
<file path=[Content_Types].xml><?xml version="1.0" encoding="utf-8"?>
<Types xmlns="http://schemas.openxmlformats.org/package/2006/content-types">
  <Override PartName="/xl/externalLinks/externalLink9.xml" ContentType="application/vnd.openxmlformats-officedocument.spreadsheetml.externalLink+xml"/>
  <Override PartName="/xl/externalLinks/externalLink29.xml" ContentType="application/vnd.openxmlformats-officedocument.spreadsheetml.externalLink+xml"/>
  <Override PartName="/xl/externalLinks/externalLink38.xml" ContentType="application/vnd.openxmlformats-officedocument.spreadsheetml.externalLink+xml"/>
  <Override PartName="/xl/externalLinks/externalLink47.xml" ContentType="application/vnd.openxmlformats-officedocument.spreadsheetml.externalLink+xml"/>
  <Override PartName="/xl/externalLinks/externalLink49.xml" ContentType="application/vnd.openxmlformats-officedocument.spreadsheetml.externalLink+xml"/>
  <Override PartName="/xl/externalLinks/externalLink5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27.xml" ContentType="application/vnd.openxmlformats-officedocument.spreadsheetml.externalLink+xml"/>
  <Override PartName="/xl/externalLinks/externalLink36.xml" ContentType="application/vnd.openxmlformats-officedocument.spreadsheetml.externalLink+xml"/>
  <Override PartName="/xl/externalLinks/externalLink45.xml" ContentType="application/vnd.openxmlformats-officedocument.spreadsheetml.externalLink+xml"/>
  <Override PartName="/xl/externalLinks/externalLink56.xml" ContentType="application/vnd.openxmlformats-officedocument.spreadsheetml.externalLink+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25.xml" ContentType="application/vnd.openxmlformats-officedocument.spreadsheetml.externalLink+xml"/>
  <Override PartName="/xl/externalLinks/externalLink34.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worksheets/sheet3.xml" ContentType="application/vnd.openxmlformats-officedocument.spreadsheetml.worksheet+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23.xml" ContentType="application/vnd.openxmlformats-officedocument.spreadsheetml.externalLink+xml"/>
  <Override PartName="/xl/externalLinks/externalLink32.xml" ContentType="application/vnd.openxmlformats-officedocument.spreadsheetml.externalLink+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externalLinks/externalLink61.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40.xml" ContentType="application/vnd.openxmlformats-officedocument.spreadsheetml.externalLink+xml"/>
  <Override PartName="/xl/externalLinks/externalLink50.xml" ContentType="application/vnd.openxmlformats-officedocument.spreadsheetml.externalLink+xml"/>
  <Override PartName="/xl/calcChain.xml" ContentType="application/vnd.openxmlformats-officedocument.spreadsheetml.calcChain+xml"/>
  <Override PartName="/xl/externalLinks/externalLink10.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Override PartName="/xl/externalLinks/externalLink59.xml" ContentType="application/vnd.openxmlformats-officedocument.spreadsheetml.externalLink+xml"/>
  <Default Extension="bin" ContentType="application/vnd.openxmlformats-officedocument.spreadsheetml.printerSettings"/>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39.xml" ContentType="application/vnd.openxmlformats-officedocument.spreadsheetml.externalLink+xml"/>
  <Override PartName="/xl/externalLinks/externalLink48.xml" ContentType="application/vnd.openxmlformats-officedocument.spreadsheetml.externalLink+xml"/>
  <Override PartName="/xl/externalLinks/externalLink57.xml" ContentType="application/vnd.openxmlformats-officedocument.spreadsheetml.externalLink+xml"/>
  <Override PartName="/xl/worksheets/sheet6.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37.xml" ContentType="application/vnd.openxmlformats-officedocument.spreadsheetml.externalLink+xml"/>
  <Override PartName="/xl/externalLinks/externalLink46.xml" ContentType="application/vnd.openxmlformats-officedocument.spreadsheetml.externalLink+xml"/>
  <Override PartName="/xl/externalLinks/externalLink55.xml" ContentType="application/vnd.openxmlformats-officedocument.spreadsheetml.externalLink+xml"/>
  <Override PartName="/xl/workbook.xml" ContentType="application/vnd.openxmlformats-officedocument.spreadsheetml.sheet.main+xml"/>
  <Override PartName="/xl/worksheets/sheet4.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xl/externalLinks/externalLink44.xml" ContentType="application/vnd.openxmlformats-officedocument.spreadsheetml.externalLink+xml"/>
  <Override PartName="/xl/externalLinks/externalLink53.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42.xml" ContentType="application/vnd.openxmlformats-officedocument.spreadsheetml.externalLink+xml"/>
  <Override PartName="/xl/externalLinks/externalLink51.xml" ContentType="application/vnd.openxmlformats-officedocument.spreadsheetml.externalLink+xml"/>
  <Override PartName="/xl/externalLinks/externalLink60.xml" ContentType="application/vnd.openxmlformats-officedocument.spreadsheetml.externalLink+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90" windowWidth="24915" windowHeight="12075"/>
  </bookViews>
  <sheets>
    <sheet name="Outputs to SEM" sheetId="1" r:id="rId1"/>
    <sheet name="Base Step Trend" sheetId="2" r:id="rId2"/>
    <sheet name="Volumes" sheetId="3" r:id="rId3"/>
    <sheet name="Workings" sheetId="4" r:id="rId4"/>
    <sheet name="Swiss Cheese Model" sheetId="6" r:id="rId5"/>
    <sheet name="Change to 'Secure' 3ph Meter" sheetId="5" r:id="rId6"/>
    <sheet name="EB RIN Data" sheetId="7"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O">#REF!</definedName>
    <definedName name="\P">#REF!</definedName>
    <definedName name="\Q">#REF!</definedName>
    <definedName name="\R">#REF!</definedName>
    <definedName name="\S">#REF!</definedName>
    <definedName name="_05___UG_Cables___Joints">[1]Lists!$J$6</definedName>
    <definedName name="_max1">'[2]S-factor'!#REF!</definedName>
    <definedName name="_max1old">'[2]S-factor'!#REF!</definedName>
    <definedName name="_min1">'[2]S-factor'!#REF!</definedName>
    <definedName name="_min1old">'[2]S-factor'!#REF!</definedName>
    <definedName name="_Order1" hidden="1">0</definedName>
    <definedName name="_WX291002">#REF!</definedName>
    <definedName name="A10remlife">#REF!</definedName>
    <definedName name="A10stdlife">#REF!</definedName>
    <definedName name="A10taxremlife">#REF!</definedName>
    <definedName name="A10taxstdlife">#REF!</definedName>
    <definedName name="A10taxvalue">#REF!</definedName>
    <definedName name="A10value">#REF!</definedName>
    <definedName name="A10wipvalue">#REF!</definedName>
    <definedName name="A11remlife">#REF!</definedName>
    <definedName name="A11stdlife">#REF!</definedName>
    <definedName name="A11taxremlife">#REF!</definedName>
    <definedName name="A11taxstdlife">#REF!</definedName>
    <definedName name="A11taxvalue">#REF!</definedName>
    <definedName name="A11value">#REF!</definedName>
    <definedName name="A11wipvalue">#REF!</definedName>
    <definedName name="A12remlife">#REF!</definedName>
    <definedName name="A12stdlife">#REF!</definedName>
    <definedName name="A12taxremlife">#REF!</definedName>
    <definedName name="A12taxstdlife">#REF!</definedName>
    <definedName name="A12taxvalue">#REF!</definedName>
    <definedName name="A12value">#REF!</definedName>
    <definedName name="A12wipvalue">#REF!</definedName>
    <definedName name="A13remlife">#REF!</definedName>
    <definedName name="A13stdlife">#REF!</definedName>
    <definedName name="A13taxremlife">#REF!</definedName>
    <definedName name="A13taxstdlife">#REF!</definedName>
    <definedName name="A13taxvalue">#REF!</definedName>
    <definedName name="A13value">#REF!</definedName>
    <definedName name="A13wipvalue">#REF!</definedName>
    <definedName name="A14remlife">#REF!</definedName>
    <definedName name="A14stdlife">#REF!</definedName>
    <definedName name="A14taxremlife">#REF!</definedName>
    <definedName name="A14taxstdlife">#REF!</definedName>
    <definedName name="A14taxvalue">#REF!</definedName>
    <definedName name="A14value">#REF!</definedName>
    <definedName name="A14wipvalue">#REF!</definedName>
    <definedName name="A15remlife">#REF!</definedName>
    <definedName name="A15stdlife">#REF!</definedName>
    <definedName name="A15taxremlife">#REF!</definedName>
    <definedName name="A15taxstdlife">#REF!</definedName>
    <definedName name="A15taxvalue">#REF!</definedName>
    <definedName name="A15value">#REF!</definedName>
    <definedName name="A15wipvalue">#REF!</definedName>
    <definedName name="A16remlife">#REF!</definedName>
    <definedName name="A16stdlife">#REF!</definedName>
    <definedName name="A16taxremlife">#REF!</definedName>
    <definedName name="A16taxstdlife">#REF!</definedName>
    <definedName name="A16taxvalue">#REF!</definedName>
    <definedName name="A16value">#REF!</definedName>
    <definedName name="A16wipvalue">#REF!</definedName>
    <definedName name="A17remlife">#REF!</definedName>
    <definedName name="A17stdlife">#REF!</definedName>
    <definedName name="A17taxremlife">#REF!</definedName>
    <definedName name="A17taxstdlife">#REF!</definedName>
    <definedName name="A17taxvalue">#REF!</definedName>
    <definedName name="A17value">#REF!</definedName>
    <definedName name="A17wipvalue">#REF!</definedName>
    <definedName name="A18remlife">#REF!</definedName>
    <definedName name="A18stdlife">#REF!</definedName>
    <definedName name="A18taxremlife">#REF!</definedName>
    <definedName name="A18taxstdlife">#REF!</definedName>
    <definedName name="A18taxvalue">#REF!</definedName>
    <definedName name="A18value">#REF!</definedName>
    <definedName name="A18wipvalue">#REF!</definedName>
    <definedName name="A19remlife">#REF!</definedName>
    <definedName name="A19stdlife">#REF!</definedName>
    <definedName name="A19taxremlife">#REF!</definedName>
    <definedName name="A19taxstdlife">#REF!</definedName>
    <definedName name="A19taxvalue">#REF!</definedName>
    <definedName name="A19value">#REF!</definedName>
    <definedName name="A19wipvalue">#REF!</definedName>
    <definedName name="A1remlife">#REF!</definedName>
    <definedName name="A1stdlife">#REF!</definedName>
    <definedName name="A1taxremlife">#REF!</definedName>
    <definedName name="A1taxstdlife">#REF!</definedName>
    <definedName name="A1taxvalue">#REF!</definedName>
    <definedName name="A1value">#REF!</definedName>
    <definedName name="A1wipvalue">#REF!</definedName>
    <definedName name="A20remlife">#REF!</definedName>
    <definedName name="A20stdlife">#REF!</definedName>
    <definedName name="A20taxremlife">#REF!</definedName>
    <definedName name="A20taxstdlife">#REF!</definedName>
    <definedName name="A20taxvalue">#REF!</definedName>
    <definedName name="A20value">#REF!</definedName>
    <definedName name="A20wipvalue">#REF!</definedName>
    <definedName name="A21remlife">#REF!</definedName>
    <definedName name="A21stdlife">#REF!</definedName>
    <definedName name="A21taxremlife">#REF!</definedName>
    <definedName name="A21taxstdlife">#REF!</definedName>
    <definedName name="A21taxvalue">#REF!</definedName>
    <definedName name="A21value">#REF!</definedName>
    <definedName name="A21wipvalue">#REF!</definedName>
    <definedName name="A22remlife">#REF!</definedName>
    <definedName name="A22stdlife">#REF!</definedName>
    <definedName name="A22taxremlife">#REF!</definedName>
    <definedName name="A22taxstdlife">#REF!</definedName>
    <definedName name="A22taxvalue">#REF!</definedName>
    <definedName name="A22value">#REF!</definedName>
    <definedName name="A22wipvalue">#REF!</definedName>
    <definedName name="A23remlife">#REF!</definedName>
    <definedName name="A23stdlife">#REF!</definedName>
    <definedName name="A23taxremlife">#REF!</definedName>
    <definedName name="A23taxstdlife">#REF!</definedName>
    <definedName name="A23taxvalue">#REF!</definedName>
    <definedName name="A23value">#REF!</definedName>
    <definedName name="A23wipvalue">#REF!</definedName>
    <definedName name="A24remlife">#REF!</definedName>
    <definedName name="A24stdlife">#REF!</definedName>
    <definedName name="A24taxremlife">#REF!</definedName>
    <definedName name="A24taxstdlife">#REF!</definedName>
    <definedName name="A24taxvalue">#REF!</definedName>
    <definedName name="A24value">#REF!</definedName>
    <definedName name="A24wipvalue">#REF!</definedName>
    <definedName name="A25remlife">#REF!</definedName>
    <definedName name="A25stdlife">#REF!</definedName>
    <definedName name="A25taxremlife">#REF!</definedName>
    <definedName name="A25taxstdlife">#REF!</definedName>
    <definedName name="A25taxvalue">#REF!</definedName>
    <definedName name="A25value">#REF!</definedName>
    <definedName name="A25wipvalue">#REF!</definedName>
    <definedName name="A26remlife">#REF!</definedName>
    <definedName name="A26stdlife">#REF!</definedName>
    <definedName name="A26taxremlife">#REF!</definedName>
    <definedName name="A26taxstdlife">#REF!</definedName>
    <definedName name="A26taxvalue">#REF!</definedName>
    <definedName name="A26value">#REF!</definedName>
    <definedName name="A26wipvalue">#REF!</definedName>
    <definedName name="A27remlife">#REF!</definedName>
    <definedName name="A27stdlife">#REF!</definedName>
    <definedName name="A27taxremlife">#REF!</definedName>
    <definedName name="A27taxstdlife">#REF!</definedName>
    <definedName name="A27taxvalue">#REF!</definedName>
    <definedName name="A27value">#REF!</definedName>
    <definedName name="A27wipvalue">#REF!</definedName>
    <definedName name="A28remlife">#REF!</definedName>
    <definedName name="A28stdlife">#REF!</definedName>
    <definedName name="A28taxremlife">#REF!</definedName>
    <definedName name="A28taxstdlife">#REF!</definedName>
    <definedName name="A28taxvalue">#REF!</definedName>
    <definedName name="A28value">#REF!</definedName>
    <definedName name="A28wipvalue">#REF!</definedName>
    <definedName name="A29remlife">#REF!</definedName>
    <definedName name="A29stdlife">#REF!</definedName>
    <definedName name="A29taxremlife">#REF!</definedName>
    <definedName name="A29taxstdlife">#REF!</definedName>
    <definedName name="A29taxvalue">#REF!</definedName>
    <definedName name="A29taxxstdlife">#REF!</definedName>
    <definedName name="A29value">#REF!</definedName>
    <definedName name="A29wipvalue">#REF!</definedName>
    <definedName name="A2remlife">#REF!</definedName>
    <definedName name="A2stdlife">#REF!</definedName>
    <definedName name="A2taxremlife">#REF!</definedName>
    <definedName name="A2taxstdlife">#REF!</definedName>
    <definedName name="A2taxvalue">#REF!</definedName>
    <definedName name="A2value">#REF!</definedName>
    <definedName name="A2wipvalue">#REF!</definedName>
    <definedName name="A30remlife">#REF!</definedName>
    <definedName name="A30stdlife">#REF!</definedName>
    <definedName name="A30taxremlife">#REF!</definedName>
    <definedName name="A30taxstdlife">#REF!</definedName>
    <definedName name="A30taxvalue">#REF!</definedName>
    <definedName name="A30value">#REF!</definedName>
    <definedName name="A30wipvalue">#REF!</definedName>
    <definedName name="A3remlife">#REF!</definedName>
    <definedName name="A3stdlife">#REF!</definedName>
    <definedName name="A3taxremlife">#REF!</definedName>
    <definedName name="A3taxstdlife">#REF!</definedName>
    <definedName name="A3taxvalue">#REF!</definedName>
    <definedName name="A3value">#REF!</definedName>
    <definedName name="A3wipvalue">#REF!</definedName>
    <definedName name="A4remlife">#REF!</definedName>
    <definedName name="A4stdlife">#REF!</definedName>
    <definedName name="A4taxremlife">#REF!</definedName>
    <definedName name="A4taxstdlife">#REF!</definedName>
    <definedName name="A4taxvalue">#REF!</definedName>
    <definedName name="A4value">#REF!</definedName>
    <definedName name="A4wipvalue">#REF!</definedName>
    <definedName name="A5remlife">#REF!</definedName>
    <definedName name="A5stdlife">#REF!</definedName>
    <definedName name="A5taxremlife">#REF!</definedName>
    <definedName name="A5taxstdlife">#REF!</definedName>
    <definedName name="A5taxvalue">#REF!</definedName>
    <definedName name="A5value">#REF!</definedName>
    <definedName name="A5wipvalue">#REF!</definedName>
    <definedName name="A6remlife">#REF!</definedName>
    <definedName name="A6stdlife">#REF!</definedName>
    <definedName name="A6taxremlife">#REF!</definedName>
    <definedName name="A6taxstdlife">#REF!</definedName>
    <definedName name="A6taxvalue">#REF!</definedName>
    <definedName name="A6value">#REF!</definedName>
    <definedName name="A6wipvalue">#REF!</definedName>
    <definedName name="A7remlife">#REF!</definedName>
    <definedName name="A7stdlife">#REF!</definedName>
    <definedName name="A7taxremlife">#REF!</definedName>
    <definedName name="A7taxstdlife">#REF!</definedName>
    <definedName name="A7taxvalue">#REF!</definedName>
    <definedName name="A7value">#REF!</definedName>
    <definedName name="A7wipvalue">#REF!</definedName>
    <definedName name="A8remlife">#REF!</definedName>
    <definedName name="A8stdlife">#REF!</definedName>
    <definedName name="A8taxremlife">#REF!</definedName>
    <definedName name="A8taxstdlife">#REF!</definedName>
    <definedName name="A8taxvalue">#REF!</definedName>
    <definedName name="A8value">#REF!</definedName>
    <definedName name="A8wipvalue">#REF!</definedName>
    <definedName name="A9remlife">#REF!</definedName>
    <definedName name="A9stdlife">#REF!</definedName>
    <definedName name="A9taxremlife">#REF!</definedName>
    <definedName name="A9taxstdlife">#REF!</definedName>
    <definedName name="A9taxvalue">#REF!</definedName>
    <definedName name="A9value">#REF!</definedName>
    <definedName name="A9wipvalue">#REF!</definedName>
    <definedName name="abc">#REF!</definedName>
    <definedName name="acsummerkwh">[3]Pen_kwh!$B$157:$O$160</definedName>
    <definedName name="acsummerkwhs">[3]Pen_kwh!$B$158:$O$160</definedName>
    <definedName name="acsummerpen">[3]Pen_kwh!$B$150:$O$153</definedName>
    <definedName name="act">[3]TM1_ACTUALS!$AB$6:$AC$109</definedName>
    <definedName name="acwinterkwhs">[3]Pen_kwh!$B$173:$O$175</definedName>
    <definedName name="acwinterpen">[3]Pen_kwh!$B$165:$O$168</definedName>
    <definedName name="AES">[4]MktSmlMar09!$B$164:$AD$195</definedName>
    <definedName name="aLFCalc">'[5]&gt;100 Ecorp'!#REF!</definedName>
    <definedName name="AM">#REF!</definedName>
    <definedName name="anscount" hidden="1">1</definedName>
    <definedName name="aNTCFinal">'[5]&gt;100 Ecorp'!#REF!</definedName>
    <definedName name="ARC">'[6]Systems, Services, People'!$G$29</definedName>
    <definedName name="asd">[7]as!#REF!</definedName>
    <definedName name="asf">#REF!</definedName>
    <definedName name="ass">#REF!</definedName>
    <definedName name="Asset">#REF!</definedName>
    <definedName name="Asset_Class_Split">[8]Inputs!$I$1149:$AA$1203</definedName>
    <definedName name="Asset1">#REF!</definedName>
    <definedName name="Asset10">#REF!</definedName>
    <definedName name="Asset11">#REF!</definedName>
    <definedName name="asset11a">#REF!</definedName>
    <definedName name="Asset12">#REF!</definedName>
    <definedName name="Asset13">#REF!</definedName>
    <definedName name="Asset14">#REF!</definedName>
    <definedName name="Asset15">#REF!</definedName>
    <definedName name="Asset16">#REF!</definedName>
    <definedName name="Asset17">#REF!</definedName>
    <definedName name="Asset18">#REF!</definedName>
    <definedName name="Asset19">#REF!</definedName>
    <definedName name="Asset2">#REF!</definedName>
    <definedName name="Asset20">#REF!</definedName>
    <definedName name="Asset21">#REF!</definedName>
    <definedName name="Asset22">#REF!</definedName>
    <definedName name="Asset23">#REF!</definedName>
    <definedName name="Asset24">#REF!</definedName>
    <definedName name="Asset25">#REF!</definedName>
    <definedName name="Asset26">#REF!</definedName>
    <definedName name="Asset27">#REF!</definedName>
    <definedName name="Asset28">#REF!</definedName>
    <definedName name="Asset29">#REF!</definedName>
    <definedName name="Asset3">#REF!</definedName>
    <definedName name="Asset30">#REF!</definedName>
    <definedName name="Asset31">[9]Overview!$D$37</definedName>
    <definedName name="Asset32">[9]Overview!$D$38</definedName>
    <definedName name="Asset33">[9]Overview!$D$39</definedName>
    <definedName name="Asset34">[9]Overview!$D$40</definedName>
    <definedName name="Asset35">[9]Overview!$D$41</definedName>
    <definedName name="Asset36">[9]Overview!$D$42</definedName>
    <definedName name="Asset37">[9]Overview!$D$43</definedName>
    <definedName name="Asset38">[9]Overview!$D$44</definedName>
    <definedName name="Asset39">[9]Overview!$D$45</definedName>
    <definedName name="Asset4">#REF!</definedName>
    <definedName name="Asset40">[9]Overview!$D$46</definedName>
    <definedName name="Asset41">[9]Overview!$D$47</definedName>
    <definedName name="Asset42">[9]Overview!$D$48</definedName>
    <definedName name="Asset43">[9]Overview!$D$49</definedName>
    <definedName name="Asset44">[9]Overview!$D$50</definedName>
    <definedName name="Asset45">[9]Overview!$D$51</definedName>
    <definedName name="Asset5">#REF!</definedName>
    <definedName name="Asset6">#REF!</definedName>
    <definedName name="Asset7">#REF!</definedName>
    <definedName name="Asset8">#REF!</definedName>
    <definedName name="Asset9">#REF!</definedName>
    <definedName name="AssetAgeProfile">#REF!</definedName>
    <definedName name="AssetsRAB">#REF!</definedName>
    <definedName name="Assumptions">#REF!</definedName>
    <definedName name="ATMD_DH2">#REF!</definedName>
    <definedName name="ATMD_DL">#REF!</definedName>
    <definedName name="ATMD_DM">#REF!</definedName>
    <definedName name="ATMD_DS">#REF!</definedName>
    <definedName name="Aug_Sub_Existing">[10]Inputs_Global!$J$1214:$S$1259</definedName>
    <definedName name="Aug_Sub_New">[10]Inputs_Global!$J$1290:$S$1302</definedName>
    <definedName name="AugDist_Indirect_Costs">[10]Inputs_Global!$J$263:$T$324</definedName>
    <definedName name="Augex_Cat">[10]Inputs_Global!$I$498:$L$814</definedName>
    <definedName name="AugexData">#REF!</definedName>
    <definedName name="AugexModel">#REF!</definedName>
    <definedName name="AugexProjectData">#REF!</definedName>
    <definedName name="AugSub_Indirect_Cost_Pct">[10]Calculations_Exist_SubAug_1520!$GP$242</definedName>
    <definedName name="AugSub_Indirect_Costs">[10]Inputs_Global!$J$114:$T$246</definedName>
    <definedName name="AVGT5">'[6]Links to CA RIN Data'!$H$34</definedName>
    <definedName name="AvTUOSrate">#REF!</definedName>
    <definedName name="BatLifetime">[11]Main!$C$42</definedName>
    <definedName name="Battery" comment="1=yes (battery is on); 0 = no battery">[11]Main!$AV$4</definedName>
    <definedName name="Be">#REF!</definedName>
    <definedName name="Beg_Bal">#REF!</definedName>
    <definedName name="BHP_DEnergy">'[12]Bulks Calculations'!$D$5</definedName>
    <definedName name="BHP_DFixed">'[12]Bulks Calculations'!$C$12</definedName>
    <definedName name="BHP_TEnergy">'[12]Bulks Calculations'!$C$5</definedName>
    <definedName name="BHP_TFixed">'[12]Bulks Calculations'!$B$12</definedName>
    <definedName name="bil800jun04">#REF!</definedName>
    <definedName name="bsdel">'[5]26-100 Ecorp'!#REF!</definedName>
    <definedName name="BSNMI0708">'[13]Bill Sum&gt;100mWh 0809'!$A$4:$A$1650</definedName>
    <definedName name="BSSACLge0809">[14]Lists!$A$1:$A$1352</definedName>
    <definedName name="bud">[7]bu!#REF!</definedName>
    <definedName name="BULKINPUT">'[15]WorkingsBulks&amp;IDTS'!$AC$10:$AP$12</definedName>
    <definedName name="BULKPERCENT">'[15]WorkingsBulks&amp;IDTS'!$AD$41:$AP$66</definedName>
    <definedName name="BULKS">#REF!</definedName>
    <definedName name="Bus_Cases_Outputs">[10]NA_Inputs_Business_Cases!$I$10:$Q$3094</definedName>
    <definedName name="BusinessDetails">#REF!</definedName>
    <definedName name="C10000000">#REF!</definedName>
    <definedName name="CableQty">'[16]4 Cable'!$I$12:$N$15</definedName>
    <definedName name="Calendar_years">'[2]AER Inputs'!#REF!</definedName>
    <definedName name="cap_max">'[2]AER Inputs'!$D$6</definedName>
    <definedName name="cap_max1">#REF!</definedName>
    <definedName name="cap_max2">#REF!</definedName>
    <definedName name="cap_min">'[2]AER Inputs'!$D$7</definedName>
    <definedName name="cap_min1">#REF!</definedName>
    <definedName name="cap_min2">#REF!</definedName>
    <definedName name="Capex">#REF!</definedName>
    <definedName name="CapInterest_Applies_From">[8]Inputs!$F$30</definedName>
    <definedName name="CapInterest_Rate">[8]Inputs!$F$32:$O$33</definedName>
    <definedName name="CAT">[17]Sheet1!$A$1:$N$50</definedName>
    <definedName name="ccc">#REF!</definedName>
    <definedName name="ccd">#REF!</definedName>
    <definedName name="ccn">#REF!</definedName>
    <definedName name="cco">#REF!</definedName>
    <definedName name="Central_Distribution">[17]DistHrs!$D$10:$AN$57</definedName>
    <definedName name="Central_PR_Labratio">[17]DistHrs!$M$199</definedName>
    <definedName name="Central_Trans">[17]TransHrs!$D$10:$AN$42</definedName>
    <definedName name="CentralLabRate">[17]Assumptions!$E$17</definedName>
    <definedName name="change">'[18]Revenue Cap Data Input'!$C$27</definedName>
    <definedName name="ChartOfAccount">[19]Global!$E$111:$E$118</definedName>
    <definedName name="CHP">[11]Main!$AX$3</definedName>
    <definedName name="CICW_Model_Outputs">[10]Inputs_CICW_Model_Output!$C$87:$R$191</definedName>
    <definedName name="CL">'[15]Workings Controlled Load'!$AW$99:$BD$106</definedName>
    <definedName name="CLannual">[3]INPUT_Judgements!$D$24</definedName>
    <definedName name="clcopied">[20]INPUT_Judgements!$D$24</definedName>
    <definedName name="clpercent">[3]INPUT_Judgements!$D$23</definedName>
    <definedName name="clpercents">[3]Pen_kwh!$C$203:$O$205</definedName>
    <definedName name="comp">[3]Pen_kwh!$B$50:$O$51</definedName>
    <definedName name="CondQty">'[16]3 Conductor'!$I$30:$N$33</definedName>
    <definedName name="Connections">#REF!</definedName>
    <definedName name="ConstraintStatus">#REF!</definedName>
    <definedName name="Contest0708">#REF!</definedName>
    <definedName name="ContingentProjects">#REF!</definedName>
    <definedName name="Contractor_Pct">[10]Inputs_Global!#REF!</definedName>
    <definedName name="Contractor_Premium">[10]Inputs_Global!#REF!</definedName>
    <definedName name="Contractors_Cost_Premium">[10]Inputs_Global!$H$397:$J$425</definedName>
    <definedName name="ContSML0708">#REF!</definedName>
    <definedName name="Cost_Sensitivity">[10]Sensitivity_Control!$D$159:$L$179</definedName>
    <definedName name="Cost_Sensitivity_Flag">[10]Sensitivity_Control!$V$159:$X$179</definedName>
    <definedName name="CostComponents">#REF!</definedName>
    <definedName name="CPI_2018">[21]I_All!$F$10</definedName>
    <definedName name="CPI_2023">[21]I_All!$G$10</definedName>
    <definedName name="CPI_2028">[21]I_All!$H$10</definedName>
    <definedName name="CPI_2033">[21]I_All!$I$10</definedName>
    <definedName name="CPI_2038">[21]I_All!$J$10</definedName>
    <definedName name="CPI_2043">[21]I_All!$K$10</definedName>
    <definedName name="crnp">#REF!</definedName>
    <definedName name="CS">#REF!</definedName>
    <definedName name="cs_max">'[2]AER Inputs'!$D$9</definedName>
    <definedName name="cs_min">'[2]AER Inputs'!$D$10</definedName>
    <definedName name="Cum_Int">#REF!</definedName>
    <definedName name="Cust16">Volumes!$J$8</definedName>
    <definedName name="Cust17">Volumes!$K$8</definedName>
    <definedName name="Cust18">Volumes!$L$8</definedName>
    <definedName name="Cust19">Volumes!$M$8</definedName>
    <definedName name="Cust20">Volumes!$N$8</definedName>
    <definedName name="CustData">#REF!</definedName>
    <definedName name="CustomerNumbers">#REF!</definedName>
    <definedName name="CustRatio">#REF!</definedName>
    <definedName name="CY">'[2]AER Inputs'!#REF!</definedName>
    <definedName name="DATA">OFFSET([22]_1111!$A$1,0,0,COUNTA([22]_1111!$A$1:$A$65536),COUNTA([22]_1111!$A$1:$IV$1))</definedName>
    <definedName name="_xlnm.Database">#REF!</definedName>
    <definedName name="Date">[23]Menu!$C$5</definedName>
    <definedName name="Date_Created">[10]Inputs_Global!$I$831:$L$1131</definedName>
    <definedName name="De_escalate_AugSub_Existing_2015_20_to_201213">[10]Inputs_Global!$M$56</definedName>
    <definedName name="De_escalate_current_period_to_201213">[10]Inputs_Global!$M$57</definedName>
    <definedName name="De_escalate_existing_SubTransAug_to_201213">[24]Inputs_Global!$M$216</definedName>
    <definedName name="Defer_Yrs">'[10]Augmentation Deferal'!$V$6:$Y$245</definedName>
    <definedName name="Deferral_Flags">[10]Sensitivity_Control!$V$82:$W$106</definedName>
    <definedName name="Demand_Large">#REF!</definedName>
    <definedName name="Demand_Medium">#REF!</definedName>
    <definedName name="Demand_Small">#REF!</definedName>
    <definedName name="Depn">#REF!</definedName>
    <definedName name="dfsw">'[2]S-factor'!#REF!</definedName>
    <definedName name="DH_E">'[25]SAC Control Panel'!#REF!</definedName>
    <definedName name="DH_MI">'[25]SAC Control Panel - Mt Isa'!#REF!</definedName>
    <definedName name="DH_W">'[25]SAC Control Panel'!#REF!</definedName>
    <definedName name="DiscRate">[26]Assumptions!$D$17</definedName>
    <definedName name="dishwash">[3]Pen_kwh!$B$42:$O$43</definedName>
    <definedName name="DL_E">'[25]SAC Control Panel'!#REF!</definedName>
    <definedName name="DL_MI">'[25]SAC Control Panel - Mt Isa'!#REF!</definedName>
    <definedName name="DL_W">'[25]SAC Control Panel'!#REF!</definedName>
    <definedName name="DM_E">'[25]SAC Control Panel'!#REF!</definedName>
    <definedName name="DM_MI">'[25]SAC Control Panel - Mt Isa'!#REF!</definedName>
    <definedName name="DM_W">'[25]SAC Control Panel'!#REF!</definedName>
    <definedName name="DNAPS_OptA">#REF!</definedName>
    <definedName name="DNAPS_OptB">#REF!</definedName>
    <definedName name="DNAPS_Specified_Data">#REF!</definedName>
    <definedName name="DNSP">'[27]Index &amp; notes'!$B$3</definedName>
    <definedName name="domestic">#REF!</definedName>
    <definedName name="Dr">#REF!</definedName>
    <definedName name="Drp">#REF!</definedName>
    <definedName name="dryer">[3]Pen_kwh!$B$46:$O$47</definedName>
    <definedName name="DS_E">'[25]SAC Control Panel'!#REF!</definedName>
    <definedName name="DS_MI">'[25]SAC Control Panel - Mt Isa'!#REF!</definedName>
    <definedName name="DS_W">'[25]SAC Control Panel'!#REF!</definedName>
    <definedName name="dtebill800">#REF!</definedName>
    <definedName name="dtebill800z">#REF!</definedName>
    <definedName name="Dv">#REF!</definedName>
    <definedName name="e">[28]Strategies!$B$6:$Q$160</definedName>
    <definedName name="EA_DEnergy">'[12]Bulks Calculations'!$D$3</definedName>
    <definedName name="EA_DFixed">'[12]Bulks Calculations'!$C$10</definedName>
    <definedName name="EA_TEnergy">'[12]Bulks Calculations'!$C$3</definedName>
    <definedName name="EA_TFixed">'[12]Bulks Calculations'!$B$10</definedName>
    <definedName name="East_ATMD">#REF!</definedName>
    <definedName name="East_Customer">#REF!</definedName>
    <definedName name="East_Volume">#REF!</definedName>
    <definedName name="EBSS">#REF!</definedName>
    <definedName name="ela">[3]INPUT_Judgements!$A$5:$C$18</definedName>
    <definedName name="ElDataInput">[3]INPUT_Judgements!$B$6:$C$18</definedName>
    <definedName name="Emergency">#REF!</definedName>
    <definedName name="EmergencyResponse">#REF!</definedName>
    <definedName name="EMGNMI0809">[29]BSF0809!$B$263:$B$294</definedName>
    <definedName name="en">[3]TM1_ACTUALS!$C$6:$D$109</definedName>
    <definedName name="End_Bal">#REF!</definedName>
    <definedName name="EnvironmentalFactors">#REF!</definedName>
    <definedName name="EP">#REF!</definedName>
    <definedName name="Ergon_Funded">[19]Global!$E$163:$E$165</definedName>
    <definedName name="Existing_Reg_Period">[10]Calculations_201011_to_201415!$B$15:$CS$154</definedName>
    <definedName name="ExpenditureOtherPersons">#REF!</definedName>
    <definedName name="ExpenditureSummary">#REF!</definedName>
    <definedName name="Extra_Pay">#REF!</definedName>
    <definedName name="f">#REF!</definedName>
    <definedName name="FeeBasedServices">#REF!</definedName>
    <definedName name="Feeder">[30]Feeders!$A$2:$D$2500</definedName>
    <definedName name="Financial_years">'[2]AER Inputs'!#REF!</definedName>
    <definedName name="FiT_size">'[30]Data 1'!$B$160951:$E$160954</definedName>
    <definedName name="flow">#REF!</definedName>
    <definedName name="Franchise_E">'[25]SAC Control Panel'!#REF!</definedName>
    <definedName name="Franchise_MI">'[25]SAC Control Panel - Mt Isa'!#REF!</definedName>
    <definedName name="Franchise_W">'[25]SAC Control Panel'!#REF!</definedName>
    <definedName name="frandel">'[5]26-100 Ecorp'!#REF!</definedName>
    <definedName name="FranNTC">#REF!</definedName>
    <definedName name="freezer">[3]Pen_kwh!$B$38:$O$39</definedName>
    <definedName name="fridcons">[3]Pen_kwh!$B$11:$O$11</definedName>
    <definedName name="fridprim">[3]Pen_kwh!$B$6:$O$7</definedName>
    <definedName name="fridsec">[3]Pen_kwh!$B$8:$O$9</definedName>
    <definedName name="Full_Print">#REF!</definedName>
    <definedName name="FY">'[2]AER Inputs'!#REF!</definedName>
    <definedName name="FY_MAP">[22]FY_MAP!$A$1:$E$20</definedName>
    <definedName name="FY_MAP2">[31]FY_MAP!$A$1:$E$20</definedName>
    <definedName name="g">#REF!</definedName>
    <definedName name="GrowthFactors">#REF!</definedName>
    <definedName name="GSE_DEnergy">'[12]Bulks Calculations'!$D$4</definedName>
    <definedName name="GSE_DFixed">'[12]Bulks Calculations'!$C$11</definedName>
    <definedName name="GSE_TEnergy">'[12]Bulks Calculations'!$C$4</definedName>
    <definedName name="GSE_TFixed">'[12]Bulks Calculations'!$B$11</definedName>
    <definedName name="GSNONTOU">#REF!</definedName>
    <definedName name="GSPDataInput">'[3]INPUT from NIEIR'!$B$8:$D$21</definedName>
    <definedName name="gsph10">'[3]INPUT from NIEIR'!$B$10</definedName>
    <definedName name="gsph8">'[3]INPUT from NIEIR'!$B$8</definedName>
    <definedName name="gsph9">'[3]INPUT from NIEIR'!$B$9</definedName>
    <definedName name="gst">'[32]ICC CAC Franchise'!$A$4</definedName>
    <definedName name="GSTOU">#REF!</definedName>
    <definedName name="head">#REF!</definedName>
    <definedName name="Header_Row">ROW(#REF!)</definedName>
    <definedName name="HHDATA">'[3]INPUT from NIEIR'!$I$8:$K$20</definedName>
    <definedName name="HHData2">'[3]INPUT from NIEIR'!$AB$8:$AD$20</definedName>
    <definedName name="HistoricalMEDs">#REF!</definedName>
    <definedName name="History">'[17]$History'!$B$8:$AB$595</definedName>
    <definedName name="HL_Sheet_Main_10" hidden="1">#REF!</definedName>
    <definedName name="HL_Sheet_Main_11" hidden="1">#REF!</definedName>
    <definedName name="HL_Sheet_Main_12" hidden="1">#REF!</definedName>
    <definedName name="HL_Sheet_Main_13" hidden="1">#REF!</definedName>
    <definedName name="HL_Sheet_Main_14" hidden="1">#REF!</definedName>
    <definedName name="HL_Sheet_Main_15" hidden="1">#REF!</definedName>
    <definedName name="HL_Sheet_Main_16" hidden="1">#REF!</definedName>
    <definedName name="HL_Sheet_Main_17" hidden="1">#REF!</definedName>
    <definedName name="HL_Sheet_Main_18" hidden="1">#REF!</definedName>
    <definedName name="HL_Sheet_Main_19" hidden="1">#REF!</definedName>
    <definedName name="HL_Sheet_Main_20" hidden="1">#REF!</definedName>
    <definedName name="HL_Sheet_Main_21" hidden="1">#REF!</definedName>
    <definedName name="HL_Sheet_Main_22" hidden="1">#REF!</definedName>
    <definedName name="HL_Sheet_Main_23" hidden="1">#REF!</definedName>
    <definedName name="HL_Sheet_Main_24" hidden="1">#REF!</definedName>
    <definedName name="HL_Sheet_Main_25" hidden="1">#REF!</definedName>
    <definedName name="HL_Sheet_Main_26" hidden="1">#REF!</definedName>
    <definedName name="HL_Sheet_Main_27" hidden="1">#REF!</definedName>
    <definedName name="HL_Sheet_Main_28" hidden="1">#REF!</definedName>
    <definedName name="HL_Sheet_Main_29" hidden="1">#REF!</definedName>
    <definedName name="HL_Sheet_Main_5" hidden="1">#REF!</definedName>
    <definedName name="HL_Sheet_Main_7" hidden="1">#REF!</definedName>
    <definedName name="HL_Sheet_Main_9" hidden="1">#REF!</definedName>
    <definedName name="Hours">[21]I_All!$E$9</definedName>
    <definedName name="HR">#REF!</definedName>
    <definedName name="hv">#REF!</definedName>
    <definedName name="HV_Metered">#REF!</definedName>
    <definedName name="HVA">[14]Lists!$D$1:$D$164</definedName>
    <definedName name="HVANMI">'[29]HVA 0708'!$B$1:$B$164</definedName>
    <definedName name="HVOP">'[12]HV TOU Calculations'!$D$8</definedName>
    <definedName name="HVPeak">'[12]HV TOU Calculations'!$D$6</definedName>
    <definedName name="HVShoulder">'[12]HV TOU Calculations'!$D$7</definedName>
    <definedName name="ICCCACNMI0809">[29]BSF0809!$B$2:$B$262</definedName>
    <definedName name="ics_max">'[2]AER Inputs'!$D$12</definedName>
    <definedName name="ics_min">'[2]AER Inputs'!$D$13</definedName>
    <definedName name="IDTGROWTH">'[15]WorkingsBulks&amp;IDTS'!#REF!</definedName>
    <definedName name="IndicativeBillAmount">#REF!</definedName>
    <definedName name="Inflation">#REF!</definedName>
    <definedName name="InputCostEscalation">#REF!</definedName>
    <definedName name="InputTables">#REF!</definedName>
    <definedName name="inst">[3]Pen_kwh!$B$12:$O$13</definedName>
    <definedName name="Instructions">#REF!</definedName>
    <definedName name="Int">#REF!</definedName>
    <definedName name="Int_vs_Ext_Split">[10]Inputs_Global!$H$364:$J$392</definedName>
    <definedName name="Interest_Rate">#REF!</definedName>
    <definedName name="Interruptions">#REF!</definedName>
    <definedName name="J2_codes">[10]Inputs_Global!$I$346:$I$354</definedName>
    <definedName name="jane">{"Acct No","Days","kWh","D kW";61000108,"30 DAYS",1736153,3886;61000248,"30 DAYS",1011446,2106;61001350,"28 DAYS",291766,544;61008818,"30 DAYS",583371,1128;61020648,"30 DAYS",384208,#N/A;61037508,"28 DAYS",364200,878;61072036,"30 DAYS",332093,885;61079979,"30 DAYS",1737277,4482;61092606,"30 DAYS",566901,1438;61105228,"30 DAYS",299506,1220;61121843,"30 DAYS",1975462,3920;61238406,"30 DAYS",281682,568;61239488,"30 DAYS",364196,796;61264512,"30 DAYS",204136,#N/A;61508012,"30 DAYS",171942,#N/A;61511480,"30 DAYS",233319,494;61513121,"30 DAYS",675718,1272;61567051,"30 DAYS",112716,#N/A;61567779,"27 DAYS",529500,#N/A;61571008,"30 DAYS",937830,2100;61571512,"28 DAYS",54120,#N/A;61589454,"30 DAYS",170716,#N/A;61658481,"30 DAYS",182892,#N/A;61661058,"30 DAYS",990219,1962;61661546,"28 DAYS",240271,604;61778508,"30 DAYS",308587,757;61783170,"30 DAYS",856774,1802;61988928,"30 DAYS",218005,432;62123858,"30 DAYS",262725,772;62129708,"30 DAYS",1059366,3112;62369369,"30 DAYS",31168,#N/A;63128497,"30 DAYS",922623,1540;63220491,"30 DAYS",1041951,2688;63420716,"30 DAYS",777662,1824;63741024,"30 DAYS",153545,#N/A;64324206,"30 DAYS",234859,456;64445224,"30 DAYS",321003,716;64474224,"30 DAYS",469444,834;66516633,"30 DAYS",2068574,5120;66516641,"30 DAYS",717401,1868;66516650,"30 DAYS",495643,987;66516668,"30 DAYS",1049548,1638;66516722,"30 DAYS",649990,1220;66518881,"30 DAYS",301848,#N/A;66534526,"30 DAYS",49173,128;67066615,"30 DAYS",1184236,2171;67116761,"30 DAYS",788036,#N/A;67406696,"30 DAYS",91455,#N/A;67406700,"30 DAYS",2687535,5393;67406742,"27 DAYS",209430,356;67406955,"30 DAYS",13954,#N/A;67407153,"30 DAYS",144169,#N/A;67407277,"30 DAYS",959136,#N/A;67431321,"30 DAYS",199084,#N/A;67669913,"30 DAYS",441955,1076;67779476,"30 DAYS",971526,2484;67779646,"30 DAYS",4570133,6935;67827390,"33 DAYS",236249,481;67956114,"30 DAYS",770418,#N/A;67956408,"30 DAYS",266620,#N/A;68404913,"30 DAYS",670158,1061;68652470,"30 DAYS",401467,936;68670982,"30 DAYS",11953,#N/A;68726422,"30 DAYS",402139,1404;68726538,"30 DAYS",844017,2925;68834390,"30 DAYS",56917,232;68908628,"30 DAYS",1904503,2997;68956002,"30 DAYS",709613,1392;69032017,"30 DAYS",24640,#N/A;69107220,"30 DAYS",804891,1283;69509867,"30 DAYS",1328508,2777;69564094,"30 DAYS",5045829,9002;69828997,"30 DAYS",867374,2443;69948160,"30 DAYS",358899,892;70102317,"30 DAYS",142700,453;70105090,"33 DAYS",13423,#N/A;71026649,"30 DAYS",287040,494;71087648,"30 DAYS",1308698,2596;71087737,"30 DAYS",338839,#N/A;71087923,"30 DAYS",33263,#N/A;71088334,"30 DAYS",346143,#N/A;71088415,"30 DAYS",209893,#N/A;71088440,"30 DAYS",527861,1064;71094091,"30 DAYS",135431,#N/A;71094431,"28 DAYS",295845,643;71096655,"30 DAYS",293314,#N/A;71105573,"30 DAYS",148021,630;71388851,"30 DAYS",1640426,3153;71390090,"30 DAYS",340924,#N/A;71457135,"30 DAYS",1603052,#N/A;71659749,"28 DAYS",585916,2382;71673148,"30 DAYS",612100,1119;71973991,"30 DAYS",1319580,2260;72472341,"30 DAYS",341966,767;73253090,"30 DAYS",943195,2083;73267678,"30 DAYS",352480,615;73576778,"30 DAYS",1216325,1829;73614491,"30 DAYS",642726,1131;73779814,"30 DAYS",19989,#N/A;73800805,"30 DAYS",333901,1002;73864021,"30 DAYS",380323,1088;73921521,"30 DAYS",308062,658;75176572,"30 DAYS",647431,1816;77189884,"30 DAYS",172911,#N/A;77189892,"30 DAYS",84306,#N/A;77189906,"30 DAYS",10226,#N/A;77655451,"30 DAYS",386069,1016;77655711,"30 DAYS",185076,568;78074908,"30 DAYS",194553,#N/A;78074916,"30 DAYS",193995,#N/A;78074932,"30 DAYS",144482,#N/A;78082773,"30 DAYS",169799,#N/A;79069487,"30 DAYS",942537,1771;79069509,"30 DAYS",824464,1574;79069517,"30 DAYS",849313,1626;79069568,"30 DAYS",166470,#N/A;79069576,"30 DAYS",144069,#N/A;79069606,"30 DAYS",384523,#N/A;79069614,"30 DAYS",761518,#N/A;79069738,"30 DAYS",142154,#N/A;81024762,"30 DAYS",284306,#N/A;81261233,"30 DAYS",826729,#N/A;81261241,"91 DAYS",657596,#N/A;81337051,"30 DAYS",1576319,#N/A;81344724,"30 DAYS",1028989,2116;81344813,"30 DAYS",196809,499;81788584,"30 DAYS",366008,666;81801530,"30 DAYS",1557178,#N/A;81827709,"30 DAYS",2424,#N/A;82200149,"30 DAYS",5382,#N/A;82427402,"30 DAYS",1066950,#N/A;82564272,"30 DAYS",286566,757;83552111,"30 DAYS",996762,2055;90002199,"30 DAYS",950904,1699;90724992,"29 DAYS",48466,145;90761049,"30 DAYS",2721,#N/A;90941896,"30 DAYS",736182,#N/A;91048915,"28 DAYS",341850,801;91284929,"30 DAYS",347119,786;91632366,"30 DAYS",904003,2486}</definedName>
    <definedName name="Jul_1999">Chart [33]Data!$A$1:$A$1</definedName>
    <definedName name="KK">#REF!</definedName>
    <definedName name="KWH">[15]Dom_020608Assumptions!$A$55:$O$84</definedName>
    <definedName name="Lab_Ratio_Central">'[17]1011 Actuals'!$AZ$137</definedName>
    <definedName name="Lab_Ratio_North">'[17]1011 Actuals'!$BH$137</definedName>
    <definedName name="Lab_Ratio_South">'[17]1011 Actuals'!$BP$137</definedName>
    <definedName name="Labour">#REF!</definedName>
    <definedName name="LabRate_Central">[17]Assumptions!$L$23</definedName>
    <definedName name="LabRate_North">[17]Assumptions!$L$22</definedName>
    <definedName name="LabRate_South">[17]Assumptions!$L$24</definedName>
    <definedName name="Last_Row">IF(Values_Entered,Header_Row+Number_of_Payments,Header_Row)</definedName>
    <definedName name="LFCalc">#REF!</definedName>
    <definedName name="LgeNMITNI">#REF!</definedName>
    <definedName name="light">[3]Pen_kwh!$B$33:$O$33</definedName>
    <definedName name="limcount" hidden="1">1</definedName>
    <definedName name="Line_Assets_Model_Data">[10]Inputs_Line_Maint_Model_Outputs!$A$3:$AB$1272</definedName>
    <definedName name="Loads">#REF!</definedName>
    <definedName name="Loan_Amount">#REF!</definedName>
    <definedName name="Loan_Start">#REF!</definedName>
    <definedName name="Loan_Years">#REF!</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st_AER_Prog">[1]Lists!$J$2:$J$9</definedName>
    <definedName name="lst_calc_options">#REF!</definedName>
    <definedName name="lst_investments">'[1]New Jobs Waiting'!$A:$A</definedName>
    <definedName name="lst_template">[1]Templates!$A$2:$A$48</definedName>
    <definedName name="lstAer_Identifyer">[1]Lists!$C$2:$C$88</definedName>
    <definedName name="lstCategories">[1]Lists!$D$2:$D$7</definedName>
    <definedName name="lstWorkRequest">'[34]FPM Report'!$A:$A</definedName>
    <definedName name="lv">#REF!</definedName>
    <definedName name="LVOP">'[12]LV TOU Calculations'!$D$8</definedName>
    <definedName name="LVPeak">'[12]LV TOU Calculations'!$D$6</definedName>
    <definedName name="LVShoulder">'[12]LV TOU Calculations'!$D$7</definedName>
    <definedName name="MacroStart11">#REF!</definedName>
    <definedName name="MacroStart5">#REF!</definedName>
    <definedName name="main">'[3]BUTTON MENU'!$A$103:$U$128</definedName>
    <definedName name="main2">'[3]BUTTON MENU'!$A$98:$S$123</definedName>
    <definedName name="MAINMENU">'[3]BUTTON MENU'!$A$99:$S$123</definedName>
    <definedName name="Maintenance">#REF!</definedName>
    <definedName name="man">#REF!</definedName>
    <definedName name="MaterialProjects">#REF!</definedName>
    <definedName name="max">'[2]S-factor'!#REF!</definedName>
    <definedName name="MaxDemandNetworkLevel">#REF!</definedName>
    <definedName name="MaxDemandUtilisation">#REF!</definedName>
    <definedName name="Metering">#REF!</definedName>
    <definedName name="micro">[3]Pen_kwh!$B$52:$O$53</definedName>
    <definedName name="Million">'[35]Assumptions '!$F$4</definedName>
    <definedName name="min">'[2]S-factor'!#REF!</definedName>
    <definedName name="Min_NPV_Yr">[36]Sensitivity_Control!#REF!</definedName>
    <definedName name="MinPerYear">'[37]Assumptions '!#REF!</definedName>
    <definedName name="Minutes">'[37]Other Assumptions'!$F$8</definedName>
    <definedName name="MinValue3">#REF!</definedName>
    <definedName name="MinValue4">'[25]SAC Control Panel'!#REF!</definedName>
    <definedName name="MinValue5">'[25]SAC Control Panel'!#REF!</definedName>
    <definedName name="MinValue6">'[25]SAC Control Panel - Mt Isa'!#REF!</definedName>
    <definedName name="mismatch">#REF!</definedName>
    <definedName name="MktLgeDetails">[4]MktLgeMar09!$C$18:$AF$1084</definedName>
    <definedName name="MktNTC">#REF!</definedName>
    <definedName name="MktSmlDetail">[4]MktSmlMar09!$B$100:$AD$207</definedName>
    <definedName name="mm">#REF!</definedName>
    <definedName name="mn">[38]Main!$C$3</definedName>
    <definedName name="Mobilisation_Uplift">[10]Inputs_Global!$H$432:$M$460</definedName>
    <definedName name="MobSubUtilRate1011">#REF!</definedName>
    <definedName name="MobSubUtilRate1112">#REF!</definedName>
    <definedName name="Model_Name">[10]Cover!$C$10</definedName>
    <definedName name="monthpercent">#REF!</definedName>
    <definedName name="monthpercent0910x">#REF!</definedName>
    <definedName name="monthpercent1011">#REF!</definedName>
    <definedName name="monthpercent1122">#REF!</definedName>
    <definedName name="monthpercent1213">#REF!</definedName>
    <definedName name="MPG_Investments">[10]Inputs_Global!$I$484:$J$486</definedName>
    <definedName name="MPG_Uplift">[10]Inputs_Global!$I$479</definedName>
    <definedName name="MRC">'[6]Systems, Services, People'!$G$30</definedName>
    <definedName name="Mrp">#REF!</definedName>
    <definedName name="MSRCT">'[6]Systems, Services, People'!$G$33</definedName>
    <definedName name="MSRT5">'[6]Systems, Services, People'!$G$32</definedName>
    <definedName name="MSubUtilRate1112">#REF!</definedName>
    <definedName name="MSubUtilRate1213">#REF!</definedName>
    <definedName name="MtIsa_ATMD">#REF!</definedName>
    <definedName name="MtIsa_Customer">#REF!</definedName>
    <definedName name="MtIsa_Volume">#REF!</definedName>
    <definedName name="N01Demand">'[12]Conf Calculations'!$F$2</definedName>
    <definedName name="N01NAC">'[12]Conf Calculations'!$B$2</definedName>
    <definedName name="N01OffPeak">'[12]Conf Calculations'!$E$2</definedName>
    <definedName name="N01Peak">'[12]Conf Calculations'!$C$2</definedName>
    <definedName name="N01Shoulder">'[12]Conf Calculations'!$D$2</definedName>
    <definedName name="N03Demand">'[12]Conf Calculations'!$F$3</definedName>
    <definedName name="N03NAC">'[12]Conf Calculations'!$B$3</definedName>
    <definedName name="N03OffPeak">'[12]Conf Calculations'!$E$3</definedName>
    <definedName name="N03Peak">'[12]Conf Calculations'!$C$3</definedName>
    <definedName name="N03Shoulder">'[12]Conf Calculations'!$D$3</definedName>
    <definedName name="N05Demand">'[12]Conf Calculations'!$F$4</definedName>
    <definedName name="N05NAC">'[12]Conf Calculations'!$B$4</definedName>
    <definedName name="N05OffPeak">'[12]Conf Calculations'!$E$4</definedName>
    <definedName name="N05Peak">'[12]Conf Calculations'!$C$4</definedName>
    <definedName name="N05Shoulder">'[12]Conf Calculations'!$D$4</definedName>
    <definedName name="N23Demand">'[12]Conf Calculations'!$F$5</definedName>
    <definedName name="N23NAC">'[12]Conf Calculations'!$B$5</definedName>
    <definedName name="N23OffPeak">'[12]Conf Calculations'!$E$5</definedName>
    <definedName name="N23Shoulder">'[12]Conf Calculations'!$D$5</definedName>
    <definedName name="N24Demand">'[12]Conf Calculations'!$F$6</definedName>
    <definedName name="N24NAC">'[12]Conf Calculations'!$B$6</definedName>
    <definedName name="N24OffPeak">'[12]Conf Calculations'!$E$6</definedName>
    <definedName name="N24Peak">'[12]Conf Calculations'!$C$6</definedName>
    <definedName name="N24SHoulder">'[12]Conf Calculations'!$D$6</definedName>
    <definedName name="N25Demand">'[12]Conf Calculations'!$F$7</definedName>
    <definedName name="N25NAC">'[12]Conf Calculations'!$B$7</definedName>
    <definedName name="N25OffPeak">'[12]Conf Calculations'!$E$7</definedName>
    <definedName name="N25Peak">'[12]Conf Calculations'!$C$7</definedName>
    <definedName name="N25Shoulder">'[12]Conf Calculations'!$D$7</definedName>
    <definedName name="N26Demand">'[12]Conf Calculations'!$F$8</definedName>
    <definedName name="N26NAC">'[12]Conf Calculations'!$B$8</definedName>
    <definedName name="N26OffPeak">'[12]Conf Calculations'!$E$8</definedName>
    <definedName name="N26Peak">'[12]Conf Calculations'!$C$8</definedName>
    <definedName name="N26Shoulder">'[12]Conf Calculations'!$D$8</definedName>
    <definedName name="N36Demand">'[12]Conf Calculations'!$F$9</definedName>
    <definedName name="N36NAC">'[12]Conf Calculations'!$B$9</definedName>
    <definedName name="N36OffPeak">'[12]Conf Calculations'!$E$9</definedName>
    <definedName name="N36Peak">'[12]Conf Calculations'!$C$9</definedName>
    <definedName name="N36Shoulder">'[12]Conf Calculations'!$D$9</definedName>
    <definedName name="N37Demand">'[12]Conf Calculations'!$F$10</definedName>
    <definedName name="N37NAC">'[12]Conf Calculations'!$B$10</definedName>
    <definedName name="N37OffPeak">'[12]Conf Calculations'!$E$10</definedName>
    <definedName name="N37Peak">'[12]Conf Calculations'!$C$10</definedName>
    <definedName name="N37Shoulder">'[12]Conf Calculations'!$D$10</definedName>
    <definedName name="N38Demand">'[12]Conf Calculations'!$F$11</definedName>
    <definedName name="N38NAC">'[12]Conf Calculations'!$B$11</definedName>
    <definedName name="N38OffPeak">'[12]Conf Calculations'!$E$11</definedName>
    <definedName name="N38Peak">'[12]Conf Calculations'!$C$11</definedName>
    <definedName name="N38Shoulder">'[12]Conf Calculations'!$D$11</definedName>
    <definedName name="N52Demand">'[12]Conf Calculations'!$F$12</definedName>
    <definedName name="N52NAC">'[12]Conf Calculations'!$B$12</definedName>
    <definedName name="N52OffPeak">'[12]Conf Calculations'!$E$12</definedName>
    <definedName name="N52Peak">'[12]Conf Calculations'!$C$12</definedName>
    <definedName name="N52Shoulder">'[12]Conf Calculations'!$D$12</definedName>
    <definedName name="N53Demand">'[12]Conf Calculations'!$F$13</definedName>
    <definedName name="N53NAC">'[12]Conf Calculations'!$B$13</definedName>
    <definedName name="N53OffPeak">'[12]Conf Calculations'!$E$13</definedName>
    <definedName name="N53Peak">'[12]Conf Calculations'!$C$13</definedName>
    <definedName name="N53Shoulder">'[12]Conf Calculations'!$D$13</definedName>
    <definedName name="NBDateZ">[39]temp1!$A$1:$A$25</definedName>
    <definedName name="NetBill0708">#REF!</definedName>
    <definedName name="NewLgeNMITNI">#REF!</definedName>
    <definedName name="Nework_WACC">[21]I_All!$F$12</definedName>
    <definedName name="nmebil800Jun04">{"Acct No","Days","kWh","D kW";61000108,"30 DAYS",1736153,3886;61000248,"30 DAYS",1011446,2106;61001350,"28 DAYS",291766,544;61008818,"30 DAYS",583371,1128;61020648,"30 DAYS",384208,#N/A;61037508,"28 DAYS",364200,878;61072036,"30 DAYS",332093,885;61079979,"30 DAYS",1737277,4482;61092606,"30 DAYS",566901,1438;61105228,"30 DAYS",299506,1220;61121843,"30 DAYS",1975462,3920;61238406,"30 DAYS",281682,568;61239488,"30 DAYS",364196,796;61264512,"30 DAYS",204136,#N/A;61508012,"30 DAYS",171942,#N/A;61511480,"30 DAYS",233319,494;61513121,"30 DAYS",675718,1272;61567051,"30 DAYS",112716,#N/A;61567779,"27 DAYS",529500,#N/A;61571008,"30 DAYS",937830,2100;61571512,"28 DAYS",54120,#N/A;61589454,"30 DAYS",170716,#N/A;61658481,"30 DAYS",182892,#N/A;61661058,"30 DAYS",990219,1962;61661546,"28 DAYS",240271,604;61778508,"30 DAYS",308587,757;61783170,"30 DAYS",856774,1802;61988928,"30 DAYS",218005,432;62123858,"30 DAYS",262725,772;62129708,"30 DAYS",1059366,3112;62369369,"30 DAYS",31168,#N/A;63128497,"30 DAYS",922623,1540;63220491,"30 DAYS",1041951,2688;63420716,"30 DAYS",777662,1824;63741024,"30 DAYS",153545,#N/A;64324206,"30 DAYS",234859,456;64445224,"30 DAYS",321003,716;64474224,"30 DAYS",469444,834;66516633,"30 DAYS",2068574,5120;66516641,"30 DAYS",717401,1868;66516650,"30 DAYS",495643,987;66516668,"30 DAYS",1049548,1638;66516722,"30 DAYS",649990,1220;66518881,"30 DAYS",301848,#N/A;66534526,"30 DAYS",49173,128;67066615,"30 DAYS",1184236,2171;67116761,"30 DAYS",788036,#N/A;67406696,"30 DAYS",91455,#N/A;67406700,"30 DAYS",2687535,5393;67406742,"27 DAYS",209430,356;67406955,"30 DAYS",13954,#N/A;67407153,"30 DAYS",144169,#N/A;67407277,"30 DAYS",959136,#N/A;67431321,"30 DAYS",199084,#N/A;67669913,"30 DAYS",441955,1076;67779476,"30 DAYS",971526,2484;67779646,"30 DAYS",4570133,6935;67827390,"33 DAYS",236249,481;67956114,"30 DAYS",770418,#N/A;67956408,"30 DAYS",266620,#N/A;68404913,"30 DAYS",670158,1061;68652470,"30 DAYS",401467,936;68670982,"30 DAYS",11953,#N/A;68726422,"30 DAYS",402139,1404;68726538,"30 DAYS",844017,2925;68834390,"30 DAYS",56917,232;68908628,"30 DAYS",1904503,2997;68956002,"30 DAYS",709613,1392;69032017,"30 DAYS",24640,#N/A;69107220,"30 DAYS",804891,1283;69509867,"30 DAYS",1328508,2777;69564094,"30 DAYS",5045829,9002;69828997,"30 DAYS",867374,2443;69948160,"30 DAYS",358899,892;70102317,"30 DAYS",142700,453;70105090,"33 DAYS",13423,#N/A;71026649,"30 DAYS",287040,494;71087648,"30 DAYS",1308698,2596;71087737,"30 DAYS",338839,#N/A;71087923,"30 DAYS",33263,#N/A;71088334,"30 DAYS",346143,#N/A;71088415,"30 DAYS",209893,#N/A;71088440,"30 DAYS",527861,1064;71094091,"30 DAYS",135431,#N/A;71094431,"28 DAYS",295845,643;71096655,"30 DAYS",293314,#N/A;71105573,"30 DAYS",148021,630;71388851,"30 DAYS",1640426,3153;71390090,"30 DAYS",340924,#N/A;71457135,"30 DAYS",1603052,#N/A;71659749,"28 DAYS",585916,2382;71673148,"30 DAYS",612100,1119;71973991,"30 DAYS",1319580,2260;72472341,"30 DAYS",341966,767;73253090,"30 DAYS",943195,2083;73267678,"30 DAYS",352480,615;73576778,"30 DAYS",1216325,1829;73614491,"30 DAYS",642726,1131;73779814,"30 DAYS",19989,#N/A;73800805,"30 DAYS",333901,1002;73864021,"30 DAYS",380323,1088;73921521,"30 DAYS",308062,658;75176572,"30 DAYS",647431,1816;77189884,"30 DAYS",172911,#N/A;77189892,"30 DAYS",84306,#N/A;77189906,"30 DAYS",10226,#N/A;77655451,"30 DAYS",386069,1016;77655711,"30 DAYS",185076,568;78074908,"30 DAYS",194553,#N/A;78074916,"30 DAYS",193995,#N/A;78074932,"30 DAYS",144482,#N/A;78082773,"30 DAYS",169799,#N/A;79069487,"30 DAYS",942537,1771;79069509,"30 DAYS",824464,1574;79069517,"30 DAYS",849313,1626;79069568,"30 DAYS",166470,#N/A;79069576,"30 DAYS",144069,#N/A;79069606,"30 DAYS",384523,#N/A;79069614,"30 DAYS",761518,#N/A;79069738,"30 DAYS",142154,#N/A;81024762,"30 DAYS",284306,#N/A;81261233,"30 DAYS",826729,#N/A;81261241,"91 DAYS",657596,#N/A;81337051,"30 DAYS",1576319,#N/A;81344724,"30 DAYS",1028989,2116;81344813,"30 DAYS",196809,499;81788584,"30 DAYS",366008,666;81801530,"30 DAYS",1557178,#N/A;81827709,"30 DAYS",2424,#N/A;82200149,"30 DAYS",5382,#N/A;82427402,"30 DAYS",1066950,#N/A;82564272,"30 DAYS",286566,757;83552111,"30 DAYS",996762,2055;90002199,"30 DAYS",950904,1699;90724992,"29 DAYS",48466,145;90761049,"30 DAYS",2721,#N/A;90941896,"30 DAYS",736182,#N/A;91048915,"28 DAYS",341850,801;91284929,"30 DAYS",347119,786;91632366,"30 DAYS",904003,2486}</definedName>
    <definedName name="NMI">#REF!</definedName>
    <definedName name="NMITNI">#REF!</definedName>
    <definedName name="NNA_Applies">[10]Sensitivity_Control!$E$75</definedName>
    <definedName name="NNA_Deferral_Yrs">[10]Inputs_Global!$J$71:$K$98</definedName>
    <definedName name="NonNetwork">#REF!</definedName>
    <definedName name="North_Distribution">[17]DistHrs!$D$58:$AN$95</definedName>
    <definedName name="North_Trans">[17]TransHrs!$D$43:$AN$115</definedName>
    <definedName name="NorthLabRate">[17]Assumptions!$E$18</definedName>
    <definedName name="NPV_Defer">[36]Sensitivity_Control!#REF!</definedName>
    <definedName name="NPV_DeferYrs">[36]Sensitivity_Control!#REF!</definedName>
    <definedName name="NPV_Min">[36]Sensitivity_Control!#REF!</definedName>
    <definedName name="NTCFinal">#REF!</definedName>
    <definedName name="NTCodeS1_D">#REF!</definedName>
    <definedName name="Num_Pmt_Per_Year">#REF!</definedName>
    <definedName name="Number_of_Payments">MATCH(0.01,End_Bal,-1)+1</definedName>
    <definedName name="Obligations">#REF!</definedName>
    <definedName name="OHEADCOND1">#REF!</definedName>
    <definedName name="OHEADCOND2">#REF!</definedName>
    <definedName name="Ohs">'[40]1.0 Business &amp; other details  '!$C$35:$G$35</definedName>
    <definedName name="one">[3]Summary!$A$1:$Q$96</definedName>
    <definedName name="OO">#REF!</definedName>
    <definedName name="OperationalData">#REF!</definedName>
    <definedName name="Opex">#REF!</definedName>
    <definedName name="Opex_Model">[10]Inputs_Opex_Model_Outputs!$M$8:$AU$894</definedName>
    <definedName name="OpexSummary">#REF!</definedName>
    <definedName name="Optimise_CA_Yr">[10]Sensitivity_Control!$F$112</definedName>
    <definedName name="Optimise_Deferral_Yrs">[10]Sensitivity_Control!$E$129</definedName>
    <definedName name="Optimise_LCBenefit">[10]Sensitivity_Control!$F$116</definedName>
    <definedName name="Optimise_LCCost">[10]Sensitivity_Control!$F$114</definedName>
    <definedName name="Optimise_MFL">[10]Sensitivity_Control!$F$118</definedName>
    <definedName name="Optimise_NPV">[10]Sensitivity_Control!$F$120</definedName>
    <definedName name="Optimise_Severity">[10]Sensitivity_Control!$X$122</definedName>
    <definedName name="Optimise_Start_Yr">[10]Sensitivity_Control!$E$127</definedName>
    <definedName name="Options">[41]Switches!#REF!</definedName>
    <definedName name="org">[42]Org!$A$1:$B$65536</definedName>
    <definedName name="OTHER1">#REF!</definedName>
    <definedName name="OTHER2">#REF!</definedName>
    <definedName name="OtherNetwork_LabRate">[17]Assumptions!$E$12</definedName>
    <definedName name="Outages">#REF!</definedName>
    <definedName name="Overhead_Asset_Cat">[10]Inputs_Global!$H$17:$H$30</definedName>
    <definedName name="Overhead_pct">[10]Inputs_Global!$H$17:$M$30</definedName>
    <definedName name="Overheads">#REF!</definedName>
    <definedName name="P_0">'[43]X factor'!$E$31</definedName>
    <definedName name="Pay_Date">#REF!</definedName>
    <definedName name="Pay_Num">#REF!</definedName>
    <definedName name="Payment_Date">DATE(YEAR(Loan_Start),MONTH(Loan_Start)+Payment_Number,DAY(Loan_Start))</definedName>
    <definedName name="pen">#REF!</definedName>
    <definedName name="PENRATE">[15]Dom_020608Assumptions!$A$28:$O$54</definedName>
    <definedName name="percenttou0809">#REF!</definedName>
    <definedName name="PhysicalAssets">#REF!</definedName>
    <definedName name="PoleQty">'[16]1 Poles'!$I$39:$N$42</definedName>
    <definedName name="POLES1">#REF!</definedName>
    <definedName name="POLES2">#REF!</definedName>
    <definedName name="POLETOP1">#REF!</definedName>
    <definedName name="POLETOP2">#REF!</definedName>
    <definedName name="PoliciesProcedures">#REF!</definedName>
    <definedName name="pool">[3]Pen_kwh!$B$36:$O$37</definedName>
    <definedName name="post_tax_discount_rate">[44]GenAss!$L$83</definedName>
    <definedName name="pp">#REF!</definedName>
    <definedName name="pr">[45]pr!$A$1:$B$65536</definedName>
    <definedName name="pretax_WACC">#REF!</definedName>
    <definedName name="previous_vanilla">#REF!</definedName>
    <definedName name="PriceInput">'[3]INPUT from NIEIR'!$B$29:$B$43</definedName>
    <definedName name="Prices">#REF!</definedName>
    <definedName name="Princ">#REF!</definedName>
    <definedName name="print">#REF!</definedName>
    <definedName name="Print_Area_Reset">OFFSET(Full_Print,0,0,Last_Row)</definedName>
    <definedName name="proj">#REF!</definedName>
    <definedName name="Project_Lead_Times">'[46]Lead times'!$A$7:$D$23</definedName>
    <definedName name="Project_Lead_Times_Local">'[47]Lead times'!$A$5:$D$22</definedName>
    <definedName name="Provisions">#REF!</definedName>
    <definedName name="PUBLICLIGHT1">#REF!</definedName>
    <definedName name="PUBLICLIGHT2">#REF!</definedName>
    <definedName name="PublicLighting">#REF!</definedName>
    <definedName name="PVLifetime">[11]Main!$C$41</definedName>
    <definedName name="Q">#REF!</definedName>
    <definedName name="QGC">#REF!</definedName>
    <definedName name="QRC">'[6]Systems, Services, People'!$G$28</definedName>
    <definedName name="qryXLDateListOutput">#REF!</definedName>
    <definedName name="qryXLOutput">#REF!</definedName>
    <definedName name="qryXLOutputAssetClass">#REF!</definedName>
    <definedName name="qryXLOutputAssetClassGroups">#REF!</definedName>
    <definedName name="Qty_Sensitivity">[10]Sensitivity_Control!$D$136:$L$154</definedName>
    <definedName name="Qty_Sensitivity_Flag">[10]Sensitivity_Control!$V$136:$X$154</definedName>
    <definedName name="QualityOfServices">#REF!</definedName>
    <definedName name="Query2">#REF!</definedName>
    <definedName name="QuotedServices">#REF!</definedName>
    <definedName name="RAB">#REF!</definedName>
    <definedName name="ref">#REF!</definedName>
    <definedName name="reg">[48]reg!$A$1:$B$65536</definedName>
    <definedName name="Region_BringFwd_Delay">#REF!</definedName>
    <definedName name="REGION_MAP">[22]REGION_MAP!$A$1:$B$379</definedName>
    <definedName name="ReliabilityPerformance">#REF!</definedName>
    <definedName name="Remove_Capitalised_Interest">[8]Inputs!$F$12</definedName>
    <definedName name="Remove_Escalations">[8]Inputs!$F$16</definedName>
    <definedName name="Remove_Overheads">[8]Inputs!$F$14</definedName>
    <definedName name="REPDEF1">#REF!</definedName>
    <definedName name="REPDEF2">#REF!</definedName>
    <definedName name="Repex">#REF!</definedName>
    <definedName name="Restate_Estimate">[10]Inputs_Global!$M$47</definedName>
    <definedName name="Restate_Estimate_to_201213_pct">[10]Inputs_Global!$J$49:$R$51</definedName>
    <definedName name="Retail_Base">#REF!</definedName>
    <definedName name="Revenue">#REF!</definedName>
    <definedName name="REVIEW">'[3]BUTTON MENU'!$A$134:$T$163</definedName>
    <definedName name="Rf">#REF!</definedName>
    <definedName name="Risk_Cat">[36]Sensitivity_Control!#REF!</definedName>
    <definedName name="Risk_Cat_DeferRank">[36]Sensitivity_Control!#REF!</definedName>
    <definedName name="Risk_Cat_DeferYrs">[36]Sensitivity_Control!#REF!</definedName>
    <definedName name="Risk_Cat_MinRank">[36]Sensitivity_Control!#REF!</definedName>
    <definedName name="Risk_Cat_Rank">[36]Sensitivity_Control!#REF!</definedName>
    <definedName name="Risk_Cat_Yr">[36]Sensitivity_Control!#REF!</definedName>
    <definedName name="Risk_Level">[8]Inputs!$F$1107:$G$1144</definedName>
    <definedName name="Risk_Score_Defer">#REF!</definedName>
    <definedName name="Risk_Score_Min">[36]Sensitivity_Control!#REF!</definedName>
    <definedName name="Risk_Yr_Conversion">[8]Inputs!$F$1091:$G$1101</definedName>
    <definedName name="Risk_Yrs_Defer">#REF!</definedName>
    <definedName name="rngDefect_Data">#REF!</definedName>
    <definedName name="rngPivotTable">#REF!</definedName>
    <definedName name="rngTitleText">#REF!</definedName>
    <definedName name="ROA">#REF!</definedName>
    <definedName name="ROLEMAP">[22]ROLE_MAP!$A$1:$Q$49</definedName>
    <definedName name="room">[3]Pen_kwh!$B$30:$O$31</definedName>
    <definedName name="rrf">#REF!</definedName>
    <definedName name="rvanilla">[43]WACC!$F$28</definedName>
    <definedName name="S_1">'[2]S-factor'!#REF!</definedName>
    <definedName name="S_10">'[2]S-factor'!#REF!</definedName>
    <definedName name="S_11">'[2]S-factor'!#REF!</definedName>
    <definedName name="S_12">'[2]S-factor'!#REF!</definedName>
    <definedName name="S_13">'[2]S-factor'!#REF!</definedName>
    <definedName name="S_14">'[2]S-factor'!#REF!</definedName>
    <definedName name="S_15">'[2]S-factor'!#REF!</definedName>
    <definedName name="S_16">'[2]S-factor'!#REF!</definedName>
    <definedName name="S_17">'[2]S-factor'!#REF!</definedName>
    <definedName name="S_18">'[2]S-factor'!#REF!</definedName>
    <definedName name="S_19">'[2]S-factor'!#REF!</definedName>
    <definedName name="S_2">'[2]S-factor'!#REF!</definedName>
    <definedName name="S_20">'[2]S-factor'!#REF!</definedName>
    <definedName name="S_21">'[2]S-factor'!#REF!</definedName>
    <definedName name="S_22">'[2]S-factor'!#REF!</definedName>
    <definedName name="S_23">'[2]S-factor'!#REF!</definedName>
    <definedName name="S_24">'[2]S-factor'!#REF!</definedName>
    <definedName name="S_3">'[2]S-factor'!#REF!</definedName>
    <definedName name="S_4">'[2]S-factor'!#REF!</definedName>
    <definedName name="S_5">'[2]S-factor'!#REF!</definedName>
    <definedName name="S_6">'[2]S-factor'!#REF!</definedName>
    <definedName name="S_7">'[2]S-factor'!#REF!</definedName>
    <definedName name="S_8">'[2]S-factor'!#REF!</definedName>
    <definedName name="S_9">'[2]S-factor'!#REF!</definedName>
    <definedName name="S_dash_1">'[2]S-factor'!#REF!</definedName>
    <definedName name="SAC_Closed">'[49]SAC S-C Tariffs'!#REF!</definedName>
    <definedName name="SAC_Count">'[49]SAC S-C Tariffs'!#REF!</definedName>
    <definedName name="SAC_East">#REF!</definedName>
    <definedName name="SAC_Proof_E">#REF!</definedName>
    <definedName name="SAC_Proof_E2">#REF!</definedName>
    <definedName name="SAC_Proof_E3">#REF!</definedName>
    <definedName name="SAC_Proof_W">#REF!</definedName>
    <definedName name="SAC_Proof_W2">#REF!</definedName>
    <definedName name="SAC_Proof_W3">#REF!</definedName>
    <definedName name="SAC_Side_Constrained_East">#REF!</definedName>
    <definedName name="SAC_West">#REF!</definedName>
    <definedName name="SAC100mWhE">#REF!</definedName>
    <definedName name="SACMktNTC">#REF!</definedName>
    <definedName name="Saftey_Margin_Network">[21]I_All!$E$17</definedName>
    <definedName name="SalesQuery">#REF!</definedName>
    <definedName name="SalesRatio">#REF!</definedName>
    <definedName name="Sb_1">'[2]S-factor'!#REF!</definedName>
    <definedName name="Sb_10">'[2]S-factor'!#REF!</definedName>
    <definedName name="Sb_11">'[2]S-factor'!#REF!</definedName>
    <definedName name="Sb_12">'[2]S-factor'!#REF!</definedName>
    <definedName name="Sb_13">'[2]S-factor'!#REF!</definedName>
    <definedName name="Sb_14">'[2]S-factor'!#REF!</definedName>
    <definedName name="Sb_15">'[2]S-factor'!#REF!</definedName>
    <definedName name="Sb_16">'[2]S-factor'!#REF!</definedName>
    <definedName name="Sb_17">'[2]S-factor'!#REF!</definedName>
    <definedName name="Sb_18">'[2]S-factor'!#REF!</definedName>
    <definedName name="Sb_19">'[2]S-factor'!#REF!</definedName>
    <definedName name="Sb_2">'[2]S-factor'!#REF!</definedName>
    <definedName name="Sb_20">'[2]S-factor'!#REF!</definedName>
    <definedName name="Sb_21">'[2]S-factor'!#REF!</definedName>
    <definedName name="Sb_22">'[2]S-factor'!#REF!</definedName>
    <definedName name="Sb_23">'[2]S-factor'!#REF!</definedName>
    <definedName name="Sb_24">'[2]S-factor'!#REF!</definedName>
    <definedName name="Sb_3">'[2]S-factor'!#REF!</definedName>
    <definedName name="Sb_4">'[2]S-factor'!#REF!</definedName>
    <definedName name="Sb_5">'[2]S-factor'!#REF!</definedName>
    <definedName name="Sb_6">'[2]S-factor'!#REF!</definedName>
    <definedName name="Sb_7">'[2]S-factor'!#REF!</definedName>
    <definedName name="Sb_8">'[2]S-factor'!#REF!</definedName>
    <definedName name="Sb_9">'[2]S-factor'!#REF!</definedName>
    <definedName name="Sbar_1">'[2]S-factor'!#REF!</definedName>
    <definedName name="Sbar_10">'[2]S-factor'!#REF!</definedName>
    <definedName name="Sbar_11">'[2]S-factor'!#REF!</definedName>
    <definedName name="Sbar_12">'[2]S-factor'!#REF!</definedName>
    <definedName name="Sbar_13">'[2]S-factor'!#REF!</definedName>
    <definedName name="Sbar_14">'[2]S-factor'!#REF!</definedName>
    <definedName name="Sbar_15">'[2]S-factor'!#REF!</definedName>
    <definedName name="Sbar_16">'[2]S-factor'!#REF!</definedName>
    <definedName name="Sbar_17">'[2]S-factor'!#REF!</definedName>
    <definedName name="Sbar_18">'[2]S-factor'!#REF!</definedName>
    <definedName name="Sbar_19">'[2]S-factor'!#REF!</definedName>
    <definedName name="Sbar_2">'[2]S-factor'!#REF!</definedName>
    <definedName name="Sbar_20">'[2]S-factor'!#REF!</definedName>
    <definedName name="Sbar_3">'[2]S-factor'!#REF!</definedName>
    <definedName name="Sbar_4">'[2]S-factor'!#REF!</definedName>
    <definedName name="Sbar_5">'[2]S-factor'!#REF!</definedName>
    <definedName name="Sbar_6">'[2]S-factor'!#REF!</definedName>
    <definedName name="Sbar_7">'[2]S-factor'!#REF!</definedName>
    <definedName name="Sbar_8">'[2]S-factor'!#REF!</definedName>
    <definedName name="Sbar_9">'[2]S-factor'!#REF!</definedName>
    <definedName name="SCADA1">#REF!</definedName>
    <definedName name="SCADA2">#REF!</definedName>
    <definedName name="Sched_Pay">#REF!</definedName>
    <definedName name="Scheduled_Extra_Payments">#REF!</definedName>
    <definedName name="Scheduled_Interest_Rate">#REF!</definedName>
    <definedName name="Scheduled_Monthly_Payment">#REF!</definedName>
    <definedName name="sdafsaf">#REF!</definedName>
    <definedName name="sdash_1">'[2]S-factor'!#REF!</definedName>
    <definedName name="Sdash_10">'[2]S-factor'!#REF!</definedName>
    <definedName name="Sdash_11">'[2]S-factor'!#REF!</definedName>
    <definedName name="Sdash_12">'[2]S-factor'!#REF!</definedName>
    <definedName name="Sdash_13">'[2]S-factor'!#REF!</definedName>
    <definedName name="Sdash_14">'[2]S-factor'!#REF!</definedName>
    <definedName name="Sdash_15">'[2]S-factor'!#REF!</definedName>
    <definedName name="Sdash_16">'[2]S-factor'!#REF!</definedName>
    <definedName name="Sdash_17">'[2]S-factor'!#REF!</definedName>
    <definedName name="Sdash_18">'[2]S-factor'!#REF!</definedName>
    <definedName name="Sdash_19">'[2]S-factor'!#REF!</definedName>
    <definedName name="Sdash_2">'[2]S-factor'!#REF!</definedName>
    <definedName name="Sdash_20">'[2]S-factor'!#REF!</definedName>
    <definedName name="Sdash_21">'[2]S-factor'!#REF!</definedName>
    <definedName name="Sdash_22">'[2]S-factor'!#REF!</definedName>
    <definedName name="Sdash_23">'[2]S-factor'!#REF!</definedName>
    <definedName name="Sdash_24">'[2]S-factor'!#REF!</definedName>
    <definedName name="Sdash_3">'[2]S-factor'!#REF!</definedName>
    <definedName name="Sdash_4">'[2]S-factor'!#REF!</definedName>
    <definedName name="Sdash_5">'[2]S-factor'!#REF!</definedName>
    <definedName name="Sdash_6">'[2]S-factor'!#REF!</definedName>
    <definedName name="Sdash_7">'[2]S-factor'!#REF!</definedName>
    <definedName name="Sdash_8">'[2]S-factor'!#REF!</definedName>
    <definedName name="Sdash_9">'[2]S-factor'!#REF!</definedName>
    <definedName name="Sdoubleprime_1">'[2]S-factor'!#REF!</definedName>
    <definedName name="Sdoubleprime_10">'[2]S-factor'!#REF!</definedName>
    <definedName name="Sdoubleprime_11">'[2]S-factor'!#REF!</definedName>
    <definedName name="Sdoubleprime_12">'[2]S-factor'!#REF!</definedName>
    <definedName name="Sdoubleprime_13">'[2]S-factor'!#REF!</definedName>
    <definedName name="Sdoubleprime_14">'[2]S-factor'!#REF!</definedName>
    <definedName name="Sdoubleprime_15">'[2]S-factor'!#REF!</definedName>
    <definedName name="Sdoubleprime_16">'[2]S-factor'!#REF!</definedName>
    <definedName name="Sdoubleprime_17">'[2]S-factor'!#REF!</definedName>
    <definedName name="Sdoubleprime_18">'[2]S-factor'!#REF!</definedName>
    <definedName name="Sdoubleprime_19">'[2]S-factor'!#REF!</definedName>
    <definedName name="Sdoubleprime_2">'[2]S-factor'!#REF!</definedName>
    <definedName name="Sdoubleprime_20">'[2]S-factor'!#REF!</definedName>
    <definedName name="Sdoubleprime_3">'[2]S-factor'!#REF!</definedName>
    <definedName name="Sdoubleprime_4">'[2]S-factor'!#REF!</definedName>
    <definedName name="Sdoubleprime_5">'[2]S-factor'!#REF!</definedName>
    <definedName name="Sdoubleprime_6">'[2]S-factor'!#REF!</definedName>
    <definedName name="Sdoubleprime_7">'[2]S-factor'!#REF!</definedName>
    <definedName name="Sdoubleprime_8">'[2]S-factor'!#REF!</definedName>
    <definedName name="Sdoubleprime_9">'[2]S-factor'!#REF!</definedName>
    <definedName name="seg">#REF!</definedName>
    <definedName name="SEGMENTS">#REF!</definedName>
    <definedName name="SelfInsurance">#REF!</definedName>
    <definedName name="sencount" hidden="1">1</definedName>
    <definedName name="sepforoct">'[50]BIL800 SepforOct'!$A$1:$D$65536</definedName>
    <definedName name="SERV1">#REF!</definedName>
    <definedName name="SERV2">#REF!</definedName>
    <definedName name="Services">#REF!</definedName>
    <definedName name="ServicesIndicativePrices">#REF!</definedName>
    <definedName name="SGEAR1">#REF!</definedName>
    <definedName name="SGEAR2">#REF!</definedName>
    <definedName name="SharedAssets">#REF!</definedName>
    <definedName name="SL01VIEWHND">-1</definedName>
    <definedName name="Solar">[11]Main!$AY$3</definedName>
    <definedName name="Source_Cost">'[51]Source Data'!$A$58:$AG$381</definedName>
    <definedName name="South_Distribution">[17]DistHrs!$D$96:$AN$132</definedName>
    <definedName name="South_PR_Labratio">[17]DistHrs!$CA$199</definedName>
    <definedName name="South_Trans">[17]TransHrs!$D$116:$AN$170</definedName>
    <definedName name="SouthLabRate">[17]Assumptions!$E$16</definedName>
    <definedName name="Sprime_1">'[2]S-factor'!#REF!</definedName>
    <definedName name="Sprime_10">'[2]S-factor'!#REF!</definedName>
    <definedName name="Sprime_11">'[2]S-factor'!#REF!</definedName>
    <definedName name="Sprime_12">'[2]S-factor'!#REF!</definedName>
    <definedName name="Sprime_13">'[2]S-factor'!#REF!</definedName>
    <definedName name="Sprime_14">'[2]S-factor'!#REF!</definedName>
    <definedName name="Sprime_15">'[2]S-factor'!#REF!</definedName>
    <definedName name="Sprime_16">'[2]S-factor'!#REF!</definedName>
    <definedName name="Sprime_17">'[2]S-factor'!#REF!</definedName>
    <definedName name="Sprime_18">'[2]S-factor'!#REF!</definedName>
    <definedName name="Sprime_19">'[2]S-factor'!#REF!</definedName>
    <definedName name="Sprime_2">'[2]S-factor'!#REF!</definedName>
    <definedName name="Sprime_20">'[2]S-factor'!#REF!</definedName>
    <definedName name="Sprime_3">'[2]S-factor'!#REF!</definedName>
    <definedName name="Sprime_4">'[2]S-factor'!#REF!</definedName>
    <definedName name="Sprime_5">'[2]S-factor'!#REF!</definedName>
    <definedName name="Sprime_6">'[2]S-factor'!#REF!</definedName>
    <definedName name="Sprime_7">'[2]S-factor'!#REF!</definedName>
    <definedName name="Sprime_8">'[2]S-factor'!#REF!</definedName>
    <definedName name="Sprime_9">'[2]S-factor'!#REF!</definedName>
    <definedName name="ss">#REF!</definedName>
    <definedName name="ST5C">'[6]Systems, Services, People'!$B$27</definedName>
    <definedName name="stand">[3]Pen_kwh!$B$142:$O$144</definedName>
    <definedName name="Std_Estimate_Uplift">[10]Sensitivity_Control!$D$45:$I$73</definedName>
    <definedName name="Std_Estimates_List">[10]Calculations_Estimates_w_Mob!$C$10:$I$350</definedName>
    <definedName name="Std_Estimates_List_NoMob">[10]Calculations_Estimates_No_Mob!$C$10:$I$362</definedName>
    <definedName name="Std_Estimates_List1">[52]Calculations_Estimates_w_Mob!$C$10:$I$350</definedName>
    <definedName name="StepChanges">#REF!</definedName>
    <definedName name="STOP">'[12]ST TOU Calculations'!$D$8</definedName>
    <definedName name="stove">[3]Pen_kwh!$B$40:$O$41</definedName>
    <definedName name="STPeak">'[12]ST TOU Calculations'!$D$6</definedName>
    <definedName name="Strategies">[53]Strategies!$B$7:$Q$141</definedName>
    <definedName name="STShoulder">'[12]ST TOU Calculations'!$D$7</definedName>
    <definedName name="SUB">#REF!</definedName>
    <definedName name="Sub_Util_Rate_0809">#REF!</definedName>
    <definedName name="Sub_Util_Rate_1011">#REF!</definedName>
    <definedName name="Summary_SAC_less_100MWh">#REF!</definedName>
    <definedName name="SustainedInterruptions">#REF!</definedName>
    <definedName name="Switch_Technology">[21]S_Net!$E$2</definedName>
    <definedName name="SXBNDDSP">0</definedName>
    <definedName name="TAB_2111">#REF!</definedName>
    <definedName name="Tariff">[30]Tariffs!$B$4:$C$14</definedName>
    <definedName name="TariffClass">#REF!</definedName>
    <definedName name="TBL_ROLE">[31]TBL_ROLE!$A$1:$Q$49</definedName>
    <definedName name="Td">[43]Analysis!$D$70</definedName>
    <definedName name="TelephoneAnswering">#REF!</definedName>
    <definedName name="temptable">#REF!</definedName>
    <definedName name="Test">#REF!</definedName>
    <definedName name="test_list">[1]Lists!$K$2:$K$30</definedName>
    <definedName name="Thousand">'[37]Other Assumptions'!$F$5</definedName>
    <definedName name="TM1REBUILDOPTION">1</definedName>
    <definedName name="TopCell10">#REF!</definedName>
    <definedName name="TopCell11">#REF!</definedName>
    <definedName name="TopCell13">#REF!</definedName>
    <definedName name="TopCell8">#REF!</definedName>
    <definedName name="TopCell9">#REF!</definedName>
    <definedName name="Total_Interest">#REF!</definedName>
    <definedName name="Total_Pay">#REF!</definedName>
    <definedName name="totm1">#REF!</definedName>
    <definedName name="touall">#REF!</definedName>
    <definedName name="Trans_Hrs">[54]Assumptions!$E$12</definedName>
    <definedName name="TRANS1">#REF!</definedName>
    <definedName name="TRANS2">#REF!</definedName>
    <definedName name="TUOSfixedRate">#REF!</definedName>
    <definedName name="TUOSvolRate">#REF!</definedName>
    <definedName name="tv">[3]Pen_kwh!$B$34:$O$35</definedName>
    <definedName name="two">[3]Summary!$U$1:$Z$32</definedName>
    <definedName name="UGRNDCAB1">#REF!</definedName>
    <definedName name="UGRNDCAB2">#REF!</definedName>
    <definedName name="UNMETERED">#REF!</definedName>
    <definedName name="Util_Rate_0809">#REF!</definedName>
    <definedName name="Util_Rate_1011">#REF!</definedName>
    <definedName name="Util_Rate_1112">#REF!</definedName>
    <definedName name="UtilRate1011">#REF!</definedName>
    <definedName name="UtilRate1112">#REF!</definedName>
    <definedName name="UtilRate1213">#REF!</definedName>
    <definedName name="Values_Entered">IF(Loan_Amount*Interest_Rate*Loan_Years*Loan_Start&gt;0,1,0)</definedName>
    <definedName name="vanilla">[43]WACC!$F$27</definedName>
    <definedName name="vanilla1">#REF!</definedName>
    <definedName name="vanilla10">#REF!</definedName>
    <definedName name="vanilla2">#REF!</definedName>
    <definedName name="vanilla3">#REF!</definedName>
    <definedName name="vanilla4">#REF!</definedName>
    <definedName name="vanilla5">#REF!</definedName>
    <definedName name="vanilla6">#REF!</definedName>
    <definedName name="vanilla7">#REF!</definedName>
    <definedName name="vanilla8">#REF!</definedName>
    <definedName name="vanilla9">#REF!</definedName>
    <definedName name="VCR_CBD">'[2]AER Inputs'!#REF!</definedName>
    <definedName name="VCR_CBD1">#REF!</definedName>
    <definedName name="VCR_CBD2">#REF!</definedName>
    <definedName name="VCR_longrural">'[2]AER Inputs'!#REF!</definedName>
    <definedName name="VCR_longrural1">#REF!</definedName>
    <definedName name="VCR_longrural2">#REF!</definedName>
    <definedName name="VCR_shortrural">'[2]AER Inputs'!#REF!</definedName>
    <definedName name="VCR_shortrural1">#REF!</definedName>
    <definedName name="VCR_shortrural2">#REF!</definedName>
    <definedName name="VCR_urban">'[2]AER Inputs'!#REF!</definedName>
    <definedName name="VCR_urban1">#REF!</definedName>
    <definedName name="VCR_urban2">#REF!</definedName>
    <definedName name="vDateTime">#REF!</definedName>
    <definedName name="vDiastolic">#REF!</definedName>
    <definedName name="VegetationManagement">#REF!</definedName>
    <definedName name="vHeartRate">#REF!</definedName>
    <definedName name="vnonr">[55]WorkingsNonResidential!#REF!</definedName>
    <definedName name="VOL_WEST">'[56]SAC Side Constraint Proof West'!#REF!</definedName>
    <definedName name="Volume_DH2">#REF!</definedName>
    <definedName name="Volume_DL">#REF!</definedName>
    <definedName name="Volume_DM">#REF!</definedName>
    <definedName name="Volume_DS">#REF!</definedName>
    <definedName name="vp">#REF!</definedName>
    <definedName name="vSystolic">#REF!</definedName>
    <definedName name="vv">#REF!</definedName>
    <definedName name="WACC">#REF!</definedName>
    <definedName name="WACC_Network">[21]I_All!$F$12</definedName>
    <definedName name="WACC1">#REF!</definedName>
    <definedName name="WACC2">#REF!</definedName>
    <definedName name="wash">[3]Pen_kwh!$B$48:$O$49</definedName>
    <definedName name="WasIs">[57]WasIs!$A$1:$B$249</definedName>
    <definedName name="waterbed">[3]Pen_kwh!$B$44:$O$45</definedName>
    <definedName name="West_ATMD">#REF!</definedName>
    <definedName name="West_Customer">#REF!</definedName>
    <definedName name="West_Volume">#REF!</definedName>
    <definedName name="Wind">[58]Main!$AT$20</definedName>
    <definedName name="wnall">[3]TM1_ACTUALS!$AF$6:$AG$109</definedName>
    <definedName name="wnbasic">[3]TM1_ACTUALS!$AD$6:$AE$109</definedName>
    <definedName name="wud">[7]wu!#REF!</definedName>
    <definedName name="X_0">#REF!</definedName>
    <definedName name="x_1">'[43]X factor'!$F$31</definedName>
    <definedName name="X_2">'[43]X factor'!$G$31</definedName>
    <definedName name="X_3">'[43]X factor'!$H$31</definedName>
    <definedName name="X_4">'[43]X factor'!$I$31</definedName>
    <definedName name="X0_1">#REF!</definedName>
    <definedName name="X0_2">#REF!</definedName>
    <definedName name="X0_3">#REF!</definedName>
    <definedName name="X0_32">#REF!</definedName>
    <definedName name="YEAR">[59]Outcomes!$B$3</definedName>
    <definedName name="YearIncrement">'[35]Assumptions '!$F$7</definedName>
    <definedName name="Years">'[60]1.0 Business &amp; other details  '!$C$35:$G$35</definedName>
  </definedNames>
  <calcPr calcId="125725"/>
</workbook>
</file>

<file path=xl/calcChain.xml><?xml version="1.0" encoding="utf-8"?>
<calcChain xmlns="http://schemas.openxmlformats.org/spreadsheetml/2006/main">
  <c r="E18" i="1"/>
  <c r="D18"/>
  <c r="G18"/>
  <c r="F18" l="1"/>
  <c r="C18"/>
  <c r="D16" l="1"/>
  <c r="C16"/>
  <c r="G16"/>
  <c r="F16"/>
  <c r="C17"/>
  <c r="G17"/>
  <c r="F17"/>
  <c r="D17"/>
  <c r="E17"/>
  <c r="E16"/>
  <c r="F19" l="1"/>
  <c r="D19"/>
  <c r="E19"/>
  <c r="G19"/>
  <c r="C19"/>
  <c r="H19" l="1"/>
  <c r="H18"/>
  <c r="H17"/>
  <c r="G20"/>
  <c r="F20"/>
  <c r="E20"/>
  <c r="D20"/>
  <c r="C20"/>
  <c r="H16" l="1"/>
  <c r="H20" s="1"/>
  <c r="H24" i="7" l="1"/>
  <c r="H34" s="1"/>
  <c r="G24"/>
  <c r="G34" s="1"/>
  <c r="F24"/>
  <c r="E24"/>
  <c r="D24"/>
  <c r="H23"/>
  <c r="G23"/>
  <c r="F23"/>
  <c r="E23"/>
  <c r="D23"/>
  <c r="I36"/>
  <c r="I34"/>
  <c r="I33"/>
  <c r="I26"/>
  <c r="I27" s="1"/>
  <c r="F15" s="1"/>
  <c r="D13"/>
  <c r="E13"/>
  <c r="G13"/>
  <c r="H13"/>
  <c r="F13" l="1"/>
  <c r="F14" s="1"/>
  <c r="I8" i="3" l="1"/>
  <c r="H8"/>
  <c r="G8"/>
  <c r="F8"/>
  <c r="E8"/>
  <c r="D8"/>
  <c r="C8"/>
  <c r="B34" i="4" l="1"/>
  <c r="I35" i="7" l="1"/>
  <c r="I37" s="1"/>
  <c r="J33" s="1"/>
  <c r="J8" i="3"/>
  <c r="K8"/>
  <c r="J34" i="7" l="1"/>
  <c r="J35"/>
  <c r="J36"/>
  <c r="G6" i="3"/>
  <c r="F6"/>
  <c r="E6"/>
  <c r="D6"/>
  <c r="C6"/>
  <c r="E30" i="7" l="1"/>
  <c r="F30"/>
  <c r="G30"/>
  <c r="G33" s="1"/>
  <c r="H30"/>
  <c r="H33" s="1"/>
  <c r="D30" l="1"/>
  <c r="H15" l="1"/>
  <c r="H14" s="1"/>
  <c r="H25" s="1"/>
  <c r="O3" i="2"/>
  <c r="N3"/>
  <c r="M3"/>
  <c r="L3"/>
  <c r="K3"/>
  <c r="G15" i="7" s="1"/>
  <c r="G14" s="1"/>
  <c r="G25" s="1"/>
  <c r="E14" i="2"/>
  <c r="E15" i="7" s="1"/>
  <c r="E14" s="1"/>
  <c r="E25" s="1"/>
  <c r="D15" s="1"/>
  <c r="D14" s="1"/>
  <c r="E26" l="1"/>
  <c r="E27" s="1"/>
  <c r="F25"/>
  <c r="F26" s="1"/>
  <c r="F27" s="1"/>
  <c r="D25"/>
  <c r="G26"/>
  <c r="G27" s="1"/>
  <c r="H26"/>
  <c r="H27" s="1"/>
  <c r="D7" i="2"/>
  <c r="D8" s="1"/>
  <c r="C7"/>
  <c r="C8" s="1"/>
  <c r="F7"/>
  <c r="F8" s="1"/>
  <c r="G7"/>
  <c r="G8" s="1"/>
  <c r="F14"/>
  <c r="E7"/>
  <c r="E8" s="1"/>
  <c r="C14"/>
  <c r="D14"/>
  <c r="G14"/>
  <c r="D26" i="7" l="1"/>
  <c r="D27" s="1"/>
  <c r="H31" l="1"/>
  <c r="H36" s="1"/>
  <c r="H37" s="1"/>
  <c r="D31"/>
  <c r="F31"/>
  <c r="G31"/>
  <c r="G36" s="1"/>
  <c r="G37" s="1"/>
  <c r="E31"/>
  <c r="E15" i="2"/>
  <c r="E16" s="1"/>
  <c r="E17" s="1"/>
  <c r="F15" l="1"/>
  <c r="F16" s="1"/>
  <c r="G15"/>
  <c r="G16" s="1"/>
  <c r="D15"/>
  <c r="D16" s="1"/>
  <c r="D17" s="1"/>
  <c r="C15"/>
  <c r="C16" s="1"/>
  <c r="C17" s="1"/>
  <c r="K35" i="7"/>
  <c r="L34"/>
  <c r="K34"/>
  <c r="L33"/>
  <c r="K33"/>
  <c r="L35"/>
  <c r="K36"/>
  <c r="F17" i="2"/>
  <c r="L36" i="7"/>
  <c r="J9" i="2"/>
  <c r="J32" s="1"/>
  <c r="G17" l="1"/>
  <c r="J31"/>
  <c r="O11"/>
  <c r="L11"/>
  <c r="M11"/>
  <c r="N11"/>
  <c r="K11"/>
  <c r="K20"/>
  <c r="L20" s="1"/>
  <c r="M20" l="1"/>
  <c r="P5"/>
  <c r="N20" l="1"/>
  <c r="O20" l="1"/>
  <c r="C12" i="1" l="1"/>
  <c r="C7" l="1"/>
  <c r="C5"/>
  <c r="C6"/>
  <c r="C8"/>
  <c r="D12"/>
  <c r="C9" l="1"/>
  <c r="D8"/>
  <c r="D5"/>
  <c r="D6"/>
  <c r="D7"/>
  <c r="D9" l="1"/>
  <c r="L8" i="3"/>
  <c r="M8" l="1"/>
  <c r="N8" l="1"/>
  <c r="F12" i="1" l="1"/>
  <c r="F8" l="1"/>
  <c r="F6"/>
  <c r="F7"/>
  <c r="F5"/>
  <c r="P27" i="2"/>
  <c r="E12" i="1"/>
  <c r="G12"/>
  <c r="G6" l="1"/>
  <c r="G7"/>
  <c r="G8"/>
  <c r="G5"/>
  <c r="F9"/>
  <c r="E6"/>
  <c r="E7"/>
  <c r="E8"/>
  <c r="E5"/>
  <c r="H8" l="1"/>
  <c r="H6"/>
  <c r="H7"/>
  <c r="G9"/>
  <c r="E9"/>
  <c r="H5"/>
  <c r="H12"/>
  <c r="H9" l="1"/>
</calcChain>
</file>

<file path=xl/sharedStrings.xml><?xml version="1.0" encoding="utf-8"?>
<sst xmlns="http://schemas.openxmlformats.org/spreadsheetml/2006/main" count="403" uniqueCount="219">
  <si>
    <t>Total</t>
  </si>
  <si>
    <t>2015/16</t>
  </si>
  <si>
    <t>2016/17</t>
  </si>
  <si>
    <t>2017/18</t>
  </si>
  <si>
    <t>2018/19</t>
  </si>
  <si>
    <t>2019/20</t>
  </si>
  <si>
    <t>Volumes</t>
  </si>
  <si>
    <t>Notes</t>
  </si>
  <si>
    <t>2011/12</t>
  </si>
  <si>
    <t>2012/13</t>
  </si>
  <si>
    <t>2013/14</t>
  </si>
  <si>
    <t>2014/15</t>
  </si>
  <si>
    <t>Historical</t>
  </si>
  <si>
    <t>2010/11</t>
  </si>
  <si>
    <t>2009/10</t>
  </si>
  <si>
    <t>2008/09</t>
  </si>
  <si>
    <t>Proposal</t>
  </si>
  <si>
    <t>Total Customers</t>
  </si>
  <si>
    <t>*  2010-2015 ACS Classification</t>
  </si>
  <si>
    <t>Adjustments to base**</t>
  </si>
  <si>
    <t>Predominantly Type 6 meters; Source: Economic Benchmarking RIN, 00AER condsolidated master sheet, tab SD 3. Opex, table 3.2 opex consistency, row 'opex for metering'</t>
  </si>
  <si>
    <t>** 2015-2020 ACS Classification</t>
  </si>
  <si>
    <t>Raw Base*</t>
  </si>
  <si>
    <t>Base</t>
  </si>
  <si>
    <t xml:space="preserve">Costs </t>
  </si>
  <si>
    <t xml:space="preserve">Opex per Customer ($nominal) </t>
  </si>
  <si>
    <t xml:space="preserve">Opex per Customer ($2014-15) </t>
  </si>
  <si>
    <t>Benchmark</t>
  </si>
  <si>
    <t>Step</t>
  </si>
  <si>
    <t>Trend</t>
  </si>
  <si>
    <t>Totals</t>
  </si>
  <si>
    <t>AER</t>
  </si>
  <si>
    <t>SAPN Approach R.P.</t>
  </si>
  <si>
    <t>Overheads as proportion of opex*</t>
  </si>
  <si>
    <t>Overhead rate to be applied to 'raw' opex</t>
  </si>
  <si>
    <t>Average</t>
  </si>
  <si>
    <t>AER Approach P.D.</t>
  </si>
  <si>
    <t>CT Tests</t>
  </si>
  <si>
    <t>Convert CA RIN Data to EB RIN style</t>
  </si>
  <si>
    <t>Workings (%)</t>
  </si>
  <si>
    <t>Step ($2014-15 per Customer)</t>
  </si>
  <si>
    <t>Trend ($2014-15)</t>
  </si>
  <si>
    <t>Average cost/customer: first time CT Testing</t>
  </si>
  <si>
    <t>Calculate CT Testing cost per customer</t>
  </si>
  <si>
    <t>Calculate Energy Data cost per customer</t>
  </si>
  <si>
    <t>Adjusted base</t>
  </si>
  <si>
    <t>Step change for metering contestability</t>
  </si>
  <si>
    <t>Step change for first time CT Testing</t>
  </si>
  <si>
    <t>Energy data cost excised from SCS ($2014/15)**</t>
  </si>
  <si>
    <t>Base energy data cost ($2013/14)</t>
  </si>
  <si>
    <t>** Reconciles to the reduction in Standard Control Services costs reflected in the AER's PD required due to the reclassification of energy data services cost relating to meter provision. Refer to section A.3.2 of PD Attachment 7, p7-38.</t>
  </si>
  <si>
    <t>Base Opex per customer ($2014-15)</t>
  </si>
  <si>
    <t>Adjustments to Raw Base</t>
  </si>
  <si>
    <t>Workings</t>
  </si>
  <si>
    <t>Overheads applicable to T5 meter maintenance***</t>
  </si>
  <si>
    <t>*** To include Type 5 meters; Source: AER SAPN 044 - Meter opex FINAL Response Part 2 v1 0 CONFIDENTIAL (Provided from SAPN Category Analysis RIN, which does not include project or corporate overhead)</t>
  </si>
  <si>
    <t>Add type 5 meter maintenance***</t>
  </si>
  <si>
    <t>Add costs relating to relevant energy data services**</t>
  </si>
  <si>
    <t>Adjusted base (pre-energy data services)</t>
  </si>
  <si>
    <t>Step Change in Opex per customer ($2014-15)</t>
  </si>
  <si>
    <t>Base plus Step (Opex per Customer)</t>
  </si>
  <si>
    <t>SAPN</t>
  </si>
  <si>
    <t>Adjustment for energy data services costs***</t>
  </si>
  <si>
    <t>*** 2015-2020 ACS Classification</t>
  </si>
  <si>
    <t>To include relevant energy data services costs.</t>
  </si>
  <si>
    <t>To include Type 5 meters; Source: AER SAPN 044 - Meter opex FINAL Response Part 2 v1 0 CONFIDENTIAL (Provided from SAPN Category Analysis RIN, which does not include project or corporate overhead).</t>
  </si>
  <si>
    <t>Not used</t>
  </si>
  <si>
    <t>Data unavailable in same form as prior historical</t>
  </si>
  <si>
    <t>Customers (AER Approach)</t>
  </si>
  <si>
    <t>Customers (SAPN Approach)</t>
  </si>
  <si>
    <t>Initial EB RIN</t>
  </si>
  <si>
    <t>2013/14 EB RIN</t>
  </si>
  <si>
    <t>Reset RIN</t>
  </si>
  <si>
    <t>DOPCN0101</t>
  </si>
  <si>
    <t>DOPCN0102</t>
  </si>
  <si>
    <t>DOPCN0103</t>
  </si>
  <si>
    <t>DOPCN0104</t>
  </si>
  <si>
    <t>DOPCN0105</t>
  </si>
  <si>
    <t>DOPCN01</t>
  </si>
  <si>
    <t>* Source: Economic Benchmarking RINs: 2005-06-2011-12, and 2013/14.</t>
  </si>
  <si>
    <t>Workings ($nominal)</t>
  </si>
  <si>
    <t>Total cost for first time CT Testing ($2014)</t>
  </si>
  <si>
    <t>Total cost for first time CT Testing ($2014-15)</t>
  </si>
  <si>
    <t>Calculate increase in metering opex due to metering contestability (churn)</t>
  </si>
  <si>
    <t>First time CT Tests this RCP*</t>
  </si>
  <si>
    <t>* Supporting data supplied as an appendix to this Attachment.</t>
  </si>
  <si>
    <t>Customer Number Detail (RINs)</t>
  </si>
  <si>
    <t>New customers</t>
  </si>
  <si>
    <t>New solar</t>
  </si>
  <si>
    <t>Service alteration</t>
  </si>
  <si>
    <t>Voluntary opt-in / new business tariff</t>
  </si>
  <si>
    <t>Retailer initiated meter change</t>
  </si>
  <si>
    <t>Low voltage demand tariff</t>
  </si>
  <si>
    <t>High voltage demand tariff</t>
  </si>
  <si>
    <t>Unmetered</t>
  </si>
  <si>
    <t>Residential</t>
  </si>
  <si>
    <t>Non residential customers not on demand tariff</t>
  </si>
  <si>
    <t>Natural attrition</t>
  </si>
  <si>
    <t>Meter transfers p.a.</t>
  </si>
  <si>
    <t>Meter transfers cumulative</t>
  </si>
  <si>
    <t>Reactive replacements**</t>
  </si>
  <si>
    <t>Total increase in meter opex due to churn per customer</t>
  </si>
  <si>
    <t>Meter reading route management</t>
  </si>
  <si>
    <t>Additional personnel required (one per 50,000 transfers)</t>
  </si>
  <si>
    <t>Additional personnel cost ($2013-14)</t>
  </si>
  <si>
    <t>Additional personnel cost ($2014-15)</t>
  </si>
  <si>
    <t>Impact of inefficiency due to churn (Swiss cheese effect)</t>
  </si>
  <si>
    <t>Secure Meter Implementation Costs</t>
  </si>
  <si>
    <t>Costs associated changing to a new supplier and model for our standard 3 phase T6 meter</t>
  </si>
  <si>
    <t>Type</t>
  </si>
  <si>
    <t>Description</t>
  </si>
  <si>
    <t>Qty</t>
  </si>
  <si>
    <t>Unit</t>
  </si>
  <si>
    <t>Hours</t>
  </si>
  <si>
    <t>Rate</t>
  </si>
  <si>
    <t>Other</t>
  </si>
  <si>
    <t>CAPEX Total: $132900</t>
  </si>
  <si>
    <t>OPEX Total: $33000</t>
  </si>
  <si>
    <t>CAPEX</t>
  </si>
  <si>
    <t>Meter programming software &amp; hardware</t>
  </si>
  <si>
    <t>Units</t>
  </si>
  <si>
    <t>Bench testing</t>
  </si>
  <si>
    <t>Install approximately 12 units out in the field</t>
  </si>
  <si>
    <t>Training for customer relations</t>
  </si>
  <si>
    <t>Training for field staff (including travel to Adelaide)</t>
  </si>
  <si>
    <t>Meter tech train Cameron Daniell</t>
  </si>
  <si>
    <t>Investigate Indian lab accreditation</t>
  </si>
  <si>
    <t xml:space="preserve">Windows Application/Software Testing Team to check out the software required </t>
  </si>
  <si>
    <t>OPEX</t>
  </si>
  <si>
    <t>Meter programming s.ware maintenance</t>
  </si>
  <si>
    <t>Updating software (that programs the meter) on laptops etc</t>
  </si>
  <si>
    <t>Assumptions</t>
  </si>
  <si>
    <t>Value</t>
  </si>
  <si>
    <t>Meter Reading</t>
  </si>
  <si>
    <t>Time to read each customer</t>
  </si>
  <si>
    <t>Hr/Customer</t>
  </si>
  <si>
    <t>Time to travel between each customer</t>
  </si>
  <si>
    <t>Labour rate</t>
  </si>
  <si>
    <t>$/Day</t>
  </si>
  <si>
    <t>Meter reads per year</t>
  </si>
  <si>
    <t>Reads/Meter/Year</t>
  </si>
  <si>
    <t>General</t>
  </si>
  <si>
    <t>Time to/from site</t>
  </si>
  <si>
    <t>Hr/Day</t>
  </si>
  <si>
    <t>Labour hours per day</t>
  </si>
  <si>
    <t>Metro Opex Costs</t>
  </si>
  <si>
    <t>Meter Churn</t>
  </si>
  <si>
    <t>%</t>
  </si>
  <si>
    <t>Time to read meter</t>
  </si>
  <si>
    <t>Hr/Meter</t>
  </si>
  <si>
    <t>Time to travel between meter</t>
  </si>
  <si>
    <t>Meter reads per day</t>
  </si>
  <si>
    <t>Meters/Day</t>
  </si>
  <si>
    <t>Meter reading cost</t>
  </si>
  <si>
    <t>$/Meter</t>
  </si>
  <si>
    <t>Meter reading cost per year</t>
  </si>
  <si>
    <t>$/Meter/Year</t>
  </si>
  <si>
    <t>Year on year impact on meter reading costs</t>
  </si>
  <si>
    <t>Meter reading cost within opex/customer</t>
  </si>
  <si>
    <t>Historical meter reading cost (EB RIN)</t>
  </si>
  <si>
    <t>Meter reading component of benchmark opex/customer</t>
  </si>
  <si>
    <t>Increase in meter reading cost due to churn</t>
  </si>
  <si>
    <t>Total meter reading cost after churn effect</t>
  </si>
  <si>
    <t>Marginal meter reading cost impact of churn</t>
  </si>
  <si>
    <t>Proportion of base represented by meter reading****</t>
  </si>
  <si>
    <t>**** The only relevant data with which to undertake this analysis is in respect of the 2011/12 and 2012/13 years.</t>
  </si>
  <si>
    <t>Total route management effect ($2014-15/customer)</t>
  </si>
  <si>
    <t>Total Swiss cheese effect ($2014-15/customer)</t>
  </si>
  <si>
    <t>Step change for new 3ph ($100) meters</t>
  </si>
  <si>
    <t>Output ($m, June2015)</t>
  </si>
  <si>
    <t>Meter transfer &amp; other customer loss forecasts</t>
  </si>
  <si>
    <t>Corrective replacements (AER PD)***</t>
  </si>
  <si>
    <t xml:space="preserve">P-nought adjustment if AER method used </t>
  </si>
  <si>
    <t>Comparing AER 5yr average to more relevant SAPN most recent 2yr average:</t>
  </si>
  <si>
    <t>Comparing AER 5yr average to more relevant SAPN most recent year:</t>
  </si>
  <si>
    <t xml:space="preserve">Total opex </t>
  </si>
  <si>
    <t>DOPEX01</t>
  </si>
  <si>
    <t>Corporate costs and other operating</t>
  </si>
  <si>
    <t>DOPEX0115</t>
  </si>
  <si>
    <t>Other customer services</t>
  </si>
  <si>
    <t>DOPEX0114</t>
  </si>
  <si>
    <t>Meter reading</t>
  </si>
  <si>
    <t>DOPEX0113</t>
  </si>
  <si>
    <t>Maintenance &amp; repair</t>
  </si>
  <si>
    <t>DOPEX0104</t>
  </si>
  <si>
    <t>Table 3.1 Opex categories</t>
  </si>
  <si>
    <t>Variable</t>
  </si>
  <si>
    <t>Variable_Code</t>
  </si>
  <si>
    <t>Regulatory year</t>
  </si>
  <si>
    <t>Alternative control services</t>
  </si>
  <si>
    <t>Scope of services</t>
  </si>
  <si>
    <t>3. Opex worksheet</t>
  </si>
  <si>
    <t>Opex per Base Step Trend approach</t>
  </si>
  <si>
    <t>Maintenance</t>
  </si>
  <si>
    <t>Energy data services</t>
  </si>
  <si>
    <t>Overheads</t>
  </si>
  <si>
    <t>Opex per Base Step Trend approach ($m, June2015)</t>
  </si>
  <si>
    <t>Table 3.1.1 Current opex categories  and cost allocations ($000, nominal)</t>
  </si>
  <si>
    <t>Economic Benchmarking RIN Data used by AER for 'Raw Base' opex/customer</t>
  </si>
  <si>
    <t>Adjustment to reflect current CAM</t>
  </si>
  <si>
    <t>Opex for metering</t>
  </si>
  <si>
    <t>Overheads as a proportion of Opex for Metering (Raw Base)</t>
  </si>
  <si>
    <t>Opex for Metering</t>
  </si>
  <si>
    <t>2006-07 to 2012-13</t>
  </si>
  <si>
    <t>2013-14</t>
  </si>
  <si>
    <t>EB RIN Data</t>
  </si>
  <si>
    <t>Raw Base Data</t>
  </si>
  <si>
    <t>Type 5 Costs</t>
  </si>
  <si>
    <t>Overheads applicable to Type 5 costs (excluded from CA RIN Data)</t>
  </si>
  <si>
    <t>Extrapolated</t>
  </si>
  <si>
    <t>Reading</t>
  </si>
  <si>
    <t>Data</t>
  </si>
  <si>
    <t>Workings ($ nominal)</t>
  </si>
  <si>
    <t>Output from SEM to PTRM ($m, June2015)</t>
  </si>
  <si>
    <t>future</t>
  </si>
  <si>
    <t>Opex output to ACS SEM (before cost escalation)</t>
  </si>
  <si>
    <t>Including cost escalation</t>
  </si>
  <si>
    <t>** Refer ACS Capex Forecast Model - Revised Proposal (Attachment Q.3 to the Revised Proposal)</t>
  </si>
  <si>
    <t>*** AER, Preliminary Decision, SA Power Networks determination 2015−16 to 2019−20, Attachment 16, p16-35.</t>
  </si>
</sst>
</file>

<file path=xl/styles.xml><?xml version="1.0" encoding="utf-8"?>
<styleSheet xmlns="http://schemas.openxmlformats.org/spreadsheetml/2006/main">
  <numFmts count="13">
    <numFmt numFmtId="42" formatCode="_-&quot;$&quot;* #,##0_-;\-&quot;$&quot;* #,##0_-;_-&quot;$&quot;* &quot;-&quot;_-;_-@_-"/>
    <numFmt numFmtId="44" formatCode="_-&quot;$&quot;* #,##0.00_-;\-&quot;$&quot;* #,##0.00_-;_-&quot;$&quot;* &quot;-&quot;??_-;_-@_-"/>
    <numFmt numFmtId="43" formatCode="_-* #,##0.00_-;\-* #,##0.00_-;_-* &quot;-&quot;??_-;_-@_-"/>
    <numFmt numFmtId="164" formatCode="_(* #,##0.0_);_(* \(#,##0.0\);_(* &quot;-&quot;??_);_(@_)"/>
    <numFmt numFmtId="165" formatCode="_-* #,##0_-;\-* #,##0_-;_-* &quot;-&quot;??_-;_-@_-"/>
    <numFmt numFmtId="166" formatCode="_-* #,##0.000_-;\-* #,##0.000_-;_-* &quot;-&quot;??_-;_-@_-"/>
    <numFmt numFmtId="167" formatCode="0.0%"/>
    <numFmt numFmtId="168" formatCode="_-&quot;$&quot;* #,##0_-;\-&quot;$&quot;* #,##0_-;_-&quot;$&quot;* &quot;-&quot;??_-;_-@_-"/>
    <numFmt numFmtId="169" formatCode="&quot;$&quot;#,##0"/>
    <numFmt numFmtId="170" formatCode="_(* #,##0.00_);_(* \(#,##0.00\);_(* &quot;-&quot;??_);_(@_)"/>
    <numFmt numFmtId="171" formatCode="_(* #,##0.000_);_(* \(#,##0.000\);_(* &quot;-&quot;??_);_(@_)"/>
    <numFmt numFmtId="172" formatCode="_(* #,##0_);_(* \(#,##0\);_(* &quot;-&quot;??_);_(@_)"/>
    <numFmt numFmtId="173" formatCode="#,##0.000"/>
  </numFmts>
  <fonts count="22">
    <font>
      <sz val="11"/>
      <color theme="1"/>
      <name val="Calibri"/>
      <family val="2"/>
    </font>
    <font>
      <sz val="11"/>
      <color theme="1"/>
      <name val="Calibri"/>
      <family val="2"/>
    </font>
    <font>
      <b/>
      <sz val="11"/>
      <color theme="1"/>
      <name val="Calibri"/>
      <family val="2"/>
    </font>
    <font>
      <b/>
      <sz val="11"/>
      <color theme="0"/>
      <name val="Calibri"/>
      <family val="2"/>
      <scheme val="minor"/>
    </font>
    <font>
      <sz val="11"/>
      <color theme="0"/>
      <name val="Calibri"/>
      <family val="2"/>
      <scheme val="minor"/>
    </font>
    <font>
      <sz val="11"/>
      <name val="Calibri"/>
      <family val="2"/>
      <scheme val="minor"/>
    </font>
    <font>
      <b/>
      <sz val="11"/>
      <name val="Calibri"/>
      <family val="2"/>
      <scheme val="minor"/>
    </font>
    <font>
      <b/>
      <sz val="11"/>
      <color theme="0"/>
      <name val="Calibri"/>
      <family val="2"/>
    </font>
    <font>
      <u val="singleAccounting"/>
      <sz val="11"/>
      <color theme="1"/>
      <name val="Calibri"/>
      <family val="2"/>
    </font>
    <font>
      <sz val="11"/>
      <color theme="0"/>
      <name val="Calibri"/>
      <family val="2"/>
    </font>
    <font>
      <b/>
      <sz val="11"/>
      <color theme="1"/>
      <name val="Calibri"/>
      <family val="2"/>
      <scheme val="minor"/>
    </font>
    <font>
      <sz val="11"/>
      <color theme="1"/>
      <name val="Calibri"/>
      <family val="2"/>
      <scheme val="minor"/>
    </font>
    <font>
      <b/>
      <sz val="11"/>
      <color rgb="FFFF0000"/>
      <name val="Calibri"/>
      <family val="2"/>
      <scheme val="minor"/>
    </font>
    <font>
      <b/>
      <i/>
      <sz val="11"/>
      <color indexed="8"/>
      <name val="Calibri"/>
      <family val="2"/>
    </font>
    <font>
      <b/>
      <sz val="11"/>
      <color indexed="8"/>
      <name val="Calibri"/>
      <family val="2"/>
    </font>
    <font>
      <b/>
      <sz val="12"/>
      <color indexed="8"/>
      <name val="Calibri"/>
      <family val="2"/>
    </font>
    <font>
      <sz val="10"/>
      <name val="Arial"/>
      <family val="2"/>
    </font>
    <font>
      <sz val="11"/>
      <name val="Calibri"/>
      <family val="2"/>
    </font>
    <font>
      <b/>
      <i/>
      <sz val="11"/>
      <name val="Calibri"/>
      <family val="2"/>
    </font>
    <font>
      <b/>
      <sz val="11"/>
      <name val="Calibri"/>
      <family val="2"/>
    </font>
    <font>
      <b/>
      <sz val="11"/>
      <color theme="3"/>
      <name val="Calibri"/>
      <family val="2"/>
      <scheme val="minor"/>
    </font>
    <font>
      <sz val="11"/>
      <color theme="3"/>
      <name val="Calibri"/>
      <family val="2"/>
    </font>
  </fonts>
  <fills count="14">
    <fill>
      <patternFill patternType="none"/>
    </fill>
    <fill>
      <patternFill patternType="gray125"/>
    </fill>
    <fill>
      <patternFill patternType="solid">
        <fgColor theme="3"/>
        <bgColor indexed="64"/>
      </patternFill>
    </fill>
    <fill>
      <patternFill patternType="solid">
        <fgColor theme="4"/>
        <bgColor indexed="64"/>
      </patternFill>
    </fill>
    <fill>
      <patternFill patternType="solid">
        <fgColor theme="0"/>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249977111117893"/>
        <bgColor indexed="64"/>
      </patternFill>
    </fill>
    <fill>
      <patternFill patternType="solid">
        <fgColor rgb="FF4F81BD"/>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1"/>
        <bgColor indexed="64"/>
      </patternFill>
    </fill>
  </fills>
  <borders count="6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auto="1"/>
      </left>
      <right style="thin">
        <color auto="1"/>
      </right>
      <top/>
      <bottom style="thin">
        <color auto="1"/>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thin">
        <color indexed="64"/>
      </top>
      <bottom/>
      <diagonal/>
    </border>
    <border>
      <left/>
      <right/>
      <top style="thin">
        <color indexed="64"/>
      </top>
      <bottom/>
      <diagonal/>
    </border>
    <border>
      <left style="medium">
        <color indexed="64"/>
      </left>
      <right/>
      <top/>
      <bottom style="thin">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bottom/>
      <diagonal/>
    </border>
    <border>
      <left style="thin">
        <color auto="1"/>
      </left>
      <right style="thin">
        <color auto="1"/>
      </right>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medium">
        <color indexed="64"/>
      </bottom>
      <diagonal/>
    </border>
  </borders>
  <cellStyleXfs count="14">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1" fillId="0" borderId="0"/>
    <xf numFmtId="170"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44" fontId="16" fillId="0" borderId="0" applyFont="0" applyFill="0" applyBorder="0" applyAlignment="0" applyProtection="0"/>
    <xf numFmtId="0" fontId="16" fillId="0" borderId="0"/>
    <xf numFmtId="0" fontId="16" fillId="0" borderId="0" applyFill="0"/>
    <xf numFmtId="0" fontId="16" fillId="0" borderId="0"/>
    <xf numFmtId="0" fontId="16" fillId="0" borderId="0"/>
    <xf numFmtId="0" fontId="16" fillId="0" borderId="0" applyFill="0"/>
  </cellStyleXfs>
  <cellXfs count="466">
    <xf numFmtId="0" fontId="0" fillId="0" borderId="0" xfId="0"/>
    <xf numFmtId="0" fontId="3" fillId="2" borderId="1" xfId="0" applyFont="1" applyFill="1" applyBorder="1"/>
    <xf numFmtId="16" fontId="3" fillId="2" borderId="1" xfId="0" applyNumberFormat="1" applyFont="1" applyFill="1" applyBorder="1" applyAlignment="1">
      <alignment horizontal="right"/>
    </xf>
    <xf numFmtId="44" fontId="3" fillId="2" borderId="2" xfId="0" applyNumberFormat="1" applyFont="1" applyFill="1" applyBorder="1" applyAlignment="1">
      <alignment horizontal="right"/>
    </xf>
    <xf numFmtId="0" fontId="3" fillId="3" borderId="1" xfId="0" applyFont="1" applyFill="1" applyBorder="1"/>
    <xf numFmtId="164" fontId="3" fillId="2" borderId="4" xfId="1" applyNumberFormat="1" applyFont="1" applyFill="1" applyBorder="1" applyAlignment="1">
      <alignment horizontal="right"/>
    </xf>
    <xf numFmtId="16" fontId="3" fillId="2" borderId="19" xfId="0" applyNumberFormat="1" applyFont="1" applyFill="1" applyBorder="1" applyAlignment="1">
      <alignment horizontal="right"/>
    </xf>
    <xf numFmtId="44" fontId="3" fillId="2" borderId="17" xfId="0" applyNumberFormat="1" applyFont="1" applyFill="1" applyBorder="1" applyAlignment="1">
      <alignment horizontal="right"/>
    </xf>
    <xf numFmtId="44" fontId="3" fillId="2" borderId="22" xfId="0" applyNumberFormat="1" applyFont="1" applyFill="1" applyBorder="1" applyAlignment="1">
      <alignment horizontal="right"/>
    </xf>
    <xf numFmtId="166" fontId="6" fillId="4" borderId="11" xfId="1" applyNumberFormat="1" applyFont="1" applyFill="1" applyBorder="1"/>
    <xf numFmtId="166" fontId="3" fillId="3" borderId="3" xfId="1" applyNumberFormat="1" applyFont="1" applyFill="1" applyBorder="1"/>
    <xf numFmtId="0" fontId="2" fillId="0" borderId="0" xfId="0" applyFont="1"/>
    <xf numFmtId="165" fontId="5" fillId="0" borderId="15" xfId="1" applyNumberFormat="1" applyFont="1" applyFill="1" applyBorder="1"/>
    <xf numFmtId="165" fontId="5" fillId="0" borderId="16" xfId="1" applyNumberFormat="1" applyFont="1" applyFill="1" applyBorder="1"/>
    <xf numFmtId="165" fontId="5" fillId="0" borderId="11" xfId="1" applyNumberFormat="1" applyFont="1" applyFill="1" applyBorder="1"/>
    <xf numFmtId="165" fontId="5" fillId="0" borderId="20" xfId="1" applyNumberFormat="1" applyFont="1" applyFill="1" applyBorder="1"/>
    <xf numFmtId="165" fontId="5" fillId="0" borderId="18" xfId="1" applyNumberFormat="1" applyFont="1" applyFill="1" applyBorder="1"/>
    <xf numFmtId="165" fontId="5" fillId="0" borderId="21" xfId="1" applyNumberFormat="1" applyFont="1" applyFill="1" applyBorder="1"/>
    <xf numFmtId="13" fontId="3" fillId="2" borderId="2" xfId="0" quotePrefix="1" applyNumberFormat="1" applyFont="1" applyFill="1" applyBorder="1" applyAlignment="1">
      <alignment horizontal="right"/>
    </xf>
    <xf numFmtId="44" fontId="3" fillId="2" borderId="2" xfId="0" quotePrefix="1" applyNumberFormat="1" applyFont="1" applyFill="1" applyBorder="1" applyAlignment="1">
      <alignment horizontal="right"/>
    </xf>
    <xf numFmtId="44" fontId="3" fillId="2" borderId="3" xfId="0" quotePrefix="1" applyNumberFormat="1" applyFont="1" applyFill="1" applyBorder="1" applyAlignment="1">
      <alignment horizontal="right"/>
    </xf>
    <xf numFmtId="43" fontId="0" fillId="0" borderId="0" xfId="1" applyFont="1"/>
    <xf numFmtId="43" fontId="3" fillId="3" borderId="1" xfId="1" applyFont="1" applyFill="1" applyBorder="1"/>
    <xf numFmtId="43" fontId="2" fillId="0" borderId="0" xfId="1" applyFont="1"/>
    <xf numFmtId="9" fontId="5" fillId="0" borderId="16" xfId="3" applyFont="1" applyFill="1" applyBorder="1"/>
    <xf numFmtId="16" fontId="3" fillId="2" borderId="2" xfId="0" applyNumberFormat="1" applyFont="1" applyFill="1" applyBorder="1" applyAlignment="1">
      <alignment horizontal="right"/>
    </xf>
    <xf numFmtId="43" fontId="0" fillId="0" borderId="20" xfId="1" applyFont="1" applyFill="1" applyBorder="1"/>
    <xf numFmtId="43" fontId="0" fillId="0" borderId="8" xfId="1" applyFont="1" applyFill="1" applyBorder="1"/>
    <xf numFmtId="43" fontId="0" fillId="0" borderId="15" xfId="1" applyFont="1" applyFill="1" applyBorder="1"/>
    <xf numFmtId="165" fontId="5" fillId="0" borderId="9" xfId="1" applyNumberFormat="1" applyFont="1" applyFill="1" applyBorder="1"/>
    <xf numFmtId="165" fontId="5" fillId="0" borderId="10" xfId="1" applyNumberFormat="1" applyFont="1" applyFill="1" applyBorder="1"/>
    <xf numFmtId="165" fontId="5" fillId="0" borderId="23" xfId="1" applyNumberFormat="1" applyFont="1" applyFill="1" applyBorder="1"/>
    <xf numFmtId="165" fontId="5" fillId="0" borderId="24" xfId="1" applyNumberFormat="1" applyFont="1" applyFill="1" applyBorder="1"/>
    <xf numFmtId="165" fontId="5" fillId="0" borderId="8" xfId="1" applyNumberFormat="1" applyFont="1" applyFill="1" applyBorder="1"/>
    <xf numFmtId="16" fontId="3" fillId="2" borderId="2" xfId="0" quotePrefix="1" applyNumberFormat="1" applyFont="1" applyFill="1" applyBorder="1" applyAlignment="1">
      <alignment horizontal="right"/>
    </xf>
    <xf numFmtId="43" fontId="3" fillId="2" borderId="1" xfId="1" applyFont="1" applyFill="1" applyBorder="1"/>
    <xf numFmtId="43" fontId="0" fillId="0" borderId="28" xfId="1" applyFont="1" applyFill="1" applyBorder="1"/>
    <xf numFmtId="43" fontId="8" fillId="0" borderId="0" xfId="1" applyFont="1"/>
    <xf numFmtId="43" fontId="3" fillId="5" borderId="1" xfId="1" applyFont="1" applyFill="1" applyBorder="1"/>
    <xf numFmtId="43" fontId="3" fillId="7" borderId="1" xfId="1" applyFont="1" applyFill="1" applyBorder="1"/>
    <xf numFmtId="43" fontId="2" fillId="0" borderId="28" xfId="1" applyFont="1" applyFill="1" applyBorder="1"/>
    <xf numFmtId="165" fontId="3" fillId="7" borderId="2" xfId="1" applyNumberFormat="1" applyFont="1" applyFill="1" applyBorder="1" applyAlignment="1">
      <alignment horizontal="center" vertical="center"/>
    </xf>
    <xf numFmtId="165" fontId="5" fillId="0" borderId="30" xfId="1" applyNumberFormat="1" applyFont="1" applyFill="1" applyBorder="1"/>
    <xf numFmtId="165" fontId="5" fillId="0" borderId="31" xfId="1" applyNumberFormat="1" applyFont="1" applyFill="1" applyBorder="1"/>
    <xf numFmtId="165" fontId="6" fillId="0" borderId="31" xfId="1" applyNumberFormat="1" applyFont="1" applyFill="1" applyBorder="1"/>
    <xf numFmtId="165" fontId="5" fillId="0" borderId="32" xfId="1" applyNumberFormat="1" applyFont="1" applyFill="1" applyBorder="1"/>
    <xf numFmtId="43" fontId="5" fillId="0" borderId="8" xfId="1" applyFont="1" applyFill="1" applyBorder="1"/>
    <xf numFmtId="43" fontId="5" fillId="0" borderId="9" xfId="1" applyFont="1" applyFill="1" applyBorder="1"/>
    <xf numFmtId="43" fontId="5" fillId="0" borderId="31" xfId="1" applyFont="1" applyFill="1" applyBorder="1"/>
    <xf numFmtId="43" fontId="2" fillId="0" borderId="29" xfId="1" applyFont="1" applyFill="1" applyBorder="1"/>
    <xf numFmtId="43" fontId="5" fillId="0" borderId="10" xfId="1" applyFont="1" applyFill="1" applyBorder="1"/>
    <xf numFmtId="0" fontId="7" fillId="7" borderId="4" xfId="0" applyFont="1" applyFill="1" applyBorder="1" applyAlignment="1">
      <alignment horizontal="center"/>
    </xf>
    <xf numFmtId="44" fontId="3" fillId="2" borderId="4" xfId="0" applyNumberFormat="1" applyFont="1" applyFill="1" applyBorder="1" applyAlignment="1">
      <alignment horizontal="center"/>
    </xf>
    <xf numFmtId="165" fontId="3" fillId="5" borderId="2" xfId="1" applyNumberFormat="1" applyFont="1" applyFill="1" applyBorder="1" applyAlignment="1">
      <alignment horizontal="center" vertical="center"/>
    </xf>
    <xf numFmtId="165" fontId="0" fillId="0" borderId="0" xfId="0" applyNumberFormat="1"/>
    <xf numFmtId="43" fontId="2" fillId="0" borderId="36" xfId="1" applyFont="1" applyFill="1" applyBorder="1"/>
    <xf numFmtId="165" fontId="5" fillId="0" borderId="12" xfId="1" applyNumberFormat="1" applyFont="1" applyFill="1" applyBorder="1"/>
    <xf numFmtId="165" fontId="5" fillId="0" borderId="13" xfId="1" applyNumberFormat="1" applyFont="1" applyFill="1" applyBorder="1"/>
    <xf numFmtId="43" fontId="5" fillId="0" borderId="13" xfId="1" applyFont="1" applyFill="1" applyBorder="1"/>
    <xf numFmtId="43" fontId="5" fillId="0" borderId="14" xfId="1" applyFont="1" applyFill="1" applyBorder="1"/>
    <xf numFmtId="43" fontId="5" fillId="0" borderId="37" xfId="1" applyFont="1" applyFill="1" applyBorder="1"/>
    <xf numFmtId="165" fontId="5" fillId="0" borderId="14" xfId="1" applyNumberFormat="1" applyFont="1" applyFill="1" applyBorder="1"/>
    <xf numFmtId="43" fontId="3" fillId="3" borderId="19" xfId="1" applyFont="1" applyFill="1" applyBorder="1"/>
    <xf numFmtId="43" fontId="2" fillId="0" borderId="20" xfId="1" applyFont="1" applyFill="1" applyBorder="1"/>
    <xf numFmtId="43" fontId="1" fillId="0" borderId="8" xfId="1" applyFont="1" applyFill="1" applyBorder="1"/>
    <xf numFmtId="165" fontId="3" fillId="8" borderId="17" xfId="1" applyNumberFormat="1" applyFont="1" applyFill="1" applyBorder="1" applyAlignment="1">
      <alignment horizontal="center" vertical="center"/>
    </xf>
    <xf numFmtId="0" fontId="7" fillId="8" borderId="33" xfId="0" applyFont="1" applyFill="1" applyBorder="1" applyAlignment="1">
      <alignment horizontal="center"/>
    </xf>
    <xf numFmtId="43" fontId="3" fillId="8" borderId="19" xfId="1" applyFont="1" applyFill="1" applyBorder="1"/>
    <xf numFmtId="43" fontId="0" fillId="0" borderId="38" xfId="1" applyFont="1" applyFill="1" applyBorder="1"/>
    <xf numFmtId="165" fontId="5" fillId="0" borderId="5" xfId="1" applyNumberFormat="1" applyFont="1" applyFill="1" applyBorder="1"/>
    <xf numFmtId="165" fontId="5" fillId="0" borderId="6" xfId="1" applyNumberFormat="1" applyFont="1" applyFill="1" applyBorder="1"/>
    <xf numFmtId="165" fontId="5" fillId="0" borderId="7" xfId="1" applyNumberFormat="1" applyFont="1" applyFill="1" applyBorder="1"/>
    <xf numFmtId="0" fontId="7" fillId="5" borderId="3" xfId="0" applyFont="1" applyFill="1" applyBorder="1" applyAlignment="1">
      <alignment horizontal="center"/>
    </xf>
    <xf numFmtId="43" fontId="0" fillId="0" borderId="36" xfId="1" applyFont="1" applyFill="1" applyBorder="1"/>
    <xf numFmtId="43" fontId="5" fillId="0" borderId="12" xfId="1" applyFont="1" applyFill="1" applyBorder="1"/>
    <xf numFmtId="43" fontId="5" fillId="5" borderId="2" xfId="1" applyFont="1" applyFill="1" applyBorder="1"/>
    <xf numFmtId="165" fontId="5" fillId="5" borderId="2" xfId="1" applyNumberFormat="1" applyFont="1" applyFill="1" applyBorder="1"/>
    <xf numFmtId="0" fontId="2" fillId="5" borderId="3" xfId="0" applyFont="1" applyFill="1" applyBorder="1" applyAlignment="1"/>
    <xf numFmtId="16" fontId="3" fillId="2" borderId="4" xfId="0" quotePrefix="1" applyNumberFormat="1" applyFont="1" applyFill="1" applyBorder="1" applyAlignment="1">
      <alignment horizontal="right"/>
    </xf>
    <xf numFmtId="165" fontId="3" fillId="8" borderId="4" xfId="1" applyNumberFormat="1" applyFont="1" applyFill="1" applyBorder="1" applyAlignment="1">
      <alignment horizontal="center" vertical="center"/>
    </xf>
    <xf numFmtId="165" fontId="3" fillId="8" borderId="19" xfId="1" applyNumberFormat="1" applyFont="1" applyFill="1" applyBorder="1" applyAlignment="1">
      <alignment horizontal="center" vertical="center"/>
    </xf>
    <xf numFmtId="43" fontId="1" fillId="0" borderId="28" xfId="1" applyFont="1" applyFill="1" applyBorder="1"/>
    <xf numFmtId="43" fontId="6" fillId="0" borderId="12" xfId="1" applyFont="1" applyFill="1" applyBorder="1"/>
    <xf numFmtId="43" fontId="6" fillId="0" borderId="13" xfId="1" applyFont="1" applyFill="1" applyBorder="1"/>
    <xf numFmtId="43" fontId="6" fillId="0" borderId="14" xfId="1" applyFont="1" applyFill="1" applyBorder="1"/>
    <xf numFmtId="43" fontId="2" fillId="0" borderId="15" xfId="1" applyFont="1" applyFill="1" applyBorder="1"/>
    <xf numFmtId="165" fontId="6" fillId="0" borderId="16" xfId="1" applyNumberFormat="1" applyFont="1" applyFill="1" applyBorder="1"/>
    <xf numFmtId="9" fontId="6" fillId="0" borderId="16" xfId="3" applyFont="1" applyFill="1" applyBorder="1"/>
    <xf numFmtId="165" fontId="6" fillId="0" borderId="15" xfId="1" applyNumberFormat="1" applyFont="1" applyFill="1" applyBorder="1"/>
    <xf numFmtId="165" fontId="6" fillId="0" borderId="11" xfId="1" applyNumberFormat="1" applyFont="1" applyFill="1" applyBorder="1"/>
    <xf numFmtId="43" fontId="6" fillId="0" borderId="37" xfId="1" applyFont="1" applyFill="1" applyBorder="1"/>
    <xf numFmtId="165" fontId="6" fillId="0" borderId="32" xfId="1" applyNumberFormat="1" applyFont="1" applyFill="1" applyBorder="1"/>
    <xf numFmtId="166" fontId="4" fillId="3" borderId="2" xfId="1" applyNumberFormat="1" applyFont="1" applyFill="1" applyBorder="1"/>
    <xf numFmtId="168" fontId="0" fillId="0" borderId="0" xfId="2" applyNumberFormat="1" applyFont="1"/>
    <xf numFmtId="43" fontId="2" fillId="0" borderId="5" xfId="1" applyFont="1" applyFill="1" applyBorder="1"/>
    <xf numFmtId="165" fontId="5" fillId="0" borderId="43" xfId="1" applyNumberFormat="1" applyFont="1" applyFill="1" applyBorder="1"/>
    <xf numFmtId="0" fontId="0" fillId="0" borderId="0" xfId="0" applyBorder="1"/>
    <xf numFmtId="0" fontId="0" fillId="0" borderId="20" xfId="0" applyBorder="1"/>
    <xf numFmtId="0" fontId="0" fillId="0" borderId="8" xfId="0" applyBorder="1"/>
    <xf numFmtId="0" fontId="0" fillId="0" borderId="15" xfId="0" applyBorder="1"/>
    <xf numFmtId="0" fontId="0" fillId="0" borderId="0" xfId="0" applyFill="1"/>
    <xf numFmtId="9" fontId="3" fillId="3" borderId="1" xfId="3" applyFont="1" applyFill="1" applyBorder="1" applyAlignment="1">
      <alignment wrapText="1"/>
    </xf>
    <xf numFmtId="165" fontId="0" fillId="0" borderId="18" xfId="1" applyNumberFormat="1" applyFont="1" applyBorder="1"/>
    <xf numFmtId="165" fontId="0" fillId="0" borderId="21" xfId="1" applyNumberFormat="1" applyFont="1" applyBorder="1"/>
    <xf numFmtId="165" fontId="0" fillId="0" borderId="9" xfId="1" applyNumberFormat="1" applyFont="1" applyBorder="1"/>
    <xf numFmtId="165" fontId="0" fillId="0" borderId="10" xfId="1" applyNumberFormat="1" applyFont="1" applyBorder="1"/>
    <xf numFmtId="165" fontId="0" fillId="0" borderId="16" xfId="1" applyNumberFormat="1" applyFont="1" applyBorder="1"/>
    <xf numFmtId="165" fontId="0" fillId="0" borderId="11" xfId="1" applyNumberFormat="1" applyFont="1" applyBorder="1"/>
    <xf numFmtId="165" fontId="0" fillId="0" borderId="0" xfId="1" applyNumberFormat="1" applyFont="1" applyBorder="1"/>
    <xf numFmtId="165" fontId="0" fillId="0" borderId="47" xfId="1" applyNumberFormat="1" applyFont="1" applyBorder="1"/>
    <xf numFmtId="165" fontId="0" fillId="0" borderId="23" xfId="1" applyNumberFormat="1" applyFont="1" applyBorder="1"/>
    <xf numFmtId="165" fontId="0" fillId="0" borderId="24" xfId="1" applyNumberFormat="1" applyFont="1" applyBorder="1"/>
    <xf numFmtId="165" fontId="0" fillId="0" borderId="48" xfId="1" applyNumberFormat="1" applyFont="1" applyBorder="1"/>
    <xf numFmtId="165" fontId="0" fillId="0" borderId="49" xfId="1" applyNumberFormat="1" applyFont="1" applyBorder="1"/>
    <xf numFmtId="165" fontId="0" fillId="0" borderId="50" xfId="1" applyNumberFormat="1" applyFont="1" applyBorder="1"/>
    <xf numFmtId="165" fontId="0" fillId="0" borderId="25" xfId="1" applyNumberFormat="1" applyFont="1" applyBorder="1"/>
    <xf numFmtId="165" fontId="0" fillId="0" borderId="26" xfId="1" applyNumberFormat="1" applyFont="1" applyBorder="1"/>
    <xf numFmtId="165" fontId="0" fillId="0" borderId="27" xfId="1" applyNumberFormat="1" applyFont="1" applyBorder="1"/>
    <xf numFmtId="0" fontId="0" fillId="0" borderId="5" xfId="0" applyBorder="1"/>
    <xf numFmtId="165" fontId="0" fillId="0" borderId="6" xfId="1" applyNumberFormat="1" applyFont="1" applyBorder="1"/>
    <xf numFmtId="165" fontId="0" fillId="0" borderId="43" xfId="1" applyNumberFormat="1" applyFont="1" applyBorder="1"/>
    <xf numFmtId="0" fontId="2" fillId="0" borderId="12" xfId="0" applyFont="1" applyBorder="1"/>
    <xf numFmtId="165" fontId="2" fillId="0" borderId="13" xfId="1" applyNumberFormat="1" applyFont="1" applyBorder="1"/>
    <xf numFmtId="165" fontId="2" fillId="0" borderId="46" xfId="1" applyNumberFormat="1" applyFont="1" applyBorder="1"/>
    <xf numFmtId="9" fontId="3" fillId="2" borderId="1" xfId="3" applyFont="1" applyFill="1" applyBorder="1"/>
    <xf numFmtId="9" fontId="0" fillId="0" borderId="28" xfId="3" applyFont="1" applyFill="1" applyBorder="1" applyAlignment="1">
      <alignment wrapText="1"/>
    </xf>
    <xf numFmtId="9" fontId="0" fillId="0" borderId="36" xfId="3" applyFont="1" applyFill="1" applyBorder="1"/>
    <xf numFmtId="9" fontId="2" fillId="0" borderId="28" xfId="3" applyFont="1" applyFill="1" applyBorder="1" applyAlignment="1">
      <alignment wrapText="1"/>
    </xf>
    <xf numFmtId="9" fontId="2" fillId="0" borderId="45" xfId="3" applyFont="1" applyFill="1" applyBorder="1" applyAlignment="1">
      <alignment wrapText="1"/>
    </xf>
    <xf numFmtId="0" fontId="0" fillId="0" borderId="0" xfId="0" applyFont="1"/>
    <xf numFmtId="0" fontId="0" fillId="0" borderId="9" xfId="0" applyFill="1" applyBorder="1" applyAlignment="1">
      <alignment wrapText="1"/>
    </xf>
    <xf numFmtId="0" fontId="11" fillId="4" borderId="0" xfId="4" applyFill="1"/>
    <xf numFmtId="0" fontId="7" fillId="2" borderId="19" xfId="4" applyFont="1" applyFill="1" applyBorder="1" applyAlignment="1">
      <alignment horizontal="left" vertical="center"/>
    </xf>
    <xf numFmtId="0" fontId="3" fillId="2" borderId="2" xfId="4" applyFont="1" applyFill="1" applyBorder="1"/>
    <xf numFmtId="16" fontId="3" fillId="2" borderId="2" xfId="4" applyNumberFormat="1" applyFont="1" applyFill="1" applyBorder="1" applyAlignment="1">
      <alignment horizontal="center"/>
    </xf>
    <xf numFmtId="16" fontId="3" fillId="2" borderId="3" xfId="4" applyNumberFormat="1" applyFont="1" applyFill="1" applyBorder="1" applyAlignment="1">
      <alignment horizontal="center"/>
    </xf>
    <xf numFmtId="16" fontId="3" fillId="4" borderId="0" xfId="4" applyNumberFormat="1" applyFont="1" applyFill="1" applyBorder="1" applyAlignment="1">
      <alignment horizontal="center"/>
    </xf>
    <xf numFmtId="0" fontId="10" fillId="10" borderId="1" xfId="4" applyFont="1" applyFill="1" applyBorder="1" applyAlignment="1"/>
    <xf numFmtId="0" fontId="10" fillId="10" borderId="2" xfId="4" applyFont="1" applyFill="1" applyBorder="1" applyAlignment="1"/>
    <xf numFmtId="0" fontId="10" fillId="10" borderId="3" xfId="4" applyFont="1" applyFill="1" applyBorder="1" applyAlignment="1"/>
    <xf numFmtId="0" fontId="10" fillId="4" borderId="0" xfId="4" applyFont="1" applyFill="1" applyBorder="1" applyAlignment="1"/>
    <xf numFmtId="0" fontId="11" fillId="4" borderId="28" xfId="4" applyFont="1" applyFill="1" applyBorder="1"/>
    <xf numFmtId="170" fontId="0" fillId="4" borderId="49" xfId="5" applyFont="1" applyFill="1" applyBorder="1"/>
    <xf numFmtId="170" fontId="0" fillId="4" borderId="6" xfId="5" applyFont="1" applyFill="1" applyBorder="1"/>
    <xf numFmtId="170" fontId="0" fillId="4" borderId="0" xfId="5" applyFont="1" applyFill="1" applyBorder="1"/>
    <xf numFmtId="43" fontId="11" fillId="4" borderId="0" xfId="4" applyNumberFormat="1" applyFill="1"/>
    <xf numFmtId="168" fontId="0" fillId="4" borderId="0" xfId="6" applyNumberFormat="1" applyFont="1" applyFill="1" applyBorder="1"/>
    <xf numFmtId="0" fontId="11" fillId="4" borderId="54" xfId="4" applyFont="1" applyFill="1" applyBorder="1"/>
    <xf numFmtId="170" fontId="0" fillId="4" borderId="48" xfId="5" applyFont="1" applyFill="1" applyBorder="1"/>
    <xf numFmtId="170" fontId="0" fillId="4" borderId="18" xfId="5" applyFont="1" applyFill="1" applyBorder="1"/>
    <xf numFmtId="0" fontId="11" fillId="4" borderId="55" xfId="4" applyFont="1" applyFill="1" applyBorder="1"/>
    <xf numFmtId="170" fontId="0" fillId="4" borderId="50" xfId="5" applyFont="1" applyFill="1" applyBorder="1"/>
    <xf numFmtId="170" fontId="0" fillId="4" borderId="56" xfId="5" applyFont="1" applyFill="1" applyBorder="1"/>
    <xf numFmtId="0" fontId="11" fillId="4" borderId="0" xfId="4" applyFont="1" applyFill="1" applyBorder="1"/>
    <xf numFmtId="0" fontId="11" fillId="4" borderId="0" xfId="4" applyFill="1" applyBorder="1"/>
    <xf numFmtId="0" fontId="7" fillId="2" borderId="1" xfId="4" applyFont="1" applyFill="1" applyBorder="1" applyAlignment="1">
      <alignment horizontal="left" vertical="center"/>
    </xf>
    <xf numFmtId="0" fontId="3" fillId="2" borderId="2" xfId="7" applyNumberFormat="1" applyFont="1" applyFill="1" applyBorder="1" applyAlignment="1">
      <alignment horizontal="right"/>
    </xf>
    <xf numFmtId="0" fontId="3" fillId="2" borderId="3" xfId="7" applyNumberFormat="1" applyFont="1" applyFill="1" applyBorder="1" applyAlignment="1">
      <alignment horizontal="right"/>
    </xf>
    <xf numFmtId="0" fontId="10" fillId="10" borderId="19" xfId="4" applyFont="1" applyFill="1" applyBorder="1" applyAlignment="1"/>
    <xf numFmtId="0" fontId="10" fillId="10" borderId="17" xfId="4" applyFont="1" applyFill="1" applyBorder="1" applyAlignment="1"/>
    <xf numFmtId="0" fontId="10" fillId="10" borderId="22" xfId="4" applyFont="1" applyFill="1" applyBorder="1" applyAlignment="1"/>
    <xf numFmtId="0" fontId="11" fillId="4" borderId="38" xfId="4" applyFont="1" applyFill="1" applyBorder="1"/>
    <xf numFmtId="170" fontId="0" fillId="4" borderId="9" xfId="5" applyFont="1" applyFill="1" applyBorder="1"/>
    <xf numFmtId="0" fontId="11" fillId="4" borderId="0" xfId="4" applyNumberFormat="1" applyFill="1"/>
    <xf numFmtId="0" fontId="10" fillId="4" borderId="28" xfId="4" applyFont="1" applyFill="1" applyBorder="1"/>
    <xf numFmtId="170" fontId="10" fillId="4" borderId="49" xfId="5" applyFont="1" applyFill="1" applyBorder="1"/>
    <xf numFmtId="170" fontId="10" fillId="4" borderId="9" xfId="5" applyFont="1" applyFill="1" applyBorder="1"/>
    <xf numFmtId="172" fontId="0" fillId="4" borderId="0" xfId="5" applyNumberFormat="1" applyFont="1" applyFill="1"/>
    <xf numFmtId="170" fontId="10" fillId="4" borderId="13" xfId="5" applyFont="1" applyFill="1" applyBorder="1"/>
    <xf numFmtId="168" fontId="11" fillId="4" borderId="0" xfId="4" applyNumberFormat="1" applyFill="1"/>
    <xf numFmtId="0" fontId="10" fillId="4" borderId="55" xfId="4" applyFont="1" applyFill="1" applyBorder="1" applyAlignment="1"/>
    <xf numFmtId="170" fontId="10" fillId="4" borderId="58" xfId="5" applyFont="1" applyFill="1" applyBorder="1"/>
    <xf numFmtId="170" fontId="10" fillId="4" borderId="16" xfId="5" applyFont="1" applyFill="1" applyBorder="1"/>
    <xf numFmtId="43" fontId="11" fillId="4" borderId="0" xfId="4" applyNumberFormat="1" applyFill="1" applyBorder="1"/>
    <xf numFmtId="170" fontId="10" fillId="4" borderId="0" xfId="5" applyFont="1" applyFill="1" applyBorder="1"/>
    <xf numFmtId="44" fontId="10" fillId="4" borderId="0" xfId="6" applyFont="1" applyFill="1" applyBorder="1"/>
    <xf numFmtId="172" fontId="0" fillId="4" borderId="0" xfId="5" applyNumberFormat="1" applyFont="1" applyFill="1" applyBorder="1"/>
    <xf numFmtId="170" fontId="0" fillId="4" borderId="0" xfId="7" applyNumberFormat="1" applyFont="1" applyFill="1" applyBorder="1"/>
    <xf numFmtId="172" fontId="11" fillId="4" borderId="0" xfId="4" applyNumberFormat="1" applyFill="1" applyBorder="1"/>
    <xf numFmtId="170" fontId="0" fillId="4" borderId="0" xfId="5" applyNumberFormat="1" applyFont="1" applyFill="1" applyBorder="1"/>
    <xf numFmtId="44" fontId="0" fillId="4" borderId="0" xfId="6" applyFont="1" applyFill="1" applyBorder="1"/>
    <xf numFmtId="0" fontId="10" fillId="4" borderId="0" xfId="4" applyFont="1" applyFill="1" applyBorder="1"/>
    <xf numFmtId="0" fontId="7" fillId="4" borderId="0" xfId="4" applyFont="1" applyFill="1" applyBorder="1" applyAlignment="1">
      <alignment horizontal="left" vertical="center"/>
    </xf>
    <xf numFmtId="0" fontId="3" fillId="4" borderId="0" xfId="4" applyFont="1" applyFill="1" applyBorder="1"/>
    <xf numFmtId="0" fontId="3" fillId="4" borderId="0" xfId="7" applyNumberFormat="1" applyFont="1" applyFill="1" applyBorder="1" applyAlignment="1">
      <alignment horizontal="right"/>
    </xf>
    <xf numFmtId="9" fontId="0" fillId="4" borderId="0" xfId="7" applyFont="1" applyFill="1" applyBorder="1"/>
    <xf numFmtId="0" fontId="2" fillId="0" borderId="0" xfId="0" applyFont="1" applyFill="1"/>
    <xf numFmtId="0" fontId="2" fillId="0" borderId="0" xfId="0" applyFont="1" applyFill="1" applyAlignment="1">
      <alignment wrapText="1"/>
    </xf>
    <xf numFmtId="169" fontId="2" fillId="0" borderId="0" xfId="0" applyNumberFormat="1" applyFont="1" applyFill="1"/>
    <xf numFmtId="0" fontId="7" fillId="2" borderId="9" xfId="0" applyFont="1" applyFill="1" applyBorder="1"/>
    <xf numFmtId="0" fontId="7" fillId="2" borderId="9" xfId="0" applyFont="1" applyFill="1" applyBorder="1" applyAlignment="1">
      <alignment wrapText="1"/>
    </xf>
    <xf numFmtId="44" fontId="7" fillId="2" borderId="9" xfId="2" applyFont="1" applyFill="1" applyBorder="1" applyAlignment="1">
      <alignment horizontal="right" wrapText="1"/>
    </xf>
    <xf numFmtId="0" fontId="9" fillId="3" borderId="9" xfId="0" applyFont="1" applyFill="1" applyBorder="1"/>
    <xf numFmtId="0" fontId="9" fillId="5" borderId="9" xfId="0" applyFont="1" applyFill="1" applyBorder="1"/>
    <xf numFmtId="9" fontId="0" fillId="0" borderId="36" xfId="3" applyFont="1" applyFill="1" applyBorder="1" applyAlignment="1">
      <alignment horizontal="left" indent="1"/>
    </xf>
    <xf numFmtId="43" fontId="0" fillId="0" borderId="36" xfId="1" applyFont="1" applyFill="1" applyBorder="1" applyAlignment="1">
      <alignment horizontal="left" indent="1"/>
    </xf>
    <xf numFmtId="9" fontId="0" fillId="0" borderId="36" xfId="3" applyFont="1" applyFill="1" applyBorder="1" applyAlignment="1">
      <alignment horizontal="left"/>
    </xf>
    <xf numFmtId="9" fontId="2" fillId="0" borderId="1" xfId="3" applyFont="1" applyFill="1" applyBorder="1"/>
    <xf numFmtId="9" fontId="7" fillId="3" borderId="29" xfId="3" applyFont="1" applyFill="1" applyBorder="1"/>
    <xf numFmtId="43" fontId="1" fillId="0" borderId="20" xfId="1" applyFont="1" applyFill="1" applyBorder="1"/>
    <xf numFmtId="166" fontId="6" fillId="4" borderId="10" xfId="1" applyNumberFormat="1" applyFont="1" applyFill="1" applyBorder="1"/>
    <xf numFmtId="43" fontId="12" fillId="3" borderId="19" xfId="1" applyFont="1" applyFill="1" applyBorder="1"/>
    <xf numFmtId="0" fontId="0" fillId="11" borderId="20" xfId="0" applyFill="1" applyBorder="1"/>
    <xf numFmtId="165" fontId="0" fillId="11" borderId="18" xfId="1" applyNumberFormat="1" applyFont="1" applyFill="1" applyBorder="1"/>
    <xf numFmtId="165" fontId="0" fillId="11" borderId="47" xfId="1" applyNumberFormat="1" applyFont="1" applyFill="1" applyBorder="1"/>
    <xf numFmtId="0" fontId="0" fillId="0" borderId="0" xfId="0" applyAlignment="1">
      <alignment horizontal="left" indent="1"/>
    </xf>
    <xf numFmtId="167" fontId="0" fillId="0" borderId="0" xfId="3" applyNumberFormat="1" applyFont="1"/>
    <xf numFmtId="43" fontId="1" fillId="0" borderId="33" xfId="1" applyFont="1" applyBorder="1" applyAlignment="1"/>
    <xf numFmtId="0" fontId="0" fillId="4" borderId="20" xfId="0" applyFont="1" applyFill="1" applyBorder="1"/>
    <xf numFmtId="166" fontId="5" fillId="4" borderId="18" xfId="1" applyNumberFormat="1" applyFont="1" applyFill="1" applyBorder="1"/>
    <xf numFmtId="166" fontId="6" fillId="4" borderId="21" xfId="1" applyNumberFormat="1" applyFont="1" applyFill="1" applyBorder="1"/>
    <xf numFmtId="0" fontId="0" fillId="4" borderId="8" xfId="0" applyFont="1" applyFill="1" applyBorder="1"/>
    <xf numFmtId="166" fontId="5" fillId="4" borderId="9" xfId="1" applyNumberFormat="1" applyFont="1" applyFill="1" applyBorder="1"/>
    <xf numFmtId="9" fontId="0" fillId="0" borderId="0" xfId="3" applyFont="1"/>
    <xf numFmtId="0" fontId="13" fillId="0" borderId="0" xfId="0" applyFont="1" applyAlignment="1">
      <alignment horizontal="left" vertical="center" wrapText="1"/>
    </xf>
    <xf numFmtId="0" fontId="2" fillId="4" borderId="15" xfId="0" applyFont="1" applyFill="1" applyBorder="1"/>
    <xf numFmtId="0" fontId="0" fillId="4" borderId="59" xfId="0" applyFont="1" applyFill="1" applyBorder="1"/>
    <xf numFmtId="166" fontId="5" fillId="4" borderId="60" xfId="1" applyNumberFormat="1" applyFont="1" applyFill="1" applyBorder="1"/>
    <xf numFmtId="166" fontId="6" fillId="4" borderId="61" xfId="1" applyNumberFormat="1" applyFont="1" applyFill="1" applyBorder="1"/>
    <xf numFmtId="165" fontId="0" fillId="0" borderId="0" xfId="1" applyNumberFormat="1" applyFont="1"/>
    <xf numFmtId="0" fontId="7" fillId="2" borderId="0" xfId="0" applyFont="1" applyFill="1"/>
    <xf numFmtId="173" fontId="0" fillId="12" borderId="9" xfId="0" applyNumberFormat="1" applyFill="1" applyBorder="1" applyAlignment="1"/>
    <xf numFmtId="167" fontId="0" fillId="0" borderId="0" xfId="0" applyNumberFormat="1"/>
    <xf numFmtId="43" fontId="3" fillId="8" borderId="1" xfId="1" applyFont="1" applyFill="1" applyBorder="1"/>
    <xf numFmtId="0" fontId="7" fillId="2" borderId="19" xfId="0" applyFont="1" applyFill="1" applyBorder="1"/>
    <xf numFmtId="0" fontId="7" fillId="2" borderId="17" xfId="0" applyFont="1" applyFill="1" applyBorder="1"/>
    <xf numFmtId="0" fontId="7" fillId="2" borderId="22" xfId="0" applyFont="1" applyFill="1" applyBorder="1"/>
    <xf numFmtId="0" fontId="3" fillId="8" borderId="2" xfId="1" applyNumberFormat="1" applyFont="1" applyFill="1" applyBorder="1" applyAlignment="1">
      <alignment horizontal="center"/>
    </xf>
    <xf numFmtId="0" fontId="3" fillId="8" borderId="3" xfId="1" applyNumberFormat="1" applyFont="1" applyFill="1" applyBorder="1" applyAlignment="1">
      <alignment horizontal="center"/>
    </xf>
    <xf numFmtId="43" fontId="19" fillId="0" borderId="1" xfId="1" applyFont="1" applyBorder="1" applyAlignment="1">
      <alignment horizontal="left" vertical="center" wrapText="1"/>
    </xf>
    <xf numFmtId="167" fontId="17" fillId="0" borderId="2" xfId="3" applyNumberFormat="1" applyFont="1" applyBorder="1"/>
    <xf numFmtId="167" fontId="17" fillId="0" borderId="3" xfId="3" applyNumberFormat="1" applyFont="1" applyBorder="1"/>
    <xf numFmtId="43" fontId="5" fillId="0" borderId="20" xfId="1" applyFont="1" applyFill="1" applyBorder="1" applyAlignment="1"/>
    <xf numFmtId="43" fontId="5" fillId="0" borderId="8" xfId="1" applyFont="1" applyFill="1" applyBorder="1" applyAlignment="1"/>
    <xf numFmtId="43" fontId="18" fillId="0" borderId="55" xfId="1" applyFont="1" applyFill="1" applyBorder="1" applyAlignment="1">
      <alignment horizontal="left" vertical="center" wrapText="1"/>
    </xf>
    <xf numFmtId="0" fontId="0" fillId="12" borderId="19" xfId="0" applyFill="1" applyBorder="1"/>
    <xf numFmtId="0" fontId="15" fillId="12" borderId="17" xfId="0" applyFont="1" applyFill="1" applyBorder="1"/>
    <xf numFmtId="0" fontId="0" fillId="12" borderId="17" xfId="0" applyFill="1" applyBorder="1"/>
    <xf numFmtId="0" fontId="0" fillId="12" borderId="22" xfId="0" applyFill="1" applyBorder="1"/>
    <xf numFmtId="0" fontId="0" fillId="12" borderId="45" xfId="0" applyFill="1" applyBorder="1"/>
    <xf numFmtId="0" fontId="14" fillId="12" borderId="0" xfId="0" applyFont="1" applyFill="1" applyBorder="1"/>
    <xf numFmtId="0" fontId="0" fillId="12" borderId="0" xfId="0" applyFill="1" applyBorder="1"/>
    <xf numFmtId="0" fontId="0" fillId="12" borderId="42" xfId="0" applyFill="1" applyBorder="1"/>
    <xf numFmtId="0" fontId="0" fillId="12" borderId="9" xfId="0" applyFill="1" applyBorder="1"/>
    <xf numFmtId="0" fontId="14" fillId="12" borderId="45" xfId="0" applyFont="1" applyFill="1" applyBorder="1"/>
    <xf numFmtId="0" fontId="15" fillId="12" borderId="0" xfId="0" applyFont="1" applyFill="1" applyBorder="1" applyAlignment="1">
      <alignment vertical="center" wrapText="1"/>
    </xf>
    <xf numFmtId="0" fontId="14" fillId="12" borderId="0" xfId="0" applyFont="1" applyFill="1" applyBorder="1" applyAlignment="1">
      <alignment vertical="center"/>
    </xf>
    <xf numFmtId="173" fontId="0" fillId="12" borderId="0" xfId="0" applyNumberFormat="1" applyFill="1" applyBorder="1"/>
    <xf numFmtId="0" fontId="5" fillId="12" borderId="45" xfId="0" applyFont="1" applyFill="1" applyBorder="1" applyAlignment="1">
      <alignment horizontal="left" vertical="center" wrapText="1"/>
    </xf>
    <xf numFmtId="0" fontId="5" fillId="12" borderId="9" xfId="0" applyFont="1" applyFill="1" applyBorder="1" applyAlignment="1"/>
    <xf numFmtId="0" fontId="17" fillId="12" borderId="45" xfId="0" applyFont="1" applyFill="1" applyBorder="1"/>
    <xf numFmtId="0" fontId="18" fillId="12" borderId="9" xfId="0" applyFont="1" applyFill="1" applyBorder="1" applyAlignment="1">
      <alignment horizontal="left" vertical="center" wrapText="1"/>
    </xf>
    <xf numFmtId="173" fontId="10" fillId="12" borderId="9" xfId="0" applyNumberFormat="1" applyFont="1" applyFill="1" applyBorder="1" applyAlignment="1"/>
    <xf numFmtId="0" fontId="14" fillId="12" borderId="9" xfId="0" applyFont="1" applyFill="1" applyBorder="1" applyAlignment="1">
      <alignment horizontal="left" vertical="center" wrapText="1"/>
    </xf>
    <xf numFmtId="0" fontId="13" fillId="12" borderId="9" xfId="0" applyFont="1" applyFill="1" applyBorder="1" applyAlignment="1">
      <alignment horizontal="left" vertical="center" wrapText="1"/>
    </xf>
    <xf numFmtId="0" fontId="0" fillId="12" borderId="55" xfId="0" applyFill="1" applyBorder="1"/>
    <xf numFmtId="0" fontId="13" fillId="12" borderId="58" xfId="0" applyFont="1" applyFill="1" applyBorder="1" applyAlignment="1">
      <alignment horizontal="left" vertical="center" wrapText="1"/>
    </xf>
    <xf numFmtId="173" fontId="0" fillId="12" borderId="58" xfId="0" applyNumberFormat="1" applyFill="1" applyBorder="1"/>
    <xf numFmtId="0" fontId="0" fillId="12" borderId="62" xfId="0" applyFill="1" applyBorder="1"/>
    <xf numFmtId="166" fontId="0" fillId="0" borderId="0" xfId="1" applyNumberFormat="1" applyFont="1"/>
    <xf numFmtId="0" fontId="0" fillId="0" borderId="9" xfId="0" applyBorder="1"/>
    <xf numFmtId="0" fontId="0" fillId="0" borderId="6" xfId="0" applyBorder="1"/>
    <xf numFmtId="43" fontId="20" fillId="4" borderId="19" xfId="1" applyFont="1" applyFill="1" applyBorder="1"/>
    <xf numFmtId="43" fontId="20" fillId="4" borderId="22" xfId="1" applyFont="1" applyFill="1" applyBorder="1" applyAlignment="1">
      <alignment horizontal="center"/>
    </xf>
    <xf numFmtId="43" fontId="20" fillId="4" borderId="1" xfId="1" applyFont="1" applyFill="1" applyBorder="1"/>
    <xf numFmtId="43" fontId="20" fillId="4" borderId="3" xfId="1" applyFont="1" applyFill="1" applyBorder="1" applyAlignment="1">
      <alignment horizontal="center"/>
    </xf>
    <xf numFmtId="165" fontId="17" fillId="0" borderId="18" xfId="1" applyNumberFormat="1" applyFont="1" applyFill="1" applyBorder="1" applyAlignment="1"/>
    <xf numFmtId="165" fontId="17" fillId="0" borderId="9" xfId="1" applyNumberFormat="1" applyFont="1" applyFill="1" applyBorder="1" applyAlignment="1"/>
    <xf numFmtId="165" fontId="17" fillId="0" borderId="21" xfId="1" applyNumberFormat="1" applyFont="1" applyFill="1" applyBorder="1" applyAlignment="1"/>
    <xf numFmtId="165" fontId="17" fillId="0" borderId="10" xfId="1" applyNumberFormat="1" applyFont="1" applyFill="1" applyBorder="1" applyAlignment="1"/>
    <xf numFmtId="165" fontId="6" fillId="0" borderId="16" xfId="1" applyNumberFormat="1" applyFont="1" applyFill="1" applyBorder="1" applyAlignment="1"/>
    <xf numFmtId="165" fontId="6" fillId="0" borderId="11" xfId="1" applyNumberFormat="1" applyFont="1" applyFill="1" applyBorder="1" applyAlignment="1"/>
    <xf numFmtId="165" fontId="17" fillId="0" borderId="6" xfId="1" applyNumberFormat="1" applyFont="1" applyFill="1" applyBorder="1" applyAlignment="1"/>
    <xf numFmtId="9" fontId="21" fillId="0" borderId="0" xfId="3" applyFont="1"/>
    <xf numFmtId="166" fontId="6" fillId="4" borderId="16" xfId="1" applyNumberFormat="1" applyFont="1" applyFill="1" applyBorder="1"/>
    <xf numFmtId="165" fontId="0" fillId="13" borderId="9" xfId="1" applyNumberFormat="1" applyFont="1" applyFill="1" applyBorder="1"/>
    <xf numFmtId="165" fontId="0" fillId="13" borderId="7" xfId="1" applyNumberFormat="1" applyFont="1" applyFill="1" applyBorder="1"/>
    <xf numFmtId="165" fontId="5" fillId="13" borderId="9" xfId="1" applyNumberFormat="1" applyFont="1" applyFill="1" applyBorder="1"/>
    <xf numFmtId="165" fontId="0" fillId="13" borderId="21" xfId="1" applyNumberFormat="1" applyFont="1" applyFill="1" applyBorder="1"/>
    <xf numFmtId="165" fontId="0" fillId="13" borderId="18" xfId="1" applyNumberFormat="1" applyFont="1" applyFill="1" applyBorder="1"/>
    <xf numFmtId="165" fontId="5" fillId="13" borderId="10" xfId="1" applyNumberFormat="1" applyFont="1" applyFill="1" applyBorder="1"/>
    <xf numFmtId="165" fontId="0" fillId="13" borderId="6" xfId="1" applyNumberFormat="1" applyFont="1" applyFill="1" applyBorder="1" applyAlignment="1">
      <alignment horizontal="center"/>
    </xf>
    <xf numFmtId="165" fontId="0" fillId="13" borderId="5" xfId="1" applyNumberFormat="1" applyFont="1" applyFill="1" applyBorder="1" applyAlignment="1">
      <alignment horizontal="center" vertical="center"/>
    </xf>
    <xf numFmtId="165" fontId="5" fillId="13" borderId="8" xfId="1" applyNumberFormat="1" applyFont="1" applyFill="1" applyBorder="1"/>
    <xf numFmtId="165" fontId="0" fillId="13" borderId="8" xfId="1" applyNumberFormat="1" applyFont="1" applyFill="1" applyBorder="1"/>
    <xf numFmtId="165" fontId="0" fillId="13" borderId="10" xfId="1" applyNumberFormat="1" applyFont="1" applyFill="1" applyBorder="1"/>
    <xf numFmtId="165" fontId="2" fillId="13" borderId="12" xfId="1" applyNumberFormat="1" applyFont="1" applyFill="1" applyBorder="1"/>
    <xf numFmtId="165" fontId="0" fillId="13" borderId="6" xfId="1" applyNumberFormat="1" applyFont="1" applyFill="1" applyBorder="1"/>
    <xf numFmtId="165" fontId="0" fillId="13" borderId="20" xfId="1" applyNumberFormat="1" applyFont="1" applyFill="1" applyBorder="1"/>
    <xf numFmtId="43" fontId="5" fillId="0" borderId="8" xfId="1" applyFont="1" applyFill="1" applyBorder="1"/>
    <xf numFmtId="43" fontId="5" fillId="0" borderId="9" xfId="1" applyFont="1" applyFill="1" applyBorder="1"/>
    <xf numFmtId="43" fontId="5" fillId="0" borderId="10" xfId="1" applyFont="1" applyFill="1" applyBorder="1"/>
    <xf numFmtId="43" fontId="5" fillId="0" borderId="13" xfId="1" applyFont="1" applyFill="1" applyBorder="1"/>
    <xf numFmtId="43" fontId="5" fillId="0" borderId="14" xfId="1" applyFont="1" applyFill="1" applyBorder="1"/>
    <xf numFmtId="43" fontId="5" fillId="0" borderId="12" xfId="1" applyFont="1" applyFill="1" applyBorder="1"/>
    <xf numFmtId="43" fontId="6" fillId="0" borderId="12" xfId="1" applyFont="1" applyFill="1" applyBorder="1"/>
    <xf numFmtId="43" fontId="6" fillId="0" borderId="13" xfId="1" applyFont="1" applyFill="1" applyBorder="1"/>
    <xf numFmtId="43" fontId="6" fillId="0" borderId="14" xfId="1" applyFont="1" applyFill="1" applyBorder="1"/>
    <xf numFmtId="43" fontId="5" fillId="0" borderId="8" xfId="1" applyFont="1" applyFill="1" applyBorder="1"/>
    <xf numFmtId="43" fontId="5" fillId="0" borderId="9" xfId="1" applyFont="1" applyFill="1" applyBorder="1"/>
    <xf numFmtId="43" fontId="5" fillId="0" borderId="10" xfId="1" applyFont="1" applyFill="1" applyBorder="1"/>
    <xf numFmtId="165" fontId="6" fillId="0" borderId="16" xfId="1" applyNumberFormat="1" applyFont="1" applyFill="1" applyBorder="1"/>
    <xf numFmtId="165" fontId="6" fillId="0" borderId="15" xfId="1" applyNumberFormat="1" applyFont="1" applyFill="1" applyBorder="1"/>
    <xf numFmtId="165" fontId="6" fillId="0" borderId="11" xfId="1" applyNumberFormat="1" applyFont="1" applyFill="1" applyBorder="1"/>
    <xf numFmtId="165" fontId="2" fillId="0" borderId="34" xfId="0" applyNumberFormat="1" applyFont="1" applyBorder="1" applyAlignment="1"/>
    <xf numFmtId="43" fontId="5" fillId="0" borderId="37" xfId="1" applyFont="1" applyFill="1" applyBorder="1"/>
    <xf numFmtId="43" fontId="6" fillId="0" borderId="37" xfId="1" applyFont="1" applyFill="1" applyBorder="1"/>
    <xf numFmtId="43" fontId="5" fillId="0" borderId="14" xfId="1" applyFont="1" applyFill="1" applyBorder="1"/>
    <xf numFmtId="165" fontId="2" fillId="13" borderId="13" xfId="1" applyNumberFormat="1" applyFont="1" applyFill="1" applyBorder="1"/>
    <xf numFmtId="165" fontId="2" fillId="13" borderId="14" xfId="1" applyNumberFormat="1" applyFont="1" applyFill="1" applyBorder="1"/>
    <xf numFmtId="9" fontId="0" fillId="13" borderId="15" xfId="3" applyFont="1" applyFill="1" applyBorder="1"/>
    <xf numFmtId="9" fontId="0" fillId="13" borderId="16" xfId="3" applyFont="1" applyFill="1" applyBorder="1"/>
    <xf numFmtId="9" fontId="0" fillId="13" borderId="11" xfId="3" applyFont="1" applyFill="1" applyBorder="1"/>
    <xf numFmtId="165" fontId="5" fillId="13" borderId="23" xfId="1" applyNumberFormat="1" applyFont="1" applyFill="1" applyBorder="1"/>
    <xf numFmtId="165" fontId="5" fillId="13" borderId="20" xfId="1" applyNumberFormat="1" applyFont="1" applyFill="1" applyBorder="1"/>
    <xf numFmtId="165" fontId="5" fillId="13" borderId="18" xfId="1" applyNumberFormat="1" applyFont="1" applyFill="1" applyBorder="1"/>
    <xf numFmtId="165" fontId="5" fillId="13" borderId="21" xfId="1" applyNumberFormat="1" applyFont="1" applyFill="1" applyBorder="1"/>
    <xf numFmtId="165" fontId="5" fillId="13" borderId="26" xfId="1" applyNumberFormat="1" applyFont="1" applyFill="1" applyBorder="1"/>
    <xf numFmtId="165" fontId="5" fillId="13" borderId="5" xfId="1" applyNumberFormat="1" applyFont="1" applyFill="1" applyBorder="1"/>
    <xf numFmtId="165" fontId="5" fillId="13" borderId="6" xfId="1" applyNumberFormat="1" applyFont="1" applyFill="1" applyBorder="1"/>
    <xf numFmtId="165" fontId="5" fillId="13" borderId="7" xfId="1" applyNumberFormat="1" applyFont="1" applyFill="1" applyBorder="1"/>
    <xf numFmtId="165" fontId="6" fillId="13" borderId="16" xfId="1" applyNumberFormat="1" applyFont="1" applyFill="1" applyBorder="1"/>
    <xf numFmtId="165" fontId="6" fillId="13" borderId="24" xfId="1" applyNumberFormat="1" applyFont="1" applyFill="1" applyBorder="1"/>
    <xf numFmtId="165" fontId="6" fillId="13" borderId="15" xfId="1" applyNumberFormat="1" applyFont="1" applyFill="1" applyBorder="1"/>
    <xf numFmtId="165" fontId="6" fillId="13" borderId="11" xfId="1" applyNumberFormat="1" applyFont="1" applyFill="1" applyBorder="1"/>
    <xf numFmtId="167" fontId="6" fillId="13" borderId="27" xfId="3" applyNumberFormat="1" applyFont="1" applyFill="1" applyBorder="1"/>
    <xf numFmtId="16" fontId="3" fillId="13" borderId="1" xfId="0" applyNumberFormat="1" applyFont="1" applyFill="1" applyBorder="1" applyAlignment="1">
      <alignment horizontal="right"/>
    </xf>
    <xf numFmtId="16" fontId="3" fillId="13" borderId="2" xfId="0" applyNumberFormat="1" applyFont="1" applyFill="1" applyBorder="1" applyAlignment="1">
      <alignment horizontal="right"/>
    </xf>
    <xf numFmtId="13" fontId="3" fillId="13" borderId="2" xfId="0" quotePrefix="1" applyNumberFormat="1" applyFont="1" applyFill="1" applyBorder="1" applyAlignment="1">
      <alignment horizontal="right"/>
    </xf>
    <xf numFmtId="44" fontId="3" fillId="13" borderId="2" xfId="0" quotePrefix="1" applyNumberFormat="1" applyFont="1" applyFill="1" applyBorder="1" applyAlignment="1">
      <alignment horizontal="right"/>
    </xf>
    <xf numFmtId="16" fontId="3" fillId="13" borderId="2" xfId="0" quotePrefix="1" applyNumberFormat="1" applyFont="1" applyFill="1" applyBorder="1" applyAlignment="1">
      <alignment horizontal="right"/>
    </xf>
    <xf numFmtId="44" fontId="3" fillId="13" borderId="3" xfId="0" quotePrefix="1" applyNumberFormat="1" applyFont="1" applyFill="1" applyBorder="1" applyAlignment="1">
      <alignment horizontal="right"/>
    </xf>
    <xf numFmtId="16" fontId="3" fillId="13" borderId="4" xfId="0" quotePrefix="1" applyNumberFormat="1" applyFont="1" applyFill="1" applyBorder="1" applyAlignment="1">
      <alignment horizontal="right"/>
    </xf>
    <xf numFmtId="165" fontId="3" fillId="13" borderId="4" xfId="1" applyNumberFormat="1" applyFont="1" applyFill="1" applyBorder="1" applyAlignment="1">
      <alignment horizontal="center" vertical="center"/>
    </xf>
    <xf numFmtId="167" fontId="5" fillId="13" borderId="18" xfId="3" applyNumberFormat="1" applyFont="1" applyFill="1" applyBorder="1" applyAlignment="1">
      <alignment horizontal="right" vertical="center"/>
    </xf>
    <xf numFmtId="167" fontId="5" fillId="13" borderId="21" xfId="3" applyNumberFormat="1" applyFont="1" applyFill="1" applyBorder="1"/>
    <xf numFmtId="167" fontId="5" fillId="13" borderId="25" xfId="3" applyNumberFormat="1" applyFont="1" applyFill="1" applyBorder="1"/>
    <xf numFmtId="167" fontId="5" fillId="13" borderId="16" xfId="3" applyNumberFormat="1" applyFont="1" applyFill="1" applyBorder="1"/>
    <xf numFmtId="165" fontId="5" fillId="13" borderId="11" xfId="1" applyNumberFormat="1" applyFont="1" applyFill="1" applyBorder="1"/>
    <xf numFmtId="165" fontId="5" fillId="13" borderId="15" xfId="1" applyNumberFormat="1" applyFont="1" applyFill="1" applyBorder="1"/>
    <xf numFmtId="165" fontId="5" fillId="13" borderId="16" xfId="1" applyNumberFormat="1" applyFont="1" applyFill="1" applyBorder="1"/>
    <xf numFmtId="167" fontId="5" fillId="13" borderId="27" xfId="3" applyNumberFormat="1" applyFont="1" applyFill="1" applyBorder="1"/>
    <xf numFmtId="165" fontId="5" fillId="13" borderId="47" xfId="1" applyNumberFormat="1" applyFont="1" applyFill="1" applyBorder="1"/>
    <xf numFmtId="165" fontId="5" fillId="13" borderId="25" xfId="1" applyNumberFormat="1" applyFont="1" applyFill="1" applyBorder="1"/>
    <xf numFmtId="165" fontId="5" fillId="13" borderId="24" xfId="1" applyNumberFormat="1" applyFont="1" applyFill="1" applyBorder="1"/>
    <xf numFmtId="43" fontId="5" fillId="13" borderId="16" xfId="1" applyFont="1" applyFill="1" applyBorder="1"/>
    <xf numFmtId="43" fontId="5" fillId="13" borderId="11" xfId="1" applyFont="1" applyFill="1" applyBorder="1"/>
    <xf numFmtId="165" fontId="5" fillId="13" borderId="27" xfId="1" applyNumberFormat="1" applyFont="1" applyFill="1" applyBorder="1"/>
    <xf numFmtId="165" fontId="3" fillId="13" borderId="33" xfId="1" applyNumberFormat="1" applyFont="1" applyFill="1" applyBorder="1" applyAlignment="1">
      <alignment horizontal="center" vertical="center"/>
    </xf>
    <xf numFmtId="43" fontId="5" fillId="13" borderId="20" xfId="1" applyFont="1" applyFill="1" applyBorder="1"/>
    <xf numFmtId="43" fontId="5" fillId="13" borderId="18" xfId="1" applyFont="1" applyFill="1" applyBorder="1"/>
    <xf numFmtId="43" fontId="5" fillId="13" borderId="21" xfId="1" applyFont="1" applyFill="1" applyBorder="1"/>
    <xf numFmtId="43" fontId="5" fillId="13" borderId="8" xfId="1" applyFont="1" applyFill="1" applyBorder="1"/>
    <xf numFmtId="43" fontId="5" fillId="13" borderId="9" xfId="1" applyFont="1" applyFill="1" applyBorder="1"/>
    <xf numFmtId="43" fontId="5" fillId="13" borderId="10" xfId="1" applyFont="1" applyFill="1" applyBorder="1"/>
    <xf numFmtId="43" fontId="5" fillId="13" borderId="15" xfId="1" applyFont="1" applyFill="1" applyBorder="1"/>
    <xf numFmtId="165" fontId="5" fillId="13" borderId="59" xfId="1" applyNumberFormat="1" applyFont="1" applyFill="1" applyBorder="1"/>
    <xf numFmtId="165" fontId="5" fillId="13" borderId="60" xfId="1" applyNumberFormat="1" applyFont="1" applyFill="1" applyBorder="1"/>
    <xf numFmtId="165" fontId="5" fillId="13" borderId="61" xfId="1" applyNumberFormat="1" applyFont="1" applyFill="1" applyBorder="1"/>
    <xf numFmtId="43" fontId="6" fillId="13" borderId="59" xfId="1" applyFont="1" applyFill="1" applyBorder="1"/>
    <xf numFmtId="43" fontId="6" fillId="13" borderId="60" xfId="1" applyFont="1" applyFill="1" applyBorder="1"/>
    <xf numFmtId="43" fontId="6" fillId="13" borderId="61" xfId="1" applyFont="1" applyFill="1" applyBorder="1"/>
    <xf numFmtId="165" fontId="5" fillId="13" borderId="4" xfId="1" applyNumberFormat="1" applyFont="1" applyFill="1" applyBorder="1"/>
    <xf numFmtId="165" fontId="5" fillId="13" borderId="51" xfId="1" applyNumberFormat="1" applyFont="1" applyFill="1" applyBorder="1"/>
    <xf numFmtId="165" fontId="5" fillId="13" borderId="52" xfId="1" applyNumberFormat="1" applyFont="1" applyFill="1" applyBorder="1"/>
    <xf numFmtId="165" fontId="5" fillId="13" borderId="53" xfId="1" applyNumberFormat="1" applyFont="1" applyFill="1" applyBorder="1"/>
    <xf numFmtId="43" fontId="5" fillId="13" borderId="51" xfId="1" applyFont="1" applyFill="1" applyBorder="1"/>
    <xf numFmtId="43" fontId="5" fillId="13" borderId="52" xfId="1" applyFont="1" applyFill="1" applyBorder="1"/>
    <xf numFmtId="43" fontId="5" fillId="13" borderId="53" xfId="1" applyFont="1" applyFill="1" applyBorder="1"/>
    <xf numFmtId="165" fontId="5" fillId="13" borderId="12" xfId="1" applyNumberFormat="1" applyFont="1" applyFill="1" applyBorder="1"/>
    <xf numFmtId="165" fontId="5" fillId="13" borderId="13" xfId="1" applyNumberFormat="1" applyFont="1" applyFill="1" applyBorder="1"/>
    <xf numFmtId="165" fontId="5" fillId="13" borderId="14" xfId="1" applyNumberFormat="1" applyFont="1" applyFill="1" applyBorder="1"/>
    <xf numFmtId="43" fontId="5" fillId="13" borderId="12" xfId="1" applyFont="1" applyFill="1" applyBorder="1"/>
    <xf numFmtId="43" fontId="5" fillId="13" borderId="13" xfId="1" applyFont="1" applyFill="1" applyBorder="1"/>
    <xf numFmtId="43" fontId="5" fillId="13" borderId="14" xfId="1" applyFont="1" applyFill="1" applyBorder="1"/>
    <xf numFmtId="9" fontId="5" fillId="13" borderId="13" xfId="3" applyFont="1" applyFill="1" applyBorder="1"/>
    <xf numFmtId="43" fontId="5" fillId="13" borderId="46" xfId="1" applyFont="1" applyFill="1" applyBorder="1"/>
    <xf numFmtId="165" fontId="6" fillId="13" borderId="59" xfId="1" applyNumberFormat="1" applyFont="1" applyFill="1" applyBorder="1"/>
    <xf numFmtId="165" fontId="6" fillId="13" borderId="60" xfId="1" applyNumberFormat="1" applyFont="1" applyFill="1" applyBorder="1"/>
    <xf numFmtId="165" fontId="6" fillId="13" borderId="61" xfId="1" applyNumberFormat="1" applyFont="1" applyFill="1" applyBorder="1"/>
    <xf numFmtId="167" fontId="6" fillId="13" borderId="4" xfId="3" applyNumberFormat="1" applyFont="1" applyFill="1" applyBorder="1"/>
    <xf numFmtId="165" fontId="3" fillId="13" borderId="15" xfId="1" applyNumberFormat="1" applyFont="1" applyFill="1" applyBorder="1"/>
    <xf numFmtId="165" fontId="3" fillId="13" borderId="16" xfId="1" applyNumberFormat="1" applyFont="1" applyFill="1" applyBorder="1"/>
    <xf numFmtId="9" fontId="3" fillId="13" borderId="16" xfId="3" applyFont="1" applyFill="1" applyBorder="1"/>
    <xf numFmtId="165" fontId="3" fillId="13" borderId="11" xfId="1" applyNumberFormat="1" applyFont="1" applyFill="1" applyBorder="1"/>
    <xf numFmtId="43" fontId="3" fillId="13" borderId="15" xfId="1" applyFont="1" applyFill="1" applyBorder="1"/>
    <xf numFmtId="43" fontId="3" fillId="13" borderId="16" xfId="1" applyFont="1" applyFill="1" applyBorder="1"/>
    <xf numFmtId="43" fontId="3" fillId="13" borderId="24" xfId="1" applyFont="1" applyFill="1" applyBorder="1"/>
    <xf numFmtId="165" fontId="3" fillId="13" borderId="27" xfId="1" applyNumberFormat="1" applyFont="1" applyFill="1" applyBorder="1"/>
    <xf numFmtId="170" fontId="0" fillId="13" borderId="21" xfId="5" applyFont="1" applyFill="1" applyBorder="1"/>
    <xf numFmtId="170" fontId="0" fillId="13" borderId="57" xfId="5" applyFont="1" applyFill="1" applyBorder="1"/>
    <xf numFmtId="44" fontId="0" fillId="0" borderId="0" xfId="2" applyFont="1" applyFill="1"/>
    <xf numFmtId="165" fontId="0" fillId="0" borderId="0" xfId="0" applyNumberFormat="1" applyFill="1"/>
    <xf numFmtId="10" fontId="0" fillId="0" borderId="0" xfId="3" applyNumberFormat="1" applyFont="1" applyFill="1"/>
    <xf numFmtId="170" fontId="0" fillId="13" borderId="7" xfId="5" applyFont="1" applyFill="1" applyBorder="1"/>
    <xf numFmtId="172" fontId="0" fillId="13" borderId="7" xfId="5" applyNumberFormat="1" applyFont="1" applyFill="1" applyBorder="1"/>
    <xf numFmtId="168" fontId="0" fillId="13" borderId="7" xfId="6" applyNumberFormat="1" applyFont="1" applyFill="1" applyBorder="1"/>
    <xf numFmtId="171" fontId="0" fillId="13" borderId="7" xfId="5" applyNumberFormat="1" applyFont="1" applyFill="1" applyBorder="1"/>
    <xf numFmtId="9" fontId="0" fillId="13" borderId="18" xfId="7" applyFont="1" applyFill="1" applyBorder="1"/>
    <xf numFmtId="0" fontId="0" fillId="0" borderId="0" xfId="0" applyFill="1"/>
    <xf numFmtId="0" fontId="10" fillId="10" borderId="2" xfId="4" applyFont="1" applyFill="1" applyBorder="1" applyAlignment="1"/>
    <xf numFmtId="9" fontId="0" fillId="13" borderId="21" xfId="7" applyFont="1" applyFill="1" applyBorder="1"/>
    <xf numFmtId="171" fontId="0" fillId="13" borderId="9" xfId="5" applyNumberFormat="1" applyFont="1" applyFill="1" applyBorder="1"/>
    <xf numFmtId="171" fontId="0" fillId="13" borderId="10" xfId="5" applyNumberFormat="1" applyFont="1" applyFill="1" applyBorder="1"/>
    <xf numFmtId="170" fontId="0" fillId="13" borderId="9" xfId="7" applyNumberFormat="1" applyFont="1" applyFill="1" applyBorder="1"/>
    <xf numFmtId="170" fontId="0" fillId="13" borderId="10" xfId="7" applyNumberFormat="1" applyFont="1" applyFill="1" applyBorder="1"/>
    <xf numFmtId="164" fontId="0" fillId="13" borderId="9" xfId="7" applyNumberFormat="1" applyFont="1" applyFill="1" applyBorder="1"/>
    <xf numFmtId="164" fontId="0" fillId="13" borderId="10" xfId="7" applyNumberFormat="1" applyFont="1" applyFill="1" applyBorder="1"/>
    <xf numFmtId="172" fontId="0" fillId="13" borderId="9" xfId="5" applyNumberFormat="1" applyFont="1" applyFill="1" applyBorder="1"/>
    <xf numFmtId="172" fontId="0" fillId="13" borderId="10" xfId="5" applyNumberFormat="1" applyFont="1" applyFill="1" applyBorder="1"/>
    <xf numFmtId="168" fontId="0" fillId="13" borderId="9" xfId="6" applyNumberFormat="1" applyFont="1" applyFill="1" applyBorder="1"/>
    <xf numFmtId="168" fontId="0" fillId="13" borderId="10" xfId="6" applyNumberFormat="1" applyFont="1" applyFill="1" applyBorder="1"/>
    <xf numFmtId="44" fontId="10" fillId="13" borderId="9" xfId="6" applyFont="1" applyFill="1" applyBorder="1"/>
    <xf numFmtId="44" fontId="10" fillId="13" borderId="10" xfId="6" applyFont="1" applyFill="1" applyBorder="1"/>
    <xf numFmtId="44" fontId="10" fillId="13" borderId="13" xfId="6" applyFont="1" applyFill="1" applyBorder="1"/>
    <xf numFmtId="44" fontId="10" fillId="13" borderId="14" xfId="6" applyFont="1" applyFill="1" applyBorder="1"/>
    <xf numFmtId="44" fontId="10" fillId="13" borderId="16" xfId="6" applyFont="1" applyFill="1" applyBorder="1"/>
    <xf numFmtId="167" fontId="10" fillId="13" borderId="16" xfId="7" applyNumberFormat="1" applyFont="1" applyFill="1" applyBorder="1"/>
    <xf numFmtId="167" fontId="10" fillId="13" borderId="11" xfId="7" applyNumberFormat="1" applyFont="1" applyFill="1" applyBorder="1"/>
    <xf numFmtId="0" fontId="0" fillId="13" borderId="9" xfId="0" applyFill="1" applyBorder="1"/>
    <xf numFmtId="168" fontId="1" fillId="13" borderId="9" xfId="2" applyNumberFormat="1" applyFont="1" applyFill="1" applyBorder="1"/>
    <xf numFmtId="42" fontId="0" fillId="13" borderId="9" xfId="0" applyNumberFormat="1" applyFill="1" applyBorder="1"/>
    <xf numFmtId="165" fontId="2" fillId="0" borderId="33" xfId="0" applyNumberFormat="1" applyFont="1" applyBorder="1" applyAlignment="1">
      <alignment horizontal="center"/>
    </xf>
    <xf numFmtId="165" fontId="2" fillId="0" borderId="35" xfId="0" applyNumberFormat="1" applyFont="1" applyBorder="1" applyAlignment="1">
      <alignment horizontal="center"/>
    </xf>
    <xf numFmtId="165" fontId="2" fillId="0" borderId="34" xfId="0" applyNumberFormat="1" applyFont="1" applyBorder="1" applyAlignment="1">
      <alignment horizontal="center"/>
    </xf>
    <xf numFmtId="0" fontId="2" fillId="0" borderId="33" xfId="0" applyFont="1" applyBorder="1" applyAlignment="1">
      <alignment horizontal="center"/>
    </xf>
    <xf numFmtId="0" fontId="2" fillId="0" borderId="35" xfId="0" applyFont="1" applyBorder="1" applyAlignment="1">
      <alignment horizontal="center"/>
    </xf>
    <xf numFmtId="0" fontId="2" fillId="0" borderId="34" xfId="0" applyFont="1" applyBorder="1" applyAlignment="1">
      <alignment horizontal="center"/>
    </xf>
    <xf numFmtId="165" fontId="3" fillId="7" borderId="1" xfId="1" applyNumberFormat="1" applyFont="1" applyFill="1" applyBorder="1" applyAlignment="1">
      <alignment horizontal="center" vertical="center"/>
    </xf>
    <xf numFmtId="165" fontId="3" fillId="7" borderId="2" xfId="1" applyNumberFormat="1" applyFont="1" applyFill="1" applyBorder="1" applyAlignment="1">
      <alignment horizontal="center" vertical="center"/>
    </xf>
    <xf numFmtId="165" fontId="3" fillId="7" borderId="3" xfId="1" applyNumberFormat="1" applyFont="1" applyFill="1" applyBorder="1" applyAlignment="1">
      <alignment horizontal="center" vertical="center"/>
    </xf>
    <xf numFmtId="165" fontId="3" fillId="8" borderId="19" xfId="1" applyNumberFormat="1" applyFont="1" applyFill="1" applyBorder="1" applyAlignment="1">
      <alignment horizontal="center" vertical="center"/>
    </xf>
    <xf numFmtId="165" fontId="3" fillId="8" borderId="17" xfId="1" applyNumberFormat="1" applyFont="1" applyFill="1" applyBorder="1" applyAlignment="1">
      <alignment horizontal="center" vertical="center"/>
    </xf>
    <xf numFmtId="165" fontId="3" fillId="8" borderId="22" xfId="1" applyNumberFormat="1" applyFont="1" applyFill="1" applyBorder="1" applyAlignment="1">
      <alignment horizontal="center" vertical="center"/>
    </xf>
    <xf numFmtId="165" fontId="5" fillId="6" borderId="40" xfId="1" applyNumberFormat="1" applyFont="1" applyFill="1" applyBorder="1" applyAlignment="1">
      <alignment horizontal="center" vertical="center"/>
    </xf>
    <xf numFmtId="165" fontId="5" fillId="6" borderId="22" xfId="1" applyNumberFormat="1" applyFont="1" applyFill="1" applyBorder="1" applyAlignment="1">
      <alignment horizontal="center" vertical="center"/>
    </xf>
    <xf numFmtId="165" fontId="5" fillId="6" borderId="41" xfId="1" applyNumberFormat="1" applyFont="1" applyFill="1" applyBorder="1" applyAlignment="1">
      <alignment horizontal="center" vertical="center"/>
    </xf>
    <xf numFmtId="165" fontId="5" fillId="6" borderId="42" xfId="1" applyNumberFormat="1" applyFont="1" applyFill="1" applyBorder="1" applyAlignment="1">
      <alignment horizontal="center" vertical="center"/>
    </xf>
    <xf numFmtId="165" fontId="5" fillId="6" borderId="43" xfId="1" applyNumberFormat="1" applyFont="1" applyFill="1" applyBorder="1" applyAlignment="1">
      <alignment horizontal="center" vertical="center"/>
    </xf>
    <xf numFmtId="165" fontId="5" fillId="6" borderId="44" xfId="1" applyNumberFormat="1" applyFont="1" applyFill="1" applyBorder="1" applyAlignment="1">
      <alignment horizontal="center" vertical="center"/>
    </xf>
    <xf numFmtId="165" fontId="5" fillId="9" borderId="40" xfId="1" applyNumberFormat="1" applyFont="1" applyFill="1" applyBorder="1" applyAlignment="1">
      <alignment horizontal="center" vertical="center" wrapText="1"/>
    </xf>
    <xf numFmtId="165" fontId="5" fillId="9" borderId="22" xfId="1" applyNumberFormat="1" applyFont="1" applyFill="1" applyBorder="1" applyAlignment="1">
      <alignment horizontal="center" vertical="center" wrapText="1"/>
    </xf>
    <xf numFmtId="165" fontId="5" fillId="9" borderId="41" xfId="1" applyNumberFormat="1" applyFont="1" applyFill="1" applyBorder="1" applyAlignment="1">
      <alignment horizontal="center" vertical="center" wrapText="1"/>
    </xf>
    <xf numFmtId="165" fontId="5" fillId="9" borderId="42" xfId="1" applyNumberFormat="1" applyFont="1" applyFill="1" applyBorder="1" applyAlignment="1">
      <alignment horizontal="center" vertical="center" wrapText="1"/>
    </xf>
    <xf numFmtId="165" fontId="5" fillId="9" borderId="43" xfId="1" applyNumberFormat="1" applyFont="1" applyFill="1" applyBorder="1" applyAlignment="1">
      <alignment horizontal="center" vertical="center" wrapText="1"/>
    </xf>
    <xf numFmtId="165" fontId="5" fillId="9" borderId="44" xfId="1" applyNumberFormat="1" applyFont="1" applyFill="1" applyBorder="1" applyAlignment="1">
      <alignment horizontal="center" vertical="center" wrapText="1"/>
    </xf>
    <xf numFmtId="165" fontId="3" fillId="3" borderId="19" xfId="1" applyNumberFormat="1" applyFont="1" applyFill="1" applyBorder="1" applyAlignment="1">
      <alignment horizontal="center" vertical="center"/>
    </xf>
    <xf numFmtId="165" fontId="3" fillId="3" borderId="17" xfId="1" applyNumberFormat="1" applyFont="1" applyFill="1" applyBorder="1" applyAlignment="1">
      <alignment horizontal="center" vertical="center"/>
    </xf>
    <xf numFmtId="165" fontId="3" fillId="3" borderId="22" xfId="1" applyNumberFormat="1" applyFont="1" applyFill="1" applyBorder="1" applyAlignment="1">
      <alignment horizontal="center" vertical="center"/>
    </xf>
    <xf numFmtId="165" fontId="5" fillId="6" borderId="24" xfId="1" applyNumberFormat="1" applyFont="1" applyFill="1" applyBorder="1" applyAlignment="1">
      <alignment horizontal="center" wrapText="1"/>
    </xf>
    <xf numFmtId="165" fontId="5" fillId="6" borderId="39" xfId="1" applyNumberFormat="1" applyFont="1" applyFill="1" applyBorder="1" applyAlignment="1">
      <alignment horizontal="center" wrapText="1"/>
    </xf>
    <xf numFmtId="165" fontId="3" fillId="13" borderId="1" xfId="1" applyNumberFormat="1" applyFont="1" applyFill="1" applyBorder="1" applyAlignment="1">
      <alignment horizontal="center" vertical="center"/>
    </xf>
    <xf numFmtId="165" fontId="3" fillId="13" borderId="2" xfId="1" applyNumberFormat="1" applyFont="1" applyFill="1" applyBorder="1" applyAlignment="1">
      <alignment horizontal="center" vertical="center"/>
    </xf>
    <xf numFmtId="165" fontId="3" fillId="13" borderId="3" xfId="1" applyNumberFormat="1" applyFont="1" applyFill="1" applyBorder="1" applyAlignment="1">
      <alignment horizontal="center" vertical="center"/>
    </xf>
    <xf numFmtId="165" fontId="3" fillId="13" borderId="19" xfId="1" applyNumberFormat="1" applyFont="1" applyFill="1" applyBorder="1" applyAlignment="1">
      <alignment horizontal="center" vertical="center"/>
    </xf>
    <xf numFmtId="165" fontId="3" fillId="13" borderId="17" xfId="1" applyNumberFormat="1" applyFont="1" applyFill="1" applyBorder="1" applyAlignment="1">
      <alignment horizontal="center" vertical="center"/>
    </xf>
    <xf numFmtId="165" fontId="3" fillId="13" borderId="22" xfId="1" applyNumberFormat="1" applyFont="1" applyFill="1" applyBorder="1" applyAlignment="1">
      <alignment horizontal="center" vertical="center"/>
    </xf>
    <xf numFmtId="165" fontId="5" fillId="13" borderId="33" xfId="1" applyNumberFormat="1" applyFont="1" applyFill="1" applyBorder="1" applyAlignment="1">
      <alignment horizontal="center"/>
    </xf>
    <xf numFmtId="165" fontId="5" fillId="13" borderId="35" xfId="1" applyNumberFormat="1" applyFont="1" applyFill="1" applyBorder="1" applyAlignment="1">
      <alignment horizontal="center"/>
    </xf>
    <xf numFmtId="165" fontId="5" fillId="13" borderId="34" xfId="1" applyNumberFormat="1" applyFont="1" applyFill="1" applyBorder="1" applyAlignment="1">
      <alignment horizontal="center"/>
    </xf>
    <xf numFmtId="165" fontId="3" fillId="3" borderId="1" xfId="1" applyNumberFormat="1" applyFont="1" applyFill="1" applyBorder="1" applyAlignment="1">
      <alignment horizontal="center" vertical="center"/>
    </xf>
    <xf numFmtId="165" fontId="3" fillId="3" borderId="2" xfId="1" applyNumberFormat="1" applyFont="1" applyFill="1" applyBorder="1" applyAlignment="1">
      <alignment horizontal="center" vertical="center"/>
    </xf>
    <xf numFmtId="165" fontId="3" fillId="3" borderId="3" xfId="1" applyNumberFormat="1" applyFont="1" applyFill="1" applyBorder="1" applyAlignment="1">
      <alignment horizontal="center" vertical="center"/>
    </xf>
    <xf numFmtId="43" fontId="20" fillId="4" borderId="1" xfId="1" applyFont="1" applyFill="1" applyBorder="1" applyAlignment="1">
      <alignment horizontal="center"/>
    </xf>
    <xf numFmtId="43" fontId="20" fillId="4" borderId="2" xfId="1" applyFont="1" applyFill="1" applyBorder="1" applyAlignment="1">
      <alignment horizontal="center"/>
    </xf>
    <xf numFmtId="43" fontId="20" fillId="4" borderId="3" xfId="1" applyFont="1" applyFill="1" applyBorder="1" applyAlignment="1">
      <alignment horizontal="center"/>
    </xf>
  </cellXfs>
  <cellStyles count="14">
    <cellStyle name="Comma" xfId="1" builtinId="3"/>
    <cellStyle name="Comma 2" xfId="5"/>
    <cellStyle name="Currency" xfId="2" builtinId="4"/>
    <cellStyle name="Currency 11" xfId="8"/>
    <cellStyle name="Currency 2" xfId="6"/>
    <cellStyle name="Normal" xfId="0" builtinId="0"/>
    <cellStyle name="Normal 10" xfId="9"/>
    <cellStyle name="Normal 114" xfId="10"/>
    <cellStyle name="Normal 13" xfId="11"/>
    <cellStyle name="Normal 2" xfId="4"/>
    <cellStyle name="Normal 2 2 2" xfId="12"/>
    <cellStyle name="Normal 4" xfId="13"/>
    <cellStyle name="Percent" xfId="3" builtinId="5"/>
    <cellStyle name="Percent 2" xfId="7"/>
  </cellStyles>
  <dxfs count="0"/>
  <tableStyles count="0" defaultTableStyle="TableStyleMedium9" defaultPivotStyle="PivotStyleLight16"/>
  <colors>
    <mruColors>
      <color rgb="FF4F81BD"/>
    </mruColors>
  </colors>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externalLink" Target="externalLinks/externalLink19.xml"/><Relationship Id="rId39" Type="http://schemas.openxmlformats.org/officeDocument/2006/relationships/externalLink" Target="externalLinks/externalLink32.xml"/><Relationship Id="rId21" Type="http://schemas.openxmlformats.org/officeDocument/2006/relationships/externalLink" Target="externalLinks/externalLink14.xml"/><Relationship Id="rId34" Type="http://schemas.openxmlformats.org/officeDocument/2006/relationships/externalLink" Target="externalLinks/externalLink27.xml"/><Relationship Id="rId42" Type="http://schemas.openxmlformats.org/officeDocument/2006/relationships/externalLink" Target="externalLinks/externalLink35.xml"/><Relationship Id="rId47" Type="http://schemas.openxmlformats.org/officeDocument/2006/relationships/externalLink" Target="externalLinks/externalLink40.xml"/><Relationship Id="rId50" Type="http://schemas.openxmlformats.org/officeDocument/2006/relationships/externalLink" Target="externalLinks/externalLink43.xml"/><Relationship Id="rId55" Type="http://schemas.openxmlformats.org/officeDocument/2006/relationships/externalLink" Target="externalLinks/externalLink48.xml"/><Relationship Id="rId63" Type="http://schemas.openxmlformats.org/officeDocument/2006/relationships/externalLink" Target="externalLinks/externalLink56.xml"/><Relationship Id="rId68" Type="http://schemas.openxmlformats.org/officeDocument/2006/relationships/externalLink" Target="externalLinks/externalLink61.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9.xml"/><Relationship Id="rId29" Type="http://schemas.openxmlformats.org/officeDocument/2006/relationships/externalLink" Target="externalLinks/externalLink2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32" Type="http://schemas.openxmlformats.org/officeDocument/2006/relationships/externalLink" Target="externalLinks/externalLink25.xml"/><Relationship Id="rId37" Type="http://schemas.openxmlformats.org/officeDocument/2006/relationships/externalLink" Target="externalLinks/externalLink30.xml"/><Relationship Id="rId40" Type="http://schemas.openxmlformats.org/officeDocument/2006/relationships/externalLink" Target="externalLinks/externalLink33.xml"/><Relationship Id="rId45" Type="http://schemas.openxmlformats.org/officeDocument/2006/relationships/externalLink" Target="externalLinks/externalLink38.xml"/><Relationship Id="rId53" Type="http://schemas.openxmlformats.org/officeDocument/2006/relationships/externalLink" Target="externalLinks/externalLink46.xml"/><Relationship Id="rId58" Type="http://schemas.openxmlformats.org/officeDocument/2006/relationships/externalLink" Target="externalLinks/externalLink51.xml"/><Relationship Id="rId66" Type="http://schemas.openxmlformats.org/officeDocument/2006/relationships/externalLink" Target="externalLinks/externalLink59.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36" Type="http://schemas.openxmlformats.org/officeDocument/2006/relationships/externalLink" Target="externalLinks/externalLink29.xml"/><Relationship Id="rId49" Type="http://schemas.openxmlformats.org/officeDocument/2006/relationships/externalLink" Target="externalLinks/externalLink42.xml"/><Relationship Id="rId57" Type="http://schemas.openxmlformats.org/officeDocument/2006/relationships/externalLink" Target="externalLinks/externalLink50.xml"/><Relationship Id="rId61" Type="http://schemas.openxmlformats.org/officeDocument/2006/relationships/externalLink" Target="externalLinks/externalLink54.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31" Type="http://schemas.openxmlformats.org/officeDocument/2006/relationships/externalLink" Target="externalLinks/externalLink24.xml"/><Relationship Id="rId44" Type="http://schemas.openxmlformats.org/officeDocument/2006/relationships/externalLink" Target="externalLinks/externalLink37.xml"/><Relationship Id="rId52" Type="http://schemas.openxmlformats.org/officeDocument/2006/relationships/externalLink" Target="externalLinks/externalLink45.xml"/><Relationship Id="rId60" Type="http://schemas.openxmlformats.org/officeDocument/2006/relationships/externalLink" Target="externalLinks/externalLink53.xml"/><Relationship Id="rId65" Type="http://schemas.openxmlformats.org/officeDocument/2006/relationships/externalLink" Target="externalLinks/externalLink58.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30" Type="http://schemas.openxmlformats.org/officeDocument/2006/relationships/externalLink" Target="externalLinks/externalLink23.xml"/><Relationship Id="rId35" Type="http://schemas.openxmlformats.org/officeDocument/2006/relationships/externalLink" Target="externalLinks/externalLink28.xml"/><Relationship Id="rId43" Type="http://schemas.openxmlformats.org/officeDocument/2006/relationships/externalLink" Target="externalLinks/externalLink36.xml"/><Relationship Id="rId48" Type="http://schemas.openxmlformats.org/officeDocument/2006/relationships/externalLink" Target="externalLinks/externalLink41.xml"/><Relationship Id="rId56" Type="http://schemas.openxmlformats.org/officeDocument/2006/relationships/externalLink" Target="externalLinks/externalLink49.xml"/><Relationship Id="rId64" Type="http://schemas.openxmlformats.org/officeDocument/2006/relationships/externalLink" Target="externalLinks/externalLink57.xml"/><Relationship Id="rId69" Type="http://schemas.openxmlformats.org/officeDocument/2006/relationships/theme" Target="theme/theme1.xml"/><Relationship Id="rId8" Type="http://schemas.openxmlformats.org/officeDocument/2006/relationships/externalLink" Target="externalLinks/externalLink1.xml"/><Relationship Id="rId51" Type="http://schemas.openxmlformats.org/officeDocument/2006/relationships/externalLink" Target="externalLinks/externalLink44.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externalLink" Target="externalLinks/externalLink18.xml"/><Relationship Id="rId33" Type="http://schemas.openxmlformats.org/officeDocument/2006/relationships/externalLink" Target="externalLinks/externalLink26.xml"/><Relationship Id="rId38" Type="http://schemas.openxmlformats.org/officeDocument/2006/relationships/externalLink" Target="externalLinks/externalLink31.xml"/><Relationship Id="rId46" Type="http://schemas.openxmlformats.org/officeDocument/2006/relationships/externalLink" Target="externalLinks/externalLink39.xml"/><Relationship Id="rId59" Type="http://schemas.openxmlformats.org/officeDocument/2006/relationships/externalLink" Target="externalLinks/externalLink52.xml"/><Relationship Id="rId67" Type="http://schemas.openxmlformats.org/officeDocument/2006/relationships/externalLink" Target="externalLinks/externalLink60.xml"/><Relationship Id="rId20" Type="http://schemas.openxmlformats.org/officeDocument/2006/relationships/externalLink" Target="externalLinks/externalLink13.xml"/><Relationship Id="rId41" Type="http://schemas.openxmlformats.org/officeDocument/2006/relationships/externalLink" Target="externalLinks/externalLink34.xml"/><Relationship Id="rId54" Type="http://schemas.openxmlformats.org/officeDocument/2006/relationships/externalLink" Target="externalLinks/externalLink47.xml"/><Relationship Id="rId62" Type="http://schemas.openxmlformats.org/officeDocument/2006/relationships/externalLink" Target="externalLinks/externalLink55.xml"/><Relationship Id="rId70"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chin\Desktop\Users\lchin\Desktop\Group%20-%20Network%20Assets\Network%20Assets\Network%20Asset%20Plans\NAPE\Northern\Archive\Artemis%207\A7%20Portal%20-%20Investment%20List%20r110518%20(TEST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Andrew%20Pirie\AppData\Local\Microsoft\Windows\Temporary%20Internet%20Files\Content.Outlook\G5PF2CGK\1%20AER%202015-20%20AM%20Summary%20Model_lc_Version%203%20140610.xlsb"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Users\Matthew%20Marston\Desktop\Matthew%20Marston\SGSC\Network%20Model\Users\Ezra%20Beeman\AppData\Local\Microsoft\Windows\Temporary%20Internet%20Files\Content.Outlook\4CFM5AT2\SAPN%20Presentation%20v1.5.1.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Forecasting\Kevin%20Cumiskey\To%20201314\p_s_op%20spli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casd01\data\Group%20-%20Finance\Network%20Pricing\2010-11\Pricing\DCOS%20Inputs\Archive\SAC%20Files\Customer%20extracts%2008-09%20Final.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casd01\data\Group%20-%20Finance\Network%20Pricing\2010-11\Pricing\DCOS%20Inputs\SAC%20Files\SACLge%20JultoJun0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Forecasting\Kevin%20Cumiskey\NEW%20HARMONISED%20LONG%20AND%20SHORT%20TERM%20METHODOLOGY\ENERGY_MODEL_A_20090521_105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Group%20-%20Distribution%20Business\Network\Maintenance%20Standards\Network%20Refurbishment\AER\ZZ%20Cat%20Anal%20RIN\Calibration%20Calcs%20and%20Percentages%20for%20Template%202.2%20v0.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ocuments%20and%20Settings\waremi\Local%20Settings\Temporary%20Internet%20Files\Content.Outlook\5AIU0HKQ\Copy%20of%202012-13%20Program%20Development-post%20IGC%20Dec%202011-B4%20Balance.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Group%20-%20Network%20Assets\Network%20Pricing\2007-08\Pricing\DCOS%20Ergon%20Energy%202007-08%20V1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lchin\Desktop\Users\lchin\Desktop\DOCUME~1\lchin\LOCALS~1\Temp\Temporary%20Directory%209%20for%20CICW%20Excel%20Model.zip\CICW%20Excel%20Model\Ergon%20Energy%20-%20CICW%20Model%20(Version%201.0).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TRIMDATA\TRIM\TEMP\HPTRIM.1380\D13%20149663%20%20FINAL%20-%20United%20Energy%20STPIS%20Compliance%20Model%202012%20including%20amended%20telephone%20answering%20data%20-%2020131025(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Forecasting\Regulatory%20Submission%202008\Energy\ForecastEnCustKVA_WN_ADJTM1_CL50_AVERAGE_TREND07_NOH_CRA%2020080423_091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Users\Matthew%20Marston\Desktop\Matthew%20Marston\SGSC\Network%20Model\SGSC%20Network%20Model%20130917_95%20GE.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nts%20and%20Settings\waremi\Local%20Settings\Temporary%20Internet%20Files\Content.Outlook\5AIU0HKQ\tbl_RD_1_DEMAND_SAMP_WITH_DESC%20V5.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temp\Far%20North%20Forecas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lchin\Desktop\Users\lchin\Desktop\1%20%20AER%202015-20%20AM%20Summary%20Model_lc_130913%20v6.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Group%20-%20Corporate%20Governance\Network%20Pricing\2014-15\Pricing\Ergon%20Energy%20DCOS%202012-13_FINAL%20V+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Matthew%20Marston\Dropbox\SAPN%20-%20DER%20Modelling%20III%20Jan%2014\Modelling\Draft%20Integrated%20SA%20DER%20Adoption%20Model%20-%20SAPN%20-%20140305v77.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I:\Group%20-%20Corporate%20Governance\Network%20Pricing\2014-15\Pricing\AER%20Rates&amp;Revenue%2014-15_v3.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ata\ACCC\Network%20Asset%20Replacement\Substations\6%20oct%2004%20Working%20Substations%20Budge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casd01\data\Group%20-%20Finance\Network%20Pricing\2009-10\Pricing\DCOS%20Inputs\SAC%20Files\100MWh+%20Customers%20MF%20v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cumisk\Local%20Settings\Temporary%20Internet%20Files\OLK2F\ForecastEnCustKVA_WN_ADJTM1_CL50_TRENDIDT_IDT07%2020080416_160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CorpAffairs\2015PriceReset\08%20Sales%20&amp;%20Demand\01.%20AEMO%20NEFR%20Data\PV%20Data\PV%20Approvals%20by%20NMI%202014-02-06.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nts%20and%20Settings\waremi\Local%20Settings\Temporary%20Internet%20Files\Content.Outlook\5AIU0HKQ\tbl_RD_1_DEMAND_SAMP_WITH_DESC%20V4.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casd01\data\Group%20-%20Finance\Network%20Pricing\2007-08\Billed%20Data\Billed%20Summary%202007%2008\12%20Jun08\Billed%20Summary%20Jun08.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Data"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tsvwgpa1\homes1$\ajacklyn\My%20Documents\Temp%20Working\FPM,%20Actuals%20and%20Resource%202.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Users\Matthew%20Marston\Dropbox\Ausgrid%20SCSC%20Energeia\7.%20Modelling\14.%20Network%20Model\SGSC%20Network%20Model%20131030%20v138%20-%20Run.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athomas\AppData\Local\Microsoft\Windows\Temporary%20Internet%20Files\Content.Outlook\8QHQET6W\1%20%20AER%202015-20%20AM%20Summary%20Model_lc_140201%20v18%20-%20submission.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Users\Matthew%20Marston\Dropbox\Ausgrid%20SCSC%20Energeia\7.%20Modelling\14.%20Network%20Model\Mini-Model\Light%20Weight%20Network%20Model%20140116v4.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G:\Users\Matthew%20Marston\Desktop\Matthew%20Marston\SGSC\Network%20Model\Users\Ezra%20Beeman\AppData\Local\Microsoft\Windows\Temporary%20Internet%20Files\Content.Outlook\4CFM5AT2\SAPN%20Model%20121012v1_Solar.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Z:\Billed%20Summary%20Production%20files\NB%20ICC%20CAC%20potentials\NB%20ICC%20CAC%20Potentials%20v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casd01\Group%20-%20Finance\Network%20Pricing\2008-09\Billed%20Data\Billed%20Summary%200809\09%20Mar09\Fran%20Bill%20Input%20Mar09va.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Users\Andrew%20Pirie\Dropbox%20(Energeia)\Ergon%20-%20Metering%20Proposal%20May%2014\Ergon%20Documents%20&amp;%20Models\RIN\EECL%200913%20CARIN_CON%20020614.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Users\lchin\Desktop\LocalData\AER2010\Draft%20Decision%20Model\Draft%20Decision%20Change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X:\EXCLDATA\07_08%20Reports\03%20Sep%2007\Data%20as%20at%2011100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Users\Ezra%20Beeman\Dropbox\Projects\Ergon%20-%20Metering%20Proposal%20May%2014\Ergon%20Documents%20&amp;%20Models\SCPTRM%20Data%20Model.xlsm"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Users\lchin\Desktop\Users\lchin\Desktop\Projects\Gazelle\Current%20Model\ErgonOrig_001221%20v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CFO\Capital%202007-08\SAMP%202007-08\01%20Jul%2007\Data%20as%20at%20020807_capex.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ata\ACCC\TG%20Capital%20Works%20Budget\August%20Rev00%20Project%20List%20-%20incl%20PDR%20Dates%20rev05%20-%20High%20level.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Data\ACCC\Chris%20Discussion\FoRward%20CAPEX%20Rev%2003-ping.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X:\EXCLDATA\08_09%20Reports\07%20Jan%2009\Data%20as%20at%20060209_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ecasd01\Group%20-%20Finance\Network%20Pricing\2011-12\Pricing\Pricing%20files%20submitted%2029%20April%202011\DCOS%20Inputs\2010-11%20Network%20Tariffs%20for%202011-12%20DC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casd01\Group%20-%20Finance\Network%20Pricing\2011-12\Pricing\Pricing%20files%20submitted%2029%20April%202011\DCOS%20Inputs\SAC%20Files\Customer%20Extracts%2009-10%20Final.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Emkyms01\central\Connection%20Pricing\Common%20Data\4%20Oct%2004\Pot%20ICC%20CAC%20SAC%20SEPFOROCT.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Data\ACCC\Forward%20CAPEX\Pro%20Forma%20Rev%2004%20PT%206_10_04.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Users\lchin\Desktop\1%20%20AER%202015-20%20AM%20Summary%20Model_lc_140201%20-%20DNAPS%20v4.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s%20and%20Settings\P69258\Local%20Settings\Temporary%20Internet%20Files\OLK5D\Substations%20Budget%2017%20Aug.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Anand-PMO\Budget\2012-13\2012-13%20Program%20Template\Input%20from%20Project%20Delivery\2012-13%20Program%20Development-MPA-resources%20review%20IM-18Nov1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Users\muscaj\AppData\Local\Microsoft\Windows\Temporary%20Internet%20Files\Content.Outlook\59U1EDDU\HYBRID_LT_ENERGY_MODEL_BASE_NOV12ACTS.xlsm"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temp\DCOS%20Ergon%20Energy%20Special_CRA.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H:\HVA%200708.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G:\Intergrated%20Micro%20Wind%20Model%20130509v8.xlsm"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temp\ARC%20Compliance%20Model%20-%202010-11%20v2%2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Greg%20Staib\Dropbox%20(Energeia)\SAPN%20-%20Metering%20Proposal%20Jun%2014\SAPN%20Documents\Copy%20of%20Book1%20(2).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Users\Andrew%20Pirie\AppData\Local\Temp\Temp1_EECL%200913%20CARIN_CON%20020614.zip\EECL%200913%20CARIN_CON%20020614.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CorpAffairs/2015PriceReset/000%20Revised%20Regulatory%20Proposal%202015/3.%20Draft_Revised%20reg%20proposal/17.%20ACS%20-%20Richard/Evidence%20&amp;%20Attachments/Attachment_Q.7_SAPN_Revised%20ACS%20opex%20submission%20expenditure%20model.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FO\Capital%202010-11\SAMP\SAMP%20Capex_Oct%20201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lchin\Desktop\Users\lchin\Desktop\Models\1.%20Summary\AER%202015-20%20AM%20CIA%20Model_lc_121108.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TRIMDATA\TRIM\TEMP\HPTRIM.284\t0MZHKP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New Jobs Waiting"/>
      <sheetName val="Capital Works Template"/>
      <sheetName val="Templates"/>
      <sheetName val="Archive"/>
      <sheetName val="Category Summaries"/>
      <sheetName val="Lists"/>
      <sheetName val="Design"/>
      <sheetName val="Const"/>
      <sheetName val="Equipment"/>
      <sheetName val="Other"/>
      <sheetName val="Materials"/>
    </sheetNames>
    <sheetDataSet>
      <sheetData sheetId="0">
        <row r="1">
          <cell r="A1" t="str">
            <v>REQUEST_ID</v>
          </cell>
        </row>
        <row r="2">
          <cell r="A2">
            <v>226970</v>
          </cell>
        </row>
        <row r="3">
          <cell r="A3">
            <v>510430</v>
          </cell>
        </row>
        <row r="4">
          <cell r="A4">
            <v>510435</v>
          </cell>
        </row>
        <row r="5">
          <cell r="A5">
            <v>546579</v>
          </cell>
        </row>
        <row r="6">
          <cell r="A6">
            <v>546798</v>
          </cell>
        </row>
        <row r="7">
          <cell r="A7">
            <v>546896</v>
          </cell>
        </row>
        <row r="8">
          <cell r="A8">
            <v>560865</v>
          </cell>
        </row>
        <row r="9">
          <cell r="A9">
            <v>561713</v>
          </cell>
        </row>
        <row r="10">
          <cell r="A10">
            <v>563737</v>
          </cell>
        </row>
        <row r="11">
          <cell r="A11">
            <v>564921</v>
          </cell>
        </row>
        <row r="12">
          <cell r="A12">
            <v>566295</v>
          </cell>
        </row>
        <row r="13">
          <cell r="A13">
            <v>566299</v>
          </cell>
        </row>
        <row r="14">
          <cell r="A14">
            <v>566306</v>
          </cell>
        </row>
        <row r="15">
          <cell r="A15">
            <v>566840</v>
          </cell>
        </row>
        <row r="16">
          <cell r="A16">
            <v>567531</v>
          </cell>
        </row>
        <row r="17">
          <cell r="A17">
            <v>567534</v>
          </cell>
        </row>
        <row r="18">
          <cell r="A18">
            <v>567537</v>
          </cell>
        </row>
        <row r="19">
          <cell r="A19">
            <v>567539</v>
          </cell>
        </row>
        <row r="20">
          <cell r="A20">
            <v>568855</v>
          </cell>
        </row>
        <row r="21">
          <cell r="A21">
            <v>569025</v>
          </cell>
        </row>
        <row r="22">
          <cell r="A22">
            <v>570504</v>
          </cell>
        </row>
        <row r="23">
          <cell r="A23">
            <v>571542</v>
          </cell>
        </row>
        <row r="24">
          <cell r="A24">
            <v>571643</v>
          </cell>
        </row>
        <row r="25">
          <cell r="A25" t="str">
            <v>DCP16614</v>
          </cell>
        </row>
      </sheetData>
      <sheetData sheetId="1" refreshError="1"/>
      <sheetData sheetId="2">
        <row r="2">
          <cell r="A2" t="str">
            <v>D01</v>
          </cell>
        </row>
        <row r="3">
          <cell r="A3" t="str">
            <v>D02</v>
          </cell>
        </row>
        <row r="4">
          <cell r="A4" t="str">
            <v>D03</v>
          </cell>
        </row>
        <row r="5">
          <cell r="A5" t="str">
            <v>D04</v>
          </cell>
        </row>
        <row r="6">
          <cell r="A6" t="str">
            <v>D05</v>
          </cell>
        </row>
        <row r="7">
          <cell r="A7" t="str">
            <v>G01</v>
          </cell>
        </row>
        <row r="8">
          <cell r="A8" t="str">
            <v>G02</v>
          </cell>
        </row>
        <row r="9">
          <cell r="A9" t="str">
            <v>G03</v>
          </cell>
        </row>
        <row r="10">
          <cell r="A10" t="str">
            <v>G04</v>
          </cell>
        </row>
        <row r="11">
          <cell r="A11" t="str">
            <v>G05</v>
          </cell>
        </row>
        <row r="12">
          <cell r="A12" t="str">
            <v>G06</v>
          </cell>
        </row>
        <row r="13">
          <cell r="A13" t="str">
            <v>G07</v>
          </cell>
        </row>
        <row r="14">
          <cell r="A14" t="str">
            <v>G08</v>
          </cell>
        </row>
        <row r="15">
          <cell r="A15" t="str">
            <v>SL01</v>
          </cell>
        </row>
        <row r="16">
          <cell r="A16" t="str">
            <v>SL02</v>
          </cell>
        </row>
        <row r="17">
          <cell r="A17" t="str">
            <v>SL03</v>
          </cell>
        </row>
        <row r="18">
          <cell r="A18" t="str">
            <v>SL04</v>
          </cell>
        </row>
        <row r="19">
          <cell r="A19" t="str">
            <v>SL05</v>
          </cell>
        </row>
        <row r="20">
          <cell r="A20" t="str">
            <v>SL06</v>
          </cell>
        </row>
        <row r="21">
          <cell r="A21" t="str">
            <v>SL07</v>
          </cell>
        </row>
        <row r="22">
          <cell r="A22" t="str">
            <v>SL08</v>
          </cell>
        </row>
        <row r="23">
          <cell r="A23" t="str">
            <v>SL09</v>
          </cell>
        </row>
        <row r="24">
          <cell r="A24" t="str">
            <v>ZS01</v>
          </cell>
        </row>
        <row r="25">
          <cell r="A25" t="str">
            <v>ZS02</v>
          </cell>
        </row>
        <row r="26">
          <cell r="A26" t="str">
            <v>ZS03</v>
          </cell>
        </row>
        <row r="27">
          <cell r="A27" t="str">
            <v>ZS04</v>
          </cell>
        </row>
        <row r="28">
          <cell r="A28" t="str">
            <v>ZS05</v>
          </cell>
        </row>
        <row r="29">
          <cell r="A29" t="str">
            <v>ZS06</v>
          </cell>
        </row>
        <row r="30">
          <cell r="A30" t="str">
            <v>ZS07</v>
          </cell>
        </row>
        <row r="31">
          <cell r="A31" t="str">
            <v>ZS08</v>
          </cell>
        </row>
        <row r="32">
          <cell r="A32" t="str">
            <v>ZS10</v>
          </cell>
        </row>
        <row r="33">
          <cell r="A33" t="str">
            <v>ZS11</v>
          </cell>
        </row>
        <row r="34">
          <cell r="A34" t="str">
            <v>ZS12</v>
          </cell>
        </row>
        <row r="35">
          <cell r="A35" t="str">
            <v>ZS13</v>
          </cell>
        </row>
        <row r="36">
          <cell r="A36" t="str">
            <v>ZS14</v>
          </cell>
        </row>
        <row r="37">
          <cell r="A37" t="str">
            <v>ZS15</v>
          </cell>
        </row>
        <row r="38">
          <cell r="A38" t="str">
            <v>ZS16</v>
          </cell>
        </row>
        <row r="39">
          <cell r="A39" t="str">
            <v>ZS17</v>
          </cell>
        </row>
        <row r="40">
          <cell r="A40" t="str">
            <v>ZS18</v>
          </cell>
        </row>
        <row r="41">
          <cell r="A41" t="str">
            <v>ZS19</v>
          </cell>
        </row>
        <row r="42">
          <cell r="A42" t="str">
            <v>ZS20</v>
          </cell>
        </row>
        <row r="43">
          <cell r="A43" t="str">
            <v>ZS21</v>
          </cell>
        </row>
        <row r="44">
          <cell r="A44" t="str">
            <v>ZS22</v>
          </cell>
        </row>
        <row r="45">
          <cell r="A45" t="str">
            <v>ZS23</v>
          </cell>
        </row>
        <row r="46">
          <cell r="A46" t="str">
            <v>ZS24</v>
          </cell>
        </row>
        <row r="47">
          <cell r="A47" t="str">
            <v>ZS25</v>
          </cell>
        </row>
        <row r="48">
          <cell r="A48" t="str">
            <v>ZS26</v>
          </cell>
        </row>
      </sheetData>
      <sheetData sheetId="3" refreshError="1"/>
      <sheetData sheetId="4" refreshError="1"/>
      <sheetData sheetId="5">
        <row r="2">
          <cell r="C2" t="str">
            <v>[D-Ageing Asset] 01 - Meters</v>
          </cell>
          <cell r="D2" t="str">
            <v>D-Ageing Asset</v>
          </cell>
          <cell r="J2" t="str">
            <v>Emerging Risk</v>
          </cell>
          <cell r="K2" t="str">
            <v>[D-Reliability Improvement] Emerging Risk</v>
          </cell>
        </row>
        <row r="3">
          <cell r="C3" t="str">
            <v>[D-Ageing Asset] 02 - Poles</v>
          </cell>
          <cell r="D3" t="str">
            <v>D-Augmentation</v>
          </cell>
          <cell r="J3" t="str">
            <v>Network Monitors</v>
          </cell>
          <cell r="K3" t="str">
            <v>[D-Reliability Improvement] Network Monitors</v>
          </cell>
        </row>
        <row r="4">
          <cell r="C4" t="str">
            <v>[D-Ageing Asset] 03 - Pole Tops</v>
          </cell>
          <cell r="D4" t="str">
            <v>D-Defect Refurbishment</v>
          </cell>
          <cell r="J4" t="str">
            <v>Not Assigned</v>
          </cell>
          <cell r="K4" t="str">
            <v>[D-Reliability Improvement] Not Assigned</v>
          </cell>
        </row>
        <row r="5">
          <cell r="C5" t="str">
            <v>[D-Ageing Asset] 04 - Conductor &amp; Connectors</v>
          </cell>
          <cell r="D5" t="str">
            <v>D-Generation</v>
          </cell>
          <cell r="J5" t="str">
            <v>Recloser and Switch Strategy</v>
          </cell>
          <cell r="K5" t="str">
            <v>[D-Reliability Improvement] Recloser and Switch Strategy</v>
          </cell>
        </row>
        <row r="6">
          <cell r="C6" t="str">
            <v>[D-Ageing Asset] 05 - UG Cables &amp; Joints</v>
          </cell>
          <cell r="D6" t="str">
            <v>D-Other Regulated System Capex</v>
          </cell>
          <cell r="J6" t="str">
            <v>Reliability New Technology</v>
          </cell>
          <cell r="K6" t="str">
            <v>[D-Reliability Improvement] Reliability New Technology</v>
          </cell>
        </row>
        <row r="7">
          <cell r="C7" t="str">
            <v>[D-Ageing Asset] 06 - Dist. Transformers</v>
          </cell>
          <cell r="D7" t="str">
            <v>D-Reliability Improvement</v>
          </cell>
          <cell r="J7" t="str">
            <v>Rogue/Red Feeders (PQ and Reliability)</v>
          </cell>
          <cell r="K7" t="str">
            <v>[D-Reliability Improvement] Rogue/Red Feeders (PQ and Reliability)</v>
          </cell>
        </row>
        <row r="8">
          <cell r="C8" t="str">
            <v>[D-Ageing Asset] 07 - Dist. Enclosed HV Switchgear</v>
          </cell>
          <cell r="J8" t="str">
            <v>SCADA Acceleration Program</v>
          </cell>
          <cell r="K8" t="str">
            <v>[D-Reliability Improvement] SCADA Acceleration Program</v>
          </cell>
        </row>
        <row r="9">
          <cell r="C9" t="str">
            <v>[D-Ageing Asset] 08 - Dist. Air Break Switches</v>
          </cell>
          <cell r="J9" t="str">
            <v>Sectionalise Subtransmission</v>
          </cell>
          <cell r="K9" t="str">
            <v>[D-Reliability Improvement] Sectionalise Subtransmission</v>
          </cell>
        </row>
        <row r="10">
          <cell r="C10" t="str">
            <v>[D-Ageing Asset] 09 - HV Fuses</v>
          </cell>
        </row>
        <row r="11">
          <cell r="C11" t="str">
            <v>[D-Ageing Asset] 10 - Surge Arrestors</v>
          </cell>
        </row>
        <row r="12">
          <cell r="C12" t="str">
            <v>[D-Ageing Asset] 11 - Dist. Services</v>
          </cell>
        </row>
        <row r="13">
          <cell r="C13" t="str">
            <v>[D-Ageing Asset] 12 - Public Lighting</v>
          </cell>
        </row>
        <row r="14">
          <cell r="C14" t="str">
            <v>[D-Ageing Asset] 13 - Dist. Earths</v>
          </cell>
        </row>
        <row r="15">
          <cell r="C15" t="str">
            <v>[D-Ageing Asset] 14. Distribution Reactors and Regulators</v>
          </cell>
        </row>
        <row r="16">
          <cell r="C16" t="str">
            <v>[D-Ageing Asset] 15. Line Access Tracks &amp; Equipment Sites</v>
          </cell>
        </row>
        <row r="17">
          <cell r="C17" t="str">
            <v>[D-Ageing Asset] 16. Line Vegetation Management</v>
          </cell>
        </row>
        <row r="18">
          <cell r="C18" t="str">
            <v>[D-Ageing Asset] 17 - ZS Transformers</v>
          </cell>
        </row>
        <row r="19">
          <cell r="C19" t="str">
            <v>[D-Ageing Asset] 18 - ZS Circuit Breakers</v>
          </cell>
        </row>
        <row r="20">
          <cell r="C20" t="str">
            <v>[D-Ageing Asset] 19 - ZS CT's &amp; VT's</v>
          </cell>
        </row>
        <row r="21">
          <cell r="C21" t="str">
            <v>[D-Ageing Asset] 20 - ZS Outdoor Switchyards</v>
          </cell>
        </row>
        <row r="22">
          <cell r="C22" t="str">
            <v>[D-Ageing Asset] 21 - ZS Capacitors &amp; SVC's</v>
          </cell>
        </row>
        <row r="23">
          <cell r="C23" t="str">
            <v>[D-Ageing Asset] 22 - ZS AC &amp; DC Systems</v>
          </cell>
        </row>
        <row r="24">
          <cell r="C24" t="str">
            <v>[D-Ageing Asset] 23 - ZS Civils</v>
          </cell>
        </row>
        <row r="25">
          <cell r="C25" t="str">
            <v>[D-Ageing Asset] 24 - Comms</v>
          </cell>
        </row>
        <row r="26">
          <cell r="C26" t="str">
            <v>[D-Ageing Asset] 25 - Protection</v>
          </cell>
        </row>
        <row r="27">
          <cell r="C27" t="str">
            <v>[D-Ageing Asset] 26 - Control</v>
          </cell>
        </row>
        <row r="28">
          <cell r="C28" t="str">
            <v>[D-Ageing Asset] Emerging Risk</v>
          </cell>
        </row>
        <row r="29">
          <cell r="C29" t="str">
            <v>[D-Ageing Asset] Not Assigned</v>
          </cell>
        </row>
        <row r="30">
          <cell r="C30" t="str">
            <v>[D-Ageing Asset] Substation Refurbishment</v>
          </cell>
        </row>
        <row r="31">
          <cell r="C31" t="str">
            <v>[D-Augmentation] Aug - Distribution</v>
          </cell>
        </row>
        <row r="32">
          <cell r="C32" t="str">
            <v>[D-Augmentation] Aug - Subtransmission</v>
          </cell>
        </row>
        <row r="33">
          <cell r="C33" t="str">
            <v>[D-Augmentation] Emerging Risk</v>
          </cell>
        </row>
        <row r="34">
          <cell r="C34" t="str">
            <v>[D-Augmentation] Not Assigned</v>
          </cell>
        </row>
        <row r="35">
          <cell r="C35" t="str">
            <v>[D-Defect Refurbishment] 01 - Meters</v>
          </cell>
        </row>
        <row r="36">
          <cell r="C36" t="str">
            <v>[D-Defect Refurbishment] 02 - Poles</v>
          </cell>
        </row>
        <row r="37">
          <cell r="C37" t="str">
            <v>[D-Defect Refurbishment] 03 - Pole Tops</v>
          </cell>
        </row>
        <row r="38">
          <cell r="C38" t="str">
            <v>[D-Defect Refurbishment] 04 - Conductor &amp; Connectors</v>
          </cell>
        </row>
        <row r="39">
          <cell r="C39" t="str">
            <v>[D-Defect Refurbishment] 05 - UG Cables &amp; Joints</v>
          </cell>
        </row>
        <row r="40">
          <cell r="C40" t="str">
            <v>[D-Defect Refurbishment] 06 - Dist. Transformers</v>
          </cell>
        </row>
        <row r="41">
          <cell r="C41" t="str">
            <v>[D-Defect Refurbishment] 07 - Dist. Enclosed HV Switchgear</v>
          </cell>
        </row>
        <row r="42">
          <cell r="C42" t="str">
            <v>[D-Defect Refurbishment] 08 - Dist. Air Break Switches</v>
          </cell>
        </row>
        <row r="43">
          <cell r="C43" t="str">
            <v>[D-Defect Refurbishment] 09 - HV Fuses</v>
          </cell>
        </row>
        <row r="44">
          <cell r="C44" t="str">
            <v>[D-Defect Refurbishment] 10 - Surge Arrestors</v>
          </cell>
        </row>
        <row r="45">
          <cell r="C45" t="str">
            <v>[D-Defect Refurbishment] 11 - Dist. Services</v>
          </cell>
        </row>
        <row r="46">
          <cell r="C46" t="str">
            <v>[D-Defect Refurbishment] 12 - Public Lighting</v>
          </cell>
        </row>
        <row r="47">
          <cell r="C47" t="str">
            <v>[D-Defect Refurbishment] 13 - Dist. Earths</v>
          </cell>
        </row>
        <row r="48">
          <cell r="C48" t="str">
            <v>[D-Defect Refurbishment] 14. Distribution Reactors and Regulators</v>
          </cell>
        </row>
        <row r="49">
          <cell r="C49" t="str">
            <v>[D-Defect Refurbishment] 15. Line Access Tracks &amp; Equipment Sites</v>
          </cell>
        </row>
        <row r="50">
          <cell r="C50" t="str">
            <v>[D-Defect Refurbishment] 16. Line Vegetation Management</v>
          </cell>
        </row>
        <row r="51">
          <cell r="C51" t="str">
            <v>[D-Defect Refurbishment] 17 - ZS Transformers</v>
          </cell>
        </row>
        <row r="52">
          <cell r="C52" t="str">
            <v>[D-Defect Refurbishment] 18 - ZS Circuit Breakers</v>
          </cell>
        </row>
        <row r="53">
          <cell r="C53" t="str">
            <v>[D-Defect Refurbishment] 19 - ZS CT's &amp; VT's</v>
          </cell>
        </row>
        <row r="54">
          <cell r="C54" t="str">
            <v>[D-Defect Refurbishment] 20 - ZS Outdoor Switchyards</v>
          </cell>
        </row>
        <row r="55">
          <cell r="C55" t="str">
            <v>[D-Defect Refurbishment] 21 - ZS Capacitors &amp; SVC's</v>
          </cell>
        </row>
        <row r="56">
          <cell r="C56" t="str">
            <v>[D-Defect Refurbishment] 22 - ZS AC &amp; DC Systems</v>
          </cell>
        </row>
        <row r="57">
          <cell r="C57" t="str">
            <v>[D-Defect Refurbishment] 23 - ZS Civils</v>
          </cell>
        </row>
        <row r="58">
          <cell r="C58" t="str">
            <v>[D-Defect Refurbishment] 24 - Comms</v>
          </cell>
        </row>
        <row r="59">
          <cell r="C59" t="str">
            <v>[D-Defect Refurbishment] 25 - Protection</v>
          </cell>
        </row>
        <row r="60">
          <cell r="C60" t="str">
            <v>[D-Defect Refurbishment] 26 - Control</v>
          </cell>
        </row>
        <row r="61">
          <cell r="C61" t="str">
            <v>[D-Defect Refurbishment] Defect Refurbishment</v>
          </cell>
        </row>
        <row r="62">
          <cell r="C62" t="str">
            <v>[D-Defect Refurbishment] Emerging Risk</v>
          </cell>
        </row>
        <row r="63">
          <cell r="C63" t="str">
            <v>[D-Defect Refurbishment] Not Assigned</v>
          </cell>
        </row>
        <row r="64">
          <cell r="C64" t="str">
            <v>[D-Generation] Emerging Risk</v>
          </cell>
        </row>
        <row r="65">
          <cell r="C65" t="str">
            <v>[D-Generation] Generation</v>
          </cell>
        </row>
        <row r="66">
          <cell r="C66" t="str">
            <v>[D-Generation] Not Assigned</v>
          </cell>
        </row>
        <row r="67">
          <cell r="C67" t="str">
            <v>[D-Other Regulated System Capex] Bunding (ZS Civils)</v>
          </cell>
        </row>
        <row r="68">
          <cell r="C68" t="str">
            <v>[D-Other Regulated System Capex] CARE</v>
          </cell>
        </row>
        <row r="69">
          <cell r="C69" t="str">
            <v>[D-Other Regulated System Capex] Communications</v>
          </cell>
        </row>
        <row r="70">
          <cell r="C70" t="str">
            <v>[D-Other Regulated System Capex] Emerging Risk</v>
          </cell>
        </row>
        <row r="71">
          <cell r="C71" t="str">
            <v>[D-Other Regulated System Capex] LV Fuses</v>
          </cell>
        </row>
        <row r="72">
          <cell r="C72" t="str">
            <v>[D-Other Regulated System Capex] LV Spreaders</v>
          </cell>
        </row>
        <row r="73">
          <cell r="C73" t="str">
            <v>[D-Other Regulated System Capex] Not Assigned</v>
          </cell>
        </row>
        <row r="74">
          <cell r="C74" t="str">
            <v>[D-Other Regulated System Capex] Protection</v>
          </cell>
        </row>
        <row r="75">
          <cell r="C75" t="str">
            <v>[D-Other Regulated System Capex] Smart Meters</v>
          </cell>
        </row>
        <row r="76">
          <cell r="C76" t="str">
            <v>[D-Other Regulated System Capex] Sub Security (ZS Civils)</v>
          </cell>
        </row>
        <row r="77">
          <cell r="C77" t="str">
            <v>[D-Other Regulated System Capex] SWER</v>
          </cell>
        </row>
        <row r="78">
          <cell r="C78" t="str">
            <v>[D-Other Regulated System Capex] Toowoomba Trees</v>
          </cell>
        </row>
        <row r="79">
          <cell r="C79" t="str">
            <v>[D-Other Regulated System Capex] UbiNet</v>
          </cell>
        </row>
        <row r="80">
          <cell r="C80" t="str">
            <v>[D-Other Regulated System Capex] ZS Auxiliary Supply Upgrades</v>
          </cell>
        </row>
        <row r="81">
          <cell r="C81" t="str">
            <v>[D-Reliability Improvement] Emerging Risk</v>
          </cell>
        </row>
        <row r="82">
          <cell r="C82" t="str">
            <v>[D-Reliability Improvement] Network Monitors</v>
          </cell>
        </row>
        <row r="83">
          <cell r="C83" t="str">
            <v>[D-Reliability Improvement] Not Assigned</v>
          </cell>
        </row>
        <row r="84">
          <cell r="C84" t="str">
            <v>[D-Reliability Improvement] Recloser and Switch Strategy</v>
          </cell>
        </row>
        <row r="85">
          <cell r="C85" t="str">
            <v>[D-Reliability Improvement] Reliability New Technology</v>
          </cell>
        </row>
        <row r="86">
          <cell r="C86" t="str">
            <v>[D-Reliability Improvement] Rogue/Red Feeders (PQ and Reliability)</v>
          </cell>
        </row>
        <row r="87">
          <cell r="C87" t="str">
            <v>[D-Reliability Improvement] SCADA Acceleration Program</v>
          </cell>
        </row>
        <row r="88">
          <cell r="C88" t="str">
            <v>[D-Reliability Improvement] Sectionalise Subtransmission</v>
          </cell>
        </row>
      </sheetData>
      <sheetData sheetId="6" refreshError="1"/>
      <sheetData sheetId="7" refreshError="1"/>
      <sheetData sheetId="8" refreshError="1"/>
      <sheetData sheetId="9"/>
      <sheetData sheetId="10"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Outputs_Summary"/>
      <sheetName val="Inputs_Global"/>
      <sheetName val="Sensitivity_Control"/>
      <sheetName val="Calculations_Summary"/>
      <sheetName val="Charts and Tables"/>
      <sheetName val="Introduction"/>
      <sheetName val="Cover"/>
      <sheetName val="Contents"/>
      <sheetName val="Description_and_Methodology"/>
      <sheetName val="Version_History"/>
      <sheetName val="Gaps_and_WIP"/>
      <sheetName val="Outputs"/>
      <sheetName val="Business Cases - New"/>
      <sheetName val="Business Cases - LMEO split"/>
      <sheetName val="Outputs_System_CAPEX_Units"/>
      <sheetName val="Load Sheets for WE -latest"/>
      <sheetName val="Outputs_Opex_Base_Data"/>
      <sheetName val="Outputs_Opex_Percentage_Splits"/>
      <sheetName val="Load Sheets for WE"/>
      <sheetName val="Inputs_Assumptions_SC"/>
      <sheetName val="Inputs"/>
      <sheetName val="Inputs_Ellipse_Estimates"/>
      <sheetName val="Inputs_Historical_Costs"/>
      <sheetName val="Inputs_Baseline"/>
      <sheetName val="Inputs_2014_2015_By_Workstream"/>
      <sheetName val="Inputs_Sub_Aug_Existing_V5"/>
      <sheetName val="Inputs_Sub_Aug_New_V5"/>
      <sheetName val="Inputs_AugSub_New_2015_20"/>
      <sheetName val="Inputs_AugSub_201314_and_201415"/>
      <sheetName val="Inputs_AugSub_Existing_2015_20"/>
      <sheetName val="Inputs_Dist_Augmentation"/>
      <sheetName val="Inputs_Dist_Aug_Specified"/>
      <sheetName val="Inputs_Dist_Aug_Spe_C&gt;=24,V&gt;=30"/>
      <sheetName val="Inputs_CICW_Model_Output"/>
      <sheetName val="Inputs_CICW"/>
      <sheetName val="Inputs_Network_Refurbishment"/>
      <sheetName val="Inputs_Line_Maint_Stds"/>
      <sheetName val="Inputs_Line_Maint_Model_Outputs"/>
      <sheetName val="Inputs_Operational_Technology"/>
      <sheetName val="Inputs_Metering"/>
      <sheetName val="Inputs_Telecommunications"/>
      <sheetName val="Inputs_Public_Lighting"/>
      <sheetName val="Inputs_Reliability"/>
      <sheetName val="Inputs_Power_Quality"/>
      <sheetName val="Calculations_and_Outputs_SC"/>
      <sheetName val="Outputs_Arch_BO"/>
      <sheetName val="Summary_Sheets_SC"/>
      <sheetName val="Inputs_Opex_Model_Outputs"/>
      <sheetName val="Inputs_Corporate_Targets"/>
      <sheetName val="Inputs_201013_Actuals"/>
      <sheetName val="Calculations"/>
      <sheetName val="Augmentation Deferal"/>
      <sheetName val="Calculations_Estimates_w_Mob"/>
      <sheetName val="Calculations_Estimates_No_Mob"/>
      <sheetName val="Calculations_201011_to_201415"/>
      <sheetName val="Calculations_Exist_SubAug_1520"/>
      <sheetName val="Calculations_Exist_DistAug_1520"/>
      <sheetName val="Other"/>
      <sheetName val="Business Cases (2)"/>
      <sheetName val="NA_Inputs_Business_Cases"/>
      <sheetName val="NA_2014_and_2015"/>
      <sheetName val="NA_Inputs_Strategic_Data_v4"/>
      <sheetName val="NA_Inputs_2015_CAM"/>
      <sheetName val="NA_AER_cat_to_report_groups"/>
      <sheetName val="Labour Estimating Summary"/>
      <sheetName val="Conversion to 201213"/>
      <sheetName val="DNAPS Specified"/>
      <sheetName val="Sheet1"/>
      <sheetName val="Inputs_MPG_estimates"/>
      <sheetName val="Budgets"/>
      <sheetName val="Sheet2"/>
      <sheetName val="Sheet3"/>
      <sheetName val="Sheet4"/>
      <sheetName val="Business Cases - old"/>
    </sheetNames>
    <sheetDataSet>
      <sheetData sheetId="0"/>
      <sheetData sheetId="1">
        <row r="17">
          <cell r="H17" t="str">
            <v>Aug - Subtrans - 201314_1415</v>
          </cell>
          <cell r="K17">
            <v>0.45729999999999998</v>
          </cell>
          <cell r="M17" t="b">
            <v>1</v>
          </cell>
        </row>
        <row r="18">
          <cell r="H18" t="str">
            <v>Aug - Subtrans - Existing 2015_20</v>
          </cell>
          <cell r="K18">
            <v>0.45729999999999998</v>
          </cell>
          <cell r="M18" t="b">
            <v>1</v>
          </cell>
        </row>
        <row r="19">
          <cell r="H19" t="str">
            <v>Aug - Subtrans - New 2015_20</v>
          </cell>
          <cell r="K19">
            <v>0.64</v>
          </cell>
          <cell r="M19" t="b">
            <v>1</v>
          </cell>
        </row>
        <row r="20">
          <cell r="H20" t="str">
            <v>Aug - Distribution</v>
          </cell>
          <cell r="K20">
            <v>0.45729999999999998</v>
          </cell>
          <cell r="M20" t="b">
            <v>1</v>
          </cell>
        </row>
        <row r="21">
          <cell r="H21" t="str">
            <v>D-Ageing Asset</v>
          </cell>
          <cell r="K21">
            <v>0.45729999999999998</v>
          </cell>
          <cell r="M21" t="b">
            <v>1</v>
          </cell>
        </row>
        <row r="22">
          <cell r="H22" t="str">
            <v>D-Defect Refurbishment</v>
          </cell>
          <cell r="K22">
            <v>0.45729999999999998</v>
          </cell>
          <cell r="M22" t="b">
            <v>1</v>
          </cell>
        </row>
        <row r="23">
          <cell r="H23" t="str">
            <v>D-Commercial &amp; Industrial</v>
          </cell>
          <cell r="K23">
            <v>0.45729999999999998</v>
          </cell>
          <cell r="M23" t="b">
            <v>1</v>
          </cell>
        </row>
        <row r="24">
          <cell r="H24" t="str">
            <v>D-Domestic &amp; Rural</v>
          </cell>
          <cell r="K24">
            <v>0.45729999999999998</v>
          </cell>
          <cell r="M24" t="b">
            <v>1</v>
          </cell>
        </row>
        <row r="25">
          <cell r="H25" t="str">
            <v>D-Other Customer Requested Works</v>
          </cell>
          <cell r="K25">
            <v>0.45729999999999998</v>
          </cell>
          <cell r="M25" t="b">
            <v>1</v>
          </cell>
        </row>
        <row r="26">
          <cell r="H26" t="str">
            <v>D-Other Regulated System Capex</v>
          </cell>
          <cell r="K26">
            <v>0.45729999999999998</v>
          </cell>
          <cell r="M26" t="b">
            <v>1</v>
          </cell>
        </row>
        <row r="27">
          <cell r="H27" t="str">
            <v>D-Reliability Improvement</v>
          </cell>
          <cell r="K27">
            <v>0.45729999999999998</v>
          </cell>
          <cell r="M27" t="b">
            <v>1</v>
          </cell>
        </row>
        <row r="28">
          <cell r="H28" t="str">
            <v>CICW - Gifted Customer</v>
          </cell>
          <cell r="K28">
            <v>0</v>
          </cell>
          <cell r="M28" t="b">
            <v>1</v>
          </cell>
        </row>
        <row r="29">
          <cell r="H29" t="str">
            <v>D-ACS Street Lighting Refurbishment</v>
          </cell>
          <cell r="K29">
            <v>0.45729999999999998</v>
          </cell>
          <cell r="M29" t="b">
            <v>1</v>
          </cell>
        </row>
        <row r="30">
          <cell r="H30" t="str">
            <v>D-Augmentation</v>
          </cell>
          <cell r="K30">
            <v>0.5</v>
          </cell>
          <cell r="M30" t="b">
            <v>1</v>
          </cell>
        </row>
        <row r="47">
          <cell r="M47" t="b">
            <v>1</v>
          </cell>
        </row>
        <row r="49">
          <cell r="J49">
            <v>2006</v>
          </cell>
          <cell r="K49">
            <v>2007</v>
          </cell>
          <cell r="L49">
            <v>2008</v>
          </cell>
          <cell r="M49">
            <v>2009</v>
          </cell>
          <cell r="N49">
            <v>2010</v>
          </cell>
          <cell r="O49">
            <v>2011</v>
          </cell>
          <cell r="P49">
            <v>2012</v>
          </cell>
          <cell r="Q49">
            <v>2013</v>
          </cell>
          <cell r="R49">
            <v>2014</v>
          </cell>
        </row>
        <row r="50">
          <cell r="J50">
            <v>84.4</v>
          </cell>
          <cell r="K50">
            <v>86.9</v>
          </cell>
          <cell r="L50">
            <v>89.8</v>
          </cell>
          <cell r="M50">
            <v>92.6</v>
          </cell>
          <cell r="N50">
            <v>94.8</v>
          </cell>
          <cell r="O50">
            <v>97.7</v>
          </cell>
          <cell r="P50">
            <v>100</v>
          </cell>
          <cell r="Q50">
            <v>102.3</v>
          </cell>
          <cell r="R50">
            <v>104.85749999999999</v>
          </cell>
        </row>
        <row r="51">
          <cell r="J51">
            <v>0.21208530805687187</v>
          </cell>
          <cell r="K51">
            <v>0.17721518987341756</v>
          </cell>
          <cell r="L51">
            <v>0.13919821826280621</v>
          </cell>
          <cell r="M51">
            <v>0.10475161987041037</v>
          </cell>
          <cell r="N51">
            <v>7.9113924050632889E-2</v>
          </cell>
          <cell r="O51">
            <v>4.7082906857727647E-2</v>
          </cell>
          <cell r="P51">
            <v>2.2999999999999909E-2</v>
          </cell>
          <cell r="Q51">
            <v>0</v>
          </cell>
          <cell r="R51">
            <v>-2.4390243902438935E-2</v>
          </cell>
        </row>
        <row r="56">
          <cell r="M56" t="b">
            <v>1</v>
          </cell>
        </row>
        <row r="57">
          <cell r="M57" t="b">
            <v>1</v>
          </cell>
        </row>
        <row r="71">
          <cell r="J71">
            <v>826494</v>
          </cell>
        </row>
        <row r="72">
          <cell r="J72">
            <v>168194</v>
          </cell>
        </row>
        <row r="73">
          <cell r="J73">
            <v>834067</v>
          </cell>
        </row>
        <row r="74">
          <cell r="J74">
            <v>760213</v>
          </cell>
        </row>
        <row r="75">
          <cell r="J75">
            <v>552296</v>
          </cell>
        </row>
        <row r="76">
          <cell r="J76">
            <v>47822</v>
          </cell>
        </row>
        <row r="77">
          <cell r="J77">
            <v>616381</v>
          </cell>
        </row>
        <row r="78">
          <cell r="J78">
            <v>733325</v>
          </cell>
        </row>
        <row r="79">
          <cell r="J79">
            <v>147000</v>
          </cell>
        </row>
        <row r="80">
          <cell r="J80">
            <v>236524</v>
          </cell>
        </row>
        <row r="81">
          <cell r="J81">
            <v>492389</v>
          </cell>
        </row>
        <row r="82">
          <cell r="J82">
            <v>399488</v>
          </cell>
        </row>
        <row r="83">
          <cell r="J83">
            <v>501153</v>
          </cell>
        </row>
        <row r="84">
          <cell r="J84">
            <v>48638</v>
          </cell>
        </row>
        <row r="85">
          <cell r="J85">
            <v>48647</v>
          </cell>
        </row>
        <row r="86">
          <cell r="J86">
            <v>653444</v>
          </cell>
        </row>
        <row r="87">
          <cell r="J87">
            <v>808764</v>
          </cell>
        </row>
        <row r="88">
          <cell r="J88">
            <v>614854</v>
          </cell>
        </row>
        <row r="89">
          <cell r="J89">
            <v>108151</v>
          </cell>
        </row>
        <row r="90">
          <cell r="J90">
            <v>653513</v>
          </cell>
        </row>
        <row r="91">
          <cell r="J91">
            <v>653532</v>
          </cell>
        </row>
        <row r="92">
          <cell r="J92">
            <v>744229</v>
          </cell>
        </row>
        <row r="93">
          <cell r="J93">
            <v>744210</v>
          </cell>
        </row>
        <row r="94">
          <cell r="J94">
            <v>735074</v>
          </cell>
        </row>
        <row r="95">
          <cell r="J95">
            <v>50701</v>
          </cell>
        </row>
        <row r="96">
          <cell r="J96">
            <v>666524</v>
          </cell>
        </row>
        <row r="97">
          <cell r="J97">
            <v>626232</v>
          </cell>
        </row>
        <row r="98">
          <cell r="J98">
            <v>97203</v>
          </cell>
        </row>
        <row r="114">
          <cell r="J114">
            <v>316600</v>
          </cell>
          <cell r="K114">
            <v>20856479.780000001</v>
          </cell>
          <cell r="T114" t="str">
            <v>Error</v>
          </cell>
        </row>
        <row r="115">
          <cell r="J115">
            <v>177283</v>
          </cell>
          <cell r="K115">
            <v>23273591.880000003</v>
          </cell>
          <cell r="L115" t="str">
            <v>ok   - but In Progress Estimate.  Tony is this ok ?</v>
          </cell>
          <cell r="M115">
            <v>35808971.880000003</v>
          </cell>
          <cell r="O115">
            <v>12535380</v>
          </cell>
          <cell r="T115" t="str">
            <v>ok</v>
          </cell>
        </row>
        <row r="116">
          <cell r="J116">
            <v>168227</v>
          </cell>
          <cell r="K116">
            <v>16310565.94736982</v>
          </cell>
          <cell r="L116" t="str">
            <v>Costs updated in A7 in 2010 - Cashflow increased to $35mil based on cost of recently completed projects so use FPM values which would include OH's, assumed 45.73% for OH rate.</v>
          </cell>
          <cell r="M116">
            <v>23769387.755102038</v>
          </cell>
          <cell r="O116">
            <v>7458821.8077322189</v>
          </cell>
          <cell r="T116" t="str">
            <v>ok</v>
          </cell>
        </row>
        <row r="117">
          <cell r="J117">
            <v>546896</v>
          </cell>
          <cell r="K117">
            <v>18726556.620000001</v>
          </cell>
          <cell r="T117" t="str">
            <v>Error</v>
          </cell>
        </row>
        <row r="118">
          <cell r="J118">
            <v>317031</v>
          </cell>
          <cell r="K118">
            <v>13442092.199999999</v>
          </cell>
          <cell r="L118" t="str">
            <v xml:space="preserve">Advised to use $19.3m as this is expected to be more accurate due to scope  </v>
          </cell>
          <cell r="M118">
            <v>19314902</v>
          </cell>
          <cell r="O118">
            <v>5872809.7999999998</v>
          </cell>
          <cell r="T118" t="str">
            <v>ok</v>
          </cell>
        </row>
        <row r="119">
          <cell r="J119">
            <v>316595</v>
          </cell>
          <cell r="K119">
            <v>16073296.699375559</v>
          </cell>
          <cell r="L119" t="str">
            <v>Authorised Estimate.  But adjustment made so OH inaccurate. Take off approx OH of 45%.  Tony any comment ?</v>
          </cell>
          <cell r="M119">
            <v>23423615.280000001</v>
          </cell>
          <cell r="O119">
            <v>7350318.5806244425</v>
          </cell>
          <cell r="P119">
            <v>0</v>
          </cell>
          <cell r="T119" t="str">
            <v>ok</v>
          </cell>
        </row>
        <row r="120">
          <cell r="J120">
            <v>50701</v>
          </cell>
          <cell r="K120">
            <v>0</v>
          </cell>
          <cell r="L120" t="str">
            <v>Use $24m as $9m does not include travel, accom, OH's etc (assumed overhead rate of 45.73%)</v>
          </cell>
          <cell r="T120" t="str">
            <v>ok</v>
          </cell>
        </row>
        <row r="121">
          <cell r="J121">
            <v>75256</v>
          </cell>
          <cell r="K121">
            <v>14329753.809999999</v>
          </cell>
          <cell r="L121" t="str">
            <v>Ok - Authorised Estimate</v>
          </cell>
          <cell r="M121">
            <v>22015620.629999999</v>
          </cell>
          <cell r="O121">
            <v>7685866.8200000003</v>
          </cell>
          <cell r="R121">
            <v>0</v>
          </cell>
          <cell r="T121" t="str">
            <v>ok</v>
          </cell>
        </row>
        <row r="122">
          <cell r="J122">
            <v>48771</v>
          </cell>
          <cell r="K122">
            <v>10945697.340000002</v>
          </cell>
          <cell r="L122" t="str">
            <v>Ok - Authorised Estimate</v>
          </cell>
          <cell r="M122">
            <v>18598272.510000002</v>
          </cell>
          <cell r="O122">
            <v>4782175.17</v>
          </cell>
          <cell r="R122">
            <v>2870400</v>
          </cell>
          <cell r="T122" t="str">
            <v>ok</v>
          </cell>
        </row>
        <row r="123">
          <cell r="J123">
            <v>141560</v>
          </cell>
          <cell r="K123">
            <v>12516427.640156453</v>
          </cell>
          <cell r="L123" t="str">
            <v>Use FMP as authorised estimate does not include travel, accom, OH's etc  (assumed overhead rate of 45.73%)</v>
          </cell>
          <cell r="M123">
            <v>18240190</v>
          </cell>
          <cell r="O123">
            <v>5723762.3598435465</v>
          </cell>
          <cell r="T123" t="str">
            <v>ok</v>
          </cell>
        </row>
        <row r="124">
          <cell r="J124">
            <v>693294</v>
          </cell>
          <cell r="K124">
            <v>11958987.449999999</v>
          </cell>
          <cell r="L124" t="str">
            <v>Use $20m as went to NIRC for $24m and was rejected and to look at options with planners and possible reduction of scope and a staged approach to the ZS work to reduce costs.</v>
          </cell>
          <cell r="M124">
            <v>20097787.449999999</v>
          </cell>
          <cell r="O124">
            <v>5242800</v>
          </cell>
          <cell r="R124">
            <v>2896000</v>
          </cell>
          <cell r="T124" t="str">
            <v>ok</v>
          </cell>
        </row>
        <row r="125">
          <cell r="J125">
            <v>48841</v>
          </cell>
          <cell r="K125">
            <v>7867882.2399999984</v>
          </cell>
          <cell r="L125" t="str">
            <v>Ok - Authorised Estimate</v>
          </cell>
          <cell r="M125">
            <v>18548159.989999998</v>
          </cell>
          <cell r="O125">
            <v>3437477.75</v>
          </cell>
          <cell r="R125">
            <v>7242800</v>
          </cell>
          <cell r="T125" t="str">
            <v>ok</v>
          </cell>
        </row>
        <row r="126">
          <cell r="J126" t="str">
            <v>DCP17838</v>
          </cell>
          <cell r="K126">
            <v>12395087.627804844</v>
          </cell>
          <cell r="L126" t="str">
            <v>Estimate would have included OH's as it was a total cost estimate so will need to remove these,  (assumed overhead rate of 45.73%)</v>
          </cell>
          <cell r="M126">
            <v>18063361.199999999</v>
          </cell>
          <cell r="O126">
            <v>5668273.5721951555</v>
          </cell>
          <cell r="T126" t="str">
            <v>ok</v>
          </cell>
        </row>
        <row r="127">
          <cell r="J127" t="str">
            <v>DCP17837</v>
          </cell>
          <cell r="K127">
            <v>13724010.155767515</v>
          </cell>
          <cell r="L127" t="str">
            <v>In 2010 estimate reduced from $23mil to $20mil in line with costs of recent projects at that time so use FPM this was a total cost estimate so will need to remove these,  (assumed overhead rate of 45.73%)</v>
          </cell>
          <cell r="M127">
            <v>20000000</v>
          </cell>
          <cell r="O127">
            <v>6275989.8442324847</v>
          </cell>
          <cell r="T127" t="str">
            <v>ok</v>
          </cell>
        </row>
        <row r="128">
          <cell r="J128" t="str">
            <v>CPMNN01145</v>
          </cell>
          <cell r="K128">
            <v>16400192.136142179</v>
          </cell>
          <cell r="L128" t="str">
            <v>At that time estimate would have included OH's as it was a total cost estimate so will need to remove these,  (assumed overhead rate of 45.73%)</v>
          </cell>
          <cell r="M128">
            <v>23900000</v>
          </cell>
          <cell r="O128">
            <v>7499807.8638578206</v>
          </cell>
          <cell r="T128" t="str">
            <v>ok</v>
          </cell>
        </row>
        <row r="129">
          <cell r="J129">
            <v>48763</v>
          </cell>
          <cell r="K129">
            <v>9435661.4600000009</v>
          </cell>
          <cell r="L129" t="str">
            <v>Difference between Ellipse Estimate and A7 estimate</v>
          </cell>
          <cell r="M129">
            <v>15474438</v>
          </cell>
          <cell r="O129">
            <v>6038776.5399999991</v>
          </cell>
          <cell r="T129" t="str">
            <v>ok</v>
          </cell>
        </row>
        <row r="130">
          <cell r="J130" t="str">
            <v>DCP6669</v>
          </cell>
          <cell r="K130">
            <v>9348109</v>
          </cell>
          <cell r="L130" t="str">
            <v>Difference between Ellipse Estimate and Estimate in A7</v>
          </cell>
          <cell r="M130">
            <v>15474434</v>
          </cell>
          <cell r="O130">
            <v>6126325</v>
          </cell>
          <cell r="T130" t="str">
            <v>ok</v>
          </cell>
        </row>
        <row r="131">
          <cell r="J131">
            <v>552332</v>
          </cell>
          <cell r="K131">
            <v>9003133.75</v>
          </cell>
          <cell r="T131" t="str">
            <v>Error</v>
          </cell>
        </row>
        <row r="132">
          <cell r="J132">
            <v>316667</v>
          </cell>
          <cell r="K132">
            <v>11058227.530000001</v>
          </cell>
          <cell r="L132" t="str">
            <v>Ok - Authorised Estimate</v>
          </cell>
          <cell r="M132">
            <v>15889467.73</v>
          </cell>
          <cell r="O132">
            <v>4831240.2</v>
          </cell>
          <cell r="T132" t="str">
            <v>ok</v>
          </cell>
        </row>
        <row r="133">
          <cell r="J133">
            <v>494193</v>
          </cell>
          <cell r="K133">
            <v>8488448.4199999999</v>
          </cell>
          <cell r="T133" t="str">
            <v>Error</v>
          </cell>
        </row>
        <row r="134">
          <cell r="J134">
            <v>312876</v>
          </cell>
          <cell r="K134">
            <v>16602162.120000001</v>
          </cell>
          <cell r="L134" t="str">
            <v>This estimate is OK.</v>
          </cell>
          <cell r="M134">
            <v>23898392.120000001</v>
          </cell>
          <cell r="O134">
            <v>7296230</v>
          </cell>
          <cell r="T134" t="str">
            <v>ok</v>
          </cell>
        </row>
        <row r="135">
          <cell r="J135">
            <v>550608</v>
          </cell>
          <cell r="K135">
            <v>8355870.8900000006</v>
          </cell>
          <cell r="L135" t="str">
            <v>Ok - Authorised Estimate</v>
          </cell>
          <cell r="M135">
            <v>12121469.390000001</v>
          </cell>
          <cell r="O135">
            <v>3765598.5</v>
          </cell>
          <cell r="T135" t="str">
            <v>ok</v>
          </cell>
        </row>
        <row r="136">
          <cell r="J136">
            <v>735069</v>
          </cell>
          <cell r="K136">
            <v>8297499.252041446</v>
          </cell>
          <cell r="L136" t="str">
            <v xml:space="preserve">This is an In Progress Estimate - No Authorised Estimate. Adjustment made so OH inaccurate. Take off approx OH of 45%.  </v>
          </cell>
          <cell r="M136">
            <v>12091945.66</v>
          </cell>
          <cell r="O136">
            <v>3794446.4079585541</v>
          </cell>
          <cell r="T136" t="str">
            <v>ok</v>
          </cell>
        </row>
        <row r="137">
          <cell r="J137">
            <v>549526</v>
          </cell>
          <cell r="K137">
            <v>8401812.9900000002</v>
          </cell>
          <cell r="L137" t="str">
            <v>Ok - Authorised Estimate</v>
          </cell>
          <cell r="M137">
            <v>12071772.99</v>
          </cell>
          <cell r="O137">
            <v>3669960</v>
          </cell>
          <cell r="T137" t="str">
            <v>ok</v>
          </cell>
        </row>
        <row r="138">
          <cell r="J138">
            <v>47899</v>
          </cell>
          <cell r="K138">
            <v>16928356</v>
          </cell>
          <cell r="L138" t="str">
            <v>Gate 2 Business Case (BC ID: 456) 28/3/13</v>
          </cell>
          <cell r="M138">
            <v>33787047</v>
          </cell>
          <cell r="O138">
            <v>8591606</v>
          </cell>
          <cell r="P138">
            <v>1705581</v>
          </cell>
          <cell r="R138">
            <v>2473585</v>
          </cell>
          <cell r="S138">
            <v>4087919</v>
          </cell>
          <cell r="T138" t="str">
            <v>ok</v>
          </cell>
        </row>
        <row r="139">
          <cell r="J139">
            <v>186638</v>
          </cell>
          <cell r="K139">
            <v>7283900.9199999999</v>
          </cell>
          <cell r="L139" t="str">
            <v>Ok - Authorised Estimate</v>
          </cell>
          <cell r="M139">
            <v>10823486.890000001</v>
          </cell>
          <cell r="O139">
            <v>3539585.97</v>
          </cell>
          <cell r="T139" t="str">
            <v>ok</v>
          </cell>
        </row>
        <row r="140">
          <cell r="J140">
            <v>102678</v>
          </cell>
          <cell r="K140">
            <v>6862010.5674878201</v>
          </cell>
          <cell r="L140" t="str">
            <v>Use FPM values and assumed overhead rate of 45.73%.</v>
          </cell>
          <cell r="M140">
            <v>10000008</v>
          </cell>
          <cell r="O140">
            <v>3137997.4325121799</v>
          </cell>
          <cell r="T140" t="str">
            <v>ok</v>
          </cell>
        </row>
        <row r="141">
          <cell r="J141">
            <v>102398</v>
          </cell>
          <cell r="K141">
            <v>6862005.0778837577</v>
          </cell>
          <cell r="L141" t="str">
            <v>Use FPM values and assumed overhead rate of 45.73%.</v>
          </cell>
          <cell r="M141">
            <v>10000000</v>
          </cell>
          <cell r="O141">
            <v>3137994.9221162423</v>
          </cell>
          <cell r="T141" t="str">
            <v>ok</v>
          </cell>
        </row>
        <row r="142">
          <cell r="J142">
            <v>399488</v>
          </cell>
          <cell r="K142">
            <v>0</v>
          </cell>
          <cell r="L142" t="str">
            <v xml:space="preserve">Advised to use $9.9m as this is expected to be more accurate. </v>
          </cell>
          <cell r="T142" t="str">
            <v>ok</v>
          </cell>
        </row>
        <row r="143">
          <cell r="J143">
            <v>97203</v>
          </cell>
          <cell r="K143">
            <v>0</v>
          </cell>
          <cell r="L143" t="str">
            <v>ok - Ignore as new Estimate by Planning</v>
          </cell>
          <cell r="T143" t="str">
            <v>ok</v>
          </cell>
        </row>
        <row r="144">
          <cell r="J144">
            <v>48834</v>
          </cell>
          <cell r="K144">
            <v>6127886</v>
          </cell>
          <cell r="L144" t="str">
            <v xml:space="preserve">Advised to use $8.8m as this is expected to be more accurate.  </v>
          </cell>
          <cell r="M144">
            <v>8805160</v>
          </cell>
          <cell r="O144">
            <v>2677274</v>
          </cell>
          <cell r="T144" t="str">
            <v>ok</v>
          </cell>
        </row>
        <row r="145">
          <cell r="J145">
            <v>316460</v>
          </cell>
          <cell r="K145">
            <v>6096511.9299999997</v>
          </cell>
          <cell r="L145" t="str">
            <v>Ok - Authorised Estimate</v>
          </cell>
          <cell r="M145">
            <v>8761601.9299999997</v>
          </cell>
          <cell r="O145">
            <v>2665090</v>
          </cell>
          <cell r="T145" t="str">
            <v>ok</v>
          </cell>
        </row>
        <row r="146">
          <cell r="J146">
            <v>316577</v>
          </cell>
          <cell r="K146">
            <v>6048256.2700000005</v>
          </cell>
          <cell r="L146" t="str">
            <v>Ok - Authorised Estimate</v>
          </cell>
          <cell r="M146">
            <v>8690627.4700000007</v>
          </cell>
          <cell r="O146">
            <v>2642371.2000000002</v>
          </cell>
          <cell r="T146" t="str">
            <v>ok</v>
          </cell>
        </row>
        <row r="147">
          <cell r="J147">
            <v>48638</v>
          </cell>
          <cell r="K147">
            <v>0</v>
          </cell>
          <cell r="L147" t="str">
            <v>Scope change so new estimate is to be used but does not include travel, accom, OH's etc been advised to use uprating of 1.64 to calculate total costs.</v>
          </cell>
          <cell r="T147" t="str">
            <v>ok</v>
          </cell>
        </row>
        <row r="148">
          <cell r="J148">
            <v>183552</v>
          </cell>
          <cell r="K148">
            <v>1222595.6099999999</v>
          </cell>
          <cell r="M148">
            <v>1693000</v>
          </cell>
          <cell r="O148">
            <v>470404.39</v>
          </cell>
          <cell r="T148" t="str">
            <v>ok</v>
          </cell>
        </row>
        <row r="149">
          <cell r="J149">
            <v>48783</v>
          </cell>
          <cell r="K149">
            <v>5406228</v>
          </cell>
          <cell r="L149" t="str">
            <v xml:space="preserve">Advised to use $7.77m as this is expected to be more accurate.  </v>
          </cell>
          <cell r="M149">
            <v>7768208</v>
          </cell>
          <cell r="O149">
            <v>2361980</v>
          </cell>
          <cell r="T149" t="str">
            <v>ok</v>
          </cell>
        </row>
        <row r="150">
          <cell r="J150">
            <v>549493</v>
          </cell>
          <cell r="K150">
            <v>4938968.1800000006</v>
          </cell>
          <cell r="L150" t="str">
            <v>Ok - Authorised Estimate</v>
          </cell>
          <cell r="M150">
            <v>7164975.4800000004</v>
          </cell>
          <cell r="O150">
            <v>2226007.2999999998</v>
          </cell>
          <cell r="T150" t="str">
            <v>ok</v>
          </cell>
        </row>
        <row r="151">
          <cell r="J151">
            <v>552296</v>
          </cell>
          <cell r="K151">
            <v>4309733.46</v>
          </cell>
          <cell r="L151" t="str">
            <v>ok - Ignore as new Estimate by Planning</v>
          </cell>
          <cell r="M151">
            <v>7067939</v>
          </cell>
          <cell r="O151">
            <v>2758205.54</v>
          </cell>
          <cell r="T151" t="str">
            <v>ok</v>
          </cell>
        </row>
        <row r="152">
          <cell r="J152">
            <v>140507</v>
          </cell>
          <cell r="K152">
            <v>14699666.246636316</v>
          </cell>
          <cell r="L152" t="str">
            <v>Use current FPM costs as this was updated based on IRC meeting on the 02/11/2012 AP - $26.375M</v>
          </cell>
          <cell r="M152">
            <v>26374691</v>
          </cell>
          <cell r="O152">
            <v>5801176.7533636838</v>
          </cell>
          <cell r="R152">
            <v>5873848</v>
          </cell>
          <cell r="T152" t="str">
            <v>ok</v>
          </cell>
        </row>
        <row r="153">
          <cell r="J153">
            <v>744229</v>
          </cell>
          <cell r="K153">
            <v>3120493.58</v>
          </cell>
          <cell r="L153" t="str">
            <v xml:space="preserve">Authorised Estimate lower than A7 Estimate
Advised to use $5.1m as this is expected to be more accurate. </v>
          </cell>
          <cell r="M153">
            <v>5117577</v>
          </cell>
          <cell r="O153">
            <v>1997083.42</v>
          </cell>
          <cell r="T153" t="str">
            <v>ok</v>
          </cell>
        </row>
        <row r="154">
          <cell r="J154">
            <v>762309</v>
          </cell>
          <cell r="K154">
            <v>3083415.4</v>
          </cell>
          <cell r="T154" t="str">
            <v>Error</v>
          </cell>
        </row>
        <row r="155">
          <cell r="J155">
            <v>292160</v>
          </cell>
          <cell r="K155">
            <v>2800288.3900000006</v>
          </cell>
          <cell r="L155" t="str">
            <v>Ok - Authorised Estimate</v>
          </cell>
          <cell r="M155">
            <v>6308909.6500000004</v>
          </cell>
          <cell r="O155">
            <v>3508621.26</v>
          </cell>
          <cell r="T155" t="str">
            <v>ok</v>
          </cell>
        </row>
        <row r="156">
          <cell r="J156">
            <v>735074</v>
          </cell>
          <cell r="K156">
            <v>3002708.25</v>
          </cell>
          <cell r="L156" t="str">
            <v>ok - Ignore as new Estimate by Planning</v>
          </cell>
          <cell r="M156">
            <v>4924437</v>
          </cell>
          <cell r="O156">
            <v>1921728.75</v>
          </cell>
          <cell r="T156" t="str">
            <v>ok</v>
          </cell>
        </row>
        <row r="157">
          <cell r="J157">
            <v>231429</v>
          </cell>
          <cell r="K157">
            <v>6395072.6699999999</v>
          </cell>
          <cell r="L157" t="str">
            <v>This is OK.</v>
          </cell>
          <cell r="M157">
            <v>9395073.1099999994</v>
          </cell>
          <cell r="O157">
            <v>3000000.44</v>
          </cell>
          <cell r="T157" t="str">
            <v>ok</v>
          </cell>
        </row>
        <row r="158">
          <cell r="J158">
            <v>48358</v>
          </cell>
          <cell r="K158">
            <v>1087997.2414739586</v>
          </cell>
          <cell r="L158" t="str">
            <v>Change in scope use new estimate of $1.58m.</v>
          </cell>
          <cell r="M158">
            <v>1585538.38</v>
          </cell>
          <cell r="O158">
            <v>497541.13852604129</v>
          </cell>
          <cell r="T158" t="str">
            <v>ok</v>
          </cell>
        </row>
        <row r="159">
          <cell r="J159">
            <v>548812</v>
          </cell>
          <cell r="K159">
            <v>2567592.42</v>
          </cell>
          <cell r="T159" t="str">
            <v>Error</v>
          </cell>
        </row>
        <row r="160">
          <cell r="J160">
            <v>65800</v>
          </cell>
          <cell r="K160">
            <v>1970122.71</v>
          </cell>
          <cell r="L160" t="str">
            <v>Ok - Authorised Estimate</v>
          </cell>
          <cell r="M160">
            <v>4137914.35</v>
          </cell>
          <cell r="O160">
            <v>882091.64</v>
          </cell>
          <cell r="R160">
            <v>1285700</v>
          </cell>
          <cell r="T160" t="str">
            <v>ok</v>
          </cell>
        </row>
        <row r="161">
          <cell r="J161">
            <v>760995</v>
          </cell>
          <cell r="K161">
            <v>2380818.5699999998</v>
          </cell>
          <cell r="M161">
            <v>2380818.5699999998</v>
          </cell>
          <cell r="T161" t="str">
            <v>ok</v>
          </cell>
        </row>
        <row r="162">
          <cell r="J162">
            <v>575416</v>
          </cell>
          <cell r="K162">
            <v>2694747.92</v>
          </cell>
          <cell r="L162" t="str">
            <v>Ok - Authorised Estimate</v>
          </cell>
          <cell r="M162">
            <v>3908933.72</v>
          </cell>
          <cell r="O162">
            <v>1214185.8</v>
          </cell>
          <cell r="T162" t="str">
            <v>ok</v>
          </cell>
        </row>
        <row r="163">
          <cell r="J163">
            <v>48821</v>
          </cell>
          <cell r="K163">
            <v>13283241.008640433</v>
          </cell>
          <cell r="L163" t="str">
            <v>$24.5m was used in BC - breakdown included.</v>
          </cell>
          <cell r="M163">
            <v>24503329</v>
          </cell>
          <cell r="O163">
            <v>5582370.7652074043</v>
          </cell>
          <cell r="P163">
            <v>673185.10453959822</v>
          </cell>
          <cell r="Q163">
            <v>284432.74715096818</v>
          </cell>
          <cell r="R163">
            <v>1886590.4532601009</v>
          </cell>
          <cell r="S163">
            <v>2793508.9212014959</v>
          </cell>
          <cell r="T163" t="str">
            <v>ok</v>
          </cell>
        </row>
        <row r="164">
          <cell r="J164" t="str">
            <v>DCP18260</v>
          </cell>
          <cell r="K164">
            <v>6999245.5911617372</v>
          </cell>
          <cell r="L164" t="str">
            <v xml:space="preserve">This is an In Progress Estimate - No Authorised Estimate. Adjustment made so OH inaccurate. Take off approx OH of 45%.  </v>
          </cell>
          <cell r="M164">
            <v>10200000.6</v>
          </cell>
          <cell r="O164">
            <v>3200755.0088382624</v>
          </cell>
          <cell r="T164" t="str">
            <v>ok</v>
          </cell>
        </row>
        <row r="165">
          <cell r="J165">
            <v>760980</v>
          </cell>
          <cell r="K165">
            <v>2235213.92</v>
          </cell>
          <cell r="M165">
            <v>2235213.92</v>
          </cell>
          <cell r="T165" t="str">
            <v>ok</v>
          </cell>
        </row>
        <row r="166">
          <cell r="J166">
            <v>266076</v>
          </cell>
          <cell r="K166">
            <v>2642497.9099999997</v>
          </cell>
          <cell r="L166" t="str">
            <v>Ok - Authorised Estimate</v>
          </cell>
          <cell r="M166">
            <v>3810882.28</v>
          </cell>
          <cell r="O166">
            <v>1168384.3700000001</v>
          </cell>
          <cell r="T166" t="str">
            <v>ok</v>
          </cell>
        </row>
        <row r="167">
          <cell r="J167">
            <v>443889</v>
          </cell>
          <cell r="K167">
            <v>4300412.8606367074</v>
          </cell>
          <cell r="L167" t="str">
            <v>Use current G2 estimate (In Progress) -costs updated.</v>
          </cell>
          <cell r="M167">
            <v>7827247.0538138114</v>
          </cell>
          <cell r="O167">
            <v>1876445.896077479</v>
          </cell>
          <cell r="P167">
            <v>206085.17098894774</v>
          </cell>
          <cell r="Q167">
            <v>90481.944269621279</v>
          </cell>
          <cell r="R167">
            <v>617685.87567141873</v>
          </cell>
          <cell r="S167">
            <v>736135.30616963701</v>
          </cell>
          <cell r="T167" t="str">
            <v>ok</v>
          </cell>
        </row>
        <row r="168">
          <cell r="J168">
            <v>316573</v>
          </cell>
          <cell r="K168">
            <v>10700820</v>
          </cell>
          <cell r="L168" t="str">
            <v>$18.2M is 2011 Authorised Estimate.
Use authorised estimate</v>
          </cell>
          <cell r="M168">
            <v>18238241</v>
          </cell>
          <cell r="O168">
            <v>5412798</v>
          </cell>
          <cell r="R168">
            <v>2124623</v>
          </cell>
          <cell r="T168" t="str">
            <v>ok</v>
          </cell>
        </row>
        <row r="169">
          <cell r="J169">
            <v>48592</v>
          </cell>
          <cell r="K169">
            <v>1964426.25</v>
          </cell>
          <cell r="L169" t="str">
            <v>Difference between Ellipse Estimate and A7 estimate</v>
          </cell>
          <cell r="M169">
            <v>3221629</v>
          </cell>
          <cell r="O169">
            <v>1257202.75</v>
          </cell>
          <cell r="T169" t="str">
            <v>ok</v>
          </cell>
        </row>
        <row r="170">
          <cell r="J170">
            <v>614854</v>
          </cell>
          <cell r="K170">
            <v>0</v>
          </cell>
          <cell r="T170" t="str">
            <v>ok</v>
          </cell>
        </row>
        <row r="171">
          <cell r="J171">
            <v>735059</v>
          </cell>
          <cell r="K171">
            <v>2114489.1374459616</v>
          </cell>
          <cell r="L171" t="str">
            <v>In Progress Estimate.   Also Adjustment made so OH inaccurate. Take off approx OH of 45%.  Tony any comment on this ?</v>
          </cell>
          <cell r="M171">
            <v>3081445.02</v>
          </cell>
          <cell r="O171">
            <v>966955.88255403843</v>
          </cell>
          <cell r="T171" t="str">
            <v>ok</v>
          </cell>
        </row>
        <row r="172">
          <cell r="J172">
            <v>760622</v>
          </cell>
          <cell r="K172">
            <v>1756703.09</v>
          </cell>
          <cell r="M172">
            <v>1756703.09</v>
          </cell>
          <cell r="T172" t="str">
            <v>ok</v>
          </cell>
        </row>
        <row r="173">
          <cell r="J173">
            <v>132543</v>
          </cell>
          <cell r="K173">
            <v>2875000.5999999996</v>
          </cell>
          <cell r="L173" t="str">
            <v>AP slightly different to A7</v>
          </cell>
          <cell r="M173">
            <v>4415138.0999999996</v>
          </cell>
          <cell r="O173">
            <v>1540137.5</v>
          </cell>
          <cell r="R173">
            <v>0</v>
          </cell>
          <cell r="T173" t="str">
            <v>ok</v>
          </cell>
        </row>
        <row r="174">
          <cell r="J174">
            <v>760635</v>
          </cell>
          <cell r="K174">
            <v>1736050.9</v>
          </cell>
          <cell r="M174">
            <v>1736050.9</v>
          </cell>
          <cell r="T174" t="str">
            <v>ok</v>
          </cell>
        </row>
        <row r="175">
          <cell r="J175">
            <v>141564</v>
          </cell>
          <cell r="K175">
            <v>2842922.5279626707</v>
          </cell>
          <cell r="L175" t="str">
            <v>Use $4.1m as the $2.5m estimate was updated in A7 (increased by 64%) to cover travel, accom, OH's etc.</v>
          </cell>
          <cell r="M175">
            <v>4142991</v>
          </cell>
          <cell r="O175">
            <v>1300068.4720373293</v>
          </cell>
          <cell r="T175" t="str">
            <v>ok</v>
          </cell>
        </row>
        <row r="176">
          <cell r="J176">
            <v>666524</v>
          </cell>
          <cell r="K176">
            <v>0</v>
          </cell>
          <cell r="T176" t="str">
            <v>ok</v>
          </cell>
        </row>
        <row r="177">
          <cell r="J177">
            <v>183596</v>
          </cell>
          <cell r="K177">
            <v>6656286.1400000006</v>
          </cell>
          <cell r="L177" t="str">
            <v>In  Progress Estimate only.  IF this is ok then do not need to investigate</v>
          </cell>
          <cell r="M177">
            <v>18612101.949999999</v>
          </cell>
          <cell r="O177">
            <v>5975815.8099999996</v>
          </cell>
          <cell r="R177">
            <v>5980000</v>
          </cell>
          <cell r="T177" t="str">
            <v>ok</v>
          </cell>
        </row>
        <row r="178">
          <cell r="J178">
            <v>48769</v>
          </cell>
          <cell r="K178">
            <v>507447.56000000006</v>
          </cell>
          <cell r="L178" t="str">
            <v>Difference between Ellipse Estimate and A7 estimate</v>
          </cell>
          <cell r="M178">
            <v>1409502.28</v>
          </cell>
          <cell r="O178">
            <v>902054.72</v>
          </cell>
          <cell r="T178" t="str">
            <v>ok</v>
          </cell>
        </row>
        <row r="179">
          <cell r="J179">
            <v>740416</v>
          </cell>
          <cell r="K179">
            <v>1556988.9521718246</v>
          </cell>
          <cell r="L179" t="str">
            <v>Adjustment made so OH inaccurate. Take off approx OH of 45%.  Ref: Lochie 25/7/13.  Tony any comment on this ?</v>
          </cell>
          <cell r="M179">
            <v>2269000</v>
          </cell>
          <cell r="O179">
            <v>712011.04782817536</v>
          </cell>
          <cell r="T179" t="str">
            <v>ok</v>
          </cell>
        </row>
        <row r="180">
          <cell r="J180">
            <v>761069</v>
          </cell>
          <cell r="K180">
            <v>1339751.42</v>
          </cell>
          <cell r="M180">
            <v>1339751.42</v>
          </cell>
          <cell r="T180" t="str">
            <v>ok</v>
          </cell>
        </row>
        <row r="181">
          <cell r="J181">
            <v>160426</v>
          </cell>
          <cell r="K181">
            <v>1480338.2968503397</v>
          </cell>
          <cell r="L181" t="str">
            <v>Use $2.1m as the estimate was updated in A7 (increased by 64%) to cover travel, accom, OH's etc.</v>
          </cell>
          <cell r="M181">
            <v>2157297</v>
          </cell>
          <cell r="O181">
            <v>676958.70314966026</v>
          </cell>
          <cell r="T181" t="str">
            <v>ok</v>
          </cell>
        </row>
        <row r="182">
          <cell r="J182" t="str">
            <v>DCP17985</v>
          </cell>
          <cell r="K182">
            <v>2048478.6934742332</v>
          </cell>
          <cell r="L182" t="str">
            <v>Use $2.985m as the estimate was updated in A7 (increased by 64%) to cover travel, accom, OH's etc.</v>
          </cell>
          <cell r="M182">
            <v>2985248</v>
          </cell>
          <cell r="O182">
            <v>936769.30652576685</v>
          </cell>
          <cell r="T182" t="str">
            <v>ok</v>
          </cell>
        </row>
        <row r="183">
          <cell r="J183" t="str">
            <v>CPMNN00130</v>
          </cell>
          <cell r="K183">
            <v>3639387</v>
          </cell>
          <cell r="L183" t="str">
            <v>Gate 3 approval was for $7.6m</v>
          </cell>
          <cell r="M183">
            <v>7608785</v>
          </cell>
          <cell r="O183">
            <v>1982382</v>
          </cell>
          <cell r="P183">
            <v>546261</v>
          </cell>
          <cell r="R183">
            <v>535883</v>
          </cell>
          <cell r="S183">
            <v>904872</v>
          </cell>
          <cell r="T183" t="str">
            <v>ok</v>
          </cell>
        </row>
        <row r="184">
          <cell r="J184">
            <v>781555</v>
          </cell>
          <cell r="K184">
            <v>1266911.3600000001</v>
          </cell>
          <cell r="M184">
            <v>1266911.3600000001</v>
          </cell>
          <cell r="T184" t="str">
            <v>ok</v>
          </cell>
        </row>
        <row r="185">
          <cell r="J185" t="str">
            <v>DCP16424</v>
          </cell>
          <cell r="K185">
            <v>3207697</v>
          </cell>
          <cell r="L185" t="str">
            <v xml:space="preserve">Advised to use $5.1m as this is expected to be more accurate. Other estimate does not include travel, accom, OH's etc </v>
          </cell>
          <cell r="M185">
            <v>5108680</v>
          </cell>
          <cell r="O185">
            <v>1235371</v>
          </cell>
          <cell r="R185">
            <v>665612</v>
          </cell>
          <cell r="T185" t="str">
            <v>ok</v>
          </cell>
        </row>
        <row r="186">
          <cell r="J186">
            <v>549044</v>
          </cell>
          <cell r="K186">
            <v>1225802.47</v>
          </cell>
          <cell r="M186">
            <v>1225802.47</v>
          </cell>
          <cell r="T186" t="str">
            <v>ok</v>
          </cell>
        </row>
        <row r="187">
          <cell r="J187">
            <v>168293</v>
          </cell>
          <cell r="K187">
            <v>1372411.994784876</v>
          </cell>
          <cell r="L187" t="str">
            <v>Costs updated in A7 in 2011 to $2m based on cost of recently completed projects so use FPM values which would include OH's, assumed 45.73% for OH rate.</v>
          </cell>
          <cell r="M187">
            <v>2000016</v>
          </cell>
          <cell r="O187">
            <v>627604.00521512399</v>
          </cell>
          <cell r="T187" t="str">
            <v>ok</v>
          </cell>
        </row>
        <row r="188">
          <cell r="J188" t="str">
            <v>CPMNN00866</v>
          </cell>
          <cell r="K188">
            <v>1372401.0155767514</v>
          </cell>
          <cell r="L188" t="str">
            <v>Use $2m assumed 45.73% for OH rate.</v>
          </cell>
          <cell r="M188">
            <v>2000000</v>
          </cell>
          <cell r="O188">
            <v>627598.98442324856</v>
          </cell>
          <cell r="T188" t="str">
            <v>ok</v>
          </cell>
        </row>
        <row r="189">
          <cell r="J189">
            <v>168312</v>
          </cell>
          <cell r="K189">
            <v>1355612</v>
          </cell>
          <cell r="L189" t="str">
            <v xml:space="preserve">Advised to use $2m as this is expected to be more accurate.  </v>
          </cell>
          <cell r="M189">
            <v>1995012</v>
          </cell>
          <cell r="O189">
            <v>639400</v>
          </cell>
          <cell r="T189" t="str">
            <v>ok</v>
          </cell>
        </row>
        <row r="190">
          <cell r="J190">
            <v>445097</v>
          </cell>
          <cell r="K190">
            <v>1331664.8799999999</v>
          </cell>
          <cell r="L190" t="str">
            <v>Ok - Authorised Estimate</v>
          </cell>
          <cell r="M190">
            <v>1913178.78</v>
          </cell>
          <cell r="O190">
            <v>581513.9</v>
          </cell>
          <cell r="T190" t="str">
            <v>ok</v>
          </cell>
        </row>
        <row r="191">
          <cell r="J191">
            <v>552078</v>
          </cell>
          <cell r="K191">
            <v>1269690.67</v>
          </cell>
          <cell r="L191" t="str">
            <v>Ok - Authorised Estimate</v>
          </cell>
          <cell r="M191">
            <v>1824422.6</v>
          </cell>
          <cell r="O191">
            <v>554731.93000000005</v>
          </cell>
          <cell r="T191" t="str">
            <v>ok</v>
          </cell>
        </row>
        <row r="192">
          <cell r="J192">
            <v>195824</v>
          </cell>
          <cell r="K192">
            <v>1240340.1800000002</v>
          </cell>
          <cell r="L192" t="str">
            <v xml:space="preserve">Estimate total increased from $920k to $1.8m in 2011 based on recent costs of similar projects. </v>
          </cell>
          <cell r="M192">
            <v>1800000</v>
          </cell>
          <cell r="O192">
            <v>559659.81999999995</v>
          </cell>
          <cell r="T192" t="str">
            <v>ok</v>
          </cell>
        </row>
        <row r="193">
          <cell r="J193">
            <v>48824</v>
          </cell>
          <cell r="K193">
            <v>5858795.019097181</v>
          </cell>
          <cell r="L193" t="str">
            <v>G3 BC approval was for $11.5m</v>
          </cell>
          <cell r="M193">
            <v>11530830.642314013</v>
          </cell>
          <cell r="O193">
            <v>2380748.5154352942</v>
          </cell>
          <cell r="P193">
            <v>897018.44133183663</v>
          </cell>
          <cell r="Q193">
            <v>383945.62428777711</v>
          </cell>
          <cell r="R193">
            <v>823954.35345324781</v>
          </cell>
          <cell r="S193">
            <v>1186368.6887086758</v>
          </cell>
          <cell r="T193" t="str">
            <v>ok</v>
          </cell>
        </row>
        <row r="194">
          <cell r="J194">
            <v>549265</v>
          </cell>
          <cell r="K194">
            <v>1152926.47</v>
          </cell>
          <cell r="M194">
            <v>1152926.47</v>
          </cell>
          <cell r="T194" t="str">
            <v>ok</v>
          </cell>
        </row>
        <row r="195">
          <cell r="J195">
            <v>511775</v>
          </cell>
          <cell r="K195">
            <v>1729499.81</v>
          </cell>
          <cell r="L195" t="str">
            <v>Ok - Authorised Estimate</v>
          </cell>
          <cell r="M195">
            <v>2000000.49</v>
          </cell>
          <cell r="O195">
            <v>270500.68</v>
          </cell>
          <cell r="R195">
            <v>0</v>
          </cell>
          <cell r="T195" t="str">
            <v>ok</v>
          </cell>
        </row>
        <row r="196">
          <cell r="J196">
            <v>313642</v>
          </cell>
          <cell r="K196">
            <v>11600451.57</v>
          </cell>
          <cell r="L196" t="str">
            <v>Ignore as new Estimate by Planning</v>
          </cell>
          <cell r="M196">
            <v>19009575</v>
          </cell>
          <cell r="O196">
            <v>7409123.4299999997</v>
          </cell>
          <cell r="T196" t="str">
            <v>ok</v>
          </cell>
        </row>
        <row r="197">
          <cell r="J197" t="str">
            <v>CPMNS00657</v>
          </cell>
          <cell r="K197">
            <v>691435.62</v>
          </cell>
          <cell r="L197" t="str">
            <v>Ignore as new Estimate by Planning</v>
          </cell>
          <cell r="M197">
            <v>691435.62</v>
          </cell>
          <cell r="T197" t="str">
            <v>ok</v>
          </cell>
        </row>
        <row r="198">
          <cell r="J198">
            <v>760213</v>
          </cell>
          <cell r="K198">
            <v>998996.76</v>
          </cell>
          <cell r="L198" t="str">
            <v>Ignore as new Estimate by Planning</v>
          </cell>
          <cell r="M198">
            <v>1638340</v>
          </cell>
          <cell r="O198">
            <v>639343.24</v>
          </cell>
          <cell r="T198" t="str">
            <v>ok</v>
          </cell>
        </row>
        <row r="199">
          <cell r="J199">
            <v>108151</v>
          </cell>
          <cell r="K199">
            <v>0</v>
          </cell>
          <cell r="L199" t="str">
            <v>Advised to use $1.5m as this is expected to be more accurate. Other estimate does not include travel, accom, OH's etc assumed overhead rate of 45.73%.</v>
          </cell>
          <cell r="T199" t="str">
            <v>ok</v>
          </cell>
        </row>
        <row r="200">
          <cell r="J200">
            <v>168319</v>
          </cell>
          <cell r="K200">
            <v>6436852.79</v>
          </cell>
          <cell r="L200" t="str">
            <v>Ignore as new Estimate by Planning</v>
          </cell>
          <cell r="M200">
            <v>6436852.79</v>
          </cell>
          <cell r="T200" t="str">
            <v>ok</v>
          </cell>
        </row>
        <row r="201">
          <cell r="J201">
            <v>160900</v>
          </cell>
          <cell r="K201">
            <v>847684.12000000011</v>
          </cell>
          <cell r="L201" t="str">
            <v>Ok - Authorised Estimate</v>
          </cell>
          <cell r="M201">
            <v>1314708.6100000001</v>
          </cell>
          <cell r="O201">
            <v>467024.49</v>
          </cell>
          <cell r="T201" t="str">
            <v>ok</v>
          </cell>
        </row>
        <row r="202">
          <cell r="J202" t="str">
            <v>DCP3742</v>
          </cell>
          <cell r="K202">
            <v>8967265.4978324696</v>
          </cell>
          <cell r="L202" t="str">
            <v>Latest approval is for $16,327,836 breakdown as per BC.</v>
          </cell>
          <cell r="M202">
            <v>16327836</v>
          </cell>
          <cell r="O202">
            <v>4377614.9323565764</v>
          </cell>
          <cell r="P202">
            <v>242210.64192914285</v>
          </cell>
          <cell r="R202">
            <v>1322886.9278818108</v>
          </cell>
          <cell r="S202">
            <v>1417858</v>
          </cell>
          <cell r="T202" t="str">
            <v>ok</v>
          </cell>
        </row>
        <row r="203">
          <cell r="J203">
            <v>168194</v>
          </cell>
          <cell r="K203">
            <v>743025.46</v>
          </cell>
          <cell r="L203" t="str">
            <v>Ignore as new Estimate by Planning</v>
          </cell>
          <cell r="M203">
            <v>1218533</v>
          </cell>
          <cell r="O203">
            <v>475507.54000000004</v>
          </cell>
          <cell r="T203" t="str">
            <v>ok</v>
          </cell>
        </row>
        <row r="204">
          <cell r="J204">
            <v>308750</v>
          </cell>
          <cell r="K204">
            <v>704751.14</v>
          </cell>
          <cell r="L204" t="str">
            <v>Difference between Ellipse Estimate and A7 estimate</v>
          </cell>
          <cell r="M204">
            <v>1155769</v>
          </cell>
          <cell r="O204">
            <v>451017.86</v>
          </cell>
          <cell r="T204" t="str">
            <v>ok</v>
          </cell>
        </row>
        <row r="205">
          <cell r="J205">
            <v>744210</v>
          </cell>
          <cell r="K205">
            <v>704751.14</v>
          </cell>
          <cell r="L205" t="str">
            <v>Ignore as new Estimate by Planning</v>
          </cell>
          <cell r="M205">
            <v>1155769</v>
          </cell>
          <cell r="O205">
            <v>451017.86</v>
          </cell>
          <cell r="T205" t="str">
            <v>ok</v>
          </cell>
        </row>
        <row r="206">
          <cell r="J206" t="str">
            <v>DCP17784</v>
          </cell>
          <cell r="K206">
            <v>12757378.658536587</v>
          </cell>
          <cell r="L206" t="str">
            <v>Updated MPG Estimate - March 2014</v>
          </cell>
          <cell r="M206">
            <v>20922101</v>
          </cell>
          <cell r="O206">
            <v>8164722.3414634131</v>
          </cell>
          <cell r="T206" t="str">
            <v>ok</v>
          </cell>
        </row>
        <row r="207">
          <cell r="J207">
            <v>653444</v>
          </cell>
          <cell r="K207">
            <v>0</v>
          </cell>
          <cell r="L207" t="str">
            <v xml:space="preserve">Advised to use $3m as this is expected to be more accurate. Other estimate does not include travel, accom, OH's etc </v>
          </cell>
          <cell r="T207" t="str">
            <v>ok</v>
          </cell>
        </row>
        <row r="208">
          <cell r="J208">
            <v>611455</v>
          </cell>
          <cell r="K208">
            <v>916411.13043478259</v>
          </cell>
          <cell r="L208" t="str">
            <v xml:space="preserve">Advised to use $1.7m as this is expected to be more accurate. </v>
          </cell>
          <cell r="M208">
            <v>1741260</v>
          </cell>
          <cell r="O208">
            <v>597728</v>
          </cell>
          <cell r="R208">
            <v>227120.86956521741</v>
          </cell>
          <cell r="T208" t="str">
            <v>ok</v>
          </cell>
        </row>
        <row r="209">
          <cell r="J209">
            <v>183301</v>
          </cell>
          <cell r="K209">
            <v>693298.56584093871</v>
          </cell>
          <cell r="L209" t="str">
            <v>Costs updated in A7 in 2011 increased to $1mil based on cost of recently completed projects so use FPM values which would include OH's, assumed 45.73% for OH rate.</v>
          </cell>
          <cell r="M209">
            <v>1010344</v>
          </cell>
          <cell r="O209">
            <v>317045.43415906129</v>
          </cell>
          <cell r="T209" t="str">
            <v>ok</v>
          </cell>
        </row>
        <row r="210">
          <cell r="J210" t="str">
            <v>CPMNL06926</v>
          </cell>
          <cell r="K210">
            <v>615358.51</v>
          </cell>
          <cell r="L210" t="str">
            <v>Ignore as new Estimate by Planning</v>
          </cell>
          <cell r="M210">
            <v>615358.51</v>
          </cell>
          <cell r="T210" t="str">
            <v>ok</v>
          </cell>
        </row>
        <row r="211">
          <cell r="J211">
            <v>501153</v>
          </cell>
          <cell r="K211">
            <v>611119.30000000005</v>
          </cell>
          <cell r="L211" t="str">
            <v>Ignore as new Estimate by Planning</v>
          </cell>
          <cell r="M211">
            <v>1002229</v>
          </cell>
          <cell r="O211">
            <v>391109.69999999995</v>
          </cell>
          <cell r="T211" t="str">
            <v>ok</v>
          </cell>
        </row>
        <row r="212">
          <cell r="J212">
            <v>141557</v>
          </cell>
          <cell r="K212">
            <v>6861794.5</v>
          </cell>
          <cell r="L212">
            <v>19967121</v>
          </cell>
          <cell r="M212">
            <v>14297639.42</v>
          </cell>
          <cell r="O212">
            <v>7435844.9199999999</v>
          </cell>
          <cell r="T212" t="str">
            <v>ok</v>
          </cell>
        </row>
        <row r="213">
          <cell r="J213">
            <v>147000</v>
          </cell>
          <cell r="M213">
            <v>0</v>
          </cell>
          <cell r="O213">
            <v>0</v>
          </cell>
          <cell r="T213" t="str">
            <v>ok</v>
          </cell>
        </row>
        <row r="214">
          <cell r="J214">
            <v>140221</v>
          </cell>
          <cell r="K214">
            <v>7853063.5909124939</v>
          </cell>
          <cell r="L214" t="str">
            <v>A7 forecast and strip out indirect cost based on weighted average of all other forecasts above $1M</v>
          </cell>
          <cell r="M214">
            <v>12771000</v>
          </cell>
          <cell r="O214">
            <v>4917936.4090875061</v>
          </cell>
          <cell r="P214">
            <v>0</v>
          </cell>
          <cell r="R214">
            <v>0</v>
          </cell>
          <cell r="T214" t="str">
            <v>ok</v>
          </cell>
        </row>
        <row r="215">
          <cell r="J215">
            <v>340175</v>
          </cell>
          <cell r="K215">
            <v>8594729.5485084578</v>
          </cell>
          <cell r="L215" t="str">
            <v>Ellipse Authorised Estimate</v>
          </cell>
          <cell r="M215">
            <v>13977130.04527542</v>
          </cell>
          <cell r="O215">
            <v>5382400.496766963</v>
          </cell>
          <cell r="T215" t="str">
            <v>ok</v>
          </cell>
        </row>
        <row r="216">
          <cell r="J216">
            <v>822508</v>
          </cell>
          <cell r="K216">
            <v>4035488.2559420001</v>
          </cell>
          <cell r="L216">
            <v>8151169</v>
          </cell>
          <cell r="M216">
            <v>8151169.46</v>
          </cell>
          <cell r="O216">
            <v>3727529.7940579997</v>
          </cell>
          <cell r="R216">
            <v>388151.41</v>
          </cell>
          <cell r="T216" t="str">
            <v>ok</v>
          </cell>
        </row>
        <row r="217">
          <cell r="J217">
            <v>301663</v>
          </cell>
          <cell r="K217">
            <v>7784000</v>
          </cell>
          <cell r="L217" t="str">
            <v>Difference between Ellipse Estimate and A7 estimate</v>
          </cell>
          <cell r="M217">
            <v>11617000</v>
          </cell>
          <cell r="O217">
            <v>3833000</v>
          </cell>
          <cell r="P217">
            <v>0</v>
          </cell>
          <cell r="Q217">
            <v>0</v>
          </cell>
          <cell r="R217">
            <v>0</v>
          </cell>
          <cell r="S217">
            <v>0</v>
          </cell>
          <cell r="T217" t="str">
            <v>ok</v>
          </cell>
        </row>
        <row r="218">
          <cell r="J218">
            <v>48598</v>
          </cell>
          <cell r="K218">
            <v>3325611.0199999996</v>
          </cell>
          <cell r="L218">
            <v>5131220</v>
          </cell>
          <cell r="M218">
            <v>5130000.3499999996</v>
          </cell>
          <cell r="O218">
            <v>907389.33</v>
          </cell>
          <cell r="R218">
            <v>897000</v>
          </cell>
          <cell r="T218" t="str">
            <v>ok</v>
          </cell>
        </row>
        <row r="219">
          <cell r="J219">
            <v>508875</v>
          </cell>
          <cell r="K219">
            <v>3927341.31</v>
          </cell>
          <cell r="L219" t="str">
            <v>http://esp/am/Work%20Request%20Documents/Asset%20Management/WR508875%20-%20Broadlea%202x%20132kV%20Feeder%20Bays/WR508875%20-%20Gate%202%20Business%20Case.pdf</v>
          </cell>
          <cell r="M219">
            <v>7004857</v>
          </cell>
          <cell r="N219">
            <v>0</v>
          </cell>
          <cell r="O219">
            <v>1740104</v>
          </cell>
          <cell r="P219">
            <v>211058</v>
          </cell>
          <cell r="Q219">
            <v>0</v>
          </cell>
          <cell r="R219">
            <v>557848.68999999994</v>
          </cell>
          <cell r="S219">
            <v>568505</v>
          </cell>
        </row>
        <row r="220">
          <cell r="J220">
            <v>419495</v>
          </cell>
          <cell r="K220">
            <v>7167047</v>
          </cell>
          <cell r="L220" t="str">
            <v>http://esp/am/ni/NIRC%20Submission%20Documentation/WR419495%20Roma%20West%20Substation%20Augmentation%20Business%20CaseRoma%2020111123.pdf</v>
          </cell>
          <cell r="M220">
            <v>13093207</v>
          </cell>
          <cell r="N220">
            <v>0</v>
          </cell>
          <cell r="O220">
            <v>3496520</v>
          </cell>
          <cell r="P220">
            <v>153252</v>
          </cell>
          <cell r="Q220">
            <v>0</v>
          </cell>
          <cell r="R220">
            <v>1059026</v>
          </cell>
          <cell r="S220">
            <v>1217362</v>
          </cell>
        </row>
        <row r="221">
          <cell r="J221">
            <v>139897</v>
          </cell>
          <cell r="K221">
            <v>1537286.8522070001</v>
          </cell>
          <cell r="L221" t="str">
            <v>A7 forecast and strip out indirect cost based on weighted average of all other forecasts above $1M</v>
          </cell>
          <cell r="M221">
            <v>2500004</v>
          </cell>
          <cell r="O221">
            <v>962717.14779299987</v>
          </cell>
          <cell r="T221" t="str">
            <v>ok</v>
          </cell>
        </row>
        <row r="222">
          <cell r="J222" t="str">
            <v>DCP16183</v>
          </cell>
          <cell r="K222">
            <v>2363821.9512195121</v>
          </cell>
          <cell r="L222" t="str">
            <v>Updated MPG Estimate - March 2014</v>
          </cell>
          <cell r="M222">
            <v>3876668</v>
          </cell>
          <cell r="O222">
            <v>1512846.0487804879</v>
          </cell>
          <cell r="T222" t="str">
            <v>ok</v>
          </cell>
        </row>
        <row r="223">
          <cell r="J223">
            <v>48141</v>
          </cell>
          <cell r="K223">
            <v>3788999.9799999995</v>
          </cell>
          <cell r="L223" t="str">
            <v>Estimate in new Estimating Template loess Contingency. Already excludes OH</v>
          </cell>
          <cell r="M223">
            <v>4925700.51</v>
          </cell>
          <cell r="O223">
            <v>0</v>
          </cell>
          <cell r="R223">
            <v>1136700.53</v>
          </cell>
          <cell r="T223" t="str">
            <v>ok</v>
          </cell>
        </row>
        <row r="224">
          <cell r="J224">
            <v>48647</v>
          </cell>
          <cell r="T224" t="str">
            <v>ok</v>
          </cell>
        </row>
        <row r="225">
          <cell r="J225">
            <v>312892</v>
          </cell>
          <cell r="K225">
            <v>864931.76</v>
          </cell>
          <cell r="L225" t="str">
            <v>Ellipse</v>
          </cell>
          <cell r="M225">
            <v>1248093.06</v>
          </cell>
          <cell r="O225">
            <v>383161.3</v>
          </cell>
          <cell r="T225" t="str">
            <v>ok</v>
          </cell>
        </row>
        <row r="226">
          <cell r="J226">
            <v>511757</v>
          </cell>
          <cell r="K226">
            <v>1458221</v>
          </cell>
          <cell r="L226" t="str">
            <v>G3 Estimate</v>
          </cell>
          <cell r="M226">
            <v>2092603</v>
          </cell>
          <cell r="O226">
            <v>608385</v>
          </cell>
          <cell r="P226">
            <v>18302</v>
          </cell>
          <cell r="Q226">
            <v>7695</v>
          </cell>
          <cell r="T226" t="str">
            <v>ok</v>
          </cell>
        </row>
        <row r="227">
          <cell r="J227">
            <v>770427</v>
          </cell>
          <cell r="K227">
            <v>800977.02</v>
          </cell>
          <cell r="L227">
            <v>1957856</v>
          </cell>
          <cell r="M227">
            <v>1957777.02</v>
          </cell>
          <cell r="O227">
            <v>200000</v>
          </cell>
          <cell r="R227">
            <v>956800</v>
          </cell>
          <cell r="T227" t="str">
            <v>ok</v>
          </cell>
        </row>
        <row r="228">
          <cell r="J228">
            <v>349286</v>
          </cell>
          <cell r="K228">
            <v>731937.78</v>
          </cell>
          <cell r="L228">
            <v>1900077</v>
          </cell>
          <cell r="M228">
            <v>1888737.78</v>
          </cell>
          <cell r="O228">
            <v>200000</v>
          </cell>
          <cell r="R228">
            <v>956800</v>
          </cell>
          <cell r="T228" t="str">
            <v>ok</v>
          </cell>
        </row>
        <row r="229">
          <cell r="J229">
            <v>616381</v>
          </cell>
          <cell r="L229" t="str">
            <v>Ellipse</v>
          </cell>
          <cell r="T229" t="str">
            <v>ok</v>
          </cell>
        </row>
        <row r="230">
          <cell r="J230">
            <v>284072</v>
          </cell>
          <cell r="K230">
            <v>844657.07</v>
          </cell>
          <cell r="L230">
            <v>2002642</v>
          </cell>
          <cell r="M230">
            <v>1213687.71</v>
          </cell>
          <cell r="O230">
            <v>369030.64</v>
          </cell>
          <cell r="T230" t="str">
            <v>ok</v>
          </cell>
        </row>
        <row r="231">
          <cell r="J231">
            <v>653513</v>
          </cell>
          <cell r="L231" t="str">
            <v>Difference between Ellipse Estimate and A7 estimate</v>
          </cell>
          <cell r="M231">
            <v>1483000</v>
          </cell>
          <cell r="O231">
            <v>578609.74</v>
          </cell>
          <cell r="T231" t="str">
            <v>Error</v>
          </cell>
        </row>
        <row r="232">
          <cell r="J232">
            <v>616932</v>
          </cell>
          <cell r="K232">
            <v>603962.47221071529</v>
          </cell>
          <cell r="L232">
            <v>1342000</v>
          </cell>
          <cell r="M232">
            <v>1342584</v>
          </cell>
          <cell r="O232">
            <v>327379.6729134199</v>
          </cell>
          <cell r="P232">
            <v>96535.031756521261</v>
          </cell>
          <cell r="Q232">
            <v>47567.986662633659</v>
          </cell>
          <cell r="R232">
            <v>163689.83645670995</v>
          </cell>
          <cell r="S232">
            <v>103449</v>
          </cell>
          <cell r="T232" t="str">
            <v>ok</v>
          </cell>
        </row>
        <row r="233">
          <cell r="J233">
            <v>306794</v>
          </cell>
          <cell r="K233">
            <v>1029980.5430098213</v>
          </cell>
          <cell r="L233" t="str">
            <v>A7 forecast and strip out indirect cost based on weighted average of all other forecasts above $1M</v>
          </cell>
          <cell r="M233">
            <v>1675000</v>
          </cell>
          <cell r="O233">
            <v>645019.45699017867</v>
          </cell>
          <cell r="T233" t="str">
            <v>ok</v>
          </cell>
        </row>
        <row r="234">
          <cell r="J234">
            <v>48238</v>
          </cell>
          <cell r="K234">
            <v>1143540.96</v>
          </cell>
          <cell r="L234">
            <v>2299991</v>
          </cell>
          <cell r="M234">
            <v>2300000</v>
          </cell>
          <cell r="O234">
            <v>606076</v>
          </cell>
          <cell r="R234">
            <v>550383.04</v>
          </cell>
          <cell r="T234" t="str">
            <v>ok</v>
          </cell>
        </row>
        <row r="235">
          <cell r="J235">
            <v>50694</v>
          </cell>
          <cell r="K235">
            <v>615358.51</v>
          </cell>
          <cell r="M235">
            <v>615358.51</v>
          </cell>
          <cell r="T235" t="str">
            <v>ok</v>
          </cell>
        </row>
        <row r="236">
          <cell r="J236">
            <v>311005</v>
          </cell>
          <cell r="K236">
            <v>209418.4</v>
          </cell>
          <cell r="M236">
            <v>300000</v>
          </cell>
          <cell r="O236">
            <v>90581.6</v>
          </cell>
        </row>
        <row r="237">
          <cell r="J237">
            <v>311743</v>
          </cell>
          <cell r="K237">
            <v>5788946</v>
          </cell>
          <cell r="L237" t="str">
            <v>http://esp/am/Work%20Request%20Documents/Asset%20Management/311743%20%20Boyne%20Res%20redevelop%20switchyard%20and%20aug%20TF%20Install%2066kV%20bays%20and%20larger%20TFs/Boyne%20Residential%20Substation%20Augmentation%20POW%20Business%20Case%2020111123.pdf</v>
          </cell>
          <cell r="M237">
            <v>10568946</v>
          </cell>
          <cell r="N237">
            <v>0</v>
          </cell>
          <cell r="O237">
            <v>3131472</v>
          </cell>
          <cell r="P237">
            <v>794443</v>
          </cell>
          <cell r="Q237">
            <v>0</v>
          </cell>
          <cell r="R237">
            <v>854085</v>
          </cell>
          <cell r="S237">
            <v>0</v>
          </cell>
        </row>
        <row r="238">
          <cell r="J238" t="str">
            <v>DCP18259</v>
          </cell>
          <cell r="K238">
            <v>2567062.6289357338</v>
          </cell>
          <cell r="M238">
            <v>4174671</v>
          </cell>
          <cell r="O238">
            <v>1607608.3710642664</v>
          </cell>
        </row>
        <row r="239">
          <cell r="J239">
            <v>788832</v>
          </cell>
          <cell r="K239">
            <v>856359.31</v>
          </cell>
          <cell r="L239" t="str">
            <v>Difference between Ellipse Estimate and A7 estimate</v>
          </cell>
          <cell r="M239">
            <v>1404415</v>
          </cell>
          <cell r="O239">
            <v>548055.68999999994</v>
          </cell>
        </row>
        <row r="240">
          <cell r="J240">
            <v>310351</v>
          </cell>
          <cell r="K240">
            <v>4397439</v>
          </cell>
          <cell r="M240">
            <v>6850000</v>
          </cell>
          <cell r="O240">
            <v>1940241</v>
          </cell>
          <cell r="R240">
            <v>512320</v>
          </cell>
        </row>
        <row r="241">
          <cell r="J241">
            <v>141629</v>
          </cell>
          <cell r="K241">
            <v>5536034</v>
          </cell>
          <cell r="L241" t="str">
            <v>http://esp/am/Work%20Request%20Documents/Asset%20Management/141629%20-%20Kumbia%2066-11kV%20ZS%20Establishment%20Establish%20Kumbia%2066-11kV%20ZS/WR141629%20Concept%20Estimate%20Proposal.pdf</v>
          </cell>
          <cell r="M241">
            <v>9146473</v>
          </cell>
          <cell r="N241">
            <v>0</v>
          </cell>
          <cell r="O241">
            <v>2472315</v>
          </cell>
          <cell r="P241">
            <v>352176</v>
          </cell>
          <cell r="Q241">
            <v>0</v>
          </cell>
          <cell r="R241">
            <v>785948</v>
          </cell>
          <cell r="S241">
            <v>0</v>
          </cell>
        </row>
        <row r="242">
          <cell r="J242">
            <v>196710</v>
          </cell>
          <cell r="K242">
            <v>2914647.0494864215</v>
          </cell>
          <cell r="L242" t="str">
            <v>http://esp/am/Work%20Request%20Documents/Forms/Work%20Request.aspx?View={BD236AFD-8DA2-4852-984C-7BD644875BD3}&amp;FilterField1=Work%5Fx0020%5FRequest%5Fx0020%5FNo%5Fx002e%5F&amp;FilterValue1=196710</v>
          </cell>
          <cell r="M242">
            <v>5555644.3512258939</v>
          </cell>
          <cell r="O242">
            <v>1298914.3559239204</v>
          </cell>
          <cell r="P242">
            <v>89869.217506158253</v>
          </cell>
          <cell r="Q242">
            <v>0</v>
          </cell>
          <cell r="R242">
            <v>1252213.7283093939</v>
          </cell>
          <cell r="S242">
            <v>0</v>
          </cell>
        </row>
        <row r="243">
          <cell r="J243">
            <v>168285</v>
          </cell>
          <cell r="K243">
            <v>70180</v>
          </cell>
          <cell r="L243" t="str">
            <v>Based on MSQ 541 estimate no000000123891 dated 25/3/2014</v>
          </cell>
          <cell r="M243">
            <v>124315</v>
          </cell>
          <cell r="N243">
            <v>0</v>
          </cell>
          <cell r="O243">
            <v>34156.61</v>
          </cell>
          <cell r="P243">
            <v>0</v>
          </cell>
          <cell r="R243">
            <v>19978.39</v>
          </cell>
          <cell r="S243">
            <v>0</v>
          </cell>
        </row>
        <row r="244">
          <cell r="J244">
            <v>682291</v>
          </cell>
          <cell r="K244">
            <v>2101563.11</v>
          </cell>
          <cell r="L244" t="str">
            <v>MSQ 541 Estimate96203 dated 19/04/2012.</v>
          </cell>
          <cell r="M244">
            <v>3025169.71</v>
          </cell>
          <cell r="N244">
            <v>0</v>
          </cell>
          <cell r="O244">
            <v>923606.6</v>
          </cell>
          <cell r="P244">
            <v>0</v>
          </cell>
          <cell r="R244">
            <v>0</v>
          </cell>
          <cell r="S244">
            <v>0</v>
          </cell>
        </row>
        <row r="264">
          <cell r="J264">
            <v>336410</v>
          </cell>
          <cell r="K264">
            <v>4809542.4464060999</v>
          </cell>
          <cell r="L264">
            <v>4809542.4464060999</v>
          </cell>
          <cell r="M264">
            <v>8436700.9977016728</v>
          </cell>
          <cell r="O264">
            <v>2379752.5837777504</v>
          </cell>
          <cell r="P264">
            <v>182015.83426964007</v>
          </cell>
          <cell r="R264">
            <v>1065390.1332481829</v>
          </cell>
          <cell r="S264">
            <v>0</v>
          </cell>
          <cell r="T264">
            <v>0.42992617046446052</v>
          </cell>
        </row>
        <row r="265">
          <cell r="J265">
            <v>171761</v>
          </cell>
          <cell r="K265">
            <v>4335435.6501779333</v>
          </cell>
          <cell r="L265">
            <v>4335435.6501779333</v>
          </cell>
          <cell r="M265">
            <v>6791057</v>
          </cell>
          <cell r="N265">
            <v>0</v>
          </cell>
          <cell r="O265">
            <v>1838252.5102756913</v>
          </cell>
          <cell r="P265">
            <v>0</v>
          </cell>
          <cell r="R265">
            <v>617368.83954637591</v>
          </cell>
          <cell r="S265">
            <v>0</v>
          </cell>
          <cell r="T265">
            <v>0.36159633910038852</v>
          </cell>
        </row>
        <row r="266">
          <cell r="J266">
            <v>140386</v>
          </cell>
          <cell r="K266">
            <v>3879547.1</v>
          </cell>
          <cell r="L266">
            <v>3879547.1</v>
          </cell>
          <cell r="M266">
            <v>5968534</v>
          </cell>
          <cell r="N266">
            <v>0</v>
          </cell>
          <cell r="O266">
            <v>2088986.9</v>
          </cell>
          <cell r="P266">
            <v>0</v>
          </cell>
          <cell r="R266">
            <v>0</v>
          </cell>
          <cell r="S266">
            <v>0</v>
          </cell>
          <cell r="T266">
            <v>0.35</v>
          </cell>
        </row>
        <row r="267">
          <cell r="J267">
            <v>742562</v>
          </cell>
          <cell r="K267">
            <v>3595072</v>
          </cell>
          <cell r="L267">
            <v>3595072</v>
          </cell>
          <cell r="M267">
            <v>5530880</v>
          </cell>
          <cell r="N267">
            <v>0</v>
          </cell>
          <cell r="O267">
            <v>1935807.9999999998</v>
          </cell>
          <cell r="P267">
            <v>0</v>
          </cell>
          <cell r="R267">
            <v>0</v>
          </cell>
          <cell r="S267">
            <v>0</v>
          </cell>
          <cell r="T267">
            <v>0.35</v>
          </cell>
        </row>
        <row r="268">
          <cell r="J268">
            <v>328642</v>
          </cell>
          <cell r="K268">
            <v>2848248</v>
          </cell>
          <cell r="L268">
            <v>2848248</v>
          </cell>
          <cell r="M268">
            <v>4805623</v>
          </cell>
          <cell r="N268">
            <v>0</v>
          </cell>
          <cell r="O268">
            <v>1303940</v>
          </cell>
          <cell r="P268">
            <v>248728</v>
          </cell>
          <cell r="R268">
            <v>404707</v>
          </cell>
          <cell r="S268">
            <v>0</v>
          </cell>
          <cell r="T268">
            <v>0.40730931244502533</v>
          </cell>
        </row>
        <row r="269">
          <cell r="J269">
            <v>168413</v>
          </cell>
          <cell r="K269">
            <v>2666193</v>
          </cell>
          <cell r="L269">
            <v>2666193</v>
          </cell>
          <cell r="M269">
            <v>4450628</v>
          </cell>
          <cell r="N269">
            <v>0</v>
          </cell>
          <cell r="O269">
            <v>1265505</v>
          </cell>
          <cell r="P269">
            <v>0</v>
          </cell>
          <cell r="Q269">
            <v>0</v>
          </cell>
          <cell r="R269">
            <v>196585</v>
          </cell>
          <cell r="S269">
            <v>322345</v>
          </cell>
          <cell r="T269">
            <v>0.40094004711245246</v>
          </cell>
        </row>
        <row r="270">
          <cell r="J270">
            <v>328323</v>
          </cell>
          <cell r="K270">
            <v>2249625.8325514868</v>
          </cell>
          <cell r="L270">
            <v>2249625.8325514868</v>
          </cell>
          <cell r="M270">
            <v>4025568.6599723692</v>
          </cell>
          <cell r="O270">
            <v>997697.92971277307</v>
          </cell>
          <cell r="P270">
            <v>140574.33168350303</v>
          </cell>
          <cell r="R270">
            <v>637670.56602460612</v>
          </cell>
          <cell r="S270">
            <v>0</v>
          </cell>
          <cell r="T270">
            <v>0.44116570289303475</v>
          </cell>
        </row>
        <row r="271">
          <cell r="J271">
            <v>745450</v>
          </cell>
          <cell r="K271">
            <v>2737608.2800000003</v>
          </cell>
          <cell r="L271">
            <v>2737608.2800000003</v>
          </cell>
          <cell r="M271">
            <v>3994624.92</v>
          </cell>
          <cell r="N271">
            <v>0</v>
          </cell>
          <cell r="O271">
            <v>1257016.6399999999</v>
          </cell>
          <cell r="P271">
            <v>0</v>
          </cell>
          <cell r="R271">
            <v>0</v>
          </cell>
          <cell r="S271">
            <v>0</v>
          </cell>
          <cell r="T271">
            <v>0.31467701353047184</v>
          </cell>
        </row>
        <row r="272">
          <cell r="J272">
            <v>335974</v>
          </cell>
          <cell r="K272">
            <v>2447989.2399999998</v>
          </cell>
          <cell r="L272">
            <v>2447989.2399999998</v>
          </cell>
          <cell r="M272">
            <v>3484277.59</v>
          </cell>
          <cell r="O272">
            <v>1036288.35</v>
          </cell>
          <cell r="T272">
            <v>0.29741842411585812</v>
          </cell>
        </row>
        <row r="273">
          <cell r="J273">
            <v>337213</v>
          </cell>
          <cell r="K273">
            <v>2033327.8899559104</v>
          </cell>
          <cell r="L273">
            <v>2033327.8899559104</v>
          </cell>
          <cell r="M273">
            <v>3480422.7012981544</v>
          </cell>
          <cell r="O273">
            <v>947892.94604735123</v>
          </cell>
          <cell r="P273">
            <v>209948.34596268873</v>
          </cell>
          <cell r="R273">
            <v>289253.51933220407</v>
          </cell>
          <cell r="S273">
            <v>0</v>
          </cell>
          <cell r="T273">
            <v>0.41578133908921339</v>
          </cell>
        </row>
        <row r="274">
          <cell r="J274">
            <v>328478</v>
          </cell>
          <cell r="K274">
            <v>2254196.52</v>
          </cell>
          <cell r="L274">
            <v>2254196.52</v>
          </cell>
          <cell r="M274">
            <v>3200006.38</v>
          </cell>
          <cell r="N274">
            <v>0</v>
          </cell>
          <cell r="O274">
            <v>945809.86</v>
          </cell>
          <cell r="P274">
            <v>0</v>
          </cell>
          <cell r="R274">
            <v>0</v>
          </cell>
          <cell r="S274">
            <v>0</v>
          </cell>
          <cell r="T274">
            <v>0.2955649919672973</v>
          </cell>
        </row>
        <row r="275">
          <cell r="J275">
            <v>337087</v>
          </cell>
          <cell r="K275">
            <v>2047656.6500000001</v>
          </cell>
          <cell r="L275">
            <v>2047656.6500000001</v>
          </cell>
          <cell r="M275">
            <v>3150241</v>
          </cell>
          <cell r="N275">
            <v>0</v>
          </cell>
          <cell r="O275">
            <v>1102584.3499999999</v>
          </cell>
          <cell r="P275">
            <v>0</v>
          </cell>
          <cell r="R275">
            <v>0</v>
          </cell>
          <cell r="S275">
            <v>0</v>
          </cell>
          <cell r="T275">
            <v>0.35</v>
          </cell>
        </row>
        <row r="276">
          <cell r="J276">
            <v>171773</v>
          </cell>
          <cell r="K276">
            <v>1977300</v>
          </cell>
          <cell r="L276">
            <v>1977300</v>
          </cell>
          <cell r="M276">
            <v>3042000</v>
          </cell>
          <cell r="N276">
            <v>0</v>
          </cell>
          <cell r="O276">
            <v>1064700</v>
          </cell>
          <cell r="P276">
            <v>0</v>
          </cell>
          <cell r="R276">
            <v>0</v>
          </cell>
          <cell r="S276">
            <v>0</v>
          </cell>
          <cell r="T276">
            <v>0.35</v>
          </cell>
        </row>
        <row r="277">
          <cell r="J277">
            <v>745456</v>
          </cell>
          <cell r="K277">
            <v>2037267.7999999998</v>
          </cell>
          <cell r="L277">
            <v>2037267.7999999998</v>
          </cell>
          <cell r="M277">
            <v>2969074.63</v>
          </cell>
          <cell r="N277">
            <v>0</v>
          </cell>
          <cell r="O277">
            <v>931806.83</v>
          </cell>
          <cell r="P277">
            <v>0</v>
          </cell>
          <cell r="R277">
            <v>0</v>
          </cell>
          <cell r="S277">
            <v>0</v>
          </cell>
          <cell r="T277">
            <v>0.31383745648724226</v>
          </cell>
        </row>
        <row r="278">
          <cell r="J278">
            <v>329385</v>
          </cell>
          <cell r="K278">
            <v>1568299.0000000002</v>
          </cell>
          <cell r="L278">
            <v>1568299.0000000002</v>
          </cell>
          <cell r="M278">
            <v>2728513.16</v>
          </cell>
          <cell r="O278">
            <v>580107.07999999996</v>
          </cell>
          <cell r="Q278">
            <v>580107.07999999996</v>
          </cell>
          <cell r="T278">
            <v>0.42521845853952189</v>
          </cell>
        </row>
        <row r="279">
          <cell r="J279">
            <v>745468</v>
          </cell>
          <cell r="K279">
            <v>1605022.25</v>
          </cell>
          <cell r="L279">
            <v>1605022.25</v>
          </cell>
          <cell r="M279">
            <v>2469265</v>
          </cell>
          <cell r="N279">
            <v>0</v>
          </cell>
          <cell r="O279">
            <v>864242.75</v>
          </cell>
          <cell r="P279">
            <v>0</v>
          </cell>
          <cell r="R279">
            <v>0</v>
          </cell>
          <cell r="S279">
            <v>0</v>
          </cell>
          <cell r="T279">
            <v>0.35</v>
          </cell>
        </row>
        <row r="280">
          <cell r="J280">
            <v>336062</v>
          </cell>
          <cell r="K280">
            <v>1696116.21</v>
          </cell>
          <cell r="L280">
            <v>1696116.21</v>
          </cell>
          <cell r="M280">
            <v>2395694.0299999998</v>
          </cell>
          <cell r="O280">
            <v>699577.82</v>
          </cell>
          <cell r="T280">
            <v>0.29201467768402795</v>
          </cell>
        </row>
        <row r="281">
          <cell r="J281" t="str">
            <v>DCP17911</v>
          </cell>
          <cell r="K281">
            <v>1365650</v>
          </cell>
          <cell r="L281">
            <v>1365650</v>
          </cell>
          <cell r="M281">
            <v>2101000</v>
          </cell>
          <cell r="N281">
            <v>0</v>
          </cell>
          <cell r="O281">
            <v>735350</v>
          </cell>
          <cell r="P281">
            <v>0</v>
          </cell>
          <cell r="R281">
            <v>0</v>
          </cell>
          <cell r="S281">
            <v>0</v>
          </cell>
          <cell r="T281">
            <v>0.35</v>
          </cell>
        </row>
        <row r="282">
          <cell r="J282">
            <v>328578</v>
          </cell>
          <cell r="K282">
            <v>1435498.6</v>
          </cell>
          <cell r="L282">
            <v>1435498.6</v>
          </cell>
          <cell r="M282">
            <v>2060145.45</v>
          </cell>
          <cell r="O282">
            <v>624646.85</v>
          </cell>
          <cell r="T282">
            <v>0.30320521786459298</v>
          </cell>
        </row>
        <row r="283">
          <cell r="J283">
            <v>337091</v>
          </cell>
          <cell r="K283">
            <v>953246.99</v>
          </cell>
          <cell r="L283">
            <v>953246.99</v>
          </cell>
          <cell r="M283">
            <v>1369720.17</v>
          </cell>
          <cell r="N283">
            <v>0</v>
          </cell>
          <cell r="O283">
            <v>416473.18</v>
          </cell>
          <cell r="P283">
            <v>0</v>
          </cell>
          <cell r="R283">
            <v>0</v>
          </cell>
          <cell r="S283">
            <v>0</v>
          </cell>
          <cell r="T283">
            <v>0.30405712723059342</v>
          </cell>
        </row>
        <row r="284">
          <cell r="J284">
            <v>328508</v>
          </cell>
          <cell r="K284">
            <v>933154.69</v>
          </cell>
          <cell r="L284">
            <v>933154.69</v>
          </cell>
          <cell r="M284">
            <v>1342748.44</v>
          </cell>
          <cell r="N284">
            <v>0</v>
          </cell>
          <cell r="O284">
            <v>409593.75</v>
          </cell>
          <cell r="P284">
            <v>0</v>
          </cell>
          <cell r="R284">
            <v>0</v>
          </cell>
          <cell r="S284">
            <v>0</v>
          </cell>
          <cell r="T284">
            <v>0.30504131511037169</v>
          </cell>
        </row>
        <row r="285">
          <cell r="J285">
            <v>752865</v>
          </cell>
          <cell r="K285">
            <v>861648.79</v>
          </cell>
          <cell r="L285">
            <v>861648.79</v>
          </cell>
          <cell r="M285">
            <v>1269205.07</v>
          </cell>
          <cell r="N285">
            <v>0</v>
          </cell>
          <cell r="O285">
            <v>407556.28</v>
          </cell>
          <cell r="P285">
            <v>0</v>
          </cell>
          <cell r="R285">
            <v>0</v>
          </cell>
          <cell r="S285">
            <v>0</v>
          </cell>
          <cell r="T285">
            <v>0.3211114497044989</v>
          </cell>
        </row>
        <row r="286">
          <cell r="J286">
            <v>639496</v>
          </cell>
          <cell r="K286">
            <v>769438.88000000012</v>
          </cell>
          <cell r="L286">
            <v>769438.88000000012</v>
          </cell>
          <cell r="M286">
            <v>1174000.32</v>
          </cell>
          <cell r="N286">
            <v>0</v>
          </cell>
          <cell r="O286">
            <v>404561.44</v>
          </cell>
          <cell r="P286">
            <v>0</v>
          </cell>
          <cell r="R286">
            <v>0</v>
          </cell>
          <cell r="S286">
            <v>0</v>
          </cell>
          <cell r="T286">
            <v>0.344600791931641</v>
          </cell>
        </row>
        <row r="287">
          <cell r="J287">
            <v>171781</v>
          </cell>
          <cell r="K287">
            <v>683740.02</v>
          </cell>
          <cell r="L287">
            <v>683740.02</v>
          </cell>
          <cell r="M287">
            <v>1029963.35</v>
          </cell>
          <cell r="N287">
            <v>0</v>
          </cell>
          <cell r="O287">
            <v>346223.33</v>
          </cell>
          <cell r="P287">
            <v>0</v>
          </cell>
          <cell r="R287">
            <v>0</v>
          </cell>
          <cell r="S287">
            <v>0</v>
          </cell>
          <cell r="T287">
            <v>0.33615111644506579</v>
          </cell>
        </row>
        <row r="288">
          <cell r="J288">
            <v>737891</v>
          </cell>
          <cell r="K288">
            <v>500135.42423503601</v>
          </cell>
          <cell r="L288">
            <v>500135.42423503601</v>
          </cell>
          <cell r="M288">
            <v>784809.9</v>
          </cell>
        </row>
        <row r="289">
          <cell r="J289">
            <v>336399</v>
          </cell>
          <cell r="K289">
            <v>451727.2210737362</v>
          </cell>
          <cell r="L289">
            <v>451727.2210737362</v>
          </cell>
          <cell r="M289">
            <v>708848</v>
          </cell>
        </row>
        <row r="290">
          <cell r="J290">
            <v>172118</v>
          </cell>
          <cell r="K290">
            <v>442280.58632047341</v>
          </cell>
          <cell r="L290">
            <v>442280.58632047341</v>
          </cell>
          <cell r="M290">
            <v>694024.39</v>
          </cell>
        </row>
        <row r="291">
          <cell r="J291" t="str">
            <v>DCP15772</v>
          </cell>
          <cell r="K291">
            <v>370955.85914252984</v>
          </cell>
          <cell r="L291">
            <v>370955.85914252984</v>
          </cell>
          <cell r="M291">
            <v>582102</v>
          </cell>
        </row>
        <row r="292">
          <cell r="J292" t="str">
            <v>DCP16279</v>
          </cell>
          <cell r="K292">
            <v>363914.66827277537</v>
          </cell>
          <cell r="L292">
            <v>363914.66827277537</v>
          </cell>
          <cell r="M292">
            <v>571053</v>
          </cell>
        </row>
        <row r="293">
          <cell r="J293">
            <v>172681</v>
          </cell>
          <cell r="K293">
            <v>323545.55631455872</v>
          </cell>
          <cell r="L293">
            <v>323545.55631455872</v>
          </cell>
          <cell r="M293">
            <v>507706</v>
          </cell>
        </row>
        <row r="294">
          <cell r="J294" t="str">
            <v>DCP15735</v>
          </cell>
          <cell r="K294">
            <v>267857.75975799304</v>
          </cell>
          <cell r="L294">
            <v>267857.75975799304</v>
          </cell>
          <cell r="M294">
            <v>420321</v>
          </cell>
        </row>
        <row r="295">
          <cell r="J295" t="str">
            <v>DCP16904</v>
          </cell>
          <cell r="K295">
            <v>221331.98701665594</v>
          </cell>
          <cell r="L295">
            <v>221331.98701665594</v>
          </cell>
          <cell r="M295">
            <v>347313</v>
          </cell>
        </row>
        <row r="296">
          <cell r="J296">
            <v>740731</v>
          </cell>
          <cell r="K296">
            <v>206408.8237427086</v>
          </cell>
          <cell r="L296">
            <v>206408.8237427086</v>
          </cell>
          <cell r="M296">
            <v>323895.65000000002</v>
          </cell>
        </row>
        <row r="297">
          <cell r="J297" t="str">
            <v>DCP15673</v>
          </cell>
          <cell r="K297">
            <v>194776.96633218962</v>
          </cell>
          <cell r="L297">
            <v>194776.96633218962</v>
          </cell>
          <cell r="M297">
            <v>305643</v>
          </cell>
        </row>
        <row r="298">
          <cell r="J298">
            <v>733323</v>
          </cell>
          <cell r="K298">
            <v>192248.34462415281</v>
          </cell>
          <cell r="L298">
            <v>192248.34462415281</v>
          </cell>
          <cell r="M298">
            <v>301675.09999999998</v>
          </cell>
        </row>
        <row r="299">
          <cell r="J299" t="str">
            <v>DCP15486</v>
          </cell>
          <cell r="K299">
            <v>191854.44833701415</v>
          </cell>
          <cell r="L299">
            <v>191854.44833701415</v>
          </cell>
          <cell r="M299">
            <v>301057</v>
          </cell>
        </row>
        <row r="300">
          <cell r="J300">
            <v>337408</v>
          </cell>
          <cell r="K300">
            <v>162977.85480989097</v>
          </cell>
          <cell r="L300">
            <v>162977.85480989097</v>
          </cell>
          <cell r="M300">
            <v>255744</v>
          </cell>
        </row>
        <row r="301">
          <cell r="J301">
            <v>642039</v>
          </cell>
          <cell r="K301">
            <v>133915.1785844269</v>
          </cell>
          <cell r="L301">
            <v>133915.1785844269</v>
          </cell>
          <cell r="M301">
            <v>210139</v>
          </cell>
        </row>
        <row r="302">
          <cell r="J302" t="str">
            <v>DCP15703</v>
          </cell>
          <cell r="K302">
            <v>133001.33410010906</v>
          </cell>
          <cell r="L302">
            <v>133001.33410010906</v>
          </cell>
          <cell r="M302">
            <v>208705</v>
          </cell>
        </row>
        <row r="303">
          <cell r="J303" t="str">
            <v>DCP15456</v>
          </cell>
          <cell r="K303">
            <v>132172.88373078327</v>
          </cell>
          <cell r="L303">
            <v>132172.88373078327</v>
          </cell>
          <cell r="M303">
            <v>207405</v>
          </cell>
        </row>
        <row r="304">
          <cell r="J304">
            <v>552376</v>
          </cell>
          <cell r="K304">
            <v>128530.25118380919</v>
          </cell>
          <cell r="L304">
            <v>128530.25118380919</v>
          </cell>
          <cell r="M304">
            <v>201689</v>
          </cell>
        </row>
        <row r="305">
          <cell r="J305" t="str">
            <v>DCP15710</v>
          </cell>
          <cell r="K305">
            <v>116348.84440714556</v>
          </cell>
          <cell r="L305">
            <v>116348.84440714556</v>
          </cell>
          <cell r="M305">
            <v>182574</v>
          </cell>
        </row>
        <row r="306">
          <cell r="J306">
            <v>742461</v>
          </cell>
          <cell r="K306">
            <v>106882.84303332596</v>
          </cell>
          <cell r="L306">
            <v>106882.84303332596</v>
          </cell>
          <cell r="M306">
            <v>167720</v>
          </cell>
        </row>
        <row r="307">
          <cell r="J307">
            <v>327664</v>
          </cell>
          <cell r="K307">
            <v>102416.22100363014</v>
          </cell>
          <cell r="L307">
            <v>102416.22100363014</v>
          </cell>
          <cell r="M307">
            <v>160711</v>
          </cell>
        </row>
        <row r="308">
          <cell r="J308">
            <v>329242</v>
          </cell>
          <cell r="K308">
            <v>100688.58334882841</v>
          </cell>
          <cell r="L308">
            <v>100688.58334882841</v>
          </cell>
          <cell r="M308">
            <v>158000</v>
          </cell>
        </row>
        <row r="309">
          <cell r="J309">
            <v>336962</v>
          </cell>
          <cell r="K309">
            <v>46044.634257613288</v>
          </cell>
          <cell r="L309">
            <v>46044.634257613288</v>
          </cell>
          <cell r="M309">
            <v>72253</v>
          </cell>
        </row>
        <row r="310">
          <cell r="J310">
            <v>328282</v>
          </cell>
          <cell r="K310">
            <v>25041.505586659572</v>
          </cell>
          <cell r="L310">
            <v>25041.505586659572</v>
          </cell>
          <cell r="M310">
            <v>39295</v>
          </cell>
        </row>
        <row r="311">
          <cell r="J311" t="str">
            <v>DCP16931</v>
          </cell>
          <cell r="K311">
            <v>15948.306879036581</v>
          </cell>
          <cell r="L311">
            <v>15948.306879036581</v>
          </cell>
          <cell r="M311">
            <v>25026</v>
          </cell>
        </row>
        <row r="312">
          <cell r="J312" t="str">
            <v>DCP15679</v>
          </cell>
          <cell r="K312">
            <v>15053.580480164714</v>
          </cell>
          <cell r="L312">
            <v>15053.580480164714</v>
          </cell>
          <cell r="M312">
            <v>23622</v>
          </cell>
        </row>
        <row r="313">
          <cell r="J313">
            <v>640084</v>
          </cell>
          <cell r="K313">
            <v>14575.628344015211</v>
          </cell>
          <cell r="L313">
            <v>14575.628344015211</v>
          </cell>
          <cell r="M313">
            <v>22872</v>
          </cell>
        </row>
        <row r="314">
          <cell r="J314">
            <v>328901</v>
          </cell>
          <cell r="K314">
            <v>11954.538829371342</v>
          </cell>
          <cell r="L314">
            <v>11954.538829371342</v>
          </cell>
          <cell r="M314">
            <v>18759</v>
          </cell>
        </row>
        <row r="315">
          <cell r="J315" t="str">
            <v>DCP15397</v>
          </cell>
          <cell r="K315">
            <v>7796.9925143855417</v>
          </cell>
          <cell r="L315">
            <v>7796.9925143855417</v>
          </cell>
          <cell r="M315">
            <v>12235</v>
          </cell>
        </row>
        <row r="316">
          <cell r="J316">
            <v>337387</v>
          </cell>
          <cell r="K316">
            <v>6624.4166070320971</v>
          </cell>
          <cell r="L316">
            <v>6624.4166070320971</v>
          </cell>
          <cell r="M316">
            <v>10395</v>
          </cell>
        </row>
        <row r="317">
          <cell r="J317">
            <v>740739</v>
          </cell>
          <cell r="K317">
            <v>3898.8148919502037</v>
          </cell>
          <cell r="L317">
            <v>3898.8148919502037</v>
          </cell>
          <cell r="M317">
            <v>6118</v>
          </cell>
        </row>
        <row r="323">
          <cell r="L323">
            <v>51790825.839091435</v>
          </cell>
          <cell r="M323">
            <v>81269893.868972197</v>
          </cell>
          <cell r="O323">
            <v>24584374.379813563</v>
          </cell>
          <cell r="P323">
            <v>781266.51191583183</v>
          </cell>
          <cell r="Q323">
            <v>580107.07999999996</v>
          </cell>
          <cell r="R323">
            <v>3210975.058151369</v>
          </cell>
          <cell r="S323">
            <v>322345</v>
          </cell>
        </row>
        <row r="349">
          <cell r="I349" t="str">
            <v>D-Powerstation</v>
          </cell>
        </row>
        <row r="350">
          <cell r="I350" t="str">
            <v>D-Subs - Distribution</v>
          </cell>
        </row>
        <row r="351">
          <cell r="I351" t="str">
            <v>D-Subs - Subtransmission</v>
          </cell>
        </row>
        <row r="352">
          <cell r="I352" t="str">
            <v>D-Subs - SWER</v>
          </cell>
        </row>
        <row r="353">
          <cell r="I353" t="str">
            <v>D-Subs - Transmission</v>
          </cell>
        </row>
        <row r="354">
          <cell r="I354" t="str">
            <v>D-SWER</v>
          </cell>
        </row>
        <row r="364">
          <cell r="H364" t="str">
            <v>Aug - Subtrans - 201314_1415</v>
          </cell>
          <cell r="I364">
            <v>1</v>
          </cell>
          <cell r="J364">
            <v>0</v>
          </cell>
        </row>
        <row r="365">
          <cell r="H365" t="str">
            <v>Aug - Subtrans - Existing 2015_20</v>
          </cell>
          <cell r="I365">
            <v>1</v>
          </cell>
          <cell r="J365">
            <v>0</v>
          </cell>
        </row>
        <row r="366">
          <cell r="H366" t="str">
            <v>Aug - Subtrans - New 2015_20</v>
          </cell>
          <cell r="I366">
            <v>1</v>
          </cell>
          <cell r="J366">
            <v>0</v>
          </cell>
        </row>
        <row r="367">
          <cell r="H367" t="str">
            <v>Aug - Distribution</v>
          </cell>
          <cell r="I367">
            <v>0.83</v>
          </cell>
          <cell r="J367">
            <v>0.17000000000000004</v>
          </cell>
        </row>
        <row r="368">
          <cell r="H368" t="str">
            <v>Network Refurbishment</v>
          </cell>
          <cell r="I368">
            <v>0.83</v>
          </cell>
          <cell r="J368">
            <v>0.17000000000000004</v>
          </cell>
        </row>
        <row r="369">
          <cell r="H369" t="str">
            <v>D-Defect Refurbishment</v>
          </cell>
          <cell r="I369">
            <v>0.7</v>
          </cell>
          <cell r="J369">
            <v>0.30000000000000004</v>
          </cell>
        </row>
        <row r="370">
          <cell r="H370" t="str">
            <v>D-Commercial &amp; Industrial</v>
          </cell>
          <cell r="I370">
            <v>0.83</v>
          </cell>
          <cell r="J370">
            <v>0.17000000000000004</v>
          </cell>
        </row>
        <row r="371">
          <cell r="H371" t="str">
            <v>D-Domestic &amp; Rural</v>
          </cell>
          <cell r="I371">
            <v>0.83</v>
          </cell>
          <cell r="J371">
            <v>0.17000000000000004</v>
          </cell>
        </row>
        <row r="372">
          <cell r="H372" t="str">
            <v>D-ACS Large Customer Connections</v>
          </cell>
          <cell r="I372">
            <v>0.83</v>
          </cell>
          <cell r="J372">
            <v>0.17000000000000004</v>
          </cell>
        </row>
        <row r="373">
          <cell r="H373" t="str">
            <v>D-Other Customer Requested Works</v>
          </cell>
          <cell r="I373">
            <v>0.83</v>
          </cell>
          <cell r="J373">
            <v>0.17000000000000004</v>
          </cell>
        </row>
        <row r="374">
          <cell r="H374" t="str">
            <v>D-Generation</v>
          </cell>
          <cell r="I374">
            <v>0.83</v>
          </cell>
          <cell r="J374">
            <v>0.17000000000000004</v>
          </cell>
        </row>
        <row r="375">
          <cell r="H375" t="str">
            <v>D-Other Regulated System Capex</v>
          </cell>
          <cell r="I375">
            <v>0.83</v>
          </cell>
          <cell r="J375">
            <v>0.17000000000000004</v>
          </cell>
        </row>
        <row r="376">
          <cell r="H376" t="str">
            <v>D-Reliability Improvement</v>
          </cell>
          <cell r="I376">
            <v>0.83</v>
          </cell>
          <cell r="J376">
            <v>0.17000000000000004</v>
          </cell>
        </row>
        <row r="377">
          <cell r="H377" t="str">
            <v>CICW - Gifted Customer</v>
          </cell>
          <cell r="I377">
            <v>0.83</v>
          </cell>
          <cell r="J377">
            <v>0.17000000000000004</v>
          </cell>
        </row>
        <row r="378">
          <cell r="H378" t="str">
            <v>Public Lighting</v>
          </cell>
          <cell r="I378">
            <v>0.83</v>
          </cell>
          <cell r="J378">
            <v>0.17000000000000004</v>
          </cell>
        </row>
        <row r="379">
          <cell r="H379" t="str">
            <v>Load Energy Management</v>
          </cell>
          <cell r="I379">
            <v>1</v>
          </cell>
          <cell r="J379">
            <v>0</v>
          </cell>
        </row>
        <row r="380">
          <cell r="H380" t="str">
            <v>Network Operations</v>
          </cell>
          <cell r="I380">
            <v>1</v>
          </cell>
          <cell r="J380">
            <v>0</v>
          </cell>
        </row>
        <row r="381">
          <cell r="H381" t="str">
            <v>Preventive Maintenance</v>
          </cell>
          <cell r="I381">
            <v>1</v>
          </cell>
          <cell r="J381">
            <v>0</v>
          </cell>
        </row>
        <row r="382">
          <cell r="H382" t="str">
            <v>Corrective Maintenance</v>
          </cell>
          <cell r="I382">
            <v>1</v>
          </cell>
          <cell r="J382">
            <v>0</v>
          </cell>
        </row>
        <row r="383">
          <cell r="H383" t="str">
            <v>Forced Maintenance</v>
          </cell>
          <cell r="I383">
            <v>1</v>
          </cell>
          <cell r="J383">
            <v>0</v>
          </cell>
        </row>
        <row r="384">
          <cell r="H384" t="str">
            <v>Total - Demand Mgt Incentive Arrange (DMIA)</v>
          </cell>
          <cell r="I384">
            <v>1</v>
          </cell>
          <cell r="J384">
            <v>0</v>
          </cell>
        </row>
        <row r="385">
          <cell r="H385" t="str">
            <v>Total - Non Network Alternatives (NNA)</v>
          </cell>
          <cell r="I385">
            <v>1</v>
          </cell>
          <cell r="J385">
            <v>0</v>
          </cell>
        </row>
        <row r="386">
          <cell r="H386" t="str">
            <v>Operational Technology</v>
          </cell>
          <cell r="I386">
            <v>0.83</v>
          </cell>
          <cell r="J386">
            <v>0.17000000000000004</v>
          </cell>
        </row>
        <row r="387">
          <cell r="H387" t="str">
            <v>Operational Technology - Master Station</v>
          </cell>
          <cell r="I387">
            <v>0.83</v>
          </cell>
          <cell r="J387">
            <v>0.17000000000000004</v>
          </cell>
        </row>
        <row r="388">
          <cell r="H388" t="str">
            <v>Operational Technology - Scada</v>
          </cell>
          <cell r="I388">
            <v>0.83</v>
          </cell>
          <cell r="J388">
            <v>0.17000000000000004</v>
          </cell>
        </row>
        <row r="389">
          <cell r="H389" t="str">
            <v>Telecommunications</v>
          </cell>
          <cell r="I389">
            <v>0.83</v>
          </cell>
          <cell r="J389">
            <v>0.17000000000000004</v>
          </cell>
        </row>
        <row r="390">
          <cell r="H390" t="str">
            <v>Metering</v>
          </cell>
          <cell r="I390">
            <v>0.83</v>
          </cell>
          <cell r="J390">
            <v>0.17000000000000004</v>
          </cell>
        </row>
        <row r="391">
          <cell r="H391" t="str">
            <v>Power Quality</v>
          </cell>
          <cell r="I391">
            <v>0.83</v>
          </cell>
          <cell r="J391">
            <v>0.17000000000000004</v>
          </cell>
        </row>
        <row r="397">
          <cell r="H397" t="str">
            <v>Aug - Subtrans - 201314_1415</v>
          </cell>
          <cell r="I397">
            <v>0</v>
          </cell>
          <cell r="J397">
            <v>0</v>
          </cell>
        </row>
        <row r="398">
          <cell r="H398" t="str">
            <v>Aug - Subtrans - Existing 2015_20</v>
          </cell>
          <cell r="I398">
            <v>0</v>
          </cell>
          <cell r="J398">
            <v>0</v>
          </cell>
        </row>
        <row r="399">
          <cell r="H399" t="str">
            <v>Aug - Subtrans - New 2015_20</v>
          </cell>
          <cell r="I399">
            <v>0</v>
          </cell>
          <cell r="J399">
            <v>0</v>
          </cell>
        </row>
        <row r="400">
          <cell r="H400" t="str">
            <v>Aug - Distribution</v>
          </cell>
          <cell r="I400">
            <v>9.1999999999999998E-2</v>
          </cell>
          <cell r="J400">
            <v>1.5640000000000005E-2</v>
          </cell>
        </row>
        <row r="401">
          <cell r="H401" t="str">
            <v>Network Refurbishment</v>
          </cell>
          <cell r="I401">
            <v>9.1999999999999998E-2</v>
          </cell>
          <cell r="J401">
            <v>1.5640000000000005E-2</v>
          </cell>
        </row>
        <row r="402">
          <cell r="H402" t="str">
            <v>D-Defect Refurbishment</v>
          </cell>
          <cell r="I402">
            <v>9.1999999999999998E-2</v>
          </cell>
          <cell r="J402">
            <v>2.7600000000000003E-2</v>
          </cell>
        </row>
        <row r="403">
          <cell r="H403" t="str">
            <v>D-Commercial &amp; Industrial</v>
          </cell>
          <cell r="I403">
            <v>9.1999999999999998E-2</v>
          </cell>
          <cell r="J403">
            <v>1.5640000000000005E-2</v>
          </cell>
        </row>
        <row r="404">
          <cell r="H404" t="str">
            <v>D-Domestic &amp; Rural</v>
          </cell>
          <cell r="I404">
            <v>9.1999999999999998E-2</v>
          </cell>
          <cell r="J404">
            <v>1.5640000000000005E-2</v>
          </cell>
        </row>
        <row r="405">
          <cell r="H405" t="str">
            <v>D-ACS Large Customer Connections</v>
          </cell>
          <cell r="I405">
            <v>9.1999999999999998E-2</v>
          </cell>
          <cell r="J405">
            <v>1.5640000000000005E-2</v>
          </cell>
        </row>
        <row r="406">
          <cell r="H406" t="str">
            <v>D-Other Customer Requested Works</v>
          </cell>
          <cell r="I406">
            <v>9.1999999999999998E-2</v>
          </cell>
          <cell r="J406">
            <v>1.5640000000000005E-2</v>
          </cell>
        </row>
        <row r="407">
          <cell r="H407" t="str">
            <v>D-Generation</v>
          </cell>
          <cell r="I407">
            <v>9.1999999999999998E-2</v>
          </cell>
          <cell r="J407">
            <v>1.5640000000000005E-2</v>
          </cell>
        </row>
        <row r="408">
          <cell r="H408" t="str">
            <v>D-Other Regulated System Capex</v>
          </cell>
          <cell r="I408">
            <v>9.1999999999999998E-2</v>
          </cell>
          <cell r="J408">
            <v>1.5640000000000005E-2</v>
          </cell>
        </row>
        <row r="409">
          <cell r="H409" t="str">
            <v>D-Reliability Improvement</v>
          </cell>
          <cell r="I409">
            <v>0</v>
          </cell>
          <cell r="J409">
            <v>0</v>
          </cell>
        </row>
        <row r="410">
          <cell r="H410" t="str">
            <v>CICW - Gifted Customer</v>
          </cell>
          <cell r="I410">
            <v>9.1999999999999998E-2</v>
          </cell>
          <cell r="J410">
            <v>1.5640000000000005E-2</v>
          </cell>
        </row>
        <row r="411">
          <cell r="H411" t="str">
            <v>Public Lighting</v>
          </cell>
          <cell r="I411">
            <v>9.1999999999999998E-2</v>
          </cell>
          <cell r="J411">
            <v>1.5640000000000005E-2</v>
          </cell>
        </row>
        <row r="412">
          <cell r="H412" t="str">
            <v>Load Energy Management</v>
          </cell>
          <cell r="I412">
            <v>9.1999999999999998E-2</v>
          </cell>
          <cell r="J412">
            <v>0</v>
          </cell>
        </row>
        <row r="413">
          <cell r="H413" t="str">
            <v>Network Operations</v>
          </cell>
          <cell r="I413">
            <v>9.1999999999999998E-2</v>
          </cell>
          <cell r="J413">
            <v>0</v>
          </cell>
        </row>
        <row r="414">
          <cell r="H414" t="str">
            <v>Preventive Maintenance</v>
          </cell>
          <cell r="I414">
            <v>9.1999999999999998E-2</v>
          </cell>
          <cell r="J414">
            <v>0</v>
          </cell>
        </row>
        <row r="415">
          <cell r="H415" t="str">
            <v>Corrective Maintenance</v>
          </cell>
          <cell r="I415">
            <v>9.1999999999999998E-2</v>
          </cell>
          <cell r="J415">
            <v>0</v>
          </cell>
        </row>
        <row r="416">
          <cell r="H416" t="str">
            <v>Forced Maintenance</v>
          </cell>
          <cell r="I416">
            <v>9.1999999999999998E-2</v>
          </cell>
          <cell r="J416">
            <v>0</v>
          </cell>
        </row>
        <row r="417">
          <cell r="H417" t="str">
            <v>Total - Demand Mgt Incentive Arrange (DMIA)</v>
          </cell>
          <cell r="I417">
            <v>9.1999999999999998E-2</v>
          </cell>
          <cell r="J417">
            <v>0</v>
          </cell>
        </row>
        <row r="418">
          <cell r="H418" t="str">
            <v>Total - Non Network Alternatives (NNA)</v>
          </cell>
          <cell r="I418">
            <v>9.1999999999999998E-2</v>
          </cell>
          <cell r="J418">
            <v>0</v>
          </cell>
        </row>
        <row r="419">
          <cell r="H419" t="str">
            <v>Operational Technology</v>
          </cell>
          <cell r="I419">
            <v>9.1999999999999998E-2</v>
          </cell>
          <cell r="J419">
            <v>1.5640000000000005E-2</v>
          </cell>
        </row>
        <row r="420">
          <cell r="H420" t="str">
            <v>Operational Technology - Master Station</v>
          </cell>
          <cell r="I420">
            <v>9.1999999999999998E-2</v>
          </cell>
          <cell r="J420">
            <v>1.5640000000000005E-2</v>
          </cell>
        </row>
        <row r="421">
          <cell r="H421" t="str">
            <v>Operational Technology - Scada</v>
          </cell>
          <cell r="I421">
            <v>9.1999999999999998E-2</v>
          </cell>
          <cell r="J421">
            <v>1.5640000000000005E-2</v>
          </cell>
        </row>
        <row r="422">
          <cell r="H422" t="str">
            <v>Telecommunications</v>
          </cell>
          <cell r="I422">
            <v>9.1999999999999998E-2</v>
          </cell>
          <cell r="J422">
            <v>1.5640000000000005E-2</v>
          </cell>
        </row>
        <row r="423">
          <cell r="H423" t="str">
            <v>Metering</v>
          </cell>
          <cell r="I423">
            <v>9.1999999999999998E-2</v>
          </cell>
          <cell r="J423">
            <v>1.5640000000000005E-2</v>
          </cell>
        </row>
        <row r="424">
          <cell r="H424" t="str">
            <v>Power Quality</v>
          </cell>
          <cell r="I424">
            <v>9.1999999999999998E-2</v>
          </cell>
          <cell r="J424">
            <v>1.5640000000000005E-2</v>
          </cell>
        </row>
        <row r="432">
          <cell r="H432" t="str">
            <v>Aug - Subtrans - 201314_1415</v>
          </cell>
          <cell r="I432">
            <v>0</v>
          </cell>
          <cell r="J432">
            <v>0</v>
          </cell>
          <cell r="K432">
            <v>0</v>
          </cell>
          <cell r="L432">
            <v>0</v>
          </cell>
          <cell r="M432">
            <v>0</v>
          </cell>
        </row>
        <row r="433">
          <cell r="H433" t="str">
            <v>Aug - Subtrans - Existing 2015_20</v>
          </cell>
          <cell r="I433">
            <v>0</v>
          </cell>
          <cell r="J433">
            <v>0</v>
          </cell>
          <cell r="K433">
            <v>0</v>
          </cell>
          <cell r="L433">
            <v>0</v>
          </cell>
          <cell r="M433">
            <v>0</v>
          </cell>
        </row>
        <row r="434">
          <cell r="H434" t="str">
            <v>Aug - Subtrans - New 2015_20</v>
          </cell>
          <cell r="I434">
            <v>0</v>
          </cell>
          <cell r="J434">
            <v>0</v>
          </cell>
          <cell r="K434">
            <v>0</v>
          </cell>
          <cell r="L434">
            <v>0</v>
          </cell>
          <cell r="M434">
            <v>0</v>
          </cell>
        </row>
        <row r="435">
          <cell r="H435" t="str">
            <v>Aug - Distribution</v>
          </cell>
          <cell r="I435">
            <v>0.13289999999999999</v>
          </cell>
          <cell r="J435">
            <v>0.13289999999999999</v>
          </cell>
          <cell r="K435">
            <v>0.13289999999999999</v>
          </cell>
          <cell r="L435">
            <v>0.13289999999999999</v>
          </cell>
          <cell r="M435">
            <v>0.13289999999999999</v>
          </cell>
        </row>
        <row r="436">
          <cell r="H436" t="str">
            <v>Network Refurbishment</v>
          </cell>
          <cell r="I436">
            <v>0.1112488028894742</v>
          </cell>
          <cell r="J436">
            <v>0.1112488028894742</v>
          </cell>
          <cell r="K436">
            <v>0.1112488028894742</v>
          </cell>
          <cell r="L436">
            <v>0.1112488028894742</v>
          </cell>
          <cell r="M436">
            <v>0.1112488028894742</v>
          </cell>
        </row>
        <row r="437">
          <cell r="H437" t="str">
            <v>D-Defect Refurbishment</v>
          </cell>
          <cell r="I437">
            <v>0.53</v>
          </cell>
          <cell r="J437">
            <v>0.53</v>
          </cell>
          <cell r="K437">
            <v>0.53</v>
          </cell>
          <cell r="L437">
            <v>0.53</v>
          </cell>
          <cell r="M437">
            <v>0.53</v>
          </cell>
        </row>
        <row r="438">
          <cell r="H438" t="str">
            <v>D-Commercial &amp; Industrial</v>
          </cell>
          <cell r="I438">
            <v>0</v>
          </cell>
          <cell r="J438">
            <v>0</v>
          </cell>
          <cell r="K438">
            <v>0</v>
          </cell>
          <cell r="L438">
            <v>0</v>
          </cell>
          <cell r="M438">
            <v>0</v>
          </cell>
        </row>
        <row r="439">
          <cell r="H439" t="str">
            <v>D-Domestic &amp; Rural</v>
          </cell>
          <cell r="I439">
            <v>0</v>
          </cell>
          <cell r="J439">
            <v>0</v>
          </cell>
          <cell r="K439">
            <v>0</v>
          </cell>
          <cell r="L439">
            <v>0</v>
          </cell>
          <cell r="M439">
            <v>0</v>
          </cell>
        </row>
        <row r="440">
          <cell r="H440" t="str">
            <v>D-ACS Large Customer Connections</v>
          </cell>
          <cell r="I440">
            <v>0</v>
          </cell>
          <cell r="J440">
            <v>0</v>
          </cell>
          <cell r="K440">
            <v>0</v>
          </cell>
          <cell r="L440">
            <v>0</v>
          </cell>
          <cell r="M440">
            <v>0</v>
          </cell>
        </row>
        <row r="441">
          <cell r="H441" t="str">
            <v>D-Other Customer Requested Works</v>
          </cell>
          <cell r="I441">
            <v>0</v>
          </cell>
          <cell r="J441">
            <v>0</v>
          </cell>
          <cell r="K441">
            <v>0</v>
          </cell>
          <cell r="L441">
            <v>0</v>
          </cell>
          <cell r="M441">
            <v>0</v>
          </cell>
        </row>
        <row r="442">
          <cell r="H442" t="str">
            <v>D-Generation</v>
          </cell>
          <cell r="I442">
            <v>0.124</v>
          </cell>
          <cell r="J442">
            <v>0.124</v>
          </cell>
          <cell r="K442">
            <v>0.124</v>
          </cell>
          <cell r="L442">
            <v>0.124</v>
          </cell>
          <cell r="M442">
            <v>0.124</v>
          </cell>
        </row>
        <row r="443">
          <cell r="H443" t="str">
            <v>D-Other Regulated System Capex</v>
          </cell>
          <cell r="I443">
            <v>0.124</v>
          </cell>
          <cell r="J443">
            <v>0.124</v>
          </cell>
          <cell r="K443">
            <v>0.124</v>
          </cell>
          <cell r="L443">
            <v>0.124</v>
          </cell>
          <cell r="M443">
            <v>0.124</v>
          </cell>
        </row>
        <row r="444">
          <cell r="H444" t="str">
            <v>D-Reliability Improvement</v>
          </cell>
          <cell r="I444">
            <v>0.10630000000000001</v>
          </cell>
          <cell r="J444">
            <v>0.10630000000000001</v>
          </cell>
          <cell r="K444">
            <v>0.10630000000000001</v>
          </cell>
          <cell r="L444">
            <v>0.10630000000000001</v>
          </cell>
          <cell r="M444">
            <v>0.10630000000000001</v>
          </cell>
        </row>
        <row r="445">
          <cell r="H445" t="str">
            <v>CICW - Gifted Customer</v>
          </cell>
          <cell r="I445">
            <v>0</v>
          </cell>
          <cell r="J445">
            <v>0</v>
          </cell>
          <cell r="K445">
            <v>0</v>
          </cell>
          <cell r="L445">
            <v>0</v>
          </cell>
          <cell r="M445">
            <v>0</v>
          </cell>
        </row>
        <row r="446">
          <cell r="H446" t="str">
            <v>Public Lighting</v>
          </cell>
          <cell r="I446">
            <v>0.124</v>
          </cell>
          <cell r="J446">
            <v>0.124</v>
          </cell>
          <cell r="K446">
            <v>0.124</v>
          </cell>
          <cell r="L446">
            <v>0.124</v>
          </cell>
          <cell r="M446">
            <v>0.124</v>
          </cell>
        </row>
        <row r="447">
          <cell r="H447" t="str">
            <v>Load Energy Management</v>
          </cell>
          <cell r="I447">
            <v>0.124</v>
          </cell>
          <cell r="J447">
            <v>0.124</v>
          </cell>
          <cell r="K447">
            <v>0.124</v>
          </cell>
          <cell r="L447">
            <v>0.124</v>
          </cell>
          <cell r="M447">
            <v>0.124</v>
          </cell>
        </row>
        <row r="448">
          <cell r="H448" t="str">
            <v>Network Operations</v>
          </cell>
          <cell r="I448">
            <v>0</v>
          </cell>
          <cell r="J448">
            <v>0</v>
          </cell>
          <cell r="K448">
            <v>0</v>
          </cell>
          <cell r="L448">
            <v>0</v>
          </cell>
          <cell r="M448">
            <v>0</v>
          </cell>
        </row>
        <row r="449">
          <cell r="H449" t="str">
            <v>Preventive Maintenance</v>
          </cell>
          <cell r="I449">
            <v>0</v>
          </cell>
          <cell r="J449">
            <v>0</v>
          </cell>
          <cell r="K449">
            <v>0</v>
          </cell>
          <cell r="L449">
            <v>0</v>
          </cell>
          <cell r="M449">
            <v>0</v>
          </cell>
        </row>
        <row r="450">
          <cell r="H450" t="str">
            <v>Corrective Maintenance</v>
          </cell>
          <cell r="I450">
            <v>0</v>
          </cell>
          <cell r="J450">
            <v>0</v>
          </cell>
          <cell r="K450">
            <v>0</v>
          </cell>
          <cell r="L450">
            <v>0</v>
          </cell>
          <cell r="M450">
            <v>0</v>
          </cell>
        </row>
        <row r="451">
          <cell r="H451" t="str">
            <v>Forced Maintenance</v>
          </cell>
          <cell r="I451">
            <v>0</v>
          </cell>
          <cell r="J451">
            <v>0</v>
          </cell>
          <cell r="K451">
            <v>0</v>
          </cell>
          <cell r="L451">
            <v>0</v>
          </cell>
          <cell r="M451">
            <v>0</v>
          </cell>
        </row>
        <row r="452">
          <cell r="H452" t="str">
            <v>Total - Demand Mgt Incentive Arrange (DMIA)</v>
          </cell>
          <cell r="I452">
            <v>0</v>
          </cell>
          <cell r="J452">
            <v>0</v>
          </cell>
          <cell r="K452">
            <v>0</v>
          </cell>
          <cell r="L452">
            <v>0</v>
          </cell>
          <cell r="M452">
            <v>0</v>
          </cell>
        </row>
        <row r="453">
          <cell r="H453" t="str">
            <v>Total - Non Network Alternatives (NNA)</v>
          </cell>
          <cell r="I453">
            <v>0</v>
          </cell>
          <cell r="J453">
            <v>0</v>
          </cell>
          <cell r="K453">
            <v>0</v>
          </cell>
          <cell r="L453">
            <v>0</v>
          </cell>
          <cell r="M453">
            <v>0</v>
          </cell>
        </row>
        <row r="454">
          <cell r="H454" t="str">
            <v>Operational Technology</v>
          </cell>
          <cell r="I454">
            <v>0.124</v>
          </cell>
          <cell r="J454">
            <v>0.124</v>
          </cell>
          <cell r="K454">
            <v>0.124</v>
          </cell>
          <cell r="L454">
            <v>0.124</v>
          </cell>
          <cell r="M454">
            <v>0.124</v>
          </cell>
        </row>
        <row r="455">
          <cell r="H455" t="str">
            <v>Operational Technology - Master Station</v>
          </cell>
          <cell r="I455">
            <v>4.8000000000000001E-2</v>
          </cell>
          <cell r="J455">
            <v>4.8000000000000001E-2</v>
          </cell>
          <cell r="K455">
            <v>4.8000000000000001E-2</v>
          </cell>
          <cell r="L455">
            <v>4.8000000000000001E-2</v>
          </cell>
          <cell r="M455">
            <v>4.8000000000000001E-2</v>
          </cell>
        </row>
        <row r="456">
          <cell r="H456" t="str">
            <v>Operational Technology - Scada</v>
          </cell>
          <cell r="I456">
            <v>9.0700000000000003E-2</v>
          </cell>
          <cell r="J456">
            <v>9.0700000000000003E-2</v>
          </cell>
          <cell r="K456">
            <v>9.0700000000000003E-2</v>
          </cell>
          <cell r="L456">
            <v>9.0700000000000003E-2</v>
          </cell>
          <cell r="M456">
            <v>9.0700000000000003E-2</v>
          </cell>
        </row>
        <row r="457">
          <cell r="H457" t="str">
            <v>Telecommunications</v>
          </cell>
          <cell r="I457">
            <v>4.7500000000000001E-2</v>
          </cell>
          <cell r="J457">
            <v>4.7500000000000001E-2</v>
          </cell>
          <cell r="K457">
            <v>4.7500000000000001E-2</v>
          </cell>
          <cell r="L457">
            <v>4.7500000000000001E-2</v>
          </cell>
          <cell r="M457">
            <v>4.7500000000000001E-2</v>
          </cell>
        </row>
        <row r="458">
          <cell r="H458" t="str">
            <v>Metering</v>
          </cell>
          <cell r="I458">
            <v>0.4042</v>
          </cell>
          <cell r="J458">
            <v>0.4042</v>
          </cell>
          <cell r="K458">
            <v>0.4042</v>
          </cell>
          <cell r="L458">
            <v>0.4042</v>
          </cell>
          <cell r="M458">
            <v>0.4042</v>
          </cell>
        </row>
        <row r="459">
          <cell r="H459" t="str">
            <v>Power Quality</v>
          </cell>
          <cell r="I459">
            <v>9.35E-2</v>
          </cell>
          <cell r="J459">
            <v>9.35E-2</v>
          </cell>
          <cell r="K459">
            <v>9.35E-2</v>
          </cell>
          <cell r="L459">
            <v>9.35E-2</v>
          </cell>
          <cell r="M459">
            <v>9.35E-2</v>
          </cell>
        </row>
        <row r="479">
          <cell r="I479">
            <v>1.3</v>
          </cell>
        </row>
        <row r="484">
          <cell r="I484">
            <v>614854</v>
          </cell>
          <cell r="J484">
            <v>1.3</v>
          </cell>
        </row>
        <row r="485">
          <cell r="I485">
            <v>97203</v>
          </cell>
          <cell r="J485">
            <v>1.3</v>
          </cell>
        </row>
        <row r="498">
          <cell r="I498">
            <v>50685</v>
          </cell>
          <cell r="J498" t="str">
            <v>Reinforce Supply to Avoca</v>
          </cell>
          <cell r="K498" t="str">
            <v>Establish Avoca 66/11kV Zone Substation Establish a new ZS at Avoca</v>
          </cell>
          <cell r="L498" t="str">
            <v>Zone substations</v>
          </cell>
        </row>
        <row r="499">
          <cell r="I499">
            <v>196687</v>
          </cell>
          <cell r="J499" t="str">
            <v>Reinforce Supply to Toogoom</v>
          </cell>
          <cell r="K499" t="str">
            <v>Toogoom - Establish 66/11kV ZS          Establish ZS6-20 Zone Sub @ Toogoom Site</v>
          </cell>
          <cell r="L499" t="str">
            <v>Zone substations</v>
          </cell>
        </row>
        <row r="500">
          <cell r="I500">
            <v>154826</v>
          </cell>
          <cell r="J500" t="str">
            <v>Reinforce Supply to Airlie Beach (Cannonvale)</v>
          </cell>
          <cell r="K500" t="str">
            <v>Cannonvale Sub 66kV sw-yard             Cannonvale 66kV Sw/Yard</v>
          </cell>
          <cell r="L500" t="str">
            <v>Zone substations</v>
          </cell>
        </row>
        <row r="501">
          <cell r="I501" t="str">
            <v>DCP18258</v>
          </cell>
          <cell r="J501" t="str">
            <v>Reinforce Supply to Bowen Basin (Broadlea)</v>
          </cell>
          <cell r="K501" t="str">
            <v>MK Broadlea - Establish 132/66kV BSP    Establish new 132/66kV substation</v>
          </cell>
          <cell r="L501" t="str">
            <v>Sub-transmission substations</v>
          </cell>
        </row>
        <row r="502">
          <cell r="I502" t="str">
            <v>DCP16166</v>
          </cell>
          <cell r="J502" t="str">
            <v>Reinforce Supply to Marian South</v>
          </cell>
          <cell r="K502" t="str">
            <v>Marian South Zone Sub Establishment     Establish new rural zone sub</v>
          </cell>
          <cell r="L502" t="str">
            <v>Zone substations</v>
          </cell>
        </row>
        <row r="503">
          <cell r="I503">
            <v>311730</v>
          </cell>
          <cell r="J503" t="str">
            <v>Reinforce Supply to Boyne Res ZS</v>
          </cell>
          <cell r="K503" t="str">
            <v>Boyne Res sub 2nd 66kV Infeed           install addit 66kV line from tee to sub</v>
          </cell>
          <cell r="L503" t="str">
            <v>Sub-transmission lines</v>
          </cell>
        </row>
        <row r="504">
          <cell r="I504">
            <v>311682</v>
          </cell>
          <cell r="J504" t="str">
            <v>Redevelop Parkhurst ZS</v>
          </cell>
          <cell r="K504" t="str">
            <v>Parkhurst Sub 11kV swboard replacement Replace with new higher capacity board</v>
          </cell>
          <cell r="L504" t="str">
            <v>Zone substations</v>
          </cell>
        </row>
        <row r="505">
          <cell r="I505">
            <v>183515</v>
          </cell>
          <cell r="J505" t="str">
            <v>Reinforce Bundaberg 66kV Ring (SOBU)</v>
          </cell>
          <cell r="K505" t="str">
            <v>Sth Bundaberg ZS                        Install 66kV Feeder Bay</v>
          </cell>
          <cell r="L505" t="str">
            <v>Zone substations</v>
          </cell>
        </row>
        <row r="506">
          <cell r="I506">
            <v>102459</v>
          </cell>
          <cell r="J506" t="str">
            <v>Aug - Subtransmission</v>
          </cell>
          <cell r="K506" t="str">
            <v>Black River Sub 2nd 20MVA TF            Replace 10MVA TF with a 20MVA unit, cut</v>
          </cell>
          <cell r="L506" t="str">
            <v>Zone substations</v>
          </cell>
        </row>
        <row r="507">
          <cell r="I507" t="str">
            <v>DCP3715</v>
          </cell>
          <cell r="J507" t="str">
            <v>Reinforce Supply to Ballandean</v>
          </cell>
          <cell r="K507" t="str">
            <v>Construct new Ballandean 33/11 kV Line</v>
          </cell>
          <cell r="L507" t="str">
            <v>Sub-transmission lines</v>
          </cell>
        </row>
        <row r="508">
          <cell r="I508">
            <v>310246</v>
          </cell>
          <cell r="J508" t="str">
            <v>Aug - Subtransmission</v>
          </cell>
          <cell r="K508" t="str">
            <v>Egans Hill-Gavial 66kV Line AugmentationIncrease clearances for 75oC operation</v>
          </cell>
          <cell r="L508" t="str">
            <v>Sub-transmission lines</v>
          </cell>
        </row>
        <row r="509">
          <cell r="I509">
            <v>473915</v>
          </cell>
          <cell r="J509" t="str">
            <v>Reinforce Supply to Wandoan</v>
          </cell>
          <cell r="K509" t="str">
            <v>Property, Wandoan, Line, Acquisition, South West</v>
          </cell>
          <cell r="L509" t="str">
            <v>Zone substations</v>
          </cell>
        </row>
        <row r="510">
          <cell r="I510">
            <v>180641</v>
          </cell>
          <cell r="J510" t="str">
            <v>Aug - Subtransmission</v>
          </cell>
          <cell r="K510" t="str">
            <v>Mareeba-Install 2nd  25 MVA TF          Install 2nd 25MVA at Mareeba ZS</v>
          </cell>
          <cell r="L510" t="str">
            <v>Zone substations</v>
          </cell>
        </row>
        <row r="511">
          <cell r="I511">
            <v>313265</v>
          </cell>
          <cell r="J511" t="str">
            <v>Reinforce Supply to Sunset</v>
          </cell>
          <cell r="K511" t="str">
            <v>Sunset Sub Site &amp; Line Route AcquisitionSite located on north side of Mt Isa</v>
          </cell>
          <cell r="L511" t="str">
            <v>Zone substations</v>
          </cell>
        </row>
        <row r="512">
          <cell r="I512">
            <v>167950</v>
          </cell>
          <cell r="J512" t="str">
            <v>Aug - Subtransmission</v>
          </cell>
          <cell r="K512" t="str">
            <v>Collinsville Sub 33kV Upgrade Works     Upgrade works associated with Powerlink</v>
          </cell>
          <cell r="L512" t="str">
            <v>Sub-transmission substations</v>
          </cell>
        </row>
        <row r="513">
          <cell r="I513">
            <v>48131</v>
          </cell>
          <cell r="J513" t="str">
            <v>Augmentation of Supply to Walkerston</v>
          </cell>
          <cell r="K513" t="str">
            <v>Property, Walkerston, Substation, Acquisition, Mackay</v>
          </cell>
          <cell r="L513" t="str">
            <v>Zone substations</v>
          </cell>
        </row>
        <row r="514">
          <cell r="I514">
            <v>419713</v>
          </cell>
          <cell r="J514" t="str">
            <v>Reinforce Supply to Columboola (Miles)</v>
          </cell>
          <cell r="K514" t="str">
            <v>RSW SW DA AST COLU OH Rplc                 Establish Columboola to Miles 33kV Fdr</v>
          </cell>
          <cell r="L514" t="str">
            <v>Sub-transmission lines</v>
          </cell>
        </row>
        <row r="515">
          <cell r="I515">
            <v>118032</v>
          </cell>
          <cell r="J515" t="str">
            <v>Reinforce Supply to Pt Vernon ZS</v>
          </cell>
          <cell r="K515" t="str">
            <v>Pt Vernon - TF augmentation             Replace existing TFs with 32MVA units</v>
          </cell>
          <cell r="L515" t="str">
            <v>Zone substations</v>
          </cell>
        </row>
        <row r="516">
          <cell r="I516">
            <v>143615</v>
          </cell>
          <cell r="J516" t="str">
            <v>Augmentation of Supply to Farleigh</v>
          </cell>
          <cell r="K516" t="str">
            <v>Property, Glenella to Farleigh, Line, Acquisition, Mackay</v>
          </cell>
          <cell r="L516" t="str">
            <v>Sub-transmission lines</v>
          </cell>
        </row>
        <row r="517">
          <cell r="I517" t="str">
            <v>DCP6663</v>
          </cell>
          <cell r="J517" t="str">
            <v>Aug - Subtransmission</v>
          </cell>
          <cell r="K517" t="str">
            <v>Mt Bassett ZS TF augmentation           Install 10MVA 33/11kV skidmount</v>
          </cell>
          <cell r="L517" t="str">
            <v>Zone substations</v>
          </cell>
        </row>
        <row r="518">
          <cell r="I518">
            <v>353493</v>
          </cell>
          <cell r="J518" t="str">
            <v>Aug - Subtransmission</v>
          </cell>
          <cell r="K518" t="str">
            <v>Gootchie ZS Re-Development              Replace 2 x aged TFs with a T3-6.3</v>
          </cell>
          <cell r="L518" t="str">
            <v>Zone substations</v>
          </cell>
        </row>
        <row r="519">
          <cell r="I519">
            <v>183364</v>
          </cell>
          <cell r="J519" t="str">
            <v>Augmentation of Supply to Maryborough</v>
          </cell>
          <cell r="K519" t="str">
            <v>Maryborough City ZS Expansion           Zone Substation Expansion</v>
          </cell>
          <cell r="L519" t="str">
            <v>Zone substations</v>
          </cell>
        </row>
        <row r="520">
          <cell r="I520">
            <v>629142</v>
          </cell>
          <cell r="J520" t="str">
            <v>Upgrade T38 Mackay - PQ requirement</v>
          </cell>
          <cell r="K520" t="str">
            <v>T38 Mackay - Relocate 33kV Caps 1 &amp; 2</v>
          </cell>
          <cell r="L520" t="str">
            <v>Sub-transmission substations</v>
          </cell>
        </row>
        <row r="521">
          <cell r="I521">
            <v>717427</v>
          </cell>
          <cell r="J521">
            <v>0</v>
          </cell>
          <cell r="K521" t="str">
            <v>AES SW AT St Georg Emerg Risk Replc NNA St George Land Purchase for SWANS</v>
          </cell>
          <cell r="L521" t="str">
            <v>Zone substations</v>
          </cell>
        </row>
        <row r="522">
          <cell r="I522">
            <v>642007</v>
          </cell>
          <cell r="J522">
            <v>0</v>
          </cell>
          <cell r="K522" t="str">
            <v>MK DP PLAN New Feeder                   Split Blacks Beach and Eimeo FDRs</v>
          </cell>
          <cell r="L522" t="str">
            <v>Zone substations</v>
          </cell>
        </row>
        <row r="523">
          <cell r="I523" t="str">
            <v>CPMNN01395</v>
          </cell>
          <cell r="J523" t="str">
            <v>Reinforce Supply to Highfields (Cawdor Rd)</v>
          </cell>
          <cell r="K523" t="str">
            <v>Establish Cawdor (Highfields) 33/11kV   Zone Sub</v>
          </cell>
          <cell r="L523" t="str">
            <v>Zone substations</v>
          </cell>
        </row>
        <row r="524">
          <cell r="I524">
            <v>719743</v>
          </cell>
          <cell r="J524">
            <v>0</v>
          </cell>
          <cell r="K524" t="str">
            <v>AES SW AT Charl. Emerg Risk Replc NNA   Charleville Land Purchase SWANS</v>
          </cell>
          <cell r="L524" t="str">
            <v>Zone substations</v>
          </cell>
        </row>
        <row r="525">
          <cell r="I525" t="str">
            <v>CPMNN00971</v>
          </cell>
          <cell r="J525" t="str">
            <v>Reinforce Supply to Burrum Heads</v>
          </cell>
          <cell r="K525" t="str">
            <v>Burrum Heads-Toogoom - Future 66kV line Acquire 66kV LN Route</v>
          </cell>
          <cell r="L525" t="str">
            <v>Sub-transmission lines</v>
          </cell>
        </row>
        <row r="526">
          <cell r="I526">
            <v>716048</v>
          </cell>
          <cell r="J526" t="str">
            <v>Moranbah Supply Augmentation</v>
          </cell>
          <cell r="K526" t="str">
            <v>Moranbah Skid Transformer Install</v>
          </cell>
          <cell r="L526" t="str">
            <v>Zone substations</v>
          </cell>
        </row>
        <row r="527">
          <cell r="I527">
            <v>47741</v>
          </cell>
          <cell r="J527" t="str">
            <v>Reinforce Supply to Smithfield</v>
          </cell>
          <cell r="K527" t="str">
            <v>Kamerunga-Kewarra Beach 132kV easement  Acquistion of 132kV Easement</v>
          </cell>
          <cell r="L527" t="str">
            <v>Sub-transmission lines</v>
          </cell>
        </row>
        <row r="528">
          <cell r="I528">
            <v>316059</v>
          </cell>
          <cell r="J528" t="str">
            <v>Aug - Subtransmission</v>
          </cell>
          <cell r="K528" t="str">
            <v>SWRM CHAR Additional Indoor 11 kV Partridge CB linked to feeder project 168299</v>
          </cell>
          <cell r="L528" t="str">
            <v>Zone substations</v>
          </cell>
        </row>
        <row r="529">
          <cell r="I529">
            <v>611528</v>
          </cell>
          <cell r="J529">
            <v>0</v>
          </cell>
          <cell r="K529" t="str">
            <v>T39 Prpine protection &amp; metering upgradAssociated with PQ sub redevelopment</v>
          </cell>
          <cell r="L529" t="str">
            <v>Sub-transmission substations</v>
          </cell>
        </row>
        <row r="530">
          <cell r="I530">
            <v>132522</v>
          </cell>
          <cell r="J530" t="str">
            <v>Reinforce Supply to Mitchell</v>
          </cell>
          <cell r="K530" t="str">
            <v>Property, Mitchell, Substation, Acquisition, South West</v>
          </cell>
          <cell r="L530" t="str">
            <v>Zone substations</v>
          </cell>
        </row>
        <row r="531">
          <cell r="I531">
            <v>310343</v>
          </cell>
          <cell r="J531" t="str">
            <v>Reinforce Supply to Gracemere</v>
          </cell>
          <cell r="K531" t="str">
            <v>Property, Gracemere, Substation and Line, Acquisition, Capricornia</v>
          </cell>
          <cell r="L531" t="str">
            <v>Zone substations</v>
          </cell>
        </row>
        <row r="532">
          <cell r="I532">
            <v>464701</v>
          </cell>
          <cell r="J532">
            <v>0</v>
          </cell>
          <cell r="K532" t="str">
            <v>CA DP CAST 11kV TF CABLE UPGRADE        Upgrade TF Cables</v>
          </cell>
          <cell r="L532" t="str">
            <v>Zone substations</v>
          </cell>
        </row>
        <row r="533">
          <cell r="I533">
            <v>485872</v>
          </cell>
          <cell r="J533" t="str">
            <v>Reinforce Supply to Marian South</v>
          </cell>
          <cell r="K533" t="str">
            <v>Marian South - 66kV line connection</v>
          </cell>
          <cell r="L533" t="str">
            <v>Sub-transmission lines</v>
          </cell>
        </row>
        <row r="534">
          <cell r="I534" t="str">
            <v>CPMNN01224</v>
          </cell>
          <cell r="J534" t="str">
            <v>Reinforce Supply to Pt Vernon ZS</v>
          </cell>
          <cell r="K534" t="str">
            <v>Pt Vernon-Toogoom 66kV line route       investigation &amp; acquisition</v>
          </cell>
          <cell r="L534" t="str">
            <v>Sub-transmission lines</v>
          </cell>
        </row>
        <row r="535">
          <cell r="I535">
            <v>566253</v>
          </cell>
          <cell r="J535" t="str">
            <v>Reinforce Supply to Keppel (new BSP)</v>
          </cell>
          <cell r="K535" t="str">
            <v>Pandoin Keppel 132kV Line Easement      &amp; Keppel Site Approval</v>
          </cell>
          <cell r="L535" t="str">
            <v>Sub-transmission lines</v>
          </cell>
        </row>
        <row r="536">
          <cell r="I536">
            <v>686506</v>
          </cell>
          <cell r="J536" t="str">
            <v>Upgrade T38 Mackay - PQ requirement</v>
          </cell>
          <cell r="K536" t="str">
            <v>T38 Mackay - Ergon work - PQ redevt</v>
          </cell>
          <cell r="L536" t="str">
            <v>Sub-transmission substations</v>
          </cell>
        </row>
        <row r="537">
          <cell r="I537" t="str">
            <v>CPMNN00969</v>
          </cell>
          <cell r="J537" t="str">
            <v>Reinforce Supply to Burrum Heads</v>
          </cell>
          <cell r="K537" t="str">
            <v>Burrum Head - Future substation site    Investigate and acquire 66kV ZS site</v>
          </cell>
          <cell r="L537" t="str">
            <v>Zone substations</v>
          </cell>
        </row>
        <row r="538">
          <cell r="I538">
            <v>49089</v>
          </cell>
          <cell r="J538" t="str">
            <v>Reinforce Supply to Scarness</v>
          </cell>
          <cell r="K538" t="str">
            <v>Scarness ZS site acquisition            Investigate &amp; acquire ZSs in Hervey Bay</v>
          </cell>
          <cell r="L538" t="str">
            <v>Zone substations</v>
          </cell>
        </row>
        <row r="539">
          <cell r="I539">
            <v>645074</v>
          </cell>
          <cell r="J539">
            <v>0</v>
          </cell>
          <cell r="K539" t="str">
            <v>Install two feeder bays at Edmonton ZS  New two feeder bays for Mann farm &amp; F/G</v>
          </cell>
          <cell r="L539" t="str">
            <v>Zone substations</v>
          </cell>
        </row>
        <row r="540">
          <cell r="I540">
            <v>594744</v>
          </cell>
          <cell r="J540" t="str">
            <v>Augmentation of Supply to Farleigh</v>
          </cell>
          <cell r="K540" t="str">
            <v>Property, Farleigh, Substation, Acquisition, Mackay</v>
          </cell>
          <cell r="L540" t="str">
            <v>Zone substations</v>
          </cell>
        </row>
        <row r="541">
          <cell r="I541">
            <v>462919</v>
          </cell>
          <cell r="J541" t="str">
            <v>Aug - Subtransmission</v>
          </cell>
          <cell r="K541" t="str">
            <v>MK-UPGRADE 66KV MT ROOPER               Replacing WR CPMNL06350</v>
          </cell>
          <cell r="L541" t="str">
            <v>Sub-transmission lines</v>
          </cell>
        </row>
        <row r="542">
          <cell r="I542">
            <v>102638</v>
          </cell>
          <cell r="J542" t="str">
            <v>Redevelop Yarranlea BSP</v>
          </cell>
          <cell r="K542" t="str">
            <v>TRGSP-Y03.4 YARA 110/66kV substation    Construct new Yarranlea 110/66kV Substat</v>
          </cell>
          <cell r="L542" t="str">
            <v>Sub-transmission substations</v>
          </cell>
        </row>
        <row r="543">
          <cell r="I543" t="str">
            <v>CPMNN00970</v>
          </cell>
          <cell r="J543" t="str">
            <v>Reinforce Supply to Toogoom</v>
          </cell>
          <cell r="K543" t="str">
            <v>Toogoom - Future 66kV line route        Investigate and acquire</v>
          </cell>
          <cell r="L543" t="str">
            <v>Sub-transmission lines</v>
          </cell>
        </row>
        <row r="544">
          <cell r="I544" t="str">
            <v>AG-LS-LU-C-RC</v>
          </cell>
          <cell r="J544" t="str">
            <v>Aug - Subtransmission</v>
          </cell>
          <cell r="K544" t="str">
            <v>D-Augmentation-D-Lines - Subtransmission-OH/UG Line - Upgrade/Replace-Central-Regional Asset Management - Central</v>
          </cell>
          <cell r="L544" t="str">
            <v>Sub-transmission lines</v>
          </cell>
        </row>
        <row r="545">
          <cell r="I545">
            <v>456135</v>
          </cell>
          <cell r="J545" t="str">
            <v>Aug - Subtransmission</v>
          </cell>
          <cell r="K545" t="str">
            <v>RSW SW RA AD STGE Meat33 OH Rplc Rerate                   ST George Meatworks Feeder Upgrade</v>
          </cell>
          <cell r="L545" t="str">
            <v>Sub-transmission lines</v>
          </cell>
        </row>
        <row r="546">
          <cell r="I546">
            <v>493256</v>
          </cell>
          <cell r="J546" t="str">
            <v>Augmentation of Supply to Herberton</v>
          </cell>
          <cell r="K546" t="str">
            <v>Property, Herberton, Substation, Acquisition, Far North</v>
          </cell>
          <cell r="L546" t="str">
            <v>Zone substations</v>
          </cell>
        </row>
        <row r="547">
          <cell r="I547" t="str">
            <v>CPMNS00658</v>
          </cell>
          <cell r="J547" t="str">
            <v>Reinforce Supply to Westbrook</v>
          </cell>
          <cell r="K547" t="str">
            <v>Westbrook Substation Site Acquisition</v>
          </cell>
          <cell r="L547" t="str">
            <v>Zone substations</v>
          </cell>
        </row>
        <row r="548">
          <cell r="I548">
            <v>433144</v>
          </cell>
          <cell r="J548" t="str">
            <v>Aug - Subtransmission</v>
          </cell>
          <cell r="K548" t="str">
            <v>CA Frenchville ZSS Cable Upgrade</v>
          </cell>
          <cell r="L548" t="str">
            <v>Zone substations</v>
          </cell>
        </row>
        <row r="549">
          <cell r="I549">
            <v>362256</v>
          </cell>
          <cell r="J549" t="str">
            <v>Reinforce Bundaberg 66kV Ring (SOBU)</v>
          </cell>
          <cell r="K549" t="str">
            <v>T131 Isis 66kV fdr bay protn upgrade   66kV Isis-Bberg fdr bay protn relays</v>
          </cell>
          <cell r="L549" t="str">
            <v>Sub-transmission lines</v>
          </cell>
        </row>
        <row r="550">
          <cell r="I550">
            <v>518894</v>
          </cell>
          <cell r="J550">
            <v>0</v>
          </cell>
          <cell r="K550" t="str">
            <v>RSW TO ASC PAMP Site Acquire Xtra land  Acquire xtra land to expand Pamapas Site</v>
          </cell>
          <cell r="L550" t="str">
            <v>Zone substations</v>
          </cell>
        </row>
        <row r="551">
          <cell r="I551">
            <v>95950</v>
          </cell>
          <cell r="J551" t="str">
            <v>Reinforce Supply to Pt Vernon ZS</v>
          </cell>
          <cell r="K551" t="str">
            <v>Pt Vernon - Install four 11kV fdr bays</v>
          </cell>
          <cell r="L551" t="str">
            <v>Zone substations</v>
          </cell>
        </row>
        <row r="552">
          <cell r="I552">
            <v>168293</v>
          </cell>
          <cell r="J552" t="str">
            <v>Augmentation of Supply North West Townsville</v>
          </cell>
          <cell r="K552" t="str">
            <v>Garbutt-Bohle 66kV Line Augmentation    Increase clearances on the Garb-Bohl 66k</v>
          </cell>
          <cell r="L552" t="str">
            <v>Sub-transmission lines</v>
          </cell>
        </row>
        <row r="553">
          <cell r="I553">
            <v>321152</v>
          </cell>
          <cell r="J553" t="str">
            <v>Reinforce Bundaberg 66kV Ring (SOBU)</v>
          </cell>
          <cell r="K553" t="str">
            <v>T20 Bberg-South Bberg 66kV line route Line route acquisition for 2nd 66kV feed</v>
          </cell>
          <cell r="L553" t="str">
            <v>Sub-transmission lines</v>
          </cell>
        </row>
        <row r="554">
          <cell r="I554">
            <v>95945</v>
          </cell>
          <cell r="J554" t="str">
            <v>Reinforce Supply to Kingaroy South</v>
          </cell>
          <cell r="K554" t="str">
            <v>Kingaroy South ZS site acquisition      Investigate &amp; acquire ZS site</v>
          </cell>
          <cell r="L554" t="str">
            <v>Zone substations</v>
          </cell>
        </row>
        <row r="555">
          <cell r="I555">
            <v>667400</v>
          </cell>
          <cell r="J555" t="str">
            <v>Augmentation of Supply to Giru</v>
          </cell>
          <cell r="K555" t="str">
            <v>Giru Substation Land Aquisition</v>
          </cell>
          <cell r="L555" t="str">
            <v>Zone substations</v>
          </cell>
        </row>
        <row r="556">
          <cell r="I556">
            <v>197856</v>
          </cell>
          <cell r="J556" t="str">
            <v>Reinforce Supply to Boyne Res ZS</v>
          </cell>
          <cell r="K556" t="str">
            <v>66KV Line Route Acq for 2nd FD into BRSSDuplicate 66KV FDR 6034 Boyne Res</v>
          </cell>
          <cell r="L556" t="str">
            <v>Sub-transmission lines</v>
          </cell>
        </row>
        <row r="557">
          <cell r="I557">
            <v>310351</v>
          </cell>
          <cell r="J557" t="str">
            <v>Redevelop Yeppoon ZS</v>
          </cell>
          <cell r="K557" t="str">
            <v>Yeppoon sub 20MVA 3rd TF                &amp; 3rd 11kV switchboard section</v>
          </cell>
          <cell r="L557" t="str">
            <v>Zone substations</v>
          </cell>
        </row>
        <row r="558">
          <cell r="I558" t="str">
            <v>DCP16424</v>
          </cell>
          <cell r="J558" t="str">
            <v>Aug - Subtransmission</v>
          </cell>
          <cell r="K558" t="str">
            <v>Gladstone-Friend St TF Augm &amp; RTU replacUpgrade 11KV board, oil pumps &amp; TX cable</v>
          </cell>
          <cell r="L558" t="str">
            <v>Zone substations</v>
          </cell>
        </row>
        <row r="559">
          <cell r="I559" t="str">
            <v>DCP17765</v>
          </cell>
          <cell r="J559" t="str">
            <v>Aug - Subtransmission</v>
          </cell>
          <cell r="K559" t="str">
            <v>Torrington Sub - Add 4 x 11kV Fdr bays</v>
          </cell>
          <cell r="L559" t="str">
            <v>Zone substations</v>
          </cell>
        </row>
        <row r="560">
          <cell r="I560">
            <v>98605</v>
          </cell>
          <cell r="J560" t="str">
            <v>Reinforce Supply to Pt Vernon ZS</v>
          </cell>
          <cell r="K560" t="str">
            <v>Pt Vernon - Install 2nd 5MVAr cap bank  Install new 11kV 5MVAr cap bank.</v>
          </cell>
          <cell r="L560" t="str">
            <v>Zone substations</v>
          </cell>
        </row>
        <row r="561">
          <cell r="I561">
            <v>310295</v>
          </cell>
          <cell r="J561" t="str">
            <v>Reinforce Emerald to Blackwater 66kV Line</v>
          </cell>
          <cell r="K561" t="str">
            <v>Blackwater-Emerald 66kV Land Aquisition Aquire line route for DCCP 66kV rebuild</v>
          </cell>
          <cell r="L561" t="str">
            <v>Sub-transmission lines</v>
          </cell>
        </row>
        <row r="562">
          <cell r="I562" t="str">
            <v>CPMNN01466</v>
          </cell>
          <cell r="J562" t="str">
            <v>Redevelop Gladstone South ZS</v>
          </cell>
          <cell r="K562" t="str">
            <v>Gladstone South Sub - Install 2x20MVA   Transformers and Replace 11kV</v>
          </cell>
          <cell r="L562" t="str">
            <v>Zone substations</v>
          </cell>
        </row>
        <row r="563">
          <cell r="I563" t="str">
            <v>CPMNS00654</v>
          </cell>
          <cell r="J563" t="str">
            <v>Redevelop Kalamia</v>
          </cell>
          <cell r="K563" t="str">
            <v>Kalamia 2nd TF</v>
          </cell>
        </row>
        <row r="564">
          <cell r="I564">
            <v>177283</v>
          </cell>
          <cell r="J564" t="str">
            <v>Reinforce Supply to Stanthorpe BSP</v>
          </cell>
          <cell r="K564" t="str">
            <v>TRG: WARW - STAN Est 110Kv Line</v>
          </cell>
          <cell r="L564" t="str">
            <v>Sub-transmission lines</v>
          </cell>
        </row>
        <row r="565">
          <cell r="I565">
            <v>236524</v>
          </cell>
          <cell r="J565" t="str">
            <v>Reinforce Supply to Smithfield</v>
          </cell>
          <cell r="K565" t="str">
            <v>Kamerunga-Smithfield 132kV UG Line      Construct 132kV Dual cct Underground</v>
          </cell>
          <cell r="L565" t="str">
            <v>Sub-transmission lines</v>
          </cell>
        </row>
        <row r="566">
          <cell r="I566">
            <v>317031</v>
          </cell>
          <cell r="J566" t="str">
            <v>Reinforce Supply to Gracemere</v>
          </cell>
          <cell r="K566" t="str">
            <v>Substation, Gracemere, Modular, 66/11kV, Network, Central</v>
          </cell>
          <cell r="L566" t="str">
            <v>Zone substations</v>
          </cell>
        </row>
        <row r="567">
          <cell r="I567">
            <v>140507</v>
          </cell>
          <cell r="J567" t="str">
            <v>Redevelop Central Toowoomba ZS</v>
          </cell>
          <cell r="K567" t="str">
            <v>Substation, Central Toowoomba, Greenfield, 110/11kV, Network, South West</v>
          </cell>
          <cell r="L567" t="str">
            <v>Zone substations</v>
          </cell>
        </row>
        <row r="568">
          <cell r="I568">
            <v>50701</v>
          </cell>
          <cell r="J568" t="str">
            <v>Reinforce supply to Pialba CBD</v>
          </cell>
          <cell r="K568" t="str">
            <v>Substation, Pialba Substation, Greenfield, Z6-32, Network, Wide Bay</v>
          </cell>
          <cell r="L568" t="str">
            <v>Zone substations</v>
          </cell>
        </row>
        <row r="569">
          <cell r="I569">
            <v>312876</v>
          </cell>
          <cell r="J569" t="str">
            <v>Augmentation of Supply to Wandal</v>
          </cell>
          <cell r="K569" t="str">
            <v>Substation, Wandal, Modular, Z6-32, Network, Central</v>
          </cell>
          <cell r="L569" t="str">
            <v>Zone substations</v>
          </cell>
        </row>
        <row r="570">
          <cell r="I570" t="str">
            <v>CPMNN01145</v>
          </cell>
          <cell r="J570" t="str">
            <v>Reinforce Emerald to Blackwater 66kV Line</v>
          </cell>
          <cell r="K570" t="str">
            <v>Line, Blackwater to Emerald, Rebuild, 66kV, Network, Central</v>
          </cell>
          <cell r="L570" t="str">
            <v>Sub-transmission lines</v>
          </cell>
        </row>
        <row r="571">
          <cell r="I571">
            <v>48821</v>
          </cell>
          <cell r="J571" t="str">
            <v>Moranbah Supply Augmentation</v>
          </cell>
          <cell r="K571" t="str">
            <v>Substation, Moranbah Town, Modular, 66/11kV, 32MVA, Network, Central</v>
          </cell>
          <cell r="L571" t="str">
            <v>Zone substations</v>
          </cell>
        </row>
        <row r="572">
          <cell r="I572" t="str">
            <v>DCP17784</v>
          </cell>
          <cell r="J572" t="str">
            <v>Reinforce Supply to Charlton</v>
          </cell>
          <cell r="K572" t="str">
            <v>RSW TO ASC CHAL TX New Est CHAR 33/11kV Establish new 33/11kV ZSS at Charlton</v>
          </cell>
          <cell r="L572" t="str">
            <v>Zone substations</v>
          </cell>
        </row>
        <row r="573">
          <cell r="I573">
            <v>47899</v>
          </cell>
          <cell r="J573" t="str">
            <v>Augmentation of Supply to Mossman</v>
          </cell>
          <cell r="K573" t="str">
            <v>Substation, Mossman Zone Substation, Refurb, 132/22, Far North</v>
          </cell>
          <cell r="L573" t="str">
            <v>Zone substations</v>
          </cell>
        </row>
        <row r="574">
          <cell r="I574">
            <v>141557</v>
          </cell>
          <cell r="J574" t="str">
            <v>Reinforce Supply to Maryborough North</v>
          </cell>
          <cell r="K574" t="str">
            <v>Substation, Maryborough North, Modular, Z6-20, 66/11kV, Network, Wide Bay</v>
          </cell>
          <cell r="L574" t="str">
            <v>Zone substations</v>
          </cell>
        </row>
        <row r="575">
          <cell r="I575">
            <v>693294</v>
          </cell>
          <cell r="J575" t="str">
            <v>Reinforce Supply to Briffney Creek</v>
          </cell>
          <cell r="K575" t="str">
            <v>Briffney - Establish new 66/11kV Sub    Establish Briffney Zone Substation</v>
          </cell>
          <cell r="L575" t="str">
            <v>Zone substations</v>
          </cell>
        </row>
        <row r="576">
          <cell r="I576" t="str">
            <v>DCP17837</v>
          </cell>
          <cell r="J576" t="str">
            <v>Reinforce Supply to Keppel (new BSP)</v>
          </cell>
          <cell r="K576" t="str">
            <v>Line, Pandoin to Keppel, New Non-Standard, 132kV, Network, Central</v>
          </cell>
          <cell r="L576" t="str">
            <v>Sub-transmission lines</v>
          </cell>
        </row>
        <row r="577">
          <cell r="I577">
            <v>48638</v>
          </cell>
          <cell r="J577" t="str">
            <v>Augmentation of Supply to Ooralea</v>
          </cell>
          <cell r="K577" t="str">
            <v>Substation, Ooralea, Modular, Network, Mackay</v>
          </cell>
          <cell r="L577" t="str">
            <v>Zone substations</v>
          </cell>
        </row>
        <row r="578">
          <cell r="I578">
            <v>183596</v>
          </cell>
          <cell r="J578" t="str">
            <v>Reinforce Supply to Gayndah (66kV Network)</v>
          </cell>
          <cell r="K578" t="str">
            <v>SPD WB AT ISIS T131 OH New to Dallarnil New 37km 132kV SCCP (Energised at 66kV)</v>
          </cell>
          <cell r="L578" t="str">
            <v>Sub-transmission lines</v>
          </cell>
        </row>
        <row r="579">
          <cell r="I579">
            <v>48841</v>
          </cell>
          <cell r="J579" t="str">
            <v>Refurbish Zone Substation Tennyson St</v>
          </cell>
          <cell r="K579" t="str">
            <v>Substation, Tennyson St, Refurb, 11/33kV, 2 x 12.5MVA, Network, Mackay</v>
          </cell>
          <cell r="L579" t="str">
            <v>Zone substations</v>
          </cell>
        </row>
        <row r="580">
          <cell r="I580">
            <v>147000</v>
          </cell>
          <cell r="J580" t="str">
            <v>Reinforce Supply to Smithfield</v>
          </cell>
          <cell r="K580" t="str">
            <v>Smithfield-132/22kV ZS                  Establish 132/22kV ZS @ Smithfield</v>
          </cell>
          <cell r="L580" t="str">
            <v>Zone substations</v>
          </cell>
        </row>
        <row r="581">
          <cell r="I581" t="str">
            <v>DCP6669</v>
          </cell>
          <cell r="J581" t="str">
            <v>Augmentation of Supply to Walkerston</v>
          </cell>
          <cell r="K581" t="str">
            <v>Walkerston 66/11kV ZS                   Establish 66/11kV ZS at Walkerston</v>
          </cell>
          <cell r="L581" t="str">
            <v>Zone substations</v>
          </cell>
        </row>
        <row r="582">
          <cell r="I582">
            <v>140221</v>
          </cell>
          <cell r="J582" t="str">
            <v>Redevelop Central Toowoomba ZS</v>
          </cell>
          <cell r="K582" t="str">
            <v>Line, South Toowoomba Sub to Central Toowoomba Sub, 110kV, South West</v>
          </cell>
          <cell r="L582" t="str">
            <v>Sub-transmission lines</v>
          </cell>
        </row>
        <row r="583">
          <cell r="I583">
            <v>340175</v>
          </cell>
          <cell r="J583" t="str">
            <v>Reinforce Bundaberg 66kV Ring (BARG)</v>
          </cell>
          <cell r="K583" t="str">
            <v>Line, East Bundaberg to Bargara, New Standard, 66kV, Network, Wide Bay</v>
          </cell>
          <cell r="L583" t="str">
            <v>Sub-transmission lines</v>
          </cell>
        </row>
        <row r="584">
          <cell r="I584" t="str">
            <v>DCP18260</v>
          </cell>
          <cell r="J584" t="str">
            <v>Reinforce Supply to Planella ZS</v>
          </cell>
          <cell r="K584" t="str">
            <v>Line, Glenella to Planella, New Standard, 66kV, Network, Central</v>
          </cell>
          <cell r="L584" t="str">
            <v>Sub-transmission lines</v>
          </cell>
        </row>
        <row r="585">
          <cell r="I585">
            <v>231429</v>
          </cell>
          <cell r="J585" t="str">
            <v>Reinforce Supply to Pt Vernon ZS</v>
          </cell>
          <cell r="K585" t="str">
            <v>Line, Pt Vernon to Toogoom, New Standard, 66kV, Network, Wide Bay</v>
          </cell>
          <cell r="L585" t="str">
            <v>Sub-transmission lines</v>
          </cell>
        </row>
        <row r="586">
          <cell r="I586">
            <v>97203</v>
          </cell>
          <cell r="J586" t="str">
            <v>Reinforce Supply to Kingaroy South</v>
          </cell>
          <cell r="K586" t="str">
            <v>Kingaroy South ZS establishment         Establish Z6-20 on site acquired</v>
          </cell>
          <cell r="L586" t="str">
            <v>Zone substations</v>
          </cell>
        </row>
        <row r="587">
          <cell r="I587">
            <v>316460</v>
          </cell>
          <cell r="J587" t="str">
            <v>Reinforce Supply to Mitchell</v>
          </cell>
          <cell r="K587" t="str">
            <v>Mitchell 66/33kV Substation             connect to Roma-Charleville 66kV line</v>
          </cell>
          <cell r="L587" t="str">
            <v>Sub-transmission lines</v>
          </cell>
        </row>
        <row r="588">
          <cell r="I588">
            <v>822508</v>
          </cell>
          <cell r="J588">
            <v>0</v>
          </cell>
          <cell r="K588" t="str">
            <v>RSW TO FIP NOST01 FIP Rplc North St 33kVReplace 33kV North St feeder</v>
          </cell>
          <cell r="L588" t="str">
            <v>Sub-transmission lines</v>
          </cell>
        </row>
        <row r="589">
          <cell r="I589">
            <v>313642</v>
          </cell>
          <cell r="J589" t="str">
            <v>Augmentation of Supply to West Townsville</v>
          </cell>
          <cell r="K589" t="str">
            <v>Bohle Plains Zone Substation            Establish new Z6-32 sub</v>
          </cell>
          <cell r="L589" t="str">
            <v>Zone substations</v>
          </cell>
        </row>
        <row r="590">
          <cell r="I590">
            <v>311743</v>
          </cell>
          <cell r="J590" t="str">
            <v>Reinforce Supply to Boyne Res ZS</v>
          </cell>
          <cell r="K590" t="str">
            <v>Boyne Res redevelop switchyard &amp; aug TF Install 66kV bays &amp; larger TFs</v>
          </cell>
          <cell r="L590" t="str">
            <v>Zone substations</v>
          </cell>
        </row>
        <row r="591">
          <cell r="I591">
            <v>552296</v>
          </cell>
          <cell r="J591" t="str">
            <v>Augmentation of Supply to Dysart</v>
          </cell>
          <cell r="K591" t="str">
            <v>Dysart 66/22kV TFs                      Install 20MVA 66/22kV TFs</v>
          </cell>
          <cell r="L591" t="str">
            <v>Zone substations</v>
          </cell>
        </row>
        <row r="592">
          <cell r="I592">
            <v>301663</v>
          </cell>
          <cell r="J592" t="str">
            <v>Redevelop Central Toowoomba ZS</v>
          </cell>
          <cell r="K592" t="str">
            <v>Substation, South Toowoomba, Refurb, 110kV Bays, Network, South West</v>
          </cell>
          <cell r="L592" t="str">
            <v>Zone substations</v>
          </cell>
        </row>
        <row r="593">
          <cell r="I593">
            <v>316573</v>
          </cell>
          <cell r="J593" t="str">
            <v>Redevelop Broxburn Sub</v>
          </cell>
          <cell r="K593" t="str">
            <v>Broxburn Sub Rebuild                    Rebuild as 110/11kV</v>
          </cell>
          <cell r="L593" t="str">
            <v>Zone substations</v>
          </cell>
        </row>
        <row r="594">
          <cell r="I594">
            <v>399488</v>
          </cell>
          <cell r="J594" t="str">
            <v>Reinforce Supply to Airlie Beach (Riordanvale)</v>
          </cell>
          <cell r="K594" t="str">
            <v>Riordanvale ZS establishment            Establish 66/11kV ZS</v>
          </cell>
          <cell r="L594" t="str">
            <v>Zone substations</v>
          </cell>
        </row>
        <row r="595">
          <cell r="I595">
            <v>808764</v>
          </cell>
          <cell r="J595" t="str">
            <v>Augmentation of Supply to Ooralea</v>
          </cell>
          <cell r="K595" t="str">
            <v>Ooralea - Redevelop as 1x20MVA ZS       Redevelop 66/11kV ZS</v>
          </cell>
          <cell r="L595" t="str">
            <v>Zone substations</v>
          </cell>
        </row>
        <row r="596">
          <cell r="I596">
            <v>735074</v>
          </cell>
          <cell r="J596" t="str">
            <v>Augmentation of Supply to Lower Burnett</v>
          </cell>
          <cell r="K596" t="str">
            <v>South Kolan-Bullyard 2nd 66kV line      Build 13km 66kV SCCP line</v>
          </cell>
          <cell r="L596" t="str">
            <v>Sub-transmission lines</v>
          </cell>
        </row>
        <row r="597">
          <cell r="I597">
            <v>48598</v>
          </cell>
          <cell r="J597" t="str">
            <v>Reinforce Supply to Planella ZS</v>
          </cell>
          <cell r="K597" t="str">
            <v>Planella - Convert to 66/11kV           Design and re-construct</v>
          </cell>
          <cell r="L597" t="str">
            <v>Zone substations</v>
          </cell>
        </row>
        <row r="598">
          <cell r="I598">
            <v>744229</v>
          </cell>
          <cell r="J598" t="str">
            <v>Augmentation of Supply to Lower Burnett</v>
          </cell>
          <cell r="K598" t="str">
            <v>Bullyard - Install New 66kV Fdr Bay (SE)</v>
          </cell>
          <cell r="L598" t="str">
            <v>Zone substations</v>
          </cell>
        </row>
        <row r="599">
          <cell r="I599">
            <v>48358</v>
          </cell>
          <cell r="J599" t="str">
            <v>Augmentation of Supply to Rosella</v>
          </cell>
          <cell r="K599" t="str">
            <v>Rosella  ZS TF Augmentation             Design &amp; Construct TF Augmentation</v>
          </cell>
          <cell r="L599" t="str">
            <v>Zone substations</v>
          </cell>
        </row>
        <row r="600">
          <cell r="I600">
            <v>141629</v>
          </cell>
          <cell r="J600" t="str">
            <v>Reinforce Supply to Kumbia</v>
          </cell>
          <cell r="K600" t="str">
            <v>Kumbia 66/11kV ZS Establishment         Establish Kumbia 66/11kV ZS</v>
          </cell>
          <cell r="L600" t="str">
            <v>Zone substations</v>
          </cell>
        </row>
        <row r="601">
          <cell r="I601">
            <v>575416</v>
          </cell>
          <cell r="J601" t="str">
            <v>Reinforce Supply to Gracemere</v>
          </cell>
          <cell r="K601" t="str">
            <v>Line, Egans Hill to Gracemere, New Standard, 66kV, Network, Capricornia</v>
          </cell>
          <cell r="L601" t="str">
            <v>Sub-transmission lines</v>
          </cell>
        </row>
        <row r="602">
          <cell r="I602">
            <v>48824</v>
          </cell>
          <cell r="J602" t="str">
            <v>Moranbah Supply Augmentation</v>
          </cell>
          <cell r="K602" t="str">
            <v>Substation, Moranbah, Refurb, 66kV, 32MVA, Network, Central</v>
          </cell>
          <cell r="L602" t="str">
            <v>Sub-transmission substations</v>
          </cell>
        </row>
        <row r="603">
          <cell r="I603">
            <v>266076</v>
          </cell>
          <cell r="J603" t="str">
            <v>Redevelop Meadowvale ZS</v>
          </cell>
          <cell r="K603" t="str">
            <v>Meadowvale TF Augmentation              Replace TFS at Meadowvale ZS</v>
          </cell>
          <cell r="L603" t="str">
            <v>Zone substations</v>
          </cell>
        </row>
        <row r="604">
          <cell r="I604">
            <v>508875</v>
          </cell>
          <cell r="J604">
            <v>0</v>
          </cell>
          <cell r="K604" t="str">
            <v>Broadlea - Install two 132kV feeder bays</v>
          </cell>
          <cell r="L604" t="str">
            <v>Sub-transmission substations</v>
          </cell>
        </row>
        <row r="605">
          <cell r="I605">
            <v>196710</v>
          </cell>
          <cell r="J605" t="str">
            <v>Reinforce Supply to Toogoom</v>
          </cell>
          <cell r="K605" t="str">
            <v>Construct DCCP to Toogoom 66/11kV ZS    Construct DCCP Ln from Howard-Pialba Ln</v>
          </cell>
          <cell r="L605" t="str">
            <v>Sub-transmission lines</v>
          </cell>
        </row>
        <row r="606">
          <cell r="I606">
            <v>48592</v>
          </cell>
          <cell r="J606" t="str">
            <v>Augmentation of Supply to Walkerston</v>
          </cell>
          <cell r="K606" t="str">
            <v>T141 P /Valley - Walkerston 66kV line   Design and Construct 66kV Line</v>
          </cell>
          <cell r="L606" t="str">
            <v>Sub-transmission lines</v>
          </cell>
        </row>
        <row r="607">
          <cell r="I607">
            <v>614854</v>
          </cell>
          <cell r="J607" t="str">
            <v>Moranbah Supply Augmentation</v>
          </cell>
          <cell r="K607" t="str">
            <v>T34 Moranbah - Install 66kV cap bank</v>
          </cell>
          <cell r="L607" t="str">
            <v>Sub-transmission substations</v>
          </cell>
        </row>
        <row r="608">
          <cell r="I608">
            <v>419495</v>
          </cell>
          <cell r="J608" t="str">
            <v>Redevelop Roma West ZS</v>
          </cell>
          <cell r="K608" t="str">
            <v>Roma West 33/11kV TF &amp; 11kV Switchgr AugReplace existing TFs &amp; 11kV swyd</v>
          </cell>
          <cell r="L608" t="str">
            <v>Zone substations</v>
          </cell>
        </row>
        <row r="609">
          <cell r="I609" t="str">
            <v>CPMNN00130</v>
          </cell>
          <cell r="J609" t="str">
            <v>Reinforce Supply to Planella ZS</v>
          </cell>
          <cell r="K609" t="str">
            <v>Planella - Line route acquisition        2nd (66kV) subtransmission feeder</v>
          </cell>
          <cell r="L609" t="str">
            <v>Sub-transmission lines</v>
          </cell>
        </row>
        <row r="610">
          <cell r="I610">
            <v>834067</v>
          </cell>
          <cell r="J610">
            <v>0</v>
          </cell>
          <cell r="K610" t="str">
            <v>Inc 66kV Line to 60C Op Temp CLSO - WOOD</v>
          </cell>
          <cell r="L610" t="str">
            <v>Sub-transmission lines</v>
          </cell>
        </row>
        <row r="611">
          <cell r="I611" t="str">
            <v>DCP16183</v>
          </cell>
          <cell r="J611" t="str">
            <v>Reinforce Supply to Planella ZS</v>
          </cell>
          <cell r="K611" t="str">
            <v>Glenella - Install 66kV fdr bays        Install 2 x 66kV fdr bays for Planella</v>
          </cell>
          <cell r="L611" t="str">
            <v>Zone substations</v>
          </cell>
        </row>
        <row r="612">
          <cell r="I612">
            <v>139897</v>
          </cell>
          <cell r="J612" t="str">
            <v>Reinforce Supply to Stanthorpe BSP</v>
          </cell>
          <cell r="K612" t="str">
            <v>Stanthorpe 33kV S'yard Development   33kV CBs - 2*Tx, Load Mang, Ballandean</v>
          </cell>
          <cell r="L612" t="str">
            <v>Zone substations</v>
          </cell>
        </row>
        <row r="613">
          <cell r="I613">
            <v>48141</v>
          </cell>
          <cell r="J613" t="str">
            <v>Augmentation of Supply to Ooralea</v>
          </cell>
          <cell r="K613" t="str">
            <v>Property, Walkerston to Ooralea, Line, Acquisition, Central</v>
          </cell>
          <cell r="L613" t="str">
            <v>Sub-transmission lines</v>
          </cell>
        </row>
        <row r="614">
          <cell r="I614" t="str">
            <v>DCP18259</v>
          </cell>
          <cell r="J614" t="str">
            <v>Redevelop Sarina ZS</v>
          </cell>
          <cell r="K614" t="str">
            <v>Sarina TF &amp; 33kV Switchboard Replace with 2x 20MVA TFs &amp; 33kV Indoor Board</v>
          </cell>
          <cell r="L614" t="str">
            <v>Zone substations</v>
          </cell>
        </row>
        <row r="615">
          <cell r="I615">
            <v>312892</v>
          </cell>
          <cell r="J615" t="str">
            <v>Augmentation of Supply to Wandal</v>
          </cell>
          <cell r="K615" t="str">
            <v>Line, Rockhampton City to Canning St, New Standard, 66kV, Network, Capricornia</v>
          </cell>
          <cell r="L615" t="str">
            <v>Sub-transmission lines</v>
          </cell>
        </row>
        <row r="616">
          <cell r="I616">
            <v>511757</v>
          </cell>
          <cell r="J616" t="str">
            <v>Reinforce supply to Pialba CBD</v>
          </cell>
          <cell r="K616" t="str">
            <v>Property, Pialba, Substation, Acquisition, Wide Bay</v>
          </cell>
          <cell r="L616" t="str">
            <v>Zone substations</v>
          </cell>
        </row>
        <row r="617">
          <cell r="I617">
            <v>770427</v>
          </cell>
          <cell r="J617" t="str">
            <v>Reinforce Supply to Pt Vernon ZS</v>
          </cell>
          <cell r="K617" t="str">
            <v>Substation, Toogoom Sub, Refurb, 66kV Bay, Network, Wide Bay</v>
          </cell>
          <cell r="L617" t="str">
            <v>Zone substations</v>
          </cell>
        </row>
        <row r="618">
          <cell r="I618">
            <v>349286</v>
          </cell>
          <cell r="J618" t="str">
            <v>Reinforce Supply to Pt Vernon ZS</v>
          </cell>
          <cell r="K618" t="str">
            <v>Substation, Pt Vernon, Refurb, Network, Wide Bay</v>
          </cell>
          <cell r="L618" t="str">
            <v>Zone substations</v>
          </cell>
        </row>
        <row r="619">
          <cell r="I619">
            <v>284072</v>
          </cell>
          <cell r="J619" t="str">
            <v>Reinforce Supply to North Toowoomba</v>
          </cell>
          <cell r="K619" t="str">
            <v>Property, Postman's Ridge to North Street, Line, Acquisition, South West</v>
          </cell>
          <cell r="L619" t="str">
            <v>Sub-transmission lines</v>
          </cell>
        </row>
        <row r="620">
          <cell r="I620">
            <v>616381</v>
          </cell>
          <cell r="J620" t="str">
            <v>Reinforce supply to Mt Peter</v>
          </cell>
          <cell r="K620" t="str">
            <v>Edmonton South ZS site acquisition</v>
          </cell>
          <cell r="L620" t="str">
            <v>Zone substations</v>
          </cell>
        </row>
        <row r="621">
          <cell r="I621">
            <v>168285</v>
          </cell>
          <cell r="J621" t="str">
            <v>Aug - Subtransmission</v>
          </cell>
          <cell r="K621" t="str">
            <v>RSW SW DA AD DAAN OH New 33kV                  SWDD: TARA Feeder ex Daandine</v>
          </cell>
          <cell r="L621" t="str">
            <v>Sub-transmission lines</v>
          </cell>
        </row>
        <row r="622">
          <cell r="I622">
            <v>760213</v>
          </cell>
          <cell r="J622">
            <v>0</v>
          </cell>
          <cell r="K622" t="str">
            <v>Dysart 66kV TF Bay                      install 66kV TF bay for Powerlink 3rd TF</v>
          </cell>
          <cell r="L622" t="str">
            <v>Sub-transmission substations</v>
          </cell>
        </row>
        <row r="623">
          <cell r="I623">
            <v>682291</v>
          </cell>
          <cell r="J623">
            <v>0</v>
          </cell>
          <cell r="K623" t="str">
            <v>NQ ASEA 11kV Cap Bank Stage 1</v>
          </cell>
          <cell r="L623" t="str">
            <v>Zone substations</v>
          </cell>
        </row>
        <row r="624">
          <cell r="I624">
            <v>653513</v>
          </cell>
          <cell r="J624" t="str">
            <v>Augmentation of Supply to Lower Burnett</v>
          </cell>
          <cell r="K624" t="str">
            <v>South Kolan 66kV Switchyard Expansion   Install a feeder bay &amp; Upgrade two</v>
          </cell>
          <cell r="L624" t="str">
            <v>Zone substations</v>
          </cell>
        </row>
        <row r="625">
          <cell r="I625">
            <v>306794</v>
          </cell>
          <cell r="J625" t="str">
            <v>Reinforce Supply to Gayndah (66kV Network)</v>
          </cell>
          <cell r="K625" t="str">
            <v>T131 Isis new 66kV feeder bay           to connect new Isis-Dallarnil line</v>
          </cell>
          <cell r="L625" t="str">
            <v>Sub-transmission substations</v>
          </cell>
        </row>
        <row r="626">
          <cell r="I626">
            <v>788832</v>
          </cell>
          <cell r="J626" t="str">
            <v>Augmentation of Supply to Maryborough</v>
          </cell>
          <cell r="K626" t="str">
            <v>T59 Maryborough - Install 132kV fdr bay</v>
          </cell>
          <cell r="L626" t="str">
            <v>Zone substations</v>
          </cell>
        </row>
        <row r="627">
          <cell r="I627">
            <v>616932</v>
          </cell>
          <cell r="J627" t="str">
            <v>Replace Feeder 33kV Carmila</v>
          </cell>
          <cell r="K627" t="str">
            <v>Property, IIbilbie to Carmila, Line, Acquisition, Mackay</v>
          </cell>
          <cell r="L627" t="str">
            <v>Sub-transmission lines</v>
          </cell>
        </row>
        <row r="628">
          <cell r="I628">
            <v>431150</v>
          </cell>
          <cell r="J628" t="str">
            <v>Reinforce Supply to Kumbia</v>
          </cell>
          <cell r="K628" t="str">
            <v>Kumbia Fdr - Re-energise at 66kV        Feed from 66kV fdr bay at Kingaroy</v>
          </cell>
          <cell r="L628" t="str">
            <v>Sub-transmission lines</v>
          </cell>
        </row>
        <row r="629">
          <cell r="I629">
            <v>160900</v>
          </cell>
          <cell r="J629" t="str">
            <v>Aug - Subtransmission</v>
          </cell>
          <cell r="K629" t="str">
            <v>TRG 33-DALB-DAWE reliable 10 km 30MVA   TRGP-D04.4</v>
          </cell>
          <cell r="L629" t="str">
            <v>Sub-transmission lines</v>
          </cell>
        </row>
        <row r="630">
          <cell r="I630">
            <v>168194</v>
          </cell>
          <cell r="J630" t="str">
            <v>Aug - Subtransmission</v>
          </cell>
          <cell r="K630" t="str">
            <v>Garbutt 66kV Reinforcement              Install 66kV bay to connect Powerlinks</v>
          </cell>
          <cell r="L630" t="str">
            <v>Zone substations</v>
          </cell>
        </row>
        <row r="631">
          <cell r="I631">
            <v>48647</v>
          </cell>
          <cell r="J631" t="str">
            <v>Augmentation of Supply to Ooralea</v>
          </cell>
          <cell r="K631" t="str">
            <v>Ooralea  SCCP 66kV Line Construction    Design and construct</v>
          </cell>
          <cell r="L631" t="str">
            <v>Zone substations</v>
          </cell>
        </row>
        <row r="632">
          <cell r="I632">
            <v>308750</v>
          </cell>
          <cell r="J632" t="str">
            <v>Reinforce Supply to Bundaberg North</v>
          </cell>
          <cell r="K632" t="str">
            <v>West Bundaberg - Install 66kV feeder bay66kV bay for 2nd Meadowvale line</v>
          </cell>
          <cell r="L632" t="str">
            <v>Zone substations</v>
          </cell>
        </row>
        <row r="633">
          <cell r="I633">
            <v>48238</v>
          </cell>
          <cell r="J633" t="str">
            <v>Augmentation of Supply to Mackay Harbour</v>
          </cell>
          <cell r="K633" t="str">
            <v>Mackay Harbour ZS Site Acquisition      Investigate &amp; Acquire ZS</v>
          </cell>
          <cell r="L633" t="str">
            <v>Zone substations</v>
          </cell>
        </row>
        <row r="634">
          <cell r="I634">
            <v>744210</v>
          </cell>
          <cell r="J634" t="str">
            <v>Augmentation of Supply to Lower Burnett</v>
          </cell>
          <cell r="K634" t="str">
            <v>South Kolan - Install 66kV Feeder Bay   New 66kV Feeder Bay at South Kolan ZS</v>
          </cell>
          <cell r="L634" t="str">
            <v>Zone substations</v>
          </cell>
        </row>
        <row r="635">
          <cell r="I635">
            <v>501153</v>
          </cell>
          <cell r="J635" t="str">
            <v>Reinforce Supply to Airlie Beach (Riordanvale)</v>
          </cell>
          <cell r="K635" t="str">
            <v>Riordanvale ZS 66kV Connection          Connect new ZS to existing 66kV feeder</v>
          </cell>
          <cell r="L635" t="str">
            <v>Zone substations</v>
          </cell>
        </row>
        <row r="636">
          <cell r="I636">
            <v>444030</v>
          </cell>
          <cell r="J636" t="str">
            <v>Aug - Subtransmission</v>
          </cell>
          <cell r="K636" t="str">
            <v>Calliope 66kV Reinforcement             Install 66kV bay &amp; connect Beecher line</v>
          </cell>
          <cell r="L636" t="str">
            <v>Zone substations</v>
          </cell>
        </row>
        <row r="637">
          <cell r="I637">
            <v>141573</v>
          </cell>
          <cell r="J637" t="str">
            <v>Aug - Subtransmission</v>
          </cell>
          <cell r="K637" t="str">
            <v>Murgon - Replace 11kV SWBD              c/w new control building</v>
          </cell>
          <cell r="L637" t="str">
            <v>Zone substations</v>
          </cell>
        </row>
        <row r="638">
          <cell r="I638">
            <v>653532</v>
          </cell>
          <cell r="J638" t="str">
            <v>Augmentation of Supply to Lower Burnett</v>
          </cell>
          <cell r="K638" t="str">
            <v>Rebuild Sth Kolan Tee-Sth Kolan 66kV ln</v>
          </cell>
          <cell r="L638" t="str">
            <v>Sub-transmission lines</v>
          </cell>
        </row>
        <row r="639">
          <cell r="I639">
            <v>723004</v>
          </cell>
          <cell r="J639" t="str">
            <v>Augmentation of Supply to T20 Bundaberg</v>
          </cell>
          <cell r="K639" t="str">
            <v>T20 Bundaberg 66kV transfer capacity</v>
          </cell>
          <cell r="L639" t="str">
            <v>Sub-transmission lines</v>
          </cell>
        </row>
        <row r="640">
          <cell r="I640">
            <v>733325</v>
          </cell>
          <cell r="J640" t="str">
            <v>Augmentation of Supply to Mareeba</v>
          </cell>
          <cell r="K640" t="str">
            <v>66kV Mareeba Feeder Rating Increase     Increase max operating temp to 65C</v>
          </cell>
          <cell r="L640" t="str">
            <v>Sub-transmission lines</v>
          </cell>
        </row>
        <row r="641">
          <cell r="I641">
            <v>626232</v>
          </cell>
          <cell r="J641" t="str">
            <v>Augmentation of Supply to Kingaroy</v>
          </cell>
          <cell r="K641" t="str">
            <v>Kingaroy - Install one 5MVAr cap bank</v>
          </cell>
          <cell r="L641" t="str">
            <v>Zone substations</v>
          </cell>
        </row>
        <row r="642">
          <cell r="I642">
            <v>492389</v>
          </cell>
          <cell r="J642" t="str">
            <v>Reinforce Supply to Smithfield</v>
          </cell>
          <cell r="K642" t="str">
            <v>Kamerunga Install ALFC                  Install ALFC injection equipment</v>
          </cell>
          <cell r="L642" t="str">
            <v>Zone substations</v>
          </cell>
        </row>
        <row r="643">
          <cell r="I643">
            <v>289250</v>
          </cell>
          <cell r="J643" t="str">
            <v>Redevelop Central Toowoomba ZS</v>
          </cell>
          <cell r="K643" t="str">
            <v>Property, South Toowoomba to Central Toowoomba, Line, Acquisition, South West</v>
          </cell>
          <cell r="L643" t="str">
            <v>Sub-transmission lines</v>
          </cell>
        </row>
        <row r="644">
          <cell r="I644">
            <v>132601</v>
          </cell>
          <cell r="J644" t="str">
            <v>Aug - Subtransmission</v>
          </cell>
          <cell r="K644" t="str">
            <v>RSW SW RA AD SAGT Refurb 33KV bus       TRG SAGT refurb 33kV bus -TRGP-M13.1</v>
          </cell>
          <cell r="L644" t="str">
            <v>Zone substations</v>
          </cell>
        </row>
        <row r="645">
          <cell r="I645">
            <v>415632</v>
          </cell>
          <cell r="J645" t="str">
            <v>Reinforce Bundaberg 66kV Ring (BARG)</v>
          </cell>
          <cell r="K645" t="str">
            <v>Substation, Bargara, Refurb, 45MVA, 66kV, Network, Wide Bay</v>
          </cell>
          <cell r="L645" t="str">
            <v>Zone substations</v>
          </cell>
        </row>
        <row r="646">
          <cell r="I646">
            <v>48240</v>
          </cell>
          <cell r="J646" t="str">
            <v>Augmentation of Supply to Mackay Harbour</v>
          </cell>
          <cell r="K646" t="str">
            <v>Nth Mackay to Harbour 66kV line route   Investigate &amp; acquire DCCP 66kV Ln route</v>
          </cell>
          <cell r="L646" t="str">
            <v>Sub-transmission lines</v>
          </cell>
        </row>
        <row r="647">
          <cell r="I647">
            <v>48763</v>
          </cell>
          <cell r="J647" t="str">
            <v>Reinforce Supply to North Mackay</v>
          </cell>
          <cell r="K647" t="str">
            <v>North Mackay - Convert to 66/11kV       Design and re-construct</v>
          </cell>
          <cell r="L647" t="str">
            <v>Zone substations</v>
          </cell>
        </row>
        <row r="648">
          <cell r="I648">
            <v>653444</v>
          </cell>
          <cell r="J648" t="str">
            <v>Augmentation of Supply to Ooralea</v>
          </cell>
          <cell r="K648" t="str">
            <v>Racecourse Mill - Install 66kV fdr bay</v>
          </cell>
          <cell r="L648" t="str">
            <v>Zone substations</v>
          </cell>
        </row>
        <row r="649">
          <cell r="I649">
            <v>47822</v>
          </cell>
          <cell r="J649" t="str">
            <v>Reinforce supply to Mt Peter</v>
          </cell>
          <cell r="K649" t="str">
            <v>G-vale - Mt Peter 132/22kV ZS Site      Property Acquisition</v>
          </cell>
          <cell r="L649" t="str">
            <v>Zone substations</v>
          </cell>
        </row>
        <row r="650">
          <cell r="I650">
            <v>49086</v>
          </cell>
          <cell r="J650" t="str">
            <v>Reinforce Supply to Howard</v>
          </cell>
          <cell r="K650" t="str">
            <v>Howard ZS site expansion                Investigate &amp; acquire additional land</v>
          </cell>
          <cell r="L650" t="str">
            <v>Zone substations</v>
          </cell>
        </row>
        <row r="651">
          <cell r="I651">
            <v>723554</v>
          </cell>
          <cell r="J651">
            <v>0</v>
          </cell>
          <cell r="K651" t="str">
            <v>Kamerunga - New 22kV feeder bays        Install two  fdr bays,one RMU &amp; 22kV cab</v>
          </cell>
          <cell r="L651" t="str">
            <v>Zone substations</v>
          </cell>
        </row>
        <row r="652">
          <cell r="I652">
            <v>432340</v>
          </cell>
          <cell r="J652" t="str">
            <v>Reinforce Supply to Kumbia</v>
          </cell>
          <cell r="K652" t="str">
            <v>Kingaroy ZS - Install new 66kV fdr bay  For proposed Kumbia feeder</v>
          </cell>
          <cell r="L652" t="str">
            <v>Zone substations</v>
          </cell>
        </row>
        <row r="653">
          <cell r="I653">
            <v>666524</v>
          </cell>
          <cell r="J653" t="str">
            <v>Reinforce supply to Pialba CBD</v>
          </cell>
          <cell r="K653" t="str">
            <v>Pialba - Reconnect 66kV feeders</v>
          </cell>
          <cell r="L653" t="str">
            <v>Zone substations</v>
          </cell>
        </row>
        <row r="654">
          <cell r="I654">
            <v>310316</v>
          </cell>
          <cell r="J654" t="str">
            <v>Augmentation of Supply to North Rockhampton</v>
          </cell>
          <cell r="K654" t="str">
            <v>Property, Rockhampton, Substation, Acquisition, Capricornia</v>
          </cell>
          <cell r="L654" t="str">
            <v>Zone substations</v>
          </cell>
        </row>
        <row r="655">
          <cell r="I655">
            <v>682072</v>
          </cell>
          <cell r="J655">
            <v>0</v>
          </cell>
          <cell r="K655" t="str">
            <v>FNT MARE New Feeder Bay                 Construct new feeder bay at Mareeba ZS</v>
          </cell>
          <cell r="L655" t="str">
            <v>Zone substations</v>
          </cell>
        </row>
        <row r="656">
          <cell r="I656">
            <v>826494</v>
          </cell>
          <cell r="J656">
            <v>0</v>
          </cell>
          <cell r="K656" t="str">
            <v>Guthalungra TF Augmentation             Replace existing TF with 1.5MVA unit</v>
          </cell>
          <cell r="L656" t="str">
            <v>Zone substations</v>
          </cell>
        </row>
        <row r="657">
          <cell r="I657">
            <v>108151</v>
          </cell>
          <cell r="J657" t="str">
            <v>Redevelop Murgon ZS</v>
          </cell>
          <cell r="K657" t="str">
            <v>Murgon Substation 5 MVAr Capacitor Bank Install 5 MVAr Capacitor Bank</v>
          </cell>
          <cell r="L657" t="str">
            <v>Zone substations</v>
          </cell>
        </row>
        <row r="658">
          <cell r="I658">
            <v>160897</v>
          </cell>
          <cell r="J658" t="str">
            <v>Aug - Subtransmission</v>
          </cell>
          <cell r="K658" t="str">
            <v>TRG 33-DACE-DAWE reliable 1.5km 30MVA   TRGP-D04.2</v>
          </cell>
          <cell r="L658" t="str">
            <v>Sub-transmission lines</v>
          </cell>
        </row>
        <row r="659">
          <cell r="I659">
            <v>183582</v>
          </cell>
          <cell r="J659" t="str">
            <v>Reinforce Supply to Maryborough North</v>
          </cell>
          <cell r="K659" t="str">
            <v>Line, Maryborough North, New Non-Standard, 66kV, Network, Wide Bay</v>
          </cell>
          <cell r="L659" t="str">
            <v>Sub-transmission lines</v>
          </cell>
        </row>
        <row r="660">
          <cell r="I660">
            <v>47837</v>
          </cell>
          <cell r="J660" t="str">
            <v>Reinforce supply to Mt Peter</v>
          </cell>
          <cell r="K660" t="str">
            <v>G-vale - Mt Peter 132kV DCCP line route Property Acquisition</v>
          </cell>
          <cell r="L660" t="str">
            <v>Sub-transmission lines</v>
          </cell>
        </row>
        <row r="661">
          <cell r="I661">
            <v>733880</v>
          </cell>
          <cell r="J661">
            <v>0</v>
          </cell>
          <cell r="K661" t="str">
            <v>Edmonton-Install two new 22kV fdr bays  New 22kV feeder bays to connect new fdrs</v>
          </cell>
          <cell r="L661" t="str">
            <v>Zone substations</v>
          </cell>
        </row>
        <row r="662">
          <cell r="I662">
            <v>48136</v>
          </cell>
          <cell r="J662" t="str">
            <v>Augmentation of Supply to Walkerston</v>
          </cell>
          <cell r="K662" t="str">
            <v>Walkerston SCCP 66kV Line Acquisition   Line Route Acquisition</v>
          </cell>
          <cell r="L662" t="str">
            <v>Sub-transmission lines</v>
          </cell>
        </row>
        <row r="663">
          <cell r="I663">
            <v>147086</v>
          </cell>
          <cell r="J663" t="str">
            <v>Aug - Subtransmission</v>
          </cell>
          <cell r="K663" t="str">
            <v>Nanango 11kV TF Cable upgrade           Upgrade 11kV TF cables</v>
          </cell>
          <cell r="L663" t="str">
            <v>Zone substations</v>
          </cell>
        </row>
        <row r="664">
          <cell r="I664">
            <v>731320</v>
          </cell>
          <cell r="J664" t="str">
            <v>Reinforce Supply to Bundaberg North</v>
          </cell>
          <cell r="K664" t="str">
            <v>West Bberg-Meadowvale 66kV line route  Line route acquisition for 66kV SCCP</v>
          </cell>
          <cell r="L664" t="str">
            <v>Sub-transmission lines</v>
          </cell>
        </row>
        <row r="665">
          <cell r="I665">
            <v>494193</v>
          </cell>
          <cell r="J665" t="str">
            <v>Reinforce Supply to Burnett Heads</v>
          </cell>
          <cell r="K665" t="str">
            <v>Burnett Heads ZS                        Establish Burnett Heads ZS</v>
          </cell>
          <cell r="L665" t="str">
            <v>Zone substations</v>
          </cell>
        </row>
        <row r="666">
          <cell r="I666">
            <v>316641</v>
          </cell>
          <cell r="J666" t="str">
            <v>Augmentation of Supply to Stanthorpe</v>
          </cell>
          <cell r="K666" t="str">
            <v>Stanthorpe 33kV Fdr Cable Augmentation</v>
          </cell>
          <cell r="L666" t="str">
            <v>Sub-transmission lines</v>
          </cell>
        </row>
        <row r="667">
          <cell r="I667">
            <v>48249</v>
          </cell>
          <cell r="J667" t="str">
            <v>Reinforce Supply to Airlie Beach (Riordanvale)</v>
          </cell>
          <cell r="K667" t="str">
            <v>Riordonvale - Cannonvale 66kV Ln route  Investigate 66kV route for rebuild</v>
          </cell>
          <cell r="L667" t="str">
            <v>Sub-transmission lines</v>
          </cell>
        </row>
        <row r="668">
          <cell r="I668">
            <v>168179</v>
          </cell>
          <cell r="J668" t="str">
            <v>Aug - Subtransmission</v>
          </cell>
          <cell r="K668" t="str">
            <v>Ingham sub  2 x 11kV Feeder Bays        Install additional 2 x 11kV feeder CB ba</v>
          </cell>
          <cell r="L668" t="str">
            <v>Zone substations</v>
          </cell>
        </row>
        <row r="669">
          <cell r="I669">
            <v>266087</v>
          </cell>
          <cell r="J669" t="str">
            <v>Reinforce Bundaberg 66kV Ring (BARG)</v>
          </cell>
          <cell r="K669" t="str">
            <v>Substation, East Bundaberg, Refurb, 66kV, Network, Wide Bay</v>
          </cell>
          <cell r="L669" t="str">
            <v>Zone substations</v>
          </cell>
        </row>
        <row r="670">
          <cell r="I670">
            <v>443784</v>
          </cell>
          <cell r="J670">
            <v>0</v>
          </cell>
          <cell r="K670" t="str">
            <v>Cloncurry 66 kV Reinforcement           Install 2nd DURO 11/66 TF</v>
          </cell>
          <cell r="L670" t="str">
            <v>Zone substations</v>
          </cell>
        </row>
        <row r="671">
          <cell r="I671">
            <v>168182</v>
          </cell>
          <cell r="J671" t="str">
            <v>Aug - Subtransmission</v>
          </cell>
          <cell r="K671" t="str">
            <v>Bowen sub  2 x 11kV Feeder Bays         Install additional 2 x 11kV feeder CB ba</v>
          </cell>
          <cell r="L671" t="str">
            <v>Zone substations</v>
          </cell>
        </row>
        <row r="672">
          <cell r="I672" t="str">
            <v>CPMNS00402</v>
          </cell>
          <cell r="J672" t="str">
            <v>Redevelop Chinchilla BSP</v>
          </cell>
          <cell r="K672" t="str">
            <v>Augment 110/33kV TX at T013 Chinchilla  Chinchilla</v>
          </cell>
          <cell r="L672" t="str">
            <v>Sub-transmission substations</v>
          </cell>
        </row>
        <row r="673">
          <cell r="I673">
            <v>139899</v>
          </cell>
          <cell r="J673" t="str">
            <v>Reinforce Supply to Bundaberg North</v>
          </cell>
          <cell r="K673" t="str">
            <v>Property, Bundaberg North, Substation, Acquisition, Wide Bay</v>
          </cell>
          <cell r="L673" t="str">
            <v>Zone substations</v>
          </cell>
        </row>
        <row r="674">
          <cell r="I674">
            <v>645934</v>
          </cell>
          <cell r="J674" t="str">
            <v>Refurbish Feeder 66kV Ingham to Macknade FD-6152</v>
          </cell>
          <cell r="K674" t="str">
            <v>Property, Ingham-Macknade 66kV, Line, Easement, North QLD</v>
          </cell>
          <cell r="L674" t="str">
            <v>Sub-transmission lines</v>
          </cell>
        </row>
        <row r="675">
          <cell r="I675">
            <v>645950</v>
          </cell>
          <cell r="J675">
            <v>0</v>
          </cell>
          <cell r="K675" t="str">
            <v>ARI WB BU AARP WEBU-MEAD66 Line Route   Easement Required for Approx 2.7km</v>
          </cell>
          <cell r="L675" t="str">
            <v>Sub-transmission lines</v>
          </cell>
        </row>
        <row r="676">
          <cell r="I676">
            <v>646047</v>
          </cell>
          <cell r="J676" t="str">
            <v>Refurbish Feeder 66kV Clare to Merinda FD-6270</v>
          </cell>
          <cell r="K676" t="str">
            <v>ARI NQ AARP CLAR-MERI66 Line Route      Easement required for a line rebuild</v>
          </cell>
          <cell r="L676" t="str">
            <v>Sub-transmission lines</v>
          </cell>
        </row>
        <row r="677">
          <cell r="I677">
            <v>782822</v>
          </cell>
          <cell r="J677">
            <v>0</v>
          </cell>
          <cell r="K677" t="str">
            <v>RCA MK AST Line Route Planella Bucasia</v>
          </cell>
          <cell r="L677" t="str">
            <v>Sub-transmission lines</v>
          </cell>
        </row>
        <row r="678">
          <cell r="I678">
            <v>48769</v>
          </cell>
          <cell r="J678" t="str">
            <v>Reinforce Supply to North Mackay</v>
          </cell>
          <cell r="K678" t="str">
            <v>Glenella- Install two 66kV feeder bays  Design and Construct</v>
          </cell>
          <cell r="L678" t="str">
            <v>Zone substations</v>
          </cell>
        </row>
        <row r="679">
          <cell r="I679">
            <v>760627</v>
          </cell>
          <cell r="J679">
            <v>0</v>
          </cell>
          <cell r="K679" t="str">
            <v>Rocky Glenmore 66kV CT Upgrade          Replace Lakes Ck fdr 66kV CT</v>
          </cell>
          <cell r="L679" t="str">
            <v>Zone substations</v>
          </cell>
        </row>
        <row r="680">
          <cell r="I680" t="str">
            <v>DCP4150</v>
          </cell>
          <cell r="J680" t="str">
            <v>Aug - Subtransmission</v>
          </cell>
          <cell r="K680" t="str">
            <v>Wallaville - Install addl 11kV feeder  Install addl 11kV feeder bay to connect</v>
          </cell>
          <cell r="L680" t="str">
            <v>Zone substations</v>
          </cell>
        </row>
        <row r="681">
          <cell r="I681">
            <v>832068</v>
          </cell>
          <cell r="J681">
            <v>0</v>
          </cell>
          <cell r="K681" t="str">
            <v>Baralaba Central/South Mine Develop SCS Cockatoo Coal Limited</v>
          </cell>
          <cell r="L681" t="str">
            <v>Zone substations</v>
          </cell>
        </row>
        <row r="682">
          <cell r="I682">
            <v>316490</v>
          </cell>
          <cell r="J682" t="str">
            <v>Aug - Subtransmission</v>
          </cell>
          <cell r="K682" t="str">
            <v>West Warwick Sub 11kV Feeder bay        install additional CB on 11kV swboard</v>
          </cell>
          <cell r="L682" t="str">
            <v>Zone substations</v>
          </cell>
        </row>
        <row r="683">
          <cell r="I683">
            <v>655377</v>
          </cell>
          <cell r="J683">
            <v>0</v>
          </cell>
          <cell r="K683" t="str">
            <v>FNT HELE New Feeder bay                 Install recloser for new Feeder</v>
          </cell>
          <cell r="L683" t="str">
            <v>Zone substations</v>
          </cell>
        </row>
        <row r="684">
          <cell r="I684">
            <v>48766</v>
          </cell>
          <cell r="J684" t="str">
            <v>Reinforce Supply to North Mackay</v>
          </cell>
          <cell r="K684" t="str">
            <v>Glenella- Nth Mackay Re-energise at 66kVDesign and Re-Build.</v>
          </cell>
          <cell r="L684" t="str">
            <v>Sub-transmission lines</v>
          </cell>
        </row>
        <row r="685">
          <cell r="I685">
            <v>655374</v>
          </cell>
          <cell r="J685">
            <v>0</v>
          </cell>
          <cell r="K685" t="str">
            <v>FNT HELE New OH Feeder                  Build new line from ZS to 66C657A</v>
          </cell>
          <cell r="L685" t="str">
            <v>Sub-transmission lines</v>
          </cell>
        </row>
        <row r="686">
          <cell r="I686">
            <v>455124</v>
          </cell>
          <cell r="J686" t="str">
            <v>Replace Childers to Givelda tee 66kV line</v>
          </cell>
          <cell r="K686" t="str">
            <v>Childers To Givelda Ln Route            Investigate existing Ln and confirm</v>
          </cell>
          <cell r="L686" t="str">
            <v>Sub-transmission lines</v>
          </cell>
        </row>
        <row r="687">
          <cell r="I687">
            <v>436900</v>
          </cell>
          <cell r="J687" t="str">
            <v>Reinforce Supply to Smithfield</v>
          </cell>
          <cell r="K687" t="str">
            <v>Property, Smithfield Zone, Substation, Acquisition, Far North</v>
          </cell>
          <cell r="L687" t="str">
            <v>Zone substations</v>
          </cell>
        </row>
        <row r="688">
          <cell r="I688">
            <v>448012</v>
          </cell>
          <cell r="J688" t="str">
            <v>Reinforce Bundaberg 66kV Ring (SOBU)</v>
          </cell>
          <cell r="K688" t="str">
            <v>T20 Bberg-South Bberg 2nd 66kV line   Extend off T20-T131 66kV feeder</v>
          </cell>
          <cell r="L688" t="str">
            <v>Sub-transmission lines</v>
          </cell>
        </row>
        <row r="689">
          <cell r="I689">
            <v>140367</v>
          </cell>
          <cell r="J689" t="str">
            <v>Reinforce Supply to Tinana Creek</v>
          </cell>
          <cell r="K689" t="str">
            <v>Property, Tinana Creek, Substation, Acquisition, Wide Bay</v>
          </cell>
          <cell r="L689" t="str">
            <v>Zone substations</v>
          </cell>
        </row>
        <row r="690">
          <cell r="I690">
            <v>830023</v>
          </cell>
          <cell r="J690" t="str">
            <v>Reinforce Supply to Gladstone (Tannum Sands)</v>
          </cell>
          <cell r="K690" t="str">
            <v>Tannum Sands 11kV Easement Compensation</v>
          </cell>
          <cell r="L690" t="str">
            <v>Sub-transmission lines</v>
          </cell>
        </row>
        <row r="691">
          <cell r="I691">
            <v>405603</v>
          </cell>
          <cell r="J691" t="str">
            <v>SWER</v>
          </cell>
          <cell r="K691" t="str">
            <v>SW DP,WAND,Taroom Fd,EurombahSWER       Eurombah SWER - 3phase 24km of backbone</v>
          </cell>
          <cell r="L691" t="str">
            <v>LR</v>
          </cell>
        </row>
        <row r="692">
          <cell r="I692">
            <v>642058</v>
          </cell>
          <cell r="J692">
            <v>0</v>
          </cell>
          <cell r="K692" t="str">
            <v>CA DP BORE New Wurdong Heights FDR</v>
          </cell>
          <cell r="L692" t="str">
            <v>UA</v>
          </cell>
        </row>
        <row r="693">
          <cell r="I693">
            <v>336062</v>
          </cell>
          <cell r="J693" t="str">
            <v>Aug - Distribution</v>
          </cell>
          <cell r="K693" t="str">
            <v>WB DP, BARG, create 4  new feeders</v>
          </cell>
          <cell r="L693" t="str">
            <v>SR</v>
          </cell>
        </row>
        <row r="694">
          <cell r="I694">
            <v>168413</v>
          </cell>
          <cell r="J694" t="str">
            <v>Reinforcement of Supply to Toowoomba (Kearney's)</v>
          </cell>
          <cell r="K694" t="str">
            <v>RSW SW TO DSA KESP 3 x Fdrs  New        Est 3 new dist fdrs out of KESP</v>
          </cell>
          <cell r="L694" t="str">
            <v>UR</v>
          </cell>
        </row>
        <row r="695">
          <cell r="I695">
            <v>328578</v>
          </cell>
          <cell r="J695" t="str">
            <v>Aug - Distribution</v>
          </cell>
          <cell r="K695" t="str">
            <v>MK DP JUPO Waterson Way New Fdr</v>
          </cell>
          <cell r="L695" t="str">
            <v>UA</v>
          </cell>
        </row>
        <row r="696">
          <cell r="I696">
            <v>329385</v>
          </cell>
          <cell r="J696" t="str">
            <v>Aug - Distribution</v>
          </cell>
          <cell r="K696" t="str">
            <v>CA DP PAND Glendale SS Establishment</v>
          </cell>
          <cell r="L696" t="str">
            <v>UA</v>
          </cell>
        </row>
        <row r="697">
          <cell r="I697">
            <v>667751</v>
          </cell>
          <cell r="J697" t="str">
            <v>RIP - ACRs</v>
          </cell>
          <cell r="K697" t="str">
            <v>Install 34 ACRs Stage 3 RAM Northern   Part of Circuit Recloser (ACR) Strategy</v>
          </cell>
          <cell r="L697" t="str">
            <v>UA</v>
          </cell>
        </row>
        <row r="698">
          <cell r="I698">
            <v>567976</v>
          </cell>
          <cell r="J698" t="str">
            <v>RIP - Feeder Ties</v>
          </cell>
          <cell r="K698" t="str">
            <v>NO BN MERI-03 &amp; MERI-03 Fdr Tie         Reliability feeder tie</v>
          </cell>
          <cell r="L698" t="str">
            <v>SR</v>
          </cell>
        </row>
        <row r="699">
          <cell r="I699">
            <v>335974</v>
          </cell>
          <cell r="J699" t="str">
            <v>Redevelop Rocky Street ZS</v>
          </cell>
          <cell r="K699" t="str">
            <v>WB DP, ROST, create 4 new feeders       and reconfig exiting feeders</v>
          </cell>
          <cell r="L699" t="str">
            <v>SR</v>
          </cell>
        </row>
        <row r="700">
          <cell r="I700">
            <v>328307</v>
          </cell>
          <cell r="J700" t="str">
            <v>Aug - Distribution</v>
          </cell>
          <cell r="K700" t="str">
            <v>CA DP LACR New Stenhouse St Fdr</v>
          </cell>
          <cell r="L700" t="str">
            <v>UR</v>
          </cell>
        </row>
        <row r="701">
          <cell r="I701">
            <v>654742</v>
          </cell>
          <cell r="J701" t="str">
            <v>RIP - ACRs</v>
          </cell>
          <cell r="K701" t="str">
            <v>Install 34 ACRs Stage 2 RAM Northern   Part of Circuit Recloser (ACR) Strategy</v>
          </cell>
          <cell r="L701" t="str">
            <v>UA</v>
          </cell>
        </row>
        <row r="702">
          <cell r="I702">
            <v>632823</v>
          </cell>
          <cell r="J702" t="str">
            <v>RIP - ACR Communications</v>
          </cell>
          <cell r="K702" t="str">
            <v>CS NO  RIRS Recloser Strategy Phase 2   NO  Recloser Strategy Phase 2</v>
          </cell>
          <cell r="L702" t="str">
            <v>UA</v>
          </cell>
        </row>
        <row r="703">
          <cell r="I703">
            <v>395181</v>
          </cell>
          <cell r="J703" t="str">
            <v>SWER</v>
          </cell>
          <cell r="K703" t="str">
            <v>WB DP, WOOG,Woodgate,Buxton SWER        Convert Buxton SWER to 3 phase.</v>
          </cell>
          <cell r="L703" t="str">
            <v>SR</v>
          </cell>
        </row>
        <row r="704">
          <cell r="I704">
            <v>675918</v>
          </cell>
          <cell r="J704" t="str">
            <v>SWER</v>
          </cell>
          <cell r="K704" t="str">
            <v>DPD WB AD OYAN Ferry Rd SWER conversion Convert Ferry Rd SWER to 3 phase backbon</v>
          </cell>
          <cell r="L704" t="str">
            <v>SR</v>
          </cell>
        </row>
        <row r="705">
          <cell r="I705">
            <v>132553</v>
          </cell>
          <cell r="J705" t="str">
            <v>Reinforce Supply to Dirranbandi</v>
          </cell>
          <cell r="K705" t="str">
            <v>TRG DIRR consolidate 33kV distribution  TRGP-M15.3</v>
          </cell>
          <cell r="L705" t="str">
            <v>SR</v>
          </cell>
        </row>
        <row r="706">
          <cell r="I706" t="str">
            <v>DCP15713</v>
          </cell>
          <cell r="J706">
            <v>0</v>
          </cell>
          <cell r="K706" t="str">
            <v>SW,Crows Nest (ME032),New Feeder,New,11kNew feeder</v>
          </cell>
          <cell r="L706" t="str">
            <v>SR</v>
          </cell>
        </row>
        <row r="707">
          <cell r="I707">
            <v>676923</v>
          </cell>
          <cell r="J707" t="str">
            <v>SWER</v>
          </cell>
          <cell r="K707" t="str">
            <v>DPD WB AD OYAN Graham Ck SWER conversionConvert part of Graham Ck to 3 phase</v>
          </cell>
          <cell r="L707" t="str">
            <v>SR</v>
          </cell>
        </row>
        <row r="708">
          <cell r="I708">
            <v>396582</v>
          </cell>
          <cell r="J708" t="str">
            <v>SWER</v>
          </cell>
          <cell r="K708" t="str">
            <v>CA DP SOBL Rolleston Nth SWER Upgrade</v>
          </cell>
          <cell r="L708" t="str">
            <v>LR</v>
          </cell>
        </row>
        <row r="709">
          <cell r="I709">
            <v>629793</v>
          </cell>
          <cell r="J709">
            <v>0</v>
          </cell>
          <cell r="K709" t="str">
            <v>CA DP YEPP New Queen St FDR</v>
          </cell>
          <cell r="L709" t="str">
            <v>UR</v>
          </cell>
        </row>
        <row r="710">
          <cell r="I710">
            <v>633691</v>
          </cell>
          <cell r="J710" t="str">
            <v>SWER</v>
          </cell>
          <cell r="K710" t="str">
            <v>CA DP CLER Vincenza SWER Split</v>
          </cell>
          <cell r="L710" t="str">
            <v>LR</v>
          </cell>
        </row>
        <row r="711">
          <cell r="I711">
            <v>404792</v>
          </cell>
          <cell r="J711" t="str">
            <v>SWER</v>
          </cell>
          <cell r="K711" t="str">
            <v>SW DP, WEDA,Jandowae, Jandowae Est SWER Isolate Jandowar Est SWER</v>
          </cell>
          <cell r="L711" t="str">
            <v>LR</v>
          </cell>
        </row>
        <row r="712">
          <cell r="I712" t="str">
            <v>DCP15772</v>
          </cell>
          <cell r="J712">
            <v>0</v>
          </cell>
          <cell r="K712" t="str">
            <v>SW,Crows Nest (ME032),Creek St,F2645,11kReconductor initial feeder backbo</v>
          </cell>
          <cell r="L712" t="str">
            <v>SR</v>
          </cell>
        </row>
        <row r="713">
          <cell r="I713" t="str">
            <v>DCP16279</v>
          </cell>
          <cell r="J713" t="str">
            <v>Aug - Distribution</v>
          </cell>
          <cell r="K713" t="str">
            <v>NO,Neil Smith S/S (66/11kV),New,New,11kVNew feeder to supply 1km 240mm Cu cable</v>
          </cell>
          <cell r="L713" t="str">
            <v>UR</v>
          </cell>
        </row>
        <row r="714">
          <cell r="I714">
            <v>328548</v>
          </cell>
          <cell r="J714" t="str">
            <v>Aug - Distribution</v>
          </cell>
          <cell r="K714" t="str">
            <v>NOBN DPN BOWE New fder 11kV Augm        New feeder to unload network- 7th feeder</v>
          </cell>
          <cell r="L714" t="str">
            <v>SR</v>
          </cell>
        </row>
        <row r="715">
          <cell r="I715">
            <v>667588</v>
          </cell>
          <cell r="J715" t="str">
            <v>RIP - Gas Switches</v>
          </cell>
          <cell r="K715" t="str">
            <v>Install 25 Gas SW Stage 2 RAM Northern  Part Remote Control Switching Strategy</v>
          </cell>
          <cell r="L715" t="str">
            <v>UA</v>
          </cell>
        </row>
        <row r="716">
          <cell r="I716">
            <v>172681</v>
          </cell>
          <cell r="J716" t="str">
            <v>Aug - Distribution</v>
          </cell>
          <cell r="K716" t="str">
            <v>RSW SW TO DSA CEPL FIP ASCR Cond Rplc   Reconstruct OH to @75degC Cecil Plains</v>
          </cell>
          <cell r="L716" t="str">
            <v>SR</v>
          </cell>
        </row>
        <row r="717">
          <cell r="I717" t="str">
            <v>DCP15337</v>
          </cell>
          <cell r="J717" t="str">
            <v>Reinforce Supply to Malanda</v>
          </cell>
          <cell r="K717" t="str">
            <v>FN,Atherton 66/22kV,Peeramon,2PEE,22kV  New 22Kv feeder to supply 2PEE</v>
          </cell>
          <cell r="L717" t="str">
            <v>LR</v>
          </cell>
        </row>
        <row r="718">
          <cell r="I718">
            <v>172878</v>
          </cell>
          <cell r="J718" t="str">
            <v>SWER</v>
          </cell>
          <cell r="K718" t="str">
            <v>SW DP,PAMP,Lemontree,karara SWER        Convert start  Backbone to 3phase</v>
          </cell>
          <cell r="L718" t="str">
            <v>LR</v>
          </cell>
        </row>
        <row r="719">
          <cell r="I719">
            <v>409157</v>
          </cell>
          <cell r="J719" t="str">
            <v>SWER</v>
          </cell>
          <cell r="K719" t="str">
            <v>WB DP, MUND,Riverleigh,Narayan SWER     Convert Narayan SWER to 19.1kV</v>
          </cell>
          <cell r="L719" t="str">
            <v>SR</v>
          </cell>
        </row>
        <row r="720">
          <cell r="I720">
            <v>409166</v>
          </cell>
          <cell r="J720" t="str">
            <v>SWER</v>
          </cell>
          <cell r="K720" t="str">
            <v>WB DP, MUND,Riverleigh,Narayan SWER     Convert Narayan SWER to 19.1kV</v>
          </cell>
          <cell r="L720" t="str">
            <v>SR</v>
          </cell>
        </row>
        <row r="721">
          <cell r="I721" t="str">
            <v>DCP15341</v>
          </cell>
          <cell r="J721" t="str">
            <v>Reinforce Supply to Malanda</v>
          </cell>
          <cell r="K721" t="str">
            <v>FN,Atherton 66/22kV,Tarzali,2TAR,22kV   New 22KV feeder to 2TAR</v>
          </cell>
          <cell r="L721" t="str">
            <v>LR</v>
          </cell>
        </row>
        <row r="722">
          <cell r="I722">
            <v>619425</v>
          </cell>
          <cell r="J722">
            <v>0</v>
          </cell>
          <cell r="K722" t="str">
            <v>DPD WB AD MEAD MV-D reconductor         recoductor weak OH poles 3005095-6026467</v>
          </cell>
          <cell r="L722" t="str">
            <v>SR</v>
          </cell>
        </row>
        <row r="723">
          <cell r="I723" t="str">
            <v>DCP15735</v>
          </cell>
          <cell r="J723">
            <v>0</v>
          </cell>
          <cell r="K723" t="str">
            <v>SW,St. George Town (MC053),Alfred St Ea.Reconductor approximately 1.5km</v>
          </cell>
          <cell r="L723" t="str">
            <v>UR</v>
          </cell>
        </row>
        <row r="724">
          <cell r="I724" t="str">
            <v>DCP15700</v>
          </cell>
          <cell r="J724">
            <v>0</v>
          </cell>
          <cell r="K724" t="str">
            <v>SW,Mitchell (MW006),Mitchell Hospital,F3reconductor backbone</v>
          </cell>
          <cell r="L724" t="str">
            <v>SR</v>
          </cell>
        </row>
        <row r="725">
          <cell r="I725">
            <v>172925</v>
          </cell>
          <cell r="J725" t="str">
            <v>SWER</v>
          </cell>
          <cell r="K725" t="str">
            <v>SW DP,CHIN,Rywung,North Rywung SWER  North Rywung SWER split</v>
          </cell>
          <cell r="L725" t="str">
            <v>LR</v>
          </cell>
        </row>
        <row r="726">
          <cell r="I726">
            <v>328634</v>
          </cell>
          <cell r="J726" t="str">
            <v>Aug - Distribution</v>
          </cell>
          <cell r="K726" t="str">
            <v>NOBD DPN HOHI HH06 11kV AUGM            New 11kV feeder- rating and extremity</v>
          </cell>
          <cell r="L726" t="str">
            <v>SR</v>
          </cell>
        </row>
        <row r="727">
          <cell r="I727" t="str">
            <v>DCP16904</v>
          </cell>
          <cell r="J727" t="str">
            <v>Aug - Distribution</v>
          </cell>
          <cell r="K727" t="str">
            <v>WB DP,KING,Coolabunia,KR-D,11kV augm,   Reconductor 5km of feeder backbone with</v>
          </cell>
          <cell r="L727" t="str">
            <v>LR</v>
          </cell>
        </row>
        <row r="728">
          <cell r="I728">
            <v>567969</v>
          </cell>
          <cell r="J728" t="str">
            <v>RIP - Feeder Ties</v>
          </cell>
          <cell r="K728" t="str">
            <v>NO IN LA-02 &amp; LA-04 Fdr Tie             Reliability feeder tie</v>
          </cell>
          <cell r="L728" t="str">
            <v>UA</v>
          </cell>
        </row>
        <row r="729">
          <cell r="I729">
            <v>425689</v>
          </cell>
          <cell r="J729" t="str">
            <v>Aug - Distribution</v>
          </cell>
          <cell r="K729" t="str">
            <v>MI AUG DR-26 FRANCES ST</v>
          </cell>
          <cell r="L729" t="str">
            <v>UR</v>
          </cell>
        </row>
        <row r="730">
          <cell r="I730">
            <v>747097</v>
          </cell>
          <cell r="J730" t="str">
            <v>SWER</v>
          </cell>
          <cell r="K730" t="str">
            <v>NO COL ZSB 66/11CO-01 Isolate Uniso SWERIsolate or remove unisolated SWERCol Sub</v>
          </cell>
          <cell r="L730" t="str">
            <v>UA</v>
          </cell>
        </row>
        <row r="731">
          <cell r="I731" t="str">
            <v>DCP15673</v>
          </cell>
          <cell r="J731">
            <v>0</v>
          </cell>
          <cell r="K731" t="str">
            <v>SW,Allora (ME037),Hendon,F3085,11kV augmVoltage regulatation and tie</v>
          </cell>
          <cell r="L731" t="str">
            <v>SR</v>
          </cell>
        </row>
        <row r="732">
          <cell r="I732" t="str">
            <v>DCP15486</v>
          </cell>
          <cell r="J732" t="str">
            <v>Aug - Distribution</v>
          </cell>
          <cell r="K732" t="str">
            <v>WB DP,WALL ,Drinan,WV-D,11kV augm,      Increase Design Temp of 3.7 km Dog, up</v>
          </cell>
          <cell r="L732" t="str">
            <v>SR</v>
          </cell>
        </row>
        <row r="733">
          <cell r="I733">
            <v>713467</v>
          </cell>
          <cell r="J733" t="str">
            <v>Reinforce Supply to Malanda</v>
          </cell>
          <cell r="K733" t="str">
            <v>FN,Atherton 66/22kV,Malanda,2MAL,22kV   New 22Kv feeder to supply 2MAL</v>
          </cell>
          <cell r="L733" t="str">
            <v>SR</v>
          </cell>
        </row>
        <row r="734">
          <cell r="I734">
            <v>337408</v>
          </cell>
          <cell r="J734" t="str">
            <v>Aug - Distribution</v>
          </cell>
          <cell r="K734" t="str">
            <v>WB DP, NANA, Brooklands feeder          ronductor first 1.6km of 0.80 CU</v>
          </cell>
          <cell r="L734" t="str">
            <v>SR</v>
          </cell>
        </row>
        <row r="735">
          <cell r="I735">
            <v>327925</v>
          </cell>
          <cell r="J735" t="str">
            <v>SWER</v>
          </cell>
          <cell r="K735" t="str">
            <v>CA DP Mistake Ck Sth SWER Split         CLER Clermont</v>
          </cell>
          <cell r="L735" t="str">
            <v>LR</v>
          </cell>
        </row>
        <row r="736">
          <cell r="I736">
            <v>567965</v>
          </cell>
          <cell r="J736" t="str">
            <v>RIP - Feeder Ties</v>
          </cell>
          <cell r="K736" t="str">
            <v>NO BN MERI-03 &amp; MERI-04 Fdr Tie         Reliability Feeder tie</v>
          </cell>
          <cell r="L736" t="str">
            <v>SR</v>
          </cell>
        </row>
        <row r="737">
          <cell r="I737" t="str">
            <v>DCP17772</v>
          </cell>
          <cell r="J737" t="str">
            <v>Aug - Distribution</v>
          </cell>
          <cell r="K737" t="str">
            <v>WB DP,WALL ,New Feeder,11kV augm,       Establish New Feeder</v>
          </cell>
          <cell r="L737" t="str">
            <v>SR</v>
          </cell>
        </row>
        <row r="738">
          <cell r="I738" t="str">
            <v>DCP15774</v>
          </cell>
          <cell r="J738">
            <v>0</v>
          </cell>
          <cell r="K738" t="str">
            <v>SW,Pozieres (ME117),Passchendaele,F3890,Retnsion to design tem 65 degrees</v>
          </cell>
          <cell r="L738" t="str">
            <v>SR</v>
          </cell>
        </row>
        <row r="739">
          <cell r="I739">
            <v>171785</v>
          </cell>
          <cell r="J739" t="str">
            <v>Aug - Subtransmission</v>
          </cell>
          <cell r="K739" t="str">
            <v>Convert PITT 33kV fdrto an 11kV fdr</v>
          </cell>
          <cell r="L739" t="str">
            <v>UA</v>
          </cell>
        </row>
        <row r="740">
          <cell r="I740">
            <v>642039</v>
          </cell>
          <cell r="J740">
            <v>0</v>
          </cell>
          <cell r="K740" t="str">
            <v>CA DP BORE Industrial FDR Tie</v>
          </cell>
          <cell r="L740" t="str">
            <v>SR</v>
          </cell>
        </row>
        <row r="741">
          <cell r="I741" t="str">
            <v>DCP15703</v>
          </cell>
          <cell r="J741">
            <v>0</v>
          </cell>
          <cell r="K741" t="str">
            <v>SW,Charleville (MW007),Morven,F3605,22kVVoltage regulator 22kV</v>
          </cell>
          <cell r="L741" t="str">
            <v>LR</v>
          </cell>
        </row>
        <row r="742">
          <cell r="I742" t="str">
            <v>DCP15456</v>
          </cell>
          <cell r="J742" t="str">
            <v>Aug - Distribution</v>
          </cell>
          <cell r="K742" t="str">
            <v>WB DP,NANA ,South Nanango,NN-E,11kV augmReconductor and Increase Temp design</v>
          </cell>
          <cell r="L742" t="str">
            <v>SR</v>
          </cell>
        </row>
        <row r="743">
          <cell r="I743">
            <v>173022</v>
          </cell>
          <cell r="J743" t="str">
            <v>SWER</v>
          </cell>
          <cell r="K743" t="str">
            <v>U/g Augathalla Nth 22/19.1kV SWER Isol</v>
          </cell>
          <cell r="L743" t="str">
            <v>LR</v>
          </cell>
        </row>
        <row r="744">
          <cell r="I744">
            <v>172992</v>
          </cell>
          <cell r="J744" t="str">
            <v>SWER</v>
          </cell>
          <cell r="K744" t="str">
            <v>Voltage reg- or new tech- on Coona SWER</v>
          </cell>
          <cell r="L744" t="str">
            <v>LR</v>
          </cell>
        </row>
        <row r="745">
          <cell r="I745">
            <v>633587</v>
          </cell>
          <cell r="J745" t="str">
            <v>SWER</v>
          </cell>
          <cell r="K745" t="str">
            <v>CA DP TANB Cooroman SWER                Upgrade SWER Isolator</v>
          </cell>
          <cell r="L745" t="str">
            <v>LR</v>
          </cell>
        </row>
        <row r="746">
          <cell r="I746">
            <v>654171</v>
          </cell>
          <cell r="J746">
            <v>0</v>
          </cell>
          <cell r="K746" t="str">
            <v>FNC 2HAM Hambledon Fdr Edmonton         New Clinic Feeder Tie Hambledon Road</v>
          </cell>
          <cell r="L746" t="str">
            <v>SR</v>
          </cell>
        </row>
        <row r="747">
          <cell r="I747" t="str">
            <v>DCP15064</v>
          </cell>
          <cell r="J747" t="str">
            <v>CARE</v>
          </cell>
          <cell r="K747" t="str">
            <v>Ingham Zone S/S (66/11kV),IN05,E252,C   CARE Supermarkets. Upgrade 3km 11kV feed</v>
          </cell>
          <cell r="L747" t="str">
            <v>UR</v>
          </cell>
        </row>
        <row r="748">
          <cell r="I748">
            <v>656602</v>
          </cell>
          <cell r="J748" t="str">
            <v>SWER</v>
          </cell>
          <cell r="K748" t="str">
            <v>NQ HU Prairie South &amp; East SWER VRs</v>
          </cell>
          <cell r="L748" t="str">
            <v>LR</v>
          </cell>
        </row>
        <row r="749">
          <cell r="I749">
            <v>742461</v>
          </cell>
          <cell r="J749">
            <v>0</v>
          </cell>
          <cell r="K749" t="str">
            <v>MK DP PLAN Chenoweth Drive FDR - Stage 2</v>
          </cell>
          <cell r="L749" t="str">
            <v>UR</v>
          </cell>
        </row>
        <row r="750">
          <cell r="I750">
            <v>173004</v>
          </cell>
          <cell r="J750" t="str">
            <v>SWER</v>
          </cell>
          <cell r="K750" t="str">
            <v>Split Wiembilla SWER into two SWER sys</v>
          </cell>
          <cell r="L750" t="str">
            <v>LR</v>
          </cell>
        </row>
        <row r="751">
          <cell r="I751">
            <v>327664</v>
          </cell>
          <cell r="J751" t="str">
            <v>Aug - Distribution</v>
          </cell>
          <cell r="K751" t="str">
            <v>CA DP New Regulator LONG Longreach      Isisford FDR</v>
          </cell>
          <cell r="L751" t="str">
            <v>LR</v>
          </cell>
        </row>
        <row r="752">
          <cell r="I752">
            <v>329242</v>
          </cell>
          <cell r="J752" t="str">
            <v>Aug - Distribution</v>
          </cell>
          <cell r="K752" t="str">
            <v>CA DP ROGL OH Upgrade Charles St</v>
          </cell>
          <cell r="L752" t="str">
            <v>UR</v>
          </cell>
        </row>
        <row r="753">
          <cell r="I753">
            <v>172921</v>
          </cell>
          <cell r="J753" t="str">
            <v>SWER</v>
          </cell>
          <cell r="K753" t="str">
            <v>SW DP,CHIN,Rywung,Baking Board SWER  Baking Board SWER split</v>
          </cell>
          <cell r="L753" t="str">
            <v>LR</v>
          </cell>
        </row>
        <row r="754">
          <cell r="I754">
            <v>172996</v>
          </cell>
          <cell r="J754" t="str">
            <v>SWER</v>
          </cell>
          <cell r="K754" t="str">
            <v>Mt Elliot SWER - improve VR</v>
          </cell>
          <cell r="L754" t="str">
            <v>LR</v>
          </cell>
        </row>
        <row r="755">
          <cell r="I755">
            <v>643080</v>
          </cell>
          <cell r="J755" t="str">
            <v>SWER</v>
          </cell>
          <cell r="K755" t="str">
            <v>CA DP BLAK Terrick SWER Regulator</v>
          </cell>
          <cell r="L755" t="str">
            <v>LR</v>
          </cell>
        </row>
        <row r="756">
          <cell r="I756">
            <v>567944</v>
          </cell>
          <cell r="J756" t="str">
            <v>RIP - Feeder Ties</v>
          </cell>
          <cell r="K756" t="str">
            <v>NO BD JA-04 &amp; JA-04 Fdr Tie</v>
          </cell>
          <cell r="L756" t="str">
            <v>SR</v>
          </cell>
        </row>
        <row r="757">
          <cell r="I757">
            <v>336962</v>
          </cell>
          <cell r="J757" t="str">
            <v>Aug - Distribution</v>
          </cell>
          <cell r="K757" t="str">
            <v>WB DP, YARR, BLackbutt, new reg</v>
          </cell>
          <cell r="L757" t="str">
            <v>SR</v>
          </cell>
        </row>
        <row r="758">
          <cell r="I758">
            <v>327842</v>
          </cell>
          <cell r="J758" t="str">
            <v>SWER</v>
          </cell>
          <cell r="K758" t="str">
            <v>MK DP MORA Vermont Park SWER Isolator</v>
          </cell>
          <cell r="L758" t="str">
            <v>UR</v>
          </cell>
        </row>
        <row r="759">
          <cell r="I759">
            <v>328807</v>
          </cell>
          <cell r="J759" t="str">
            <v>Aug - Distribution</v>
          </cell>
          <cell r="K759" t="str">
            <v>NOTV DPN STUA ST04 11kV AUGM            Extend ST01 into ST04 area to unload fee</v>
          </cell>
          <cell r="L759" t="str">
            <v>SR</v>
          </cell>
        </row>
        <row r="760">
          <cell r="I760">
            <v>328282</v>
          </cell>
          <cell r="J760" t="str">
            <v>Aug - Distribution</v>
          </cell>
          <cell r="K760" t="str">
            <v>CA DP New Regulator Stanwell FDR        MALC Malchi</v>
          </cell>
          <cell r="L760" t="str">
            <v>LR</v>
          </cell>
        </row>
        <row r="761">
          <cell r="I761" t="str">
            <v>DCP16578</v>
          </cell>
          <cell r="J761">
            <v>0</v>
          </cell>
          <cell r="K761" t="str">
            <v>DPD TO DSA SAGT FIP Alfred st west      Reconductor 3.3km and create tie</v>
          </cell>
          <cell r="L761" t="str">
            <v>SR</v>
          </cell>
        </row>
        <row r="762">
          <cell r="I762">
            <v>172941</v>
          </cell>
          <cell r="J762" t="str">
            <v>SWER</v>
          </cell>
          <cell r="K762" t="str">
            <v>u/g Mucka SWER IT to 200kVA&amp; Ins VR</v>
          </cell>
          <cell r="L762" t="str">
            <v>LR</v>
          </cell>
        </row>
        <row r="763">
          <cell r="I763" t="str">
            <v>DCP16931</v>
          </cell>
          <cell r="J763" t="str">
            <v>Aug - Distribution</v>
          </cell>
          <cell r="K763" t="str">
            <v>WB SP,PROT,Proston,PT-A,11kV augm,      Erect Voltage Regulator</v>
          </cell>
          <cell r="L763" t="str">
            <v>SR</v>
          </cell>
        </row>
        <row r="764">
          <cell r="I764" t="str">
            <v>DCP15679</v>
          </cell>
          <cell r="J764">
            <v>0</v>
          </cell>
          <cell r="K764" t="str">
            <v>SW,Killarney (ME063),Border Road,F2260,1Voltage regulator</v>
          </cell>
          <cell r="L764" t="str">
            <v>SR</v>
          </cell>
        </row>
        <row r="765">
          <cell r="I765">
            <v>640084</v>
          </cell>
          <cell r="J765">
            <v>0</v>
          </cell>
          <cell r="K765" t="str">
            <v>CA DP BORE Feeder Exit Upgrades         Tannum Sands and Tarcoola FDRs</v>
          </cell>
          <cell r="L765" t="str">
            <v>SR</v>
          </cell>
        </row>
        <row r="766">
          <cell r="I766">
            <v>328901</v>
          </cell>
          <cell r="J766" t="str">
            <v>Aug - Distribution</v>
          </cell>
          <cell r="K766" t="str">
            <v>NOTV DPN BOHL 11kV Feeder Exit Augm     Upgrade BO-4 &amp; BO-10 Fdr Exit Cables</v>
          </cell>
          <cell r="L766" t="str">
            <v>UR</v>
          </cell>
        </row>
        <row r="767">
          <cell r="I767" t="str">
            <v>DCP15397</v>
          </cell>
          <cell r="J767" t="str">
            <v>Aug - Distribution</v>
          </cell>
          <cell r="K767" t="str">
            <v>WB DP,OWAN,Bidwill,OY-B,11kV augm,      Erect Voltage regulator</v>
          </cell>
          <cell r="L767" t="str">
            <v>SR</v>
          </cell>
        </row>
        <row r="768">
          <cell r="I768">
            <v>337387</v>
          </cell>
          <cell r="J768" t="str">
            <v>Aug - Distribution</v>
          </cell>
          <cell r="K768" t="str">
            <v>WB DP, WALL, Gin Gin                    upgrade UG cable  Gin Gin</v>
          </cell>
          <cell r="L768" t="str">
            <v>SR</v>
          </cell>
        </row>
        <row r="769">
          <cell r="I769">
            <v>740739</v>
          </cell>
          <cell r="J769">
            <v>0</v>
          </cell>
          <cell r="K769" t="str">
            <v>CA DP MONT Moonford FDR Regulation</v>
          </cell>
          <cell r="L769" t="str">
            <v>SR</v>
          </cell>
        </row>
        <row r="770">
          <cell r="I770" t="str">
            <v>Distribution Transformer Upgrade Programme</v>
          </cell>
          <cell r="J770" t="str">
            <v>Distribution Transformer Upgrade Programme</v>
          </cell>
          <cell r="L770" t="str">
            <v>Ergon - Distribution Transformers</v>
          </cell>
        </row>
        <row r="831">
          <cell r="I831">
            <v>50685</v>
          </cell>
          <cell r="J831" t="str">
            <v>Reinforce Supply to Avoca</v>
          </cell>
          <cell r="K831" t="str">
            <v>Establish Avoca 66/11kV Zone Substation Establish a new ZS at Avoca</v>
          </cell>
          <cell r="L831">
            <v>2009</v>
          </cell>
        </row>
        <row r="832">
          <cell r="I832">
            <v>196687</v>
          </cell>
          <cell r="J832" t="str">
            <v>Reinforce Supply to Toogoom</v>
          </cell>
          <cell r="K832" t="str">
            <v>Toogoom - Establish 66/11kV ZS          Establish ZS6-20 Zone Sub @ Toogoom Site</v>
          </cell>
          <cell r="L832">
            <v>2009</v>
          </cell>
        </row>
        <row r="833">
          <cell r="I833">
            <v>154826</v>
          </cell>
          <cell r="J833" t="str">
            <v>Reinforce Supply to Airlie Beach (Cannonvale)</v>
          </cell>
          <cell r="K833" t="str">
            <v>Cannonvale Sub 66kV sw-yard             Cannonvale 66kV Sw/Yard</v>
          </cell>
          <cell r="L833">
            <v>2008</v>
          </cell>
        </row>
        <row r="834">
          <cell r="I834" t="str">
            <v>DCP18258</v>
          </cell>
          <cell r="J834" t="str">
            <v>Reinforce Supply to Bowen Basin (Broadlea)</v>
          </cell>
          <cell r="K834" t="str">
            <v>MK Broadlea - Establish 132/66kV BSP    Establish new 132/66kV substation</v>
          </cell>
          <cell r="L834">
            <v>2008</v>
          </cell>
        </row>
        <row r="835">
          <cell r="I835" t="str">
            <v>DCP16166</v>
          </cell>
          <cell r="J835" t="str">
            <v>Reinforce Supply to Marian South</v>
          </cell>
          <cell r="K835" t="str">
            <v>Marian South Zone Sub Establishment     Establish new rural zone sub</v>
          </cell>
          <cell r="L835">
            <v>2007</v>
          </cell>
        </row>
        <row r="836">
          <cell r="I836">
            <v>311730</v>
          </cell>
          <cell r="J836" t="str">
            <v>Reinforce Supply to Boyne Res ZS</v>
          </cell>
          <cell r="K836" t="str">
            <v>Boyne Res sub 2nd 66kV Infeed           install addit 66kV line from tee to sub</v>
          </cell>
          <cell r="L836">
            <v>2009</v>
          </cell>
        </row>
        <row r="837">
          <cell r="I837">
            <v>311682</v>
          </cell>
          <cell r="J837" t="str">
            <v>Redevelop Parkhurst ZS</v>
          </cell>
          <cell r="K837" t="str">
            <v>Parkhurst Sub 11kV swboard replacement Replace with new higher capacity board</v>
          </cell>
          <cell r="L837">
            <v>2009</v>
          </cell>
        </row>
        <row r="838">
          <cell r="I838">
            <v>183515</v>
          </cell>
          <cell r="J838" t="str">
            <v>Reinforce Bundaberg 66kV Ring (SOBU)</v>
          </cell>
          <cell r="K838" t="str">
            <v>Sth Bundaberg ZS                        Install 66kV Feeder Bay</v>
          </cell>
          <cell r="L838">
            <v>2010</v>
          </cell>
        </row>
        <row r="839">
          <cell r="I839">
            <v>102459</v>
          </cell>
          <cell r="J839" t="str">
            <v>Aug - Subtransmission</v>
          </cell>
          <cell r="K839" t="str">
            <v>Black River Sub 2nd 20MVA TF            Replace 10MVA TF with a 20MVA unit, cut</v>
          </cell>
          <cell r="L839">
            <v>2007</v>
          </cell>
        </row>
        <row r="840">
          <cell r="I840" t="str">
            <v>DCP3715</v>
          </cell>
          <cell r="J840" t="str">
            <v>Reinforce Supply to Ballandean</v>
          </cell>
          <cell r="K840" t="str">
            <v>Construct new Ballandean 33/11 kV Line</v>
          </cell>
          <cell r="L840">
            <v>2007</v>
          </cell>
        </row>
        <row r="841">
          <cell r="I841">
            <v>310246</v>
          </cell>
          <cell r="J841" t="str">
            <v>Aug - Subtransmission</v>
          </cell>
          <cell r="K841" t="str">
            <v>Egans Hill-Gavial 66kV Line AugmentationIncrease clearances for 75oC operation</v>
          </cell>
          <cell r="L841">
            <v>2009</v>
          </cell>
        </row>
        <row r="842">
          <cell r="I842">
            <v>473915</v>
          </cell>
          <cell r="J842" t="str">
            <v>Reinforce Supply to Wandoan</v>
          </cell>
          <cell r="K842" t="str">
            <v>Property, Wandoan, Line, Acquisition, South West</v>
          </cell>
          <cell r="L842">
            <v>2011</v>
          </cell>
        </row>
        <row r="843">
          <cell r="I843">
            <v>180641</v>
          </cell>
          <cell r="J843" t="str">
            <v>Aug - Subtransmission</v>
          </cell>
          <cell r="K843" t="str">
            <v>Mareeba-Install 2nd  25 MVA TF          Install 2nd 25MVA at Mareeba ZS</v>
          </cell>
          <cell r="L843">
            <v>2009</v>
          </cell>
        </row>
        <row r="844">
          <cell r="I844">
            <v>313265</v>
          </cell>
          <cell r="J844" t="str">
            <v>Reinforce Supply to Sunset</v>
          </cell>
          <cell r="K844" t="str">
            <v>Sunset Sub Site &amp; Line Route AcquisitionSite located on north side of Mt Isa</v>
          </cell>
          <cell r="L844">
            <v>2009</v>
          </cell>
        </row>
        <row r="845">
          <cell r="I845">
            <v>167950</v>
          </cell>
          <cell r="J845" t="str">
            <v>Aug - Subtransmission</v>
          </cell>
          <cell r="K845" t="str">
            <v>Collinsville Sub 33kV Upgrade Works     Upgrade works associated with Powerlink</v>
          </cell>
          <cell r="L845">
            <v>2009</v>
          </cell>
        </row>
        <row r="846">
          <cell r="I846">
            <v>48131</v>
          </cell>
          <cell r="J846" t="str">
            <v>Augmentation of Supply to Walkerston</v>
          </cell>
          <cell r="K846" t="str">
            <v>Property, Walkerston, Substation, Acquisition, Mackay</v>
          </cell>
          <cell r="L846">
            <v>2009</v>
          </cell>
        </row>
        <row r="847">
          <cell r="I847">
            <v>419713</v>
          </cell>
          <cell r="J847" t="str">
            <v>Reinforce Supply to Columboola (Miles)</v>
          </cell>
          <cell r="K847" t="str">
            <v>RSW SW DA AST COLU OH Rplc                 Establish Columboola to Miles 33kV Fdr</v>
          </cell>
          <cell r="L847">
            <v>2010</v>
          </cell>
        </row>
        <row r="848">
          <cell r="I848">
            <v>118032</v>
          </cell>
          <cell r="J848" t="str">
            <v>Reinforce Supply to Pt Vernon ZS</v>
          </cell>
          <cell r="K848" t="str">
            <v>Pt Vernon - TF augmentation             Replace existing TFs with 32MVA units</v>
          </cell>
          <cell r="L848">
            <v>2008</v>
          </cell>
        </row>
        <row r="849">
          <cell r="I849">
            <v>143615</v>
          </cell>
          <cell r="J849" t="str">
            <v>Augmentation of Supply to Farleigh</v>
          </cell>
          <cell r="K849" t="str">
            <v>Property, Glenella to Farleigh, Line, Acquisition, Mackay</v>
          </cell>
          <cell r="L849">
            <v>2009</v>
          </cell>
        </row>
        <row r="850">
          <cell r="I850" t="str">
            <v>DCP6663</v>
          </cell>
          <cell r="J850" t="str">
            <v>Aug - Subtransmission</v>
          </cell>
          <cell r="K850" t="str">
            <v>Mt Bassett ZS TF augmentation           Install 10MVA 33/11kV skidmount</v>
          </cell>
          <cell r="L850">
            <v>2009</v>
          </cell>
        </row>
        <row r="851">
          <cell r="I851">
            <v>353493</v>
          </cell>
          <cell r="J851" t="str">
            <v>Aug - Subtransmission</v>
          </cell>
          <cell r="K851" t="str">
            <v>Gootchie ZS Re-Development              Replace 2 x aged TFs with a T3-6.3</v>
          </cell>
          <cell r="L851">
            <v>2010</v>
          </cell>
        </row>
        <row r="852">
          <cell r="I852">
            <v>183364</v>
          </cell>
          <cell r="J852" t="str">
            <v>Augmentation of Supply to Maryborough</v>
          </cell>
          <cell r="K852" t="str">
            <v>Maryborough City ZS Expansion           Zone Substation Expansion</v>
          </cell>
          <cell r="L852">
            <v>2009</v>
          </cell>
        </row>
        <row r="853">
          <cell r="I853">
            <v>629142</v>
          </cell>
          <cell r="J853" t="str">
            <v>Upgrade T38 Mackay - PQ requirement</v>
          </cell>
          <cell r="K853" t="str">
            <v>T38 Mackay - Relocate 33kV Caps 1 &amp; 2</v>
          </cell>
          <cell r="L853">
            <v>2012</v>
          </cell>
        </row>
        <row r="854">
          <cell r="I854">
            <v>717427</v>
          </cell>
          <cell r="J854">
            <v>0</v>
          </cell>
          <cell r="K854" t="str">
            <v>AES SW AT St Georg Emerg Risk Replc NNA St George Land Purchase for SWANS</v>
          </cell>
          <cell r="L854">
            <v>2013</v>
          </cell>
        </row>
        <row r="855">
          <cell r="I855">
            <v>642007</v>
          </cell>
          <cell r="J855">
            <v>0</v>
          </cell>
          <cell r="K855" t="str">
            <v>MK DP PLAN New Feeder                   Split Blacks Beach and Eimeo FDRs</v>
          </cell>
          <cell r="L855">
            <v>2012</v>
          </cell>
        </row>
        <row r="856">
          <cell r="I856" t="str">
            <v>CPMNN01395</v>
          </cell>
          <cell r="J856" t="str">
            <v>Reinforce Supply to Highfields (Cawdor Rd)</v>
          </cell>
          <cell r="K856" t="str">
            <v>Establish Cawdor (Highfields) 33/11kV   Zone Sub</v>
          </cell>
          <cell r="L856">
            <v>2007</v>
          </cell>
        </row>
        <row r="857">
          <cell r="I857">
            <v>719743</v>
          </cell>
          <cell r="J857">
            <v>0</v>
          </cell>
          <cell r="K857" t="str">
            <v>AES SW AT Charl. Emerg Risk Replc NNA   Charleville Land Purchase SWANS</v>
          </cell>
          <cell r="L857">
            <v>2013</v>
          </cell>
        </row>
        <row r="858">
          <cell r="I858" t="str">
            <v>CPMNN00971</v>
          </cell>
          <cell r="J858" t="str">
            <v>Reinforce Supply to Burrum Heads</v>
          </cell>
          <cell r="K858" t="str">
            <v>Burrum Heads-Toogoom - Future 66kV line Acquire 66kV LN Route</v>
          </cell>
          <cell r="L858">
            <v>2007</v>
          </cell>
        </row>
        <row r="859">
          <cell r="I859">
            <v>716048</v>
          </cell>
          <cell r="J859" t="str">
            <v>Moranbah Supply Augmentation</v>
          </cell>
          <cell r="K859" t="str">
            <v>Moranbah Skid Transformer Install</v>
          </cell>
          <cell r="L859">
            <v>2013</v>
          </cell>
        </row>
        <row r="860">
          <cell r="I860">
            <v>47741</v>
          </cell>
          <cell r="J860" t="str">
            <v>Reinforce Supply to Smithfield</v>
          </cell>
          <cell r="K860" t="str">
            <v>Kamerunga-Kewarra Beach 132kV easement  Acquistion of 132kV Easement</v>
          </cell>
          <cell r="L860">
            <v>2009</v>
          </cell>
        </row>
        <row r="861">
          <cell r="I861">
            <v>316059</v>
          </cell>
          <cell r="J861" t="str">
            <v>Aug - Subtransmission</v>
          </cell>
          <cell r="K861" t="str">
            <v>SWRM CHAR Additional Indoor 11 kV Partridge CB linked to feeder project 168299</v>
          </cell>
          <cell r="L861">
            <v>2009</v>
          </cell>
        </row>
        <row r="862">
          <cell r="I862">
            <v>611528</v>
          </cell>
          <cell r="J862">
            <v>0</v>
          </cell>
          <cell r="K862" t="str">
            <v>T39 Prpine protection &amp; metering upgradAssociated with PQ sub redevelopment</v>
          </cell>
          <cell r="L862">
            <v>2012</v>
          </cell>
        </row>
        <row r="863">
          <cell r="I863">
            <v>132522</v>
          </cell>
          <cell r="J863" t="str">
            <v>Reinforce Supply to Mitchell</v>
          </cell>
          <cell r="K863" t="str">
            <v>Property, Mitchell, Substation, Acquisition, South West</v>
          </cell>
          <cell r="L863">
            <v>2008</v>
          </cell>
        </row>
        <row r="864">
          <cell r="I864">
            <v>310343</v>
          </cell>
          <cell r="J864" t="str">
            <v>Reinforce Supply to Gracemere</v>
          </cell>
          <cell r="K864" t="str">
            <v>Property, Gracemere, Substation and Line, Acquisition, Capricornia</v>
          </cell>
          <cell r="L864">
            <v>2009</v>
          </cell>
        </row>
        <row r="865">
          <cell r="I865">
            <v>464701</v>
          </cell>
          <cell r="J865">
            <v>0</v>
          </cell>
          <cell r="K865" t="str">
            <v>CA DP CAST 11kV TF CABLE UPGRADE        Upgrade TF Cables</v>
          </cell>
          <cell r="L865">
            <v>2011</v>
          </cell>
        </row>
        <row r="866">
          <cell r="I866">
            <v>485872</v>
          </cell>
          <cell r="J866" t="str">
            <v>Reinforce Supply to Marian South</v>
          </cell>
          <cell r="K866" t="str">
            <v>Marian South - 66kV line connection</v>
          </cell>
          <cell r="L866">
            <v>2011</v>
          </cell>
        </row>
        <row r="867">
          <cell r="I867" t="str">
            <v>CPMNN01224</v>
          </cell>
          <cell r="J867" t="str">
            <v>Reinforce Supply to Pt Vernon ZS</v>
          </cell>
          <cell r="K867" t="str">
            <v>Pt Vernon-Toogoom 66kV line route       investigation &amp; acquisition</v>
          </cell>
          <cell r="L867">
            <v>2007</v>
          </cell>
        </row>
        <row r="868">
          <cell r="I868">
            <v>566253</v>
          </cell>
          <cell r="J868" t="str">
            <v>Reinforce Supply to Keppel (new BSP)</v>
          </cell>
          <cell r="K868" t="str">
            <v>Pandoin Keppel 132kV Line Easement      &amp; Keppel Site Approval</v>
          </cell>
          <cell r="L868">
            <v>2011</v>
          </cell>
        </row>
        <row r="869">
          <cell r="I869">
            <v>686506</v>
          </cell>
          <cell r="J869" t="str">
            <v>Upgrade T38 Mackay - PQ requirement</v>
          </cell>
          <cell r="K869" t="str">
            <v>T38 Mackay - Ergon work - PQ redevt</v>
          </cell>
          <cell r="L869">
            <v>2012</v>
          </cell>
        </row>
        <row r="870">
          <cell r="I870" t="str">
            <v>CPMNN00969</v>
          </cell>
          <cell r="J870" t="str">
            <v>Reinforce Supply to Burrum Heads</v>
          </cell>
          <cell r="K870" t="str">
            <v>Burrum Head - Future substation site    Investigate and acquire 66kV ZS site</v>
          </cell>
          <cell r="L870">
            <v>2007</v>
          </cell>
        </row>
        <row r="871">
          <cell r="I871">
            <v>49089</v>
          </cell>
          <cell r="J871" t="str">
            <v>Reinforce Supply to Scarness</v>
          </cell>
          <cell r="K871" t="str">
            <v>Scarness ZS site acquisition            Investigate &amp; acquire ZSs in Hervey Bay</v>
          </cell>
          <cell r="L871">
            <v>2007</v>
          </cell>
        </row>
        <row r="872">
          <cell r="I872">
            <v>645074</v>
          </cell>
          <cell r="J872">
            <v>0</v>
          </cell>
          <cell r="K872" t="str">
            <v>Install two feeder bays at Edmonton ZS  New two feeder bays for Mann farm &amp; F/G</v>
          </cell>
          <cell r="L872">
            <v>2012</v>
          </cell>
        </row>
        <row r="873">
          <cell r="I873">
            <v>594744</v>
          </cell>
          <cell r="J873" t="str">
            <v>Augmentation of Supply to Farleigh</v>
          </cell>
          <cell r="K873" t="str">
            <v>Property, Farleigh, Substation, Acquisition, Mackay</v>
          </cell>
          <cell r="L873">
            <v>2012</v>
          </cell>
        </row>
        <row r="874">
          <cell r="I874">
            <v>462919</v>
          </cell>
          <cell r="J874" t="str">
            <v>Aug - Subtransmission</v>
          </cell>
          <cell r="K874" t="str">
            <v>MK-UPGRADE 66KV MT ROOPER               Replacing WR CPMNL06350</v>
          </cell>
          <cell r="L874">
            <v>2010</v>
          </cell>
        </row>
        <row r="875">
          <cell r="I875">
            <v>102638</v>
          </cell>
          <cell r="J875" t="str">
            <v>Redevelop Yarranlea BSP</v>
          </cell>
          <cell r="K875" t="str">
            <v>TRGSP-Y03.4 YARA 110/66kV substation    Construct new Yarranlea 110/66kV Substat</v>
          </cell>
          <cell r="L875">
            <v>2007</v>
          </cell>
        </row>
        <row r="876">
          <cell r="I876" t="str">
            <v>CPMNN00970</v>
          </cell>
          <cell r="J876" t="str">
            <v>Reinforce Supply to Toogoom</v>
          </cell>
          <cell r="K876" t="str">
            <v>Toogoom - Future 66kV line route        Investigate and acquire</v>
          </cell>
          <cell r="L876">
            <v>2007</v>
          </cell>
        </row>
        <row r="877">
          <cell r="I877" t="str">
            <v>AG-LS-LU-C-RC</v>
          </cell>
          <cell r="J877" t="str">
            <v>Aug - Subtransmission</v>
          </cell>
          <cell r="K877" t="str">
            <v>D-Augmentation-D-Lines - Subtransmission-OH/UG Line - Upgrade/Replace-Central-Regional Asset Management - Central</v>
          </cell>
          <cell r="L877">
            <v>2007</v>
          </cell>
        </row>
        <row r="878">
          <cell r="I878">
            <v>456135</v>
          </cell>
          <cell r="J878" t="str">
            <v>Aug - Subtransmission</v>
          </cell>
          <cell r="K878" t="str">
            <v>RSW SW RA AD STGE Meat33 OH Rplc Rerate                   ST George Meatworks Feeder Upgrade</v>
          </cell>
          <cell r="L878">
            <v>2010</v>
          </cell>
        </row>
        <row r="879">
          <cell r="I879">
            <v>493256</v>
          </cell>
          <cell r="J879" t="str">
            <v>Augmentation of Supply to Herberton</v>
          </cell>
          <cell r="K879" t="str">
            <v>Property, Herberton, Substation, Acquisition, Far North</v>
          </cell>
          <cell r="L879">
            <v>2011</v>
          </cell>
        </row>
        <row r="880">
          <cell r="I880" t="str">
            <v>CPMNS00658</v>
          </cell>
          <cell r="J880" t="str">
            <v>Reinforce Supply to Westbrook</v>
          </cell>
          <cell r="K880" t="str">
            <v>Westbrook Substation Site Acquisition</v>
          </cell>
          <cell r="L880">
            <v>2007</v>
          </cell>
        </row>
        <row r="881">
          <cell r="I881">
            <v>433144</v>
          </cell>
          <cell r="J881" t="str">
            <v>Aug - Subtransmission</v>
          </cell>
          <cell r="K881" t="str">
            <v>CA Frenchville ZSS Cable Upgrade</v>
          </cell>
          <cell r="L881">
            <v>2010</v>
          </cell>
        </row>
        <row r="882">
          <cell r="I882">
            <v>362256</v>
          </cell>
          <cell r="J882" t="str">
            <v>Reinforce Bundaberg 66kV Ring (SOBU)</v>
          </cell>
          <cell r="K882" t="str">
            <v>T131 Isis 66kV fdr bay protn upgrade   66kV Isis-Bberg fdr bay protn relays</v>
          </cell>
          <cell r="L882">
            <v>2010</v>
          </cell>
        </row>
        <row r="883">
          <cell r="I883">
            <v>518894</v>
          </cell>
          <cell r="J883">
            <v>0</v>
          </cell>
          <cell r="K883" t="str">
            <v>RSW TO ASC PAMP Site Acquire Xtra land  Acquire xtra land to expand Pamapas Site</v>
          </cell>
          <cell r="L883">
            <v>2011</v>
          </cell>
        </row>
        <row r="884">
          <cell r="I884">
            <v>95950</v>
          </cell>
          <cell r="J884" t="str">
            <v>Reinforce Supply to Pt Vernon ZS</v>
          </cell>
          <cell r="K884" t="str">
            <v>Pt Vernon - Install four 11kV fdr bays</v>
          </cell>
          <cell r="L884">
            <v>2008</v>
          </cell>
        </row>
        <row r="885">
          <cell r="I885">
            <v>168293</v>
          </cell>
          <cell r="J885" t="str">
            <v>Augmentation of Supply North West Townsville</v>
          </cell>
          <cell r="K885" t="str">
            <v>Garbutt-Bohle 66kV Line Augmentation    Increase clearances on the Garb-Bohl 66k</v>
          </cell>
          <cell r="L885">
            <v>2009</v>
          </cell>
        </row>
        <row r="886">
          <cell r="I886">
            <v>321152</v>
          </cell>
          <cell r="J886" t="str">
            <v>Reinforce Bundaberg 66kV Ring (SOBU)</v>
          </cell>
          <cell r="K886" t="str">
            <v>T20 Bberg-South Bberg 66kV line route Line route acquisition for 2nd 66kV feed</v>
          </cell>
          <cell r="L886">
            <v>2009</v>
          </cell>
        </row>
        <row r="887">
          <cell r="I887">
            <v>95945</v>
          </cell>
          <cell r="J887" t="str">
            <v>Reinforce Supply to Kingaroy South</v>
          </cell>
          <cell r="K887" t="str">
            <v>Kingaroy South ZS site acquisition      Investigate &amp; acquire ZS site</v>
          </cell>
          <cell r="L887">
            <v>2009</v>
          </cell>
        </row>
        <row r="888">
          <cell r="I888">
            <v>667400</v>
          </cell>
          <cell r="J888" t="str">
            <v>Augmentation of Supply to Giru</v>
          </cell>
          <cell r="K888" t="str">
            <v>Giru Substation Land Aquisition</v>
          </cell>
          <cell r="L888">
            <v>2012</v>
          </cell>
        </row>
        <row r="889">
          <cell r="I889">
            <v>197856</v>
          </cell>
          <cell r="J889" t="str">
            <v>Reinforce Supply to Boyne Res ZS</v>
          </cell>
          <cell r="K889" t="str">
            <v>66KV Line Route Acq for 2nd FD into BRSSDuplicate 66KV FDR 6034 Boyne Res</v>
          </cell>
          <cell r="L889">
            <v>2008</v>
          </cell>
        </row>
        <row r="890">
          <cell r="I890">
            <v>310351</v>
          </cell>
          <cell r="J890" t="str">
            <v>Redevelop Yeppoon ZS</v>
          </cell>
          <cell r="K890" t="str">
            <v>Yeppoon sub 20MVA 3rd TF                &amp; 3rd 11kV switchboard section</v>
          </cell>
          <cell r="L890">
            <v>2009</v>
          </cell>
        </row>
        <row r="891">
          <cell r="I891" t="str">
            <v>DCP16424</v>
          </cell>
          <cell r="J891" t="str">
            <v>Aug - Subtransmission</v>
          </cell>
          <cell r="K891" t="str">
            <v>Gladstone-Friend St TF Augm &amp; RTU replacUpgrade 11KV board, oil pumps &amp; TX cable</v>
          </cell>
          <cell r="L891">
            <v>2007</v>
          </cell>
        </row>
        <row r="892">
          <cell r="I892" t="str">
            <v>DCP17765</v>
          </cell>
          <cell r="J892" t="str">
            <v>Aug - Subtransmission</v>
          </cell>
          <cell r="K892" t="str">
            <v>Torrington Sub - Add 4 x 11kV Fdr bays</v>
          </cell>
          <cell r="L892">
            <v>2007</v>
          </cell>
        </row>
        <row r="893">
          <cell r="I893">
            <v>98605</v>
          </cell>
          <cell r="J893" t="str">
            <v>Reinforce Supply to Pt Vernon ZS</v>
          </cell>
          <cell r="K893" t="str">
            <v>Pt Vernon - Install 2nd 5MVAr cap bank  Install new 11kV 5MVAr cap bank.</v>
          </cell>
          <cell r="L893">
            <v>2008</v>
          </cell>
        </row>
        <row r="894">
          <cell r="I894">
            <v>310295</v>
          </cell>
          <cell r="J894" t="str">
            <v>Reinforce Emerald to Blackwater 66kV Line</v>
          </cell>
          <cell r="K894" t="str">
            <v>Blackwater-Emerald 66kV Land Aquisition Aquire line route for DCCP 66kV rebuild</v>
          </cell>
          <cell r="L894">
            <v>2009</v>
          </cell>
        </row>
        <row r="895">
          <cell r="I895" t="str">
            <v>CPMNN01466</v>
          </cell>
          <cell r="J895" t="str">
            <v>Redevelop Gladstone South ZS</v>
          </cell>
          <cell r="K895" t="str">
            <v>Gladstone South Sub - Install 2x20MVA   Transformers and Replace 11kV</v>
          </cell>
          <cell r="L895">
            <v>2007</v>
          </cell>
        </row>
        <row r="896">
          <cell r="I896" t="str">
            <v>CPMNS00654</v>
          </cell>
          <cell r="J896" t="str">
            <v>Redevelop Kalamia</v>
          </cell>
          <cell r="K896" t="str">
            <v>Kalamia 2nd TF</v>
          </cell>
          <cell r="L896">
            <v>2007</v>
          </cell>
        </row>
        <row r="897">
          <cell r="I897">
            <v>177283</v>
          </cell>
          <cell r="J897" t="str">
            <v>Reinforce Supply to Stanthorpe BSP</v>
          </cell>
          <cell r="K897" t="str">
            <v>TRG: WARW - STAN Est 110Kv Line</v>
          </cell>
          <cell r="L897">
            <v>2013</v>
          </cell>
        </row>
        <row r="898">
          <cell r="I898">
            <v>236524</v>
          </cell>
          <cell r="J898" t="str">
            <v>Reinforce Supply to Smithfield</v>
          </cell>
          <cell r="K898" t="str">
            <v>Kamerunga-Smithfield 132kV UG Line      Construct 132kV Dual cct Underground</v>
          </cell>
          <cell r="L898">
            <v>2014</v>
          </cell>
        </row>
        <row r="899">
          <cell r="I899">
            <v>317031</v>
          </cell>
          <cell r="J899" t="str">
            <v>Reinforce Supply to Gracemere</v>
          </cell>
          <cell r="K899" t="str">
            <v>Substation, Gracemere, Modular, 66/11kV, Network, Central</v>
          </cell>
          <cell r="L899">
            <v>2011</v>
          </cell>
        </row>
        <row r="900">
          <cell r="I900">
            <v>140507</v>
          </cell>
          <cell r="J900" t="str">
            <v>Redevelop Central Toowoomba ZS</v>
          </cell>
          <cell r="K900" t="str">
            <v>Substation, Central Toowoomba, Greenfield, 110/11kV, Network, South West</v>
          </cell>
          <cell r="L900">
            <v>2014</v>
          </cell>
        </row>
        <row r="901">
          <cell r="I901">
            <v>50701</v>
          </cell>
          <cell r="J901" t="str">
            <v>Reinforce supply to Pialba CBD</v>
          </cell>
          <cell r="K901" t="str">
            <v>Substation, Pialba Substation, Greenfield, Z6-32, Network, Wide Bay</v>
          </cell>
          <cell r="L901">
            <v>2014</v>
          </cell>
        </row>
        <row r="902">
          <cell r="I902">
            <v>312876</v>
          </cell>
          <cell r="J902" t="str">
            <v>Augmentation of Supply to Wandal</v>
          </cell>
          <cell r="K902" t="str">
            <v>Substation, Wandal, Modular, Z6-32, Network, Central</v>
          </cell>
          <cell r="L902">
            <v>2009</v>
          </cell>
        </row>
        <row r="903">
          <cell r="I903" t="str">
            <v>CPMNN01145</v>
          </cell>
          <cell r="J903" t="str">
            <v>Reinforce Emerald to Blackwater 66kV Line</v>
          </cell>
          <cell r="K903" t="str">
            <v>Line, Blackwater to Emerald, Rebuild, 66kV, Network, Central</v>
          </cell>
          <cell r="L903">
            <v>2014</v>
          </cell>
        </row>
        <row r="904">
          <cell r="I904">
            <v>48821</v>
          </cell>
          <cell r="J904" t="str">
            <v>Moranbah Supply Augmentation</v>
          </cell>
          <cell r="K904" t="str">
            <v>Substation, Moranbah Town, Modular, 66/11kV, 32MVA, Network, Central</v>
          </cell>
          <cell r="L904">
            <v>2013</v>
          </cell>
        </row>
        <row r="905">
          <cell r="I905" t="str">
            <v>DCP17784</v>
          </cell>
          <cell r="J905" t="str">
            <v>Reinforce Supply to Charlton</v>
          </cell>
          <cell r="K905" t="str">
            <v>RSW TO ASC CHAL TX New Est CHAR 33/11kV Establish new 33/11kV ZSS at Charlton</v>
          </cell>
          <cell r="L905">
            <v>2014</v>
          </cell>
        </row>
        <row r="906">
          <cell r="I906">
            <v>47899</v>
          </cell>
          <cell r="J906" t="str">
            <v>Augmentation of Supply to Mossman</v>
          </cell>
          <cell r="K906" t="str">
            <v>Substation, Mossman Zone Substation, Refurb, 132/22, Far North</v>
          </cell>
          <cell r="L906">
            <v>2014</v>
          </cell>
        </row>
        <row r="907">
          <cell r="I907">
            <v>141557</v>
          </cell>
          <cell r="J907" t="str">
            <v>Reinforce Supply to Maryborough North</v>
          </cell>
          <cell r="K907" t="str">
            <v>Substation, Maryborough North, Modular, Z6-20, 66/11kV, Network, Wide Bay</v>
          </cell>
          <cell r="L907">
            <v>2009</v>
          </cell>
        </row>
        <row r="908">
          <cell r="I908">
            <v>693294</v>
          </cell>
          <cell r="J908" t="str">
            <v>Reinforce Supply to Briffney Creek</v>
          </cell>
          <cell r="K908" t="str">
            <v>Briffney - Establish new 66/11kV Sub    Establish Briffney Zone Substation</v>
          </cell>
          <cell r="L908">
            <v>2014</v>
          </cell>
        </row>
        <row r="909">
          <cell r="I909" t="str">
            <v>DCP17837</v>
          </cell>
          <cell r="J909" t="str">
            <v>Reinforce Supply to Keppel (new BSP)</v>
          </cell>
          <cell r="K909" t="str">
            <v>Line, Pandoin to Keppel, New Non-Standard, 132kV, Network, Central</v>
          </cell>
          <cell r="L909">
            <v>2008</v>
          </cell>
        </row>
        <row r="910">
          <cell r="I910">
            <v>48638</v>
          </cell>
          <cell r="J910" t="str">
            <v>Augmentation of Supply to Ooralea</v>
          </cell>
          <cell r="K910" t="str">
            <v>Substation, Ooralea, Modular, Network, Mackay</v>
          </cell>
          <cell r="L910">
            <v>2014</v>
          </cell>
        </row>
        <row r="911">
          <cell r="I911">
            <v>183596</v>
          </cell>
          <cell r="J911" t="str">
            <v>Reinforce Supply to Gayndah (66kV Network)</v>
          </cell>
          <cell r="K911" t="str">
            <v>SPD WB AT ISIS T131 OH New to Dallarnil New 37km 132kV SCCP (Energised at 66kV)</v>
          </cell>
          <cell r="L911">
            <v>2014</v>
          </cell>
        </row>
        <row r="912">
          <cell r="I912">
            <v>48841</v>
          </cell>
          <cell r="J912" t="str">
            <v>Refurbish Zone Substation Tennyson St</v>
          </cell>
          <cell r="K912" t="str">
            <v>Substation, Tennyson St, Refurb, 11/33kV, 2 x 12.5MVA, Network, Mackay</v>
          </cell>
          <cell r="L912">
            <v>2009</v>
          </cell>
        </row>
        <row r="913">
          <cell r="I913">
            <v>147000</v>
          </cell>
          <cell r="J913" t="str">
            <v>Reinforce Supply to Smithfield</v>
          </cell>
          <cell r="K913" t="str">
            <v>Smithfield-132/22kV ZS                  Establish 132/22kV ZS @ Smithfield</v>
          </cell>
          <cell r="L913">
            <v>2013</v>
          </cell>
        </row>
        <row r="914">
          <cell r="I914" t="str">
            <v>DCP6669</v>
          </cell>
          <cell r="J914" t="str">
            <v>Augmentation of Supply to Walkerston</v>
          </cell>
          <cell r="K914" t="str">
            <v>Walkerston 66/11kV ZS                   Establish 66/11kV ZS at Walkerston</v>
          </cell>
          <cell r="L914">
            <v>2014</v>
          </cell>
        </row>
        <row r="915">
          <cell r="I915">
            <v>140221</v>
          </cell>
          <cell r="J915" t="str">
            <v>Redevelop Central Toowoomba ZS</v>
          </cell>
          <cell r="K915" t="str">
            <v>Line, South Toowoomba Sub to Central Toowoomba Sub, 110kV, South West</v>
          </cell>
          <cell r="L915">
            <v>2014</v>
          </cell>
        </row>
        <row r="916">
          <cell r="I916">
            <v>340175</v>
          </cell>
          <cell r="J916" t="str">
            <v>Reinforce Bundaberg 66kV Ring (BARG)</v>
          </cell>
          <cell r="K916" t="str">
            <v>Line, East Bundaberg to Bargara, New Standard, 66kV, Network, Wide Bay</v>
          </cell>
          <cell r="L916">
            <v>2012</v>
          </cell>
        </row>
        <row r="917">
          <cell r="I917" t="str">
            <v>DCP18260</v>
          </cell>
          <cell r="J917" t="str">
            <v>Reinforce Supply to Planella ZS</v>
          </cell>
          <cell r="K917" t="str">
            <v>Line, Glenella to Planella, New Standard, 66kV, Network, Central</v>
          </cell>
          <cell r="L917">
            <v>2009</v>
          </cell>
        </row>
        <row r="918">
          <cell r="I918">
            <v>231429</v>
          </cell>
          <cell r="J918" t="str">
            <v>Reinforce Supply to Pt Vernon ZS</v>
          </cell>
          <cell r="K918" t="str">
            <v>Line, Pt Vernon to Toogoom, New Standard, 66kV, Network, Wide Bay</v>
          </cell>
          <cell r="L918">
            <v>2009</v>
          </cell>
        </row>
        <row r="919">
          <cell r="I919">
            <v>97203</v>
          </cell>
          <cell r="J919" t="str">
            <v>Reinforce Supply to Kingaroy South</v>
          </cell>
          <cell r="K919" t="str">
            <v>Kingaroy South ZS establishment         Establish Z6-20 on site acquired</v>
          </cell>
          <cell r="L919">
            <v>2014</v>
          </cell>
        </row>
        <row r="920">
          <cell r="I920">
            <v>316460</v>
          </cell>
          <cell r="J920" t="str">
            <v>Reinforce Supply to Mitchell</v>
          </cell>
          <cell r="K920" t="str">
            <v>Mitchell 66/33kV Substation             connect to Roma-Charleville 66kV line</v>
          </cell>
          <cell r="L920">
            <v>2009</v>
          </cell>
        </row>
        <row r="921">
          <cell r="I921">
            <v>822508</v>
          </cell>
          <cell r="J921">
            <v>0</v>
          </cell>
          <cell r="K921" t="str">
            <v>RSW TO FIP NOST01 FIP Rplc North St 33kVReplace 33kV North St feeder</v>
          </cell>
          <cell r="L921">
            <v>2014</v>
          </cell>
        </row>
        <row r="922">
          <cell r="I922">
            <v>313642</v>
          </cell>
          <cell r="J922" t="str">
            <v>Augmentation of Supply to West Townsville</v>
          </cell>
          <cell r="K922" t="str">
            <v>Bohle Plains Zone Substation            Establish new Z6-32 sub</v>
          </cell>
          <cell r="L922">
            <v>2013</v>
          </cell>
        </row>
        <row r="923">
          <cell r="I923">
            <v>311743</v>
          </cell>
          <cell r="J923" t="str">
            <v>Reinforce Supply to Boyne Res ZS</v>
          </cell>
          <cell r="K923" t="str">
            <v>Boyne Res redevelop switchyard &amp; aug TF Install 66kV bays &amp; larger TFs</v>
          </cell>
          <cell r="L923">
            <v>2014</v>
          </cell>
        </row>
        <row r="924">
          <cell r="I924">
            <v>552296</v>
          </cell>
          <cell r="J924" t="str">
            <v>Augmentation of Supply to Dysart</v>
          </cell>
          <cell r="K924" t="str">
            <v>Dysart 66/22kV TFs                      Install 20MVA 66/22kV TFs</v>
          </cell>
          <cell r="L924">
            <v>2013</v>
          </cell>
        </row>
        <row r="925">
          <cell r="I925">
            <v>301663</v>
          </cell>
          <cell r="J925" t="str">
            <v>Redevelop Central Toowoomba ZS</v>
          </cell>
          <cell r="K925" t="str">
            <v>Substation, South Toowoomba, Refurb, 110kV Bays, Network, South West</v>
          </cell>
          <cell r="L925">
            <v>2014</v>
          </cell>
        </row>
        <row r="926">
          <cell r="I926">
            <v>316573</v>
          </cell>
          <cell r="J926" t="str">
            <v>Redevelop Broxburn Sub</v>
          </cell>
          <cell r="K926" t="str">
            <v>Broxburn Sub Rebuild                    Rebuild as 110/11kV</v>
          </cell>
          <cell r="L926">
            <v>2012</v>
          </cell>
        </row>
        <row r="927">
          <cell r="I927">
            <v>399488</v>
          </cell>
          <cell r="J927" t="str">
            <v>Reinforce Supply to Airlie Beach (Riordanvale)</v>
          </cell>
          <cell r="K927" t="str">
            <v>Riordanvale ZS establishment            Establish 66/11kV ZS</v>
          </cell>
          <cell r="L927">
            <v>2013</v>
          </cell>
        </row>
        <row r="928">
          <cell r="I928">
            <v>808764</v>
          </cell>
          <cell r="J928" t="str">
            <v>Augmentation of Supply to Ooralea</v>
          </cell>
          <cell r="K928" t="str">
            <v>Ooralea - Redevelop as 1x20MVA ZS       Redevelop 66/11kV ZS</v>
          </cell>
          <cell r="L928">
            <v>2013</v>
          </cell>
        </row>
        <row r="929">
          <cell r="I929">
            <v>735074</v>
          </cell>
          <cell r="J929" t="str">
            <v>Augmentation of Supply to Lower Burnett</v>
          </cell>
          <cell r="K929" t="str">
            <v>South Kolan-Bullyard 2nd 66kV line      Build 13km 66kV SCCP line</v>
          </cell>
          <cell r="L929">
            <v>2013</v>
          </cell>
        </row>
        <row r="930">
          <cell r="I930">
            <v>48598</v>
          </cell>
          <cell r="J930" t="str">
            <v>Reinforce Supply to Planella ZS</v>
          </cell>
          <cell r="K930" t="str">
            <v>Planella - Convert to 66/11kV           Design and re-construct</v>
          </cell>
          <cell r="L930">
            <v>2014</v>
          </cell>
        </row>
        <row r="931">
          <cell r="I931">
            <v>744229</v>
          </cell>
          <cell r="J931" t="str">
            <v>Augmentation of Supply to Lower Burnett</v>
          </cell>
          <cell r="K931" t="str">
            <v>Bullyard - Install New 66kV Fdr Bay (SE)</v>
          </cell>
          <cell r="L931">
            <v>2013</v>
          </cell>
        </row>
        <row r="932">
          <cell r="I932">
            <v>48358</v>
          </cell>
          <cell r="J932" t="str">
            <v>Augmentation of Supply to Rosella</v>
          </cell>
          <cell r="K932" t="str">
            <v>Rosella  ZS TF Augmentation             Design &amp; Construct TF Augmentation</v>
          </cell>
          <cell r="L932">
            <v>2013</v>
          </cell>
        </row>
        <row r="933">
          <cell r="I933">
            <v>141629</v>
          </cell>
          <cell r="J933" t="str">
            <v>Reinforce Supply to Kumbia</v>
          </cell>
          <cell r="K933" t="str">
            <v>Kumbia 66/11kV ZS Establishment         Establish Kumbia 66/11kV ZS</v>
          </cell>
          <cell r="L933">
            <v>2014</v>
          </cell>
        </row>
        <row r="934">
          <cell r="I934">
            <v>575416</v>
          </cell>
          <cell r="J934" t="str">
            <v>Reinforce Supply to Gracemere</v>
          </cell>
          <cell r="K934" t="str">
            <v>Line, Egans Hill to Gracemere, New Standard, 66kV, Network, Capricornia</v>
          </cell>
          <cell r="L934">
            <v>2011</v>
          </cell>
        </row>
        <row r="935">
          <cell r="I935">
            <v>48824</v>
          </cell>
          <cell r="J935" t="str">
            <v>Moranbah Supply Augmentation</v>
          </cell>
          <cell r="K935" t="str">
            <v>Substation, Moranbah, Refurb, 66kV, 32MVA, Network, Central</v>
          </cell>
          <cell r="L935">
            <v>2014</v>
          </cell>
        </row>
        <row r="936">
          <cell r="I936">
            <v>266076</v>
          </cell>
          <cell r="J936" t="str">
            <v>Redevelop Meadowvale ZS</v>
          </cell>
          <cell r="K936" t="str">
            <v>Meadowvale TF Augmentation              Replace TFS at Meadowvale ZS</v>
          </cell>
          <cell r="L936">
            <v>2010</v>
          </cell>
        </row>
        <row r="937">
          <cell r="I937">
            <v>508875</v>
          </cell>
          <cell r="J937">
            <v>0</v>
          </cell>
          <cell r="K937" t="str">
            <v>Broadlea - Install two 132kV feeder bays</v>
          </cell>
          <cell r="L937">
            <v>2013</v>
          </cell>
        </row>
        <row r="938">
          <cell r="I938">
            <v>196710</v>
          </cell>
          <cell r="J938" t="str">
            <v>Reinforce Supply to Toogoom</v>
          </cell>
          <cell r="K938" t="str">
            <v>Construct DCCP to Toogoom 66/11kV ZS    Construct DCCP Ln from Howard-Pialba Ln</v>
          </cell>
          <cell r="L938">
            <v>2013</v>
          </cell>
        </row>
        <row r="939">
          <cell r="I939">
            <v>48592</v>
          </cell>
          <cell r="J939" t="str">
            <v>Augmentation of Supply to Walkerston</v>
          </cell>
          <cell r="K939" t="str">
            <v>T141 P /Valley - Walkerston 66kV line   Design and Construct 66kV Line</v>
          </cell>
          <cell r="L939">
            <v>2013</v>
          </cell>
        </row>
        <row r="940">
          <cell r="I940">
            <v>614854</v>
          </cell>
          <cell r="J940" t="str">
            <v>Moranbah Supply Augmentation</v>
          </cell>
          <cell r="K940" t="str">
            <v>T34 Moranbah - Install 66kV cap bank</v>
          </cell>
          <cell r="L940">
            <v>2014</v>
          </cell>
        </row>
        <row r="941">
          <cell r="I941">
            <v>419495</v>
          </cell>
          <cell r="J941" t="str">
            <v>Redevelop Roma West ZS</v>
          </cell>
          <cell r="K941" t="str">
            <v>Roma West 33/11kV TF &amp; 11kV Switchgr AugReplace existing TFs &amp; 11kV swyd</v>
          </cell>
          <cell r="L941">
            <v>2012</v>
          </cell>
        </row>
        <row r="942">
          <cell r="I942" t="str">
            <v>CPMNN00130</v>
          </cell>
          <cell r="J942" t="str">
            <v>Reinforce Supply to Planella ZS</v>
          </cell>
          <cell r="K942" t="str">
            <v>Planella - Line route acquisition        2nd (66kV) subtransmission feeder</v>
          </cell>
          <cell r="L942">
            <v>2012</v>
          </cell>
        </row>
        <row r="943">
          <cell r="I943">
            <v>834067</v>
          </cell>
          <cell r="J943">
            <v>0</v>
          </cell>
          <cell r="K943" t="str">
            <v>Inc 66kV Line to 60C Op Temp CLSO - WOOD</v>
          </cell>
          <cell r="L943">
            <v>2014</v>
          </cell>
        </row>
        <row r="944">
          <cell r="I944" t="str">
            <v>DCP16183</v>
          </cell>
          <cell r="J944" t="str">
            <v>Reinforce Supply to Planella ZS</v>
          </cell>
          <cell r="K944" t="str">
            <v>Glenella - Install 66kV fdr bays        Install 2 x 66kV fdr bays for Planella</v>
          </cell>
          <cell r="L944">
            <v>2014</v>
          </cell>
        </row>
        <row r="945">
          <cell r="I945">
            <v>139897</v>
          </cell>
          <cell r="J945" t="str">
            <v>Reinforce Supply to Stanthorpe BSP</v>
          </cell>
          <cell r="K945" t="str">
            <v>Stanthorpe 33kV S'yard Development   33kV CBs - 2*Tx, Load Mang, Ballandean</v>
          </cell>
          <cell r="L945">
            <v>2008</v>
          </cell>
        </row>
        <row r="946">
          <cell r="I946">
            <v>48141</v>
          </cell>
          <cell r="J946" t="str">
            <v>Augmentation of Supply to Ooralea</v>
          </cell>
          <cell r="K946" t="str">
            <v>Property, Walkerston to Ooralea, Line, Acquisition, Central</v>
          </cell>
          <cell r="L946">
            <v>2014</v>
          </cell>
        </row>
        <row r="947">
          <cell r="I947" t="str">
            <v>DCP18259</v>
          </cell>
          <cell r="J947" t="str">
            <v>Redevelop Sarina ZS</v>
          </cell>
          <cell r="K947" t="str">
            <v>Sarina TF &amp; 33kV Switchboard Replace with 2x 20MVA TFs &amp; 33kV Indoor Board</v>
          </cell>
          <cell r="L947">
            <v>2011</v>
          </cell>
        </row>
        <row r="948">
          <cell r="I948">
            <v>312892</v>
          </cell>
          <cell r="J948" t="str">
            <v>Augmentation of Supply to Wandal</v>
          </cell>
          <cell r="K948" t="str">
            <v>Line, Rockhampton City to Canning St, New Standard, 66kV, Network, Capricornia</v>
          </cell>
          <cell r="L948">
            <v>2009</v>
          </cell>
        </row>
        <row r="949">
          <cell r="I949">
            <v>511757</v>
          </cell>
          <cell r="J949" t="str">
            <v>Reinforce supply to Pialba CBD</v>
          </cell>
          <cell r="K949" t="str">
            <v>Property, Pialba, Substation, Acquisition, Wide Bay</v>
          </cell>
          <cell r="L949">
            <v>2013</v>
          </cell>
        </row>
        <row r="950">
          <cell r="I950">
            <v>770427</v>
          </cell>
          <cell r="J950" t="str">
            <v>Reinforce Supply to Pt Vernon ZS</v>
          </cell>
          <cell r="K950" t="str">
            <v>Substation, Toogoom Sub, Refurb, 66kV Bay, Network, Wide Bay</v>
          </cell>
          <cell r="L950">
            <v>2013</v>
          </cell>
        </row>
        <row r="951">
          <cell r="I951">
            <v>349286</v>
          </cell>
          <cell r="J951" t="str">
            <v>Reinforce Supply to Pt Vernon ZS</v>
          </cell>
          <cell r="K951" t="str">
            <v>Substation, Pt Vernon, Refurb, Network, Wide Bay</v>
          </cell>
          <cell r="L951">
            <v>2009</v>
          </cell>
        </row>
        <row r="952">
          <cell r="I952">
            <v>284072</v>
          </cell>
          <cell r="J952" t="str">
            <v>Reinforce Supply to North Toowoomba</v>
          </cell>
          <cell r="K952" t="str">
            <v>Property, Postman's Ridge to North Street, Line, Acquisition, South West</v>
          </cell>
          <cell r="L952">
            <v>2012</v>
          </cell>
        </row>
        <row r="953">
          <cell r="I953">
            <v>616381</v>
          </cell>
          <cell r="J953" t="str">
            <v>Reinforce supply to Mt Peter</v>
          </cell>
          <cell r="K953" t="str">
            <v>Edmonton South ZS site acquisition</v>
          </cell>
          <cell r="L953">
            <v>2014</v>
          </cell>
        </row>
        <row r="954">
          <cell r="I954">
            <v>168285</v>
          </cell>
          <cell r="J954" t="str">
            <v>Aug - Subtransmission</v>
          </cell>
          <cell r="K954" t="str">
            <v>RSW SW DA AD DAAN OH New 33kV                  SWDD: TARA Feeder ex Daandine</v>
          </cell>
          <cell r="L954">
            <v>2014</v>
          </cell>
        </row>
        <row r="955">
          <cell r="I955">
            <v>760213</v>
          </cell>
          <cell r="J955">
            <v>0</v>
          </cell>
          <cell r="K955" t="str">
            <v>Dysart 66kV TF Bay                      install 66kV TF bay for Powerlink 3rd TF</v>
          </cell>
          <cell r="L955">
            <v>2013</v>
          </cell>
        </row>
        <row r="956">
          <cell r="I956">
            <v>682291</v>
          </cell>
          <cell r="J956">
            <v>0</v>
          </cell>
          <cell r="K956" t="str">
            <v>NQ ASEA 11kV Cap Bank Stage 1</v>
          </cell>
          <cell r="L956">
            <v>2012</v>
          </cell>
        </row>
        <row r="957">
          <cell r="I957">
            <v>653513</v>
          </cell>
          <cell r="J957" t="str">
            <v>Augmentation of Supply to Lower Burnett</v>
          </cell>
          <cell r="K957" t="str">
            <v>South Kolan 66kV Switchyard Expansion   Install a feeder bay &amp; Upgrade two</v>
          </cell>
          <cell r="L957">
            <v>2013</v>
          </cell>
        </row>
        <row r="958">
          <cell r="I958">
            <v>306794</v>
          </cell>
          <cell r="J958" t="str">
            <v>Reinforce Supply to Gayndah (66kV Network)</v>
          </cell>
          <cell r="K958" t="str">
            <v>T131 Isis new 66kV feeder bay           to connect new Isis-Dallarnil line</v>
          </cell>
          <cell r="L958">
            <v>2014</v>
          </cell>
        </row>
        <row r="959">
          <cell r="I959">
            <v>788832</v>
          </cell>
          <cell r="J959" t="str">
            <v>Augmentation of Supply to Maryborough</v>
          </cell>
          <cell r="K959" t="str">
            <v>T59 Maryborough - Install 132kV fdr bay</v>
          </cell>
          <cell r="L959">
            <v>2013</v>
          </cell>
        </row>
        <row r="960">
          <cell r="I960">
            <v>616932</v>
          </cell>
          <cell r="J960" t="str">
            <v>Replace Feeder 33kV Carmila</v>
          </cell>
          <cell r="K960" t="str">
            <v>Property, IIbilbie to Carmila, Line, Acquisition, Mackay</v>
          </cell>
          <cell r="L960">
            <v>2014</v>
          </cell>
        </row>
        <row r="961">
          <cell r="I961">
            <v>431150</v>
          </cell>
          <cell r="J961" t="str">
            <v>Reinforce Supply to Kumbia</v>
          </cell>
          <cell r="K961" t="str">
            <v>Kumbia Fdr - Re-energise at 66kV        Feed from 66kV fdr bay at Kingaroy</v>
          </cell>
          <cell r="L961">
            <v>2014</v>
          </cell>
        </row>
        <row r="962">
          <cell r="I962">
            <v>160900</v>
          </cell>
          <cell r="J962" t="str">
            <v>Aug - Subtransmission</v>
          </cell>
          <cell r="K962" t="str">
            <v>TRG 33-DALB-DAWE reliable 10 km 30MVA   TRGP-D04.4</v>
          </cell>
          <cell r="L962">
            <v>2008</v>
          </cell>
        </row>
        <row r="963">
          <cell r="I963">
            <v>168194</v>
          </cell>
          <cell r="J963" t="str">
            <v>Aug - Subtransmission</v>
          </cell>
          <cell r="K963" t="str">
            <v>Garbutt 66kV Reinforcement              Install 66kV bay to connect Powerlinks</v>
          </cell>
          <cell r="L963">
            <v>2013</v>
          </cell>
        </row>
        <row r="964">
          <cell r="I964">
            <v>48647</v>
          </cell>
          <cell r="J964" t="str">
            <v>Augmentation of Supply to Ooralea</v>
          </cell>
          <cell r="K964" t="str">
            <v>Ooralea  SCCP 66kV Line Construction    Design and construct</v>
          </cell>
          <cell r="L964">
            <v>2013</v>
          </cell>
        </row>
        <row r="965">
          <cell r="I965">
            <v>308750</v>
          </cell>
          <cell r="J965" t="str">
            <v>Reinforce Supply to Bundaberg North</v>
          </cell>
          <cell r="K965" t="str">
            <v>West Bundaberg - Install 66kV feeder bay66kV bay for 2nd Meadowvale line</v>
          </cell>
          <cell r="L965">
            <v>2013</v>
          </cell>
        </row>
        <row r="966">
          <cell r="I966">
            <v>48238</v>
          </cell>
          <cell r="J966" t="str">
            <v>Augmentation of Supply to Mackay Harbour</v>
          </cell>
          <cell r="K966" t="str">
            <v>Mackay Harbour ZS Site Acquisition      Investigate &amp; Acquire ZS</v>
          </cell>
          <cell r="L966">
            <v>2014</v>
          </cell>
        </row>
        <row r="967">
          <cell r="I967">
            <v>744210</v>
          </cell>
          <cell r="J967" t="str">
            <v>Augmentation of Supply to Lower Burnett</v>
          </cell>
          <cell r="K967" t="str">
            <v>South Kolan - Install 66kV Feeder Bay   New 66kV Feeder Bay at South Kolan ZS</v>
          </cell>
          <cell r="L967">
            <v>2013</v>
          </cell>
        </row>
        <row r="968">
          <cell r="I968">
            <v>501153</v>
          </cell>
          <cell r="J968" t="str">
            <v>Reinforce Supply to Airlie Beach (Riordanvale)</v>
          </cell>
          <cell r="K968" t="str">
            <v>Riordanvale ZS 66kV Connection          Connect new ZS to existing 66kV feeder</v>
          </cell>
          <cell r="L968">
            <v>2013</v>
          </cell>
        </row>
        <row r="969">
          <cell r="I969">
            <v>444030</v>
          </cell>
          <cell r="J969" t="str">
            <v>Aug - Subtransmission</v>
          </cell>
          <cell r="K969" t="str">
            <v>Calliope 66kV Reinforcement             Install 66kV bay &amp; connect Beecher line</v>
          </cell>
          <cell r="L969">
            <v>2010</v>
          </cell>
        </row>
        <row r="970">
          <cell r="I970">
            <v>141573</v>
          </cell>
          <cell r="J970" t="str">
            <v>Aug - Subtransmission</v>
          </cell>
          <cell r="K970" t="str">
            <v>Murgon - Replace 11kV SWBD              c/w new control building</v>
          </cell>
          <cell r="L970">
            <v>2009</v>
          </cell>
        </row>
        <row r="971">
          <cell r="I971">
            <v>653532</v>
          </cell>
          <cell r="J971" t="str">
            <v>Augmentation of Supply to Lower Burnett</v>
          </cell>
          <cell r="K971" t="str">
            <v>Rebuild Sth Kolan Tee-Sth Kolan 66kV ln</v>
          </cell>
          <cell r="L971">
            <v>2013</v>
          </cell>
        </row>
        <row r="972">
          <cell r="I972">
            <v>723004</v>
          </cell>
          <cell r="J972" t="str">
            <v>Augmentation of Supply to T20 Bundaberg</v>
          </cell>
          <cell r="K972" t="str">
            <v>T20 Bundaberg 66kV transfer capacity</v>
          </cell>
          <cell r="L972">
            <v>2013</v>
          </cell>
        </row>
        <row r="973">
          <cell r="I973">
            <v>733325</v>
          </cell>
          <cell r="J973" t="str">
            <v>Augmentation of Supply to Mareeba</v>
          </cell>
          <cell r="K973" t="str">
            <v>66kV Mareeba Feeder Rating Increase     Increase max operating temp to 65C</v>
          </cell>
          <cell r="L973">
            <v>2013</v>
          </cell>
        </row>
        <row r="974">
          <cell r="I974">
            <v>626232</v>
          </cell>
          <cell r="J974" t="str">
            <v>Augmentation of Supply to Kingaroy</v>
          </cell>
          <cell r="K974" t="str">
            <v>Kingaroy - Install one 5MVAr cap bank</v>
          </cell>
          <cell r="L974">
            <v>2013</v>
          </cell>
        </row>
        <row r="975">
          <cell r="I975">
            <v>492389</v>
          </cell>
          <cell r="J975" t="str">
            <v>Reinforce Supply to Smithfield</v>
          </cell>
          <cell r="K975" t="str">
            <v>Kamerunga Install ALFC                  Install ALFC injection equipment</v>
          </cell>
          <cell r="L975">
            <v>2014</v>
          </cell>
        </row>
        <row r="976">
          <cell r="I976">
            <v>289250</v>
          </cell>
          <cell r="J976" t="str">
            <v>Redevelop Central Toowoomba ZS</v>
          </cell>
          <cell r="K976" t="str">
            <v>Property, South Toowoomba to Central Toowoomba, Line, Acquisition, South West</v>
          </cell>
          <cell r="L976">
            <v>2012</v>
          </cell>
        </row>
        <row r="977">
          <cell r="I977">
            <v>132601</v>
          </cell>
          <cell r="J977" t="str">
            <v>Aug - Subtransmission</v>
          </cell>
          <cell r="K977" t="str">
            <v>RSW SW RA AD SAGT Refurb 33KV bus       TRG SAGT refurb 33kV bus -TRGP-M13.1</v>
          </cell>
          <cell r="L977">
            <v>2014</v>
          </cell>
        </row>
        <row r="978">
          <cell r="I978">
            <v>415632</v>
          </cell>
          <cell r="J978" t="str">
            <v>Reinforce Bundaberg 66kV Ring (BARG)</v>
          </cell>
          <cell r="K978" t="str">
            <v>Substation, Bargara, Refurb, 45MVA, 66kV, Network, Wide Bay</v>
          </cell>
          <cell r="L978">
            <v>2013</v>
          </cell>
        </row>
        <row r="979">
          <cell r="I979">
            <v>48240</v>
          </cell>
          <cell r="J979" t="str">
            <v>Augmentation of Supply to Mackay Harbour</v>
          </cell>
          <cell r="K979" t="str">
            <v>Nth Mackay to Harbour 66kV line route   Investigate &amp; acquire DCCP 66kV Ln route</v>
          </cell>
          <cell r="L979">
            <v>2012</v>
          </cell>
        </row>
        <row r="980">
          <cell r="I980">
            <v>48763</v>
          </cell>
          <cell r="J980" t="str">
            <v>Reinforce Supply to North Mackay</v>
          </cell>
          <cell r="K980" t="str">
            <v>North Mackay - Convert to 66/11kV       Design and re-construct</v>
          </cell>
          <cell r="L980">
            <v>2013</v>
          </cell>
        </row>
        <row r="981">
          <cell r="I981">
            <v>653444</v>
          </cell>
          <cell r="J981" t="str">
            <v>Augmentation of Supply to Ooralea</v>
          </cell>
          <cell r="K981" t="str">
            <v>Racecourse Mill - Install 66kV fdr bay</v>
          </cell>
          <cell r="L981">
            <v>2013</v>
          </cell>
        </row>
        <row r="982">
          <cell r="I982">
            <v>47822</v>
          </cell>
          <cell r="J982" t="str">
            <v>Reinforce supply to Mt Peter</v>
          </cell>
          <cell r="K982" t="str">
            <v>G-vale - Mt Peter 132/22kV ZS Site      Property Acquisition</v>
          </cell>
          <cell r="L982">
            <v>2014</v>
          </cell>
        </row>
        <row r="983">
          <cell r="I983">
            <v>49086</v>
          </cell>
          <cell r="J983" t="str">
            <v>Reinforce Supply to Howard</v>
          </cell>
          <cell r="K983" t="str">
            <v>Howard ZS site expansion                Investigate &amp; acquire additional land</v>
          </cell>
          <cell r="L983">
            <v>2010</v>
          </cell>
        </row>
        <row r="984">
          <cell r="I984">
            <v>723554</v>
          </cell>
          <cell r="J984">
            <v>0</v>
          </cell>
          <cell r="K984" t="str">
            <v>Kamerunga - New 22kV feeder bays        Install two  fdr bays,one RMU &amp; 22kV cab</v>
          </cell>
          <cell r="L984">
            <v>2013</v>
          </cell>
        </row>
        <row r="985">
          <cell r="I985">
            <v>432340</v>
          </cell>
          <cell r="J985" t="str">
            <v>Reinforce Supply to Kumbia</v>
          </cell>
          <cell r="K985" t="str">
            <v>Kingaroy ZS - Install new 66kV fdr bay  For proposed Kumbia feeder</v>
          </cell>
          <cell r="L985">
            <v>2014</v>
          </cell>
        </row>
        <row r="986">
          <cell r="I986">
            <v>666524</v>
          </cell>
          <cell r="J986" t="str">
            <v>Reinforce supply to Pialba CBD</v>
          </cell>
          <cell r="K986" t="str">
            <v>Pialba - Reconnect 66kV feeders</v>
          </cell>
          <cell r="L986">
            <v>2014</v>
          </cell>
        </row>
        <row r="987">
          <cell r="I987">
            <v>310316</v>
          </cell>
          <cell r="J987" t="str">
            <v>Augmentation of Supply to North Rockhampton</v>
          </cell>
          <cell r="K987" t="str">
            <v>Property, Rockhampton, Substation, Acquisition, Capricornia</v>
          </cell>
          <cell r="L987">
            <v>2010</v>
          </cell>
        </row>
        <row r="988">
          <cell r="I988">
            <v>682072</v>
          </cell>
          <cell r="J988">
            <v>0</v>
          </cell>
          <cell r="K988" t="str">
            <v>FNT MARE New Feeder Bay                 Construct new feeder bay at Mareeba ZS</v>
          </cell>
          <cell r="L988">
            <v>2012</v>
          </cell>
        </row>
        <row r="989">
          <cell r="I989">
            <v>826494</v>
          </cell>
          <cell r="J989">
            <v>0</v>
          </cell>
          <cell r="K989" t="str">
            <v>Guthalungra TF Augmentation             Replace existing TF with 1.5MVA unit</v>
          </cell>
          <cell r="L989">
            <v>2014</v>
          </cell>
        </row>
        <row r="990">
          <cell r="I990">
            <v>108151</v>
          </cell>
          <cell r="J990" t="str">
            <v>Redevelop Murgon ZS</v>
          </cell>
          <cell r="K990" t="str">
            <v>Murgon Substation 5 MVAr Capacitor Bank Install 5 MVAr Capacitor Bank</v>
          </cell>
          <cell r="L990">
            <v>2013</v>
          </cell>
        </row>
        <row r="991">
          <cell r="I991">
            <v>160897</v>
          </cell>
          <cell r="J991" t="str">
            <v>Aug - Subtransmission</v>
          </cell>
          <cell r="K991" t="str">
            <v>TRG 33-DACE-DAWE reliable 1.5km 30MVA   TRGP-D04.2</v>
          </cell>
          <cell r="L991">
            <v>2008</v>
          </cell>
        </row>
        <row r="992">
          <cell r="I992">
            <v>183582</v>
          </cell>
          <cell r="J992" t="str">
            <v>Reinforce Supply to Maryborough North</v>
          </cell>
          <cell r="K992" t="str">
            <v>Line, Maryborough North, New Non-Standard, 66kV, Network, Wide Bay</v>
          </cell>
          <cell r="L992">
            <v>2010</v>
          </cell>
        </row>
        <row r="993">
          <cell r="I993">
            <v>47837</v>
          </cell>
          <cell r="J993" t="str">
            <v>Reinforce supply to Mt Peter</v>
          </cell>
          <cell r="K993" t="str">
            <v>G-vale - Mt Peter 132kV DCCP line route Property Acquisition</v>
          </cell>
          <cell r="L993">
            <v>2014</v>
          </cell>
        </row>
        <row r="994">
          <cell r="I994">
            <v>733880</v>
          </cell>
          <cell r="J994">
            <v>0</v>
          </cell>
          <cell r="K994" t="str">
            <v>Edmonton-Install two new 22kV fdr bays  New 22kV feeder bays to connect new fdrs</v>
          </cell>
          <cell r="L994">
            <v>2013</v>
          </cell>
        </row>
        <row r="995">
          <cell r="I995">
            <v>48136</v>
          </cell>
          <cell r="J995" t="str">
            <v>Augmentation of Supply to Walkerston</v>
          </cell>
          <cell r="K995" t="str">
            <v>Walkerston SCCP 66kV Line Acquisition   Line Route Acquisition</v>
          </cell>
          <cell r="L995">
            <v>2014</v>
          </cell>
        </row>
        <row r="996">
          <cell r="I996">
            <v>147086</v>
          </cell>
          <cell r="J996" t="str">
            <v>Aug - Subtransmission</v>
          </cell>
          <cell r="K996" t="str">
            <v>Nanango 11kV TF Cable upgrade           Upgrade 11kV TF cables</v>
          </cell>
          <cell r="L996">
            <v>2013</v>
          </cell>
        </row>
        <row r="997">
          <cell r="I997">
            <v>731320</v>
          </cell>
          <cell r="J997" t="str">
            <v>Reinforce Supply to Bundaberg North</v>
          </cell>
          <cell r="K997" t="str">
            <v>West Bberg-Meadowvale 66kV line route  Line route acquisition for 66kV SCCP</v>
          </cell>
          <cell r="L997">
            <v>2013</v>
          </cell>
        </row>
        <row r="998">
          <cell r="I998">
            <v>494193</v>
          </cell>
          <cell r="J998" t="str">
            <v>Reinforce Supply to Burnett Heads</v>
          </cell>
          <cell r="K998" t="str">
            <v>Burnett Heads ZS                        Establish Burnett Heads ZS</v>
          </cell>
          <cell r="L998">
            <v>2013</v>
          </cell>
        </row>
        <row r="999">
          <cell r="I999">
            <v>316641</v>
          </cell>
          <cell r="J999" t="str">
            <v>Augmentation of Supply to Stanthorpe</v>
          </cell>
          <cell r="K999" t="str">
            <v>Stanthorpe 33kV Fdr Cable Augmentation</v>
          </cell>
          <cell r="L999">
            <v>2010</v>
          </cell>
        </row>
        <row r="1000">
          <cell r="I1000">
            <v>48249</v>
          </cell>
          <cell r="J1000" t="str">
            <v>Reinforce Supply to Airlie Beach (Riordanvale)</v>
          </cell>
          <cell r="K1000" t="str">
            <v>Riordonvale - Cannonvale 66kV Ln route  Investigate 66kV route for rebuild</v>
          </cell>
          <cell r="L1000">
            <v>2009</v>
          </cell>
        </row>
        <row r="1001">
          <cell r="I1001">
            <v>168179</v>
          </cell>
          <cell r="J1001" t="str">
            <v>Aug - Subtransmission</v>
          </cell>
          <cell r="K1001" t="str">
            <v>Ingham sub  2 x 11kV Feeder Bays        Install additional 2 x 11kV feeder CB ba</v>
          </cell>
          <cell r="L1001">
            <v>2008</v>
          </cell>
        </row>
        <row r="1002">
          <cell r="I1002">
            <v>266087</v>
          </cell>
          <cell r="J1002" t="str">
            <v>Reinforce Bundaberg 66kV Ring (BARG)</v>
          </cell>
          <cell r="K1002" t="str">
            <v>Substation, East Bundaberg, Refurb, 66kV, Network, Wide Bay</v>
          </cell>
          <cell r="L1002">
            <v>2013</v>
          </cell>
        </row>
        <row r="1003">
          <cell r="I1003">
            <v>443784</v>
          </cell>
          <cell r="J1003">
            <v>0</v>
          </cell>
          <cell r="K1003" t="str">
            <v>Cloncurry 66 kV Reinforcement           Install 2nd DURO 11/66 TF</v>
          </cell>
          <cell r="L1003">
            <v>2013</v>
          </cell>
        </row>
        <row r="1004">
          <cell r="I1004">
            <v>168182</v>
          </cell>
          <cell r="J1004" t="str">
            <v>Aug - Subtransmission</v>
          </cell>
          <cell r="K1004" t="str">
            <v>Bowen sub  2 x 11kV Feeder Bays         Install additional 2 x 11kV feeder CB ba</v>
          </cell>
          <cell r="L1004">
            <v>2013</v>
          </cell>
        </row>
        <row r="1005">
          <cell r="I1005" t="str">
            <v>CPMNS00402</v>
          </cell>
          <cell r="J1005" t="str">
            <v>Redevelop Chinchilla BSP</v>
          </cell>
          <cell r="K1005" t="str">
            <v>Augment 110/33kV TX at T013 Chinchilla  Chinchilla</v>
          </cell>
          <cell r="L1005">
            <v>2011</v>
          </cell>
        </row>
        <row r="1006">
          <cell r="I1006">
            <v>139899</v>
          </cell>
          <cell r="J1006" t="str">
            <v>Reinforce Supply to Bundaberg North</v>
          </cell>
          <cell r="K1006" t="str">
            <v>Property, Bundaberg North, Substation, Acquisition, Wide Bay</v>
          </cell>
          <cell r="L1006">
            <v>2012</v>
          </cell>
        </row>
        <row r="1007">
          <cell r="I1007">
            <v>645934</v>
          </cell>
          <cell r="J1007" t="str">
            <v>Refurbish Feeder 66kV Ingham to Macknade FD-6152</v>
          </cell>
          <cell r="K1007" t="str">
            <v>Property, Ingham-Macknade 66kV, Line, Easement, North QLD</v>
          </cell>
          <cell r="L1007">
            <v>2012</v>
          </cell>
        </row>
        <row r="1008">
          <cell r="I1008">
            <v>645950</v>
          </cell>
          <cell r="J1008">
            <v>0</v>
          </cell>
          <cell r="K1008" t="str">
            <v>ARI WB BU AARP WEBU-MEAD66 Line Route   Easement Required for Approx 2.7km</v>
          </cell>
          <cell r="L1008">
            <v>2012</v>
          </cell>
        </row>
        <row r="1009">
          <cell r="I1009">
            <v>646047</v>
          </cell>
          <cell r="J1009" t="str">
            <v>Refurbish Feeder 66kV Clare to Merinda FD-6270</v>
          </cell>
          <cell r="K1009" t="str">
            <v>ARI NQ AARP CLAR-MERI66 Line Route      Easement required for a line rebuild</v>
          </cell>
          <cell r="L1009">
            <v>2012</v>
          </cell>
        </row>
        <row r="1010">
          <cell r="I1010">
            <v>782822</v>
          </cell>
          <cell r="J1010">
            <v>0</v>
          </cell>
          <cell r="K1010" t="str">
            <v>RCA MK AST Line Route Planella Bucasia</v>
          </cell>
          <cell r="L1010">
            <v>2013</v>
          </cell>
        </row>
        <row r="1011">
          <cell r="I1011">
            <v>48769</v>
          </cell>
          <cell r="J1011" t="str">
            <v>Reinforce Supply to North Mackay</v>
          </cell>
          <cell r="K1011" t="str">
            <v>Glenella- Install two 66kV feeder bays  Design and Construct</v>
          </cell>
          <cell r="L1011">
            <v>2013</v>
          </cell>
        </row>
        <row r="1012">
          <cell r="I1012">
            <v>760627</v>
          </cell>
          <cell r="J1012">
            <v>0</v>
          </cell>
          <cell r="K1012" t="str">
            <v>Rocky Glenmore 66kV CT Upgrade          Replace Lakes Ck fdr 66kV CT</v>
          </cell>
          <cell r="L1012">
            <v>2013</v>
          </cell>
        </row>
        <row r="1013">
          <cell r="I1013" t="str">
            <v>DCP4150</v>
          </cell>
          <cell r="J1013" t="str">
            <v>Aug - Subtransmission</v>
          </cell>
          <cell r="K1013" t="str">
            <v>Wallaville - Install addl 11kV feeder  Install addl 11kV feeder bay to connect</v>
          </cell>
          <cell r="L1013">
            <v>2010</v>
          </cell>
        </row>
        <row r="1014">
          <cell r="I1014">
            <v>832068</v>
          </cell>
          <cell r="J1014">
            <v>0</v>
          </cell>
          <cell r="K1014" t="str">
            <v>Baralaba Central/South Mine Develop SCS Cockatoo Coal Limited</v>
          </cell>
          <cell r="L1014">
            <v>2014</v>
          </cell>
        </row>
        <row r="1015">
          <cell r="I1015">
            <v>316490</v>
          </cell>
          <cell r="J1015" t="str">
            <v>Aug - Subtransmission</v>
          </cell>
          <cell r="K1015" t="str">
            <v>West Warwick Sub 11kV Feeder bay        install additional CB on 11kV swboard</v>
          </cell>
          <cell r="L1015">
            <v>2009</v>
          </cell>
        </row>
        <row r="1016">
          <cell r="I1016">
            <v>655377</v>
          </cell>
          <cell r="J1016">
            <v>0</v>
          </cell>
          <cell r="K1016" t="str">
            <v>FNT HELE New Feeder bay                 Install recloser for new Feeder</v>
          </cell>
          <cell r="L1016">
            <v>2012</v>
          </cell>
        </row>
        <row r="1017">
          <cell r="I1017">
            <v>48766</v>
          </cell>
          <cell r="J1017" t="str">
            <v>Reinforce Supply to North Mackay</v>
          </cell>
          <cell r="K1017" t="str">
            <v>Glenella- Nth Mackay Re-energise at 66kVDesign and Re-Build.</v>
          </cell>
          <cell r="L1017">
            <v>2013</v>
          </cell>
        </row>
        <row r="1018">
          <cell r="I1018">
            <v>655374</v>
          </cell>
          <cell r="J1018">
            <v>0</v>
          </cell>
          <cell r="K1018" t="str">
            <v>FNT HELE New OH Feeder                  Build new line from ZS to 66C657A</v>
          </cell>
          <cell r="L1018">
            <v>2012</v>
          </cell>
        </row>
        <row r="1019">
          <cell r="I1019">
            <v>455124</v>
          </cell>
          <cell r="J1019" t="str">
            <v>Replace Childers to Givelda tee 66kV line</v>
          </cell>
          <cell r="K1019" t="str">
            <v>Childers To Givelda Ln Route            Investigate existing Ln and confirm</v>
          </cell>
          <cell r="L1019">
            <v>2013</v>
          </cell>
        </row>
        <row r="1020">
          <cell r="I1020">
            <v>436900</v>
          </cell>
          <cell r="J1020" t="str">
            <v>Reinforce Supply to Smithfield</v>
          </cell>
          <cell r="K1020" t="str">
            <v>Property, Smithfield Zone, Substation, Acquisition, Far North</v>
          </cell>
          <cell r="L1020">
            <v>2010</v>
          </cell>
        </row>
        <row r="1021">
          <cell r="I1021">
            <v>448012</v>
          </cell>
          <cell r="J1021" t="str">
            <v>Reinforce Bundaberg 66kV Ring (SOBU)</v>
          </cell>
          <cell r="K1021" t="str">
            <v>T20 Bberg-South Bberg 2nd 66kV line   Extend off T20-T131 66kV feeder</v>
          </cell>
          <cell r="L1021">
            <v>2013</v>
          </cell>
        </row>
        <row r="1022">
          <cell r="I1022">
            <v>140367</v>
          </cell>
          <cell r="J1022" t="str">
            <v>Reinforce Supply to Tinana Creek</v>
          </cell>
          <cell r="K1022" t="str">
            <v>Property, Tinana Creek, Substation, Acquisition, Wide Bay</v>
          </cell>
          <cell r="L1022">
            <v>2013</v>
          </cell>
        </row>
        <row r="1023">
          <cell r="I1023">
            <v>830023</v>
          </cell>
          <cell r="J1023" t="str">
            <v>Reinforce Supply to Gladstone (Tannum Sands)</v>
          </cell>
          <cell r="K1023" t="str">
            <v>Tannum Sands 11kV Easement Compensation</v>
          </cell>
          <cell r="L1023">
            <v>2014</v>
          </cell>
        </row>
        <row r="1024">
          <cell r="I1024">
            <v>405603</v>
          </cell>
          <cell r="J1024" t="str">
            <v>SWER</v>
          </cell>
          <cell r="K1024" t="str">
            <v>SW DP,WAND,Taroom Fd,EurombahSWER       Eurombah SWER - 3phase 24km of backbone</v>
          </cell>
          <cell r="L1024">
            <v>2010</v>
          </cell>
        </row>
        <row r="1025">
          <cell r="I1025">
            <v>642058</v>
          </cell>
          <cell r="J1025">
            <v>0</v>
          </cell>
          <cell r="K1025" t="str">
            <v>CA DP BORE New Wurdong Heights FDR</v>
          </cell>
          <cell r="L1025">
            <v>2012</v>
          </cell>
        </row>
        <row r="1026">
          <cell r="I1026">
            <v>336062</v>
          </cell>
          <cell r="J1026" t="str">
            <v>Aug - Distribution</v>
          </cell>
          <cell r="K1026" t="str">
            <v>WB DP, BARG, create 4  new feeders</v>
          </cell>
          <cell r="L1026">
            <v>2009</v>
          </cell>
        </row>
        <row r="1027">
          <cell r="I1027">
            <v>168413</v>
          </cell>
          <cell r="J1027" t="str">
            <v>Reinforcement of Supply to Toowoomba (Kearney's)</v>
          </cell>
          <cell r="K1027" t="str">
            <v>RSW SW TO DSA KESP 3 x Fdrs  New        Est 3 new dist fdrs out of KESP</v>
          </cell>
          <cell r="L1027">
            <v>2014</v>
          </cell>
        </row>
        <row r="1028">
          <cell r="I1028">
            <v>328578</v>
          </cell>
          <cell r="J1028" t="str">
            <v>Aug - Distribution</v>
          </cell>
          <cell r="K1028" t="str">
            <v>MK DP JUPO Waterson Way New Fdr</v>
          </cell>
          <cell r="L1028">
            <v>2009</v>
          </cell>
        </row>
        <row r="1029">
          <cell r="I1029">
            <v>329385</v>
          </cell>
          <cell r="J1029" t="str">
            <v>Aug - Distribution</v>
          </cell>
          <cell r="K1029" t="str">
            <v>CA DP PAND Glendale SS Establishment</v>
          </cell>
          <cell r="L1029">
            <v>2009</v>
          </cell>
        </row>
        <row r="1030">
          <cell r="I1030">
            <v>667751</v>
          </cell>
          <cell r="J1030" t="str">
            <v>RIP - ACRs</v>
          </cell>
          <cell r="K1030" t="str">
            <v>Install 34 ACRs Stage 3 RAM Northern   Part of Circuit Recloser (ACR) Strategy</v>
          </cell>
          <cell r="L1030">
            <v>2014</v>
          </cell>
        </row>
        <row r="1031">
          <cell r="I1031">
            <v>567976</v>
          </cell>
          <cell r="J1031" t="str">
            <v>RIP - Feeder Ties</v>
          </cell>
          <cell r="K1031" t="str">
            <v>NO BN MERI-03 &amp; MERI-03 Fdr Tie         Reliability feeder tie</v>
          </cell>
          <cell r="L1031">
            <v>2011</v>
          </cell>
        </row>
        <row r="1032">
          <cell r="I1032">
            <v>335974</v>
          </cell>
          <cell r="J1032" t="str">
            <v>Redevelop Rocky Street ZS</v>
          </cell>
          <cell r="K1032" t="str">
            <v>WB DP, ROST, create 4 new feeders       and reconfig exiting feeders</v>
          </cell>
          <cell r="L1032">
            <v>2009</v>
          </cell>
        </row>
        <row r="1033">
          <cell r="I1033">
            <v>328307</v>
          </cell>
          <cell r="J1033" t="str">
            <v>Aug - Distribution</v>
          </cell>
          <cell r="K1033" t="str">
            <v>CA DP LACR New Stenhouse St Fdr</v>
          </cell>
          <cell r="L1033">
            <v>2009</v>
          </cell>
        </row>
        <row r="1034">
          <cell r="I1034">
            <v>654742</v>
          </cell>
          <cell r="J1034" t="str">
            <v>RIP - ACRs</v>
          </cell>
          <cell r="K1034" t="str">
            <v>Install 34 ACRs Stage 2 RAM Northern   Part of Circuit Recloser (ACR) Strategy</v>
          </cell>
          <cell r="L1034">
            <v>2014</v>
          </cell>
        </row>
        <row r="1035">
          <cell r="I1035">
            <v>632823</v>
          </cell>
          <cell r="J1035" t="str">
            <v>RIP - ACR Communications</v>
          </cell>
          <cell r="K1035" t="str">
            <v>CS NO  RIRS Recloser Strategy Phase 2   NO  Recloser Strategy Phase 2</v>
          </cell>
          <cell r="L1035">
            <v>2012</v>
          </cell>
        </row>
        <row r="1036">
          <cell r="I1036">
            <v>395181</v>
          </cell>
          <cell r="J1036" t="str">
            <v>SWER</v>
          </cell>
          <cell r="K1036" t="str">
            <v>WB DP, WOOG,Woodgate,Buxton SWER        Convert Buxton SWER to 3 phase.</v>
          </cell>
          <cell r="L1036">
            <v>2010</v>
          </cell>
        </row>
        <row r="1037">
          <cell r="I1037">
            <v>675918</v>
          </cell>
          <cell r="J1037" t="str">
            <v>SWER</v>
          </cell>
          <cell r="K1037" t="str">
            <v>DPD WB AD OYAN Ferry Rd SWER conversion Convert Ferry Rd SWER to 3 phase backbon</v>
          </cell>
          <cell r="L1037">
            <v>2012</v>
          </cell>
        </row>
        <row r="1038">
          <cell r="I1038">
            <v>132553</v>
          </cell>
          <cell r="J1038" t="str">
            <v>Reinforce Supply to Dirranbandi</v>
          </cell>
          <cell r="K1038" t="str">
            <v>TRG DIRR consolidate 33kV distribution  TRGP-M15.3</v>
          </cell>
          <cell r="L1038">
            <v>2008</v>
          </cell>
        </row>
        <row r="1039">
          <cell r="I1039" t="str">
            <v>DCP15713</v>
          </cell>
          <cell r="J1039">
            <v>0</v>
          </cell>
          <cell r="K1039" t="str">
            <v>SW,Crows Nest (ME032),New Feeder,New,11kNew feeder</v>
          </cell>
          <cell r="L1039">
            <v>2012</v>
          </cell>
        </row>
        <row r="1040">
          <cell r="I1040">
            <v>676923</v>
          </cell>
          <cell r="J1040" t="str">
            <v>SWER</v>
          </cell>
          <cell r="K1040" t="str">
            <v>DPD WB AD OYAN Graham Ck SWER conversionConvert part of Graham Ck to 3 phase</v>
          </cell>
          <cell r="L1040">
            <v>2012</v>
          </cell>
        </row>
        <row r="1041">
          <cell r="I1041">
            <v>396582</v>
          </cell>
          <cell r="J1041" t="str">
            <v>SWER</v>
          </cell>
          <cell r="K1041" t="str">
            <v>CA DP SOBL Rolleston Nth SWER Upgrade</v>
          </cell>
          <cell r="L1041">
            <v>2012</v>
          </cell>
        </row>
        <row r="1042">
          <cell r="I1042">
            <v>629793</v>
          </cell>
          <cell r="J1042">
            <v>0</v>
          </cell>
          <cell r="K1042" t="str">
            <v>CA DP YEPP New Queen St FDR</v>
          </cell>
          <cell r="L1042">
            <v>2012</v>
          </cell>
        </row>
        <row r="1043">
          <cell r="I1043">
            <v>633691</v>
          </cell>
          <cell r="J1043" t="str">
            <v>SWER</v>
          </cell>
          <cell r="K1043" t="str">
            <v>CA DP CLER Vincenza SWER Split</v>
          </cell>
          <cell r="L1043">
            <v>2012</v>
          </cell>
        </row>
        <row r="1044">
          <cell r="I1044">
            <v>404792</v>
          </cell>
          <cell r="J1044" t="str">
            <v>SWER</v>
          </cell>
          <cell r="K1044" t="str">
            <v>SW DP, WEDA,Jandowae, Jandowae Est SWER Isolate Jandowar Est SWER</v>
          </cell>
          <cell r="L1044">
            <v>2010</v>
          </cell>
        </row>
        <row r="1045">
          <cell r="I1045" t="str">
            <v>DCP15772</v>
          </cell>
          <cell r="J1045">
            <v>0</v>
          </cell>
          <cell r="K1045" t="str">
            <v>SW,Crows Nest (ME032),Creek St,F2645,11kReconductor initial feeder backbo</v>
          </cell>
          <cell r="L1045">
            <v>2012</v>
          </cell>
        </row>
        <row r="1046">
          <cell r="I1046" t="str">
            <v>DCP16279</v>
          </cell>
          <cell r="J1046" t="str">
            <v>Aug - Distribution</v>
          </cell>
          <cell r="K1046" t="str">
            <v>NO,Neil Smith S/S (66/11kV),New,New,11kVNew feeder to supply 1km 240mm Cu cable</v>
          </cell>
          <cell r="L1046">
            <v>2009</v>
          </cell>
        </row>
        <row r="1047">
          <cell r="I1047">
            <v>328548</v>
          </cell>
          <cell r="J1047" t="str">
            <v>Aug - Distribution</v>
          </cell>
          <cell r="K1047" t="str">
            <v>NOBN DPN BOWE New fder 11kV Augm        New feeder to unload network- 7th feeder</v>
          </cell>
          <cell r="L1047">
            <v>2009</v>
          </cell>
        </row>
        <row r="1048">
          <cell r="I1048">
            <v>667588</v>
          </cell>
          <cell r="J1048" t="str">
            <v>RIP - Gas Switches</v>
          </cell>
          <cell r="K1048" t="str">
            <v>Install 25 Gas SW Stage 2 RAM Northern  Part Remote Control Switching Strategy</v>
          </cell>
          <cell r="L1048">
            <v>2014</v>
          </cell>
        </row>
        <row r="1049">
          <cell r="I1049">
            <v>172681</v>
          </cell>
          <cell r="J1049" t="str">
            <v>Aug - Distribution</v>
          </cell>
          <cell r="K1049" t="str">
            <v>RSW SW TO DSA CEPL FIP ASCR Cond Rplc   Reconstruct OH to @75degC Cecil Plains</v>
          </cell>
          <cell r="L1049">
            <v>2013</v>
          </cell>
        </row>
        <row r="1050">
          <cell r="I1050" t="str">
            <v>DCP15337</v>
          </cell>
          <cell r="J1050" t="str">
            <v>Reinforce Supply to Malanda</v>
          </cell>
          <cell r="K1050" t="str">
            <v>FN,Atherton 66/22kV,Peeramon,2PEE,22kV  New 22Kv feeder to supply 2PEE</v>
          </cell>
          <cell r="L1050">
            <v>2009</v>
          </cell>
        </row>
        <row r="1051">
          <cell r="I1051">
            <v>172878</v>
          </cell>
          <cell r="J1051" t="str">
            <v>SWER</v>
          </cell>
          <cell r="K1051" t="str">
            <v>SW DP,PAMP,Lemontree,karara SWER        Convert start  Backbone to 3phase</v>
          </cell>
          <cell r="L1051">
            <v>2008</v>
          </cell>
        </row>
        <row r="1052">
          <cell r="I1052">
            <v>409157</v>
          </cell>
          <cell r="J1052" t="str">
            <v>SWER</v>
          </cell>
          <cell r="K1052" t="str">
            <v>WB DP, MUND,Riverleigh,Narayan SWER     Convert Narayan SWER to 19.1kV</v>
          </cell>
          <cell r="L1052">
            <v>2010</v>
          </cell>
        </row>
        <row r="1053">
          <cell r="I1053">
            <v>409166</v>
          </cell>
          <cell r="J1053" t="str">
            <v>SWER</v>
          </cell>
          <cell r="K1053" t="str">
            <v>WB DP, MUND,Riverleigh,Narayan SWER     Convert Narayan SWER to 19.1kV</v>
          </cell>
          <cell r="L1053">
            <v>2010</v>
          </cell>
        </row>
        <row r="1054">
          <cell r="I1054" t="str">
            <v>DCP15341</v>
          </cell>
          <cell r="J1054" t="str">
            <v>Reinforce Supply to Malanda</v>
          </cell>
          <cell r="K1054" t="str">
            <v>FN,Atherton 66/22kV,Tarzali,2TAR,22kV   New 22KV feeder to 2TAR</v>
          </cell>
          <cell r="L1054">
            <v>2014</v>
          </cell>
        </row>
        <row r="1055">
          <cell r="I1055">
            <v>619425</v>
          </cell>
          <cell r="J1055">
            <v>0</v>
          </cell>
          <cell r="K1055" t="str">
            <v>DPD WB AD MEAD MV-D reconductor         recoductor weak OH poles 3005095-6026467</v>
          </cell>
          <cell r="L1055">
            <v>2012</v>
          </cell>
        </row>
        <row r="1056">
          <cell r="I1056" t="str">
            <v>DCP15735</v>
          </cell>
          <cell r="J1056">
            <v>0</v>
          </cell>
          <cell r="K1056" t="str">
            <v>SW,St. George Town (MC053),Alfred St Ea.Reconductor approximately 1.5km</v>
          </cell>
          <cell r="L1056">
            <v>2012</v>
          </cell>
        </row>
        <row r="1057">
          <cell r="I1057" t="str">
            <v>DCP15700</v>
          </cell>
          <cell r="J1057">
            <v>0</v>
          </cell>
          <cell r="K1057" t="str">
            <v>SW,Mitchell (MW006),Mitchell Hospital,F3reconductor backbone</v>
          </cell>
          <cell r="L1057">
            <v>2012</v>
          </cell>
        </row>
        <row r="1058">
          <cell r="I1058">
            <v>172925</v>
          </cell>
          <cell r="J1058" t="str">
            <v>SWER</v>
          </cell>
          <cell r="K1058" t="str">
            <v>SW DP,CHIN,Rywung,North Rywung SWER  North Rywung SWER split</v>
          </cell>
          <cell r="L1058">
            <v>2008</v>
          </cell>
        </row>
        <row r="1059">
          <cell r="I1059">
            <v>328634</v>
          </cell>
          <cell r="J1059" t="str">
            <v>Aug - Distribution</v>
          </cell>
          <cell r="K1059" t="str">
            <v>NOBD DPN HOHI HH06 11kV AUGM            New 11kV feeder- rating and extremity</v>
          </cell>
          <cell r="L1059">
            <v>2009</v>
          </cell>
        </row>
        <row r="1060">
          <cell r="I1060" t="str">
            <v>DCP16904</v>
          </cell>
          <cell r="J1060" t="str">
            <v>Aug - Distribution</v>
          </cell>
          <cell r="K1060" t="str">
            <v>WB DP,KING,Coolabunia,KR-D,11kV augm,   Reconductor 5km of feeder backbone with</v>
          </cell>
          <cell r="L1060">
            <v>2010</v>
          </cell>
        </row>
        <row r="1061">
          <cell r="I1061">
            <v>567969</v>
          </cell>
          <cell r="J1061" t="str">
            <v>RIP - Feeder Ties</v>
          </cell>
          <cell r="K1061" t="str">
            <v>NO IN LA-02 &amp; LA-04 Fdr Tie             Reliability feeder tie</v>
          </cell>
          <cell r="L1061">
            <v>2011</v>
          </cell>
        </row>
        <row r="1062">
          <cell r="I1062">
            <v>425689</v>
          </cell>
          <cell r="J1062" t="str">
            <v>Aug - Distribution</v>
          </cell>
          <cell r="K1062" t="str">
            <v>MI AUG DR-26 FRANCES ST</v>
          </cell>
          <cell r="L1062">
            <v>2011</v>
          </cell>
        </row>
        <row r="1063">
          <cell r="I1063">
            <v>747097</v>
          </cell>
          <cell r="J1063" t="str">
            <v>SWER</v>
          </cell>
          <cell r="K1063" t="str">
            <v>NO COL ZSB 66/11CO-01 Isolate Uniso SWERIsolate or remove unisolated SWERCol Sub</v>
          </cell>
          <cell r="L1063">
            <v>2013</v>
          </cell>
        </row>
        <row r="1064">
          <cell r="I1064" t="str">
            <v>DCP15673</v>
          </cell>
          <cell r="J1064">
            <v>0</v>
          </cell>
          <cell r="K1064" t="str">
            <v>SW,Allora (ME037),Hendon,F3085,11kV augmVoltage regulatation and tie</v>
          </cell>
          <cell r="L1064">
            <v>2012</v>
          </cell>
        </row>
        <row r="1065">
          <cell r="I1065" t="str">
            <v>DCP15486</v>
          </cell>
          <cell r="J1065" t="str">
            <v>Aug - Distribution</v>
          </cell>
          <cell r="K1065" t="str">
            <v>WB DP,WALL ,Drinan,WV-D,11kV augm,      Increase Design Temp of 3.7 km Dog, up</v>
          </cell>
          <cell r="L1065">
            <v>2011</v>
          </cell>
        </row>
        <row r="1066">
          <cell r="I1066">
            <v>713467</v>
          </cell>
          <cell r="J1066" t="str">
            <v>Reinforce Supply to Malanda</v>
          </cell>
          <cell r="K1066" t="str">
            <v>FN,Atherton 66/22kV,Malanda,2MAL,22kV   New 22Kv feeder to supply 2MAL</v>
          </cell>
          <cell r="L1066">
            <v>2013</v>
          </cell>
        </row>
        <row r="1067">
          <cell r="I1067">
            <v>337408</v>
          </cell>
          <cell r="J1067" t="str">
            <v>Aug - Distribution</v>
          </cell>
          <cell r="K1067" t="str">
            <v>WB DP, NANA, Brooklands feeder          ronductor first 1.6km of 0.80 CU</v>
          </cell>
          <cell r="L1067">
            <v>2009</v>
          </cell>
        </row>
        <row r="1068">
          <cell r="I1068">
            <v>327925</v>
          </cell>
          <cell r="J1068" t="str">
            <v>SWER</v>
          </cell>
          <cell r="K1068" t="str">
            <v>CA DP Mistake Ck Sth SWER Split         CLER Clermont</v>
          </cell>
          <cell r="L1068">
            <v>2009</v>
          </cell>
        </row>
        <row r="1069">
          <cell r="I1069">
            <v>567965</v>
          </cell>
          <cell r="J1069" t="str">
            <v>RIP - Feeder Ties</v>
          </cell>
          <cell r="K1069" t="str">
            <v>NO BN MERI-03 &amp; MERI-04 Fdr Tie         Reliability Feeder tie</v>
          </cell>
          <cell r="L1069">
            <v>2011</v>
          </cell>
        </row>
        <row r="1070">
          <cell r="I1070" t="str">
            <v>DCP17772</v>
          </cell>
          <cell r="J1070" t="str">
            <v>Aug - Distribution</v>
          </cell>
          <cell r="K1070" t="str">
            <v>WB DP,WALL ,New Feeder,11kV augm,       Establish New Feeder</v>
          </cell>
          <cell r="L1070">
            <v>2009</v>
          </cell>
        </row>
        <row r="1071">
          <cell r="I1071" t="str">
            <v>DCP15774</v>
          </cell>
          <cell r="J1071">
            <v>0</v>
          </cell>
          <cell r="K1071" t="str">
            <v>SW,Pozieres (ME117),Passchendaele,F3890,Retnsion to design tem 65 degrees</v>
          </cell>
          <cell r="L1071">
            <v>2012</v>
          </cell>
        </row>
        <row r="1072">
          <cell r="I1072">
            <v>171785</v>
          </cell>
          <cell r="J1072" t="str">
            <v>Aug - Subtransmission</v>
          </cell>
          <cell r="K1072" t="str">
            <v>Convert PITT 33kV fdrto an 11kV fdr</v>
          </cell>
          <cell r="L1072">
            <v>2008</v>
          </cell>
        </row>
        <row r="1073">
          <cell r="I1073">
            <v>642039</v>
          </cell>
          <cell r="J1073">
            <v>0</v>
          </cell>
          <cell r="K1073" t="str">
            <v>CA DP BORE Industrial FDR Tie</v>
          </cell>
          <cell r="L1073">
            <v>2012</v>
          </cell>
        </row>
        <row r="1074">
          <cell r="I1074" t="str">
            <v>DCP15703</v>
          </cell>
          <cell r="J1074">
            <v>0</v>
          </cell>
          <cell r="K1074" t="str">
            <v>SW,Charleville (MW007),Morven,F3605,22kVVoltage regulator 22kV</v>
          </cell>
          <cell r="L1074">
            <v>2012</v>
          </cell>
        </row>
        <row r="1075">
          <cell r="I1075" t="str">
            <v>DCP15456</v>
          </cell>
          <cell r="J1075" t="str">
            <v>Aug - Distribution</v>
          </cell>
          <cell r="K1075" t="str">
            <v>WB DP,NANA ,South Nanango,NN-E,11kV augmReconductor and Increase Temp design</v>
          </cell>
          <cell r="L1075">
            <v>2009</v>
          </cell>
        </row>
        <row r="1076">
          <cell r="I1076">
            <v>173022</v>
          </cell>
          <cell r="J1076" t="str">
            <v>SWER</v>
          </cell>
          <cell r="K1076" t="str">
            <v>U/g Augathalla Nth 22/19.1kV SWER Isol</v>
          </cell>
          <cell r="L1076">
            <v>2009</v>
          </cell>
        </row>
        <row r="1077">
          <cell r="I1077">
            <v>172992</v>
          </cell>
          <cell r="J1077" t="str">
            <v>SWER</v>
          </cell>
          <cell r="K1077" t="str">
            <v>Voltage reg- or new tech- on Coona SWER</v>
          </cell>
          <cell r="L1077">
            <v>2008</v>
          </cell>
        </row>
        <row r="1078">
          <cell r="I1078">
            <v>633587</v>
          </cell>
          <cell r="J1078" t="str">
            <v>SWER</v>
          </cell>
          <cell r="K1078" t="str">
            <v>CA DP TANB Cooroman SWER                Upgrade SWER Isolator</v>
          </cell>
          <cell r="L1078">
            <v>2012</v>
          </cell>
        </row>
        <row r="1079">
          <cell r="I1079">
            <v>654171</v>
          </cell>
          <cell r="J1079">
            <v>0</v>
          </cell>
          <cell r="K1079" t="str">
            <v>FNC 2HAM Hambledon Fdr Edmonton         New Clinic Feeder Tie Hambledon Road</v>
          </cell>
          <cell r="L1079">
            <v>2012</v>
          </cell>
        </row>
        <row r="1080">
          <cell r="I1080" t="str">
            <v>DCP15064</v>
          </cell>
          <cell r="J1080" t="str">
            <v>CARE</v>
          </cell>
          <cell r="K1080" t="str">
            <v>Ingham Zone S/S (66/11kV),IN05,E252,C   CARE Supermarkets. Upgrade 3km 11kV feed</v>
          </cell>
          <cell r="L1080">
            <v>2014</v>
          </cell>
        </row>
        <row r="1081">
          <cell r="I1081">
            <v>656602</v>
          </cell>
          <cell r="J1081" t="str">
            <v>SWER</v>
          </cell>
          <cell r="K1081" t="str">
            <v>NQ HU Prairie South &amp; East SWER VRs</v>
          </cell>
          <cell r="L1081">
            <v>2014</v>
          </cell>
        </row>
        <row r="1082">
          <cell r="I1082">
            <v>742461</v>
          </cell>
          <cell r="J1082">
            <v>0</v>
          </cell>
          <cell r="K1082" t="str">
            <v>MK DP PLAN Chenoweth Drive FDR - Stage 2</v>
          </cell>
          <cell r="L1082">
            <v>2013</v>
          </cell>
        </row>
        <row r="1083">
          <cell r="I1083">
            <v>173004</v>
          </cell>
          <cell r="J1083" t="str">
            <v>SWER</v>
          </cell>
          <cell r="K1083" t="str">
            <v>Split Wiembilla SWER into two SWER sys</v>
          </cell>
          <cell r="L1083">
            <v>2008</v>
          </cell>
        </row>
        <row r="1084">
          <cell r="I1084">
            <v>327664</v>
          </cell>
          <cell r="J1084" t="str">
            <v>Aug - Distribution</v>
          </cell>
          <cell r="K1084" t="str">
            <v>CA DP New Regulator LONG Longreach      Isisford FDR</v>
          </cell>
          <cell r="L1084">
            <v>2009</v>
          </cell>
        </row>
        <row r="1085">
          <cell r="I1085">
            <v>329242</v>
          </cell>
          <cell r="J1085" t="str">
            <v>Aug - Distribution</v>
          </cell>
          <cell r="K1085" t="str">
            <v>CA DP ROGL OH Upgrade Charles St</v>
          </cell>
          <cell r="L1085">
            <v>2009</v>
          </cell>
        </row>
        <row r="1086">
          <cell r="I1086">
            <v>172921</v>
          </cell>
          <cell r="J1086" t="str">
            <v>SWER</v>
          </cell>
          <cell r="K1086" t="str">
            <v>SW DP,CHIN,Rywung,Baking Board SWER  Baking Board SWER split</v>
          </cell>
          <cell r="L1086">
            <v>2008</v>
          </cell>
        </row>
        <row r="1087">
          <cell r="I1087">
            <v>172996</v>
          </cell>
          <cell r="J1087" t="str">
            <v>SWER</v>
          </cell>
          <cell r="K1087" t="str">
            <v>Mt Elliot SWER - improve VR</v>
          </cell>
          <cell r="L1087">
            <v>2008</v>
          </cell>
        </row>
        <row r="1088">
          <cell r="I1088">
            <v>643080</v>
          </cell>
          <cell r="J1088" t="str">
            <v>SWER</v>
          </cell>
          <cell r="K1088" t="str">
            <v>CA DP BLAK Terrick SWER Regulator</v>
          </cell>
          <cell r="L1088">
            <v>2012</v>
          </cell>
        </row>
        <row r="1089">
          <cell r="I1089">
            <v>567944</v>
          </cell>
          <cell r="J1089" t="str">
            <v>RIP - Feeder Ties</v>
          </cell>
          <cell r="K1089" t="str">
            <v>NO BD JA-04 &amp; JA-04 Fdr Tie</v>
          </cell>
          <cell r="L1089">
            <v>2011</v>
          </cell>
        </row>
        <row r="1090">
          <cell r="I1090">
            <v>336962</v>
          </cell>
          <cell r="J1090" t="str">
            <v>Aug - Distribution</v>
          </cell>
          <cell r="K1090" t="str">
            <v>WB DP, YARR, BLackbutt, new reg</v>
          </cell>
          <cell r="L1090">
            <v>2009</v>
          </cell>
        </row>
        <row r="1091">
          <cell r="I1091">
            <v>327842</v>
          </cell>
          <cell r="J1091" t="str">
            <v>SWER</v>
          </cell>
          <cell r="K1091" t="str">
            <v>MK DP MORA Vermont Park SWER Isolator</v>
          </cell>
          <cell r="L1091">
            <v>2009</v>
          </cell>
        </row>
        <row r="1092">
          <cell r="I1092">
            <v>328807</v>
          </cell>
          <cell r="J1092" t="str">
            <v>Aug - Distribution</v>
          </cell>
          <cell r="K1092" t="str">
            <v>NOTV DPN STUA ST04 11kV AUGM            Extend ST01 into ST04 area to unload fee</v>
          </cell>
          <cell r="L1092">
            <v>2009</v>
          </cell>
        </row>
        <row r="1093">
          <cell r="I1093">
            <v>328282</v>
          </cell>
          <cell r="J1093" t="str">
            <v>Aug - Distribution</v>
          </cell>
          <cell r="K1093" t="str">
            <v>CA DP New Regulator Stanwell FDR        MALC Malchi</v>
          </cell>
          <cell r="L1093">
            <v>2009</v>
          </cell>
        </row>
        <row r="1094">
          <cell r="I1094" t="str">
            <v>DCP16578</v>
          </cell>
          <cell r="J1094">
            <v>0</v>
          </cell>
          <cell r="K1094" t="str">
            <v>DPD TO DSA SAGT FIP Alfred st west      Reconductor 3.3km and create tie</v>
          </cell>
          <cell r="L1094">
            <v>2012</v>
          </cell>
        </row>
        <row r="1095">
          <cell r="I1095">
            <v>172941</v>
          </cell>
          <cell r="J1095" t="str">
            <v>SWER</v>
          </cell>
          <cell r="K1095" t="str">
            <v>u/g Mucka SWER IT to 200kVA&amp; Ins VR</v>
          </cell>
          <cell r="L1095">
            <v>2008</v>
          </cell>
        </row>
        <row r="1096">
          <cell r="I1096" t="str">
            <v>DCP16931</v>
          </cell>
          <cell r="J1096" t="str">
            <v>Aug - Distribution</v>
          </cell>
          <cell r="K1096" t="str">
            <v>WB SP,PROT,Proston,PT-A,11kV augm,      Erect Voltage Regulator</v>
          </cell>
          <cell r="L1096">
            <v>2014</v>
          </cell>
        </row>
        <row r="1097">
          <cell r="I1097" t="str">
            <v>DCP15679</v>
          </cell>
          <cell r="J1097">
            <v>0</v>
          </cell>
          <cell r="K1097" t="str">
            <v>SW,Killarney (ME063),Border Road,F2260,1Voltage regulator</v>
          </cell>
          <cell r="L1097">
            <v>2012</v>
          </cell>
        </row>
        <row r="1098">
          <cell r="I1098">
            <v>640084</v>
          </cell>
          <cell r="J1098">
            <v>0</v>
          </cell>
          <cell r="K1098" t="str">
            <v>CA DP BORE Feeder Exit Upgrades         Tannum Sands and Tarcoola FDRs</v>
          </cell>
          <cell r="L1098">
            <v>2012</v>
          </cell>
        </row>
        <row r="1099">
          <cell r="I1099">
            <v>328901</v>
          </cell>
          <cell r="J1099" t="str">
            <v>Aug - Distribution</v>
          </cell>
          <cell r="K1099" t="str">
            <v>NOTV DPN BOHL 11kV Feeder Exit Augm     Upgrade BO-4 &amp; BO-10 Fdr Exit Cables</v>
          </cell>
          <cell r="L1099">
            <v>2009</v>
          </cell>
        </row>
        <row r="1100">
          <cell r="I1100" t="str">
            <v>DCP15397</v>
          </cell>
          <cell r="J1100" t="str">
            <v>Aug - Distribution</v>
          </cell>
          <cell r="K1100" t="str">
            <v>WB DP,OWAN,Bidwill,OY-B,11kV augm,      Erect Voltage regulator</v>
          </cell>
          <cell r="L1100">
            <v>2011</v>
          </cell>
        </row>
        <row r="1101">
          <cell r="I1101">
            <v>337387</v>
          </cell>
          <cell r="J1101" t="str">
            <v>Aug - Distribution</v>
          </cell>
          <cell r="K1101" t="str">
            <v>WB DP, WALL, Gin Gin                    upgrade UG cable  Gin Gin</v>
          </cell>
          <cell r="L1101">
            <v>2009</v>
          </cell>
        </row>
        <row r="1102">
          <cell r="I1102">
            <v>740739</v>
          </cell>
          <cell r="J1102">
            <v>0</v>
          </cell>
          <cell r="K1102" t="str">
            <v>CA DP MONT Moonford FDR Regulation</v>
          </cell>
          <cell r="L1102">
            <v>2013</v>
          </cell>
        </row>
        <row r="1103">
          <cell r="I1103">
            <v>733323</v>
          </cell>
          <cell r="J1103">
            <v>0</v>
          </cell>
          <cell r="K1103" t="str">
            <v>FNT MOSS 2DAI Bamboo Ck Tie             Construct tie Whyanbeel - Bamboo Ck</v>
          </cell>
          <cell r="L1103">
            <v>2013</v>
          </cell>
        </row>
        <row r="1104">
          <cell r="I1104">
            <v>737891</v>
          </cell>
          <cell r="J1104">
            <v>0</v>
          </cell>
          <cell r="K1104" t="str">
            <v>FN,Cardwell 132/22 kV,Auquaculture,22kV Extend Aquaculture feeder to Cardwell to</v>
          </cell>
          <cell r="L1104">
            <v>2013</v>
          </cell>
        </row>
        <row r="1105">
          <cell r="I1105">
            <v>752865</v>
          </cell>
          <cell r="J1105" t="str">
            <v>SWER</v>
          </cell>
          <cell r="K1105" t="str">
            <v>NO COL ZSB 66/11CO-02 Isolate Uniso SWERIsolate or remove unisolated SWERCol Sub</v>
          </cell>
          <cell r="L1105">
            <v>2013</v>
          </cell>
        </row>
        <row r="1106">
          <cell r="I1106" t="str">
            <v>DCP17911</v>
          </cell>
          <cell r="J1106" t="str">
            <v>Aug - Distribution</v>
          </cell>
          <cell r="K1106" t="str">
            <v>FN,Innisfail 132/22kV,Babinda 1,2BA1,22kReconductor 10km to IODINE both 2BA1 and</v>
          </cell>
          <cell r="L1106">
            <v>2007</v>
          </cell>
        </row>
        <row r="1107">
          <cell r="I1107">
            <v>328323</v>
          </cell>
          <cell r="J1107" t="str">
            <v>Reinforce Supply to Briffney Creek</v>
          </cell>
          <cell r="K1107" t="str">
            <v>Line, Briffney, New, 11kV, Network, Capricornia</v>
          </cell>
          <cell r="L1107">
            <v>2009</v>
          </cell>
        </row>
        <row r="1108">
          <cell r="I1108">
            <v>328478</v>
          </cell>
          <cell r="J1108" t="str">
            <v>Reinforce Supply to Gracemere</v>
          </cell>
          <cell r="K1108" t="str">
            <v>Line, Gracemere Sub Fdr Exits, 11kV, Network, Capricornia</v>
          </cell>
          <cell r="L1108">
            <v>2009</v>
          </cell>
        </row>
        <row r="1109">
          <cell r="I1109">
            <v>328508</v>
          </cell>
          <cell r="J1109" t="str">
            <v>Aug - Distribution</v>
          </cell>
          <cell r="K1109" t="str">
            <v>CA DP BRIF New ZS FDR Exits-STG2</v>
          </cell>
          <cell r="L1109">
            <v>2009</v>
          </cell>
        </row>
        <row r="1110">
          <cell r="I1110">
            <v>328642</v>
          </cell>
          <cell r="J1110" t="str">
            <v>Moranbah Supply Augmentation</v>
          </cell>
          <cell r="K1110" t="str">
            <v>Line, Moranbah, New Standard, 11kV, Network, Central</v>
          </cell>
          <cell r="L1110">
            <v>2009</v>
          </cell>
        </row>
        <row r="1111">
          <cell r="I1111">
            <v>639496</v>
          </cell>
          <cell r="J1111">
            <v>0</v>
          </cell>
          <cell r="K1111" t="str">
            <v>CA DP GLFS New Tank St FDR</v>
          </cell>
          <cell r="L1111">
            <v>2012</v>
          </cell>
        </row>
        <row r="1112">
          <cell r="I1112">
            <v>740731</v>
          </cell>
          <cell r="J1112">
            <v>0</v>
          </cell>
          <cell r="K1112" t="str">
            <v>CA DP EMER Rolleston Fdr Upgrade</v>
          </cell>
          <cell r="L1112">
            <v>2013</v>
          </cell>
        </row>
        <row r="1113">
          <cell r="I1113">
            <v>742562</v>
          </cell>
          <cell r="J1113" t="str">
            <v>Augmentation of Supply to Ooralea</v>
          </cell>
          <cell r="K1113" t="str">
            <v>Lines, Ooralea, Lines New, Network, 11kV Feeders, Mackay</v>
          </cell>
          <cell r="L1113">
            <v>2013</v>
          </cell>
        </row>
        <row r="1114">
          <cell r="I1114">
            <v>745450</v>
          </cell>
          <cell r="J1114" t="str">
            <v>Refurbish Zone Substation Tennyson St</v>
          </cell>
          <cell r="K1114" t="str">
            <v>Line, MKY Sub Fdr Exits, 11kV, Network, Mackay</v>
          </cell>
          <cell r="L1114">
            <v>2013</v>
          </cell>
        </row>
        <row r="1115">
          <cell r="I1115">
            <v>745456</v>
          </cell>
          <cell r="J1115" t="str">
            <v>Augmentation of Supply to Walkerston</v>
          </cell>
          <cell r="K1115" t="str">
            <v>MK DP WALK Establish 11kV Network</v>
          </cell>
          <cell r="L1115">
            <v>2013</v>
          </cell>
        </row>
        <row r="1116">
          <cell r="I1116">
            <v>745468</v>
          </cell>
          <cell r="J1116" t="str">
            <v>Reinforce Supply to Airlie Beach (Riordanvale)</v>
          </cell>
          <cell r="K1116" t="str">
            <v>MK DP RIOR Establish 11kV Network</v>
          </cell>
          <cell r="L1116">
            <v>2013</v>
          </cell>
        </row>
        <row r="1117">
          <cell r="I1117">
            <v>140386</v>
          </cell>
          <cell r="J1117" t="str">
            <v>Redevelop West Toowoomba ZS</v>
          </cell>
          <cell r="K1117" t="str">
            <v>Line, West Toowoomba, New Standard, 11kV, Network, South West</v>
          </cell>
          <cell r="L1117">
            <v>2008</v>
          </cell>
        </row>
        <row r="1118">
          <cell r="I1118">
            <v>171761</v>
          </cell>
          <cell r="J1118" t="str">
            <v>Redevelop Central Toowoomba ZS</v>
          </cell>
          <cell r="K1118" t="str">
            <v>RSW SW TO DSA CETO OH New dist sys      11kV dist sys out of rebuild Tmb Cen ZSS</v>
          </cell>
          <cell r="L1118">
            <v>2008</v>
          </cell>
        </row>
        <row r="1119">
          <cell r="I1119">
            <v>171773</v>
          </cell>
          <cell r="J1119" t="str">
            <v>Reinforce Supply to Charlton</v>
          </cell>
          <cell r="K1119" t="str">
            <v>Line, Charlton Sub Dist Fdrs, 11kV, Network, South West</v>
          </cell>
          <cell r="L1119">
            <v>2008</v>
          </cell>
        </row>
        <row r="1120">
          <cell r="I1120">
            <v>171781</v>
          </cell>
          <cell r="J1120" t="str">
            <v>Redevelop Broxburn Sub</v>
          </cell>
          <cell r="K1120" t="str">
            <v>Broxburn Sub rebuild - Distribution Work Establish new feeder and reconfigure.</v>
          </cell>
          <cell r="L1120">
            <v>2008</v>
          </cell>
        </row>
        <row r="1121">
          <cell r="I1121">
            <v>172118</v>
          </cell>
          <cell r="J1121" t="str">
            <v>Aug - Distribution</v>
          </cell>
          <cell r="K1121" t="str">
            <v>RSW SW TO DSA CRNE FIP reconductor      Reconduct 4km, initial fder backbo CRNE</v>
          </cell>
          <cell r="L1121">
            <v>2008</v>
          </cell>
        </row>
        <row r="1122">
          <cell r="I1122">
            <v>336399</v>
          </cell>
          <cell r="J1122" t="str">
            <v>Reinforce Supply to Toogoom</v>
          </cell>
          <cell r="K1122" t="str">
            <v>WB DP, TOGM, create 5  new feeders      from new ZS re-arrange existing network</v>
          </cell>
          <cell r="L1122">
            <v>2009</v>
          </cell>
        </row>
        <row r="1123">
          <cell r="I1123">
            <v>336410</v>
          </cell>
          <cell r="J1123" t="str">
            <v>Reinforce Supply to Avoca</v>
          </cell>
          <cell r="K1123" t="str">
            <v>WB DP, AVOCA, establish new feeders     from new ZS re-arrange existing network</v>
          </cell>
          <cell r="L1123">
            <v>2009</v>
          </cell>
        </row>
        <row r="1124">
          <cell r="I1124">
            <v>337087</v>
          </cell>
          <cell r="J1124" t="str">
            <v>Reinforce supply to Pialba CBD</v>
          </cell>
          <cell r="K1124" t="str">
            <v>WB DP, PIAL, create 4 new feeders       from redeveloped/new Pailba ZSS</v>
          </cell>
          <cell r="L1124">
            <v>2009</v>
          </cell>
        </row>
        <row r="1125">
          <cell r="I1125">
            <v>337091</v>
          </cell>
          <cell r="J1125" t="str">
            <v>Reinforce supply to Pialba CBD</v>
          </cell>
          <cell r="K1125" t="str">
            <v>WB DP, PIAL, upgrade exit cables        Upgrade exit cables into new Switchboard</v>
          </cell>
          <cell r="L1125">
            <v>2009</v>
          </cell>
        </row>
        <row r="1126">
          <cell r="I1126">
            <v>337213</v>
          </cell>
          <cell r="J1126" t="str">
            <v>Reinforce Supply to Kumbia</v>
          </cell>
          <cell r="K1126" t="str">
            <v>WB DP, Kumbia, create 4  new feeders    from new ZS re-arrange existing network</v>
          </cell>
          <cell r="L1126">
            <v>2009</v>
          </cell>
        </row>
        <row r="1127">
          <cell r="I1127">
            <v>552376</v>
          </cell>
          <cell r="J1127">
            <v>0</v>
          </cell>
          <cell r="K1127" t="str">
            <v>RSW TO CR WEET St11 Cu Cond Rplc GrenwatGreenwattle &amp; Tomkinson St Toowoomba</v>
          </cell>
          <cell r="L1127">
            <v>2011</v>
          </cell>
        </row>
        <row r="1128">
          <cell r="I1128" t="str">
            <v>DCP15710</v>
          </cell>
          <cell r="J1128">
            <v>0</v>
          </cell>
          <cell r="K1128" t="str">
            <v>SW,Millmerran (ME151),Bringalily,F2295,1Erect a VR in the vicinity of PE4912</v>
          </cell>
          <cell r="L1128">
            <v>2007</v>
          </cell>
        </row>
        <row r="1214">
          <cell r="J1214">
            <v>436900</v>
          </cell>
          <cell r="K1214" t="str">
            <v>Reinforce Supply to Smithfield</v>
          </cell>
          <cell r="L1214" t="str">
            <v>Property, Smithfield Zone, Substation, Acquisition, Far North</v>
          </cell>
          <cell r="M1214">
            <v>0</v>
          </cell>
          <cell r="N1214">
            <v>3179.5919807769787</v>
          </cell>
          <cell r="O1214">
            <v>15262.041507729497</v>
          </cell>
          <cell r="P1214">
            <v>13354.28631926331</v>
          </cell>
          <cell r="Q1214">
            <v>0</v>
          </cell>
          <cell r="R1214">
            <v>0</v>
          </cell>
          <cell r="S1214">
            <v>0</v>
          </cell>
        </row>
        <row r="1215">
          <cell r="J1215">
            <v>313642</v>
          </cell>
          <cell r="K1215" t="str">
            <v>Augmentation of Supply to West Townsville</v>
          </cell>
          <cell r="L1215" t="str">
            <v>Bohle Plains Zone Substation            Establish new Z6-32 sub</v>
          </cell>
          <cell r="M1215">
            <v>0</v>
          </cell>
          <cell r="N1215">
            <v>0</v>
          </cell>
          <cell r="O1215">
            <v>0</v>
          </cell>
          <cell r="P1215">
            <v>173065.39813244488</v>
          </cell>
          <cell r="Q1215">
            <v>415785.10169270396</v>
          </cell>
          <cell r="R1215">
            <v>416924.42453822732</v>
          </cell>
          <cell r="S1215">
            <v>3885810.9894466614</v>
          </cell>
        </row>
        <row r="1216">
          <cell r="J1216">
            <v>733880</v>
          </cell>
          <cell r="K1216">
            <v>0</v>
          </cell>
          <cell r="L1216" t="str">
            <v>Edmonton-Install two new 22kV fdr bays  New 22kV feeder bays to connect new fdrs</v>
          </cell>
          <cell r="M1216">
            <v>0</v>
          </cell>
          <cell r="N1216">
            <v>0</v>
          </cell>
          <cell r="O1216">
            <v>0</v>
          </cell>
          <cell r="P1216">
            <v>0</v>
          </cell>
          <cell r="Q1216">
            <v>197806.31468849941</v>
          </cell>
          <cell r="R1216">
            <v>96545.086147592228</v>
          </cell>
          <cell r="S1216">
            <v>0</v>
          </cell>
        </row>
        <row r="1217">
          <cell r="J1217">
            <v>168182</v>
          </cell>
          <cell r="K1217" t="str">
            <v>Aug - Subtransmission</v>
          </cell>
          <cell r="L1217" t="str">
            <v>Bowen sub  2 x 11kV Feeder Bays         Install additional 2 x 11kV feeder CB ba</v>
          </cell>
          <cell r="M1217">
            <v>0</v>
          </cell>
          <cell r="N1217">
            <v>0</v>
          </cell>
          <cell r="O1217">
            <v>124337.50243567411</v>
          </cell>
          <cell r="P1217">
            <v>256630.5118449521</v>
          </cell>
          <cell r="Q1217">
            <v>0</v>
          </cell>
          <cell r="R1217">
            <v>0</v>
          </cell>
          <cell r="S1217">
            <v>0</v>
          </cell>
        </row>
        <row r="1218">
          <cell r="J1218">
            <v>443784</v>
          </cell>
          <cell r="K1218">
            <v>0</v>
          </cell>
          <cell r="L1218" t="str">
            <v>Cloncurry 66 kV Reinforcement           Install 2nd DURO 11/66 TF</v>
          </cell>
          <cell r="M1218">
            <v>328856.36776161962</v>
          </cell>
          <cell r="N1218">
            <v>280450.59505510796</v>
          </cell>
          <cell r="O1218">
            <v>165260.64333003436</v>
          </cell>
          <cell r="P1218">
            <v>0</v>
          </cell>
          <cell r="Q1218">
            <v>0</v>
          </cell>
          <cell r="R1218">
            <v>0</v>
          </cell>
          <cell r="S1218">
            <v>0</v>
          </cell>
        </row>
        <row r="1219">
          <cell r="J1219" t="str">
            <v>CPMNN01145</v>
          </cell>
          <cell r="K1219" t="str">
            <v>Reinforce Emerald to Blackwater 66kV Line</v>
          </cell>
          <cell r="L1219" t="str">
            <v>Line, Blackwater to Emerald, Rebuild, 66kV, Network, Central</v>
          </cell>
          <cell r="M1219">
            <v>0</v>
          </cell>
          <cell r="N1219">
            <v>82547.027914182923</v>
          </cell>
          <cell r="O1219">
            <v>5754409.2391512021</v>
          </cell>
          <cell r="P1219">
            <v>14462392.810403774</v>
          </cell>
          <cell r="Q1219">
            <v>9375450.1557410397</v>
          </cell>
          <cell r="R1219">
            <v>791657.4705454614</v>
          </cell>
          <cell r="S1219">
            <v>160624.29624433906</v>
          </cell>
        </row>
        <row r="1220">
          <cell r="J1220">
            <v>317031</v>
          </cell>
          <cell r="K1220" t="str">
            <v>Reinforce Supply to Gracemere</v>
          </cell>
          <cell r="L1220" t="str">
            <v>Substation, Gracemere, Modular, 66/11kV, Network, Central</v>
          </cell>
          <cell r="M1220">
            <v>0</v>
          </cell>
          <cell r="N1220">
            <v>13845.512367884974</v>
          </cell>
          <cell r="O1220">
            <v>645638.10304979398</v>
          </cell>
          <cell r="P1220">
            <v>7443055.9645040585</v>
          </cell>
          <cell r="Q1220">
            <v>9337705.0253725275</v>
          </cell>
          <cell r="R1220">
            <v>2887882.3954699021</v>
          </cell>
          <cell r="S1220">
            <v>517384.93585254368</v>
          </cell>
        </row>
        <row r="1221">
          <cell r="J1221">
            <v>575416</v>
          </cell>
          <cell r="K1221" t="str">
            <v>Reinforce Supply to Gracemere</v>
          </cell>
          <cell r="L1221" t="str">
            <v>Line, Egans Hill to Gracemere, New Standard, 66kV, Network, Capricornia</v>
          </cell>
          <cell r="M1221">
            <v>0</v>
          </cell>
          <cell r="N1221">
            <v>0</v>
          </cell>
          <cell r="O1221">
            <v>7604.5837771001261</v>
          </cell>
          <cell r="P1221">
            <v>530153.90089450718</v>
          </cell>
          <cell r="Q1221">
            <v>1332419.8043000193</v>
          </cell>
          <cell r="R1221">
            <v>863761.61348833027</v>
          </cell>
          <cell r="S1221">
            <v>72934.707625837371</v>
          </cell>
        </row>
        <row r="1222">
          <cell r="J1222">
            <v>693294</v>
          </cell>
          <cell r="K1222" t="str">
            <v>Reinforce Supply to Briffney Creek</v>
          </cell>
          <cell r="L1222" t="str">
            <v>Briffney - Establish new 66/11kV Sub    Establish Briffney Zone Substation</v>
          </cell>
          <cell r="M1222">
            <v>0</v>
          </cell>
          <cell r="N1222">
            <v>164614.666117546</v>
          </cell>
          <cell r="O1222">
            <v>5193234.8099858537</v>
          </cell>
          <cell r="P1222">
            <v>8858762.5903044194</v>
          </cell>
          <cell r="Q1222">
            <v>3405924.3400025908</v>
          </cell>
          <cell r="R1222">
            <v>845071.74889121018</v>
          </cell>
          <cell r="S1222">
            <v>42550.844698378722</v>
          </cell>
        </row>
        <row r="1223">
          <cell r="J1223">
            <v>48821</v>
          </cell>
          <cell r="K1223" t="str">
            <v>Moranbah Supply Augmentation</v>
          </cell>
          <cell r="L1223" t="str">
            <v>Substation, Moranbah Town, Modular, 66/11kV, 32MVA, Network, Central</v>
          </cell>
          <cell r="M1223">
            <v>54546.467482493958</v>
          </cell>
          <cell r="N1223">
            <v>1740798.7105127894</v>
          </cell>
          <cell r="O1223">
            <v>6185576.8271139506</v>
          </cell>
          <cell r="P1223">
            <v>4194780.2122031804</v>
          </cell>
          <cell r="Q1223">
            <v>1121872.128591273</v>
          </cell>
          <cell r="R1223">
            <v>198727.02112952602</v>
          </cell>
          <cell r="S1223">
            <v>0</v>
          </cell>
        </row>
        <row r="1224">
          <cell r="J1224">
            <v>48824</v>
          </cell>
          <cell r="K1224" t="str">
            <v>Moranbah Supply Augmentation</v>
          </cell>
          <cell r="L1224" t="str">
            <v>Substation, Moranbah, Refurb, 66kV, 32MVA, Network, Central</v>
          </cell>
          <cell r="M1224">
            <v>909628.23535798898</v>
          </cell>
          <cell r="N1224">
            <v>2510412.9922525883</v>
          </cell>
          <cell r="O1224">
            <v>1796062.0351853007</v>
          </cell>
          <cell r="P1224">
            <v>0</v>
          </cell>
          <cell r="Q1224">
            <v>0</v>
          </cell>
          <cell r="R1224">
            <v>0</v>
          </cell>
          <cell r="S1224">
            <v>0</v>
          </cell>
        </row>
        <row r="1225">
          <cell r="J1225" t="str">
            <v>DCP18260</v>
          </cell>
          <cell r="K1225" t="str">
            <v>Reinforce Supply to Planella ZS</v>
          </cell>
          <cell r="L1225" t="str">
            <v>Line, Glenella to Planella, New Standard, 66kV, Network, Central</v>
          </cell>
          <cell r="M1225">
            <v>0</v>
          </cell>
          <cell r="N1225">
            <v>6317.8480752075748</v>
          </cell>
          <cell r="O1225">
            <v>1065865.2155487225</v>
          </cell>
          <cell r="P1225">
            <v>4013066.2976670554</v>
          </cell>
          <cell r="Q1225">
            <v>2476837.9964656853</v>
          </cell>
          <cell r="R1225">
            <v>364595.02325822366</v>
          </cell>
          <cell r="S1225">
            <v>23331.948960742451</v>
          </cell>
        </row>
        <row r="1226">
          <cell r="J1226">
            <v>48598</v>
          </cell>
          <cell r="K1226" t="str">
            <v>Reinforce Supply to Planella ZS</v>
          </cell>
          <cell r="L1226" t="str">
            <v>Planella - Convert to 66/11kV           Design and re-construct</v>
          </cell>
          <cell r="M1226">
            <v>0</v>
          </cell>
          <cell r="N1226">
            <v>0</v>
          </cell>
          <cell r="O1226">
            <v>0</v>
          </cell>
          <cell r="P1226">
            <v>0</v>
          </cell>
          <cell r="Q1226">
            <v>404331.40986162546</v>
          </cell>
          <cell r="R1226">
            <v>2750678.8337556035</v>
          </cell>
          <cell r="S1226">
            <v>4703415.7563827708</v>
          </cell>
        </row>
        <row r="1227">
          <cell r="J1227" t="str">
            <v>DCP16183</v>
          </cell>
          <cell r="K1227" t="str">
            <v>Reinforce Supply to Planella ZS</v>
          </cell>
          <cell r="L1227" t="str">
            <v>Glenella - Install 66kV fdr bays        Install 2 x 66kV fdr bays for Planella</v>
          </cell>
          <cell r="M1227">
            <v>16170.279620282161</v>
          </cell>
          <cell r="N1227">
            <v>821541.54706438631</v>
          </cell>
          <cell r="O1227">
            <v>797920.58503978164</v>
          </cell>
          <cell r="P1227">
            <v>728212.58827555005</v>
          </cell>
          <cell r="Q1227">
            <v>0</v>
          </cell>
          <cell r="R1227">
            <v>0</v>
          </cell>
          <cell r="S1227">
            <v>0</v>
          </cell>
        </row>
        <row r="1228">
          <cell r="J1228" t="str">
            <v>CPMNN00130</v>
          </cell>
          <cell r="K1228" t="str">
            <v>Reinforce Supply to Planella ZS</v>
          </cell>
          <cell r="L1228" t="str">
            <v>Planella - Line route acquisition        2nd (66kV) subtransmission feeder</v>
          </cell>
          <cell r="M1228">
            <v>954761.04452239629</v>
          </cell>
          <cell r="N1228">
            <v>931474.18977794761</v>
          </cell>
          <cell r="O1228">
            <v>1335415.9237840918</v>
          </cell>
          <cell r="P1228">
            <v>0</v>
          </cell>
          <cell r="Q1228">
            <v>0</v>
          </cell>
          <cell r="R1228">
            <v>0</v>
          </cell>
          <cell r="S1228">
            <v>0</v>
          </cell>
        </row>
        <row r="1229">
          <cell r="J1229">
            <v>311743</v>
          </cell>
          <cell r="K1229" t="str">
            <v>Reinforce Supply to Boyne Res ZS</v>
          </cell>
          <cell r="L1229" t="str">
            <v>Boyne Res redevelop switchyard &amp; aug TF Install 66kV bays &amp; larger TFs</v>
          </cell>
          <cell r="M1229">
            <v>147581.12268160752</v>
          </cell>
          <cell r="N1229">
            <v>2487676.3999056797</v>
          </cell>
          <cell r="O1229">
            <v>3664568.6129931919</v>
          </cell>
          <cell r="P1229">
            <v>3388.8046357583567</v>
          </cell>
          <cell r="Q1229">
            <v>0</v>
          </cell>
          <cell r="R1229">
            <v>0</v>
          </cell>
          <cell r="S1229">
            <v>0</v>
          </cell>
        </row>
        <row r="1230">
          <cell r="J1230">
            <v>444030</v>
          </cell>
          <cell r="K1230" t="str">
            <v>Aug - Subtransmission</v>
          </cell>
          <cell r="L1230" t="str">
            <v>Calliope 66kV Reinforcement             Install 66kV bay &amp; connect Beecher line</v>
          </cell>
          <cell r="M1230">
            <v>0</v>
          </cell>
          <cell r="N1230">
            <v>0</v>
          </cell>
          <cell r="O1230">
            <v>13648.71653668326</v>
          </cell>
          <cell r="P1230">
            <v>539891.53874395019</v>
          </cell>
          <cell r="Q1230">
            <v>73882.907020522325</v>
          </cell>
          <cell r="R1230">
            <v>0</v>
          </cell>
          <cell r="S1230">
            <v>0</v>
          </cell>
        </row>
        <row r="1231">
          <cell r="J1231">
            <v>48238</v>
          </cell>
          <cell r="K1231" t="str">
            <v>Augmentation of Supply to Mackay Harbour</v>
          </cell>
          <cell r="L1231" t="str">
            <v>Mackay Harbour ZS Site Acquisition      Investigate &amp; Acquire ZS</v>
          </cell>
          <cell r="M1231">
            <v>4732.3423841916047</v>
          </cell>
          <cell r="N1231">
            <v>514786.51301206241</v>
          </cell>
          <cell r="O1231">
            <v>300437.58431940997</v>
          </cell>
          <cell r="P1231">
            <v>175778.01400923534</v>
          </cell>
          <cell r="Q1231">
            <v>0</v>
          </cell>
          <cell r="R1231">
            <v>0</v>
          </cell>
          <cell r="S1231">
            <v>0</v>
          </cell>
        </row>
        <row r="1232">
          <cell r="J1232">
            <v>832068</v>
          </cell>
          <cell r="K1232">
            <v>0</v>
          </cell>
          <cell r="L1232" t="str">
            <v>Baralaba Central/South Mine Develop SCS Cockatoo Coal Limited</v>
          </cell>
          <cell r="M1232">
            <v>151494.36333805835</v>
          </cell>
          <cell r="N1232">
            <v>267717.31720859616</v>
          </cell>
          <cell r="O1232">
            <v>80169.163319833984</v>
          </cell>
          <cell r="P1232">
            <v>0</v>
          </cell>
          <cell r="Q1232">
            <v>0</v>
          </cell>
          <cell r="R1232">
            <v>0</v>
          </cell>
          <cell r="S1232">
            <v>0</v>
          </cell>
        </row>
        <row r="1233">
          <cell r="J1233">
            <v>616932</v>
          </cell>
          <cell r="K1233" t="str">
            <v>Replace Feeder 33kV Carmila</v>
          </cell>
          <cell r="L1233" t="str">
            <v>Property, IIbilbie to Carmila, Line, Acquisition, Mackay</v>
          </cell>
          <cell r="M1233">
            <v>0</v>
          </cell>
          <cell r="N1233">
            <v>0</v>
          </cell>
          <cell r="O1233">
            <v>182986.63310395036</v>
          </cell>
          <cell r="P1233">
            <v>355059.0762384219</v>
          </cell>
          <cell r="Q1233">
            <v>0</v>
          </cell>
          <cell r="R1233">
            <v>0</v>
          </cell>
          <cell r="S1233">
            <v>0</v>
          </cell>
        </row>
        <row r="1234">
          <cell r="J1234">
            <v>782822</v>
          </cell>
          <cell r="K1234">
            <v>0</v>
          </cell>
          <cell r="L1234" t="str">
            <v>RCA MK AST Line Route Planella Bucasia</v>
          </cell>
          <cell r="M1234">
            <v>169425.99577757865</v>
          </cell>
          <cell r="N1234">
            <v>342264.14981001418</v>
          </cell>
          <cell r="O1234">
            <v>117285.80690372935</v>
          </cell>
          <cell r="P1234">
            <v>0</v>
          </cell>
          <cell r="Q1234">
            <v>0</v>
          </cell>
          <cell r="R1234">
            <v>0</v>
          </cell>
          <cell r="S1234">
            <v>0</v>
          </cell>
        </row>
        <row r="1235">
          <cell r="J1235">
            <v>830023</v>
          </cell>
          <cell r="K1235" t="str">
            <v>Reinforce Supply to Gladstone (Tannum Sands)</v>
          </cell>
          <cell r="L1235" t="str">
            <v>Tannum Sands 11kV Easement Compensation</v>
          </cell>
          <cell r="M1235">
            <v>30161.339695796651</v>
          </cell>
          <cell r="N1235">
            <v>66482.386817249033</v>
          </cell>
          <cell r="O1235">
            <v>74.742335862396416</v>
          </cell>
          <cell r="P1235">
            <v>0</v>
          </cell>
          <cell r="Q1235">
            <v>0</v>
          </cell>
          <cell r="R1235">
            <v>0</v>
          </cell>
          <cell r="S1235">
            <v>0</v>
          </cell>
        </row>
        <row r="1236">
          <cell r="J1236">
            <v>140507</v>
          </cell>
          <cell r="K1236" t="str">
            <v>Redevelop Central Toowoomba ZS</v>
          </cell>
          <cell r="L1236" t="str">
            <v>Substation, Central Toowoomba, Greenfield, 110/11kV, Network, South West</v>
          </cell>
          <cell r="M1236">
            <v>15956.430941525681</v>
          </cell>
          <cell r="N1236">
            <v>957518.08935493755</v>
          </cell>
          <cell r="O1236">
            <v>5585259.6492974786</v>
          </cell>
          <cell r="P1236">
            <v>4787687.9306634301</v>
          </cell>
          <cell r="Q1236">
            <v>1535568.1816907439</v>
          </cell>
          <cell r="R1236">
            <v>243178.34948004712</v>
          </cell>
          <cell r="S1236">
            <v>0</v>
          </cell>
        </row>
        <row r="1237">
          <cell r="J1237">
            <v>140221</v>
          </cell>
          <cell r="K1237" t="str">
            <v>Redevelop Central Toowoomba ZS</v>
          </cell>
          <cell r="L1237" t="str">
            <v>Line, South Toowoomba Sub to Central Toowoomba Sub, 110kV, South West</v>
          </cell>
          <cell r="M1237">
            <v>5852.8376634935275</v>
          </cell>
          <cell r="N1237">
            <v>975853.61628394527</v>
          </cell>
          <cell r="O1237">
            <v>3579805.8132644296</v>
          </cell>
          <cell r="P1237">
            <v>2155497.8411494051</v>
          </cell>
          <cell r="Q1237">
            <v>309659.11202077486</v>
          </cell>
          <cell r="R1237">
            <v>19657.61152153265</v>
          </cell>
          <cell r="S1237">
            <v>19178.157581983076</v>
          </cell>
        </row>
        <row r="1238">
          <cell r="J1238">
            <v>301663</v>
          </cell>
          <cell r="K1238" t="str">
            <v>Redevelop Central Toowoomba ZS</v>
          </cell>
          <cell r="L1238" t="str">
            <v>Substation, South Toowoomba, Refurb, 110kV Bays, Network, South West</v>
          </cell>
          <cell r="M1238">
            <v>340566.84348979429</v>
          </cell>
          <cell r="N1238">
            <v>2606439.2205695594</v>
          </cell>
          <cell r="O1238">
            <v>3949973.5097720795</v>
          </cell>
          <cell r="P1238">
            <v>229192.53910899637</v>
          </cell>
          <cell r="Q1238">
            <v>0</v>
          </cell>
          <cell r="R1238">
            <v>0</v>
          </cell>
          <cell r="S1238">
            <v>0</v>
          </cell>
        </row>
        <row r="1239">
          <cell r="J1239">
            <v>289250</v>
          </cell>
          <cell r="K1239" t="str">
            <v>Redevelop Central Toowoomba ZS</v>
          </cell>
          <cell r="L1239" t="str">
            <v>Property, South Toowoomba to Central Toowoomba, Line, Acquisition, South West</v>
          </cell>
          <cell r="M1239">
            <v>755562.41097960586</v>
          </cell>
          <cell r="N1239">
            <v>824608.44040679128</v>
          </cell>
          <cell r="O1239">
            <v>379300.42146530998</v>
          </cell>
          <cell r="P1239">
            <v>105923.62915996872</v>
          </cell>
          <cell r="Q1239">
            <v>0</v>
          </cell>
          <cell r="R1239">
            <v>0</v>
          </cell>
          <cell r="S1239">
            <v>0</v>
          </cell>
        </row>
        <row r="1240">
          <cell r="J1240" t="str">
            <v>DCP17784</v>
          </cell>
          <cell r="K1240" t="str">
            <v>Reinforce Supply to Charlton</v>
          </cell>
          <cell r="L1240" t="str">
            <v>Est CHAR 33/11kV Establish new 33/11kV ZSS at Charlton</v>
          </cell>
          <cell r="M1240">
            <v>0</v>
          </cell>
          <cell r="N1240">
            <v>0</v>
          </cell>
          <cell r="O1240">
            <v>0</v>
          </cell>
          <cell r="P1240">
            <v>0</v>
          </cell>
          <cell r="Q1240">
            <v>37437.846964508957</v>
          </cell>
          <cell r="R1240">
            <v>10095678.422417615</v>
          </cell>
          <cell r="S1240">
            <v>2624276.7306178762</v>
          </cell>
        </row>
        <row r="1241">
          <cell r="J1241">
            <v>183596</v>
          </cell>
          <cell r="K1241" t="str">
            <v>Reinforce Supply to Gayndah (66kV Network)</v>
          </cell>
          <cell r="L1241" t="str">
            <v>SPD WB AT ISIS T131 OH New to Dallarnil New 37km 132kV SCCP (Energised at 66kV)</v>
          </cell>
          <cell r="M1241">
            <v>0</v>
          </cell>
          <cell r="N1241">
            <v>1371366.0136792967</v>
          </cell>
          <cell r="O1241">
            <v>13133987.331668656</v>
          </cell>
          <cell r="P1241">
            <v>27046134.654652048</v>
          </cell>
          <cell r="Q1241">
            <v>0</v>
          </cell>
          <cell r="R1241">
            <v>0</v>
          </cell>
          <cell r="S1241">
            <v>0</v>
          </cell>
        </row>
        <row r="1242">
          <cell r="J1242">
            <v>306794</v>
          </cell>
          <cell r="K1242" t="str">
            <v>Reinforce Supply to Gayndah (66kV Network)</v>
          </cell>
          <cell r="L1242" t="str">
            <v>T131 Isis new 66kV feeder bay           to connect new Isis-Dallarnil line</v>
          </cell>
          <cell r="M1242">
            <v>0</v>
          </cell>
          <cell r="N1242">
            <v>383746.26805970143</v>
          </cell>
          <cell r="O1242">
            <v>1402757.8937313431</v>
          </cell>
          <cell r="P1242">
            <v>620892.83820895501</v>
          </cell>
          <cell r="Q1242">
            <v>0</v>
          </cell>
          <cell r="R1242">
            <v>0</v>
          </cell>
          <cell r="S1242">
            <v>0</v>
          </cell>
        </row>
        <row r="1243">
          <cell r="J1243">
            <v>141629</v>
          </cell>
          <cell r="K1243" t="str">
            <v>Reinforce Supply to Kumbia</v>
          </cell>
          <cell r="L1243" t="str">
            <v>Kumbia 66/11kV ZS Establishment         Establish Kumbia 66/11kV ZS</v>
          </cell>
          <cell r="M1243">
            <v>2240.7422912446546</v>
          </cell>
          <cell r="N1243">
            <v>180379.7544451947</v>
          </cell>
          <cell r="O1243">
            <v>3757724.8224172862</v>
          </cell>
          <cell r="P1243">
            <v>1037463.6808462749</v>
          </cell>
          <cell r="Q1243">
            <v>0</v>
          </cell>
          <cell r="R1243">
            <v>0</v>
          </cell>
          <cell r="S1243">
            <v>0</v>
          </cell>
        </row>
        <row r="1244">
          <cell r="J1244">
            <v>432340</v>
          </cell>
          <cell r="K1244" t="str">
            <v>Reinforce Supply to Kumbia</v>
          </cell>
          <cell r="L1244" t="str">
            <v>Kingaroy ZS - Install new 66kV fdr bay  For proposed Kumbia feeder</v>
          </cell>
          <cell r="M1244">
            <v>0</v>
          </cell>
          <cell r="N1244">
            <v>60706.632671883628</v>
          </cell>
          <cell r="O1244">
            <v>442838.90991174057</v>
          </cell>
          <cell r="P1244">
            <v>0</v>
          </cell>
          <cell r="Q1244">
            <v>0</v>
          </cell>
          <cell r="R1244">
            <v>0</v>
          </cell>
          <cell r="S1244">
            <v>0</v>
          </cell>
        </row>
        <row r="1245">
          <cell r="J1245">
            <v>431150</v>
          </cell>
          <cell r="K1245" t="str">
            <v>Reinforce Supply to Kumbia</v>
          </cell>
          <cell r="L1245" t="str">
            <v>Kumbia Fdr - Re-energise at 66kV        Feed from 66kV fdr bay at Kingaroy</v>
          </cell>
          <cell r="M1245">
            <v>0</v>
          </cell>
          <cell r="N1245">
            <v>333335.05379746837</v>
          </cell>
          <cell r="O1245">
            <v>1008271.1740506329</v>
          </cell>
          <cell r="P1245">
            <v>421492.18670886074</v>
          </cell>
          <cell r="Q1245">
            <v>0</v>
          </cell>
          <cell r="R1245">
            <v>0</v>
          </cell>
          <cell r="S1245">
            <v>0</v>
          </cell>
        </row>
        <row r="1246">
          <cell r="J1246">
            <v>316573</v>
          </cell>
          <cell r="K1246" t="str">
            <v>Redevelop Broxburn Sub</v>
          </cell>
          <cell r="L1246" t="str">
            <v>Broxburn Sub Rebuild                    Rebuild as 110/11kV</v>
          </cell>
          <cell r="M1246">
            <v>1380210.9209887285</v>
          </cell>
          <cell r="N1246">
            <v>5141673.8056432027</v>
          </cell>
          <cell r="O1246">
            <v>3029267.9819697356</v>
          </cell>
          <cell r="P1246">
            <v>0</v>
          </cell>
          <cell r="Q1246">
            <v>0</v>
          </cell>
          <cell r="R1246">
            <v>0</v>
          </cell>
          <cell r="S1246">
            <v>0</v>
          </cell>
        </row>
        <row r="1247">
          <cell r="J1247">
            <v>168285</v>
          </cell>
          <cell r="K1247" t="str">
            <v>Aug - Subtransmission</v>
          </cell>
          <cell r="L1247" t="str">
            <v>RSW SW DA AD DAAN OH New 33kV     SWDD: TARA Feeder ex Daandine</v>
          </cell>
          <cell r="M1247">
            <v>0</v>
          </cell>
          <cell r="N1247">
            <v>721334.43881982705</v>
          </cell>
          <cell r="O1247">
            <v>437792.31397459732</v>
          </cell>
          <cell r="P1247">
            <v>428611.34910437552</v>
          </cell>
          <cell r="Q1247">
            <v>0</v>
          </cell>
          <cell r="R1247">
            <v>0</v>
          </cell>
          <cell r="S1247">
            <v>0</v>
          </cell>
        </row>
        <row r="1248">
          <cell r="J1248">
            <v>196710</v>
          </cell>
          <cell r="K1248" t="str">
            <v>Reinforce Supply to Toogoom</v>
          </cell>
          <cell r="L1248" t="str">
            <v>Construct DCCP to Toogoom 66/11kV ZS    Construct DCCP Ln from Howard-Pialba Ln</v>
          </cell>
          <cell r="M1248">
            <v>204732.91069702627</v>
          </cell>
          <cell r="N1248">
            <v>699087.98774594336</v>
          </cell>
          <cell r="O1248">
            <v>1570146.7487840946</v>
          </cell>
          <cell r="P1248">
            <v>60361.468135453259</v>
          </cell>
          <cell r="Q1248">
            <v>0</v>
          </cell>
          <cell r="R1248">
            <v>0</v>
          </cell>
          <cell r="S1248">
            <v>0</v>
          </cell>
        </row>
        <row r="1249">
          <cell r="J1249">
            <v>419495</v>
          </cell>
          <cell r="K1249" t="str">
            <v>Redevelop Roma West ZS</v>
          </cell>
          <cell r="L1249" t="str">
            <v>Roma West 33/11kV TF &amp; 11kV Switchgr AugReplace existing TFs &amp; 11kV swyd</v>
          </cell>
          <cell r="M1249">
            <v>1089495.8680954773</v>
          </cell>
          <cell r="N1249">
            <v>4208518.6983220112</v>
          </cell>
          <cell r="O1249">
            <v>1555821.7739614325</v>
          </cell>
          <cell r="P1249">
            <v>0</v>
          </cell>
          <cell r="Q1249">
            <v>0</v>
          </cell>
          <cell r="R1249">
            <v>0</v>
          </cell>
          <cell r="S1249">
            <v>0</v>
          </cell>
        </row>
        <row r="1250">
          <cell r="J1250">
            <v>132601</v>
          </cell>
          <cell r="K1250" t="str">
            <v>Aug - Subtransmission</v>
          </cell>
          <cell r="L1250" t="str">
            <v>RSW SW RA AD SAGT Refurb 33KV bus       TRG SAGT refurb 33kV bus -TRGP-M13.1</v>
          </cell>
          <cell r="M1250">
            <v>11778.924992314538</v>
          </cell>
          <cell r="N1250">
            <v>372110.05782921647</v>
          </cell>
          <cell r="O1250">
            <v>459131.49172614946</v>
          </cell>
          <cell r="P1250">
            <v>0</v>
          </cell>
          <cell r="Q1250">
            <v>0</v>
          </cell>
          <cell r="R1250">
            <v>0</v>
          </cell>
          <cell r="S1250">
            <v>0</v>
          </cell>
        </row>
        <row r="1251">
          <cell r="J1251">
            <v>731320</v>
          </cell>
          <cell r="K1251" t="str">
            <v>Reinforce Supply to Bundaberg North</v>
          </cell>
          <cell r="L1251" t="str">
            <v>West Bberg-Meadowvale 66kV line route  Line route acquisition for 66kV SCCP</v>
          </cell>
          <cell r="M1251">
            <v>0</v>
          </cell>
          <cell r="N1251">
            <v>0</v>
          </cell>
          <cell r="O1251">
            <v>181650.15326714207</v>
          </cell>
          <cell r="P1251">
            <v>83532.823222840583</v>
          </cell>
          <cell r="Q1251">
            <v>0</v>
          </cell>
          <cell r="R1251">
            <v>0</v>
          </cell>
          <cell r="S1251">
            <v>0</v>
          </cell>
        </row>
        <row r="1252">
          <cell r="J1252">
            <v>139899</v>
          </cell>
          <cell r="K1252" t="str">
            <v>Reinforce Supply to Bundaberg North</v>
          </cell>
          <cell r="L1252" t="str">
            <v>Property, Bundaberg North, Substation, Acquisition, Wide Bay</v>
          </cell>
          <cell r="M1252">
            <v>0</v>
          </cell>
          <cell r="N1252">
            <v>0</v>
          </cell>
          <cell r="O1252">
            <v>0</v>
          </cell>
          <cell r="P1252">
            <v>0</v>
          </cell>
          <cell r="Q1252">
            <v>0</v>
          </cell>
          <cell r="R1252">
            <v>0</v>
          </cell>
          <cell r="S1252">
            <v>161621.2422115822</v>
          </cell>
        </row>
        <row r="1253">
          <cell r="J1253">
            <v>645950</v>
          </cell>
          <cell r="K1253">
            <v>0</v>
          </cell>
          <cell r="L1253" t="str">
            <v>ARI WB BU AARP WEBU-MEAD66 Line Route   Easement Required for Approx 2.7km</v>
          </cell>
          <cell r="M1253">
            <v>0</v>
          </cell>
          <cell r="N1253">
            <v>0</v>
          </cell>
          <cell r="O1253">
            <v>0</v>
          </cell>
          <cell r="P1253">
            <v>0</v>
          </cell>
          <cell r="Q1253">
            <v>0</v>
          </cell>
          <cell r="R1253">
            <v>20546.35549732425</v>
          </cell>
          <cell r="S1253">
            <v>136414.24841985584</v>
          </cell>
        </row>
        <row r="1254">
          <cell r="J1254" t="str">
            <v>CPMNS00402</v>
          </cell>
          <cell r="K1254" t="str">
            <v>Redevelop Chinchilla BSP</v>
          </cell>
          <cell r="L1254" t="str">
            <v>Augment 110/33kV TX at T013 Chinchilla  Chinchilla</v>
          </cell>
          <cell r="M1254">
            <v>2384950.9945973647</v>
          </cell>
          <cell r="N1254">
            <v>2349240.1944022556</v>
          </cell>
          <cell r="O1254">
            <v>161581.8865418137</v>
          </cell>
          <cell r="P1254">
            <v>0</v>
          </cell>
          <cell r="Q1254">
            <v>0</v>
          </cell>
          <cell r="R1254">
            <v>0</v>
          </cell>
          <cell r="S1254">
            <v>0</v>
          </cell>
        </row>
        <row r="1255">
          <cell r="J1255">
            <v>316490</v>
          </cell>
          <cell r="K1255" t="str">
            <v>Aug - Subtransmission</v>
          </cell>
          <cell r="L1255" t="str">
            <v>West Warwick Sub 11kV Feeder bay        install additional CB on 11kV swboard</v>
          </cell>
          <cell r="M1255">
            <v>0</v>
          </cell>
          <cell r="N1255">
            <v>69659.84711924268</v>
          </cell>
          <cell r="O1255">
            <v>84633.459116836893</v>
          </cell>
          <cell r="P1255">
            <v>0</v>
          </cell>
          <cell r="Q1255">
            <v>0</v>
          </cell>
          <cell r="R1255">
            <v>0</v>
          </cell>
          <cell r="S1255">
            <v>0</v>
          </cell>
        </row>
        <row r="1256">
          <cell r="J1256">
            <v>455124</v>
          </cell>
          <cell r="K1256" t="str">
            <v>Replace Childers to Givelda tee 66kV line</v>
          </cell>
          <cell r="L1256" t="str">
            <v>Childers To Givelda Ln Route            Investigate existing Ln and confirm</v>
          </cell>
          <cell r="M1256">
            <v>540428.29667119298</v>
          </cell>
          <cell r="N1256">
            <v>543513.25321679923</v>
          </cell>
          <cell r="O1256">
            <v>32286.01972341731</v>
          </cell>
          <cell r="P1256">
            <v>0</v>
          </cell>
          <cell r="Q1256">
            <v>0</v>
          </cell>
          <cell r="R1256">
            <v>0</v>
          </cell>
          <cell r="S1256">
            <v>0</v>
          </cell>
        </row>
        <row r="1257">
          <cell r="J1257">
            <v>448012</v>
          </cell>
          <cell r="K1257" t="str">
            <v>Reinforce Bundaberg 66kV Ring (SOBU)</v>
          </cell>
          <cell r="L1257" t="str">
            <v>T20 Bberg-South Bberg 2nd 66kV line   Extend off T20-T131 66kV feeder</v>
          </cell>
          <cell r="M1257">
            <v>173052.0396787544</v>
          </cell>
          <cell r="N1257">
            <v>1470682.9204689863</v>
          </cell>
          <cell r="O1257">
            <v>10944.413465565189</v>
          </cell>
          <cell r="P1257">
            <v>0</v>
          </cell>
          <cell r="Q1257">
            <v>0</v>
          </cell>
          <cell r="R1257">
            <v>0</v>
          </cell>
          <cell r="S1257">
            <v>0</v>
          </cell>
        </row>
        <row r="1258">
          <cell r="J1258">
            <v>140367</v>
          </cell>
          <cell r="K1258" t="str">
            <v>Reinforce Supply to Tinana Creek</v>
          </cell>
          <cell r="L1258" t="str">
            <v>Property, Tinana Creek, Substation, Acquisition, Wide Bay</v>
          </cell>
          <cell r="M1258">
            <v>0</v>
          </cell>
          <cell r="N1258">
            <v>0</v>
          </cell>
          <cell r="O1258">
            <v>0</v>
          </cell>
          <cell r="P1258">
            <v>0</v>
          </cell>
          <cell r="Q1258">
            <v>0</v>
          </cell>
          <cell r="R1258">
            <v>0</v>
          </cell>
          <cell r="S1258">
            <v>8082.7950851815276</v>
          </cell>
        </row>
        <row r="1290">
          <cell r="J1290">
            <v>236524</v>
          </cell>
          <cell r="K1290" t="str">
            <v>Reinforce Supply to Smithfield</v>
          </cell>
          <cell r="L1290" t="str">
            <v>Kamerunga-Smithfield 132kV UG Line      Construct 132kV Dual cct Underground</v>
          </cell>
          <cell r="M1290">
            <v>0</v>
          </cell>
          <cell r="N1290">
            <v>0</v>
          </cell>
          <cell r="O1290">
            <v>0</v>
          </cell>
          <cell r="P1290">
            <v>0</v>
          </cell>
          <cell r="Q1290">
            <v>0</v>
          </cell>
          <cell r="R1290">
            <v>8823.4000000000015</v>
          </cell>
          <cell r="S1290">
            <v>14033847.297560977</v>
          </cell>
        </row>
        <row r="1291">
          <cell r="J1291">
            <v>147000</v>
          </cell>
          <cell r="K1291" t="str">
            <v>Reinforce Supply to Smithfield</v>
          </cell>
          <cell r="L1291" t="str">
            <v>Smithfield-132/22kV ZS                  Establish 132/22kV ZS @ Smithfield</v>
          </cell>
          <cell r="M1291">
            <v>0</v>
          </cell>
          <cell r="N1291">
            <v>0</v>
          </cell>
          <cell r="O1291">
            <v>75770.197533970815</v>
          </cell>
          <cell r="P1291">
            <v>75770.197533970815</v>
          </cell>
          <cell r="Q1291">
            <v>236652.12380473074</v>
          </cell>
          <cell r="R1291">
            <v>6474719.071464519</v>
          </cell>
          <cell r="S1291">
            <v>5827039.574735783</v>
          </cell>
        </row>
        <row r="1292">
          <cell r="J1292">
            <v>492389</v>
          </cell>
          <cell r="K1292" t="str">
            <v>Reinforce Supply to Smithfield</v>
          </cell>
          <cell r="L1292" t="str">
            <v>Kamerunga Install ALFC                  Install ALFC injection equipment</v>
          </cell>
          <cell r="M1292">
            <v>0</v>
          </cell>
          <cell r="N1292">
            <v>0</v>
          </cell>
          <cell r="O1292">
            <v>0</v>
          </cell>
          <cell r="P1292">
            <v>0</v>
          </cell>
          <cell r="Q1292">
            <v>0</v>
          </cell>
          <cell r="R1292">
            <v>56736.612694660173</v>
          </cell>
          <cell r="S1292">
            <v>1371251.7725106559</v>
          </cell>
        </row>
        <row r="1293">
          <cell r="J1293">
            <v>616381</v>
          </cell>
          <cell r="K1293" t="str">
            <v>Reinforce supply to Mt Peter</v>
          </cell>
          <cell r="L1293" t="str">
            <v>Edmonton South ZS site acquisition</v>
          </cell>
          <cell r="M1293">
            <v>0</v>
          </cell>
          <cell r="N1293">
            <v>0</v>
          </cell>
          <cell r="O1293">
            <v>795477.78232403484</v>
          </cell>
          <cell r="P1293">
            <v>316913.23697407328</v>
          </cell>
          <cell r="Q1293">
            <v>0</v>
          </cell>
          <cell r="R1293">
            <v>0</v>
          </cell>
          <cell r="S1293">
            <v>0</v>
          </cell>
        </row>
        <row r="1294">
          <cell r="J1294">
            <v>47822</v>
          </cell>
          <cell r="K1294" t="str">
            <v>Reinforce supply to Mt Peter</v>
          </cell>
          <cell r="L1294" t="str">
            <v>G-vale - Mt Peter 132/22kV ZS Site      Property Acquisition</v>
          </cell>
          <cell r="M1294">
            <v>0</v>
          </cell>
          <cell r="N1294">
            <v>0</v>
          </cell>
          <cell r="O1294">
            <v>476491.0996227244</v>
          </cell>
          <cell r="P1294">
            <v>6725.6057415070782</v>
          </cell>
          <cell r="Q1294">
            <v>0</v>
          </cell>
          <cell r="R1294">
            <v>0</v>
          </cell>
          <cell r="S1294">
            <v>0</v>
          </cell>
        </row>
        <row r="1295">
          <cell r="J1295">
            <v>168194</v>
          </cell>
          <cell r="K1295" t="str">
            <v>Aug - Subtransmission</v>
          </cell>
          <cell r="L1295" t="str">
            <v>Garbutt 66kV Reinforcement              Install 66kV bay to connect Powerlinks</v>
          </cell>
          <cell r="M1295">
            <v>0</v>
          </cell>
          <cell r="N1295">
            <v>0</v>
          </cell>
          <cell r="O1295">
            <v>0</v>
          </cell>
          <cell r="P1295">
            <v>94602.581578051861</v>
          </cell>
          <cell r="Q1295">
            <v>394570.89531305904</v>
          </cell>
          <cell r="R1295">
            <v>424307.01331226679</v>
          </cell>
          <cell r="S1295">
            <v>15703.043336693119</v>
          </cell>
        </row>
        <row r="1296">
          <cell r="J1296">
            <v>733325</v>
          </cell>
          <cell r="K1296" t="str">
            <v>Augmentation of Supply to Mareeba</v>
          </cell>
          <cell r="L1296" t="str">
            <v>66kV Mareeba Feeder Rating Increase     Increase max operating temp to 65C</v>
          </cell>
          <cell r="M1296">
            <v>0</v>
          </cell>
          <cell r="N1296">
            <v>0</v>
          </cell>
          <cell r="O1296">
            <v>0</v>
          </cell>
          <cell r="P1296">
            <v>0</v>
          </cell>
          <cell r="Q1296">
            <v>18429.469833830823</v>
          </cell>
          <cell r="R1296">
            <v>656942.64572547865</v>
          </cell>
          <cell r="S1296">
            <v>97513.775596970707</v>
          </cell>
        </row>
        <row r="1297">
          <cell r="J1297">
            <v>826494</v>
          </cell>
          <cell r="K1297">
            <v>0</v>
          </cell>
          <cell r="L1297" t="str">
            <v>Guthalungra TF Augmentation             Replace existing TF with 1.5MVA unit</v>
          </cell>
          <cell r="M1297">
            <v>0</v>
          </cell>
          <cell r="N1297">
            <v>46717.020494546901</v>
          </cell>
          <cell r="O1297">
            <v>382360.84466306079</v>
          </cell>
          <cell r="P1297">
            <v>97027.657950212801</v>
          </cell>
          <cell r="Q1297">
            <v>0</v>
          </cell>
          <cell r="R1297">
            <v>0</v>
          </cell>
          <cell r="S1297">
            <v>0</v>
          </cell>
        </row>
        <row r="1298">
          <cell r="J1298">
            <v>48638</v>
          </cell>
          <cell r="K1298" t="str">
            <v>Augmentation of Supply to Ooralea</v>
          </cell>
          <cell r="L1298" t="str">
            <v>Substation, Ooralea, Skid, Network, Mackay</v>
          </cell>
          <cell r="M1298">
            <v>0</v>
          </cell>
          <cell r="N1298">
            <v>200000</v>
          </cell>
          <cell r="O1298">
            <v>1960000</v>
          </cell>
          <cell r="P1298">
            <v>0</v>
          </cell>
          <cell r="Q1298">
            <v>0</v>
          </cell>
          <cell r="R1298">
            <v>0</v>
          </cell>
          <cell r="S1298">
            <v>0</v>
          </cell>
        </row>
        <row r="1299">
          <cell r="J1299">
            <v>808764</v>
          </cell>
          <cell r="K1299" t="str">
            <v>Augmentation of Supply to Ooralea</v>
          </cell>
          <cell r="L1299" t="str">
            <v>Ooralea - Redevelop as 1x20MVA ZS       Redevelop 66/11kV ZS</v>
          </cell>
          <cell r="M1299">
            <v>0</v>
          </cell>
          <cell r="N1299">
            <v>0</v>
          </cell>
          <cell r="O1299">
            <v>0</v>
          </cell>
          <cell r="P1299">
            <v>0</v>
          </cell>
          <cell r="Q1299">
            <v>78166.805215404471</v>
          </cell>
          <cell r="R1299">
            <v>123561.49373745582</v>
          </cell>
          <cell r="S1299">
            <v>128315.81043945449</v>
          </cell>
        </row>
        <row r="1300">
          <cell r="J1300">
            <v>48647</v>
          </cell>
          <cell r="K1300" t="str">
            <v>Augmentation of Supply to Ooralea</v>
          </cell>
          <cell r="L1300" t="str">
            <v>Ooralea  SCCP 66kV Line Construction    Design and construct</v>
          </cell>
          <cell r="M1300">
            <v>0</v>
          </cell>
          <cell r="N1300">
            <v>0</v>
          </cell>
          <cell r="O1300">
            <v>8562.9609756097561</v>
          </cell>
          <cell r="P1300">
            <v>602034.27560975612</v>
          </cell>
          <cell r="Q1300">
            <v>205525.45609756096</v>
          </cell>
          <cell r="R1300">
            <v>0</v>
          </cell>
          <cell r="S1300">
            <v>0</v>
          </cell>
        </row>
        <row r="1301">
          <cell r="J1301">
            <v>653444</v>
          </cell>
          <cell r="K1301" t="str">
            <v>Augmentation of Supply to Ooralea</v>
          </cell>
          <cell r="L1301" t="str">
            <v>Racecourse Mill - Install 66kV fdr bay</v>
          </cell>
          <cell r="M1301">
            <v>133433.05334120113</v>
          </cell>
          <cell r="N1301">
            <v>478420.01755803719</v>
          </cell>
          <cell r="O1301">
            <v>1172645.823579493</v>
          </cell>
          <cell r="P1301">
            <v>114334.10552126858</v>
          </cell>
          <cell r="Q1301">
            <v>0</v>
          </cell>
          <cell r="R1301">
            <v>0</v>
          </cell>
          <cell r="S1301">
            <v>0</v>
          </cell>
        </row>
        <row r="1302">
          <cell r="J1302">
            <v>626232</v>
          </cell>
          <cell r="K1302" t="str">
            <v>Augmentation of Supply to Kingaroy</v>
          </cell>
          <cell r="L1302" t="str">
            <v>Kingaroy - Install one 5MVAr cap bank</v>
          </cell>
          <cell r="M1302">
            <v>0</v>
          </cell>
          <cell r="N1302">
            <v>0</v>
          </cell>
          <cell r="O1302">
            <v>6367.926520415559</v>
          </cell>
          <cell r="P1302">
            <v>158966.60204601026</v>
          </cell>
          <cell r="Q1302">
            <v>445556.58235333988</v>
          </cell>
          <cell r="R1302">
            <v>35477.310626865183</v>
          </cell>
          <cell r="S1302">
            <v>6896.8985984182609</v>
          </cell>
        </row>
      </sheetData>
      <sheetData sheetId="2">
        <row r="45">
          <cell r="D45" t="str">
            <v>Aug - Subtrans - 201314_1415</v>
          </cell>
          <cell r="E45">
            <v>0</v>
          </cell>
          <cell r="F45">
            <v>0</v>
          </cell>
          <cell r="G45">
            <v>0</v>
          </cell>
          <cell r="H45">
            <v>0</v>
          </cell>
          <cell r="I45">
            <v>0</v>
          </cell>
        </row>
        <row r="46">
          <cell r="D46" t="str">
            <v>Aug - Subtrans - Existing 2015_20</v>
          </cell>
          <cell r="E46">
            <v>0</v>
          </cell>
          <cell r="F46">
            <v>0</v>
          </cell>
          <cell r="G46">
            <v>0</v>
          </cell>
          <cell r="H46">
            <v>0</v>
          </cell>
          <cell r="I46">
            <v>0</v>
          </cell>
        </row>
        <row r="47">
          <cell r="D47" t="str">
            <v>Aug - Subtrans - New 2015_20</v>
          </cell>
          <cell r="E47">
            <v>0</v>
          </cell>
          <cell r="F47">
            <v>0</v>
          </cell>
          <cell r="G47">
            <v>0</v>
          </cell>
          <cell r="H47">
            <v>0</v>
          </cell>
          <cell r="I47">
            <v>0</v>
          </cell>
        </row>
        <row r="48">
          <cell r="D48" t="str">
            <v>Aug - Distribution</v>
          </cell>
          <cell r="E48">
            <v>0.14854000000000001</v>
          </cell>
          <cell r="F48">
            <v>0.14854000000000001</v>
          </cell>
          <cell r="G48">
            <v>0.14854000000000001</v>
          </cell>
          <cell r="H48">
            <v>0.14854000000000001</v>
          </cell>
          <cell r="I48">
            <v>0.14854000000000001</v>
          </cell>
        </row>
        <row r="49">
          <cell r="D49" t="str">
            <v>Network Refurbishment</v>
          </cell>
          <cell r="E49">
            <v>0.12688880288947421</v>
          </cell>
          <cell r="F49">
            <v>0.12688880288947421</v>
          </cell>
          <cell r="G49">
            <v>0.12688880288947421</v>
          </cell>
          <cell r="H49">
            <v>0.12688880288947421</v>
          </cell>
          <cell r="I49">
            <v>0.12688880288947421</v>
          </cell>
        </row>
        <row r="50">
          <cell r="D50" t="str">
            <v>D-Defect Refurbishment</v>
          </cell>
          <cell r="E50">
            <v>0.55759999999999998</v>
          </cell>
          <cell r="F50">
            <v>0.55759999999999998</v>
          </cell>
          <cell r="G50">
            <v>0.55759999999999998</v>
          </cell>
          <cell r="H50">
            <v>0.55759999999999998</v>
          </cell>
          <cell r="I50">
            <v>0.55759999999999998</v>
          </cell>
        </row>
        <row r="51">
          <cell r="D51" t="str">
            <v>D-Commercial &amp; Industrial</v>
          </cell>
          <cell r="E51">
            <v>1.5640000000000005E-2</v>
          </cell>
          <cell r="F51">
            <v>1.5640000000000005E-2</v>
          </cell>
          <cell r="G51">
            <v>1.5640000000000005E-2</v>
          </cell>
          <cell r="H51">
            <v>1.5640000000000005E-2</v>
          </cell>
          <cell r="I51">
            <v>1.5640000000000005E-2</v>
          </cell>
        </row>
        <row r="52">
          <cell r="D52" t="str">
            <v>D-Domestic &amp; Rural</v>
          </cell>
          <cell r="E52">
            <v>1.5640000000000005E-2</v>
          </cell>
          <cell r="F52">
            <v>1.5640000000000005E-2</v>
          </cell>
          <cell r="G52">
            <v>1.5640000000000005E-2</v>
          </cell>
          <cell r="H52">
            <v>1.5640000000000005E-2</v>
          </cell>
          <cell r="I52">
            <v>1.5640000000000005E-2</v>
          </cell>
        </row>
        <row r="53">
          <cell r="D53" t="str">
            <v>D-ACS Large Customer Connections</v>
          </cell>
          <cell r="E53">
            <v>1.5640000000000005E-2</v>
          </cell>
          <cell r="F53">
            <v>1.5640000000000005E-2</v>
          </cell>
          <cell r="G53">
            <v>1.5640000000000005E-2</v>
          </cell>
          <cell r="H53">
            <v>1.5640000000000005E-2</v>
          </cell>
          <cell r="I53">
            <v>1.5640000000000005E-2</v>
          </cell>
        </row>
        <row r="54">
          <cell r="D54" t="str">
            <v>D-Other Customer Requested Works</v>
          </cell>
          <cell r="E54">
            <v>1.5640000000000005E-2</v>
          </cell>
          <cell r="F54">
            <v>1.5640000000000005E-2</v>
          </cell>
          <cell r="G54">
            <v>1.5640000000000005E-2</v>
          </cell>
          <cell r="H54">
            <v>1.5640000000000005E-2</v>
          </cell>
          <cell r="I54">
            <v>1.5640000000000005E-2</v>
          </cell>
        </row>
        <row r="55">
          <cell r="D55" t="str">
            <v>D-Generation</v>
          </cell>
          <cell r="E55">
            <v>0.13964000000000001</v>
          </cell>
          <cell r="F55">
            <v>0.13964000000000001</v>
          </cell>
          <cell r="G55">
            <v>0.13964000000000001</v>
          </cell>
          <cell r="H55">
            <v>0.13964000000000001</v>
          </cell>
          <cell r="I55">
            <v>0.13964000000000001</v>
          </cell>
        </row>
        <row r="56">
          <cell r="D56" t="str">
            <v>D-Other Regulated System Capex</v>
          </cell>
          <cell r="E56">
            <v>0.13964000000000001</v>
          </cell>
          <cell r="F56">
            <v>0.13964000000000001</v>
          </cell>
          <cell r="G56">
            <v>0.13964000000000001</v>
          </cell>
          <cell r="H56">
            <v>0.13964000000000001</v>
          </cell>
          <cell r="I56">
            <v>0.13964000000000001</v>
          </cell>
        </row>
        <row r="57">
          <cell r="D57" t="str">
            <v>D-Reliability Improvement</v>
          </cell>
          <cell r="E57">
            <v>0.10630000000000001</v>
          </cell>
          <cell r="F57">
            <v>0.10630000000000001</v>
          </cell>
          <cell r="G57">
            <v>0.10630000000000001</v>
          </cell>
          <cell r="H57">
            <v>0.10630000000000001</v>
          </cell>
          <cell r="I57">
            <v>0.10630000000000001</v>
          </cell>
        </row>
        <row r="58">
          <cell r="D58" t="str">
            <v>CICW - Gifted Customer</v>
          </cell>
          <cell r="E58">
            <v>1.5640000000000005E-2</v>
          </cell>
          <cell r="F58">
            <v>1.5640000000000005E-2</v>
          </cell>
          <cell r="G58">
            <v>1.5640000000000005E-2</v>
          </cell>
          <cell r="H58">
            <v>1.5640000000000005E-2</v>
          </cell>
          <cell r="I58">
            <v>1.5640000000000005E-2</v>
          </cell>
        </row>
        <row r="59">
          <cell r="D59" t="str">
            <v>Public Lighting</v>
          </cell>
          <cell r="E59">
            <v>0.13964000000000001</v>
          </cell>
          <cell r="F59">
            <v>0.13964000000000001</v>
          </cell>
          <cell r="G59">
            <v>0.13964000000000001</v>
          </cell>
          <cell r="H59">
            <v>0.13964000000000001</v>
          </cell>
          <cell r="I59">
            <v>0.13964000000000001</v>
          </cell>
        </row>
        <row r="60">
          <cell r="D60" t="str">
            <v>Load Energy Management</v>
          </cell>
          <cell r="E60">
            <v>0.124</v>
          </cell>
          <cell r="F60">
            <v>0.124</v>
          </cell>
          <cell r="G60">
            <v>0.124</v>
          </cell>
          <cell r="H60">
            <v>0.124</v>
          </cell>
          <cell r="I60">
            <v>0.124</v>
          </cell>
        </row>
        <row r="61">
          <cell r="D61" t="str">
            <v>Network Operations</v>
          </cell>
          <cell r="E61">
            <v>0</v>
          </cell>
          <cell r="F61">
            <v>0</v>
          </cell>
          <cell r="G61">
            <v>0</v>
          </cell>
          <cell r="H61">
            <v>0</v>
          </cell>
          <cell r="I61">
            <v>0</v>
          </cell>
        </row>
        <row r="62">
          <cell r="D62" t="str">
            <v>Preventive Maintenance</v>
          </cell>
          <cell r="E62">
            <v>0</v>
          </cell>
          <cell r="F62">
            <v>0</v>
          </cell>
          <cell r="G62">
            <v>0</v>
          </cell>
          <cell r="H62">
            <v>0</v>
          </cell>
          <cell r="I62">
            <v>0</v>
          </cell>
        </row>
        <row r="63">
          <cell r="D63" t="str">
            <v>Corrective Maintenance</v>
          </cell>
          <cell r="E63">
            <v>0</v>
          </cell>
          <cell r="F63">
            <v>0</v>
          </cell>
          <cell r="G63">
            <v>0</v>
          </cell>
          <cell r="H63">
            <v>0</v>
          </cell>
          <cell r="I63">
            <v>0</v>
          </cell>
        </row>
        <row r="64">
          <cell r="D64" t="str">
            <v>Forced Maintenance</v>
          </cell>
          <cell r="E64">
            <v>0</v>
          </cell>
          <cell r="F64">
            <v>0</v>
          </cell>
          <cell r="G64">
            <v>0</v>
          </cell>
          <cell r="H64">
            <v>0</v>
          </cell>
          <cell r="I64">
            <v>0</v>
          </cell>
        </row>
        <row r="65">
          <cell r="D65" t="str">
            <v>Total - Demand Mgt Incentive Arrange (DMIA)</v>
          </cell>
          <cell r="E65">
            <v>0</v>
          </cell>
          <cell r="F65">
            <v>0</v>
          </cell>
          <cell r="G65">
            <v>0</v>
          </cell>
          <cell r="H65">
            <v>0</v>
          </cell>
          <cell r="I65">
            <v>0</v>
          </cell>
        </row>
        <row r="66">
          <cell r="D66" t="str">
            <v>Total - Non Network Alternatives (NNA)</v>
          </cell>
          <cell r="E66">
            <v>0</v>
          </cell>
          <cell r="F66">
            <v>0</v>
          </cell>
          <cell r="G66">
            <v>0</v>
          </cell>
          <cell r="H66">
            <v>0</v>
          </cell>
          <cell r="I66">
            <v>0</v>
          </cell>
        </row>
        <row r="67">
          <cell r="D67" t="str">
            <v>Operational Technology</v>
          </cell>
          <cell r="E67">
            <v>0.13964000000000001</v>
          </cell>
          <cell r="F67">
            <v>0.13964000000000001</v>
          </cell>
          <cell r="G67">
            <v>0.13964000000000001</v>
          </cell>
          <cell r="H67">
            <v>0.13964000000000001</v>
          </cell>
          <cell r="I67">
            <v>0.13964000000000001</v>
          </cell>
        </row>
        <row r="68">
          <cell r="D68" t="str">
            <v>Operational Technology - Master Station</v>
          </cell>
          <cell r="E68">
            <v>6.3640000000000002E-2</v>
          </cell>
          <cell r="F68">
            <v>6.3640000000000002E-2</v>
          </cell>
          <cell r="G68">
            <v>6.3640000000000002E-2</v>
          </cell>
          <cell r="H68">
            <v>6.3640000000000002E-2</v>
          </cell>
          <cell r="I68">
            <v>6.3640000000000002E-2</v>
          </cell>
        </row>
        <row r="69">
          <cell r="D69" t="str">
            <v>Operational Technology - Scada</v>
          </cell>
          <cell r="E69">
            <v>0.10634</v>
          </cell>
          <cell r="F69">
            <v>0.10634</v>
          </cell>
          <cell r="G69">
            <v>0.10634</v>
          </cell>
          <cell r="H69">
            <v>0.10634</v>
          </cell>
          <cell r="I69">
            <v>0.10634</v>
          </cell>
        </row>
        <row r="70">
          <cell r="D70" t="str">
            <v>Telecommunications</v>
          </cell>
          <cell r="E70">
            <v>6.3140000000000002E-2</v>
          </cell>
          <cell r="F70">
            <v>6.3140000000000002E-2</v>
          </cell>
          <cell r="G70">
            <v>6.3140000000000002E-2</v>
          </cell>
          <cell r="H70">
            <v>6.3140000000000002E-2</v>
          </cell>
          <cell r="I70">
            <v>6.3140000000000002E-2</v>
          </cell>
        </row>
        <row r="71">
          <cell r="D71" t="str">
            <v>Metering</v>
          </cell>
          <cell r="E71">
            <v>0.41983999999999999</v>
          </cell>
          <cell r="F71">
            <v>0.41983999999999999</v>
          </cell>
          <cell r="G71">
            <v>0.41983999999999999</v>
          </cell>
          <cell r="H71">
            <v>0.41983999999999999</v>
          </cell>
          <cell r="I71">
            <v>0.41983999999999999</v>
          </cell>
        </row>
        <row r="72">
          <cell r="D72" t="str">
            <v>Power Quality</v>
          </cell>
          <cell r="E72">
            <v>0.10914</v>
          </cell>
          <cell r="F72">
            <v>0.10914</v>
          </cell>
          <cell r="G72">
            <v>0.10914</v>
          </cell>
          <cell r="H72">
            <v>0.10914</v>
          </cell>
          <cell r="I72">
            <v>0.10914</v>
          </cell>
        </row>
        <row r="75">
          <cell r="E75" t="str">
            <v>Yes</v>
          </cell>
        </row>
        <row r="82">
          <cell r="V82" t="str">
            <v>Aug - Subtrans - Existing 2015_20</v>
          </cell>
          <cell r="W82" t="b">
            <v>1</v>
          </cell>
        </row>
        <row r="83">
          <cell r="V83" t="str">
            <v>Aug - Subtrans - New 2015_20</v>
          </cell>
          <cell r="W83" t="b">
            <v>1</v>
          </cell>
        </row>
        <row r="84">
          <cell r="V84" t="str">
            <v>Aug - Distribution</v>
          </cell>
          <cell r="W84" t="b">
            <v>1</v>
          </cell>
        </row>
        <row r="85">
          <cell r="V85" t="str">
            <v>Network Refurbishment</v>
          </cell>
          <cell r="W85" t="b">
            <v>1</v>
          </cell>
        </row>
        <row r="86">
          <cell r="V86" t="str">
            <v>D-Defect Refurbishment</v>
          </cell>
          <cell r="W86" t="b">
            <v>1</v>
          </cell>
        </row>
        <row r="87">
          <cell r="V87" t="str">
            <v>D-Commercial &amp; Industrial</v>
          </cell>
          <cell r="W87" t="b">
            <v>1</v>
          </cell>
        </row>
        <row r="88">
          <cell r="V88" t="str">
            <v>D-Domestic &amp; Rural</v>
          </cell>
          <cell r="W88" t="b">
            <v>1</v>
          </cell>
        </row>
        <row r="89">
          <cell r="V89" t="str">
            <v>D-ACS Large Customer Connections</v>
          </cell>
          <cell r="W89" t="b">
            <v>1</v>
          </cell>
        </row>
        <row r="90">
          <cell r="V90" t="str">
            <v>D-Other Customer Requested Works</v>
          </cell>
          <cell r="W90" t="b">
            <v>1</v>
          </cell>
        </row>
        <row r="91">
          <cell r="V91" t="str">
            <v>D-Other Regulated System Capex</v>
          </cell>
          <cell r="W91" t="b">
            <v>1</v>
          </cell>
        </row>
        <row r="92">
          <cell r="V92" t="str">
            <v>D-Reliability Improvement</v>
          </cell>
          <cell r="W92" t="b">
            <v>1</v>
          </cell>
        </row>
        <row r="93">
          <cell r="V93" t="str">
            <v>CICW - Gifted Customer</v>
          </cell>
          <cell r="W93" t="b">
            <v>1</v>
          </cell>
        </row>
        <row r="94">
          <cell r="V94" t="str">
            <v>Public Lighting</v>
          </cell>
          <cell r="W94" t="b">
            <v>1</v>
          </cell>
        </row>
        <row r="95">
          <cell r="V95" t="str">
            <v>Load Energy Management</v>
          </cell>
          <cell r="W95" t="b">
            <v>1</v>
          </cell>
        </row>
        <row r="96">
          <cell r="V96" t="str">
            <v>Network Operations</v>
          </cell>
        </row>
        <row r="97">
          <cell r="V97" t="str">
            <v>Preventive Maintenance</v>
          </cell>
        </row>
        <row r="98">
          <cell r="V98" t="str">
            <v>Corrective Maintenance</v>
          </cell>
        </row>
        <row r="99">
          <cell r="V99" t="str">
            <v>Forced Maintenance</v>
          </cell>
        </row>
        <row r="100">
          <cell r="V100" t="str">
            <v>Demand Mgt Incentive Arrange (DMIA)</v>
          </cell>
        </row>
        <row r="101">
          <cell r="V101" t="str">
            <v>Non Network Alternatives (NNA)</v>
          </cell>
        </row>
        <row r="102">
          <cell r="V102" t="str">
            <v>Operational Technology</v>
          </cell>
          <cell r="W102" t="b">
            <v>1</v>
          </cell>
        </row>
        <row r="103">
          <cell r="V103" t="str">
            <v>Telecommunications</v>
          </cell>
          <cell r="W103" t="b">
            <v>1</v>
          </cell>
        </row>
        <row r="104">
          <cell r="V104" t="str">
            <v>Metering</v>
          </cell>
          <cell r="W104" t="b">
            <v>1</v>
          </cell>
        </row>
        <row r="105">
          <cell r="V105" t="str">
            <v>Power Quality</v>
          </cell>
          <cell r="W105" t="b">
            <v>1</v>
          </cell>
        </row>
        <row r="106">
          <cell r="V106" t="str">
            <v>D-Generation</v>
          </cell>
          <cell r="W106" t="b">
            <v>1</v>
          </cell>
        </row>
        <row r="112">
          <cell r="F112">
            <v>2019</v>
          </cell>
        </row>
        <row r="114">
          <cell r="F114">
            <v>20000000</v>
          </cell>
        </row>
        <row r="116">
          <cell r="F116">
            <v>0</v>
          </cell>
        </row>
        <row r="118">
          <cell r="F118">
            <v>0</v>
          </cell>
        </row>
        <row r="120">
          <cell r="F120">
            <v>0</v>
          </cell>
        </row>
        <row r="122">
          <cell r="X122">
            <v>3</v>
          </cell>
        </row>
        <row r="127">
          <cell r="E127">
            <v>2018</v>
          </cell>
        </row>
        <row r="129">
          <cell r="E129">
            <v>0</v>
          </cell>
        </row>
        <row r="136">
          <cell r="D136" t="str">
            <v>Aug - Distribution</v>
          </cell>
          <cell r="V136" t="str">
            <v>Aug - Distribution</v>
          </cell>
          <cell r="W136" t="b">
            <v>0</v>
          </cell>
          <cell r="X136">
            <v>0</v>
          </cell>
        </row>
        <row r="137">
          <cell r="D137" t="str">
            <v>Network Refurbishment</v>
          </cell>
          <cell r="F137">
            <v>0</v>
          </cell>
          <cell r="G137">
            <v>0</v>
          </cell>
          <cell r="H137">
            <v>0</v>
          </cell>
          <cell r="I137">
            <v>0</v>
          </cell>
          <cell r="J137">
            <v>0</v>
          </cell>
          <cell r="K137">
            <v>0</v>
          </cell>
          <cell r="L137">
            <v>0</v>
          </cell>
          <cell r="V137" t="str">
            <v>Network Refurbishment</v>
          </cell>
          <cell r="W137" t="b">
            <v>0</v>
          </cell>
          <cell r="X137">
            <v>0</v>
          </cell>
        </row>
        <row r="138">
          <cell r="D138" t="str">
            <v>D-Defect Refurbishment</v>
          </cell>
          <cell r="F138">
            <v>0</v>
          </cell>
          <cell r="G138">
            <v>0</v>
          </cell>
          <cell r="H138">
            <v>0</v>
          </cell>
          <cell r="I138">
            <v>0</v>
          </cell>
          <cell r="J138">
            <v>0</v>
          </cell>
          <cell r="K138">
            <v>0</v>
          </cell>
          <cell r="L138">
            <v>0</v>
          </cell>
          <cell r="V138" t="str">
            <v>D-Defect Refurbishment</v>
          </cell>
          <cell r="W138" t="b">
            <v>0</v>
          </cell>
          <cell r="X138">
            <v>0</v>
          </cell>
        </row>
        <row r="139">
          <cell r="D139" t="str">
            <v xml:space="preserve">CICW   </v>
          </cell>
          <cell r="V139" t="str">
            <v xml:space="preserve">CICW   </v>
          </cell>
          <cell r="W139" t="b">
            <v>0</v>
          </cell>
          <cell r="X139">
            <v>0</v>
          </cell>
        </row>
        <row r="140">
          <cell r="D140" t="str">
            <v>D-Other Regulated System Capex</v>
          </cell>
          <cell r="V140" t="str">
            <v>D-Other Regulated System Capex</v>
          </cell>
          <cell r="W140" t="b">
            <v>0</v>
          </cell>
          <cell r="X140">
            <v>0</v>
          </cell>
        </row>
        <row r="141">
          <cell r="D141" t="str">
            <v>D-Reliability Improvement</v>
          </cell>
          <cell r="F141">
            <v>0</v>
          </cell>
          <cell r="G141">
            <v>0</v>
          </cell>
          <cell r="H141">
            <v>0</v>
          </cell>
          <cell r="I141">
            <v>0</v>
          </cell>
          <cell r="J141">
            <v>0</v>
          </cell>
          <cell r="K141">
            <v>0</v>
          </cell>
          <cell r="L141">
            <v>0</v>
          </cell>
          <cell r="V141" t="str">
            <v>D-Reliability Improvement</v>
          </cell>
          <cell r="W141" t="b">
            <v>0</v>
          </cell>
          <cell r="X141">
            <v>0</v>
          </cell>
        </row>
        <row r="142">
          <cell r="D142" t="str">
            <v>CICW - Gifted Customer</v>
          </cell>
          <cell r="V142" t="str">
            <v>CICW - Gifted Customer</v>
          </cell>
          <cell r="W142" t="b">
            <v>0</v>
          </cell>
          <cell r="X142">
            <v>0</v>
          </cell>
        </row>
        <row r="143">
          <cell r="D143" t="str">
            <v>Public Lighting</v>
          </cell>
          <cell r="F143">
            <v>0</v>
          </cell>
          <cell r="G143">
            <v>0</v>
          </cell>
          <cell r="H143">
            <v>0</v>
          </cell>
          <cell r="I143">
            <v>0</v>
          </cell>
          <cell r="J143">
            <v>0</v>
          </cell>
          <cell r="K143">
            <v>0</v>
          </cell>
          <cell r="L143">
            <v>0</v>
          </cell>
          <cell r="V143" t="str">
            <v>Public Lighting</v>
          </cell>
          <cell r="W143" t="b">
            <v>0</v>
          </cell>
          <cell r="X143">
            <v>0</v>
          </cell>
        </row>
        <row r="144">
          <cell r="D144" t="str">
            <v>Load Energy Management</v>
          </cell>
          <cell r="F144">
            <v>0</v>
          </cell>
          <cell r="G144">
            <v>0</v>
          </cell>
          <cell r="H144">
            <v>0</v>
          </cell>
          <cell r="I144">
            <v>0</v>
          </cell>
          <cell r="J144">
            <v>0</v>
          </cell>
          <cell r="K144">
            <v>0</v>
          </cell>
          <cell r="L144">
            <v>0</v>
          </cell>
          <cell r="V144" t="str">
            <v>Load Energy Management</v>
          </cell>
          <cell r="W144" t="b">
            <v>0</v>
          </cell>
          <cell r="X144">
            <v>0</v>
          </cell>
        </row>
        <row r="145">
          <cell r="D145" t="str">
            <v>Network Operations</v>
          </cell>
          <cell r="V145" t="str">
            <v>Network Operations</v>
          </cell>
        </row>
        <row r="146">
          <cell r="D146" t="str">
            <v>Preventive Maintenance</v>
          </cell>
          <cell r="V146" t="str">
            <v>Preventive Maintenance</v>
          </cell>
        </row>
        <row r="147">
          <cell r="D147" t="str">
            <v>Corrective Maintenance</v>
          </cell>
          <cell r="V147" t="str">
            <v>Corrective Maintenance</v>
          </cell>
        </row>
        <row r="148">
          <cell r="D148" t="str">
            <v>Forced Maintenance</v>
          </cell>
          <cell r="V148" t="str">
            <v>Forced Maintenance</v>
          </cell>
        </row>
        <row r="149">
          <cell r="D149" t="str">
            <v>Demand Mgt Incentive Arrange (DMIA)</v>
          </cell>
          <cell r="V149" t="str">
            <v>Demand Mgt Incentive Arrange (DMIA)</v>
          </cell>
        </row>
        <row r="150">
          <cell r="D150" t="str">
            <v>Non Network Alternatives (NNA)</v>
          </cell>
          <cell r="V150" t="str">
            <v>Non Network Alternatives (NNA)</v>
          </cell>
        </row>
        <row r="151">
          <cell r="D151" t="str">
            <v>Operational Technology</v>
          </cell>
          <cell r="F151">
            <v>0</v>
          </cell>
          <cell r="G151">
            <v>0</v>
          </cell>
          <cell r="H151">
            <v>0</v>
          </cell>
          <cell r="I151">
            <v>0</v>
          </cell>
          <cell r="J151">
            <v>0</v>
          </cell>
          <cell r="K151">
            <v>0</v>
          </cell>
          <cell r="L151">
            <v>0</v>
          </cell>
          <cell r="V151" t="str">
            <v>Operational Technology</v>
          </cell>
          <cell r="W151" t="b">
            <v>0</v>
          </cell>
          <cell r="X151">
            <v>0</v>
          </cell>
        </row>
        <row r="152">
          <cell r="D152" t="str">
            <v>Telecommunications</v>
          </cell>
          <cell r="V152" t="str">
            <v>Telecommunications</v>
          </cell>
          <cell r="W152" t="b">
            <v>0</v>
          </cell>
          <cell r="X152">
            <v>0</v>
          </cell>
        </row>
        <row r="153">
          <cell r="D153" t="str">
            <v>Metering</v>
          </cell>
          <cell r="F153">
            <v>0</v>
          </cell>
          <cell r="G153">
            <v>0</v>
          </cell>
          <cell r="H153">
            <v>0</v>
          </cell>
          <cell r="I153">
            <v>0</v>
          </cell>
          <cell r="J153">
            <v>0</v>
          </cell>
          <cell r="K153">
            <v>0</v>
          </cell>
          <cell r="L153">
            <v>0</v>
          </cell>
          <cell r="V153" t="str">
            <v>Metering</v>
          </cell>
          <cell r="W153" t="b">
            <v>0</v>
          </cell>
          <cell r="X153">
            <v>0</v>
          </cell>
        </row>
        <row r="154">
          <cell r="D154" t="str">
            <v>Power Quality</v>
          </cell>
          <cell r="F154">
            <v>0</v>
          </cell>
          <cell r="G154">
            <v>0</v>
          </cell>
          <cell r="H154">
            <v>0</v>
          </cell>
          <cell r="I154">
            <v>0</v>
          </cell>
          <cell r="J154">
            <v>0</v>
          </cell>
          <cell r="K154">
            <v>0</v>
          </cell>
          <cell r="L154">
            <v>0</v>
          </cell>
          <cell r="V154" t="str">
            <v>Power Quality</v>
          </cell>
          <cell r="W154" t="b">
            <v>0</v>
          </cell>
          <cell r="X154">
            <v>0</v>
          </cell>
        </row>
        <row r="159">
          <cell r="D159" t="str">
            <v>Aug - Subtrans - Existing 2015_20</v>
          </cell>
          <cell r="F159">
            <v>0</v>
          </cell>
          <cell r="G159">
            <v>0</v>
          </cell>
          <cell r="H159">
            <v>0</v>
          </cell>
          <cell r="I159">
            <v>0</v>
          </cell>
          <cell r="J159">
            <v>0</v>
          </cell>
          <cell r="K159">
            <v>0</v>
          </cell>
          <cell r="L159">
            <v>0</v>
          </cell>
          <cell r="V159" t="str">
            <v>Aug - Subtrans - Existing 2015_20</v>
          </cell>
          <cell r="W159" t="b">
            <v>0</v>
          </cell>
          <cell r="X159">
            <v>0</v>
          </cell>
        </row>
        <row r="160">
          <cell r="D160" t="str">
            <v>Aug - Subtrans - New 2015_20</v>
          </cell>
          <cell r="F160">
            <v>0</v>
          </cell>
          <cell r="G160">
            <v>0</v>
          </cell>
          <cell r="H160">
            <v>0</v>
          </cell>
          <cell r="I160">
            <v>0</v>
          </cell>
          <cell r="J160">
            <v>0</v>
          </cell>
          <cell r="K160">
            <v>0</v>
          </cell>
          <cell r="L160">
            <v>0</v>
          </cell>
          <cell r="V160" t="str">
            <v>Aug - Subtrans - New 2015_20</v>
          </cell>
          <cell r="W160" t="b">
            <v>0</v>
          </cell>
          <cell r="X160">
            <v>0</v>
          </cell>
        </row>
        <row r="161">
          <cell r="D161" t="str">
            <v>Aug - Distribution</v>
          </cell>
          <cell r="F161">
            <v>0</v>
          </cell>
          <cell r="G161">
            <v>0</v>
          </cell>
          <cell r="H161">
            <v>0</v>
          </cell>
          <cell r="I161">
            <v>0</v>
          </cell>
          <cell r="J161">
            <v>0</v>
          </cell>
          <cell r="K161">
            <v>0</v>
          </cell>
          <cell r="L161">
            <v>0</v>
          </cell>
          <cell r="V161" t="str">
            <v>Aug - Distribution</v>
          </cell>
          <cell r="W161" t="b">
            <v>0</v>
          </cell>
          <cell r="X161">
            <v>0</v>
          </cell>
        </row>
        <row r="162">
          <cell r="D162" t="str">
            <v>Network Refurbishment</v>
          </cell>
          <cell r="F162">
            <v>0</v>
          </cell>
          <cell r="G162">
            <v>0</v>
          </cell>
          <cell r="H162">
            <v>0</v>
          </cell>
          <cell r="I162">
            <v>0</v>
          </cell>
          <cell r="J162">
            <v>0</v>
          </cell>
          <cell r="K162">
            <v>0</v>
          </cell>
          <cell r="L162">
            <v>0</v>
          </cell>
          <cell r="V162" t="str">
            <v>Network Refurbishment</v>
          </cell>
          <cell r="W162" t="b">
            <v>0</v>
          </cell>
          <cell r="X162">
            <v>0</v>
          </cell>
        </row>
        <row r="163">
          <cell r="D163" t="str">
            <v>D-Defect Refurbishment</v>
          </cell>
          <cell r="F163">
            <v>0</v>
          </cell>
          <cell r="G163">
            <v>0</v>
          </cell>
          <cell r="H163">
            <v>0</v>
          </cell>
          <cell r="I163">
            <v>0</v>
          </cell>
          <cell r="J163">
            <v>0</v>
          </cell>
          <cell r="K163">
            <v>0</v>
          </cell>
          <cell r="L163">
            <v>0</v>
          </cell>
          <cell r="V163" t="str">
            <v>D-Defect Refurbishment</v>
          </cell>
          <cell r="W163" t="b">
            <v>0</v>
          </cell>
          <cell r="X163">
            <v>0</v>
          </cell>
        </row>
        <row r="164">
          <cell r="D164" t="str">
            <v xml:space="preserve">CICW   </v>
          </cell>
          <cell r="F164">
            <v>0</v>
          </cell>
          <cell r="G164">
            <v>0</v>
          </cell>
          <cell r="H164">
            <v>0</v>
          </cell>
          <cell r="I164">
            <v>0</v>
          </cell>
          <cell r="J164">
            <v>0</v>
          </cell>
          <cell r="K164">
            <v>0</v>
          </cell>
          <cell r="L164">
            <v>0</v>
          </cell>
          <cell r="V164" t="str">
            <v xml:space="preserve">CICW   </v>
          </cell>
          <cell r="W164" t="b">
            <v>0</v>
          </cell>
          <cell r="X164">
            <v>0</v>
          </cell>
        </row>
        <row r="165">
          <cell r="D165" t="str">
            <v>D-Other Regulated System Capex</v>
          </cell>
          <cell r="F165">
            <v>0</v>
          </cell>
          <cell r="G165">
            <v>0</v>
          </cell>
          <cell r="H165">
            <v>0</v>
          </cell>
          <cell r="I165">
            <v>0</v>
          </cell>
          <cell r="J165">
            <v>0</v>
          </cell>
          <cell r="K165">
            <v>0</v>
          </cell>
          <cell r="L165">
            <v>0</v>
          </cell>
          <cell r="V165" t="str">
            <v>D-Other Regulated System Capex</v>
          </cell>
          <cell r="W165" t="b">
            <v>0</v>
          </cell>
          <cell r="X165">
            <v>0</v>
          </cell>
        </row>
        <row r="166">
          <cell r="D166" t="str">
            <v>D-Reliability Improvement</v>
          </cell>
          <cell r="F166">
            <v>0</v>
          </cell>
          <cell r="G166">
            <v>0</v>
          </cell>
          <cell r="H166">
            <v>0</v>
          </cell>
          <cell r="I166">
            <v>0</v>
          </cell>
          <cell r="J166">
            <v>0</v>
          </cell>
          <cell r="K166">
            <v>0</v>
          </cell>
          <cell r="L166">
            <v>0</v>
          </cell>
          <cell r="V166" t="str">
            <v>D-Reliability Improvement</v>
          </cell>
          <cell r="W166" t="b">
            <v>0</v>
          </cell>
          <cell r="X166">
            <v>0</v>
          </cell>
        </row>
        <row r="167">
          <cell r="D167" t="str">
            <v>CICW - Gifted Customer</v>
          </cell>
          <cell r="F167">
            <v>0</v>
          </cell>
          <cell r="G167">
            <v>0</v>
          </cell>
          <cell r="H167">
            <v>0</v>
          </cell>
          <cell r="I167">
            <v>0</v>
          </cell>
          <cell r="J167">
            <v>0</v>
          </cell>
          <cell r="K167">
            <v>0</v>
          </cell>
          <cell r="L167">
            <v>0</v>
          </cell>
          <cell r="V167" t="str">
            <v>CICW - Gifted Customer</v>
          </cell>
          <cell r="W167" t="b">
            <v>0</v>
          </cell>
          <cell r="X167">
            <v>0</v>
          </cell>
        </row>
        <row r="168">
          <cell r="D168" t="str">
            <v>Public Lighting</v>
          </cell>
          <cell r="F168">
            <v>0</v>
          </cell>
          <cell r="G168">
            <v>0</v>
          </cell>
          <cell r="H168">
            <v>0</v>
          </cell>
          <cell r="I168">
            <v>0</v>
          </cell>
          <cell r="J168">
            <v>0</v>
          </cell>
          <cell r="K168">
            <v>0</v>
          </cell>
          <cell r="L168">
            <v>0</v>
          </cell>
          <cell r="V168" t="str">
            <v>Public Lighting</v>
          </cell>
          <cell r="W168" t="b">
            <v>0</v>
          </cell>
          <cell r="X168">
            <v>0</v>
          </cell>
        </row>
        <row r="169">
          <cell r="D169" t="str">
            <v>Load Energy Management</v>
          </cell>
          <cell r="F169">
            <v>0</v>
          </cell>
          <cell r="G169">
            <v>0</v>
          </cell>
          <cell r="H169">
            <v>0</v>
          </cell>
          <cell r="I169">
            <v>0</v>
          </cell>
          <cell r="J169">
            <v>0</v>
          </cell>
          <cell r="K169">
            <v>0</v>
          </cell>
          <cell r="L169">
            <v>0</v>
          </cell>
          <cell r="V169" t="str">
            <v>Load Energy Management</v>
          </cell>
          <cell r="W169" t="b">
            <v>0</v>
          </cell>
          <cell r="X169">
            <v>0</v>
          </cell>
        </row>
        <row r="170">
          <cell r="D170" t="str">
            <v>Network Operations</v>
          </cell>
          <cell r="F170">
            <v>0</v>
          </cell>
          <cell r="G170">
            <v>0</v>
          </cell>
          <cell r="H170">
            <v>0</v>
          </cell>
          <cell r="I170">
            <v>0</v>
          </cell>
          <cell r="J170">
            <v>0</v>
          </cell>
          <cell r="K170">
            <v>0</v>
          </cell>
          <cell r="L170">
            <v>0</v>
          </cell>
          <cell r="V170" t="str">
            <v>Network Operations</v>
          </cell>
          <cell r="W170" t="b">
            <v>0</v>
          </cell>
          <cell r="X170">
            <v>0</v>
          </cell>
        </row>
        <row r="171">
          <cell r="D171" t="str">
            <v>Preventive Maintenance</v>
          </cell>
          <cell r="F171">
            <v>0</v>
          </cell>
          <cell r="G171">
            <v>0</v>
          </cell>
          <cell r="H171">
            <v>0</v>
          </cell>
          <cell r="I171">
            <v>0</v>
          </cell>
          <cell r="J171">
            <v>0</v>
          </cell>
          <cell r="K171">
            <v>0</v>
          </cell>
          <cell r="L171">
            <v>0</v>
          </cell>
          <cell r="V171" t="str">
            <v>Preventive Maintenance</v>
          </cell>
          <cell r="W171" t="b">
            <v>0</v>
          </cell>
          <cell r="X171">
            <v>0</v>
          </cell>
        </row>
        <row r="172">
          <cell r="D172" t="str">
            <v>Corrective Maintenance</v>
          </cell>
          <cell r="F172">
            <v>0</v>
          </cell>
          <cell r="G172">
            <v>0</v>
          </cell>
          <cell r="H172">
            <v>0</v>
          </cell>
          <cell r="I172">
            <v>0</v>
          </cell>
          <cell r="J172">
            <v>0</v>
          </cell>
          <cell r="K172">
            <v>0</v>
          </cell>
          <cell r="L172">
            <v>0</v>
          </cell>
          <cell r="V172" t="str">
            <v>Corrective Maintenance</v>
          </cell>
          <cell r="W172" t="b">
            <v>0</v>
          </cell>
          <cell r="X172">
            <v>0</v>
          </cell>
        </row>
        <row r="173">
          <cell r="D173" t="str">
            <v>Forced Maintenance</v>
          </cell>
          <cell r="F173">
            <v>0</v>
          </cell>
          <cell r="G173">
            <v>0</v>
          </cell>
          <cell r="H173">
            <v>0</v>
          </cell>
          <cell r="I173">
            <v>0</v>
          </cell>
          <cell r="J173">
            <v>0</v>
          </cell>
          <cell r="K173">
            <v>0</v>
          </cell>
          <cell r="L173">
            <v>0</v>
          </cell>
          <cell r="V173" t="str">
            <v>Forced Maintenance</v>
          </cell>
          <cell r="W173" t="b">
            <v>0</v>
          </cell>
          <cell r="X173">
            <v>0</v>
          </cell>
        </row>
        <row r="174">
          <cell r="D174" t="str">
            <v>Total - Demand Mgt Innovation Allowance</v>
          </cell>
          <cell r="F174">
            <v>0</v>
          </cell>
          <cell r="G174">
            <v>0</v>
          </cell>
          <cell r="H174">
            <v>0</v>
          </cell>
          <cell r="I174">
            <v>0</v>
          </cell>
          <cell r="J174">
            <v>0</v>
          </cell>
          <cell r="K174">
            <v>0</v>
          </cell>
          <cell r="L174">
            <v>0</v>
          </cell>
          <cell r="V174" t="str">
            <v>Total - Demand Mgt Innovation Allowance</v>
          </cell>
          <cell r="W174" t="b">
            <v>0</v>
          </cell>
          <cell r="X174">
            <v>0</v>
          </cell>
        </row>
        <row r="175">
          <cell r="D175" t="str">
            <v>Total - Non Network Alternatives (NNA)</v>
          </cell>
          <cell r="F175">
            <v>0</v>
          </cell>
          <cell r="G175">
            <v>0</v>
          </cell>
          <cell r="H175">
            <v>0</v>
          </cell>
          <cell r="I175">
            <v>0</v>
          </cell>
          <cell r="J175">
            <v>0</v>
          </cell>
          <cell r="K175">
            <v>0</v>
          </cell>
          <cell r="L175">
            <v>0</v>
          </cell>
          <cell r="V175" t="str">
            <v>Total - Non Network Alternatives (NNA)</v>
          </cell>
          <cell r="W175" t="b">
            <v>0</v>
          </cell>
          <cell r="X175">
            <v>0</v>
          </cell>
        </row>
        <row r="176">
          <cell r="D176" t="str">
            <v>Operational Technology</v>
          </cell>
          <cell r="F176">
            <v>0</v>
          </cell>
          <cell r="G176">
            <v>0</v>
          </cell>
          <cell r="H176">
            <v>0</v>
          </cell>
          <cell r="I176">
            <v>0</v>
          </cell>
          <cell r="J176">
            <v>0</v>
          </cell>
          <cell r="K176">
            <v>0</v>
          </cell>
          <cell r="L176">
            <v>0</v>
          </cell>
          <cell r="V176" t="str">
            <v>Operational Technology</v>
          </cell>
          <cell r="W176" t="b">
            <v>0</v>
          </cell>
          <cell r="X176">
            <v>0</v>
          </cell>
        </row>
        <row r="177">
          <cell r="D177" t="str">
            <v>Telecommunications</v>
          </cell>
          <cell r="F177">
            <v>0</v>
          </cell>
          <cell r="G177">
            <v>0</v>
          </cell>
          <cell r="H177">
            <v>0</v>
          </cell>
          <cell r="I177">
            <v>0</v>
          </cell>
          <cell r="J177">
            <v>0</v>
          </cell>
          <cell r="K177">
            <v>0</v>
          </cell>
          <cell r="L177">
            <v>0</v>
          </cell>
          <cell r="V177" t="str">
            <v>Telecommunications</v>
          </cell>
          <cell r="W177" t="b">
            <v>0</v>
          </cell>
          <cell r="X177">
            <v>0</v>
          </cell>
        </row>
        <row r="178">
          <cell r="D178" t="str">
            <v>Metering</v>
          </cell>
          <cell r="F178">
            <v>0</v>
          </cell>
          <cell r="G178">
            <v>0</v>
          </cell>
          <cell r="H178">
            <v>0</v>
          </cell>
          <cell r="I178">
            <v>0</v>
          </cell>
          <cell r="J178">
            <v>0</v>
          </cell>
          <cell r="K178">
            <v>0</v>
          </cell>
          <cell r="L178">
            <v>0</v>
          </cell>
          <cell r="V178" t="str">
            <v>Metering</v>
          </cell>
          <cell r="W178" t="b">
            <v>0</v>
          </cell>
          <cell r="X178">
            <v>0</v>
          </cell>
        </row>
        <row r="179">
          <cell r="D179" t="str">
            <v>Power Quality</v>
          </cell>
          <cell r="F179">
            <v>0</v>
          </cell>
          <cell r="G179">
            <v>0</v>
          </cell>
          <cell r="H179">
            <v>0</v>
          </cell>
          <cell r="I179">
            <v>0</v>
          </cell>
          <cell r="J179">
            <v>0</v>
          </cell>
          <cell r="K179">
            <v>0</v>
          </cell>
          <cell r="L179">
            <v>0</v>
          </cell>
          <cell r="V179" t="str">
            <v>Power Quality</v>
          </cell>
          <cell r="W179" t="b">
            <v>0</v>
          </cell>
          <cell r="X179">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87">
          <cell r="E87">
            <v>39263</v>
          </cell>
          <cell r="F87">
            <v>39629</v>
          </cell>
          <cell r="G87">
            <v>39994</v>
          </cell>
          <cell r="H87">
            <v>40359</v>
          </cell>
          <cell r="I87">
            <v>40724</v>
          </cell>
          <cell r="J87">
            <v>41090</v>
          </cell>
          <cell r="K87">
            <v>41455</v>
          </cell>
          <cell r="L87">
            <v>41820</v>
          </cell>
          <cell r="M87">
            <v>42185</v>
          </cell>
          <cell r="N87">
            <v>42551</v>
          </cell>
          <cell r="O87">
            <v>42916</v>
          </cell>
          <cell r="P87">
            <v>43281</v>
          </cell>
          <cell r="Q87">
            <v>43646</v>
          </cell>
          <cell r="R87">
            <v>44012</v>
          </cell>
        </row>
        <row r="88">
          <cell r="C88" t="str">
            <v>Commercial and industrial</v>
          </cell>
        </row>
        <row r="89">
          <cell r="D89" t="str">
            <v>Commercial and industrial- Ergon Funded</v>
          </cell>
          <cell r="I89">
            <v>0</v>
          </cell>
          <cell r="J89">
            <v>0</v>
          </cell>
          <cell r="K89">
            <v>0</v>
          </cell>
          <cell r="L89">
            <v>0</v>
          </cell>
          <cell r="M89">
            <v>0</v>
          </cell>
          <cell r="N89">
            <v>0</v>
          </cell>
          <cell r="O89">
            <v>0</v>
          </cell>
          <cell r="P89">
            <v>0</v>
          </cell>
          <cell r="Q89">
            <v>0</v>
          </cell>
          <cell r="R89">
            <v>0</v>
          </cell>
        </row>
        <row r="90">
          <cell r="D90" t="str">
            <v>Commercial and industrial- Gifted</v>
          </cell>
          <cell r="I90">
            <v>0</v>
          </cell>
          <cell r="J90">
            <v>0</v>
          </cell>
          <cell r="K90">
            <v>0</v>
          </cell>
          <cell r="L90">
            <v>0</v>
          </cell>
          <cell r="M90">
            <v>0</v>
          </cell>
          <cell r="N90">
            <v>0</v>
          </cell>
          <cell r="O90">
            <v>0</v>
          </cell>
          <cell r="P90">
            <v>0</v>
          </cell>
          <cell r="Q90">
            <v>0</v>
          </cell>
          <cell r="R90">
            <v>0</v>
          </cell>
        </row>
        <row r="91">
          <cell r="D91" t="str">
            <v>Commercial and industrial- Capital Contributions</v>
          </cell>
          <cell r="I91">
            <v>-17530649.810000002</v>
          </cell>
          <cell r="J91">
            <v>15060253.090000004</v>
          </cell>
          <cell r="K91">
            <v>17724740.279803324</v>
          </cell>
          <cell r="L91">
            <v>16541759.512355892</v>
          </cell>
          <cell r="M91">
            <v>17642575.42935466</v>
          </cell>
          <cell r="N91">
            <v>17735628.803262133</v>
          </cell>
          <cell r="O91">
            <v>17787682.939110301</v>
          </cell>
          <cell r="P91">
            <v>17868794.352861878</v>
          </cell>
          <cell r="Q91">
            <v>17915168.479772799</v>
          </cell>
          <cell r="R91">
            <v>17929318.823324613</v>
          </cell>
        </row>
        <row r="92">
          <cell r="E92">
            <v>0</v>
          </cell>
          <cell r="F92">
            <v>0</v>
          </cell>
          <cell r="G92">
            <v>0</v>
          </cell>
          <cell r="H92">
            <v>0</v>
          </cell>
          <cell r="I92">
            <v>0</v>
          </cell>
          <cell r="J92">
            <v>0</v>
          </cell>
          <cell r="K92">
            <v>0</v>
          </cell>
          <cell r="L92">
            <v>0</v>
          </cell>
          <cell r="M92">
            <v>0</v>
          </cell>
          <cell r="N92">
            <v>0</v>
          </cell>
          <cell r="O92">
            <v>0</v>
          </cell>
          <cell r="P92">
            <v>0</v>
          </cell>
          <cell r="Q92">
            <v>0</v>
          </cell>
          <cell r="R92">
            <v>0</v>
          </cell>
        </row>
        <row r="93">
          <cell r="C93" t="str">
            <v>Commercial and industrial total</v>
          </cell>
          <cell r="E93">
            <v>0</v>
          </cell>
          <cell r="F93">
            <v>0</v>
          </cell>
          <cell r="G93">
            <v>0</v>
          </cell>
          <cell r="H93">
            <v>0</v>
          </cell>
          <cell r="I93">
            <v>-17530649.810000002</v>
          </cell>
          <cell r="J93">
            <v>15060253.090000004</v>
          </cell>
          <cell r="K93">
            <v>17724740.279803324</v>
          </cell>
          <cell r="L93">
            <v>16541759.512355892</v>
          </cell>
          <cell r="M93">
            <v>17642575.42935466</v>
          </cell>
          <cell r="N93">
            <v>17735628.803262133</v>
          </cell>
          <cell r="O93">
            <v>17787682.939110301</v>
          </cell>
          <cell r="P93">
            <v>17868794.352861878</v>
          </cell>
          <cell r="Q93">
            <v>17915168.479772799</v>
          </cell>
          <cell r="R93">
            <v>17929318.823324613</v>
          </cell>
        </row>
        <row r="94">
          <cell r="C94" t="str">
            <v>Domestic and rural</v>
          </cell>
          <cell r="E94">
            <v>0</v>
          </cell>
          <cell r="F94">
            <v>0</v>
          </cell>
          <cell r="G94">
            <v>0</v>
          </cell>
          <cell r="H94">
            <v>0</v>
          </cell>
          <cell r="I94">
            <v>0</v>
          </cell>
          <cell r="J94">
            <v>0</v>
          </cell>
          <cell r="K94">
            <v>0</v>
          </cell>
          <cell r="L94">
            <v>0</v>
          </cell>
          <cell r="M94">
            <v>0</v>
          </cell>
          <cell r="N94">
            <v>0</v>
          </cell>
          <cell r="O94">
            <v>0</v>
          </cell>
          <cell r="P94">
            <v>0</v>
          </cell>
          <cell r="Q94">
            <v>0</v>
          </cell>
          <cell r="R94">
            <v>0</v>
          </cell>
        </row>
        <row r="95">
          <cell r="D95" t="str">
            <v>Domestic and rural- Ergon Funded</v>
          </cell>
          <cell r="E95">
            <v>0</v>
          </cell>
          <cell r="F95">
            <v>0</v>
          </cell>
          <cell r="G95">
            <v>0</v>
          </cell>
          <cell r="H95">
            <v>0</v>
          </cell>
          <cell r="I95">
            <v>0</v>
          </cell>
          <cell r="J95">
            <v>0</v>
          </cell>
          <cell r="K95">
            <v>0</v>
          </cell>
          <cell r="L95">
            <v>0</v>
          </cell>
          <cell r="M95">
            <v>0</v>
          </cell>
          <cell r="N95">
            <v>0</v>
          </cell>
          <cell r="O95">
            <v>0</v>
          </cell>
          <cell r="P95">
            <v>0</v>
          </cell>
          <cell r="Q95">
            <v>0</v>
          </cell>
          <cell r="R95">
            <v>0</v>
          </cell>
        </row>
        <row r="96">
          <cell r="D96" t="str">
            <v>Domestic and rural- Gifted</v>
          </cell>
          <cell r="E96">
            <v>0</v>
          </cell>
          <cell r="F96">
            <v>0</v>
          </cell>
          <cell r="G96">
            <v>0</v>
          </cell>
          <cell r="H96">
            <v>0</v>
          </cell>
          <cell r="I96">
            <v>0</v>
          </cell>
          <cell r="J96">
            <v>0</v>
          </cell>
          <cell r="K96">
            <v>0</v>
          </cell>
          <cell r="L96">
            <v>0</v>
          </cell>
          <cell r="M96">
            <v>0</v>
          </cell>
          <cell r="N96">
            <v>0</v>
          </cell>
          <cell r="O96">
            <v>0</v>
          </cell>
          <cell r="P96">
            <v>0</v>
          </cell>
          <cell r="Q96">
            <v>0</v>
          </cell>
          <cell r="R96">
            <v>0</v>
          </cell>
        </row>
        <row r="97">
          <cell r="D97" t="str">
            <v>Domestic and rural- Capital Contributions</v>
          </cell>
          <cell r="I97">
            <v>-6369104.0300000077</v>
          </cell>
          <cell r="J97">
            <v>6671024.870000002</v>
          </cell>
          <cell r="K97">
            <v>3379688.6293509929</v>
          </cell>
          <cell r="L97">
            <v>3122366.1815199801</v>
          </cell>
          <cell r="M97">
            <v>3151413.0618897476</v>
          </cell>
          <cell r="N97">
            <v>3230581.2611980592</v>
          </cell>
          <cell r="O97">
            <v>3243296.0942392373</v>
          </cell>
          <cell r="P97">
            <v>3258606.2402348248</v>
          </cell>
          <cell r="Q97">
            <v>3263991.9977773898</v>
          </cell>
          <cell r="R97">
            <v>3261021.9078699653</v>
          </cell>
        </row>
        <row r="98">
          <cell r="E98">
            <v>0</v>
          </cell>
          <cell r="F98">
            <v>0</v>
          </cell>
          <cell r="G98">
            <v>0</v>
          </cell>
          <cell r="H98">
            <v>0</v>
          </cell>
          <cell r="I98">
            <v>0</v>
          </cell>
          <cell r="J98">
            <v>0</v>
          </cell>
          <cell r="K98">
            <v>0</v>
          </cell>
          <cell r="L98">
            <v>0</v>
          </cell>
          <cell r="M98">
            <v>0</v>
          </cell>
          <cell r="N98">
            <v>0</v>
          </cell>
          <cell r="O98">
            <v>0</v>
          </cell>
          <cell r="P98">
            <v>0</v>
          </cell>
          <cell r="Q98">
            <v>0</v>
          </cell>
          <cell r="R98">
            <v>0</v>
          </cell>
        </row>
        <row r="99">
          <cell r="C99" t="str">
            <v>Domestic and rural total</v>
          </cell>
          <cell r="E99">
            <v>0</v>
          </cell>
          <cell r="F99">
            <v>0</v>
          </cell>
          <cell r="G99">
            <v>0</v>
          </cell>
          <cell r="H99">
            <v>0</v>
          </cell>
          <cell r="I99">
            <v>-6369104.0300000077</v>
          </cell>
          <cell r="J99">
            <v>6671024.870000002</v>
          </cell>
          <cell r="K99">
            <v>3379688.6293509929</v>
          </cell>
          <cell r="L99">
            <v>3122366.1815199801</v>
          </cell>
          <cell r="M99">
            <v>3151413.0618897476</v>
          </cell>
          <cell r="N99">
            <v>3230581.2611980592</v>
          </cell>
          <cell r="O99">
            <v>3243296.0942392373</v>
          </cell>
          <cell r="P99">
            <v>3258606.2402348248</v>
          </cell>
          <cell r="Q99">
            <v>3263991.9977773898</v>
          </cell>
          <cell r="R99">
            <v>3261021.9078699653</v>
          </cell>
        </row>
        <row r="100">
          <cell r="C100" t="str">
            <v>Street lighting</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row>
        <row r="101">
          <cell r="D101" t="str">
            <v>Street lighting- Ergon Funded</v>
          </cell>
          <cell r="E101">
            <v>0</v>
          </cell>
          <cell r="F101">
            <v>0</v>
          </cell>
          <cell r="G101">
            <v>0</v>
          </cell>
          <cell r="H101">
            <v>0</v>
          </cell>
          <cell r="I101">
            <v>-118670.24325823341</v>
          </cell>
          <cell r="J101">
            <v>-7301395.4258972378</v>
          </cell>
          <cell r="K101">
            <v>-19916339.555667683</v>
          </cell>
          <cell r="L101">
            <v>-36793559.608334787</v>
          </cell>
          <cell r="M101">
            <v>-6750896.9464638913</v>
          </cell>
          <cell r="N101">
            <v>-7801246.0708336206</v>
          </cell>
          <cell r="O101">
            <v>-9775205.7532069553</v>
          </cell>
          <cell r="P101">
            <v>-10594732.92560572</v>
          </cell>
          <cell r="Q101">
            <v>-11220888.80873663</v>
          </cell>
          <cell r="R101">
            <v>-11788257.173614644</v>
          </cell>
        </row>
        <row r="102">
          <cell r="D102" t="str">
            <v>Street lighting- Gifted</v>
          </cell>
          <cell r="I102">
            <v>218522</v>
          </cell>
          <cell r="J102">
            <v>4013284.1498951893</v>
          </cell>
          <cell r="K102">
            <v>6699141.5994299445</v>
          </cell>
          <cell r="L102">
            <v>3842442.8803981184</v>
          </cell>
          <cell r="M102">
            <v>4139563.4264082927</v>
          </cell>
          <cell r="N102">
            <v>4276037.343777176</v>
          </cell>
          <cell r="O102">
            <v>4360458.3153709956</v>
          </cell>
          <cell r="P102">
            <v>4434010.0758961504</v>
          </cell>
          <cell r="Q102">
            <v>4500206.4222433567</v>
          </cell>
          <cell r="R102">
            <v>4554886.8912078356</v>
          </cell>
        </row>
        <row r="103">
          <cell r="D103" t="str">
            <v>Street lighting- Capital Contributions</v>
          </cell>
          <cell r="I103">
            <v>-1949326.4400000002</v>
          </cell>
          <cell r="J103">
            <v>324949.90000000002</v>
          </cell>
          <cell r="K103">
            <v>542419.95122061123</v>
          </cell>
          <cell r="L103">
            <v>311117.12580174243</v>
          </cell>
          <cell r="M103">
            <v>335174.5531126078</v>
          </cell>
          <cell r="N103">
            <v>346224.65177127993</v>
          </cell>
          <cell r="O103">
            <v>353060.09756896435</v>
          </cell>
          <cell r="P103">
            <v>359015.47883148899</v>
          </cell>
          <cell r="Q103">
            <v>364375.30268708413</v>
          </cell>
          <cell r="R103">
            <v>368802.70235735778</v>
          </cell>
        </row>
        <row r="104">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row>
        <row r="105">
          <cell r="C105" t="str">
            <v>Street lighting total</v>
          </cell>
          <cell r="E105">
            <v>0</v>
          </cell>
          <cell r="F105">
            <v>0</v>
          </cell>
          <cell r="G105">
            <v>0</v>
          </cell>
          <cell r="H105">
            <v>0</v>
          </cell>
          <cell r="I105">
            <v>-1849474.6832582336</v>
          </cell>
          <cell r="J105">
            <v>-2963161.3760020486</v>
          </cell>
          <cell r="K105">
            <v>-12674778.005017128</v>
          </cell>
          <cell r="L105">
            <v>-32639999.602134928</v>
          </cell>
          <cell r="M105">
            <v>-2276158.9669429907</v>
          </cell>
          <cell r="N105">
            <v>-3178984.0752851646</v>
          </cell>
          <cell r="O105">
            <v>-5061687.3402669951</v>
          </cell>
          <cell r="P105">
            <v>-5801707.3708780808</v>
          </cell>
          <cell r="Q105">
            <v>-6356307.0838061888</v>
          </cell>
          <cell r="R105">
            <v>-6864567.5800494505</v>
          </cell>
        </row>
        <row r="106">
          <cell r="C106" t="str">
            <v>Sub-division</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row>
        <row r="107">
          <cell r="D107" t="str">
            <v>Sub-division- Ergon Funded</v>
          </cell>
          <cell r="I107">
            <v>-4870147.0733745359</v>
          </cell>
          <cell r="J107">
            <v>-5386063.4385597231</v>
          </cell>
          <cell r="K107">
            <v>-5386363.4167006239</v>
          </cell>
          <cell r="L107">
            <v>-9550836.5487470347</v>
          </cell>
          <cell r="M107">
            <v>-4856920.6505259592</v>
          </cell>
          <cell r="N107">
            <v>-7446907.1176285157</v>
          </cell>
          <cell r="O107">
            <v>-7716421.1685520066</v>
          </cell>
          <cell r="P107">
            <v>-8010731.3927589757</v>
          </cell>
          <cell r="Q107">
            <v>-8268923.6716229897</v>
          </cell>
          <cell r="R107">
            <v>-8530032.4822661541</v>
          </cell>
        </row>
        <row r="108">
          <cell r="D108" t="str">
            <v>Sub-division- Gifted</v>
          </cell>
          <cell r="E108">
            <v>1079842.5725935432</v>
          </cell>
          <cell r="F108">
            <v>15103062.112207092</v>
          </cell>
          <cell r="G108">
            <v>16961195.975506239</v>
          </cell>
          <cell r="H108">
            <v>20771115.746756956</v>
          </cell>
          <cell r="I108">
            <v>22882078</v>
          </cell>
          <cell r="J108">
            <v>22578896</v>
          </cell>
          <cell r="K108">
            <v>20590451.134594157</v>
          </cell>
          <cell r="L108">
            <v>16908991.156934097</v>
          </cell>
          <cell r="M108">
            <v>17433558.960294977</v>
          </cell>
          <cell r="N108">
            <v>18013366.287335306</v>
          </cell>
          <cell r="O108">
            <v>18673027.149413045</v>
          </cell>
          <cell r="P108">
            <v>19368584.560670342</v>
          </cell>
          <cell r="Q108">
            <v>19990916.980502259</v>
          </cell>
          <cell r="R108">
            <v>20484426.919355813</v>
          </cell>
        </row>
        <row r="109">
          <cell r="D109" t="str">
            <v>Sub-division- Capital Contributions</v>
          </cell>
          <cell r="I109">
            <v>-15143670.330000008</v>
          </cell>
          <cell r="J109">
            <v>16329419.820000008</v>
          </cell>
          <cell r="K109">
            <v>14891344.592755264</v>
          </cell>
          <cell r="L109">
            <v>12228853.675318956</v>
          </cell>
          <cell r="M109">
            <v>12608229.526340857</v>
          </cell>
          <cell r="N109">
            <v>13027555.487094369</v>
          </cell>
          <cell r="O109">
            <v>13504632.80547568</v>
          </cell>
          <cell r="P109">
            <v>14007671.084111307</v>
          </cell>
          <cell r="Q109">
            <v>14457751.874200948</v>
          </cell>
          <cell r="R109">
            <v>14814666.179350421</v>
          </cell>
        </row>
        <row r="110">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row>
        <row r="111">
          <cell r="C111" t="str">
            <v>Sub-division total</v>
          </cell>
          <cell r="I111">
            <v>2868260.5966254566</v>
          </cell>
          <cell r="J111">
            <v>33522252.381440286</v>
          </cell>
          <cell r="K111">
            <v>30095432.310648799</v>
          </cell>
          <cell r="L111">
            <v>19587008.283506021</v>
          </cell>
          <cell r="M111">
            <v>25184867.836109877</v>
          </cell>
          <cell r="N111">
            <v>23594014.65680116</v>
          </cell>
          <cell r="O111">
            <v>24461238.78633672</v>
          </cell>
          <cell r="P111">
            <v>25365524.252022672</v>
          </cell>
          <cell r="Q111">
            <v>26179745.183080219</v>
          </cell>
          <cell r="R111">
            <v>26769060.61644008</v>
          </cell>
        </row>
        <row r="112">
          <cell r="C112" t="str">
            <v>Large customer connections</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row>
        <row r="113">
          <cell r="C113">
            <v>0</v>
          </cell>
          <cell r="D113" t="str">
            <v>Large customer connections- Ergon Funded</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row>
        <row r="114">
          <cell r="C114">
            <v>0</v>
          </cell>
          <cell r="D114" t="str">
            <v>Large customer connections- Gifted</v>
          </cell>
          <cell r="I114">
            <v>0</v>
          </cell>
          <cell r="K114">
            <v>0</v>
          </cell>
          <cell r="L114">
            <v>0</v>
          </cell>
          <cell r="M114">
            <v>0</v>
          </cell>
          <cell r="N114">
            <v>0</v>
          </cell>
          <cell r="O114">
            <v>0</v>
          </cell>
          <cell r="P114">
            <v>0</v>
          </cell>
          <cell r="Q114">
            <v>0</v>
          </cell>
          <cell r="R114">
            <v>0</v>
          </cell>
        </row>
        <row r="115">
          <cell r="C115">
            <v>0</v>
          </cell>
          <cell r="D115" t="str">
            <v>Large customer connections- Capital Contributions</v>
          </cell>
          <cell r="I115">
            <v>-167909.65</v>
          </cell>
          <cell r="J115">
            <v>358808.74</v>
          </cell>
          <cell r="K115">
            <v>56426.090016844835</v>
          </cell>
          <cell r="L115">
            <v>37617.393344563228</v>
          </cell>
          <cell r="M115">
            <v>75234.786689126457</v>
          </cell>
          <cell r="N115">
            <v>75234.786689126457</v>
          </cell>
          <cell r="O115">
            <v>75234.786689126457</v>
          </cell>
          <cell r="P115">
            <v>75234.786689126457</v>
          </cell>
          <cell r="Q115">
            <v>75234.786689126457</v>
          </cell>
          <cell r="R115">
            <v>75234.786689126457</v>
          </cell>
        </row>
        <row r="116">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row>
        <row r="117">
          <cell r="C117" t="str">
            <v>Large customer connections total</v>
          </cell>
          <cell r="E117">
            <v>0</v>
          </cell>
          <cell r="F117">
            <v>0</v>
          </cell>
          <cell r="G117">
            <v>0</v>
          </cell>
          <cell r="H117">
            <v>0</v>
          </cell>
          <cell r="I117">
            <v>-167909.65</v>
          </cell>
          <cell r="J117">
            <v>358808.74</v>
          </cell>
          <cell r="K117">
            <v>56426.090016844835</v>
          </cell>
          <cell r="L117">
            <v>37617.393344563228</v>
          </cell>
          <cell r="M117">
            <v>75234.786689126457</v>
          </cell>
          <cell r="N117">
            <v>75234.786689126457</v>
          </cell>
          <cell r="O117">
            <v>75234.786689126457</v>
          </cell>
          <cell r="P117">
            <v>75234.786689126457</v>
          </cell>
          <cell r="Q117">
            <v>75234.786689126457</v>
          </cell>
          <cell r="R117">
            <v>75234.786689126457</v>
          </cell>
        </row>
        <row r="118">
          <cell r="C118" t="str">
            <v>Generation</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row>
        <row r="119">
          <cell r="D119" t="str">
            <v>Generation- Ergon Funded</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row>
        <row r="120">
          <cell r="D120" t="str">
            <v>Generation- Gifted</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row>
        <row r="121">
          <cell r="D121" t="str">
            <v>Generation- Capital Contributions</v>
          </cell>
          <cell r="I121">
            <v>0.18423550591831869</v>
          </cell>
          <cell r="J121">
            <v>0.37010502510658322</v>
          </cell>
          <cell r="K121">
            <v>0.22180808380216788</v>
          </cell>
          <cell r="L121">
            <v>0.19392827733977352</v>
          </cell>
          <cell r="M121">
            <v>0.22007450002768145</v>
          </cell>
          <cell r="N121">
            <v>0.20335432076002183</v>
          </cell>
          <cell r="O121">
            <v>0.19044843991714297</v>
          </cell>
          <cell r="P121">
            <v>0.17673459630694466</v>
          </cell>
          <cell r="Q121">
            <v>0.16289167952783026</v>
          </cell>
          <cell r="R121">
            <v>0.15249557816922479</v>
          </cell>
        </row>
        <row r="122">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C123" t="str">
            <v>Generation total</v>
          </cell>
          <cell r="E123">
            <v>0</v>
          </cell>
          <cell r="F123">
            <v>0</v>
          </cell>
          <cell r="G123">
            <v>0</v>
          </cell>
          <cell r="H123">
            <v>0</v>
          </cell>
          <cell r="I123">
            <v>0.18423550591831869</v>
          </cell>
          <cell r="J123">
            <v>0.37010502510658322</v>
          </cell>
          <cell r="K123">
            <v>0.22180808380216788</v>
          </cell>
          <cell r="L123">
            <v>0.19392827733977352</v>
          </cell>
          <cell r="M123">
            <v>0.22007450002768145</v>
          </cell>
          <cell r="N123">
            <v>0.20335432076002183</v>
          </cell>
          <cell r="O123">
            <v>0.19044843991714297</v>
          </cell>
          <cell r="P123">
            <v>0.17673459630694466</v>
          </cell>
          <cell r="Q123">
            <v>0.16289167952783026</v>
          </cell>
          <cell r="R123">
            <v>0.15249557816922479</v>
          </cell>
        </row>
        <row r="124">
          <cell r="C124" t="str">
            <v>Services</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row>
        <row r="125">
          <cell r="D125" t="str">
            <v>Services- Ergon Funded</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row>
        <row r="126">
          <cell r="D126" t="str">
            <v>Services- Gifted</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D127" t="str">
            <v>Services- Capital Contributions</v>
          </cell>
          <cell r="I127">
            <v>-2683.64</v>
          </cell>
          <cell r="J127">
            <v>2683.64</v>
          </cell>
          <cell r="K127">
            <v>16598.79529296944</v>
          </cell>
          <cell r="L127">
            <v>15794.443249135682</v>
          </cell>
          <cell r="M127">
            <v>15794.443249135682</v>
          </cell>
          <cell r="N127">
            <v>15794.443249135682</v>
          </cell>
          <cell r="O127">
            <v>15794.443249135682</v>
          </cell>
          <cell r="P127">
            <v>15794.443249135682</v>
          </cell>
          <cell r="Q127">
            <v>15794.443249135682</v>
          </cell>
          <cell r="R127">
            <v>15794.443249135682</v>
          </cell>
        </row>
        <row r="128">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C129" t="str">
            <v>Services total</v>
          </cell>
          <cell r="E129">
            <v>0</v>
          </cell>
          <cell r="F129">
            <v>0</v>
          </cell>
          <cell r="G129">
            <v>0</v>
          </cell>
          <cell r="H129">
            <v>0</v>
          </cell>
          <cell r="I129">
            <v>-2683.64</v>
          </cell>
          <cell r="J129">
            <v>2683.64</v>
          </cell>
          <cell r="K129">
            <v>16598.79529296944</v>
          </cell>
          <cell r="L129">
            <v>15794.443249135682</v>
          </cell>
          <cell r="M129">
            <v>15794.443249135682</v>
          </cell>
          <cell r="N129">
            <v>15794.443249135682</v>
          </cell>
          <cell r="O129">
            <v>15794.443249135682</v>
          </cell>
          <cell r="P129">
            <v>15794.443249135682</v>
          </cell>
          <cell r="Q129">
            <v>15794.443249135682</v>
          </cell>
          <cell r="R129">
            <v>15794.443249135682</v>
          </cell>
        </row>
        <row r="130">
          <cell r="C130" t="str">
            <v>Metering</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D131" t="str">
            <v>Metering- Ergon Funded</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row>
        <row r="132">
          <cell r="D132" t="str">
            <v>Metering- Gifted</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row>
        <row r="133">
          <cell r="D133" t="str">
            <v>Metering- Capital Contributions</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row>
        <row r="134">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C135" t="str">
            <v>Metering total</v>
          </cell>
          <cell r="D135" t="str">
            <v>Metering total</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C136" t="str">
            <v>Funding sources total</v>
          </cell>
          <cell r="D136" t="str">
            <v>Funding sources total</v>
          </cell>
          <cell r="E136">
            <v>0</v>
          </cell>
          <cell r="F136">
            <v>0</v>
          </cell>
          <cell r="G136">
            <v>0</v>
          </cell>
          <cell r="H136">
            <v>0</v>
          </cell>
          <cell r="I136">
            <v>-23051561.032397285</v>
          </cell>
          <cell r="J136">
            <v>52651861.715543278</v>
          </cell>
          <cell r="K136">
            <v>38598108.321903884</v>
          </cell>
          <cell r="L136">
            <v>6664546.4057689402</v>
          </cell>
          <cell r="M136">
            <v>43793726.810424052</v>
          </cell>
          <cell r="N136">
            <v>41472270.079268768</v>
          </cell>
          <cell r="O136">
            <v>40521559.899805963</v>
          </cell>
          <cell r="P136">
            <v>40782246.880914152</v>
          </cell>
          <cell r="Q136">
            <v>41093627.969654158</v>
          </cell>
          <cell r="R136">
            <v>41185863.150019042</v>
          </cell>
        </row>
        <row r="137">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row>
        <row r="138">
          <cell r="C138" t="str">
            <v>Total Gifted</v>
          </cell>
          <cell r="D138" t="str">
            <v>Total Gifted</v>
          </cell>
          <cell r="E138">
            <v>1079842.5725935432</v>
          </cell>
          <cell r="F138">
            <v>15103062.112207092</v>
          </cell>
          <cell r="G138">
            <v>16961195.975506239</v>
          </cell>
          <cell r="H138">
            <v>20771115.746756956</v>
          </cell>
          <cell r="I138">
            <v>23100600</v>
          </cell>
          <cell r="J138">
            <v>26592180.149895191</v>
          </cell>
          <cell r="K138">
            <v>27289592.7340241</v>
          </cell>
          <cell r="L138">
            <v>20751434.037332214</v>
          </cell>
          <cell r="M138">
            <v>21573122.386703268</v>
          </cell>
          <cell r="N138">
            <v>22289403.631112482</v>
          </cell>
          <cell r="O138">
            <v>23033485.464784041</v>
          </cell>
          <cell r="P138">
            <v>23802594.636566494</v>
          </cell>
          <cell r="Q138">
            <v>24491123.402745616</v>
          </cell>
          <cell r="R138">
            <v>25039313.81056365</v>
          </cell>
        </row>
        <row r="139">
          <cell r="C139" t="str">
            <v>Total Cap Con</v>
          </cell>
          <cell r="D139" t="str">
            <v>Total Cap Con</v>
          </cell>
          <cell r="E139">
            <v>0</v>
          </cell>
          <cell r="F139">
            <v>0</v>
          </cell>
          <cell r="G139">
            <v>0</v>
          </cell>
          <cell r="H139">
            <v>0</v>
          </cell>
          <cell r="I139">
            <v>-41163343.715764515</v>
          </cell>
          <cell r="J139">
            <v>38747140.430105038</v>
          </cell>
          <cell r="K139">
            <v>36611218.560248084</v>
          </cell>
          <cell r="L139">
            <v>32257508.525518548</v>
          </cell>
          <cell r="M139">
            <v>33828422.020710632</v>
          </cell>
          <cell r="N139">
            <v>34431019.63661842</v>
          </cell>
          <cell r="O139">
            <v>34979701.356780887</v>
          </cell>
          <cell r="P139">
            <v>35585116.562712356</v>
          </cell>
          <cell r="Q139">
            <v>36092317.04726816</v>
          </cell>
          <cell r="R139">
            <v>36464838.995336197</v>
          </cell>
        </row>
        <row r="140">
          <cell r="C140" t="str">
            <v>Total Gifted &amp; Cap Con</v>
          </cell>
          <cell r="D140" t="str">
            <v>Total Gifted &amp; Cap Con</v>
          </cell>
          <cell r="E140">
            <v>1079842.5725935432</v>
          </cell>
          <cell r="F140">
            <v>15103062.112207092</v>
          </cell>
          <cell r="G140">
            <v>16961195.975506239</v>
          </cell>
          <cell r="H140">
            <v>20771115.746756956</v>
          </cell>
          <cell r="I140">
            <v>-18062743.715764515</v>
          </cell>
          <cell r="J140">
            <v>65339320.580000229</v>
          </cell>
          <cell r="K140">
            <v>63900811.294272184</v>
          </cell>
          <cell r="L140">
            <v>53008942.562850758</v>
          </cell>
          <cell r="M140">
            <v>55401544.4074139</v>
          </cell>
          <cell r="N140">
            <v>56720423.267730907</v>
          </cell>
          <cell r="O140">
            <v>58013186.821564928</v>
          </cell>
          <cell r="P140">
            <v>59387711.199278846</v>
          </cell>
          <cell r="Q140">
            <v>60583440.450013772</v>
          </cell>
          <cell r="R140">
            <v>61504152.805899844</v>
          </cell>
        </row>
        <row r="146">
          <cell r="E146">
            <v>39263</v>
          </cell>
          <cell r="F146">
            <v>39629</v>
          </cell>
          <cell r="G146">
            <v>39994</v>
          </cell>
          <cell r="H146">
            <v>40359</v>
          </cell>
          <cell r="I146">
            <v>40724</v>
          </cell>
          <cell r="J146">
            <v>41090</v>
          </cell>
          <cell r="K146">
            <v>41455</v>
          </cell>
          <cell r="L146">
            <v>41820</v>
          </cell>
          <cell r="M146">
            <v>42185</v>
          </cell>
          <cell r="N146">
            <v>42551</v>
          </cell>
          <cell r="O146">
            <v>42916</v>
          </cell>
          <cell r="P146">
            <v>43281</v>
          </cell>
          <cell r="Q146">
            <v>43646</v>
          </cell>
          <cell r="R146">
            <v>44012</v>
          </cell>
        </row>
        <row r="147">
          <cell r="C147" t="str">
            <v>Commercial and industrial</v>
          </cell>
        </row>
        <row r="148">
          <cell r="D148" t="str">
            <v>Commercial and industrial- Urban</v>
          </cell>
          <cell r="E148">
            <v>499</v>
          </cell>
          <cell r="F148">
            <v>496</v>
          </cell>
          <cell r="G148">
            <v>426</v>
          </cell>
          <cell r="H148">
            <v>397</v>
          </cell>
          <cell r="I148">
            <v>366</v>
          </cell>
          <cell r="J148">
            <v>327</v>
          </cell>
          <cell r="K148">
            <v>439.4</v>
          </cell>
          <cell r="L148">
            <v>414.38979488422888</v>
          </cell>
          <cell r="M148">
            <v>453.08826670069493</v>
          </cell>
          <cell r="N148">
            <v>456.34096239744008</v>
          </cell>
          <cell r="O148">
            <v>458.71185312134764</v>
          </cell>
          <cell r="P148">
            <v>461.76399171906871</v>
          </cell>
          <cell r="Q148">
            <v>463.70974053177963</v>
          </cell>
          <cell r="R148">
            <v>464.72368580037158</v>
          </cell>
        </row>
        <row r="149">
          <cell r="D149" t="str">
            <v>Commercial and industrial- Rural</v>
          </cell>
          <cell r="E149">
            <v>219</v>
          </cell>
          <cell r="F149">
            <v>351</v>
          </cell>
          <cell r="G149">
            <v>309</v>
          </cell>
          <cell r="H149">
            <v>391</v>
          </cell>
          <cell r="I149">
            <v>351</v>
          </cell>
          <cell r="J149">
            <v>290</v>
          </cell>
          <cell r="K149">
            <v>408.19999999999993</v>
          </cell>
          <cell r="L149">
            <v>375.02467326294754</v>
          </cell>
          <cell r="M149">
            <v>384.69788378999806</v>
          </cell>
          <cell r="N149">
            <v>385.54104452490776</v>
          </cell>
          <cell r="O149">
            <v>385.25505897916014</v>
          </cell>
          <cell r="P149">
            <v>385.69197703832174</v>
          </cell>
          <cell r="Q149">
            <v>385.66591850142959</v>
          </cell>
          <cell r="R149">
            <v>385.08047703016678</v>
          </cell>
        </row>
        <row r="151">
          <cell r="C151" t="str">
            <v>Commercial and industrial total</v>
          </cell>
          <cell r="E151">
            <v>718</v>
          </cell>
          <cell r="F151">
            <v>847</v>
          </cell>
          <cell r="G151">
            <v>735</v>
          </cell>
          <cell r="H151">
            <v>788</v>
          </cell>
          <cell r="I151">
            <v>717</v>
          </cell>
          <cell r="J151">
            <v>617</v>
          </cell>
          <cell r="K151">
            <v>847.60000000000014</v>
          </cell>
          <cell r="L151">
            <v>789.41446814717642</v>
          </cell>
          <cell r="M151">
            <v>837.78615049069288</v>
          </cell>
          <cell r="N151">
            <v>841.88200692234795</v>
          </cell>
          <cell r="O151">
            <v>843.96691210050767</v>
          </cell>
          <cell r="P151">
            <v>847.45596875739045</v>
          </cell>
          <cell r="Q151">
            <v>849.37565903320933</v>
          </cell>
          <cell r="R151">
            <v>849.80416283053842</v>
          </cell>
        </row>
        <row r="152">
          <cell r="C152" t="str">
            <v>Domestic and rural</v>
          </cell>
        </row>
        <row r="153">
          <cell r="D153" t="str">
            <v>Domestic and rural- Urban</v>
          </cell>
          <cell r="E153">
            <v>214</v>
          </cell>
          <cell r="F153">
            <v>142</v>
          </cell>
          <cell r="G153">
            <v>117</v>
          </cell>
          <cell r="H153">
            <v>89</v>
          </cell>
          <cell r="I153">
            <v>84</v>
          </cell>
          <cell r="J153">
            <v>84</v>
          </cell>
          <cell r="K153">
            <v>35.100000000000009</v>
          </cell>
          <cell r="L153">
            <v>28.519760364299678</v>
          </cell>
          <cell r="M153">
            <v>36.090289418727494</v>
          </cell>
          <cell r="N153">
            <v>36.635724330428324</v>
          </cell>
          <cell r="O153">
            <v>36.248498501869932</v>
          </cell>
          <cell r="P153">
            <v>35.891585670603689</v>
          </cell>
          <cell r="Q153">
            <v>35.466222795674916</v>
          </cell>
          <cell r="R153">
            <v>35.043853985493946</v>
          </cell>
        </row>
        <row r="154">
          <cell r="D154" t="str">
            <v>Domestic and rural- Rural</v>
          </cell>
          <cell r="E154">
            <v>930</v>
          </cell>
          <cell r="F154">
            <v>1010</v>
          </cell>
          <cell r="G154">
            <v>845</v>
          </cell>
          <cell r="H154">
            <v>751</v>
          </cell>
          <cell r="I154">
            <v>510</v>
          </cell>
          <cell r="J154">
            <v>549</v>
          </cell>
          <cell r="K154">
            <v>313.95000000000005</v>
          </cell>
          <cell r="L154">
            <v>292.96190354552135</v>
          </cell>
          <cell r="M154">
            <v>290.23724767673076</v>
          </cell>
          <cell r="N154">
            <v>297.79791795976388</v>
          </cell>
          <cell r="O154">
            <v>299.36644400532225</v>
          </cell>
          <cell r="P154">
            <v>301.17355079351273</v>
          </cell>
          <cell r="Q154">
            <v>302.03292119267553</v>
          </cell>
          <cell r="R154">
            <v>302.04911453374075</v>
          </cell>
        </row>
        <row r="156">
          <cell r="C156" t="str">
            <v>Domestic and rural total</v>
          </cell>
          <cell r="E156">
            <v>1144</v>
          </cell>
          <cell r="F156">
            <v>1152</v>
          </cell>
          <cell r="G156">
            <v>962</v>
          </cell>
          <cell r="H156">
            <v>840</v>
          </cell>
          <cell r="I156">
            <v>594</v>
          </cell>
          <cell r="J156">
            <v>633</v>
          </cell>
          <cell r="K156">
            <v>349.04999999999995</v>
          </cell>
          <cell r="L156">
            <v>321.48166390982107</v>
          </cell>
          <cell r="M156">
            <v>326.32753709545824</v>
          </cell>
          <cell r="N156">
            <v>334.43364229019215</v>
          </cell>
          <cell r="O156">
            <v>335.61494250719221</v>
          </cell>
          <cell r="P156">
            <v>337.06513646411639</v>
          </cell>
          <cell r="Q156">
            <v>337.49914398835051</v>
          </cell>
          <cell r="R156">
            <v>337.09296851923466</v>
          </cell>
        </row>
        <row r="157">
          <cell r="C157" t="str">
            <v>Street lighting</v>
          </cell>
        </row>
        <row r="158">
          <cell r="D158" t="str">
            <v>Street lighting- New</v>
          </cell>
          <cell r="E158">
            <v>78</v>
          </cell>
          <cell r="F158">
            <v>118</v>
          </cell>
          <cell r="G158">
            <v>89</v>
          </cell>
          <cell r="H158">
            <v>101</v>
          </cell>
          <cell r="I158">
            <v>210</v>
          </cell>
          <cell r="J158">
            <v>287</v>
          </cell>
          <cell r="K158">
            <v>163.80000000000001</v>
          </cell>
          <cell r="L158">
            <v>93.216587966912229</v>
          </cell>
          <cell r="M158">
            <v>100.77684420205071</v>
          </cell>
          <cell r="N158">
            <v>104.11353959969196</v>
          </cell>
          <cell r="O158">
            <v>106.18107453273343</v>
          </cell>
          <cell r="P158">
            <v>107.98430256730248</v>
          </cell>
          <cell r="Q158">
            <v>109.60695514661575</v>
          </cell>
          <cell r="R158">
            <v>110.94696130171353</v>
          </cell>
        </row>
        <row r="159">
          <cell r="D159" t="str">
            <v>Street lighting- Upgrade</v>
          </cell>
          <cell r="E159">
            <v>4</v>
          </cell>
          <cell r="F159">
            <v>8</v>
          </cell>
          <cell r="G159">
            <v>16</v>
          </cell>
          <cell r="H159">
            <v>8</v>
          </cell>
          <cell r="I159">
            <v>9</v>
          </cell>
          <cell r="J159">
            <v>10</v>
          </cell>
          <cell r="K159">
            <v>3.5999999999999996</v>
          </cell>
          <cell r="L159">
            <v>5.7555315622155119</v>
          </cell>
          <cell r="M159">
            <v>4.4310760196176</v>
          </cell>
          <cell r="N159">
            <v>4.5054891985430237</v>
          </cell>
          <cell r="O159">
            <v>4.5339403716187894</v>
          </cell>
          <cell r="P159">
            <v>4.5492402362847537</v>
          </cell>
          <cell r="Q159">
            <v>4.5642501133987086</v>
          </cell>
          <cell r="R159">
            <v>4.5784622000826856</v>
          </cell>
        </row>
        <row r="161">
          <cell r="C161" t="str">
            <v>Street lighting total</v>
          </cell>
          <cell r="E161">
            <v>82</v>
          </cell>
          <cell r="F161">
            <v>126</v>
          </cell>
          <cell r="G161">
            <v>105</v>
          </cell>
          <cell r="H161">
            <v>109</v>
          </cell>
          <cell r="I161">
            <v>219</v>
          </cell>
          <cell r="J161">
            <v>297</v>
          </cell>
          <cell r="K161">
            <v>167.4</v>
          </cell>
          <cell r="L161">
            <v>98.972119529127752</v>
          </cell>
          <cell r="M161">
            <v>105.2079202216683</v>
          </cell>
          <cell r="N161">
            <v>108.61902879823498</v>
          </cell>
          <cell r="O161">
            <v>110.71501490435219</v>
          </cell>
          <cell r="P161">
            <v>112.53354280358724</v>
          </cell>
          <cell r="Q161">
            <v>114.17120526001446</v>
          </cell>
          <cell r="R161">
            <v>115.5254235017962</v>
          </cell>
        </row>
        <row r="162">
          <cell r="C162" t="str">
            <v>Sub-division</v>
          </cell>
        </row>
        <row r="163">
          <cell r="D163" t="str">
            <v>Sub-division- Overhead</v>
          </cell>
          <cell r="E163">
            <v>631</v>
          </cell>
          <cell r="F163">
            <v>1195</v>
          </cell>
          <cell r="G163">
            <v>861</v>
          </cell>
          <cell r="H163">
            <v>767</v>
          </cell>
          <cell r="I163">
            <v>566</v>
          </cell>
          <cell r="J163">
            <v>453</v>
          </cell>
          <cell r="K163">
            <v>177.60000000000002</v>
          </cell>
          <cell r="L163">
            <v>192.76502527701953</v>
          </cell>
          <cell r="M163">
            <v>207.51705118391132</v>
          </cell>
          <cell r="N163">
            <v>192.00355877762644</v>
          </cell>
          <cell r="O163">
            <v>192.88506947725745</v>
          </cell>
          <cell r="P163">
            <v>195.92177052041922</v>
          </cell>
          <cell r="Q163">
            <v>198.92544092962666</v>
          </cell>
          <cell r="R163">
            <v>201.9487864413598</v>
          </cell>
        </row>
        <row r="164">
          <cell r="D164" t="str">
            <v>Sub-division- Underground</v>
          </cell>
          <cell r="E164">
            <v>6884</v>
          </cell>
          <cell r="F164">
            <v>8222</v>
          </cell>
          <cell r="G164">
            <v>3569</v>
          </cell>
          <cell r="H164">
            <v>4259</v>
          </cell>
          <cell r="I164">
            <v>4612</v>
          </cell>
          <cell r="J164">
            <v>5674</v>
          </cell>
          <cell r="K164">
            <v>4005.6</v>
          </cell>
          <cell r="L164">
            <v>3218.1637702651174</v>
          </cell>
          <cell r="M164">
            <v>3304.6788482270713</v>
          </cell>
          <cell r="N164">
            <v>3448.6286008033817</v>
          </cell>
          <cell r="O164">
            <v>3584.2593754153168</v>
          </cell>
          <cell r="P164">
            <v>3724.0704394259847</v>
          </cell>
          <cell r="Q164">
            <v>3848.7275010192316</v>
          </cell>
          <cell r="R164">
            <v>3946.6064573574185</v>
          </cell>
        </row>
        <row r="166">
          <cell r="C166" t="str">
            <v>Sub-division total</v>
          </cell>
          <cell r="E166">
            <v>7515</v>
          </cell>
          <cell r="F166">
            <v>9417</v>
          </cell>
          <cell r="G166">
            <v>4430</v>
          </cell>
          <cell r="H166">
            <v>5026</v>
          </cell>
          <cell r="I166">
            <v>5178</v>
          </cell>
          <cell r="J166">
            <v>6127</v>
          </cell>
          <cell r="K166">
            <v>4183.2</v>
          </cell>
          <cell r="L166">
            <v>3410.9287955421369</v>
          </cell>
          <cell r="M166">
            <v>3512.1958994109827</v>
          </cell>
          <cell r="N166">
            <v>3640.6321595810082</v>
          </cell>
          <cell r="O166">
            <v>3777.144444892574</v>
          </cell>
          <cell r="P166">
            <v>3919.9922099464047</v>
          </cell>
          <cell r="Q166">
            <v>4047.6529419488584</v>
          </cell>
          <cell r="R166">
            <v>4148.555243798779</v>
          </cell>
        </row>
        <row r="167">
          <cell r="C167" t="str">
            <v>Large customer connections</v>
          </cell>
        </row>
        <row r="168">
          <cell r="D168" t="str">
            <v>Large customer connections- Urban</v>
          </cell>
          <cell r="E168">
            <v>0</v>
          </cell>
          <cell r="F168">
            <v>3</v>
          </cell>
          <cell r="G168">
            <v>1</v>
          </cell>
          <cell r="H168">
            <v>3</v>
          </cell>
          <cell r="I168">
            <v>2</v>
          </cell>
          <cell r="J168">
            <v>3</v>
          </cell>
          <cell r="K168">
            <v>0</v>
          </cell>
          <cell r="L168">
            <v>0</v>
          </cell>
          <cell r="M168">
            <v>0</v>
          </cell>
          <cell r="N168">
            <v>0</v>
          </cell>
          <cell r="O168">
            <v>0</v>
          </cell>
          <cell r="P168">
            <v>0</v>
          </cell>
          <cell r="Q168">
            <v>0</v>
          </cell>
          <cell r="R168">
            <v>0</v>
          </cell>
        </row>
        <row r="169">
          <cell r="D169" t="str">
            <v>Large customer connections- Rural</v>
          </cell>
          <cell r="E169">
            <v>1</v>
          </cell>
          <cell r="F169">
            <v>2</v>
          </cell>
          <cell r="G169">
            <v>5</v>
          </cell>
          <cell r="H169">
            <v>1</v>
          </cell>
          <cell r="I169">
            <v>7</v>
          </cell>
          <cell r="J169">
            <v>11</v>
          </cell>
          <cell r="K169">
            <v>0.89999999999999991</v>
          </cell>
          <cell r="L169">
            <v>0.6</v>
          </cell>
          <cell r="M169">
            <v>1.2</v>
          </cell>
          <cell r="N169">
            <v>1.2</v>
          </cell>
          <cell r="O169">
            <v>1.2</v>
          </cell>
          <cell r="P169">
            <v>1.2</v>
          </cell>
          <cell r="Q169">
            <v>1.2</v>
          </cell>
          <cell r="R169">
            <v>1.2</v>
          </cell>
        </row>
        <row r="171">
          <cell r="C171" t="str">
            <v>Large customer connections total</v>
          </cell>
          <cell r="E171">
            <v>1</v>
          </cell>
          <cell r="F171">
            <v>5</v>
          </cell>
          <cell r="G171">
            <v>6</v>
          </cell>
          <cell r="H171">
            <v>4</v>
          </cell>
          <cell r="I171">
            <v>9</v>
          </cell>
          <cell r="J171">
            <v>14</v>
          </cell>
          <cell r="K171">
            <v>0.89999999999999991</v>
          </cell>
          <cell r="L171">
            <v>0.6</v>
          </cell>
          <cell r="M171">
            <v>1.2</v>
          </cell>
          <cell r="N171">
            <v>1.2</v>
          </cell>
          <cell r="O171">
            <v>1.2</v>
          </cell>
          <cell r="P171">
            <v>1.2</v>
          </cell>
          <cell r="Q171">
            <v>1.2</v>
          </cell>
          <cell r="R171">
            <v>1.2</v>
          </cell>
        </row>
        <row r="172">
          <cell r="C172" t="str">
            <v>Generation</v>
          </cell>
        </row>
        <row r="173">
          <cell r="D173" t="str">
            <v>Generation- Urban</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row>
        <row r="174">
          <cell r="D174" t="str">
            <v>Generation- Rural</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row>
        <row r="175">
          <cell r="D175" t="str">
            <v>Generation- Public Lighting</v>
          </cell>
          <cell r="E175">
            <v>0</v>
          </cell>
          <cell r="F175">
            <v>0.13986013986013987</v>
          </cell>
          <cell r="G175">
            <v>0.33566433566433568</v>
          </cell>
          <cell r="H175">
            <v>0.44755244755244761</v>
          </cell>
          <cell r="I175">
            <v>0.61538461538461542</v>
          </cell>
          <cell r="J175">
            <v>0.83916083916083917</v>
          </cell>
          <cell r="K175">
            <v>0.35545594951309101</v>
          </cell>
          <cell r="L175">
            <v>0.20772718264363763</v>
          </cell>
          <cell r="M175">
            <v>0.20742024730991507</v>
          </cell>
          <cell r="N175">
            <v>0.20759823155930102</v>
          </cell>
          <cell r="O175">
            <v>0.20871417824654848</v>
          </cell>
          <cell r="P175">
            <v>0.20891194978331382</v>
          </cell>
          <cell r="Q175">
            <v>0.2091178949982079</v>
          </cell>
          <cell r="R175">
            <v>0.20826248332315567</v>
          </cell>
        </row>
        <row r="176">
          <cell r="D176" t="str">
            <v>Generation- Sub-division Overhead</v>
          </cell>
          <cell r="E176">
            <v>1.5384615384615388</v>
          </cell>
          <cell r="F176">
            <v>1.4685314685314685</v>
          </cell>
          <cell r="G176">
            <v>1.5384615384615385</v>
          </cell>
          <cell r="H176">
            <v>1.1888111888111887</v>
          </cell>
          <cell r="I176">
            <v>1.3986013986013988</v>
          </cell>
          <cell r="J176">
            <v>2.0979020979020979</v>
          </cell>
          <cell r="K176">
            <v>0.62874125874125864</v>
          </cell>
          <cell r="L176">
            <v>0.54971264847535495</v>
          </cell>
          <cell r="M176">
            <v>0.62382721040803346</v>
          </cell>
          <cell r="N176">
            <v>0.57643188387654332</v>
          </cell>
          <cell r="O176">
            <v>0.53984863755287171</v>
          </cell>
          <cell r="P176">
            <v>0.50097512516390341</v>
          </cell>
          <cell r="Q176">
            <v>0.46173573960519815</v>
          </cell>
          <cell r="R176">
            <v>0.43226676019666938</v>
          </cell>
        </row>
        <row r="177">
          <cell r="D177" t="str">
            <v>Generation- Sub-division Underground</v>
          </cell>
          <cell r="E177">
            <v>0.92307692307692324</v>
          </cell>
          <cell r="F177">
            <v>0.88111888111888126</v>
          </cell>
          <cell r="G177">
            <v>0.92307692307692313</v>
          </cell>
          <cell r="H177">
            <v>0.71328671328671334</v>
          </cell>
          <cell r="I177">
            <v>0.83916083916083939</v>
          </cell>
          <cell r="J177">
            <v>1.2587412587412588</v>
          </cell>
          <cell r="K177">
            <v>0.37724475524475526</v>
          </cell>
          <cell r="L177">
            <v>0.32982758908521292</v>
          </cell>
          <cell r="M177">
            <v>0.37429632624481995</v>
          </cell>
          <cell r="N177">
            <v>0.34585913032592602</v>
          </cell>
          <cell r="O177">
            <v>0.32390918253172302</v>
          </cell>
          <cell r="P177">
            <v>0.30058507509834198</v>
          </cell>
          <cell r="Q177">
            <v>0.27704144376311884</v>
          </cell>
          <cell r="R177">
            <v>0.25936005611800167</v>
          </cell>
        </row>
        <row r="178">
          <cell r="D178" t="str">
            <v>Generation- Services</v>
          </cell>
          <cell r="E178">
            <v>1.3846153846153846</v>
          </cell>
          <cell r="F178">
            <v>1.3216783216783217</v>
          </cell>
          <cell r="G178">
            <v>1.3846153846153846</v>
          </cell>
          <cell r="H178">
            <v>1.06993006993007</v>
          </cell>
          <cell r="I178">
            <v>1.2587412587412588</v>
          </cell>
          <cell r="J178">
            <v>1.8881118881118879</v>
          </cell>
          <cell r="K178">
            <v>0.56586713286713297</v>
          </cell>
          <cell r="L178">
            <v>0.49474138362781944</v>
          </cell>
          <cell r="M178">
            <v>0.56144448936723002</v>
          </cell>
          <cell r="N178">
            <v>0.51878869548888906</v>
          </cell>
          <cell r="O178">
            <v>0.48586377379758444</v>
          </cell>
          <cell r="P178">
            <v>0.45087761264751303</v>
          </cell>
          <cell r="Q178">
            <v>0.41556216564467829</v>
          </cell>
          <cell r="R178">
            <v>0.38904008417700248</v>
          </cell>
        </row>
        <row r="179">
          <cell r="D179" t="str">
            <v>Generation- Metering</v>
          </cell>
          <cell r="E179">
            <v>1.5384615384615388</v>
          </cell>
          <cell r="F179">
            <v>1.4685314685314685</v>
          </cell>
          <cell r="G179">
            <v>1.5384615384615385</v>
          </cell>
          <cell r="H179">
            <v>1.1888111888111887</v>
          </cell>
          <cell r="I179">
            <v>1.3986013986013988</v>
          </cell>
          <cell r="J179">
            <v>2.0979020979020979</v>
          </cell>
          <cell r="K179">
            <v>0.62874125874125864</v>
          </cell>
          <cell r="L179">
            <v>0.54971264847535495</v>
          </cell>
          <cell r="M179">
            <v>0.62382721040803346</v>
          </cell>
          <cell r="N179">
            <v>0.57643188387654332</v>
          </cell>
          <cell r="O179">
            <v>0.53984863755287171</v>
          </cell>
          <cell r="P179">
            <v>0.50097512516390341</v>
          </cell>
          <cell r="Q179">
            <v>0.46173573960519815</v>
          </cell>
          <cell r="R179">
            <v>0.43226676019666938</v>
          </cell>
        </row>
        <row r="181">
          <cell r="C181" t="str">
            <v>Generation total</v>
          </cell>
          <cell r="E181">
            <v>6</v>
          </cell>
          <cell r="F181">
            <v>5.7272727272727284</v>
          </cell>
          <cell r="G181">
            <v>6.0000000000000009</v>
          </cell>
          <cell r="H181">
            <v>4.6363636363636376</v>
          </cell>
          <cell r="I181">
            <v>5.454545454545455</v>
          </cell>
          <cell r="J181">
            <v>8.1818181818181834</v>
          </cell>
          <cell r="K181">
            <v>2.4520909090909093</v>
          </cell>
          <cell r="L181">
            <v>2.1438793290538847</v>
          </cell>
          <cell r="M181">
            <v>2.43292612059133</v>
          </cell>
          <cell r="N181">
            <v>2.2480843471185192</v>
          </cell>
          <cell r="O181">
            <v>2.1054096864561993</v>
          </cell>
          <cell r="P181">
            <v>1.9538029881392229</v>
          </cell>
          <cell r="Q181">
            <v>1.8007693844602728</v>
          </cell>
          <cell r="R181">
            <v>1.6858403647670106</v>
          </cell>
        </row>
        <row r="182">
          <cell r="C182" t="str">
            <v>Services</v>
          </cell>
        </row>
        <row r="183">
          <cell r="D183" t="str">
            <v>Services- New</v>
          </cell>
          <cell r="E183">
            <v>1739.0000000000002</v>
          </cell>
          <cell r="J183">
            <v>12859</v>
          </cell>
          <cell r="K183">
            <v>14239</v>
          </cell>
          <cell r="L183">
            <v>13549.000000000002</v>
          </cell>
          <cell r="M183">
            <v>13549.000000000002</v>
          </cell>
          <cell r="N183">
            <v>13549.000000000002</v>
          </cell>
          <cell r="O183">
            <v>13549.000000000002</v>
          </cell>
          <cell r="P183">
            <v>13549.000000000002</v>
          </cell>
          <cell r="Q183">
            <v>13549.000000000002</v>
          </cell>
          <cell r="R183">
            <v>13549.000000000002</v>
          </cell>
        </row>
        <row r="184">
          <cell r="D184" t="str">
            <v>Services- Upgrade</v>
          </cell>
          <cell r="F184">
            <v>0</v>
          </cell>
          <cell r="G184">
            <v>0</v>
          </cell>
          <cell r="H184">
            <v>0</v>
          </cell>
          <cell r="I184">
            <v>0</v>
          </cell>
          <cell r="J184">
            <v>0</v>
          </cell>
          <cell r="K184">
            <v>0</v>
          </cell>
          <cell r="L184">
            <v>0</v>
          </cell>
          <cell r="M184">
            <v>0</v>
          </cell>
          <cell r="N184">
            <v>0</v>
          </cell>
          <cell r="O184">
            <v>0</v>
          </cell>
          <cell r="P184">
            <v>0</v>
          </cell>
          <cell r="Q184">
            <v>0</v>
          </cell>
          <cell r="R184">
            <v>0</v>
          </cell>
        </row>
        <row r="186">
          <cell r="C186" t="str">
            <v>Services total</v>
          </cell>
          <cell r="D186" t="str">
            <v>Services total</v>
          </cell>
          <cell r="E186">
            <v>1746.0000000000002</v>
          </cell>
          <cell r="J186">
            <v>12859</v>
          </cell>
          <cell r="K186">
            <v>14239</v>
          </cell>
          <cell r="L186">
            <v>13549.000000000002</v>
          </cell>
          <cell r="M186">
            <v>13549.000000000002</v>
          </cell>
          <cell r="N186">
            <v>13549.000000000002</v>
          </cell>
          <cell r="O186">
            <v>13549.000000000002</v>
          </cell>
          <cell r="P186">
            <v>13549.000000000002</v>
          </cell>
          <cell r="Q186">
            <v>13549.000000000002</v>
          </cell>
          <cell r="R186">
            <v>13549.000000000002</v>
          </cell>
        </row>
        <row r="187">
          <cell r="C187" t="str">
            <v>Metering</v>
          </cell>
        </row>
        <row r="188">
          <cell r="D188" t="str">
            <v>Metering</v>
          </cell>
          <cell r="E188">
            <v>0</v>
          </cell>
          <cell r="F188">
            <v>0</v>
          </cell>
          <cell r="G188">
            <v>0</v>
          </cell>
          <cell r="H188">
            <v>0</v>
          </cell>
          <cell r="I188">
            <v>0</v>
          </cell>
          <cell r="J188">
            <v>49941.122111162789</v>
          </cell>
          <cell r="K188">
            <v>50017.280745747303</v>
          </cell>
          <cell r="L188">
            <v>49978.751854152804</v>
          </cell>
          <cell r="M188">
            <v>50003.767465460129</v>
          </cell>
          <cell r="N188">
            <v>50023.283735743506</v>
          </cell>
          <cell r="O188">
            <v>49976.95014704307</v>
          </cell>
          <cell r="P188">
            <v>50002.579230603078</v>
          </cell>
          <cell r="Q188">
            <v>49961.963961410125</v>
          </cell>
          <cell r="R188">
            <v>49932.323512243056</v>
          </cell>
        </row>
        <row r="189">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row>
        <row r="190">
          <cell r="C190" t="str">
            <v>Metering total</v>
          </cell>
          <cell r="J190">
            <v>49941.122111162789</v>
          </cell>
          <cell r="K190">
            <v>50017.280745747303</v>
          </cell>
          <cell r="L190">
            <v>49978.751854152804</v>
          </cell>
          <cell r="M190">
            <v>50003.767465460129</v>
          </cell>
          <cell r="N190">
            <v>50023.283735743506</v>
          </cell>
          <cell r="O190">
            <v>49976.95014704307</v>
          </cell>
          <cell r="P190">
            <v>50002.579230603078</v>
          </cell>
          <cell r="Q190">
            <v>49961.963961410125</v>
          </cell>
          <cell r="R190">
            <v>49932.323512243056</v>
          </cell>
        </row>
        <row r="191">
          <cell r="D191" t="str">
            <v>Low level activities total</v>
          </cell>
          <cell r="E191">
            <v>11215</v>
          </cell>
          <cell r="F191">
            <v>11558.727272727272</v>
          </cell>
          <cell r="G191">
            <v>6250</v>
          </cell>
          <cell r="H191">
            <v>6777.6363636363621</v>
          </cell>
          <cell r="I191">
            <v>6728.454545454545</v>
          </cell>
          <cell r="J191">
            <v>70496.303929344591</v>
          </cell>
          <cell r="K191">
            <v>69806.882836656383</v>
          </cell>
          <cell r="L191">
            <v>68151.292780610107</v>
          </cell>
          <cell r="M191">
            <v>68337.917898799511</v>
          </cell>
          <cell r="N191">
            <v>68501.298657682404</v>
          </cell>
          <cell r="O191">
            <v>68596.696871134147</v>
          </cell>
          <cell r="P191">
            <v>68771.779891562692</v>
          </cell>
          <cell r="Q191">
            <v>68862.66368102502</v>
          </cell>
          <cell r="R191">
            <v>68935.187151258157</v>
          </cell>
        </row>
      </sheetData>
      <sheetData sheetId="34"/>
      <sheetData sheetId="35"/>
      <sheetData sheetId="36"/>
      <sheetData sheetId="37">
        <row r="3">
          <cell r="A3" t="str">
            <v>_RowNum</v>
          </cell>
          <cell r="B3" t="str">
            <v>Asset_Class</v>
          </cell>
          <cell r="C3" t="str">
            <v>Group_Title</v>
          </cell>
          <cell r="D3" t="str">
            <v>UR_Group</v>
          </cell>
          <cell r="E3" t="str">
            <v>UR_Task_Grp</v>
          </cell>
          <cell r="F3" t="str">
            <v>Item_Id</v>
          </cell>
          <cell r="G3" t="str">
            <v>Unit_Rate_ID</v>
          </cell>
          <cell r="H3" t="str">
            <v>Region_Five</v>
          </cell>
          <cell r="I3" t="str">
            <v>2009-2010</v>
          </cell>
          <cell r="J3" t="str">
            <v>2010-2011</v>
          </cell>
          <cell r="K3" t="str">
            <v>2011-2012</v>
          </cell>
          <cell r="L3" t="str">
            <v>2012-13_DC</v>
          </cell>
          <cell r="M3" t="str">
            <v>2013-2014_DC</v>
          </cell>
          <cell r="N3" t="str">
            <v>2014-2015_DC</v>
          </cell>
          <cell r="O3" t="str">
            <v>2015-2016_DC</v>
          </cell>
          <cell r="P3" t="str">
            <v>2016-2017_DC</v>
          </cell>
          <cell r="Q3" t="str">
            <v>2017-2018_DC</v>
          </cell>
          <cell r="R3" t="str">
            <v>2018-2019_DC</v>
          </cell>
          <cell r="S3" t="str">
            <v>2019-2020_DC</v>
          </cell>
          <cell r="T3" t="str">
            <v>UR1_Label</v>
          </cell>
          <cell r="U3" t="str">
            <v>UR2_Label</v>
          </cell>
          <cell r="V3" t="str">
            <v>UR1_Percentage</v>
          </cell>
          <cell r="W3" t="str">
            <v>UR2_Percentage</v>
          </cell>
          <cell r="X3" t="str">
            <v>Mobilisation Uplift Factor</v>
          </cell>
          <cell r="Y3" t="str">
            <v>Support Included</v>
          </cell>
          <cell r="Z3" t="str">
            <v>AER Asset Class</v>
          </cell>
          <cell r="AA3" t="str">
            <v>AER Business Case</v>
          </cell>
        </row>
        <row r="4">
          <cell r="A4">
            <v>0</v>
          </cell>
          <cell r="B4" t="str">
            <v>02 - Poles</v>
          </cell>
          <cell r="C4" t="str">
            <v>Anti-climbing Device</v>
          </cell>
          <cell r="D4" t="str">
            <v>Ergon Technical Assessment</v>
          </cell>
          <cell r="E4" t="str">
            <v>Assess</v>
          </cell>
          <cell r="F4" t="str">
            <v>02 - Poles - Anti-climbing Device - Ergon Technical Assessment - Assess</v>
          </cell>
          <cell r="G4" t="str">
            <v>Ergon Technical Assessment - Assess</v>
          </cell>
          <cell r="H4" t="str">
            <v>South West</v>
          </cell>
          <cell r="I4">
            <v>2</v>
          </cell>
          <cell r="N4">
            <v>0</v>
          </cell>
          <cell r="O4">
            <v>0</v>
          </cell>
          <cell r="P4">
            <v>0</v>
          </cell>
          <cell r="Q4">
            <v>0</v>
          </cell>
          <cell r="R4">
            <v>4</v>
          </cell>
          <cell r="S4">
            <v>0</v>
          </cell>
          <cell r="T4" t="str">
            <v>MIP1146</v>
          </cell>
          <cell r="V4">
            <v>1</v>
          </cell>
          <cell r="X4">
            <v>0.53</v>
          </cell>
          <cell r="Y4" t="str">
            <v>N</v>
          </cell>
          <cell r="Z4" t="str">
            <v>Overhead Distribution Lines</v>
          </cell>
          <cell r="AA4" t="str">
            <v>BC1 619 NDR EECL Replace Defect Management</v>
          </cell>
        </row>
        <row r="5">
          <cell r="A5">
            <v>1</v>
          </cell>
          <cell r="B5" t="str">
            <v>02 - Poles</v>
          </cell>
          <cell r="C5" t="str">
            <v>Anti-climbing Device</v>
          </cell>
          <cell r="D5" t="str">
            <v>Minor Task</v>
          </cell>
          <cell r="E5" t="str">
            <v>Repair</v>
          </cell>
          <cell r="F5" t="str">
            <v>02 - Poles - Anti-climbing Device - Minor Task - Repair</v>
          </cell>
          <cell r="G5" t="str">
            <v>Minor Task - Repair</v>
          </cell>
          <cell r="H5" t="str">
            <v>Far North</v>
          </cell>
          <cell r="I5">
            <v>1</v>
          </cell>
          <cell r="M5">
            <v>1</v>
          </cell>
          <cell r="N5">
            <v>0</v>
          </cell>
          <cell r="O5">
            <v>0</v>
          </cell>
          <cell r="P5">
            <v>0</v>
          </cell>
          <cell r="Q5">
            <v>1</v>
          </cell>
          <cell r="R5">
            <v>0</v>
          </cell>
          <cell r="S5">
            <v>0</v>
          </cell>
          <cell r="T5" t="str">
            <v>MIP1146</v>
          </cell>
          <cell r="V5">
            <v>1</v>
          </cell>
          <cell r="X5">
            <v>0.53</v>
          </cell>
          <cell r="Y5" t="str">
            <v>N</v>
          </cell>
          <cell r="Z5" t="str">
            <v>Overhead Distribution Lines</v>
          </cell>
          <cell r="AA5" t="str">
            <v>BC1 619 NDR EECL Replace Defect Management</v>
          </cell>
        </row>
        <row r="6">
          <cell r="A6">
            <v>2</v>
          </cell>
          <cell r="B6" t="str">
            <v>02 - Poles</v>
          </cell>
          <cell r="C6" t="str">
            <v>Anti-climbing Device</v>
          </cell>
          <cell r="D6" t="str">
            <v>Minor Task</v>
          </cell>
          <cell r="E6" t="str">
            <v>Repair</v>
          </cell>
          <cell r="F6" t="str">
            <v>02 - Poles - Anti-climbing Device - Minor Task - Repair</v>
          </cell>
          <cell r="G6" t="str">
            <v>Minor Task - Repair</v>
          </cell>
          <cell r="H6" t="str">
            <v>Northern</v>
          </cell>
          <cell r="I6">
            <v>9</v>
          </cell>
          <cell r="J6">
            <v>49</v>
          </cell>
          <cell r="K6">
            <v>9</v>
          </cell>
          <cell r="L6">
            <v>2</v>
          </cell>
          <cell r="M6">
            <v>10</v>
          </cell>
          <cell r="N6">
            <v>38</v>
          </cell>
          <cell r="O6">
            <v>10</v>
          </cell>
          <cell r="P6">
            <v>2</v>
          </cell>
          <cell r="Q6">
            <v>6</v>
          </cell>
          <cell r="R6">
            <v>52</v>
          </cell>
          <cell r="S6">
            <v>10</v>
          </cell>
          <cell r="T6" t="str">
            <v>MIP1146</v>
          </cell>
          <cell r="V6">
            <v>1</v>
          </cell>
          <cell r="X6">
            <v>0.53</v>
          </cell>
          <cell r="Y6" t="str">
            <v>N</v>
          </cell>
          <cell r="Z6" t="str">
            <v>Overhead Distribution Lines</v>
          </cell>
          <cell r="AA6" t="str">
            <v>BC1 619 NDR EECL Replace Defect Management</v>
          </cell>
        </row>
        <row r="7">
          <cell r="A7">
            <v>3</v>
          </cell>
          <cell r="B7" t="str">
            <v>02 - Poles</v>
          </cell>
          <cell r="C7" t="str">
            <v>Non Ergon Attachments</v>
          </cell>
          <cell r="D7" t="str">
            <v>Ergon Technical Assessment</v>
          </cell>
          <cell r="E7" t="str">
            <v>Assess</v>
          </cell>
          <cell r="F7" t="str">
            <v>02 - Poles - Non Ergon Attachments - Ergon Technical Assessment - Assess</v>
          </cell>
          <cell r="G7" t="str">
            <v>Ergon Technical Assessment - Assess</v>
          </cell>
          <cell r="H7" t="str">
            <v>Central</v>
          </cell>
          <cell r="I7">
            <v>135</v>
          </cell>
          <cell r="J7">
            <v>228</v>
          </cell>
          <cell r="K7">
            <v>247</v>
          </cell>
          <cell r="L7">
            <v>165</v>
          </cell>
          <cell r="M7">
            <v>200</v>
          </cell>
          <cell r="N7">
            <v>77</v>
          </cell>
          <cell r="O7">
            <v>203.5</v>
          </cell>
          <cell r="P7">
            <v>147.5</v>
          </cell>
          <cell r="Q7">
            <v>185.5</v>
          </cell>
          <cell r="R7">
            <v>77</v>
          </cell>
          <cell r="S7">
            <v>199</v>
          </cell>
          <cell r="T7" t="str">
            <v>MIP1146</v>
          </cell>
          <cell r="V7">
            <v>1</v>
          </cell>
          <cell r="X7">
            <v>0.53</v>
          </cell>
          <cell r="Y7" t="str">
            <v>N</v>
          </cell>
          <cell r="Z7" t="str">
            <v>Overhead Distribution Lines</v>
          </cell>
          <cell r="AA7" t="str">
            <v>BC1 619 NDR EECL Replace Defect Management</v>
          </cell>
        </row>
        <row r="8">
          <cell r="A8">
            <v>4</v>
          </cell>
          <cell r="B8" t="str">
            <v>02 - Poles</v>
          </cell>
          <cell r="C8" t="str">
            <v>Non Ergon Attachments</v>
          </cell>
          <cell r="D8" t="str">
            <v>Ergon Technical Assessment</v>
          </cell>
          <cell r="E8" t="str">
            <v>Assess</v>
          </cell>
          <cell r="F8" t="str">
            <v>02 - Poles - Non Ergon Attachments - Ergon Technical Assessment - Assess</v>
          </cell>
          <cell r="G8" t="str">
            <v>Ergon Technical Assessment - Assess</v>
          </cell>
          <cell r="H8" t="str">
            <v>Far North</v>
          </cell>
          <cell r="I8">
            <v>58</v>
          </cell>
          <cell r="J8">
            <v>119</v>
          </cell>
          <cell r="K8">
            <v>106</v>
          </cell>
          <cell r="L8">
            <v>45</v>
          </cell>
          <cell r="M8">
            <v>127</v>
          </cell>
          <cell r="N8">
            <v>54</v>
          </cell>
          <cell r="O8">
            <v>148</v>
          </cell>
          <cell r="P8">
            <v>43.5</v>
          </cell>
          <cell r="Q8">
            <v>124</v>
          </cell>
          <cell r="R8">
            <v>55</v>
          </cell>
          <cell r="S8">
            <v>159</v>
          </cell>
          <cell r="T8" t="str">
            <v>MIP1146</v>
          </cell>
          <cell r="V8">
            <v>1</v>
          </cell>
          <cell r="X8">
            <v>0.53</v>
          </cell>
          <cell r="Y8" t="str">
            <v>N</v>
          </cell>
          <cell r="Z8" t="str">
            <v>Overhead Distribution Lines</v>
          </cell>
          <cell r="AA8" t="str">
            <v>BC1 619 NDR EECL Replace Defect Management</v>
          </cell>
        </row>
        <row r="9">
          <cell r="A9">
            <v>5</v>
          </cell>
          <cell r="B9" t="str">
            <v>02 - Poles</v>
          </cell>
          <cell r="C9" t="str">
            <v>Non Ergon Attachments</v>
          </cell>
          <cell r="D9" t="str">
            <v>Ergon Technical Assessment</v>
          </cell>
          <cell r="E9" t="str">
            <v>Assess</v>
          </cell>
          <cell r="F9" t="str">
            <v>02 - Poles - Non Ergon Attachments - Ergon Technical Assessment - Assess</v>
          </cell>
          <cell r="G9" t="str">
            <v>Ergon Technical Assessment - Assess</v>
          </cell>
          <cell r="H9" t="str">
            <v>Northern</v>
          </cell>
          <cell r="I9">
            <v>48</v>
          </cell>
          <cell r="J9">
            <v>35</v>
          </cell>
          <cell r="K9">
            <v>44</v>
          </cell>
          <cell r="L9">
            <v>31</v>
          </cell>
          <cell r="M9">
            <v>38</v>
          </cell>
          <cell r="N9">
            <v>44</v>
          </cell>
          <cell r="O9">
            <v>38</v>
          </cell>
          <cell r="P9">
            <v>31</v>
          </cell>
          <cell r="Q9">
            <v>45.5</v>
          </cell>
          <cell r="R9">
            <v>41</v>
          </cell>
          <cell r="S9">
            <v>44</v>
          </cell>
          <cell r="T9" t="str">
            <v>MIP1146</v>
          </cell>
          <cell r="V9">
            <v>1</v>
          </cell>
          <cell r="X9">
            <v>0.53</v>
          </cell>
          <cell r="Y9" t="str">
            <v>N</v>
          </cell>
          <cell r="Z9" t="str">
            <v>Overhead Distribution Lines</v>
          </cell>
          <cell r="AA9" t="str">
            <v>BC1 619 NDR EECL Replace Defect Management</v>
          </cell>
        </row>
        <row r="10">
          <cell r="A10">
            <v>6</v>
          </cell>
          <cell r="B10" t="str">
            <v>02 - Poles</v>
          </cell>
          <cell r="C10" t="str">
            <v>Non Ergon Attachments</v>
          </cell>
          <cell r="D10" t="str">
            <v>Ergon Technical Assessment</v>
          </cell>
          <cell r="E10" t="str">
            <v>Assess</v>
          </cell>
          <cell r="F10" t="str">
            <v>02 - Poles - Non Ergon Attachments - Ergon Technical Assessment - Assess</v>
          </cell>
          <cell r="G10" t="str">
            <v>Ergon Technical Assessment - Assess</v>
          </cell>
          <cell r="H10" t="str">
            <v>South West</v>
          </cell>
          <cell r="I10">
            <v>82</v>
          </cell>
          <cell r="J10">
            <v>88</v>
          </cell>
          <cell r="K10">
            <v>167</v>
          </cell>
          <cell r="L10">
            <v>119</v>
          </cell>
          <cell r="M10">
            <v>112</v>
          </cell>
          <cell r="N10">
            <v>91</v>
          </cell>
          <cell r="O10">
            <v>107.5</v>
          </cell>
          <cell r="P10">
            <v>111.5</v>
          </cell>
          <cell r="Q10">
            <v>124.5</v>
          </cell>
          <cell r="R10">
            <v>51</v>
          </cell>
          <cell r="S10">
            <v>153</v>
          </cell>
          <cell r="T10" t="str">
            <v>MIP1146</v>
          </cell>
          <cell r="V10">
            <v>1</v>
          </cell>
          <cell r="X10">
            <v>0.53</v>
          </cell>
          <cell r="Y10" t="str">
            <v>N</v>
          </cell>
          <cell r="Z10" t="str">
            <v>Overhead Distribution Lines</v>
          </cell>
          <cell r="AA10" t="str">
            <v>BC1 619 NDR EECL Replace Defect Management</v>
          </cell>
        </row>
        <row r="11">
          <cell r="A11">
            <v>7</v>
          </cell>
          <cell r="B11" t="str">
            <v>02 - Poles</v>
          </cell>
          <cell r="C11" t="str">
            <v>Non Ergon Attachments</v>
          </cell>
          <cell r="D11" t="str">
            <v>Ergon Technical Assessment</v>
          </cell>
          <cell r="E11" t="str">
            <v>Assess</v>
          </cell>
          <cell r="F11" t="str">
            <v>02 - Poles - Non Ergon Attachments - Ergon Technical Assessment - Assess</v>
          </cell>
          <cell r="G11" t="str">
            <v>Ergon Technical Assessment - Assess</v>
          </cell>
          <cell r="H11" t="str">
            <v>Wide Bay</v>
          </cell>
          <cell r="I11">
            <v>161</v>
          </cell>
          <cell r="J11">
            <v>115</v>
          </cell>
          <cell r="K11">
            <v>177</v>
          </cell>
          <cell r="L11">
            <v>132</v>
          </cell>
          <cell r="M11">
            <v>193</v>
          </cell>
          <cell r="N11">
            <v>132</v>
          </cell>
          <cell r="O11">
            <v>112</v>
          </cell>
          <cell r="P11">
            <v>109.5</v>
          </cell>
          <cell r="Q11">
            <v>205</v>
          </cell>
          <cell r="R11">
            <v>97.5</v>
          </cell>
          <cell r="S11">
            <v>161</v>
          </cell>
          <cell r="T11" t="str">
            <v>MIP1146</v>
          </cell>
          <cell r="V11">
            <v>1</v>
          </cell>
          <cell r="X11">
            <v>0.53</v>
          </cell>
          <cell r="Y11" t="str">
            <v>N</v>
          </cell>
          <cell r="Z11" t="str">
            <v>Overhead Distribution Lines</v>
          </cell>
          <cell r="AA11" t="str">
            <v>BC1 619 NDR EECL Replace Defect Management</v>
          </cell>
        </row>
        <row r="12">
          <cell r="A12">
            <v>8</v>
          </cell>
          <cell r="B12" t="str">
            <v>02 - Poles</v>
          </cell>
          <cell r="C12" t="str">
            <v>Non Ergon Attachments</v>
          </cell>
          <cell r="D12" t="str">
            <v>Minor Task</v>
          </cell>
          <cell r="E12" t="str">
            <v>Repair</v>
          </cell>
          <cell r="F12" t="str">
            <v>02 - Poles - Non Ergon Attachments - Minor Task - Repair</v>
          </cell>
          <cell r="G12" t="str">
            <v>Minor Task - Repair</v>
          </cell>
          <cell r="H12" t="str">
            <v>Central</v>
          </cell>
          <cell r="I12">
            <v>89</v>
          </cell>
          <cell r="J12">
            <v>43</v>
          </cell>
          <cell r="K12">
            <v>149</v>
          </cell>
          <cell r="L12">
            <v>95</v>
          </cell>
          <cell r="M12">
            <v>75</v>
          </cell>
          <cell r="N12">
            <v>54</v>
          </cell>
          <cell r="O12">
            <v>71</v>
          </cell>
          <cell r="P12">
            <v>87.5</v>
          </cell>
          <cell r="Q12">
            <v>91.5</v>
          </cell>
          <cell r="R12">
            <v>52</v>
          </cell>
          <cell r="S12">
            <v>71</v>
          </cell>
          <cell r="T12" t="str">
            <v>MIP1146</v>
          </cell>
          <cell r="V12">
            <v>1</v>
          </cell>
          <cell r="X12">
            <v>0.53</v>
          </cell>
          <cell r="Y12" t="str">
            <v>N</v>
          </cell>
          <cell r="Z12" t="str">
            <v>Overhead Distribution Lines</v>
          </cell>
          <cell r="AA12" t="str">
            <v>BC1 619 NDR EECL Replace Defect Management</v>
          </cell>
        </row>
        <row r="13">
          <cell r="A13">
            <v>9</v>
          </cell>
          <cell r="B13" t="str">
            <v>02 - Poles</v>
          </cell>
          <cell r="C13" t="str">
            <v>Non Ergon Attachments</v>
          </cell>
          <cell r="D13" t="str">
            <v>Minor Task</v>
          </cell>
          <cell r="E13" t="str">
            <v>Repair</v>
          </cell>
          <cell r="F13" t="str">
            <v>02 - Poles - Non Ergon Attachments - Minor Task - Repair</v>
          </cell>
          <cell r="G13" t="str">
            <v>Minor Task - Repair</v>
          </cell>
          <cell r="H13" t="str">
            <v>Far North</v>
          </cell>
          <cell r="I13">
            <v>1</v>
          </cell>
          <cell r="J13">
            <v>3</v>
          </cell>
          <cell r="K13">
            <v>9</v>
          </cell>
          <cell r="L13">
            <v>11</v>
          </cell>
          <cell r="M13">
            <v>25</v>
          </cell>
          <cell r="N13">
            <v>1</v>
          </cell>
          <cell r="O13">
            <v>3</v>
          </cell>
          <cell r="P13">
            <v>8</v>
          </cell>
          <cell r="Q13">
            <v>25</v>
          </cell>
          <cell r="R13">
            <v>1</v>
          </cell>
          <cell r="S13">
            <v>3</v>
          </cell>
          <cell r="T13" t="str">
            <v>MIP1146</v>
          </cell>
          <cell r="V13">
            <v>1</v>
          </cell>
          <cell r="X13">
            <v>0.53</v>
          </cell>
          <cell r="Y13" t="str">
            <v>N</v>
          </cell>
          <cell r="Z13" t="str">
            <v>Overhead Distribution Lines</v>
          </cell>
          <cell r="AA13" t="str">
            <v>BC1 619 NDR EECL Replace Defect Management</v>
          </cell>
        </row>
        <row r="14">
          <cell r="A14">
            <v>10</v>
          </cell>
          <cell r="B14" t="str">
            <v>02 - Poles</v>
          </cell>
          <cell r="C14" t="str">
            <v>Non Ergon Attachments</v>
          </cell>
          <cell r="D14" t="str">
            <v>Minor Task</v>
          </cell>
          <cell r="E14" t="str">
            <v>Repair</v>
          </cell>
          <cell r="F14" t="str">
            <v>02 - Poles - Non Ergon Attachments - Minor Task - Repair</v>
          </cell>
          <cell r="G14" t="str">
            <v>Minor Task - Repair</v>
          </cell>
          <cell r="H14" t="str">
            <v>Northern</v>
          </cell>
          <cell r="I14">
            <v>1</v>
          </cell>
          <cell r="J14">
            <v>13</v>
          </cell>
          <cell r="K14">
            <v>22</v>
          </cell>
          <cell r="L14">
            <v>16</v>
          </cell>
          <cell r="M14">
            <v>25</v>
          </cell>
          <cell r="N14">
            <v>4</v>
          </cell>
          <cell r="O14">
            <v>13</v>
          </cell>
          <cell r="P14">
            <v>17.5</v>
          </cell>
          <cell r="Q14">
            <v>25</v>
          </cell>
          <cell r="R14">
            <v>3</v>
          </cell>
          <cell r="S14">
            <v>14</v>
          </cell>
          <cell r="T14" t="str">
            <v>MIP1146</v>
          </cell>
          <cell r="V14">
            <v>1</v>
          </cell>
          <cell r="X14">
            <v>0.53</v>
          </cell>
          <cell r="Y14" t="str">
            <v>N</v>
          </cell>
          <cell r="Z14" t="str">
            <v>Overhead Distribution Lines</v>
          </cell>
          <cell r="AA14" t="str">
            <v>BC1 619 NDR EECL Replace Defect Management</v>
          </cell>
        </row>
        <row r="15">
          <cell r="A15">
            <v>11</v>
          </cell>
          <cell r="B15" t="str">
            <v>02 - Poles</v>
          </cell>
          <cell r="C15" t="str">
            <v>Non Ergon Attachments</v>
          </cell>
          <cell r="D15" t="str">
            <v>Minor Task</v>
          </cell>
          <cell r="E15" t="str">
            <v>Repair</v>
          </cell>
          <cell r="F15" t="str">
            <v>02 - Poles - Non Ergon Attachments - Minor Task - Repair</v>
          </cell>
          <cell r="G15" t="str">
            <v>Minor Task - Repair</v>
          </cell>
          <cell r="H15" t="str">
            <v>South West</v>
          </cell>
          <cell r="I15">
            <v>1</v>
          </cell>
          <cell r="J15">
            <v>3</v>
          </cell>
          <cell r="M15">
            <v>1</v>
          </cell>
          <cell r="N15">
            <v>1</v>
          </cell>
          <cell r="O15">
            <v>1</v>
          </cell>
          <cell r="P15">
            <v>0</v>
          </cell>
          <cell r="Q15">
            <v>1</v>
          </cell>
          <cell r="R15">
            <v>1.5</v>
          </cell>
          <cell r="S15">
            <v>2</v>
          </cell>
          <cell r="T15" t="str">
            <v>MIP1146</v>
          </cell>
          <cell r="V15">
            <v>1</v>
          </cell>
          <cell r="X15">
            <v>0.53</v>
          </cell>
          <cell r="Y15" t="str">
            <v>N</v>
          </cell>
          <cell r="Z15" t="str">
            <v>Overhead Distribution Lines</v>
          </cell>
          <cell r="AA15" t="str">
            <v>BC1 619 NDR EECL Replace Defect Management</v>
          </cell>
        </row>
        <row r="16">
          <cell r="A16">
            <v>12</v>
          </cell>
          <cell r="B16" t="str">
            <v>02 - Poles</v>
          </cell>
          <cell r="C16" t="str">
            <v>Pole Guy/Stay - Brace</v>
          </cell>
          <cell r="D16" t="str">
            <v>Crossarm Kingbolt</v>
          </cell>
          <cell r="E16" t="str">
            <v>Replace</v>
          </cell>
          <cell r="F16" t="str">
            <v>02 - Poles - Pole Guy/Stay - Brace - Crossarm Kingbolt - Replace</v>
          </cell>
          <cell r="G16" t="str">
            <v>Crossarm Kingbolt - Replace</v>
          </cell>
          <cell r="H16" t="str">
            <v>Central</v>
          </cell>
          <cell r="J16">
            <v>1</v>
          </cell>
          <cell r="K16">
            <v>2</v>
          </cell>
          <cell r="M16">
            <v>0</v>
          </cell>
          <cell r="N16">
            <v>1</v>
          </cell>
          <cell r="O16">
            <v>1</v>
          </cell>
          <cell r="P16">
            <v>0</v>
          </cell>
          <cell r="Q16">
            <v>0</v>
          </cell>
          <cell r="R16">
            <v>1</v>
          </cell>
          <cell r="S16">
            <v>1</v>
          </cell>
          <cell r="T16" t="str">
            <v>MIP1064</v>
          </cell>
          <cell r="V16">
            <v>1</v>
          </cell>
          <cell r="X16">
            <v>0.53</v>
          </cell>
          <cell r="Y16" t="str">
            <v>N</v>
          </cell>
          <cell r="Z16" t="str">
            <v>Overhead Distribution Lines</v>
          </cell>
          <cell r="AA16" t="str">
            <v>BC1 619 NDR EECL Replace Defect Management</v>
          </cell>
        </row>
        <row r="17">
          <cell r="A17">
            <v>13</v>
          </cell>
          <cell r="B17" t="str">
            <v>02 - Poles</v>
          </cell>
          <cell r="C17" t="str">
            <v>Pole Guy/Stay - Brace</v>
          </cell>
          <cell r="D17" t="str">
            <v>Crossarm Kingbolt</v>
          </cell>
          <cell r="E17" t="str">
            <v>Replace</v>
          </cell>
          <cell r="F17" t="str">
            <v>02 - Poles - Pole Guy/Stay - Brace - Crossarm Kingbolt - Replace</v>
          </cell>
          <cell r="G17" t="str">
            <v>Crossarm Kingbolt - Replace</v>
          </cell>
          <cell r="H17" t="str">
            <v>Northern</v>
          </cell>
          <cell r="I17">
            <v>6</v>
          </cell>
          <cell r="J17">
            <v>7</v>
          </cell>
          <cell r="K17">
            <v>1</v>
          </cell>
          <cell r="L17">
            <v>1</v>
          </cell>
          <cell r="M17">
            <v>6</v>
          </cell>
          <cell r="N17">
            <v>0</v>
          </cell>
          <cell r="O17">
            <v>10</v>
          </cell>
          <cell r="P17">
            <v>1</v>
          </cell>
          <cell r="Q17">
            <v>6</v>
          </cell>
          <cell r="R17">
            <v>1</v>
          </cell>
          <cell r="S17">
            <v>10</v>
          </cell>
          <cell r="T17" t="str">
            <v>MIP1064</v>
          </cell>
          <cell r="V17">
            <v>1</v>
          </cell>
          <cell r="X17">
            <v>0.53</v>
          </cell>
          <cell r="Y17" t="str">
            <v>N</v>
          </cell>
          <cell r="Z17" t="str">
            <v>Overhead Distribution Lines</v>
          </cell>
          <cell r="AA17" t="str">
            <v>BC1 619 NDR EECL Replace Defect Management</v>
          </cell>
        </row>
        <row r="18">
          <cell r="A18">
            <v>14</v>
          </cell>
          <cell r="B18" t="str">
            <v>02 - Poles</v>
          </cell>
          <cell r="C18" t="str">
            <v>Pole Guy/Stay - Brace</v>
          </cell>
          <cell r="D18" t="str">
            <v>Crossarm Kingbolt</v>
          </cell>
          <cell r="E18" t="str">
            <v>Replace</v>
          </cell>
          <cell r="F18" t="str">
            <v>02 - Poles - Pole Guy/Stay - Brace - Crossarm Kingbolt - Replace</v>
          </cell>
          <cell r="G18" t="str">
            <v>Crossarm Kingbolt - Replace</v>
          </cell>
          <cell r="H18" t="str">
            <v>South West</v>
          </cell>
          <cell r="I18">
            <v>1</v>
          </cell>
          <cell r="J18">
            <v>1</v>
          </cell>
          <cell r="K18">
            <v>4</v>
          </cell>
          <cell r="L18">
            <v>2</v>
          </cell>
          <cell r="M18">
            <v>3</v>
          </cell>
          <cell r="N18">
            <v>0</v>
          </cell>
          <cell r="O18">
            <v>4</v>
          </cell>
          <cell r="P18">
            <v>0</v>
          </cell>
          <cell r="Q18">
            <v>4</v>
          </cell>
          <cell r="R18">
            <v>0</v>
          </cell>
          <cell r="S18">
            <v>4</v>
          </cell>
          <cell r="T18" t="str">
            <v>MIP1064</v>
          </cell>
          <cell r="V18">
            <v>1</v>
          </cell>
          <cell r="X18">
            <v>0.53</v>
          </cell>
          <cell r="Y18" t="str">
            <v>N</v>
          </cell>
          <cell r="Z18" t="str">
            <v>Overhead Distribution Lines</v>
          </cell>
          <cell r="AA18" t="str">
            <v>BC1 619 NDR EECL Replace Defect Management</v>
          </cell>
        </row>
        <row r="19">
          <cell r="A19">
            <v>15</v>
          </cell>
          <cell r="B19" t="str">
            <v>02 - Poles</v>
          </cell>
          <cell r="C19" t="str">
            <v>Pole Guy/Stay - Brace</v>
          </cell>
          <cell r="D19" t="str">
            <v>Crossarm Kingbolt</v>
          </cell>
          <cell r="E19" t="str">
            <v>Replace</v>
          </cell>
          <cell r="F19" t="str">
            <v>02 - Poles - Pole Guy/Stay - Brace - Crossarm Kingbolt - Replace</v>
          </cell>
          <cell r="G19" t="str">
            <v>Crossarm Kingbolt - Replace</v>
          </cell>
          <cell r="H19" t="str">
            <v>Wide Bay</v>
          </cell>
          <cell r="K19">
            <v>3</v>
          </cell>
          <cell r="L19">
            <v>2</v>
          </cell>
          <cell r="M19">
            <v>8</v>
          </cell>
          <cell r="N19">
            <v>0</v>
          </cell>
          <cell r="O19">
            <v>1</v>
          </cell>
          <cell r="P19">
            <v>2</v>
          </cell>
          <cell r="Q19">
            <v>8</v>
          </cell>
          <cell r="R19">
            <v>0</v>
          </cell>
          <cell r="S19">
            <v>1</v>
          </cell>
          <cell r="T19" t="str">
            <v>MIP1064</v>
          </cell>
          <cell r="V19">
            <v>1</v>
          </cell>
          <cell r="X19">
            <v>0.53</v>
          </cell>
          <cell r="Y19" t="str">
            <v>N</v>
          </cell>
          <cell r="Z19" t="str">
            <v>Overhead Distribution Lines</v>
          </cell>
          <cell r="AA19" t="str">
            <v>BC1 619 NDR EECL Replace Defect Management</v>
          </cell>
        </row>
        <row r="20">
          <cell r="A20">
            <v>16</v>
          </cell>
          <cell r="B20" t="str">
            <v>02 - Poles</v>
          </cell>
          <cell r="C20" t="str">
            <v>Pole Guy/Stay - Brace</v>
          </cell>
          <cell r="D20" t="str">
            <v>Ergon Technical Assessment</v>
          </cell>
          <cell r="E20" t="str">
            <v>Assess</v>
          </cell>
          <cell r="F20" t="str">
            <v>02 - Poles - Pole Guy/Stay - Brace - Ergon Technical Assessment - Assess</v>
          </cell>
          <cell r="G20" t="str">
            <v>Ergon Technical Assessment - Assess</v>
          </cell>
          <cell r="H20" t="str">
            <v>Wide Bay</v>
          </cell>
          <cell r="I20">
            <v>3</v>
          </cell>
          <cell r="J20">
            <v>2</v>
          </cell>
          <cell r="K20">
            <v>6</v>
          </cell>
          <cell r="L20">
            <v>2</v>
          </cell>
          <cell r="M20">
            <v>2</v>
          </cell>
          <cell r="N20">
            <v>1</v>
          </cell>
          <cell r="O20">
            <v>6</v>
          </cell>
          <cell r="P20">
            <v>2</v>
          </cell>
          <cell r="Q20">
            <v>2</v>
          </cell>
          <cell r="R20">
            <v>1</v>
          </cell>
          <cell r="S20">
            <v>6</v>
          </cell>
          <cell r="T20" t="str">
            <v>MIP1146</v>
          </cell>
          <cell r="V20">
            <v>1</v>
          </cell>
          <cell r="X20">
            <v>0.53</v>
          </cell>
          <cell r="Y20" t="str">
            <v>N</v>
          </cell>
          <cell r="Z20" t="str">
            <v>Overhead Distribution Lines</v>
          </cell>
          <cell r="AA20" t="str">
            <v>BC1 619 NDR EECL Replace Defect Management</v>
          </cell>
        </row>
        <row r="21">
          <cell r="A21">
            <v>17</v>
          </cell>
          <cell r="B21" t="str">
            <v>02 - Poles</v>
          </cell>
          <cell r="C21" t="str">
            <v>Pole Guy/Stay - Brace</v>
          </cell>
          <cell r="D21" t="str">
            <v>Minor Task</v>
          </cell>
          <cell r="E21" t="str">
            <v>Repair</v>
          </cell>
          <cell r="F21" t="str">
            <v>02 - Poles - Pole Guy/Stay - Brace - Minor Task - Repair</v>
          </cell>
          <cell r="G21" t="str">
            <v>Minor Task - Repair</v>
          </cell>
          <cell r="H21" t="str">
            <v>Wide Bay</v>
          </cell>
          <cell r="I21">
            <v>1</v>
          </cell>
          <cell r="J21">
            <v>4</v>
          </cell>
          <cell r="K21">
            <v>5</v>
          </cell>
          <cell r="L21">
            <v>4</v>
          </cell>
          <cell r="M21">
            <v>0</v>
          </cell>
          <cell r="N21">
            <v>3</v>
          </cell>
          <cell r="O21">
            <v>3</v>
          </cell>
          <cell r="P21">
            <v>2</v>
          </cell>
          <cell r="Q21">
            <v>2</v>
          </cell>
          <cell r="R21">
            <v>0</v>
          </cell>
          <cell r="S21">
            <v>6</v>
          </cell>
          <cell r="T21" t="str">
            <v>MIP1146</v>
          </cell>
          <cell r="V21">
            <v>1</v>
          </cell>
          <cell r="X21">
            <v>0.53</v>
          </cell>
          <cell r="Y21" t="str">
            <v>N</v>
          </cell>
          <cell r="Z21" t="str">
            <v>Overhead Distribution Lines</v>
          </cell>
          <cell r="AA21" t="str">
            <v>BC1 619 NDR EECL Replace Defect Management</v>
          </cell>
        </row>
        <row r="22">
          <cell r="A22">
            <v>18</v>
          </cell>
          <cell r="B22" t="str">
            <v>02 - Poles</v>
          </cell>
          <cell r="C22" t="str">
            <v>Pole Guy/Stay - Cable</v>
          </cell>
          <cell r="D22" t="str">
            <v>Crossarm Kingbolt</v>
          </cell>
          <cell r="E22" t="str">
            <v>Replace</v>
          </cell>
          <cell r="F22" t="str">
            <v>02 - Poles - Pole Guy/Stay - Cable - Crossarm Kingbolt - Replace</v>
          </cell>
          <cell r="G22" t="str">
            <v>Crossarm Kingbolt - Replace</v>
          </cell>
          <cell r="H22" t="str">
            <v>Central</v>
          </cell>
          <cell r="I22">
            <v>5</v>
          </cell>
          <cell r="J22">
            <v>4</v>
          </cell>
          <cell r="K22">
            <v>4</v>
          </cell>
          <cell r="L22">
            <v>2</v>
          </cell>
          <cell r="M22">
            <v>4</v>
          </cell>
          <cell r="N22">
            <v>8</v>
          </cell>
          <cell r="O22">
            <v>2</v>
          </cell>
          <cell r="P22">
            <v>3</v>
          </cell>
          <cell r="Q22">
            <v>3</v>
          </cell>
          <cell r="R22">
            <v>8</v>
          </cell>
          <cell r="S22">
            <v>4</v>
          </cell>
          <cell r="T22" t="str">
            <v>MIP1064</v>
          </cell>
          <cell r="V22">
            <v>1</v>
          </cell>
          <cell r="X22">
            <v>0.53</v>
          </cell>
          <cell r="Y22" t="str">
            <v>N</v>
          </cell>
          <cell r="Z22" t="str">
            <v>Overhead Distribution Lines</v>
          </cell>
          <cell r="AA22" t="str">
            <v>BC1 619 NDR EECL Replace Defect Management</v>
          </cell>
        </row>
        <row r="23">
          <cell r="A23">
            <v>19</v>
          </cell>
          <cell r="B23" t="str">
            <v>02 - Poles</v>
          </cell>
          <cell r="C23" t="str">
            <v>Pole Guy/Stay - Cable</v>
          </cell>
          <cell r="D23" t="str">
            <v>Crossarm Kingbolt</v>
          </cell>
          <cell r="E23" t="str">
            <v>Replace</v>
          </cell>
          <cell r="F23" t="str">
            <v>02 - Poles - Pole Guy/Stay - Cable - Crossarm Kingbolt - Replace</v>
          </cell>
          <cell r="G23" t="str">
            <v>Crossarm Kingbolt - Replace</v>
          </cell>
          <cell r="H23" t="str">
            <v>Far North</v>
          </cell>
          <cell r="I23">
            <v>4</v>
          </cell>
          <cell r="J23">
            <v>7</v>
          </cell>
          <cell r="K23">
            <v>1</v>
          </cell>
          <cell r="L23">
            <v>1</v>
          </cell>
          <cell r="M23">
            <v>10</v>
          </cell>
          <cell r="N23">
            <v>0</v>
          </cell>
          <cell r="O23">
            <v>6</v>
          </cell>
          <cell r="P23">
            <v>0</v>
          </cell>
          <cell r="Q23">
            <v>7</v>
          </cell>
          <cell r="R23">
            <v>3</v>
          </cell>
          <cell r="S23">
            <v>6</v>
          </cell>
          <cell r="T23" t="str">
            <v>MIP1064</v>
          </cell>
          <cell r="V23">
            <v>1</v>
          </cell>
          <cell r="X23">
            <v>0.53</v>
          </cell>
          <cell r="Y23" t="str">
            <v>N</v>
          </cell>
          <cell r="Z23" t="str">
            <v>Overhead Distribution Lines</v>
          </cell>
          <cell r="AA23" t="str">
            <v>BC1 619 NDR EECL Replace Defect Management</v>
          </cell>
        </row>
        <row r="24">
          <cell r="A24">
            <v>20</v>
          </cell>
          <cell r="B24" t="str">
            <v>02 - Poles</v>
          </cell>
          <cell r="C24" t="str">
            <v>Pole Guy/Stay - Cable</v>
          </cell>
          <cell r="D24" t="str">
            <v>Crossarm Kingbolt</v>
          </cell>
          <cell r="E24" t="str">
            <v>Replace</v>
          </cell>
          <cell r="F24" t="str">
            <v>02 - Poles - Pole Guy/Stay - Cable - Crossarm Kingbolt - Replace</v>
          </cell>
          <cell r="G24" t="str">
            <v>Crossarm Kingbolt - Replace</v>
          </cell>
          <cell r="H24" t="str">
            <v>Northern</v>
          </cell>
          <cell r="I24">
            <v>1</v>
          </cell>
          <cell r="N24">
            <v>1</v>
          </cell>
          <cell r="O24">
            <v>0</v>
          </cell>
          <cell r="P24">
            <v>0</v>
          </cell>
          <cell r="Q24">
            <v>0</v>
          </cell>
          <cell r="R24">
            <v>1</v>
          </cell>
          <cell r="S24">
            <v>0</v>
          </cell>
          <cell r="T24" t="str">
            <v>MIP1064</v>
          </cell>
          <cell r="V24">
            <v>1</v>
          </cell>
          <cell r="X24">
            <v>0.53</v>
          </cell>
          <cell r="Y24" t="str">
            <v>N</v>
          </cell>
          <cell r="Z24" t="str">
            <v>Overhead Distribution Lines</v>
          </cell>
          <cell r="AA24" t="str">
            <v>BC1 619 NDR EECL Replace Defect Management</v>
          </cell>
        </row>
        <row r="25">
          <cell r="A25">
            <v>21</v>
          </cell>
          <cell r="B25" t="str">
            <v>02 - Poles</v>
          </cell>
          <cell r="C25" t="str">
            <v>Pole Guy/Stay - Cable</v>
          </cell>
          <cell r="D25" t="str">
            <v>Crossarm Kingbolt</v>
          </cell>
          <cell r="E25" t="str">
            <v>Replace</v>
          </cell>
          <cell r="F25" t="str">
            <v>02 - Poles - Pole Guy/Stay - Cable - Crossarm Kingbolt - Replace</v>
          </cell>
          <cell r="G25" t="str">
            <v>Crossarm Kingbolt - Replace</v>
          </cell>
          <cell r="H25" t="str">
            <v>Wide Bay</v>
          </cell>
          <cell r="J25">
            <v>2</v>
          </cell>
          <cell r="K25">
            <v>1</v>
          </cell>
          <cell r="M25">
            <v>0</v>
          </cell>
          <cell r="N25">
            <v>1</v>
          </cell>
          <cell r="O25">
            <v>2</v>
          </cell>
          <cell r="P25">
            <v>0</v>
          </cell>
          <cell r="Q25">
            <v>0</v>
          </cell>
          <cell r="R25">
            <v>0</v>
          </cell>
          <cell r="S25">
            <v>3</v>
          </cell>
          <cell r="T25" t="str">
            <v>MIP1064</v>
          </cell>
          <cell r="V25">
            <v>1</v>
          </cell>
          <cell r="X25">
            <v>0.53</v>
          </cell>
          <cell r="Y25" t="str">
            <v>N</v>
          </cell>
          <cell r="Z25" t="str">
            <v>Overhead Distribution Lines</v>
          </cell>
          <cell r="AA25" t="str">
            <v>BC1 619 NDR EECL Replace Defect Management</v>
          </cell>
        </row>
        <row r="26">
          <cell r="A26">
            <v>22</v>
          </cell>
          <cell r="B26" t="str">
            <v>02 - Poles</v>
          </cell>
          <cell r="C26" t="str">
            <v>Pole Guy/Stay - Cable</v>
          </cell>
          <cell r="D26" t="str">
            <v>Ergon Technical Assessment</v>
          </cell>
          <cell r="E26" t="str">
            <v>Assess</v>
          </cell>
          <cell r="F26" t="str">
            <v>02 - Poles - Pole Guy/Stay - Cable - Ergon Technical Assessment - Assess</v>
          </cell>
          <cell r="G26" t="str">
            <v>Ergon Technical Assessment - Assess</v>
          </cell>
          <cell r="H26" t="str">
            <v>Central</v>
          </cell>
          <cell r="I26">
            <v>35</v>
          </cell>
          <cell r="J26">
            <v>168</v>
          </cell>
          <cell r="K26">
            <v>70</v>
          </cell>
          <cell r="L26">
            <v>54</v>
          </cell>
          <cell r="M26">
            <v>15</v>
          </cell>
          <cell r="N26">
            <v>167</v>
          </cell>
          <cell r="O26">
            <v>14</v>
          </cell>
          <cell r="P26">
            <v>51</v>
          </cell>
          <cell r="Q26">
            <v>20</v>
          </cell>
          <cell r="R26">
            <v>167</v>
          </cell>
          <cell r="S26">
            <v>14</v>
          </cell>
          <cell r="T26" t="str">
            <v>MIP1146</v>
          </cell>
          <cell r="V26">
            <v>1</v>
          </cell>
          <cell r="X26">
            <v>0.53</v>
          </cell>
          <cell r="Y26" t="str">
            <v>N</v>
          </cell>
          <cell r="Z26" t="str">
            <v>Overhead Distribution Lines</v>
          </cell>
          <cell r="AA26" t="str">
            <v>BC1 619 NDR EECL Replace Defect Management</v>
          </cell>
        </row>
        <row r="27">
          <cell r="A27">
            <v>23</v>
          </cell>
          <cell r="B27" t="str">
            <v>02 - Poles</v>
          </cell>
          <cell r="C27" t="str">
            <v>Pole Guy/Stay - Cable</v>
          </cell>
          <cell r="D27" t="str">
            <v>Ergon Technical Assessment</v>
          </cell>
          <cell r="E27" t="str">
            <v>Assess</v>
          </cell>
          <cell r="F27" t="str">
            <v>02 - Poles - Pole Guy/Stay - Cable - Ergon Technical Assessment - Assess</v>
          </cell>
          <cell r="G27" t="str">
            <v>Ergon Technical Assessment - Assess</v>
          </cell>
          <cell r="H27" t="str">
            <v>Far North</v>
          </cell>
          <cell r="I27">
            <v>6</v>
          </cell>
          <cell r="J27">
            <v>15</v>
          </cell>
          <cell r="K27">
            <v>1</v>
          </cell>
          <cell r="L27">
            <v>1</v>
          </cell>
          <cell r="M27">
            <v>6</v>
          </cell>
          <cell r="N27">
            <v>6</v>
          </cell>
          <cell r="O27">
            <v>9</v>
          </cell>
          <cell r="P27">
            <v>1</v>
          </cell>
          <cell r="Q27">
            <v>2</v>
          </cell>
          <cell r="R27">
            <v>10</v>
          </cell>
          <cell r="S27">
            <v>9</v>
          </cell>
          <cell r="T27" t="str">
            <v>MIP1146</v>
          </cell>
          <cell r="V27">
            <v>1</v>
          </cell>
          <cell r="X27">
            <v>0.53</v>
          </cell>
          <cell r="Y27" t="str">
            <v>N</v>
          </cell>
          <cell r="Z27" t="str">
            <v>Overhead Distribution Lines</v>
          </cell>
          <cell r="AA27" t="str">
            <v>BC1 619 NDR EECL Replace Defect Management</v>
          </cell>
        </row>
        <row r="28">
          <cell r="A28">
            <v>24</v>
          </cell>
          <cell r="B28" t="str">
            <v>02 - Poles</v>
          </cell>
          <cell r="C28" t="str">
            <v>Pole Guy/Stay - Cable</v>
          </cell>
          <cell r="D28" t="str">
            <v>Ergon Technical Assessment</v>
          </cell>
          <cell r="E28" t="str">
            <v>Assess</v>
          </cell>
          <cell r="F28" t="str">
            <v>02 - Poles - Pole Guy/Stay - Cable - Ergon Technical Assessment - Assess</v>
          </cell>
          <cell r="G28" t="str">
            <v>Ergon Technical Assessment - Assess</v>
          </cell>
          <cell r="H28" t="str">
            <v>Northern</v>
          </cell>
          <cell r="I28">
            <v>1</v>
          </cell>
          <cell r="J28">
            <v>1</v>
          </cell>
          <cell r="N28">
            <v>0</v>
          </cell>
          <cell r="O28">
            <v>1</v>
          </cell>
          <cell r="P28">
            <v>0</v>
          </cell>
          <cell r="Q28">
            <v>1</v>
          </cell>
          <cell r="R28">
            <v>0</v>
          </cell>
          <cell r="S28">
            <v>1</v>
          </cell>
          <cell r="T28" t="str">
            <v>MIP1146</v>
          </cell>
          <cell r="V28">
            <v>1</v>
          </cell>
          <cell r="X28">
            <v>0.53</v>
          </cell>
          <cell r="Y28" t="str">
            <v>N</v>
          </cell>
          <cell r="Z28" t="str">
            <v>Overhead Distribution Lines</v>
          </cell>
          <cell r="AA28" t="str">
            <v>BC1 619 NDR EECL Replace Defect Management</v>
          </cell>
        </row>
        <row r="29">
          <cell r="A29">
            <v>25</v>
          </cell>
          <cell r="B29" t="str">
            <v>02 - Poles</v>
          </cell>
          <cell r="C29" t="str">
            <v>Pole Guy/Stay - Cable</v>
          </cell>
          <cell r="D29" t="str">
            <v>Ergon Technical Assessment</v>
          </cell>
          <cell r="E29" t="str">
            <v>Assess</v>
          </cell>
          <cell r="F29" t="str">
            <v>02 - Poles - Pole Guy/Stay - Cable - Ergon Technical Assessment - Assess</v>
          </cell>
          <cell r="G29" t="str">
            <v>Ergon Technical Assessment - Assess</v>
          </cell>
          <cell r="H29" t="str">
            <v>South West</v>
          </cell>
          <cell r="J29">
            <v>3</v>
          </cell>
          <cell r="K29">
            <v>2</v>
          </cell>
          <cell r="L29">
            <v>1</v>
          </cell>
          <cell r="M29">
            <v>0</v>
          </cell>
          <cell r="N29">
            <v>2</v>
          </cell>
          <cell r="O29">
            <v>2</v>
          </cell>
          <cell r="P29">
            <v>1</v>
          </cell>
          <cell r="Q29">
            <v>0</v>
          </cell>
          <cell r="R29">
            <v>1</v>
          </cell>
          <cell r="S29">
            <v>3</v>
          </cell>
          <cell r="T29" t="str">
            <v>MIP1146</v>
          </cell>
          <cell r="V29">
            <v>1</v>
          </cell>
          <cell r="X29">
            <v>0.53</v>
          </cell>
          <cell r="Y29" t="str">
            <v>N</v>
          </cell>
          <cell r="Z29" t="str">
            <v>Overhead Distribution Lines</v>
          </cell>
          <cell r="AA29" t="str">
            <v>BC1 619 NDR EECL Replace Defect Management</v>
          </cell>
        </row>
        <row r="30">
          <cell r="A30">
            <v>26</v>
          </cell>
          <cell r="B30" t="str">
            <v>02 - Poles</v>
          </cell>
          <cell r="C30" t="str">
            <v>Pole Guy/Stay - Cable</v>
          </cell>
          <cell r="D30" t="str">
            <v>Ergon Technical Assessment</v>
          </cell>
          <cell r="E30" t="str">
            <v>Assess</v>
          </cell>
          <cell r="F30" t="str">
            <v>02 - Poles - Pole Guy/Stay - Cable - Ergon Technical Assessment - Assess</v>
          </cell>
          <cell r="G30" t="str">
            <v>Ergon Technical Assessment - Assess</v>
          </cell>
          <cell r="H30" t="str">
            <v>Wide Bay</v>
          </cell>
          <cell r="I30">
            <v>7</v>
          </cell>
          <cell r="J30">
            <v>5</v>
          </cell>
          <cell r="K30">
            <v>34</v>
          </cell>
          <cell r="L30">
            <v>24</v>
          </cell>
          <cell r="M30">
            <v>1</v>
          </cell>
          <cell r="N30">
            <v>8</v>
          </cell>
          <cell r="O30">
            <v>13</v>
          </cell>
          <cell r="P30">
            <v>22.5</v>
          </cell>
          <cell r="Q30">
            <v>3</v>
          </cell>
          <cell r="R30">
            <v>5</v>
          </cell>
          <cell r="S30">
            <v>16</v>
          </cell>
          <cell r="T30" t="str">
            <v>MIP1146</v>
          </cell>
          <cell r="V30">
            <v>1</v>
          </cell>
          <cell r="X30">
            <v>0.53</v>
          </cell>
          <cell r="Y30" t="str">
            <v>N</v>
          </cell>
          <cell r="Z30" t="str">
            <v>Overhead Distribution Lines</v>
          </cell>
          <cell r="AA30" t="str">
            <v>BC1 619 NDR EECL Replace Defect Management</v>
          </cell>
        </row>
        <row r="31">
          <cell r="A31">
            <v>27</v>
          </cell>
          <cell r="B31" t="str">
            <v>02 - Poles</v>
          </cell>
          <cell r="C31" t="str">
            <v>Pole Guy/Stay - Cable</v>
          </cell>
          <cell r="D31" t="str">
            <v>Minor Task</v>
          </cell>
          <cell r="E31" t="str">
            <v>Repair</v>
          </cell>
          <cell r="F31" t="str">
            <v>02 - Poles - Pole Guy/Stay - Cable - Minor Task - Repair</v>
          </cell>
          <cell r="G31" t="str">
            <v>Minor Task - Repair</v>
          </cell>
          <cell r="H31" t="str">
            <v>Central</v>
          </cell>
          <cell r="I31">
            <v>104</v>
          </cell>
          <cell r="J31">
            <v>269</v>
          </cell>
          <cell r="K31">
            <v>386</v>
          </cell>
          <cell r="L31">
            <v>260</v>
          </cell>
          <cell r="M31">
            <v>405</v>
          </cell>
          <cell r="N31">
            <v>208</v>
          </cell>
          <cell r="O31">
            <v>113</v>
          </cell>
          <cell r="P31">
            <v>237.5</v>
          </cell>
          <cell r="Q31">
            <v>392.5</v>
          </cell>
          <cell r="R31">
            <v>197.5</v>
          </cell>
          <cell r="S31">
            <v>119</v>
          </cell>
          <cell r="T31" t="str">
            <v>MIP1146</v>
          </cell>
          <cell r="V31">
            <v>1</v>
          </cell>
          <cell r="X31">
            <v>0.53</v>
          </cell>
          <cell r="Y31" t="str">
            <v>N</v>
          </cell>
          <cell r="Z31" t="str">
            <v>Overhead Distribution Lines</v>
          </cell>
          <cell r="AA31" t="str">
            <v>BC1 619 NDR EECL Replace Defect Management</v>
          </cell>
        </row>
        <row r="32">
          <cell r="A32">
            <v>28</v>
          </cell>
          <cell r="B32" t="str">
            <v>02 - Poles</v>
          </cell>
          <cell r="C32" t="str">
            <v>Pole Guy/Stay - Cable</v>
          </cell>
          <cell r="D32" t="str">
            <v>Minor Task</v>
          </cell>
          <cell r="E32" t="str">
            <v>Repair</v>
          </cell>
          <cell r="F32" t="str">
            <v>02 - Poles - Pole Guy/Stay - Cable - Minor Task - Repair</v>
          </cell>
          <cell r="G32" t="str">
            <v>Minor Task - Repair</v>
          </cell>
          <cell r="H32" t="str">
            <v>Far North</v>
          </cell>
          <cell r="I32">
            <v>79</v>
          </cell>
          <cell r="J32">
            <v>293</v>
          </cell>
          <cell r="K32">
            <v>269</v>
          </cell>
          <cell r="L32">
            <v>85</v>
          </cell>
          <cell r="M32">
            <v>272</v>
          </cell>
          <cell r="N32">
            <v>214</v>
          </cell>
          <cell r="O32">
            <v>325</v>
          </cell>
          <cell r="P32">
            <v>69.5</v>
          </cell>
          <cell r="Q32">
            <v>271</v>
          </cell>
          <cell r="R32">
            <v>215.5</v>
          </cell>
          <cell r="S32">
            <v>333</v>
          </cell>
          <cell r="T32" t="str">
            <v>MIP1146</v>
          </cell>
          <cell r="V32">
            <v>1</v>
          </cell>
          <cell r="X32">
            <v>0.53</v>
          </cell>
          <cell r="Y32" t="str">
            <v>N</v>
          </cell>
          <cell r="Z32" t="str">
            <v>Overhead Distribution Lines</v>
          </cell>
          <cell r="AA32" t="str">
            <v>BC1 619 NDR EECL Replace Defect Management</v>
          </cell>
        </row>
        <row r="33">
          <cell r="A33">
            <v>29</v>
          </cell>
          <cell r="B33" t="str">
            <v>02 - Poles</v>
          </cell>
          <cell r="C33" t="str">
            <v>Pole Guy/Stay - Cable</v>
          </cell>
          <cell r="D33" t="str">
            <v>Minor Task</v>
          </cell>
          <cell r="E33" t="str">
            <v>Repair</v>
          </cell>
          <cell r="F33" t="str">
            <v>02 - Poles - Pole Guy/Stay - Cable - Minor Task - Repair</v>
          </cell>
          <cell r="G33" t="str">
            <v>Minor Task - Repair</v>
          </cell>
          <cell r="H33" t="str">
            <v>Northern</v>
          </cell>
          <cell r="I33">
            <v>32</v>
          </cell>
          <cell r="J33">
            <v>31</v>
          </cell>
          <cell r="K33">
            <v>44</v>
          </cell>
          <cell r="L33">
            <v>28</v>
          </cell>
          <cell r="M33">
            <v>39</v>
          </cell>
          <cell r="N33">
            <v>31</v>
          </cell>
          <cell r="O33">
            <v>37</v>
          </cell>
          <cell r="P33">
            <v>26</v>
          </cell>
          <cell r="Q33">
            <v>40.5</v>
          </cell>
          <cell r="R33">
            <v>28.5</v>
          </cell>
          <cell r="S33">
            <v>39</v>
          </cell>
          <cell r="T33" t="str">
            <v>MIP1146</v>
          </cell>
          <cell r="V33">
            <v>1</v>
          </cell>
          <cell r="X33">
            <v>0.53</v>
          </cell>
          <cell r="Y33" t="str">
            <v>N</v>
          </cell>
          <cell r="Z33" t="str">
            <v>Overhead Distribution Lines</v>
          </cell>
          <cell r="AA33" t="str">
            <v>BC1 619 NDR EECL Replace Defect Management</v>
          </cell>
        </row>
        <row r="34">
          <cell r="A34">
            <v>30</v>
          </cell>
          <cell r="B34" t="str">
            <v>02 - Poles</v>
          </cell>
          <cell r="C34" t="str">
            <v>Pole Guy/Stay - Cable</v>
          </cell>
          <cell r="D34" t="str">
            <v>Minor Task</v>
          </cell>
          <cell r="E34" t="str">
            <v>Repair</v>
          </cell>
          <cell r="F34" t="str">
            <v>02 - Poles - Pole Guy/Stay - Cable - Minor Task - Repair</v>
          </cell>
          <cell r="G34" t="str">
            <v>Minor Task - Repair</v>
          </cell>
          <cell r="H34" t="str">
            <v>South West</v>
          </cell>
          <cell r="I34">
            <v>35</v>
          </cell>
          <cell r="J34">
            <v>23</v>
          </cell>
          <cell r="K34">
            <v>33</v>
          </cell>
          <cell r="L34">
            <v>27</v>
          </cell>
          <cell r="M34">
            <v>33</v>
          </cell>
          <cell r="N34">
            <v>31</v>
          </cell>
          <cell r="O34">
            <v>19</v>
          </cell>
          <cell r="P34">
            <v>27</v>
          </cell>
          <cell r="Q34">
            <v>36.5</v>
          </cell>
          <cell r="R34">
            <v>26</v>
          </cell>
          <cell r="S34">
            <v>27</v>
          </cell>
          <cell r="T34" t="str">
            <v>MIP1146</v>
          </cell>
          <cell r="V34">
            <v>1</v>
          </cell>
          <cell r="X34">
            <v>0.53</v>
          </cell>
          <cell r="Y34" t="str">
            <v>N</v>
          </cell>
          <cell r="Z34" t="str">
            <v>Overhead Distribution Lines</v>
          </cell>
          <cell r="AA34" t="str">
            <v>BC1 619 NDR EECL Replace Defect Management</v>
          </cell>
        </row>
        <row r="35">
          <cell r="A35">
            <v>31</v>
          </cell>
          <cell r="B35" t="str">
            <v>02 - Poles</v>
          </cell>
          <cell r="C35" t="str">
            <v>Pole Guy/Stay - Cable</v>
          </cell>
          <cell r="D35" t="str">
            <v>Minor Task</v>
          </cell>
          <cell r="E35" t="str">
            <v>Repair</v>
          </cell>
          <cell r="F35" t="str">
            <v>02 - Poles - Pole Guy/Stay - Cable - Minor Task - Repair</v>
          </cell>
          <cell r="G35" t="str">
            <v>Minor Task - Repair</v>
          </cell>
          <cell r="H35" t="str">
            <v>Wide Bay</v>
          </cell>
          <cell r="I35">
            <v>21</v>
          </cell>
          <cell r="J35">
            <v>26</v>
          </cell>
          <cell r="K35">
            <v>116</v>
          </cell>
          <cell r="L35">
            <v>62</v>
          </cell>
          <cell r="M35">
            <v>47</v>
          </cell>
          <cell r="N35">
            <v>31</v>
          </cell>
          <cell r="O35">
            <v>68.5</v>
          </cell>
          <cell r="P35">
            <v>58</v>
          </cell>
          <cell r="Q35">
            <v>49</v>
          </cell>
          <cell r="R35">
            <v>17</v>
          </cell>
          <cell r="S35">
            <v>82</v>
          </cell>
          <cell r="T35" t="str">
            <v>MIP1146</v>
          </cell>
          <cell r="V35">
            <v>1</v>
          </cell>
          <cell r="X35">
            <v>0.53</v>
          </cell>
          <cell r="Y35" t="str">
            <v>N</v>
          </cell>
          <cell r="Z35" t="str">
            <v>Overhead Distribution Lines</v>
          </cell>
          <cell r="AA35" t="str">
            <v>BC1 619 NDR EECL Replace Defect Management</v>
          </cell>
        </row>
        <row r="36">
          <cell r="A36">
            <v>32</v>
          </cell>
          <cell r="B36" t="str">
            <v>02 - Poles</v>
          </cell>
          <cell r="C36" t="str">
            <v>Pole Guy/Stay - Insulators</v>
          </cell>
          <cell r="D36" t="str">
            <v>Ergon Technical Assessment</v>
          </cell>
          <cell r="E36" t="str">
            <v>Assess</v>
          </cell>
          <cell r="F36" t="str">
            <v>02 - Poles - Pole Guy/Stay - Insulators - Ergon Technical Assessment - Assess</v>
          </cell>
          <cell r="G36" t="str">
            <v>Ergon Technical Assessment - Assess</v>
          </cell>
          <cell r="H36" t="str">
            <v>Central</v>
          </cell>
          <cell r="I36">
            <v>16</v>
          </cell>
          <cell r="J36">
            <v>22</v>
          </cell>
          <cell r="K36">
            <v>48</v>
          </cell>
          <cell r="L36">
            <v>25</v>
          </cell>
          <cell r="M36">
            <v>18</v>
          </cell>
          <cell r="N36">
            <v>20</v>
          </cell>
          <cell r="O36">
            <v>30</v>
          </cell>
          <cell r="P36">
            <v>20</v>
          </cell>
          <cell r="Q36">
            <v>18</v>
          </cell>
          <cell r="R36">
            <v>20</v>
          </cell>
          <cell r="S36">
            <v>32</v>
          </cell>
          <cell r="T36" t="str">
            <v>MIP1146</v>
          </cell>
          <cell r="V36">
            <v>1</v>
          </cell>
          <cell r="X36">
            <v>0.53</v>
          </cell>
          <cell r="Y36" t="str">
            <v>N</v>
          </cell>
          <cell r="Z36" t="str">
            <v>Overhead Distribution Lines</v>
          </cell>
          <cell r="AA36" t="str">
            <v>BC1 619 NDR EECL Replace Defect Management</v>
          </cell>
        </row>
        <row r="37">
          <cell r="A37">
            <v>33</v>
          </cell>
          <cell r="B37" t="str">
            <v>02 - Poles</v>
          </cell>
          <cell r="C37" t="str">
            <v>Pole Guy/Stay - Insulators</v>
          </cell>
          <cell r="D37" t="str">
            <v>Ergon Technical Assessment</v>
          </cell>
          <cell r="E37" t="str">
            <v>Assess</v>
          </cell>
          <cell r="F37" t="str">
            <v>02 - Poles - Pole Guy/Stay - Insulators - Ergon Technical Assessment - Assess</v>
          </cell>
          <cell r="G37" t="str">
            <v>Ergon Technical Assessment - Assess</v>
          </cell>
          <cell r="H37" t="str">
            <v>Far North</v>
          </cell>
          <cell r="I37">
            <v>3</v>
          </cell>
          <cell r="J37">
            <v>15</v>
          </cell>
          <cell r="K37">
            <v>5</v>
          </cell>
          <cell r="L37">
            <v>4</v>
          </cell>
          <cell r="M37">
            <v>3</v>
          </cell>
          <cell r="N37">
            <v>5</v>
          </cell>
          <cell r="O37">
            <v>12</v>
          </cell>
          <cell r="P37">
            <v>4</v>
          </cell>
          <cell r="Q37">
            <v>2</v>
          </cell>
          <cell r="R37">
            <v>5</v>
          </cell>
          <cell r="S37">
            <v>13</v>
          </cell>
          <cell r="T37" t="str">
            <v>MIP1146</v>
          </cell>
          <cell r="V37">
            <v>1</v>
          </cell>
          <cell r="X37">
            <v>0.53</v>
          </cell>
          <cell r="Y37" t="str">
            <v>N</v>
          </cell>
          <cell r="Z37" t="str">
            <v>Overhead Distribution Lines</v>
          </cell>
          <cell r="AA37" t="str">
            <v>BC1 619 NDR EECL Replace Defect Management</v>
          </cell>
        </row>
        <row r="38">
          <cell r="A38">
            <v>34</v>
          </cell>
          <cell r="B38" t="str">
            <v>02 - Poles</v>
          </cell>
          <cell r="C38" t="str">
            <v>Pole Guy/Stay - Insulators</v>
          </cell>
          <cell r="D38" t="str">
            <v>Ergon Technical Assessment</v>
          </cell>
          <cell r="E38" t="str">
            <v>Assess</v>
          </cell>
          <cell r="F38" t="str">
            <v>02 - Poles - Pole Guy/Stay - Insulators - Ergon Technical Assessment - Assess</v>
          </cell>
          <cell r="G38" t="str">
            <v>Ergon Technical Assessment - Assess</v>
          </cell>
          <cell r="H38" t="str">
            <v>Northern</v>
          </cell>
          <cell r="I38">
            <v>1</v>
          </cell>
          <cell r="J38">
            <v>1</v>
          </cell>
          <cell r="K38">
            <v>2</v>
          </cell>
          <cell r="L38">
            <v>2</v>
          </cell>
          <cell r="N38">
            <v>1</v>
          </cell>
          <cell r="O38">
            <v>1</v>
          </cell>
          <cell r="P38">
            <v>2</v>
          </cell>
          <cell r="Q38">
            <v>0</v>
          </cell>
          <cell r="R38">
            <v>1</v>
          </cell>
          <cell r="S38">
            <v>1</v>
          </cell>
          <cell r="T38" t="str">
            <v>MIP1146</v>
          </cell>
          <cell r="V38">
            <v>1</v>
          </cell>
          <cell r="X38">
            <v>0.53</v>
          </cell>
          <cell r="Y38" t="str">
            <v>N</v>
          </cell>
          <cell r="Z38" t="str">
            <v>Overhead Distribution Lines</v>
          </cell>
          <cell r="AA38" t="str">
            <v>BC1 619 NDR EECL Replace Defect Management</v>
          </cell>
        </row>
        <row r="39">
          <cell r="A39">
            <v>35</v>
          </cell>
          <cell r="B39" t="str">
            <v>02 - Poles</v>
          </cell>
          <cell r="C39" t="str">
            <v>Pole Guy/Stay - Insulators</v>
          </cell>
          <cell r="D39" t="str">
            <v>Ergon Technical Assessment</v>
          </cell>
          <cell r="E39" t="str">
            <v>Assess</v>
          </cell>
          <cell r="F39" t="str">
            <v>02 - Poles - Pole Guy/Stay - Insulators - Ergon Technical Assessment - Assess</v>
          </cell>
          <cell r="G39" t="str">
            <v>Ergon Technical Assessment - Assess</v>
          </cell>
          <cell r="H39" t="str">
            <v>South West</v>
          </cell>
          <cell r="I39">
            <v>63</v>
          </cell>
          <cell r="J39">
            <v>26</v>
          </cell>
          <cell r="K39">
            <v>42</v>
          </cell>
          <cell r="L39">
            <v>29</v>
          </cell>
          <cell r="M39">
            <v>24</v>
          </cell>
          <cell r="N39">
            <v>51</v>
          </cell>
          <cell r="O39">
            <v>25.5</v>
          </cell>
          <cell r="P39">
            <v>38.5</v>
          </cell>
          <cell r="Q39">
            <v>22.5</v>
          </cell>
          <cell r="R39">
            <v>48</v>
          </cell>
          <cell r="S39">
            <v>26</v>
          </cell>
          <cell r="T39" t="str">
            <v>MIP1146</v>
          </cell>
          <cell r="V39">
            <v>1</v>
          </cell>
          <cell r="X39">
            <v>0.53</v>
          </cell>
          <cell r="Y39" t="str">
            <v>N</v>
          </cell>
          <cell r="Z39" t="str">
            <v>Overhead Distribution Lines</v>
          </cell>
          <cell r="AA39" t="str">
            <v>BC1 619 NDR EECL Replace Defect Management</v>
          </cell>
        </row>
        <row r="40">
          <cell r="A40">
            <v>36</v>
          </cell>
          <cell r="B40" t="str">
            <v>02 - Poles</v>
          </cell>
          <cell r="C40" t="str">
            <v>Pole Guy/Stay - Insulators</v>
          </cell>
          <cell r="D40" t="str">
            <v>Ergon Technical Assessment</v>
          </cell>
          <cell r="E40" t="str">
            <v>Assess</v>
          </cell>
          <cell r="F40" t="str">
            <v>02 - Poles - Pole Guy/Stay - Insulators - Ergon Technical Assessment - Assess</v>
          </cell>
          <cell r="G40" t="str">
            <v>Ergon Technical Assessment - Assess</v>
          </cell>
          <cell r="H40" t="str">
            <v>Wide Bay</v>
          </cell>
          <cell r="I40">
            <v>42</v>
          </cell>
          <cell r="J40">
            <v>35</v>
          </cell>
          <cell r="K40">
            <v>20</v>
          </cell>
          <cell r="L40">
            <v>12</v>
          </cell>
          <cell r="M40">
            <v>27</v>
          </cell>
          <cell r="N40">
            <v>23</v>
          </cell>
          <cell r="O40">
            <v>28</v>
          </cell>
          <cell r="P40">
            <v>11.5</v>
          </cell>
          <cell r="Q40">
            <v>23.5</v>
          </cell>
          <cell r="R40">
            <v>31</v>
          </cell>
          <cell r="S40">
            <v>35</v>
          </cell>
          <cell r="T40" t="str">
            <v>MIP1146</v>
          </cell>
          <cell r="V40">
            <v>1</v>
          </cell>
          <cell r="X40">
            <v>0.53</v>
          </cell>
          <cell r="Y40" t="str">
            <v>N</v>
          </cell>
          <cell r="Z40" t="str">
            <v>Overhead Distribution Lines</v>
          </cell>
          <cell r="AA40" t="str">
            <v>BC1 619 NDR EECL Replace Defect Management</v>
          </cell>
        </row>
        <row r="41">
          <cell r="A41">
            <v>37</v>
          </cell>
          <cell r="B41" t="str">
            <v>02 - Poles</v>
          </cell>
          <cell r="C41" t="str">
            <v>Pole Guy/Stay - Insulators</v>
          </cell>
          <cell r="D41" t="str">
            <v>Minor Task</v>
          </cell>
          <cell r="E41" t="str">
            <v>Repair</v>
          </cell>
          <cell r="F41" t="str">
            <v>02 - Poles - Pole Guy/Stay - Insulators - Minor Task - Repair</v>
          </cell>
          <cell r="G41" t="str">
            <v>Minor Task - Repair</v>
          </cell>
          <cell r="H41" t="str">
            <v>Central</v>
          </cell>
          <cell r="I41">
            <v>306</v>
          </cell>
          <cell r="J41">
            <v>210</v>
          </cell>
          <cell r="K41">
            <v>343</v>
          </cell>
          <cell r="L41">
            <v>269</v>
          </cell>
          <cell r="M41">
            <v>451</v>
          </cell>
          <cell r="N41">
            <v>295</v>
          </cell>
          <cell r="O41">
            <v>227.5</v>
          </cell>
          <cell r="P41">
            <v>250.5</v>
          </cell>
          <cell r="Q41">
            <v>407</v>
          </cell>
          <cell r="R41">
            <v>305.5</v>
          </cell>
          <cell r="S41">
            <v>213</v>
          </cell>
          <cell r="T41" t="str">
            <v>MIP1146</v>
          </cell>
          <cell r="V41">
            <v>1</v>
          </cell>
          <cell r="X41">
            <v>0.53</v>
          </cell>
          <cell r="Y41" t="str">
            <v>N</v>
          </cell>
          <cell r="Z41" t="str">
            <v>Overhead Distribution Lines</v>
          </cell>
          <cell r="AA41" t="str">
            <v>BC1 619 NDR EECL Replace Defect Management</v>
          </cell>
        </row>
        <row r="42">
          <cell r="A42">
            <v>38</v>
          </cell>
          <cell r="B42" t="str">
            <v>02 - Poles</v>
          </cell>
          <cell r="C42" t="str">
            <v>Pole Guy/Stay - Insulators</v>
          </cell>
          <cell r="D42" t="str">
            <v>Minor Task</v>
          </cell>
          <cell r="E42" t="str">
            <v>Repair</v>
          </cell>
          <cell r="F42" t="str">
            <v>02 - Poles - Pole Guy/Stay - Insulators - Minor Task - Repair</v>
          </cell>
          <cell r="G42" t="str">
            <v>Minor Task - Repair</v>
          </cell>
          <cell r="H42" t="str">
            <v>Far North</v>
          </cell>
          <cell r="I42">
            <v>147</v>
          </cell>
          <cell r="J42">
            <v>96</v>
          </cell>
          <cell r="K42">
            <v>111</v>
          </cell>
          <cell r="L42">
            <v>72</v>
          </cell>
          <cell r="M42">
            <v>247</v>
          </cell>
          <cell r="N42">
            <v>85</v>
          </cell>
          <cell r="O42">
            <v>119</v>
          </cell>
          <cell r="P42">
            <v>57.5</v>
          </cell>
          <cell r="Q42">
            <v>239.5</v>
          </cell>
          <cell r="R42">
            <v>94</v>
          </cell>
          <cell r="S42">
            <v>127</v>
          </cell>
          <cell r="T42" t="str">
            <v>MIP1146</v>
          </cell>
          <cell r="V42">
            <v>1</v>
          </cell>
          <cell r="X42">
            <v>0.53</v>
          </cell>
          <cell r="Y42" t="str">
            <v>N</v>
          </cell>
          <cell r="Z42" t="str">
            <v>Overhead Distribution Lines</v>
          </cell>
          <cell r="AA42" t="str">
            <v>BC1 619 NDR EECL Replace Defect Management</v>
          </cell>
        </row>
        <row r="43">
          <cell r="A43">
            <v>39</v>
          </cell>
          <cell r="B43" t="str">
            <v>02 - Poles</v>
          </cell>
          <cell r="C43" t="str">
            <v>Pole Guy/Stay - Insulators</v>
          </cell>
          <cell r="D43" t="str">
            <v>Minor Task</v>
          </cell>
          <cell r="E43" t="str">
            <v>Repair</v>
          </cell>
          <cell r="F43" t="str">
            <v>02 - Poles - Pole Guy/Stay - Insulators - Minor Task - Repair</v>
          </cell>
          <cell r="G43" t="str">
            <v>Minor Task - Repair</v>
          </cell>
          <cell r="H43" t="str">
            <v>Northern</v>
          </cell>
          <cell r="I43">
            <v>26</v>
          </cell>
          <cell r="J43">
            <v>57</v>
          </cell>
          <cell r="K43">
            <v>120</v>
          </cell>
          <cell r="L43">
            <v>74</v>
          </cell>
          <cell r="M43">
            <v>85</v>
          </cell>
          <cell r="N43">
            <v>26</v>
          </cell>
          <cell r="O43">
            <v>70.5</v>
          </cell>
          <cell r="P43">
            <v>89</v>
          </cell>
          <cell r="Q43">
            <v>96.5</v>
          </cell>
          <cell r="R43">
            <v>40</v>
          </cell>
          <cell r="S43">
            <v>72</v>
          </cell>
          <cell r="T43" t="str">
            <v>MIP1146</v>
          </cell>
          <cell r="V43">
            <v>1</v>
          </cell>
          <cell r="X43">
            <v>0.53</v>
          </cell>
          <cell r="Y43" t="str">
            <v>N</v>
          </cell>
          <cell r="Z43" t="str">
            <v>Overhead Distribution Lines</v>
          </cell>
          <cell r="AA43" t="str">
            <v>BC1 619 NDR EECL Replace Defect Management</v>
          </cell>
        </row>
        <row r="44">
          <cell r="A44">
            <v>40</v>
          </cell>
          <cell r="B44" t="str">
            <v>02 - Poles</v>
          </cell>
          <cell r="C44" t="str">
            <v>Pole Guy/Stay - Insulators</v>
          </cell>
          <cell r="D44" t="str">
            <v>Minor Task</v>
          </cell>
          <cell r="E44" t="str">
            <v>Repair</v>
          </cell>
          <cell r="F44" t="str">
            <v>02 - Poles - Pole Guy/Stay - Insulators - Minor Task - Repair</v>
          </cell>
          <cell r="G44" t="str">
            <v>Minor Task - Repair</v>
          </cell>
          <cell r="H44" t="str">
            <v>South West</v>
          </cell>
          <cell r="I44">
            <v>423</v>
          </cell>
          <cell r="J44">
            <v>204</v>
          </cell>
          <cell r="K44">
            <v>242</v>
          </cell>
          <cell r="L44">
            <v>177</v>
          </cell>
          <cell r="M44">
            <v>304</v>
          </cell>
          <cell r="N44">
            <v>327</v>
          </cell>
          <cell r="O44">
            <v>211</v>
          </cell>
          <cell r="P44">
            <v>167</v>
          </cell>
          <cell r="Q44">
            <v>363</v>
          </cell>
          <cell r="R44">
            <v>261.5</v>
          </cell>
          <cell r="S44">
            <v>280</v>
          </cell>
          <cell r="T44" t="str">
            <v>MIP1146</v>
          </cell>
          <cell r="V44">
            <v>1</v>
          </cell>
          <cell r="X44">
            <v>0.53</v>
          </cell>
          <cell r="Y44" t="str">
            <v>N</v>
          </cell>
          <cell r="Z44" t="str">
            <v>Overhead Distribution Lines</v>
          </cell>
          <cell r="AA44" t="str">
            <v>BC1 619 NDR EECL Replace Defect Management</v>
          </cell>
        </row>
        <row r="45">
          <cell r="A45">
            <v>41</v>
          </cell>
          <cell r="B45" t="str">
            <v>02 - Poles</v>
          </cell>
          <cell r="C45" t="str">
            <v>Pole Guy/Stay - Insulators</v>
          </cell>
          <cell r="D45" t="str">
            <v>Minor Task</v>
          </cell>
          <cell r="E45" t="str">
            <v>Repair</v>
          </cell>
          <cell r="F45" t="str">
            <v>02 - Poles - Pole Guy/Stay - Insulators - Minor Task - Repair</v>
          </cell>
          <cell r="G45" t="str">
            <v>Minor Task - Repair</v>
          </cell>
          <cell r="H45" t="str">
            <v>Wide Bay</v>
          </cell>
          <cell r="I45">
            <v>151</v>
          </cell>
          <cell r="J45">
            <v>71</v>
          </cell>
          <cell r="K45">
            <v>81</v>
          </cell>
          <cell r="L45">
            <v>53</v>
          </cell>
          <cell r="M45">
            <v>173</v>
          </cell>
          <cell r="N45">
            <v>94</v>
          </cell>
          <cell r="O45">
            <v>66</v>
          </cell>
          <cell r="P45">
            <v>61.5</v>
          </cell>
          <cell r="Q45">
            <v>191</v>
          </cell>
          <cell r="R45">
            <v>84.5</v>
          </cell>
          <cell r="S45">
            <v>91</v>
          </cell>
          <cell r="T45" t="str">
            <v>MIP1146</v>
          </cell>
          <cell r="V45">
            <v>1</v>
          </cell>
          <cell r="X45">
            <v>0.53</v>
          </cell>
          <cell r="Y45" t="str">
            <v>N</v>
          </cell>
          <cell r="Z45" t="str">
            <v>Overhead Distribution Lines</v>
          </cell>
          <cell r="AA45" t="str">
            <v>BC1 619 NDR EECL Replace Defect Management</v>
          </cell>
        </row>
        <row r="46">
          <cell r="A46">
            <v>42</v>
          </cell>
          <cell r="B46" t="str">
            <v>02 - Poles</v>
          </cell>
          <cell r="C46" t="str">
            <v>Pole Guy/Stay - Rod - Corroded</v>
          </cell>
          <cell r="D46" t="str">
            <v>Ergon Technical Assessment</v>
          </cell>
          <cell r="E46" t="str">
            <v>Assess</v>
          </cell>
          <cell r="F46" t="str">
            <v>02 - Poles - Pole Guy/Stay - Rod - Corroded - Ergon Technical Assessment - Assess</v>
          </cell>
          <cell r="G46" t="str">
            <v>Ergon Technical Assessment - Assess</v>
          </cell>
          <cell r="H46" t="str">
            <v>Central</v>
          </cell>
          <cell r="I46">
            <v>15</v>
          </cell>
          <cell r="J46">
            <v>7</v>
          </cell>
          <cell r="K46">
            <v>16</v>
          </cell>
          <cell r="L46">
            <v>10</v>
          </cell>
          <cell r="M46">
            <v>0</v>
          </cell>
          <cell r="N46">
            <v>26.000000000000004</v>
          </cell>
          <cell r="O46">
            <v>10.4</v>
          </cell>
          <cell r="P46">
            <v>10.4</v>
          </cell>
          <cell r="Q46">
            <v>2.6</v>
          </cell>
          <cell r="R46">
            <v>29.900000000000002</v>
          </cell>
          <cell r="S46">
            <v>11.96</v>
          </cell>
          <cell r="T46" t="str">
            <v>MIP1146</v>
          </cell>
          <cell r="V46">
            <v>1</v>
          </cell>
          <cell r="X46">
            <v>0.53</v>
          </cell>
          <cell r="Y46" t="str">
            <v>N</v>
          </cell>
          <cell r="Z46" t="str">
            <v>Overhead Distribution Lines</v>
          </cell>
          <cell r="AA46" t="str">
            <v>BC1 619 NDR EECL Replace Defect Management</v>
          </cell>
        </row>
        <row r="47">
          <cell r="A47">
            <v>43</v>
          </cell>
          <cell r="B47" t="str">
            <v>02 - Poles</v>
          </cell>
          <cell r="C47" t="str">
            <v>Pole Guy/Stay - Rod - Corroded</v>
          </cell>
          <cell r="D47" t="str">
            <v>Ergon Technical Assessment</v>
          </cell>
          <cell r="E47" t="str">
            <v>Assess</v>
          </cell>
          <cell r="F47" t="str">
            <v>02 - Poles - Pole Guy/Stay - Rod - Corroded - Ergon Technical Assessment - Assess</v>
          </cell>
          <cell r="G47" t="str">
            <v>Ergon Technical Assessment - Assess</v>
          </cell>
          <cell r="H47" t="str">
            <v>Far North</v>
          </cell>
          <cell r="I47">
            <v>12</v>
          </cell>
          <cell r="J47">
            <v>18</v>
          </cell>
          <cell r="K47">
            <v>2</v>
          </cell>
          <cell r="M47">
            <v>2.6</v>
          </cell>
          <cell r="N47">
            <v>0</v>
          </cell>
          <cell r="O47">
            <v>35.1</v>
          </cell>
          <cell r="P47">
            <v>1.3</v>
          </cell>
          <cell r="Q47">
            <v>1.4950000000000001</v>
          </cell>
          <cell r="R47">
            <v>1.4950000000000001</v>
          </cell>
          <cell r="S47">
            <v>40.365000000000009</v>
          </cell>
          <cell r="T47" t="str">
            <v>MIP1146</v>
          </cell>
          <cell r="V47">
            <v>1</v>
          </cell>
          <cell r="X47">
            <v>0.53</v>
          </cell>
          <cell r="Y47" t="str">
            <v>N</v>
          </cell>
          <cell r="Z47" t="str">
            <v>Overhead Distribution Lines</v>
          </cell>
          <cell r="AA47" t="str">
            <v>BC1 619 NDR EECL Replace Defect Management</v>
          </cell>
        </row>
        <row r="48">
          <cell r="A48">
            <v>44</v>
          </cell>
          <cell r="B48" t="str">
            <v>02 - Poles</v>
          </cell>
          <cell r="C48" t="str">
            <v>Pole Guy/Stay - Rod - Corroded</v>
          </cell>
          <cell r="D48" t="str">
            <v>Ergon Technical Assessment</v>
          </cell>
          <cell r="E48" t="str">
            <v>Assess</v>
          </cell>
          <cell r="F48" t="str">
            <v>02 - Poles - Pole Guy/Stay - Rod - Corroded - Ergon Technical Assessment - Assess</v>
          </cell>
          <cell r="G48" t="str">
            <v>Ergon Technical Assessment - Assess</v>
          </cell>
          <cell r="H48" t="str">
            <v>Wide Bay</v>
          </cell>
          <cell r="I48">
            <v>1</v>
          </cell>
          <cell r="M48">
            <v>1.3</v>
          </cell>
          <cell r="N48">
            <v>0</v>
          </cell>
          <cell r="O48">
            <v>0</v>
          </cell>
          <cell r="P48">
            <v>0</v>
          </cell>
          <cell r="Q48">
            <v>1.4950000000000001</v>
          </cell>
          <cell r="R48">
            <v>0</v>
          </cell>
          <cell r="S48">
            <v>0</v>
          </cell>
          <cell r="T48" t="str">
            <v>MIP1146</v>
          </cell>
          <cell r="V48">
            <v>1</v>
          </cell>
          <cell r="X48">
            <v>0.53</v>
          </cell>
          <cell r="Y48" t="str">
            <v>N</v>
          </cell>
          <cell r="Z48" t="str">
            <v>Overhead Distribution Lines</v>
          </cell>
          <cell r="AA48" t="str">
            <v>BC1 619 NDR EECL Replace Defect Management</v>
          </cell>
        </row>
        <row r="49">
          <cell r="A49">
            <v>45</v>
          </cell>
          <cell r="B49" t="str">
            <v>02 - Poles</v>
          </cell>
          <cell r="C49" t="str">
            <v>Pole Guy/Stay - Rod - Corroded</v>
          </cell>
          <cell r="D49" t="str">
            <v>Minor Task</v>
          </cell>
          <cell r="E49" t="str">
            <v>Repair</v>
          </cell>
          <cell r="F49" t="str">
            <v>02 - Poles - Pole Guy/Stay - Rod - Corroded - Minor Task - Repair</v>
          </cell>
          <cell r="G49" t="str">
            <v>Minor Task - Repair</v>
          </cell>
          <cell r="H49" t="str">
            <v>Central</v>
          </cell>
          <cell r="K49">
            <v>1</v>
          </cell>
          <cell r="M49">
            <v>0</v>
          </cell>
          <cell r="N49">
            <v>0</v>
          </cell>
          <cell r="O49">
            <v>1.3</v>
          </cell>
          <cell r="P49">
            <v>0</v>
          </cell>
          <cell r="Q49">
            <v>0</v>
          </cell>
          <cell r="R49">
            <v>0</v>
          </cell>
          <cell r="S49">
            <v>1.4950000000000001</v>
          </cell>
          <cell r="T49" t="str">
            <v>MIP1146</v>
          </cell>
          <cell r="V49">
            <v>1</v>
          </cell>
          <cell r="X49">
            <v>0.53</v>
          </cell>
          <cell r="Y49" t="str">
            <v>N</v>
          </cell>
          <cell r="Z49" t="str">
            <v>Overhead Distribution Lines</v>
          </cell>
          <cell r="AA49" t="str">
            <v>BC1 619 NDR EECL Replace Defect Management</v>
          </cell>
        </row>
        <row r="50">
          <cell r="A50">
            <v>46</v>
          </cell>
          <cell r="B50" t="str">
            <v>02 - Poles</v>
          </cell>
          <cell r="C50" t="str">
            <v>Pole Guy/Stay - Rod - Corroded</v>
          </cell>
          <cell r="D50" t="str">
            <v>Minor Task</v>
          </cell>
          <cell r="E50" t="str">
            <v>Repair</v>
          </cell>
          <cell r="F50" t="str">
            <v>02 - Poles - Pole Guy/Stay - Rod - Corroded - Minor Task - Repair</v>
          </cell>
          <cell r="G50" t="str">
            <v>Minor Task - Repair</v>
          </cell>
          <cell r="H50" t="str">
            <v>Far North</v>
          </cell>
          <cell r="J50">
            <v>5</v>
          </cell>
          <cell r="K50">
            <v>1</v>
          </cell>
          <cell r="L50">
            <v>1</v>
          </cell>
          <cell r="N50">
            <v>0</v>
          </cell>
          <cell r="O50">
            <v>6.5</v>
          </cell>
          <cell r="P50">
            <v>1.3</v>
          </cell>
          <cell r="Q50">
            <v>0</v>
          </cell>
          <cell r="R50">
            <v>0</v>
          </cell>
          <cell r="S50">
            <v>7.4750000000000005</v>
          </cell>
          <cell r="T50" t="str">
            <v>MIP1146</v>
          </cell>
          <cell r="V50">
            <v>1</v>
          </cell>
          <cell r="X50">
            <v>0.53</v>
          </cell>
          <cell r="Y50" t="str">
            <v>N</v>
          </cell>
          <cell r="Z50" t="str">
            <v>Overhead Distribution Lines</v>
          </cell>
          <cell r="AA50" t="str">
            <v>BC1 619 NDR EECL Replace Defect Management</v>
          </cell>
        </row>
        <row r="51">
          <cell r="A51">
            <v>47</v>
          </cell>
          <cell r="B51" t="str">
            <v>02 - Poles</v>
          </cell>
          <cell r="C51" t="str">
            <v>Pole Guy/Stay - Rod - Corroded</v>
          </cell>
          <cell r="D51" t="str">
            <v>Minor Task</v>
          </cell>
          <cell r="E51" t="str">
            <v>Repair</v>
          </cell>
          <cell r="F51" t="str">
            <v>02 - Poles - Pole Guy/Stay - Rod - Corroded - Minor Task - Repair</v>
          </cell>
          <cell r="G51" t="str">
            <v>Minor Task - Repair</v>
          </cell>
          <cell r="H51" t="str">
            <v>Wide Bay</v>
          </cell>
          <cell r="I51">
            <v>1</v>
          </cell>
          <cell r="N51">
            <v>1.3</v>
          </cell>
          <cell r="O51">
            <v>0</v>
          </cell>
          <cell r="P51">
            <v>0</v>
          </cell>
          <cell r="Q51">
            <v>0</v>
          </cell>
          <cell r="R51">
            <v>1.4950000000000001</v>
          </cell>
          <cell r="S51">
            <v>0</v>
          </cell>
          <cell r="T51" t="str">
            <v>MIP1146</v>
          </cell>
          <cell r="V51">
            <v>1</v>
          </cell>
          <cell r="X51">
            <v>0.53</v>
          </cell>
          <cell r="Y51" t="str">
            <v>N</v>
          </cell>
          <cell r="Z51" t="str">
            <v>Overhead Distribution Lines</v>
          </cell>
          <cell r="AA51" t="str">
            <v>BC1 619 NDR EECL Replace Defect Management</v>
          </cell>
        </row>
        <row r="52">
          <cell r="A52">
            <v>48</v>
          </cell>
          <cell r="B52" t="str">
            <v>02 - Poles</v>
          </cell>
          <cell r="C52" t="str">
            <v>Pole Guy/Stay - Rod - Corroded</v>
          </cell>
          <cell r="D52" t="str">
            <v>Pole Stay</v>
          </cell>
          <cell r="E52" t="str">
            <v>Install / Replace</v>
          </cell>
          <cell r="F52" t="str">
            <v>02 - Poles - Pole Guy/Stay - Rod - Corroded - Pole Stay - Install / Replace</v>
          </cell>
          <cell r="G52" t="str">
            <v>Pole Stay - Install / Replace</v>
          </cell>
          <cell r="H52" t="str">
            <v>Central</v>
          </cell>
          <cell r="I52">
            <v>13</v>
          </cell>
          <cell r="J52">
            <v>16</v>
          </cell>
          <cell r="K52">
            <v>66</v>
          </cell>
          <cell r="L52">
            <v>46</v>
          </cell>
          <cell r="M52">
            <v>46.3</v>
          </cell>
          <cell r="N52">
            <v>33.5</v>
          </cell>
          <cell r="O52">
            <v>26.650000000000009</v>
          </cell>
          <cell r="P52">
            <v>58.695000000000007</v>
          </cell>
          <cell r="Q52">
            <v>60.969999999999985</v>
          </cell>
          <cell r="R52">
            <v>31.355000000000008</v>
          </cell>
          <cell r="S52">
            <v>28.405000000000005</v>
          </cell>
          <cell r="T52" t="str">
            <v>MIP1071</v>
          </cell>
          <cell r="V52">
            <v>1</v>
          </cell>
          <cell r="X52">
            <v>0.53</v>
          </cell>
          <cell r="Y52" t="str">
            <v>N</v>
          </cell>
          <cell r="Z52" t="str">
            <v>Overhead Distribution Lines</v>
          </cell>
          <cell r="AA52" t="str">
            <v>BC1 619 NDR EECL Replace Defect Management</v>
          </cell>
        </row>
        <row r="53">
          <cell r="A53">
            <v>49</v>
          </cell>
          <cell r="B53" t="str">
            <v>02 - Poles</v>
          </cell>
          <cell r="C53" t="str">
            <v>Pole Guy/Stay - Rod - Corroded</v>
          </cell>
          <cell r="D53" t="str">
            <v>Pole Stay</v>
          </cell>
          <cell r="E53" t="str">
            <v>Install / Replace</v>
          </cell>
          <cell r="F53" t="str">
            <v>02 - Poles - Pole Guy/Stay - Rod - Corroded - Pole Stay - Install / Replace</v>
          </cell>
          <cell r="G53" t="str">
            <v>Pole Stay - Install / Replace</v>
          </cell>
          <cell r="H53" t="str">
            <v>Far North</v>
          </cell>
          <cell r="I53">
            <v>113</v>
          </cell>
          <cell r="J53">
            <v>134</v>
          </cell>
          <cell r="K53">
            <v>183</v>
          </cell>
          <cell r="L53">
            <v>71</v>
          </cell>
          <cell r="M53">
            <v>325.90000000000003</v>
          </cell>
          <cell r="N53">
            <v>49.399999999999991</v>
          </cell>
          <cell r="O53">
            <v>327.60000000000002</v>
          </cell>
          <cell r="P53">
            <v>92.300000000000011</v>
          </cell>
          <cell r="Q53">
            <v>417.75500000000022</v>
          </cell>
          <cell r="R53">
            <v>53.429999999999993</v>
          </cell>
          <cell r="S53">
            <v>388.70000000000005</v>
          </cell>
          <cell r="T53" t="str">
            <v>MIP1071</v>
          </cell>
          <cell r="V53">
            <v>1</v>
          </cell>
          <cell r="X53">
            <v>0.53</v>
          </cell>
          <cell r="Y53" t="str">
            <v>N</v>
          </cell>
          <cell r="Z53" t="str">
            <v>Overhead Distribution Lines</v>
          </cell>
          <cell r="AA53" t="str">
            <v>BC1 619 NDR EECL Replace Defect Management</v>
          </cell>
        </row>
        <row r="54">
          <cell r="A54">
            <v>50</v>
          </cell>
          <cell r="B54" t="str">
            <v>02 - Poles</v>
          </cell>
          <cell r="C54" t="str">
            <v>Pole Guy/Stay - Rod - Corroded</v>
          </cell>
          <cell r="D54" t="str">
            <v>Pole Stay</v>
          </cell>
          <cell r="E54" t="str">
            <v>Install / Replace</v>
          </cell>
          <cell r="F54" t="str">
            <v>02 - Poles - Pole Guy/Stay - Rod - Corroded - Pole Stay - Install / Replace</v>
          </cell>
          <cell r="G54" t="str">
            <v>Pole Stay - Install / Replace</v>
          </cell>
          <cell r="H54" t="str">
            <v>Northern</v>
          </cell>
          <cell r="I54">
            <v>14</v>
          </cell>
          <cell r="J54">
            <v>12</v>
          </cell>
          <cell r="K54">
            <v>16</v>
          </cell>
          <cell r="L54">
            <v>5</v>
          </cell>
          <cell r="M54">
            <v>18.900000000000002</v>
          </cell>
          <cell r="N54">
            <v>19.5</v>
          </cell>
          <cell r="O54">
            <v>20.800000000000004</v>
          </cell>
          <cell r="P54">
            <v>10.400000000000002</v>
          </cell>
          <cell r="Q54">
            <v>22.035000000000004</v>
          </cell>
          <cell r="R54">
            <v>25.025000000000006</v>
          </cell>
          <cell r="S54">
            <v>23.92</v>
          </cell>
          <cell r="T54" t="str">
            <v>MIP1071</v>
          </cell>
          <cell r="V54">
            <v>1</v>
          </cell>
          <cell r="X54">
            <v>0.53</v>
          </cell>
          <cell r="Y54" t="str">
            <v>N</v>
          </cell>
          <cell r="Z54" t="str">
            <v>Overhead Distribution Lines</v>
          </cell>
          <cell r="AA54" t="str">
            <v>BC1 619 NDR EECL Replace Defect Management</v>
          </cell>
        </row>
        <row r="55">
          <cell r="A55">
            <v>51</v>
          </cell>
          <cell r="B55" t="str">
            <v>02 - Poles</v>
          </cell>
          <cell r="C55" t="str">
            <v>Pole Guy/Stay - Rod - Corroded</v>
          </cell>
          <cell r="D55" t="str">
            <v>Pole Stay</v>
          </cell>
          <cell r="E55" t="str">
            <v>Install / Replace</v>
          </cell>
          <cell r="F55" t="str">
            <v>02 - Poles - Pole Guy/Stay - Rod - Corroded - Pole Stay - Install / Replace</v>
          </cell>
          <cell r="G55" t="str">
            <v>Pole Stay - Install / Replace</v>
          </cell>
          <cell r="H55" t="str">
            <v>South West</v>
          </cell>
          <cell r="I55">
            <v>3</v>
          </cell>
          <cell r="J55">
            <v>1</v>
          </cell>
          <cell r="K55">
            <v>1</v>
          </cell>
          <cell r="L55">
            <v>1</v>
          </cell>
          <cell r="M55">
            <v>2</v>
          </cell>
          <cell r="N55">
            <v>2.6</v>
          </cell>
          <cell r="O55">
            <v>1.3</v>
          </cell>
          <cell r="P55">
            <v>5.2</v>
          </cell>
          <cell r="Q55">
            <v>1.3</v>
          </cell>
          <cell r="R55">
            <v>0</v>
          </cell>
          <cell r="S55">
            <v>4.4850000000000003</v>
          </cell>
          <cell r="T55" t="str">
            <v>MIP1071</v>
          </cell>
          <cell r="V55">
            <v>1</v>
          </cell>
          <cell r="X55">
            <v>0.53</v>
          </cell>
          <cell r="Y55" t="str">
            <v>N</v>
          </cell>
          <cell r="Z55" t="str">
            <v>Overhead Distribution Lines</v>
          </cell>
          <cell r="AA55" t="str">
            <v>BC1 619 NDR EECL Replace Defect Management</v>
          </cell>
        </row>
        <row r="56">
          <cell r="A56">
            <v>52</v>
          </cell>
          <cell r="B56" t="str">
            <v>02 - Poles</v>
          </cell>
          <cell r="C56" t="str">
            <v>Pole Guy/Stay - Rod - Corroded</v>
          </cell>
          <cell r="D56" t="str">
            <v>Pole Stay</v>
          </cell>
          <cell r="E56" t="str">
            <v>Install / Replace</v>
          </cell>
          <cell r="F56" t="str">
            <v>02 - Poles - Pole Guy/Stay - Rod - Corroded - Pole Stay - Install / Replace</v>
          </cell>
          <cell r="G56" t="str">
            <v>Pole Stay - Install / Replace</v>
          </cell>
          <cell r="H56" t="str">
            <v>Wide Bay</v>
          </cell>
          <cell r="I56">
            <v>2</v>
          </cell>
          <cell r="J56">
            <v>5</v>
          </cell>
          <cell r="K56">
            <v>2</v>
          </cell>
          <cell r="L56">
            <v>1</v>
          </cell>
          <cell r="M56">
            <v>18.3</v>
          </cell>
          <cell r="N56">
            <v>2.6</v>
          </cell>
          <cell r="O56">
            <v>3.9000000000000004</v>
          </cell>
          <cell r="P56">
            <v>0</v>
          </cell>
          <cell r="Q56">
            <v>24.895</v>
          </cell>
          <cell r="R56">
            <v>1.4950000000000001</v>
          </cell>
          <cell r="S56">
            <v>5.98</v>
          </cell>
          <cell r="T56" t="str">
            <v>MIP1071</v>
          </cell>
          <cell r="V56">
            <v>1</v>
          </cell>
          <cell r="X56">
            <v>0.53</v>
          </cell>
          <cell r="Y56" t="str">
            <v>N</v>
          </cell>
          <cell r="Z56" t="str">
            <v>Overhead Distribution Lines</v>
          </cell>
          <cell r="AA56" t="str">
            <v>BC1 619 NDR EECL Replace Defect Management</v>
          </cell>
        </row>
        <row r="57">
          <cell r="A57">
            <v>53</v>
          </cell>
          <cell r="B57" t="str">
            <v>02 - Poles</v>
          </cell>
          <cell r="C57" t="str">
            <v>Pole Guy/Stay - Rod - Other</v>
          </cell>
          <cell r="D57" t="str">
            <v>Ergon Technical Assessment</v>
          </cell>
          <cell r="E57" t="str">
            <v>Assess</v>
          </cell>
          <cell r="F57" t="str">
            <v>02 - Poles - Pole Guy/Stay - Rod - Other - Ergon Technical Assessment - Assess</v>
          </cell>
          <cell r="G57" t="str">
            <v>Ergon Technical Assessment - Assess</v>
          </cell>
          <cell r="H57" t="str">
            <v>Central</v>
          </cell>
          <cell r="I57">
            <v>20</v>
          </cell>
          <cell r="J57">
            <v>9</v>
          </cell>
          <cell r="K57">
            <v>4</v>
          </cell>
          <cell r="L57">
            <v>4</v>
          </cell>
          <cell r="M57">
            <v>0</v>
          </cell>
          <cell r="N57">
            <v>8</v>
          </cell>
          <cell r="O57">
            <v>1</v>
          </cell>
          <cell r="P57">
            <v>2</v>
          </cell>
          <cell r="Q57">
            <v>2.5</v>
          </cell>
          <cell r="R57">
            <v>7</v>
          </cell>
          <cell r="S57">
            <v>1</v>
          </cell>
          <cell r="T57" t="str">
            <v>MIP1146</v>
          </cell>
          <cell r="V57">
            <v>1</v>
          </cell>
          <cell r="X57">
            <v>0.53</v>
          </cell>
          <cell r="Y57" t="str">
            <v>N</v>
          </cell>
          <cell r="Z57" t="str">
            <v>Overhead Distribution Lines</v>
          </cell>
          <cell r="AA57" t="str">
            <v>BC1 619 NDR EECL Replace Defect Management</v>
          </cell>
        </row>
        <row r="58">
          <cell r="A58">
            <v>54</v>
          </cell>
          <cell r="B58" t="str">
            <v>02 - Poles</v>
          </cell>
          <cell r="C58" t="str">
            <v>Pole Guy/Stay - Rod - Other</v>
          </cell>
          <cell r="D58" t="str">
            <v>Ergon Technical Assessment</v>
          </cell>
          <cell r="E58" t="str">
            <v>Assess</v>
          </cell>
          <cell r="F58" t="str">
            <v>02 - Poles - Pole Guy/Stay - Rod - Other - Ergon Technical Assessment - Assess</v>
          </cell>
          <cell r="G58" t="str">
            <v>Ergon Technical Assessment - Assess</v>
          </cell>
          <cell r="H58" t="str">
            <v>Far North</v>
          </cell>
          <cell r="J58">
            <v>6</v>
          </cell>
          <cell r="K58">
            <v>3</v>
          </cell>
          <cell r="L58">
            <v>2</v>
          </cell>
          <cell r="M58">
            <v>0</v>
          </cell>
          <cell r="N58">
            <v>1</v>
          </cell>
          <cell r="O58">
            <v>6</v>
          </cell>
          <cell r="P58">
            <v>2</v>
          </cell>
          <cell r="Q58">
            <v>0</v>
          </cell>
          <cell r="R58">
            <v>1</v>
          </cell>
          <cell r="S58">
            <v>6</v>
          </cell>
          <cell r="T58" t="str">
            <v>MIP1146</v>
          </cell>
          <cell r="V58">
            <v>1</v>
          </cell>
          <cell r="X58">
            <v>0.53</v>
          </cell>
          <cell r="Y58" t="str">
            <v>N</v>
          </cell>
          <cell r="Z58" t="str">
            <v>Overhead Distribution Lines</v>
          </cell>
          <cell r="AA58" t="str">
            <v>BC1 619 NDR EECL Replace Defect Management</v>
          </cell>
        </row>
        <row r="59">
          <cell r="A59">
            <v>55</v>
          </cell>
          <cell r="B59" t="str">
            <v>02 - Poles</v>
          </cell>
          <cell r="C59" t="str">
            <v>Pole Guy/Stay - Rod - Other</v>
          </cell>
          <cell r="D59" t="str">
            <v>Ergon Technical Assessment</v>
          </cell>
          <cell r="E59" t="str">
            <v>Assess</v>
          </cell>
          <cell r="F59" t="str">
            <v>02 - Poles - Pole Guy/Stay - Rod - Other - Ergon Technical Assessment - Assess</v>
          </cell>
          <cell r="G59" t="str">
            <v>Ergon Technical Assessment - Assess</v>
          </cell>
          <cell r="H59" t="str">
            <v>South West</v>
          </cell>
          <cell r="K59">
            <v>2</v>
          </cell>
          <cell r="L59">
            <v>2</v>
          </cell>
          <cell r="N59">
            <v>0</v>
          </cell>
          <cell r="O59">
            <v>0</v>
          </cell>
          <cell r="P59">
            <v>2</v>
          </cell>
          <cell r="Q59">
            <v>0</v>
          </cell>
          <cell r="R59">
            <v>0</v>
          </cell>
          <cell r="S59">
            <v>0</v>
          </cell>
          <cell r="T59" t="str">
            <v>MIP1146</v>
          </cell>
          <cell r="V59">
            <v>1</v>
          </cell>
          <cell r="X59">
            <v>0.53</v>
          </cell>
          <cell r="Y59" t="str">
            <v>N</v>
          </cell>
          <cell r="Z59" t="str">
            <v>Overhead Distribution Lines</v>
          </cell>
          <cell r="AA59" t="str">
            <v>BC1 619 NDR EECL Replace Defect Management</v>
          </cell>
        </row>
        <row r="60">
          <cell r="A60">
            <v>56</v>
          </cell>
          <cell r="B60" t="str">
            <v>02 - Poles</v>
          </cell>
          <cell r="C60" t="str">
            <v>Pole Guy/Stay - Rod - Other</v>
          </cell>
          <cell r="D60" t="str">
            <v>Ergon Technical Assessment</v>
          </cell>
          <cell r="E60" t="str">
            <v>Assess</v>
          </cell>
          <cell r="F60" t="str">
            <v>02 - Poles - Pole Guy/Stay - Rod - Other - Ergon Technical Assessment - Assess</v>
          </cell>
          <cell r="G60" t="str">
            <v>Ergon Technical Assessment - Assess</v>
          </cell>
          <cell r="H60" t="str">
            <v>Wide Bay</v>
          </cell>
          <cell r="I60">
            <v>8</v>
          </cell>
          <cell r="J60">
            <v>6</v>
          </cell>
          <cell r="K60">
            <v>40</v>
          </cell>
          <cell r="L60">
            <v>9</v>
          </cell>
          <cell r="M60">
            <v>7</v>
          </cell>
          <cell r="N60">
            <v>6</v>
          </cell>
          <cell r="O60">
            <v>34</v>
          </cell>
          <cell r="P60">
            <v>6</v>
          </cell>
          <cell r="Q60">
            <v>7</v>
          </cell>
          <cell r="R60">
            <v>7</v>
          </cell>
          <cell r="S60">
            <v>35</v>
          </cell>
          <cell r="T60" t="str">
            <v>MIP1146</v>
          </cell>
          <cell r="V60">
            <v>1</v>
          </cell>
          <cell r="X60">
            <v>0.53</v>
          </cell>
          <cell r="Y60" t="str">
            <v>N</v>
          </cell>
          <cell r="Z60" t="str">
            <v>Overhead Distribution Lines</v>
          </cell>
          <cell r="AA60" t="str">
            <v>BC1 619 NDR EECL Replace Defect Management</v>
          </cell>
        </row>
        <row r="61">
          <cell r="A61">
            <v>57</v>
          </cell>
          <cell r="B61" t="str">
            <v>02 - Poles</v>
          </cell>
          <cell r="C61" t="str">
            <v>Pole Guy/Stay - Rod - Other</v>
          </cell>
          <cell r="D61" t="str">
            <v>Minor Task</v>
          </cell>
          <cell r="E61" t="str">
            <v>Repair</v>
          </cell>
          <cell r="F61" t="str">
            <v>02 - Poles - Pole Guy/Stay - Rod - Other - Minor Task - Repair</v>
          </cell>
          <cell r="G61" t="str">
            <v>Minor Task - Repair</v>
          </cell>
          <cell r="H61" t="str">
            <v>Central</v>
          </cell>
          <cell r="I61">
            <v>18</v>
          </cell>
          <cell r="J61">
            <v>19</v>
          </cell>
          <cell r="K61">
            <v>27</v>
          </cell>
          <cell r="L61">
            <v>34</v>
          </cell>
          <cell r="M61">
            <v>39</v>
          </cell>
          <cell r="N61">
            <v>9</v>
          </cell>
          <cell r="O61">
            <v>17.5</v>
          </cell>
          <cell r="P61">
            <v>37</v>
          </cell>
          <cell r="Q61">
            <v>25.5</v>
          </cell>
          <cell r="R61">
            <v>7.5</v>
          </cell>
          <cell r="S61">
            <v>16</v>
          </cell>
          <cell r="T61" t="str">
            <v>MIP1146</v>
          </cell>
          <cell r="V61">
            <v>1</v>
          </cell>
          <cell r="X61">
            <v>0.53</v>
          </cell>
          <cell r="Y61" t="str">
            <v>N</v>
          </cell>
          <cell r="Z61" t="str">
            <v>Overhead Distribution Lines</v>
          </cell>
          <cell r="AA61" t="str">
            <v>BC1 619 NDR EECL Replace Defect Management</v>
          </cell>
        </row>
        <row r="62">
          <cell r="A62">
            <v>58</v>
          </cell>
          <cell r="B62" t="str">
            <v>02 - Poles</v>
          </cell>
          <cell r="C62" t="str">
            <v>Pole Guy/Stay - Rod - Other</v>
          </cell>
          <cell r="D62" t="str">
            <v>Minor Task</v>
          </cell>
          <cell r="E62" t="str">
            <v>Repair</v>
          </cell>
          <cell r="F62" t="str">
            <v>02 - Poles - Pole Guy/Stay - Rod - Other - Minor Task - Repair</v>
          </cell>
          <cell r="G62" t="str">
            <v>Minor Task - Repair</v>
          </cell>
          <cell r="H62" t="str">
            <v>Far North</v>
          </cell>
          <cell r="I62">
            <v>4</v>
          </cell>
          <cell r="J62">
            <v>10</v>
          </cell>
          <cell r="K62">
            <v>5</v>
          </cell>
          <cell r="L62">
            <v>4</v>
          </cell>
          <cell r="M62">
            <v>24</v>
          </cell>
          <cell r="N62">
            <v>5</v>
          </cell>
          <cell r="O62">
            <v>7</v>
          </cell>
          <cell r="P62">
            <v>3</v>
          </cell>
          <cell r="Q62">
            <v>26</v>
          </cell>
          <cell r="R62">
            <v>4</v>
          </cell>
          <cell r="S62">
            <v>8</v>
          </cell>
          <cell r="T62" t="str">
            <v>MIP1146</v>
          </cell>
          <cell r="V62">
            <v>1</v>
          </cell>
          <cell r="X62">
            <v>0.53</v>
          </cell>
          <cell r="Y62" t="str">
            <v>N</v>
          </cell>
          <cell r="Z62" t="str">
            <v>Overhead Distribution Lines</v>
          </cell>
          <cell r="AA62" t="str">
            <v>BC1 619 NDR EECL Replace Defect Management</v>
          </cell>
        </row>
        <row r="63">
          <cell r="A63">
            <v>59</v>
          </cell>
          <cell r="B63" t="str">
            <v>02 - Poles</v>
          </cell>
          <cell r="C63" t="str">
            <v>Pole Guy/Stay - Rod - Other</v>
          </cell>
          <cell r="D63" t="str">
            <v>Minor Task</v>
          </cell>
          <cell r="E63" t="str">
            <v>Repair</v>
          </cell>
          <cell r="F63" t="str">
            <v>02 - Poles - Pole Guy/Stay - Rod - Other - Minor Task - Repair</v>
          </cell>
          <cell r="G63" t="str">
            <v>Minor Task - Repair</v>
          </cell>
          <cell r="H63" t="str">
            <v>Northern</v>
          </cell>
          <cell r="I63">
            <v>9</v>
          </cell>
          <cell r="J63">
            <v>8</v>
          </cell>
          <cell r="K63">
            <v>11</v>
          </cell>
          <cell r="L63">
            <v>5</v>
          </cell>
          <cell r="M63">
            <v>18</v>
          </cell>
          <cell r="N63">
            <v>11</v>
          </cell>
          <cell r="O63">
            <v>11</v>
          </cell>
          <cell r="P63">
            <v>14</v>
          </cell>
          <cell r="Q63">
            <v>12</v>
          </cell>
          <cell r="R63">
            <v>8</v>
          </cell>
          <cell r="S63">
            <v>14</v>
          </cell>
          <cell r="T63" t="str">
            <v>MIP1146</v>
          </cell>
          <cell r="V63">
            <v>1</v>
          </cell>
          <cell r="X63">
            <v>0.53</v>
          </cell>
          <cell r="Y63" t="str">
            <v>N</v>
          </cell>
          <cell r="Z63" t="str">
            <v>Overhead Distribution Lines</v>
          </cell>
          <cell r="AA63" t="str">
            <v>BC1 619 NDR EECL Replace Defect Management</v>
          </cell>
        </row>
        <row r="64">
          <cell r="A64">
            <v>60</v>
          </cell>
          <cell r="B64" t="str">
            <v>02 - Poles</v>
          </cell>
          <cell r="C64" t="str">
            <v>Pole Guy/Stay - Rod - Other</v>
          </cell>
          <cell r="D64" t="str">
            <v>Minor Task</v>
          </cell>
          <cell r="E64" t="str">
            <v>Repair</v>
          </cell>
          <cell r="F64" t="str">
            <v>02 - Poles - Pole Guy/Stay - Rod - Other - Minor Task - Repair</v>
          </cell>
          <cell r="G64" t="str">
            <v>Minor Task - Repair</v>
          </cell>
          <cell r="H64" t="str">
            <v>South West</v>
          </cell>
          <cell r="I64">
            <v>4</v>
          </cell>
          <cell r="J64">
            <v>3</v>
          </cell>
          <cell r="K64">
            <v>5</v>
          </cell>
          <cell r="L64">
            <v>4</v>
          </cell>
          <cell r="M64">
            <v>26</v>
          </cell>
          <cell r="N64">
            <v>5</v>
          </cell>
          <cell r="O64">
            <v>2.5</v>
          </cell>
          <cell r="P64">
            <v>3</v>
          </cell>
          <cell r="Q64">
            <v>23</v>
          </cell>
          <cell r="R64">
            <v>3</v>
          </cell>
          <cell r="S64">
            <v>5</v>
          </cell>
          <cell r="T64" t="str">
            <v>MIP1146</v>
          </cell>
          <cell r="V64">
            <v>1</v>
          </cell>
          <cell r="X64">
            <v>0.53</v>
          </cell>
          <cell r="Y64" t="str">
            <v>N</v>
          </cell>
          <cell r="Z64" t="str">
            <v>Overhead Distribution Lines</v>
          </cell>
          <cell r="AA64" t="str">
            <v>BC1 619 NDR EECL Replace Defect Management</v>
          </cell>
        </row>
        <row r="65">
          <cell r="A65">
            <v>61</v>
          </cell>
          <cell r="B65" t="str">
            <v>02 - Poles</v>
          </cell>
          <cell r="C65" t="str">
            <v>Pole Guy/Stay - Rod - Other</v>
          </cell>
          <cell r="D65" t="str">
            <v>Minor Task</v>
          </cell>
          <cell r="E65" t="str">
            <v>Repair</v>
          </cell>
          <cell r="F65" t="str">
            <v>02 - Poles - Pole Guy/Stay - Rod - Other - Minor Task - Repair</v>
          </cell>
          <cell r="G65" t="str">
            <v>Minor Task - Repair</v>
          </cell>
          <cell r="H65" t="str">
            <v>Wide Bay</v>
          </cell>
          <cell r="I65">
            <v>10</v>
          </cell>
          <cell r="J65">
            <v>8</v>
          </cell>
          <cell r="K65">
            <v>20</v>
          </cell>
          <cell r="L65">
            <v>12</v>
          </cell>
          <cell r="M65">
            <v>22</v>
          </cell>
          <cell r="N65">
            <v>10</v>
          </cell>
          <cell r="O65">
            <v>12</v>
          </cell>
          <cell r="P65">
            <v>10</v>
          </cell>
          <cell r="Q65">
            <v>22</v>
          </cell>
          <cell r="R65">
            <v>11</v>
          </cell>
          <cell r="S65">
            <v>14</v>
          </cell>
          <cell r="T65" t="str">
            <v>MIP1146</v>
          </cell>
          <cell r="V65">
            <v>1</v>
          </cell>
          <cell r="X65">
            <v>0.53</v>
          </cell>
          <cell r="Y65" t="str">
            <v>N</v>
          </cell>
          <cell r="Z65" t="str">
            <v>Overhead Distribution Lines</v>
          </cell>
          <cell r="AA65" t="str">
            <v>BC1 619 NDR EECL Replace Defect Management</v>
          </cell>
        </row>
        <row r="66">
          <cell r="A66">
            <v>62</v>
          </cell>
          <cell r="B66" t="str">
            <v>02 - Poles</v>
          </cell>
          <cell r="C66" t="str">
            <v>Pole Guy/Stay - Rod - Other</v>
          </cell>
          <cell r="D66" t="str">
            <v>Pole Stay</v>
          </cell>
          <cell r="E66" t="str">
            <v>Install / Replace</v>
          </cell>
          <cell r="F66" t="str">
            <v>02 - Poles - Pole Guy/Stay - Rod - Other - Pole Stay - Install / Replace</v>
          </cell>
          <cell r="G66" t="str">
            <v>Pole Stay - Install / Replace</v>
          </cell>
          <cell r="H66" t="str">
            <v>Central</v>
          </cell>
          <cell r="I66">
            <v>5</v>
          </cell>
          <cell r="J66">
            <v>7</v>
          </cell>
          <cell r="K66">
            <v>15</v>
          </cell>
          <cell r="L66">
            <v>13</v>
          </cell>
          <cell r="M66">
            <v>14</v>
          </cell>
          <cell r="N66">
            <v>7</v>
          </cell>
          <cell r="O66">
            <v>7</v>
          </cell>
          <cell r="P66">
            <v>12</v>
          </cell>
          <cell r="Q66">
            <v>10</v>
          </cell>
          <cell r="R66">
            <v>7</v>
          </cell>
          <cell r="S66">
            <v>9</v>
          </cell>
          <cell r="T66" t="str">
            <v>MIP1071</v>
          </cell>
          <cell r="V66">
            <v>1</v>
          </cell>
          <cell r="X66">
            <v>0.53</v>
          </cell>
          <cell r="Y66" t="str">
            <v>N</v>
          </cell>
          <cell r="Z66" t="str">
            <v>Overhead Distribution Lines</v>
          </cell>
          <cell r="AA66" t="str">
            <v>BC1 619 NDR EECL Replace Defect Management</v>
          </cell>
        </row>
        <row r="67">
          <cell r="A67">
            <v>63</v>
          </cell>
          <cell r="B67" t="str">
            <v>02 - Poles</v>
          </cell>
          <cell r="C67" t="str">
            <v>Pole Guy/Stay - Rod - Other</v>
          </cell>
          <cell r="D67" t="str">
            <v>Pole Stay</v>
          </cell>
          <cell r="E67" t="str">
            <v>Install / Replace</v>
          </cell>
          <cell r="F67" t="str">
            <v>02 - Poles - Pole Guy/Stay - Rod - Other - Pole Stay - Install / Replace</v>
          </cell>
          <cell r="G67" t="str">
            <v>Pole Stay - Install / Replace</v>
          </cell>
          <cell r="H67" t="str">
            <v>Far North</v>
          </cell>
          <cell r="I67">
            <v>20</v>
          </cell>
          <cell r="J67">
            <v>21</v>
          </cell>
          <cell r="K67">
            <v>31</v>
          </cell>
          <cell r="L67">
            <v>13</v>
          </cell>
          <cell r="M67">
            <v>45</v>
          </cell>
          <cell r="N67">
            <v>13</v>
          </cell>
          <cell r="O67">
            <v>27</v>
          </cell>
          <cell r="P67">
            <v>14</v>
          </cell>
          <cell r="Q67">
            <v>42</v>
          </cell>
          <cell r="R67">
            <v>15</v>
          </cell>
          <cell r="S67">
            <v>28</v>
          </cell>
          <cell r="T67" t="str">
            <v>MIP1071</v>
          </cell>
          <cell r="V67">
            <v>1</v>
          </cell>
          <cell r="X67">
            <v>0.53</v>
          </cell>
          <cell r="Y67" t="str">
            <v>N</v>
          </cell>
          <cell r="Z67" t="str">
            <v>Overhead Distribution Lines</v>
          </cell>
          <cell r="AA67" t="str">
            <v>BC1 619 NDR EECL Replace Defect Management</v>
          </cell>
        </row>
        <row r="68">
          <cell r="A68">
            <v>64</v>
          </cell>
          <cell r="B68" t="str">
            <v>02 - Poles</v>
          </cell>
          <cell r="C68" t="str">
            <v>Pole Guy/Stay - Rod - Other</v>
          </cell>
          <cell r="D68" t="str">
            <v>Pole Stay</v>
          </cell>
          <cell r="E68" t="str">
            <v>Install / Replace</v>
          </cell>
          <cell r="F68" t="str">
            <v>02 - Poles - Pole Guy/Stay - Rod - Other - Pole Stay - Install / Replace</v>
          </cell>
          <cell r="G68" t="str">
            <v>Pole Stay - Install / Replace</v>
          </cell>
          <cell r="H68" t="str">
            <v>Northern</v>
          </cell>
          <cell r="I68">
            <v>6</v>
          </cell>
          <cell r="J68">
            <v>5</v>
          </cell>
          <cell r="K68">
            <v>6</v>
          </cell>
          <cell r="L68">
            <v>1</v>
          </cell>
          <cell r="M68">
            <v>10</v>
          </cell>
          <cell r="N68">
            <v>7</v>
          </cell>
          <cell r="O68">
            <v>6</v>
          </cell>
          <cell r="P68">
            <v>2</v>
          </cell>
          <cell r="Q68">
            <v>11.5</v>
          </cell>
          <cell r="R68">
            <v>7</v>
          </cell>
          <cell r="S68">
            <v>6</v>
          </cell>
          <cell r="T68" t="str">
            <v>MIP1071</v>
          </cell>
          <cell r="V68">
            <v>1</v>
          </cell>
          <cell r="X68">
            <v>0.53</v>
          </cell>
          <cell r="Y68" t="str">
            <v>N</v>
          </cell>
          <cell r="Z68" t="str">
            <v>Overhead Distribution Lines</v>
          </cell>
          <cell r="AA68" t="str">
            <v>BC1 619 NDR EECL Replace Defect Management</v>
          </cell>
        </row>
        <row r="69">
          <cell r="A69">
            <v>65</v>
          </cell>
          <cell r="B69" t="str">
            <v>02 - Poles</v>
          </cell>
          <cell r="C69" t="str">
            <v>Pole Guy/Stay - Rod - Other</v>
          </cell>
          <cell r="D69" t="str">
            <v>Pole Stay</v>
          </cell>
          <cell r="E69" t="str">
            <v>Install / Replace</v>
          </cell>
          <cell r="F69" t="str">
            <v>02 - Poles - Pole Guy/Stay - Rod - Other - Pole Stay - Install / Replace</v>
          </cell>
          <cell r="G69" t="str">
            <v>Pole Stay - Install / Replace</v>
          </cell>
          <cell r="H69" t="str">
            <v>South West</v>
          </cell>
          <cell r="I69">
            <v>8</v>
          </cell>
          <cell r="J69">
            <v>3</v>
          </cell>
          <cell r="K69">
            <v>9</v>
          </cell>
          <cell r="L69">
            <v>6</v>
          </cell>
          <cell r="M69">
            <v>12</v>
          </cell>
          <cell r="N69">
            <v>5</v>
          </cell>
          <cell r="O69">
            <v>4</v>
          </cell>
          <cell r="P69">
            <v>9.5</v>
          </cell>
          <cell r="Q69">
            <v>15</v>
          </cell>
          <cell r="R69">
            <v>2</v>
          </cell>
          <cell r="S69">
            <v>7</v>
          </cell>
          <cell r="T69" t="str">
            <v>MIP1071</v>
          </cell>
          <cell r="V69">
            <v>1</v>
          </cell>
          <cell r="X69">
            <v>0.53</v>
          </cell>
          <cell r="Y69" t="str">
            <v>N</v>
          </cell>
          <cell r="Z69" t="str">
            <v>Overhead Distribution Lines</v>
          </cell>
          <cell r="AA69" t="str">
            <v>BC1 619 NDR EECL Replace Defect Management</v>
          </cell>
        </row>
        <row r="70">
          <cell r="A70">
            <v>66</v>
          </cell>
          <cell r="B70" t="str">
            <v>02 - Poles</v>
          </cell>
          <cell r="C70" t="str">
            <v>Pole Guy/Stay - Rod - Other</v>
          </cell>
          <cell r="D70" t="str">
            <v>Pole Stay</v>
          </cell>
          <cell r="E70" t="str">
            <v>Install / Replace</v>
          </cell>
          <cell r="F70" t="str">
            <v>02 - Poles - Pole Guy/Stay - Rod - Other - Pole Stay - Install / Replace</v>
          </cell>
          <cell r="G70" t="str">
            <v>Pole Stay - Install / Replace</v>
          </cell>
          <cell r="H70" t="str">
            <v>Wide Bay</v>
          </cell>
          <cell r="I70">
            <v>6</v>
          </cell>
          <cell r="J70">
            <v>5</v>
          </cell>
          <cell r="K70">
            <v>13</v>
          </cell>
          <cell r="L70">
            <v>10</v>
          </cell>
          <cell r="M70">
            <v>13</v>
          </cell>
          <cell r="N70">
            <v>3</v>
          </cell>
          <cell r="O70">
            <v>9</v>
          </cell>
          <cell r="P70">
            <v>7</v>
          </cell>
          <cell r="Q70">
            <v>13</v>
          </cell>
          <cell r="R70">
            <v>5.5</v>
          </cell>
          <cell r="S70">
            <v>9</v>
          </cell>
          <cell r="T70" t="str">
            <v>MIP1071</v>
          </cell>
          <cell r="V70">
            <v>1</v>
          </cell>
          <cell r="X70">
            <v>0.53</v>
          </cell>
          <cell r="Y70" t="str">
            <v>N</v>
          </cell>
          <cell r="Z70" t="str">
            <v>Overhead Distribution Lines</v>
          </cell>
          <cell r="AA70" t="str">
            <v>BC1 619 NDR EECL Replace Defect Management</v>
          </cell>
        </row>
        <row r="71">
          <cell r="A71">
            <v>67</v>
          </cell>
          <cell r="B71" t="str">
            <v>02 - Poles</v>
          </cell>
          <cell r="C71" t="str">
            <v>Pole Nails</v>
          </cell>
          <cell r="D71" t="str">
            <v>Minor Task</v>
          </cell>
          <cell r="E71" t="str">
            <v>Repair</v>
          </cell>
          <cell r="F71" t="str">
            <v>02 - Poles - Pole Nails - Minor Task - Repair</v>
          </cell>
          <cell r="G71" t="str">
            <v>Minor Task - Repair</v>
          </cell>
          <cell r="H71" t="str">
            <v>Central</v>
          </cell>
          <cell r="I71">
            <v>2</v>
          </cell>
          <cell r="N71">
            <v>1</v>
          </cell>
          <cell r="O71">
            <v>0</v>
          </cell>
          <cell r="P71">
            <v>0</v>
          </cell>
          <cell r="Q71">
            <v>0</v>
          </cell>
          <cell r="R71">
            <v>1</v>
          </cell>
          <cell r="S71">
            <v>0</v>
          </cell>
          <cell r="T71" t="str">
            <v>MIP1146</v>
          </cell>
          <cell r="V71">
            <v>1</v>
          </cell>
          <cell r="X71">
            <v>0.53</v>
          </cell>
          <cell r="Y71" t="str">
            <v>N</v>
          </cell>
          <cell r="Z71" t="str">
            <v>Overhead Distribution Lines</v>
          </cell>
          <cell r="AA71" t="str">
            <v>BC1 619 NDR EECL Replace Defect Management</v>
          </cell>
        </row>
        <row r="72">
          <cell r="A72">
            <v>68</v>
          </cell>
          <cell r="B72" t="str">
            <v>02 - Poles</v>
          </cell>
          <cell r="C72" t="str">
            <v>Pole Nails</v>
          </cell>
          <cell r="D72" t="str">
            <v>Minor Task</v>
          </cell>
          <cell r="E72" t="str">
            <v>Repair</v>
          </cell>
          <cell r="F72" t="str">
            <v>02 - Poles - Pole Nails - Minor Task - Repair</v>
          </cell>
          <cell r="G72" t="str">
            <v>Minor Task - Repair</v>
          </cell>
          <cell r="H72" t="str">
            <v>Far North</v>
          </cell>
          <cell r="J72">
            <v>3</v>
          </cell>
          <cell r="K72">
            <v>1</v>
          </cell>
          <cell r="M72">
            <v>3</v>
          </cell>
          <cell r="N72">
            <v>0</v>
          </cell>
          <cell r="O72">
            <v>3</v>
          </cell>
          <cell r="P72">
            <v>0</v>
          </cell>
          <cell r="Q72">
            <v>3</v>
          </cell>
          <cell r="R72">
            <v>0</v>
          </cell>
          <cell r="S72">
            <v>3</v>
          </cell>
          <cell r="T72" t="str">
            <v>MIP1146</v>
          </cell>
          <cell r="V72">
            <v>1</v>
          </cell>
          <cell r="X72">
            <v>0.53</v>
          </cell>
          <cell r="Y72" t="str">
            <v>N</v>
          </cell>
          <cell r="Z72" t="str">
            <v>Overhead Distribution Lines</v>
          </cell>
          <cell r="AA72" t="str">
            <v>BC1 619 NDR EECL Replace Defect Management</v>
          </cell>
        </row>
        <row r="73">
          <cell r="A73">
            <v>69</v>
          </cell>
          <cell r="B73" t="str">
            <v>02 - Poles</v>
          </cell>
          <cell r="C73" t="str">
            <v>Pole Nails</v>
          </cell>
          <cell r="D73" t="str">
            <v>Minor Task</v>
          </cell>
          <cell r="E73" t="str">
            <v>Repair</v>
          </cell>
          <cell r="F73" t="str">
            <v>02 - Poles - Pole Nails - Minor Task - Repair</v>
          </cell>
          <cell r="G73" t="str">
            <v>Minor Task - Repair</v>
          </cell>
          <cell r="H73" t="str">
            <v>Northern</v>
          </cell>
          <cell r="I73">
            <v>3</v>
          </cell>
          <cell r="M73">
            <v>10</v>
          </cell>
          <cell r="N73">
            <v>0</v>
          </cell>
          <cell r="O73">
            <v>0</v>
          </cell>
          <cell r="P73">
            <v>0</v>
          </cell>
          <cell r="Q73">
            <v>10</v>
          </cell>
          <cell r="R73">
            <v>0</v>
          </cell>
          <cell r="S73">
            <v>0</v>
          </cell>
          <cell r="T73" t="str">
            <v>MIP1146</v>
          </cell>
          <cell r="V73">
            <v>1</v>
          </cell>
          <cell r="X73">
            <v>0.53</v>
          </cell>
          <cell r="Y73" t="str">
            <v>N</v>
          </cell>
          <cell r="Z73" t="str">
            <v>Overhead Distribution Lines</v>
          </cell>
          <cell r="AA73" t="str">
            <v>BC1 619 NDR EECL Replace Defect Management</v>
          </cell>
        </row>
        <row r="74">
          <cell r="A74">
            <v>70</v>
          </cell>
          <cell r="B74" t="str">
            <v>02 - Poles</v>
          </cell>
          <cell r="C74" t="str">
            <v>Pole Nails</v>
          </cell>
          <cell r="D74" t="str">
            <v>Minor Task</v>
          </cell>
          <cell r="E74" t="str">
            <v>Repair</v>
          </cell>
          <cell r="F74" t="str">
            <v>02 - Poles - Pole Nails - Minor Task - Repair</v>
          </cell>
          <cell r="G74" t="str">
            <v>Minor Task - Repair</v>
          </cell>
          <cell r="H74" t="str">
            <v>South West</v>
          </cell>
          <cell r="I74">
            <v>1</v>
          </cell>
          <cell r="K74">
            <v>2</v>
          </cell>
          <cell r="L74">
            <v>2</v>
          </cell>
          <cell r="M74">
            <v>2</v>
          </cell>
          <cell r="N74">
            <v>1</v>
          </cell>
          <cell r="O74">
            <v>0</v>
          </cell>
          <cell r="P74">
            <v>2</v>
          </cell>
          <cell r="Q74">
            <v>2</v>
          </cell>
          <cell r="R74">
            <v>1</v>
          </cell>
          <cell r="S74">
            <v>0</v>
          </cell>
          <cell r="T74" t="str">
            <v>MIP1146</v>
          </cell>
          <cell r="V74">
            <v>1</v>
          </cell>
          <cell r="X74">
            <v>0.53</v>
          </cell>
          <cell r="Y74" t="str">
            <v>N</v>
          </cell>
          <cell r="Z74" t="str">
            <v>Overhead Distribution Lines</v>
          </cell>
          <cell r="AA74" t="str">
            <v>BC1 619 NDR EECL Replace Defect Management</v>
          </cell>
        </row>
        <row r="75">
          <cell r="A75">
            <v>71</v>
          </cell>
          <cell r="B75" t="str">
            <v>02 - Poles</v>
          </cell>
          <cell r="C75" t="str">
            <v>Poles - Concrete</v>
          </cell>
          <cell r="D75" t="str">
            <v>Minor Task</v>
          </cell>
          <cell r="E75" t="str">
            <v>Repair</v>
          </cell>
          <cell r="F75" t="str">
            <v>02 - Poles - Poles - Concrete - Minor Task - Repair</v>
          </cell>
          <cell r="G75" t="str">
            <v>Minor Task - Repair</v>
          </cell>
          <cell r="H75" t="str">
            <v>Central</v>
          </cell>
          <cell r="J75">
            <v>2</v>
          </cell>
          <cell r="K75">
            <v>4</v>
          </cell>
          <cell r="L75">
            <v>3</v>
          </cell>
          <cell r="M75">
            <v>2</v>
          </cell>
          <cell r="N75">
            <v>0</v>
          </cell>
          <cell r="O75">
            <v>2</v>
          </cell>
          <cell r="P75">
            <v>1</v>
          </cell>
          <cell r="Q75">
            <v>2</v>
          </cell>
          <cell r="R75">
            <v>0</v>
          </cell>
          <cell r="S75">
            <v>4</v>
          </cell>
          <cell r="T75" t="str">
            <v>MIP1146</v>
          </cell>
          <cell r="V75">
            <v>1</v>
          </cell>
          <cell r="X75">
            <v>0.53</v>
          </cell>
          <cell r="Y75" t="str">
            <v>N</v>
          </cell>
          <cell r="Z75" t="str">
            <v>Overhead Distribution Lines</v>
          </cell>
          <cell r="AA75" t="str">
            <v>BC1 619 NDR EECL Replace Defect Management</v>
          </cell>
        </row>
        <row r="76">
          <cell r="A76">
            <v>72</v>
          </cell>
          <cell r="B76" t="str">
            <v>02 - Poles</v>
          </cell>
          <cell r="C76" t="str">
            <v>Poles - Concrete</v>
          </cell>
          <cell r="D76" t="str">
            <v>Minor Task</v>
          </cell>
          <cell r="E76" t="str">
            <v>Repair</v>
          </cell>
          <cell r="F76" t="str">
            <v>02 - Poles - Poles - Concrete - Minor Task - Repair</v>
          </cell>
          <cell r="G76" t="str">
            <v>Minor Task - Repair</v>
          </cell>
          <cell r="H76" t="str">
            <v>Far North</v>
          </cell>
          <cell r="J76">
            <v>1</v>
          </cell>
          <cell r="K76">
            <v>2</v>
          </cell>
          <cell r="N76">
            <v>0</v>
          </cell>
          <cell r="O76">
            <v>0</v>
          </cell>
          <cell r="P76">
            <v>0</v>
          </cell>
          <cell r="Q76">
            <v>0</v>
          </cell>
          <cell r="R76">
            <v>0</v>
          </cell>
          <cell r="S76">
            <v>2</v>
          </cell>
          <cell r="T76" t="str">
            <v>MIP1146</v>
          </cell>
          <cell r="V76">
            <v>1</v>
          </cell>
          <cell r="X76">
            <v>0.53</v>
          </cell>
          <cell r="Y76" t="str">
            <v>N</v>
          </cell>
          <cell r="Z76" t="str">
            <v>Overhead Distribution Lines</v>
          </cell>
          <cell r="AA76" t="str">
            <v>BC1 619 NDR EECL Replace Defect Management</v>
          </cell>
        </row>
        <row r="77">
          <cell r="A77">
            <v>73</v>
          </cell>
          <cell r="B77" t="str">
            <v>02 - Poles</v>
          </cell>
          <cell r="C77" t="str">
            <v>Poles - Concrete</v>
          </cell>
          <cell r="D77" t="str">
            <v>Minor Task</v>
          </cell>
          <cell r="E77" t="str">
            <v>Repair</v>
          </cell>
          <cell r="F77" t="str">
            <v>02 - Poles - Poles - Concrete - Minor Task - Repair</v>
          </cell>
          <cell r="G77" t="str">
            <v>Minor Task - Repair</v>
          </cell>
          <cell r="H77" t="str">
            <v>Northern</v>
          </cell>
          <cell r="I77">
            <v>9</v>
          </cell>
          <cell r="J77">
            <v>13</v>
          </cell>
          <cell r="K77">
            <v>7</v>
          </cell>
          <cell r="L77">
            <v>7</v>
          </cell>
          <cell r="M77">
            <v>9</v>
          </cell>
          <cell r="N77">
            <v>0</v>
          </cell>
          <cell r="O77">
            <v>0</v>
          </cell>
          <cell r="P77">
            <v>17.5</v>
          </cell>
          <cell r="Q77">
            <v>11.5</v>
          </cell>
          <cell r="R77">
            <v>13</v>
          </cell>
          <cell r="S77">
            <v>14</v>
          </cell>
          <cell r="T77" t="str">
            <v>MIP1146</v>
          </cell>
          <cell r="V77">
            <v>1</v>
          </cell>
          <cell r="X77">
            <v>0.53</v>
          </cell>
          <cell r="Y77" t="str">
            <v>N</v>
          </cell>
          <cell r="Z77" t="str">
            <v>Overhead Distribution Lines</v>
          </cell>
          <cell r="AA77" t="str">
            <v>BC1 619 NDR EECL Replace Defect Management</v>
          </cell>
        </row>
        <row r="78">
          <cell r="A78">
            <v>74</v>
          </cell>
          <cell r="B78" t="str">
            <v>02 - Poles</v>
          </cell>
          <cell r="C78" t="str">
            <v>Poles - Concrete</v>
          </cell>
          <cell r="D78" t="str">
            <v>Minor Task</v>
          </cell>
          <cell r="E78" t="str">
            <v>Repair</v>
          </cell>
          <cell r="F78" t="str">
            <v>02 - Poles - Poles - Concrete - Minor Task - Repair</v>
          </cell>
          <cell r="G78" t="str">
            <v>Minor Task - Repair</v>
          </cell>
          <cell r="H78" t="str">
            <v>South West</v>
          </cell>
          <cell r="J78">
            <v>2</v>
          </cell>
          <cell r="K78">
            <v>7</v>
          </cell>
          <cell r="L78">
            <v>7</v>
          </cell>
          <cell r="N78">
            <v>0</v>
          </cell>
          <cell r="O78">
            <v>2</v>
          </cell>
          <cell r="P78">
            <v>0</v>
          </cell>
          <cell r="Q78">
            <v>0</v>
          </cell>
          <cell r="R78">
            <v>0</v>
          </cell>
          <cell r="S78">
            <v>2</v>
          </cell>
          <cell r="T78" t="str">
            <v>MIP1146</v>
          </cell>
          <cell r="V78">
            <v>1</v>
          </cell>
          <cell r="X78">
            <v>0.53</v>
          </cell>
          <cell r="Y78" t="str">
            <v>N</v>
          </cell>
          <cell r="Z78" t="str">
            <v>Overhead Distribution Lines</v>
          </cell>
          <cell r="AA78" t="str">
            <v>BC1 619 NDR EECL Replace Defect Management</v>
          </cell>
        </row>
        <row r="79">
          <cell r="A79">
            <v>75</v>
          </cell>
          <cell r="B79" t="str">
            <v>02 - Poles</v>
          </cell>
          <cell r="C79" t="str">
            <v>Poles - Concrete</v>
          </cell>
          <cell r="D79" t="str">
            <v>Minor Task</v>
          </cell>
          <cell r="E79" t="str">
            <v>Repair</v>
          </cell>
          <cell r="F79" t="str">
            <v>02 - Poles - Poles - Concrete - Minor Task - Repair</v>
          </cell>
          <cell r="G79" t="str">
            <v>Minor Task - Repair</v>
          </cell>
          <cell r="H79" t="str">
            <v>Wide Bay</v>
          </cell>
          <cell r="K79">
            <v>1</v>
          </cell>
          <cell r="L79">
            <v>1</v>
          </cell>
          <cell r="N79">
            <v>0</v>
          </cell>
          <cell r="O79">
            <v>0</v>
          </cell>
          <cell r="P79">
            <v>1</v>
          </cell>
          <cell r="Q79">
            <v>0</v>
          </cell>
          <cell r="R79">
            <v>0</v>
          </cell>
          <cell r="S79">
            <v>0</v>
          </cell>
          <cell r="T79" t="str">
            <v>MIP1146</v>
          </cell>
          <cell r="V79">
            <v>1</v>
          </cell>
          <cell r="X79">
            <v>0.53</v>
          </cell>
          <cell r="Y79" t="str">
            <v>N</v>
          </cell>
          <cell r="Z79" t="str">
            <v>Overhead Distribution Lines</v>
          </cell>
          <cell r="AA79" t="str">
            <v>BC1 619 NDR EECL Replace Defect Management</v>
          </cell>
        </row>
        <row r="80">
          <cell r="A80">
            <v>76</v>
          </cell>
          <cell r="B80" t="str">
            <v>02 - Poles</v>
          </cell>
          <cell r="C80" t="str">
            <v>Poles - Concrete</v>
          </cell>
          <cell r="D80" t="str">
            <v>Wood Pole</v>
          </cell>
          <cell r="E80" t="str">
            <v>Replace</v>
          </cell>
          <cell r="F80" t="str">
            <v>02 - Poles - Poles - Concrete - Wood Pole - Replace</v>
          </cell>
          <cell r="G80" t="str">
            <v>Wood Pole - Replace</v>
          </cell>
          <cell r="H80" t="str">
            <v>Central</v>
          </cell>
          <cell r="J80">
            <v>2</v>
          </cell>
          <cell r="K80">
            <v>2</v>
          </cell>
          <cell r="L80">
            <v>3</v>
          </cell>
          <cell r="M80">
            <v>1</v>
          </cell>
          <cell r="N80">
            <v>3</v>
          </cell>
          <cell r="O80">
            <v>1</v>
          </cell>
          <cell r="P80">
            <v>2</v>
          </cell>
          <cell r="Q80">
            <v>0</v>
          </cell>
          <cell r="R80">
            <v>3</v>
          </cell>
          <cell r="S80">
            <v>3</v>
          </cell>
          <cell r="T80" t="str">
            <v>MIP1148</v>
          </cell>
          <cell r="V80">
            <v>1</v>
          </cell>
          <cell r="X80">
            <v>0.53</v>
          </cell>
          <cell r="Y80" t="str">
            <v>N</v>
          </cell>
          <cell r="Z80" t="str">
            <v>Overhead Distribution Lines</v>
          </cell>
          <cell r="AA80" t="str">
            <v>BC1 619 NDR EECL Replace Defect Management</v>
          </cell>
        </row>
        <row r="81">
          <cell r="A81">
            <v>77</v>
          </cell>
          <cell r="B81" t="str">
            <v>02 - Poles</v>
          </cell>
          <cell r="C81" t="str">
            <v>Poles - Concrete</v>
          </cell>
          <cell r="D81" t="str">
            <v>Wood Pole</v>
          </cell>
          <cell r="E81" t="str">
            <v>Replace</v>
          </cell>
          <cell r="F81" t="str">
            <v>02 - Poles - Poles - Concrete - Wood Pole - Replace</v>
          </cell>
          <cell r="G81" t="str">
            <v>Wood Pole - Replace</v>
          </cell>
          <cell r="H81" t="str">
            <v>Far North</v>
          </cell>
          <cell r="I81">
            <v>3</v>
          </cell>
          <cell r="M81">
            <v>0</v>
          </cell>
          <cell r="N81">
            <v>0</v>
          </cell>
          <cell r="O81">
            <v>4.5</v>
          </cell>
          <cell r="P81">
            <v>0</v>
          </cell>
          <cell r="Q81">
            <v>0</v>
          </cell>
          <cell r="R81">
            <v>0</v>
          </cell>
          <cell r="S81">
            <v>0</v>
          </cell>
          <cell r="T81" t="str">
            <v>MIP1148</v>
          </cell>
          <cell r="V81">
            <v>1</v>
          </cell>
          <cell r="X81">
            <v>0.53</v>
          </cell>
          <cell r="Y81" t="str">
            <v>N</v>
          </cell>
          <cell r="Z81" t="str">
            <v>Overhead Distribution Lines</v>
          </cell>
          <cell r="AA81" t="str">
            <v>BC1 619 NDR EECL Replace Defect Management</v>
          </cell>
        </row>
        <row r="82">
          <cell r="A82">
            <v>78</v>
          </cell>
          <cell r="B82" t="str">
            <v>02 - Poles</v>
          </cell>
          <cell r="C82" t="str">
            <v>Poles - Concrete</v>
          </cell>
          <cell r="D82" t="str">
            <v>Wood Pole</v>
          </cell>
          <cell r="E82" t="str">
            <v>Replace</v>
          </cell>
          <cell r="F82" t="str">
            <v>02 - Poles - Poles - Concrete - Wood Pole - Replace</v>
          </cell>
          <cell r="G82" t="str">
            <v>Wood Pole - Replace</v>
          </cell>
          <cell r="H82" t="str">
            <v>South West</v>
          </cell>
          <cell r="I82">
            <v>1</v>
          </cell>
          <cell r="L82">
            <v>2</v>
          </cell>
          <cell r="M82">
            <v>1</v>
          </cell>
          <cell r="N82">
            <v>0</v>
          </cell>
          <cell r="O82">
            <v>0</v>
          </cell>
          <cell r="P82">
            <v>2</v>
          </cell>
          <cell r="Q82">
            <v>1</v>
          </cell>
          <cell r="R82">
            <v>0</v>
          </cell>
          <cell r="S82">
            <v>0</v>
          </cell>
          <cell r="T82" t="str">
            <v>MIP1148</v>
          </cell>
          <cell r="V82">
            <v>1</v>
          </cell>
          <cell r="X82">
            <v>0.53</v>
          </cell>
          <cell r="Y82" t="str">
            <v>N</v>
          </cell>
          <cell r="Z82" t="str">
            <v>Overhead Distribution Lines</v>
          </cell>
          <cell r="AA82" t="str">
            <v>BC1 619 NDR EECL Replace Defect Management</v>
          </cell>
        </row>
        <row r="83">
          <cell r="A83">
            <v>79</v>
          </cell>
          <cell r="B83" t="str">
            <v>02 - Poles</v>
          </cell>
          <cell r="C83" t="str">
            <v>Poles - Concrete</v>
          </cell>
          <cell r="D83" t="str">
            <v>Wood Pole</v>
          </cell>
          <cell r="E83" t="str">
            <v>Replace</v>
          </cell>
          <cell r="F83" t="str">
            <v>02 - Poles - Poles - Concrete - Wood Pole - Replace</v>
          </cell>
          <cell r="G83" t="str">
            <v>Wood Pole - Replace</v>
          </cell>
          <cell r="H83" t="str">
            <v>Wide Bay</v>
          </cell>
          <cell r="K83">
            <v>1</v>
          </cell>
          <cell r="L83">
            <v>2</v>
          </cell>
          <cell r="M83">
            <v>0</v>
          </cell>
          <cell r="N83">
            <v>0</v>
          </cell>
          <cell r="O83">
            <v>0</v>
          </cell>
          <cell r="P83">
            <v>2</v>
          </cell>
          <cell r="Q83">
            <v>0</v>
          </cell>
          <cell r="R83">
            <v>0</v>
          </cell>
          <cell r="S83">
            <v>0</v>
          </cell>
          <cell r="T83" t="str">
            <v>MIP1148</v>
          </cell>
          <cell r="V83">
            <v>1</v>
          </cell>
          <cell r="X83">
            <v>0.53</v>
          </cell>
          <cell r="Y83" t="str">
            <v>N</v>
          </cell>
          <cell r="Z83" t="str">
            <v>Overhead Distribution Lines</v>
          </cell>
          <cell r="AA83" t="str">
            <v>BC1 619 NDR EECL Replace Defect Management</v>
          </cell>
        </row>
        <row r="84">
          <cell r="A84">
            <v>80</v>
          </cell>
          <cell r="B84" t="str">
            <v>02 - Poles</v>
          </cell>
          <cell r="C84" t="str">
            <v>Poles - Steel</v>
          </cell>
          <cell r="D84" t="str">
            <v>Ergon Technical Assessment</v>
          </cell>
          <cell r="E84" t="str">
            <v>Assess</v>
          </cell>
          <cell r="F84" t="str">
            <v>02 - Poles - Poles - Steel - Ergon Technical Assessment - Assess</v>
          </cell>
          <cell r="G84" t="str">
            <v>Ergon Technical Assessment - Assess</v>
          </cell>
          <cell r="H84" t="str">
            <v>Central</v>
          </cell>
          <cell r="I84">
            <v>3</v>
          </cell>
          <cell r="J84">
            <v>1</v>
          </cell>
          <cell r="K84">
            <v>5</v>
          </cell>
          <cell r="L84">
            <v>2</v>
          </cell>
          <cell r="M84">
            <v>0</v>
          </cell>
          <cell r="N84">
            <v>1</v>
          </cell>
          <cell r="O84">
            <v>3</v>
          </cell>
          <cell r="P84">
            <v>2</v>
          </cell>
          <cell r="Q84">
            <v>0</v>
          </cell>
          <cell r="R84">
            <v>1</v>
          </cell>
          <cell r="S84">
            <v>3</v>
          </cell>
          <cell r="T84" t="str">
            <v>MIP1146</v>
          </cell>
          <cell r="V84">
            <v>1</v>
          </cell>
          <cell r="X84">
            <v>0.53</v>
          </cell>
          <cell r="Y84" t="str">
            <v>N</v>
          </cell>
          <cell r="Z84" t="str">
            <v>Overhead Distribution Lines</v>
          </cell>
          <cell r="AA84" t="str">
            <v>BC1 619 NDR EECL Replace Defect Management</v>
          </cell>
        </row>
        <row r="85">
          <cell r="A85">
            <v>81</v>
          </cell>
          <cell r="B85" t="str">
            <v>02 - Poles</v>
          </cell>
          <cell r="C85" t="str">
            <v>Poles - Steel</v>
          </cell>
          <cell r="D85" t="str">
            <v>Ergon Technical Assessment</v>
          </cell>
          <cell r="E85" t="str">
            <v>Assess</v>
          </cell>
          <cell r="F85" t="str">
            <v>02 - Poles - Poles - Steel - Ergon Technical Assessment - Assess</v>
          </cell>
          <cell r="G85" t="str">
            <v>Ergon Technical Assessment - Assess</v>
          </cell>
          <cell r="H85" t="str">
            <v>Far North</v>
          </cell>
          <cell r="I85">
            <v>1</v>
          </cell>
          <cell r="J85">
            <v>3</v>
          </cell>
          <cell r="M85">
            <v>0</v>
          </cell>
          <cell r="N85">
            <v>3</v>
          </cell>
          <cell r="O85">
            <v>0</v>
          </cell>
          <cell r="P85">
            <v>0</v>
          </cell>
          <cell r="Q85">
            <v>1</v>
          </cell>
          <cell r="R85">
            <v>3</v>
          </cell>
          <cell r="S85">
            <v>0</v>
          </cell>
          <cell r="T85" t="str">
            <v>MIP1146</v>
          </cell>
          <cell r="V85">
            <v>1</v>
          </cell>
          <cell r="X85">
            <v>0.53</v>
          </cell>
          <cell r="Y85" t="str">
            <v>N</v>
          </cell>
          <cell r="Z85" t="str">
            <v>Overhead Distribution Lines</v>
          </cell>
          <cell r="AA85" t="str">
            <v>BC1 619 NDR EECL Replace Defect Management</v>
          </cell>
        </row>
        <row r="86">
          <cell r="A86">
            <v>82</v>
          </cell>
          <cell r="B86" t="str">
            <v>02 - Poles</v>
          </cell>
          <cell r="C86" t="str">
            <v>Poles - Steel</v>
          </cell>
          <cell r="D86" t="str">
            <v>Ergon Technical Assessment</v>
          </cell>
          <cell r="E86" t="str">
            <v>Assess</v>
          </cell>
          <cell r="F86" t="str">
            <v>02 - Poles - Poles - Steel - Ergon Technical Assessment - Assess</v>
          </cell>
          <cell r="G86" t="str">
            <v>Ergon Technical Assessment - Assess</v>
          </cell>
          <cell r="H86" t="str">
            <v>South West</v>
          </cell>
          <cell r="J86">
            <v>1</v>
          </cell>
          <cell r="K86">
            <v>2</v>
          </cell>
          <cell r="L86">
            <v>2</v>
          </cell>
          <cell r="N86">
            <v>0</v>
          </cell>
          <cell r="O86">
            <v>1</v>
          </cell>
          <cell r="P86">
            <v>2</v>
          </cell>
          <cell r="Q86">
            <v>0</v>
          </cell>
          <cell r="R86">
            <v>0</v>
          </cell>
          <cell r="S86">
            <v>1</v>
          </cell>
          <cell r="T86" t="str">
            <v>MIP1146</v>
          </cell>
          <cell r="V86">
            <v>1</v>
          </cell>
          <cell r="X86">
            <v>0.53</v>
          </cell>
          <cell r="Y86" t="str">
            <v>N</v>
          </cell>
          <cell r="Z86" t="str">
            <v>Overhead Distribution Lines</v>
          </cell>
          <cell r="AA86" t="str">
            <v>BC1 619 NDR EECL Replace Defect Management</v>
          </cell>
        </row>
        <row r="87">
          <cell r="A87">
            <v>83</v>
          </cell>
          <cell r="B87" t="str">
            <v>02 - Poles</v>
          </cell>
          <cell r="C87" t="str">
            <v>Poles - Steel</v>
          </cell>
          <cell r="D87" t="str">
            <v>Ergon Technical Assessment</v>
          </cell>
          <cell r="E87" t="str">
            <v>Assess</v>
          </cell>
          <cell r="F87" t="str">
            <v>02 - Poles - Poles - Steel - Ergon Technical Assessment - Assess</v>
          </cell>
          <cell r="G87" t="str">
            <v>Ergon Technical Assessment - Assess</v>
          </cell>
          <cell r="H87" t="str">
            <v>Wide Bay</v>
          </cell>
          <cell r="I87">
            <v>1</v>
          </cell>
          <cell r="J87">
            <v>4</v>
          </cell>
          <cell r="K87">
            <v>3</v>
          </cell>
          <cell r="L87">
            <v>2</v>
          </cell>
          <cell r="M87">
            <v>0</v>
          </cell>
          <cell r="N87">
            <v>5</v>
          </cell>
          <cell r="O87">
            <v>2</v>
          </cell>
          <cell r="P87">
            <v>1</v>
          </cell>
          <cell r="Q87">
            <v>0</v>
          </cell>
          <cell r="R87">
            <v>1</v>
          </cell>
          <cell r="S87">
            <v>6</v>
          </cell>
          <cell r="T87" t="str">
            <v>MIP1146</v>
          </cell>
          <cell r="V87">
            <v>1</v>
          </cell>
          <cell r="X87">
            <v>0.53</v>
          </cell>
          <cell r="Y87" t="str">
            <v>N</v>
          </cell>
          <cell r="Z87" t="str">
            <v>Overhead Distribution Lines</v>
          </cell>
          <cell r="AA87" t="str">
            <v>BC1 619 NDR EECL Replace Defect Management</v>
          </cell>
        </row>
        <row r="88">
          <cell r="A88">
            <v>84</v>
          </cell>
          <cell r="B88" t="str">
            <v>02 - Poles</v>
          </cell>
          <cell r="C88" t="str">
            <v>Poles - Steel</v>
          </cell>
          <cell r="D88" t="str">
            <v>Minor Task</v>
          </cell>
          <cell r="E88" t="str">
            <v>Repair</v>
          </cell>
          <cell r="F88" t="str">
            <v>02 - Poles - Poles - Steel - Minor Task - Repair</v>
          </cell>
          <cell r="G88" t="str">
            <v>Minor Task - Repair</v>
          </cell>
          <cell r="H88" t="str">
            <v>Central</v>
          </cell>
          <cell r="I88">
            <v>21</v>
          </cell>
          <cell r="J88">
            <v>19</v>
          </cell>
          <cell r="K88">
            <v>14</v>
          </cell>
          <cell r="L88">
            <v>18</v>
          </cell>
          <cell r="M88">
            <v>38</v>
          </cell>
          <cell r="N88">
            <v>11</v>
          </cell>
          <cell r="O88">
            <v>14</v>
          </cell>
          <cell r="P88">
            <v>16</v>
          </cell>
          <cell r="Q88">
            <v>28</v>
          </cell>
          <cell r="R88">
            <v>11</v>
          </cell>
          <cell r="S88">
            <v>14</v>
          </cell>
          <cell r="T88" t="str">
            <v>MIP1146</v>
          </cell>
          <cell r="V88">
            <v>1</v>
          </cell>
          <cell r="X88">
            <v>0.53</v>
          </cell>
          <cell r="Y88" t="str">
            <v>N</v>
          </cell>
          <cell r="Z88" t="str">
            <v>Overhead Distribution Lines</v>
          </cell>
          <cell r="AA88" t="str">
            <v>BC1 619 NDR EECL Replace Defect Management</v>
          </cell>
        </row>
        <row r="89">
          <cell r="A89">
            <v>85</v>
          </cell>
          <cell r="B89" t="str">
            <v>02 - Poles</v>
          </cell>
          <cell r="C89" t="str">
            <v>Poles - Steel</v>
          </cell>
          <cell r="D89" t="str">
            <v>Minor Task</v>
          </cell>
          <cell r="E89" t="str">
            <v>Repair</v>
          </cell>
          <cell r="F89" t="str">
            <v>02 - Poles - Poles - Steel - Minor Task - Repair</v>
          </cell>
          <cell r="G89" t="str">
            <v>Minor Task - Repair</v>
          </cell>
          <cell r="H89" t="str">
            <v>Far North</v>
          </cell>
          <cell r="I89">
            <v>5</v>
          </cell>
          <cell r="J89">
            <v>8</v>
          </cell>
          <cell r="K89">
            <v>13</v>
          </cell>
          <cell r="L89">
            <v>8</v>
          </cell>
          <cell r="M89">
            <v>44</v>
          </cell>
          <cell r="N89">
            <v>5</v>
          </cell>
          <cell r="O89">
            <v>5</v>
          </cell>
          <cell r="P89">
            <v>8</v>
          </cell>
          <cell r="Q89">
            <v>45</v>
          </cell>
          <cell r="R89">
            <v>5</v>
          </cell>
          <cell r="S89">
            <v>7</v>
          </cell>
          <cell r="T89" t="str">
            <v>MIP1146</v>
          </cell>
          <cell r="V89">
            <v>1</v>
          </cell>
          <cell r="X89">
            <v>0.53</v>
          </cell>
          <cell r="Y89" t="str">
            <v>N</v>
          </cell>
          <cell r="Z89" t="str">
            <v>Overhead Distribution Lines</v>
          </cell>
          <cell r="AA89" t="str">
            <v>BC1 619 NDR EECL Replace Defect Management</v>
          </cell>
        </row>
        <row r="90">
          <cell r="A90">
            <v>86</v>
          </cell>
          <cell r="B90" t="str">
            <v>02 - Poles</v>
          </cell>
          <cell r="C90" t="str">
            <v>Poles - Steel</v>
          </cell>
          <cell r="D90" t="str">
            <v>Minor Task</v>
          </cell>
          <cell r="E90" t="str">
            <v>Repair</v>
          </cell>
          <cell r="F90" t="str">
            <v>02 - Poles - Poles - Steel - Minor Task - Repair</v>
          </cell>
          <cell r="G90" t="str">
            <v>Minor Task - Repair</v>
          </cell>
          <cell r="H90" t="str">
            <v>Northern</v>
          </cell>
          <cell r="I90">
            <v>9</v>
          </cell>
          <cell r="J90">
            <v>14</v>
          </cell>
          <cell r="K90">
            <v>3</v>
          </cell>
          <cell r="L90">
            <v>1</v>
          </cell>
          <cell r="M90">
            <v>7</v>
          </cell>
          <cell r="N90">
            <v>11</v>
          </cell>
          <cell r="O90">
            <v>5</v>
          </cell>
          <cell r="P90">
            <v>1</v>
          </cell>
          <cell r="Q90">
            <v>9</v>
          </cell>
          <cell r="R90">
            <v>20</v>
          </cell>
          <cell r="S90">
            <v>8</v>
          </cell>
          <cell r="T90" t="str">
            <v>MIP1146</v>
          </cell>
          <cell r="V90">
            <v>1</v>
          </cell>
          <cell r="X90">
            <v>0.53</v>
          </cell>
          <cell r="Y90" t="str">
            <v>N</v>
          </cell>
          <cell r="Z90" t="str">
            <v>Overhead Distribution Lines</v>
          </cell>
          <cell r="AA90" t="str">
            <v>BC1 619 NDR EECL Replace Defect Management</v>
          </cell>
        </row>
        <row r="91">
          <cell r="A91">
            <v>87</v>
          </cell>
          <cell r="B91" t="str">
            <v>02 - Poles</v>
          </cell>
          <cell r="C91" t="str">
            <v>Poles - Steel</v>
          </cell>
          <cell r="D91" t="str">
            <v>Minor Task</v>
          </cell>
          <cell r="E91" t="str">
            <v>Repair</v>
          </cell>
          <cell r="F91" t="str">
            <v>02 - Poles - Poles - Steel - Minor Task - Repair</v>
          </cell>
          <cell r="G91" t="str">
            <v>Minor Task - Repair</v>
          </cell>
          <cell r="H91" t="str">
            <v>South West</v>
          </cell>
          <cell r="I91">
            <v>1</v>
          </cell>
          <cell r="J91">
            <v>2</v>
          </cell>
          <cell r="K91">
            <v>6</v>
          </cell>
          <cell r="L91">
            <v>6</v>
          </cell>
          <cell r="M91">
            <v>2</v>
          </cell>
          <cell r="N91">
            <v>1</v>
          </cell>
          <cell r="O91">
            <v>1</v>
          </cell>
          <cell r="P91">
            <v>6</v>
          </cell>
          <cell r="Q91">
            <v>1</v>
          </cell>
          <cell r="R91">
            <v>2</v>
          </cell>
          <cell r="S91">
            <v>1</v>
          </cell>
          <cell r="T91" t="str">
            <v>MIP1146</v>
          </cell>
          <cell r="V91">
            <v>1</v>
          </cell>
          <cell r="X91">
            <v>0.53</v>
          </cell>
          <cell r="Y91" t="str">
            <v>N</v>
          </cell>
          <cell r="Z91" t="str">
            <v>Overhead Distribution Lines</v>
          </cell>
          <cell r="AA91" t="str">
            <v>BC1 619 NDR EECL Replace Defect Management</v>
          </cell>
        </row>
        <row r="92">
          <cell r="A92">
            <v>88</v>
          </cell>
          <cell r="B92" t="str">
            <v>02 - Poles</v>
          </cell>
          <cell r="C92" t="str">
            <v>Poles - Steel</v>
          </cell>
          <cell r="D92" t="str">
            <v>Minor Task</v>
          </cell>
          <cell r="E92" t="str">
            <v>Repair</v>
          </cell>
          <cell r="F92" t="str">
            <v>02 - Poles - Poles - Steel - Minor Task - Repair</v>
          </cell>
          <cell r="G92" t="str">
            <v>Minor Task - Repair</v>
          </cell>
          <cell r="H92" t="str">
            <v>Wide Bay</v>
          </cell>
          <cell r="I92">
            <v>2</v>
          </cell>
          <cell r="K92">
            <v>1</v>
          </cell>
          <cell r="L92">
            <v>1</v>
          </cell>
          <cell r="M92">
            <v>2</v>
          </cell>
          <cell r="N92">
            <v>2</v>
          </cell>
          <cell r="O92">
            <v>0</v>
          </cell>
          <cell r="P92">
            <v>1</v>
          </cell>
          <cell r="Q92">
            <v>2</v>
          </cell>
          <cell r="R92">
            <v>0</v>
          </cell>
          <cell r="S92">
            <v>2</v>
          </cell>
          <cell r="T92" t="str">
            <v>MIP1146</v>
          </cell>
          <cell r="V92">
            <v>1</v>
          </cell>
          <cell r="X92">
            <v>0.53</v>
          </cell>
          <cell r="Y92" t="str">
            <v>N</v>
          </cell>
          <cell r="Z92" t="str">
            <v>Overhead Distribution Lines</v>
          </cell>
          <cell r="AA92" t="str">
            <v>BC1 619 NDR EECL Replace Defect Management</v>
          </cell>
        </row>
        <row r="93">
          <cell r="A93">
            <v>89</v>
          </cell>
          <cell r="B93" t="str">
            <v>02 - Poles</v>
          </cell>
          <cell r="C93" t="str">
            <v>Poles - Steel</v>
          </cell>
          <cell r="D93" t="str">
            <v>Steel Pole</v>
          </cell>
          <cell r="E93" t="str">
            <v>Replace</v>
          </cell>
          <cell r="F93" t="str">
            <v>02 - Poles - Poles - Steel - Steel Pole - Replace</v>
          </cell>
          <cell r="G93" t="str">
            <v>Steel Pole - Replace</v>
          </cell>
          <cell r="H93" t="str">
            <v>Central</v>
          </cell>
          <cell r="I93">
            <v>194</v>
          </cell>
          <cell r="J93">
            <v>48</v>
          </cell>
          <cell r="K93">
            <v>110</v>
          </cell>
          <cell r="L93">
            <v>106</v>
          </cell>
          <cell r="M93">
            <v>68</v>
          </cell>
          <cell r="N93">
            <v>96</v>
          </cell>
          <cell r="O93">
            <v>116</v>
          </cell>
          <cell r="P93">
            <v>168</v>
          </cell>
          <cell r="Q93">
            <v>44</v>
          </cell>
          <cell r="R93">
            <v>96</v>
          </cell>
          <cell r="S93">
            <v>116</v>
          </cell>
          <cell r="T93" t="str">
            <v>MIP1072</v>
          </cell>
          <cell r="V93">
            <v>1</v>
          </cell>
          <cell r="X93">
            <v>0.53</v>
          </cell>
          <cell r="Y93" t="str">
            <v>N</v>
          </cell>
          <cell r="Z93" t="str">
            <v>Overhead Distribution Lines</v>
          </cell>
          <cell r="AA93" t="str">
            <v>BC1 619 NDR EECL Replace Defect Management</v>
          </cell>
        </row>
        <row r="94">
          <cell r="A94">
            <v>90</v>
          </cell>
          <cell r="B94" t="str">
            <v>02 - Poles</v>
          </cell>
          <cell r="C94" t="str">
            <v>Poles - Steel</v>
          </cell>
          <cell r="D94" t="str">
            <v>Steel Pole</v>
          </cell>
          <cell r="E94" t="str">
            <v>Replace</v>
          </cell>
          <cell r="F94" t="str">
            <v>02 - Poles - Poles - Steel - Steel Pole - Replace</v>
          </cell>
          <cell r="G94" t="str">
            <v>Steel Pole - Replace</v>
          </cell>
          <cell r="H94" t="str">
            <v>Far North</v>
          </cell>
          <cell r="I94">
            <v>28</v>
          </cell>
          <cell r="J94">
            <v>37</v>
          </cell>
          <cell r="K94">
            <v>71</v>
          </cell>
          <cell r="L94">
            <v>122</v>
          </cell>
          <cell r="M94">
            <v>22</v>
          </cell>
          <cell r="N94">
            <v>38</v>
          </cell>
          <cell r="O94">
            <v>52</v>
          </cell>
          <cell r="P94">
            <v>132</v>
          </cell>
          <cell r="Q94">
            <v>14</v>
          </cell>
          <cell r="R94">
            <v>33</v>
          </cell>
          <cell r="S94">
            <v>57</v>
          </cell>
          <cell r="T94" t="str">
            <v>MIP1072</v>
          </cell>
          <cell r="V94">
            <v>1</v>
          </cell>
          <cell r="X94">
            <v>0.53</v>
          </cell>
          <cell r="Y94" t="str">
            <v>N</v>
          </cell>
          <cell r="Z94" t="str">
            <v>Overhead Distribution Lines</v>
          </cell>
          <cell r="AA94" t="str">
            <v>BC1 619 NDR EECL Replace Defect Management</v>
          </cell>
        </row>
        <row r="95">
          <cell r="A95">
            <v>91</v>
          </cell>
          <cell r="B95" t="str">
            <v>02 - Poles</v>
          </cell>
          <cell r="C95" t="str">
            <v>Poles - Steel</v>
          </cell>
          <cell r="D95" t="str">
            <v>Steel Pole</v>
          </cell>
          <cell r="E95" t="str">
            <v>Replace</v>
          </cell>
          <cell r="F95" t="str">
            <v>02 - Poles - Poles - Steel - Steel Pole - Replace</v>
          </cell>
          <cell r="G95" t="str">
            <v>Steel Pole - Replace</v>
          </cell>
          <cell r="H95" t="str">
            <v>Northern</v>
          </cell>
          <cell r="I95">
            <v>4</v>
          </cell>
          <cell r="J95">
            <v>8</v>
          </cell>
          <cell r="K95">
            <v>9</v>
          </cell>
          <cell r="L95">
            <v>8</v>
          </cell>
          <cell r="M95">
            <v>4</v>
          </cell>
          <cell r="N95">
            <v>7</v>
          </cell>
          <cell r="O95">
            <v>8</v>
          </cell>
          <cell r="P95">
            <v>7</v>
          </cell>
          <cell r="Q95">
            <v>3</v>
          </cell>
          <cell r="R95">
            <v>7</v>
          </cell>
          <cell r="S95">
            <v>9</v>
          </cell>
          <cell r="T95" t="str">
            <v>MIP1072</v>
          </cell>
          <cell r="V95">
            <v>1</v>
          </cell>
          <cell r="X95">
            <v>0.53</v>
          </cell>
          <cell r="Y95" t="str">
            <v>N</v>
          </cell>
          <cell r="Z95" t="str">
            <v>Overhead Distribution Lines</v>
          </cell>
          <cell r="AA95" t="str">
            <v>BC1 619 NDR EECL Replace Defect Management</v>
          </cell>
        </row>
        <row r="96">
          <cell r="A96">
            <v>92</v>
          </cell>
          <cell r="B96" t="str">
            <v>02 - Poles</v>
          </cell>
          <cell r="C96" t="str">
            <v>Poles - Steel</v>
          </cell>
          <cell r="D96" t="str">
            <v>Steel Pole</v>
          </cell>
          <cell r="E96" t="str">
            <v>Replace</v>
          </cell>
          <cell r="F96" t="str">
            <v>02 - Poles - Poles - Steel - Steel Pole - Replace</v>
          </cell>
          <cell r="G96" t="str">
            <v>Steel Pole - Replace</v>
          </cell>
          <cell r="H96" t="str">
            <v>South West</v>
          </cell>
          <cell r="I96">
            <v>17</v>
          </cell>
          <cell r="J96">
            <v>5</v>
          </cell>
          <cell r="K96">
            <v>1</v>
          </cell>
          <cell r="L96">
            <v>15</v>
          </cell>
          <cell r="M96">
            <v>6</v>
          </cell>
          <cell r="N96">
            <v>13</v>
          </cell>
          <cell r="O96">
            <v>2</v>
          </cell>
          <cell r="P96">
            <v>16</v>
          </cell>
          <cell r="Q96">
            <v>5</v>
          </cell>
          <cell r="R96">
            <v>14</v>
          </cell>
          <cell r="S96">
            <v>2</v>
          </cell>
          <cell r="T96" t="str">
            <v>MIP1072</v>
          </cell>
          <cell r="V96">
            <v>1</v>
          </cell>
          <cell r="X96">
            <v>0.53</v>
          </cell>
          <cell r="Y96" t="str">
            <v>N</v>
          </cell>
          <cell r="Z96" t="str">
            <v>Overhead Distribution Lines</v>
          </cell>
          <cell r="AA96" t="str">
            <v>BC1 619 NDR EECL Replace Defect Management</v>
          </cell>
        </row>
        <row r="97">
          <cell r="A97">
            <v>93</v>
          </cell>
          <cell r="B97" t="str">
            <v>02 - Poles</v>
          </cell>
          <cell r="C97" t="str">
            <v>Poles - Steel</v>
          </cell>
          <cell r="D97" t="str">
            <v>Steel Pole</v>
          </cell>
          <cell r="E97" t="str">
            <v>Replace</v>
          </cell>
          <cell r="F97" t="str">
            <v>02 - Poles - Poles - Steel - Steel Pole - Replace</v>
          </cell>
          <cell r="G97" t="str">
            <v>Steel Pole - Replace</v>
          </cell>
          <cell r="H97" t="str">
            <v>Wide Bay</v>
          </cell>
          <cell r="I97">
            <v>1</v>
          </cell>
          <cell r="K97">
            <v>8</v>
          </cell>
          <cell r="L97">
            <v>4</v>
          </cell>
          <cell r="M97">
            <v>2</v>
          </cell>
          <cell r="N97">
            <v>0</v>
          </cell>
          <cell r="O97">
            <v>9</v>
          </cell>
          <cell r="P97">
            <v>6</v>
          </cell>
          <cell r="Q97">
            <v>0</v>
          </cell>
          <cell r="R97">
            <v>0</v>
          </cell>
          <cell r="S97">
            <v>9</v>
          </cell>
          <cell r="T97" t="str">
            <v>MIP1072</v>
          </cell>
          <cell r="V97">
            <v>1</v>
          </cell>
          <cell r="X97">
            <v>0.53</v>
          </cell>
          <cell r="Y97" t="str">
            <v>N</v>
          </cell>
          <cell r="Z97" t="str">
            <v>Overhead Distribution Lines</v>
          </cell>
          <cell r="AA97" t="str">
            <v>BC1 619 NDR EECL Replace Defect Management</v>
          </cell>
        </row>
        <row r="98">
          <cell r="A98">
            <v>94</v>
          </cell>
          <cell r="B98" t="str">
            <v>02 - Poles</v>
          </cell>
          <cell r="C98" t="str">
            <v>Poles - Wood - Below Ground</v>
          </cell>
          <cell r="D98" t="str">
            <v>Ergon Technical Assessment</v>
          </cell>
          <cell r="E98" t="str">
            <v>Assess</v>
          </cell>
          <cell r="F98" t="str">
            <v>02 - Poles - Poles - Wood - Below Ground - Ergon Technical Assessment - Assess</v>
          </cell>
          <cell r="G98" t="str">
            <v>Ergon Technical Assessment - Assess</v>
          </cell>
          <cell r="H98" t="str">
            <v>Central</v>
          </cell>
          <cell r="I98">
            <v>5</v>
          </cell>
          <cell r="J98">
            <v>6</v>
          </cell>
          <cell r="K98">
            <v>5</v>
          </cell>
          <cell r="L98">
            <v>2</v>
          </cell>
          <cell r="M98">
            <v>1</v>
          </cell>
          <cell r="N98">
            <v>6</v>
          </cell>
          <cell r="O98">
            <v>6.5</v>
          </cell>
          <cell r="P98">
            <v>6</v>
          </cell>
          <cell r="Q98">
            <v>0</v>
          </cell>
          <cell r="R98">
            <v>6</v>
          </cell>
          <cell r="S98">
            <v>5</v>
          </cell>
          <cell r="T98" t="str">
            <v>MIP1146</v>
          </cell>
          <cell r="V98">
            <v>1</v>
          </cell>
          <cell r="X98">
            <v>0.53</v>
          </cell>
          <cell r="Y98" t="str">
            <v>N</v>
          </cell>
          <cell r="Z98" t="str">
            <v>Overhead Distribution Lines</v>
          </cell>
          <cell r="AA98" t="str">
            <v>BC1 619 NDR EECL Replace Defect Management</v>
          </cell>
        </row>
        <row r="99">
          <cell r="A99">
            <v>95</v>
          </cell>
          <cell r="B99" t="str">
            <v>02 - Poles</v>
          </cell>
          <cell r="C99" t="str">
            <v>Poles - Wood - Below Ground</v>
          </cell>
          <cell r="D99" t="str">
            <v>Ergon Technical Assessment</v>
          </cell>
          <cell r="E99" t="str">
            <v>Assess</v>
          </cell>
          <cell r="F99" t="str">
            <v>02 - Poles - Poles - Wood - Below Ground - Ergon Technical Assessment - Assess</v>
          </cell>
          <cell r="G99" t="str">
            <v>Ergon Technical Assessment - Assess</v>
          </cell>
          <cell r="H99" t="str">
            <v>Far North</v>
          </cell>
          <cell r="I99">
            <v>24</v>
          </cell>
          <cell r="J99">
            <v>17</v>
          </cell>
          <cell r="K99">
            <v>1</v>
          </cell>
          <cell r="M99">
            <v>14</v>
          </cell>
          <cell r="N99">
            <v>10</v>
          </cell>
          <cell r="O99">
            <v>18</v>
          </cell>
          <cell r="P99">
            <v>0</v>
          </cell>
          <cell r="Q99">
            <v>14</v>
          </cell>
          <cell r="R99">
            <v>9</v>
          </cell>
          <cell r="S99">
            <v>19</v>
          </cell>
          <cell r="T99" t="str">
            <v>MIP1146</v>
          </cell>
          <cell r="V99">
            <v>1</v>
          </cell>
          <cell r="X99">
            <v>0.53</v>
          </cell>
          <cell r="Y99" t="str">
            <v>N</v>
          </cell>
          <cell r="Z99" t="str">
            <v>Overhead Distribution Lines</v>
          </cell>
          <cell r="AA99" t="str">
            <v>BC1 619 NDR EECL Replace Defect Management</v>
          </cell>
        </row>
        <row r="100">
          <cell r="A100">
            <v>96</v>
          </cell>
          <cell r="B100" t="str">
            <v>02 - Poles</v>
          </cell>
          <cell r="C100" t="str">
            <v>Poles - Wood - Below Ground</v>
          </cell>
          <cell r="D100" t="str">
            <v>Ergon Technical Assessment</v>
          </cell>
          <cell r="E100" t="str">
            <v>Assess</v>
          </cell>
          <cell r="F100" t="str">
            <v>02 - Poles - Poles - Wood - Below Ground - Ergon Technical Assessment - Assess</v>
          </cell>
          <cell r="G100" t="str">
            <v>Ergon Technical Assessment - Assess</v>
          </cell>
          <cell r="H100" t="str">
            <v>Northern</v>
          </cell>
          <cell r="I100">
            <v>2</v>
          </cell>
          <cell r="K100">
            <v>4</v>
          </cell>
          <cell r="M100">
            <v>1</v>
          </cell>
          <cell r="N100">
            <v>1</v>
          </cell>
          <cell r="O100">
            <v>4</v>
          </cell>
          <cell r="P100">
            <v>0</v>
          </cell>
          <cell r="Q100">
            <v>1</v>
          </cell>
          <cell r="R100">
            <v>1</v>
          </cell>
          <cell r="S100">
            <v>4</v>
          </cell>
          <cell r="T100" t="str">
            <v>MIP1146</v>
          </cell>
          <cell r="V100">
            <v>1</v>
          </cell>
          <cell r="X100">
            <v>0.53</v>
          </cell>
          <cell r="Y100" t="str">
            <v>N</v>
          </cell>
          <cell r="Z100" t="str">
            <v>Overhead Distribution Lines</v>
          </cell>
          <cell r="AA100" t="str">
            <v>BC1 619 NDR EECL Replace Defect Management</v>
          </cell>
        </row>
        <row r="101">
          <cell r="A101">
            <v>97</v>
          </cell>
          <cell r="B101" t="str">
            <v>02 - Poles</v>
          </cell>
          <cell r="C101" t="str">
            <v>Poles - Wood - Below Ground</v>
          </cell>
          <cell r="D101" t="str">
            <v>Ergon Technical Assessment</v>
          </cell>
          <cell r="E101" t="str">
            <v>Assess</v>
          </cell>
          <cell r="F101" t="str">
            <v>02 - Poles - Poles - Wood - Below Ground - Ergon Technical Assessment - Assess</v>
          </cell>
          <cell r="G101" t="str">
            <v>Ergon Technical Assessment - Assess</v>
          </cell>
          <cell r="H101" t="str">
            <v>South West</v>
          </cell>
          <cell r="I101">
            <v>1</v>
          </cell>
          <cell r="N101">
            <v>1</v>
          </cell>
          <cell r="O101">
            <v>0</v>
          </cell>
          <cell r="P101">
            <v>0</v>
          </cell>
          <cell r="Q101">
            <v>0</v>
          </cell>
          <cell r="R101">
            <v>1</v>
          </cell>
          <cell r="S101">
            <v>0</v>
          </cell>
          <cell r="T101" t="str">
            <v>MIP1146</v>
          </cell>
          <cell r="V101">
            <v>1</v>
          </cell>
          <cell r="X101">
            <v>0.53</v>
          </cell>
          <cell r="Y101" t="str">
            <v>N</v>
          </cell>
          <cell r="Z101" t="str">
            <v>Overhead Distribution Lines</v>
          </cell>
          <cell r="AA101" t="str">
            <v>BC1 619 NDR EECL Replace Defect Management</v>
          </cell>
        </row>
        <row r="102">
          <cell r="A102">
            <v>98</v>
          </cell>
          <cell r="B102" t="str">
            <v>02 - Poles</v>
          </cell>
          <cell r="C102" t="str">
            <v>Poles - Wood - Below Ground</v>
          </cell>
          <cell r="D102" t="str">
            <v>Ergon Technical Assessment</v>
          </cell>
          <cell r="E102" t="str">
            <v>Assess</v>
          </cell>
          <cell r="F102" t="str">
            <v>02 - Poles - Poles - Wood - Below Ground - Ergon Technical Assessment - Assess</v>
          </cell>
          <cell r="G102" t="str">
            <v>Ergon Technical Assessment - Assess</v>
          </cell>
          <cell r="H102" t="str">
            <v>Wide Bay</v>
          </cell>
          <cell r="K102">
            <v>1</v>
          </cell>
          <cell r="M102">
            <v>0</v>
          </cell>
          <cell r="N102">
            <v>0</v>
          </cell>
          <cell r="O102">
            <v>1</v>
          </cell>
          <cell r="P102">
            <v>0</v>
          </cell>
          <cell r="Q102">
            <v>0</v>
          </cell>
          <cell r="R102">
            <v>0</v>
          </cell>
          <cell r="S102">
            <v>1</v>
          </cell>
          <cell r="T102" t="str">
            <v>MIP1146</v>
          </cell>
          <cell r="V102">
            <v>1</v>
          </cell>
          <cell r="X102">
            <v>0.53</v>
          </cell>
          <cell r="Y102" t="str">
            <v>N</v>
          </cell>
          <cell r="Z102" t="str">
            <v>Overhead Distribution Lines</v>
          </cell>
          <cell r="AA102" t="str">
            <v>BC1 619 NDR EECL Replace Defect Management</v>
          </cell>
        </row>
        <row r="103">
          <cell r="A103">
            <v>99</v>
          </cell>
          <cell r="B103" t="str">
            <v>02 - Poles</v>
          </cell>
          <cell r="C103" t="str">
            <v>Poles - Wood - Below Ground</v>
          </cell>
          <cell r="D103" t="str">
            <v>Minor Task</v>
          </cell>
          <cell r="E103" t="str">
            <v>Repair</v>
          </cell>
          <cell r="F103" t="str">
            <v>02 - Poles - Poles - Wood - Below Ground - Minor Task - Repair</v>
          </cell>
          <cell r="G103" t="str">
            <v>Minor Task - Repair</v>
          </cell>
          <cell r="H103" t="str">
            <v>Central</v>
          </cell>
          <cell r="I103">
            <v>1</v>
          </cell>
          <cell r="N103">
            <v>1</v>
          </cell>
          <cell r="O103">
            <v>0</v>
          </cell>
          <cell r="P103">
            <v>0</v>
          </cell>
          <cell r="Q103">
            <v>0</v>
          </cell>
          <cell r="R103">
            <v>1</v>
          </cell>
          <cell r="S103">
            <v>0</v>
          </cell>
          <cell r="T103" t="str">
            <v>MIP1146</v>
          </cell>
          <cell r="V103">
            <v>1</v>
          </cell>
          <cell r="X103">
            <v>0.53</v>
          </cell>
          <cell r="Y103" t="str">
            <v>N</v>
          </cell>
          <cell r="Z103" t="str">
            <v>Overhead Distribution Lines</v>
          </cell>
          <cell r="AA103" t="str">
            <v>BC1 619 NDR EECL Replace Defect Management</v>
          </cell>
        </row>
        <row r="104">
          <cell r="A104">
            <v>100</v>
          </cell>
          <cell r="B104" t="str">
            <v>02 - Poles</v>
          </cell>
          <cell r="C104" t="str">
            <v>Poles - Wood - Below Ground</v>
          </cell>
          <cell r="D104" t="str">
            <v>Minor Task</v>
          </cell>
          <cell r="E104" t="str">
            <v>Repair</v>
          </cell>
          <cell r="F104" t="str">
            <v>02 - Poles - Poles - Wood - Below Ground - Minor Task - Repair</v>
          </cell>
          <cell r="G104" t="str">
            <v>Minor Task - Repair</v>
          </cell>
          <cell r="H104" t="str">
            <v>Far North</v>
          </cell>
          <cell r="I104">
            <v>6</v>
          </cell>
          <cell r="J104">
            <v>1</v>
          </cell>
          <cell r="K104">
            <v>1</v>
          </cell>
          <cell r="M104">
            <v>2</v>
          </cell>
          <cell r="N104">
            <v>3</v>
          </cell>
          <cell r="O104">
            <v>1</v>
          </cell>
          <cell r="P104">
            <v>1.5</v>
          </cell>
          <cell r="Q104">
            <v>3.5</v>
          </cell>
          <cell r="R104">
            <v>3</v>
          </cell>
          <cell r="S104">
            <v>1</v>
          </cell>
          <cell r="T104" t="str">
            <v>MIP1146</v>
          </cell>
          <cell r="V104">
            <v>1</v>
          </cell>
          <cell r="X104">
            <v>0.53</v>
          </cell>
          <cell r="Y104" t="str">
            <v>N</v>
          </cell>
          <cell r="Z104" t="str">
            <v>Overhead Distribution Lines</v>
          </cell>
          <cell r="AA104" t="str">
            <v>BC1 619 NDR EECL Replace Defect Management</v>
          </cell>
        </row>
        <row r="105">
          <cell r="A105">
            <v>101</v>
          </cell>
          <cell r="B105" t="str">
            <v>02 - Poles</v>
          </cell>
          <cell r="C105" t="str">
            <v>Poles - Wood - Below Ground</v>
          </cell>
          <cell r="D105" t="str">
            <v>Minor Task</v>
          </cell>
          <cell r="E105" t="str">
            <v>Repair</v>
          </cell>
          <cell r="F105" t="str">
            <v>02 - Poles - Poles - Wood - Below Ground - Minor Task - Repair</v>
          </cell>
          <cell r="G105" t="str">
            <v>Minor Task - Repair</v>
          </cell>
          <cell r="H105" t="str">
            <v>Northern</v>
          </cell>
          <cell r="I105">
            <v>1</v>
          </cell>
          <cell r="J105">
            <v>1</v>
          </cell>
          <cell r="K105">
            <v>1</v>
          </cell>
          <cell r="M105">
            <v>10</v>
          </cell>
          <cell r="N105">
            <v>2</v>
          </cell>
          <cell r="O105">
            <v>1</v>
          </cell>
          <cell r="P105">
            <v>0</v>
          </cell>
          <cell r="Q105">
            <v>10</v>
          </cell>
          <cell r="R105">
            <v>2</v>
          </cell>
          <cell r="S105">
            <v>1</v>
          </cell>
          <cell r="T105" t="str">
            <v>MIP1146</v>
          </cell>
          <cell r="V105">
            <v>1</v>
          </cell>
          <cell r="X105">
            <v>0.53</v>
          </cell>
          <cell r="Y105" t="str">
            <v>N</v>
          </cell>
          <cell r="Z105" t="str">
            <v>Overhead Distribution Lines</v>
          </cell>
          <cell r="AA105" t="str">
            <v>BC1 619 NDR EECL Replace Defect Management</v>
          </cell>
        </row>
        <row r="106">
          <cell r="A106">
            <v>102</v>
          </cell>
          <cell r="B106" t="str">
            <v>02 - Poles</v>
          </cell>
          <cell r="C106" t="str">
            <v>Poles - Wood - Below Ground</v>
          </cell>
          <cell r="D106" t="str">
            <v>Minor Task</v>
          </cell>
          <cell r="E106" t="str">
            <v>Repair</v>
          </cell>
          <cell r="F106" t="str">
            <v>02 - Poles - Poles - Wood - Below Ground - Minor Task - Repair</v>
          </cell>
          <cell r="G106" t="str">
            <v>Minor Task - Repair</v>
          </cell>
          <cell r="H106" t="str">
            <v>Wide Bay</v>
          </cell>
          <cell r="I106">
            <v>1</v>
          </cell>
          <cell r="J106">
            <v>1</v>
          </cell>
          <cell r="N106">
            <v>1</v>
          </cell>
          <cell r="O106">
            <v>1</v>
          </cell>
          <cell r="P106">
            <v>0</v>
          </cell>
          <cell r="Q106">
            <v>0</v>
          </cell>
          <cell r="R106">
            <v>1</v>
          </cell>
          <cell r="S106">
            <v>1</v>
          </cell>
          <cell r="T106" t="str">
            <v>MIP1146</v>
          </cell>
          <cell r="V106">
            <v>1</v>
          </cell>
          <cell r="X106">
            <v>0.53</v>
          </cell>
          <cell r="Y106" t="str">
            <v>N</v>
          </cell>
          <cell r="Z106" t="str">
            <v>Overhead Distribution Lines</v>
          </cell>
          <cell r="AA106" t="str">
            <v>BC1 619 NDR EECL Replace Defect Management</v>
          </cell>
        </row>
        <row r="107">
          <cell r="A107">
            <v>103</v>
          </cell>
          <cell r="B107" t="str">
            <v>02 - Poles</v>
          </cell>
          <cell r="C107" t="str">
            <v>Poles - Wood - Below Ground</v>
          </cell>
          <cell r="D107" t="str">
            <v>Pole Stay</v>
          </cell>
          <cell r="E107" t="str">
            <v>Install / Replace</v>
          </cell>
          <cell r="F107" t="str">
            <v>02 - Poles - Poles - Wood - Below Ground - Pole Stay - Install / Replace</v>
          </cell>
          <cell r="G107" t="str">
            <v>Pole Stay - Install / Replace</v>
          </cell>
          <cell r="H107" t="str">
            <v>Central</v>
          </cell>
          <cell r="K107">
            <v>3</v>
          </cell>
          <cell r="L107">
            <v>1</v>
          </cell>
          <cell r="M107">
            <v>4</v>
          </cell>
          <cell r="N107">
            <v>0</v>
          </cell>
          <cell r="O107">
            <v>2</v>
          </cell>
          <cell r="P107">
            <v>3</v>
          </cell>
          <cell r="Q107">
            <v>2</v>
          </cell>
          <cell r="R107">
            <v>0</v>
          </cell>
          <cell r="S107">
            <v>2</v>
          </cell>
          <cell r="T107" t="str">
            <v>MIP1071</v>
          </cell>
          <cell r="V107">
            <v>1</v>
          </cell>
          <cell r="X107">
            <v>0.53</v>
          </cell>
          <cell r="Y107" t="str">
            <v>N</v>
          </cell>
          <cell r="Z107" t="str">
            <v>Overhead Distribution Lines</v>
          </cell>
          <cell r="AA107" t="str">
            <v>BC1 619 NDR EECL Replace Defect Management</v>
          </cell>
        </row>
        <row r="108">
          <cell r="A108">
            <v>104</v>
          </cell>
          <cell r="B108" t="str">
            <v>02 - Poles</v>
          </cell>
          <cell r="C108" t="str">
            <v>Poles - Wood - Below Ground</v>
          </cell>
          <cell r="D108" t="str">
            <v>Pole Stay</v>
          </cell>
          <cell r="E108" t="str">
            <v>Install / Replace</v>
          </cell>
          <cell r="F108" t="str">
            <v>02 - Poles - Poles - Wood - Below Ground - Pole Stay - Install / Replace</v>
          </cell>
          <cell r="G108" t="str">
            <v>Pole Stay - Install / Replace</v>
          </cell>
          <cell r="H108" t="str">
            <v>South West</v>
          </cell>
          <cell r="I108">
            <v>2</v>
          </cell>
          <cell r="M108">
            <v>2</v>
          </cell>
          <cell r="N108">
            <v>2</v>
          </cell>
          <cell r="O108">
            <v>0</v>
          </cell>
          <cell r="P108">
            <v>0</v>
          </cell>
          <cell r="Q108">
            <v>2</v>
          </cell>
          <cell r="R108">
            <v>2</v>
          </cell>
          <cell r="S108">
            <v>0</v>
          </cell>
          <cell r="T108" t="str">
            <v>MIP1071</v>
          </cell>
          <cell r="V108">
            <v>1</v>
          </cell>
          <cell r="X108">
            <v>0.53</v>
          </cell>
          <cell r="Y108" t="str">
            <v>N</v>
          </cell>
          <cell r="Z108" t="str">
            <v>Overhead Distribution Lines</v>
          </cell>
          <cell r="AA108" t="str">
            <v>BC1 619 NDR EECL Replace Defect Management</v>
          </cell>
        </row>
        <row r="109">
          <cell r="A109">
            <v>105</v>
          </cell>
          <cell r="B109" t="str">
            <v>02 - Poles</v>
          </cell>
          <cell r="C109" t="str">
            <v>Poles - Wood - Below Ground</v>
          </cell>
          <cell r="D109" t="str">
            <v>Pole Stay</v>
          </cell>
          <cell r="E109" t="str">
            <v>Install / Replace</v>
          </cell>
          <cell r="F109" t="str">
            <v>02 - Poles - Poles - Wood - Below Ground - Pole Stay - Install / Replace</v>
          </cell>
          <cell r="G109" t="str">
            <v>Pole Stay - Install / Replace</v>
          </cell>
          <cell r="H109" t="str">
            <v>Wide Bay</v>
          </cell>
          <cell r="K109">
            <v>1</v>
          </cell>
          <cell r="L109">
            <v>1</v>
          </cell>
          <cell r="N109">
            <v>0</v>
          </cell>
          <cell r="O109">
            <v>0</v>
          </cell>
          <cell r="P109">
            <v>1</v>
          </cell>
          <cell r="Q109">
            <v>0</v>
          </cell>
          <cell r="R109">
            <v>0</v>
          </cell>
          <cell r="S109">
            <v>0</v>
          </cell>
          <cell r="T109" t="str">
            <v>MIP1071</v>
          </cell>
          <cell r="V109">
            <v>1</v>
          </cell>
          <cell r="X109">
            <v>0.53</v>
          </cell>
          <cell r="Y109" t="str">
            <v>N</v>
          </cell>
          <cell r="Z109" t="str">
            <v>Overhead Distribution Lines</v>
          </cell>
          <cell r="AA109" t="str">
            <v>BC1 619 NDR EECL Replace Defect Management</v>
          </cell>
        </row>
        <row r="110">
          <cell r="A110">
            <v>106</v>
          </cell>
          <cell r="B110" t="str">
            <v>02 - Poles</v>
          </cell>
          <cell r="C110" t="str">
            <v>Poles - Wood - Below Ground</v>
          </cell>
          <cell r="D110" t="str">
            <v>Wood Pole</v>
          </cell>
          <cell r="E110" t="str">
            <v>Nail</v>
          </cell>
          <cell r="F110" t="str">
            <v>02 - Poles - Poles - Wood - Below Ground - Wood Pole - Nail</v>
          </cell>
          <cell r="G110" t="str">
            <v>Wood Pole - Nail</v>
          </cell>
          <cell r="H110" t="str">
            <v>Central</v>
          </cell>
          <cell r="I110">
            <v>1222</v>
          </cell>
          <cell r="J110">
            <v>1358</v>
          </cell>
          <cell r="K110">
            <v>1835</v>
          </cell>
          <cell r="L110">
            <v>2432</v>
          </cell>
          <cell r="M110">
            <v>1389</v>
          </cell>
          <cell r="N110">
            <v>1243</v>
          </cell>
          <cell r="O110">
            <v>1940.5</v>
          </cell>
          <cell r="P110">
            <v>1980.5</v>
          </cell>
          <cell r="Q110">
            <v>1134.5</v>
          </cell>
          <cell r="R110">
            <v>1423</v>
          </cell>
          <cell r="S110">
            <v>1633</v>
          </cell>
          <cell r="T110" t="str">
            <v>MIP1074</v>
          </cell>
          <cell r="V110">
            <v>1</v>
          </cell>
          <cell r="X110">
            <v>0.53</v>
          </cell>
          <cell r="Y110" t="str">
            <v>N</v>
          </cell>
          <cell r="Z110" t="str">
            <v>Overhead Distribution Lines</v>
          </cell>
          <cell r="AA110" t="str">
            <v>BC1 619 NDR EECL Replace Defect Management</v>
          </cell>
        </row>
        <row r="111">
          <cell r="A111">
            <v>107</v>
          </cell>
          <cell r="B111" t="str">
            <v>02 - Poles</v>
          </cell>
          <cell r="C111" t="str">
            <v>Poles - Wood - Below Ground</v>
          </cell>
          <cell r="D111" t="str">
            <v>Wood Pole</v>
          </cell>
          <cell r="E111" t="str">
            <v>Nail</v>
          </cell>
          <cell r="F111" t="str">
            <v>02 - Poles - Poles - Wood - Below Ground - Wood Pole - Nail</v>
          </cell>
          <cell r="G111" t="str">
            <v>Wood Pole - Nail</v>
          </cell>
          <cell r="H111" t="str">
            <v>Far North</v>
          </cell>
          <cell r="I111">
            <v>361</v>
          </cell>
          <cell r="J111">
            <v>434</v>
          </cell>
          <cell r="K111">
            <v>598</v>
          </cell>
          <cell r="L111">
            <v>834</v>
          </cell>
          <cell r="M111">
            <v>247</v>
          </cell>
          <cell r="N111">
            <v>405</v>
          </cell>
          <cell r="O111">
            <v>410.5</v>
          </cell>
          <cell r="P111">
            <v>855.5</v>
          </cell>
          <cell r="Q111">
            <v>304</v>
          </cell>
          <cell r="R111">
            <v>438</v>
          </cell>
          <cell r="S111">
            <v>432</v>
          </cell>
          <cell r="T111" t="str">
            <v>MIP1074</v>
          </cell>
          <cell r="V111">
            <v>1</v>
          </cell>
          <cell r="X111">
            <v>0.53</v>
          </cell>
          <cell r="Y111" t="str">
            <v>N</v>
          </cell>
          <cell r="Z111" t="str">
            <v>Overhead Distribution Lines</v>
          </cell>
          <cell r="AA111" t="str">
            <v>BC1 619 NDR EECL Replace Defect Management</v>
          </cell>
        </row>
        <row r="112">
          <cell r="A112">
            <v>108</v>
          </cell>
          <cell r="B112" t="str">
            <v>02 - Poles</v>
          </cell>
          <cell r="C112" t="str">
            <v>Poles - Wood - Below Ground</v>
          </cell>
          <cell r="D112" t="str">
            <v>Wood Pole</v>
          </cell>
          <cell r="E112" t="str">
            <v>Nail</v>
          </cell>
          <cell r="F112" t="str">
            <v>02 - Poles - Poles - Wood - Below Ground - Wood Pole - Nail</v>
          </cell>
          <cell r="G112" t="str">
            <v>Wood Pole - Nail</v>
          </cell>
          <cell r="H112" t="str">
            <v>Northern</v>
          </cell>
          <cell r="I112">
            <v>557</v>
          </cell>
          <cell r="J112">
            <v>689</v>
          </cell>
          <cell r="K112">
            <v>390</v>
          </cell>
          <cell r="L112">
            <v>650</v>
          </cell>
          <cell r="M112">
            <v>220</v>
          </cell>
          <cell r="N112">
            <v>653</v>
          </cell>
          <cell r="O112">
            <v>533</v>
          </cell>
          <cell r="P112">
            <v>711</v>
          </cell>
          <cell r="Q112">
            <v>274</v>
          </cell>
          <cell r="R112">
            <v>632.5</v>
          </cell>
          <cell r="S112">
            <v>592</v>
          </cell>
          <cell r="T112" t="str">
            <v>MIP1074</v>
          </cell>
          <cell r="V112">
            <v>1</v>
          </cell>
          <cell r="X112">
            <v>0.53</v>
          </cell>
          <cell r="Y112" t="str">
            <v>N</v>
          </cell>
          <cell r="Z112" t="str">
            <v>Overhead Distribution Lines</v>
          </cell>
          <cell r="AA112" t="str">
            <v>BC1 619 NDR EECL Replace Defect Management</v>
          </cell>
        </row>
        <row r="113">
          <cell r="A113">
            <v>109</v>
          </cell>
          <cell r="B113" t="str">
            <v>02 - Poles</v>
          </cell>
          <cell r="C113" t="str">
            <v>Poles - Wood - Below Ground</v>
          </cell>
          <cell r="D113" t="str">
            <v>Wood Pole</v>
          </cell>
          <cell r="E113" t="str">
            <v>Nail</v>
          </cell>
          <cell r="F113" t="str">
            <v>02 - Poles - Poles - Wood - Below Ground - Wood Pole - Nail</v>
          </cell>
          <cell r="G113" t="str">
            <v>Wood Pole - Nail</v>
          </cell>
          <cell r="H113" t="str">
            <v>South West</v>
          </cell>
          <cell r="I113">
            <v>481</v>
          </cell>
          <cell r="J113">
            <v>267</v>
          </cell>
          <cell r="K113">
            <v>489</v>
          </cell>
          <cell r="L113">
            <v>420</v>
          </cell>
          <cell r="M113">
            <v>225</v>
          </cell>
          <cell r="N113">
            <v>392</v>
          </cell>
          <cell r="O113">
            <v>336</v>
          </cell>
          <cell r="P113">
            <v>521</v>
          </cell>
          <cell r="Q113">
            <v>246</v>
          </cell>
          <cell r="R113">
            <v>332</v>
          </cell>
          <cell r="S113">
            <v>413</v>
          </cell>
          <cell r="T113" t="str">
            <v>MIP1074</v>
          </cell>
          <cell r="V113">
            <v>1</v>
          </cell>
          <cell r="X113">
            <v>0.53</v>
          </cell>
          <cell r="Y113" t="str">
            <v>N</v>
          </cell>
          <cell r="Z113" t="str">
            <v>Overhead Distribution Lines</v>
          </cell>
          <cell r="AA113" t="str">
            <v>BC1 619 NDR EECL Replace Defect Management</v>
          </cell>
        </row>
        <row r="114">
          <cell r="A114">
            <v>110</v>
          </cell>
          <cell r="B114" t="str">
            <v>02 - Poles</v>
          </cell>
          <cell r="C114" t="str">
            <v>Poles - Wood - Below Ground</v>
          </cell>
          <cell r="D114" t="str">
            <v>Wood Pole</v>
          </cell>
          <cell r="E114" t="str">
            <v>Nail</v>
          </cell>
          <cell r="F114" t="str">
            <v>02 - Poles - Poles - Wood - Below Ground - Wood Pole - Nail</v>
          </cell>
          <cell r="G114" t="str">
            <v>Wood Pole - Nail</v>
          </cell>
          <cell r="H114" t="str">
            <v>Wide Bay</v>
          </cell>
          <cell r="I114">
            <v>205</v>
          </cell>
          <cell r="J114">
            <v>198</v>
          </cell>
          <cell r="K114">
            <v>277</v>
          </cell>
          <cell r="L114">
            <v>374</v>
          </cell>
          <cell r="M114">
            <v>157</v>
          </cell>
          <cell r="N114">
            <v>153</v>
          </cell>
          <cell r="O114">
            <v>257</v>
          </cell>
          <cell r="P114">
            <v>415.5</v>
          </cell>
          <cell r="Q114">
            <v>114.5</v>
          </cell>
          <cell r="R114">
            <v>155</v>
          </cell>
          <cell r="S114">
            <v>295</v>
          </cell>
          <cell r="T114" t="str">
            <v>MIP1074</v>
          </cell>
          <cell r="V114">
            <v>1</v>
          </cell>
          <cell r="X114">
            <v>0.53</v>
          </cell>
          <cell r="Y114" t="str">
            <v>N</v>
          </cell>
          <cell r="Z114" t="str">
            <v>Overhead Distribution Lines</v>
          </cell>
          <cell r="AA114" t="str">
            <v>BC1 619 NDR EECL Replace Defect Management</v>
          </cell>
        </row>
        <row r="115">
          <cell r="A115">
            <v>111</v>
          </cell>
          <cell r="B115" t="str">
            <v>02 - Poles</v>
          </cell>
          <cell r="C115" t="str">
            <v>Poles - Wood - Below Ground</v>
          </cell>
          <cell r="D115" t="str">
            <v>Wood Pole</v>
          </cell>
          <cell r="E115" t="str">
            <v>Repair</v>
          </cell>
          <cell r="F115" t="str">
            <v>02 - Poles - Poles - Wood - Below Ground - Wood Pole - Repair</v>
          </cell>
          <cell r="G115" t="str">
            <v>Wood Pole - Repair</v>
          </cell>
          <cell r="H115" t="str">
            <v>Central</v>
          </cell>
          <cell r="I115">
            <v>3</v>
          </cell>
          <cell r="J115">
            <v>1</v>
          </cell>
          <cell r="K115">
            <v>1</v>
          </cell>
          <cell r="M115">
            <v>1</v>
          </cell>
          <cell r="N115">
            <v>3</v>
          </cell>
          <cell r="O115">
            <v>2</v>
          </cell>
          <cell r="P115">
            <v>0</v>
          </cell>
          <cell r="Q115">
            <v>1</v>
          </cell>
          <cell r="R115">
            <v>3</v>
          </cell>
          <cell r="S115">
            <v>2</v>
          </cell>
          <cell r="T115" t="str">
            <v>MIP1075</v>
          </cell>
          <cell r="V115">
            <v>1</v>
          </cell>
          <cell r="X115">
            <v>0.53</v>
          </cell>
          <cell r="Y115" t="str">
            <v>N</v>
          </cell>
          <cell r="Z115" t="str">
            <v>Overhead Distribution Lines</v>
          </cell>
          <cell r="AA115" t="str">
            <v>BC1 619 NDR EECL Replace Defect Management</v>
          </cell>
        </row>
        <row r="116">
          <cell r="A116">
            <v>112</v>
          </cell>
          <cell r="B116" t="str">
            <v>02 - Poles</v>
          </cell>
          <cell r="C116" t="str">
            <v>Poles - Wood - Below Ground</v>
          </cell>
          <cell r="D116" t="str">
            <v>Wood Pole</v>
          </cell>
          <cell r="E116" t="str">
            <v>Repair</v>
          </cell>
          <cell r="F116" t="str">
            <v>02 - Poles - Poles - Wood - Below Ground - Wood Pole - Repair</v>
          </cell>
          <cell r="G116" t="str">
            <v>Wood Pole - Repair</v>
          </cell>
          <cell r="H116" t="str">
            <v>Far North</v>
          </cell>
          <cell r="I116">
            <v>2</v>
          </cell>
          <cell r="M116">
            <v>2</v>
          </cell>
          <cell r="N116">
            <v>0</v>
          </cell>
          <cell r="O116">
            <v>0</v>
          </cell>
          <cell r="P116">
            <v>0</v>
          </cell>
          <cell r="Q116">
            <v>2</v>
          </cell>
          <cell r="R116">
            <v>0</v>
          </cell>
          <cell r="S116">
            <v>0</v>
          </cell>
          <cell r="T116" t="str">
            <v>MIP1075</v>
          </cell>
          <cell r="V116">
            <v>1</v>
          </cell>
          <cell r="X116">
            <v>0.53</v>
          </cell>
          <cell r="Y116" t="str">
            <v>N</v>
          </cell>
          <cell r="Z116" t="str">
            <v>Overhead Distribution Lines</v>
          </cell>
          <cell r="AA116" t="str">
            <v>BC1 619 NDR EECL Replace Defect Management</v>
          </cell>
        </row>
        <row r="117">
          <cell r="A117">
            <v>113</v>
          </cell>
          <cell r="B117" t="str">
            <v>02 - Poles</v>
          </cell>
          <cell r="C117" t="str">
            <v>Poles - Wood - Below Ground</v>
          </cell>
          <cell r="D117" t="str">
            <v>Wood Pole</v>
          </cell>
          <cell r="E117" t="str">
            <v>Repair</v>
          </cell>
          <cell r="F117" t="str">
            <v>02 - Poles - Poles - Wood - Below Ground - Wood Pole - Repair</v>
          </cell>
          <cell r="G117" t="str">
            <v>Wood Pole - Repair</v>
          </cell>
          <cell r="H117" t="str">
            <v>South West</v>
          </cell>
          <cell r="J117">
            <v>1</v>
          </cell>
          <cell r="N117">
            <v>0</v>
          </cell>
          <cell r="O117">
            <v>1</v>
          </cell>
          <cell r="P117">
            <v>0</v>
          </cell>
          <cell r="Q117">
            <v>0</v>
          </cell>
          <cell r="R117">
            <v>0</v>
          </cell>
          <cell r="S117">
            <v>1</v>
          </cell>
          <cell r="T117" t="str">
            <v>MIP1075</v>
          </cell>
          <cell r="V117">
            <v>1</v>
          </cell>
          <cell r="X117">
            <v>0.53</v>
          </cell>
          <cell r="Y117" t="str">
            <v>N</v>
          </cell>
          <cell r="Z117" t="str">
            <v>Overhead Distribution Lines</v>
          </cell>
          <cell r="AA117" t="str">
            <v>BC1 619 NDR EECL Replace Defect Management</v>
          </cell>
        </row>
        <row r="118">
          <cell r="A118">
            <v>114</v>
          </cell>
          <cell r="B118" t="str">
            <v>02 - Poles</v>
          </cell>
          <cell r="C118" t="str">
            <v>Poles - Wood - Below Ground</v>
          </cell>
          <cell r="D118" t="str">
            <v>Wood Pole</v>
          </cell>
          <cell r="E118" t="str">
            <v>Repair</v>
          </cell>
          <cell r="F118" t="str">
            <v>02 - Poles - Poles - Wood - Below Ground - Wood Pole - Repair</v>
          </cell>
          <cell r="G118" t="str">
            <v>Wood Pole - Repair</v>
          </cell>
          <cell r="H118" t="str">
            <v>Wide Bay</v>
          </cell>
          <cell r="K118">
            <v>1</v>
          </cell>
          <cell r="M118">
            <v>1</v>
          </cell>
          <cell r="N118">
            <v>1</v>
          </cell>
          <cell r="O118">
            <v>0</v>
          </cell>
          <cell r="P118">
            <v>1</v>
          </cell>
          <cell r="Q118">
            <v>0</v>
          </cell>
          <cell r="R118">
            <v>0</v>
          </cell>
          <cell r="S118">
            <v>1</v>
          </cell>
          <cell r="T118" t="str">
            <v>MIP1075</v>
          </cell>
          <cell r="V118">
            <v>1</v>
          </cell>
          <cell r="X118">
            <v>0.53</v>
          </cell>
          <cell r="Y118" t="str">
            <v>N</v>
          </cell>
          <cell r="Z118" t="str">
            <v>Overhead Distribution Lines</v>
          </cell>
          <cell r="AA118" t="str">
            <v>BC1 619 NDR EECL Replace Defect Management</v>
          </cell>
        </row>
        <row r="119">
          <cell r="A119">
            <v>115</v>
          </cell>
          <cell r="B119" t="str">
            <v>02 - Poles</v>
          </cell>
          <cell r="C119" t="str">
            <v>Poles - Wood - Below Ground</v>
          </cell>
          <cell r="D119" t="str">
            <v>Wood Pole</v>
          </cell>
          <cell r="E119" t="str">
            <v>Replace</v>
          </cell>
          <cell r="F119" t="str">
            <v>02 - Poles - Poles - Wood - Below Ground - Wood Pole - Replace</v>
          </cell>
          <cell r="G119" t="str">
            <v>Wood Pole - Replace</v>
          </cell>
          <cell r="H119" t="str">
            <v>Central</v>
          </cell>
          <cell r="I119">
            <v>75</v>
          </cell>
          <cell r="J119">
            <v>67</v>
          </cell>
          <cell r="K119">
            <v>97</v>
          </cell>
          <cell r="L119">
            <v>147</v>
          </cell>
          <cell r="M119">
            <v>98</v>
          </cell>
          <cell r="N119">
            <v>61</v>
          </cell>
          <cell r="O119">
            <v>91.5</v>
          </cell>
          <cell r="P119">
            <v>141.5</v>
          </cell>
          <cell r="Q119">
            <v>88.5</v>
          </cell>
          <cell r="R119">
            <v>73</v>
          </cell>
          <cell r="S119">
            <v>72</v>
          </cell>
          <cell r="T119" t="str">
            <v>MIP1148</v>
          </cell>
          <cell r="V119">
            <v>1</v>
          </cell>
          <cell r="X119">
            <v>0.53</v>
          </cell>
          <cell r="Y119" t="str">
            <v>N</v>
          </cell>
          <cell r="Z119" t="str">
            <v>Overhead Distribution Lines</v>
          </cell>
          <cell r="AA119" t="str">
            <v>BC1 619 NDR EECL Replace Defect Management</v>
          </cell>
        </row>
        <row r="120">
          <cell r="A120">
            <v>116</v>
          </cell>
          <cell r="B120" t="str">
            <v>02 - Poles</v>
          </cell>
          <cell r="C120" t="str">
            <v>Poles - Wood - Below Ground</v>
          </cell>
          <cell r="D120" t="str">
            <v>Wood Pole</v>
          </cell>
          <cell r="E120" t="str">
            <v>Replace</v>
          </cell>
          <cell r="F120" t="str">
            <v>02 - Poles - Poles - Wood - Below Ground - Wood Pole - Replace</v>
          </cell>
          <cell r="G120" t="str">
            <v>Wood Pole - Replace</v>
          </cell>
          <cell r="H120" t="str">
            <v>Far North</v>
          </cell>
          <cell r="I120">
            <v>50</v>
          </cell>
          <cell r="J120">
            <v>39</v>
          </cell>
          <cell r="K120">
            <v>45</v>
          </cell>
          <cell r="L120">
            <v>44</v>
          </cell>
          <cell r="M120">
            <v>30</v>
          </cell>
          <cell r="N120">
            <v>32</v>
          </cell>
          <cell r="O120">
            <v>51.5</v>
          </cell>
          <cell r="P120">
            <v>70.5</v>
          </cell>
          <cell r="Q120">
            <v>33</v>
          </cell>
          <cell r="R120">
            <v>30.5</v>
          </cell>
          <cell r="S120">
            <v>50</v>
          </cell>
          <cell r="T120" t="str">
            <v>MIP1148</v>
          </cell>
          <cell r="V120">
            <v>1</v>
          </cell>
          <cell r="X120">
            <v>0.53</v>
          </cell>
          <cell r="Y120" t="str">
            <v>N</v>
          </cell>
          <cell r="Z120" t="str">
            <v>Overhead Distribution Lines</v>
          </cell>
          <cell r="AA120" t="str">
            <v>BC1 619 NDR EECL Replace Defect Management</v>
          </cell>
        </row>
        <row r="121">
          <cell r="A121">
            <v>117</v>
          </cell>
          <cell r="B121" t="str">
            <v>02 - Poles</v>
          </cell>
          <cell r="C121" t="str">
            <v>Poles - Wood - Below Ground</v>
          </cell>
          <cell r="D121" t="str">
            <v>Wood Pole</v>
          </cell>
          <cell r="E121" t="str">
            <v>Replace</v>
          </cell>
          <cell r="F121" t="str">
            <v>02 - Poles - Poles - Wood - Below Ground - Wood Pole - Replace</v>
          </cell>
          <cell r="G121" t="str">
            <v>Wood Pole - Replace</v>
          </cell>
          <cell r="H121" t="str">
            <v>Northern</v>
          </cell>
          <cell r="I121">
            <v>39</v>
          </cell>
          <cell r="J121">
            <v>39</v>
          </cell>
          <cell r="K121">
            <v>25</v>
          </cell>
          <cell r="L121">
            <v>43</v>
          </cell>
          <cell r="M121">
            <v>28</v>
          </cell>
          <cell r="N121">
            <v>42</v>
          </cell>
          <cell r="O121">
            <v>25.5</v>
          </cell>
          <cell r="P121">
            <v>56.5</v>
          </cell>
          <cell r="Q121">
            <v>22</v>
          </cell>
          <cell r="R121">
            <v>45.5</v>
          </cell>
          <cell r="S121">
            <v>24</v>
          </cell>
          <cell r="T121" t="str">
            <v>MIP1148</v>
          </cell>
          <cell r="V121">
            <v>1</v>
          </cell>
          <cell r="X121">
            <v>0.53</v>
          </cell>
          <cell r="Y121" t="str">
            <v>N</v>
          </cell>
          <cell r="Z121" t="str">
            <v>Overhead Distribution Lines</v>
          </cell>
          <cell r="AA121" t="str">
            <v>BC1 619 NDR EECL Replace Defect Management</v>
          </cell>
        </row>
        <row r="122">
          <cell r="A122">
            <v>118</v>
          </cell>
          <cell r="B122" t="str">
            <v>02 - Poles</v>
          </cell>
          <cell r="C122" t="str">
            <v>Poles - Wood - Below Ground</v>
          </cell>
          <cell r="D122" t="str">
            <v>Wood Pole</v>
          </cell>
          <cell r="E122" t="str">
            <v>Replace</v>
          </cell>
          <cell r="F122" t="str">
            <v>02 - Poles - Poles - Wood - Below Ground - Wood Pole - Replace</v>
          </cell>
          <cell r="G122" t="str">
            <v>Wood Pole - Replace</v>
          </cell>
          <cell r="H122" t="str">
            <v>South West</v>
          </cell>
          <cell r="I122">
            <v>32</v>
          </cell>
          <cell r="J122">
            <v>43</v>
          </cell>
          <cell r="K122">
            <v>69</v>
          </cell>
          <cell r="L122">
            <v>62</v>
          </cell>
          <cell r="M122">
            <v>21</v>
          </cell>
          <cell r="N122">
            <v>46</v>
          </cell>
          <cell r="O122">
            <v>48.5</v>
          </cell>
          <cell r="P122">
            <v>64</v>
          </cell>
          <cell r="Q122">
            <v>33.5</v>
          </cell>
          <cell r="R122">
            <v>42.5</v>
          </cell>
          <cell r="S122">
            <v>52</v>
          </cell>
          <cell r="T122" t="str">
            <v>MIP1148</v>
          </cell>
          <cell r="V122">
            <v>1</v>
          </cell>
          <cell r="X122">
            <v>0.53</v>
          </cell>
          <cell r="Y122" t="str">
            <v>N</v>
          </cell>
          <cell r="Z122" t="str">
            <v>Overhead Distribution Lines</v>
          </cell>
          <cell r="AA122" t="str">
            <v>BC1 619 NDR EECL Replace Defect Management</v>
          </cell>
        </row>
        <row r="123">
          <cell r="A123">
            <v>119</v>
          </cell>
          <cell r="B123" t="str">
            <v>02 - Poles</v>
          </cell>
          <cell r="C123" t="str">
            <v>Poles - Wood - Below Ground</v>
          </cell>
          <cell r="D123" t="str">
            <v>Wood Pole</v>
          </cell>
          <cell r="E123" t="str">
            <v>Replace</v>
          </cell>
          <cell r="F123" t="str">
            <v>02 - Poles - Poles - Wood - Below Ground - Wood Pole - Replace</v>
          </cell>
          <cell r="G123" t="str">
            <v>Wood Pole - Replace</v>
          </cell>
          <cell r="H123" t="str">
            <v>Wide Bay</v>
          </cell>
          <cell r="I123">
            <v>20</v>
          </cell>
          <cell r="J123">
            <v>18</v>
          </cell>
          <cell r="K123">
            <v>17</v>
          </cell>
          <cell r="L123">
            <v>30</v>
          </cell>
          <cell r="M123">
            <v>14</v>
          </cell>
          <cell r="N123">
            <v>15</v>
          </cell>
          <cell r="O123">
            <v>16</v>
          </cell>
          <cell r="P123">
            <v>38</v>
          </cell>
          <cell r="Q123">
            <v>11</v>
          </cell>
          <cell r="R123">
            <v>13</v>
          </cell>
          <cell r="S123">
            <v>21</v>
          </cell>
          <cell r="T123" t="str">
            <v>MIP1148</v>
          </cell>
          <cell r="V123">
            <v>1</v>
          </cell>
          <cell r="X123">
            <v>0.53</v>
          </cell>
          <cell r="Y123" t="str">
            <v>N</v>
          </cell>
          <cell r="Z123" t="str">
            <v>Overhead Distribution Lines</v>
          </cell>
          <cell r="AA123" t="str">
            <v>BC1 619 NDR EECL Replace Defect Management</v>
          </cell>
        </row>
        <row r="124">
          <cell r="A124">
            <v>120</v>
          </cell>
          <cell r="B124" t="str">
            <v>02 - Poles</v>
          </cell>
          <cell r="C124" t="str">
            <v>Poles - Wood - Beyond 2m</v>
          </cell>
          <cell r="D124" t="str">
            <v>Ergon Technical Assessment</v>
          </cell>
          <cell r="E124" t="str">
            <v>Assess</v>
          </cell>
          <cell r="F124" t="str">
            <v>02 - Poles - Poles - Wood - Beyond 2m - Ergon Technical Assessment - Assess</v>
          </cell>
          <cell r="G124" t="str">
            <v>Ergon Technical Assessment - Assess</v>
          </cell>
          <cell r="H124" t="str">
            <v>Central</v>
          </cell>
          <cell r="I124">
            <v>232</v>
          </cell>
          <cell r="J124">
            <v>403</v>
          </cell>
          <cell r="K124">
            <v>456</v>
          </cell>
          <cell r="L124">
            <v>363</v>
          </cell>
          <cell r="M124">
            <v>497</v>
          </cell>
          <cell r="N124">
            <v>278</v>
          </cell>
          <cell r="O124">
            <v>385.5</v>
          </cell>
          <cell r="P124">
            <v>394</v>
          </cell>
          <cell r="Q124">
            <v>445.5</v>
          </cell>
          <cell r="R124">
            <v>355.5</v>
          </cell>
          <cell r="S124">
            <v>357</v>
          </cell>
          <cell r="T124" t="str">
            <v>MIP1146</v>
          </cell>
          <cell r="V124">
            <v>1</v>
          </cell>
          <cell r="X124">
            <v>0.53</v>
          </cell>
          <cell r="Y124" t="str">
            <v>N</v>
          </cell>
          <cell r="Z124" t="str">
            <v>Overhead Distribution Lines</v>
          </cell>
          <cell r="AA124" t="str">
            <v>BC1 619 NDR EECL Replace Defect Management</v>
          </cell>
        </row>
        <row r="125">
          <cell r="A125">
            <v>121</v>
          </cell>
          <cell r="B125" t="str">
            <v>02 - Poles</v>
          </cell>
          <cell r="C125" t="str">
            <v>Poles - Wood - Beyond 2m</v>
          </cell>
          <cell r="D125" t="str">
            <v>Ergon Technical Assessment</v>
          </cell>
          <cell r="E125" t="str">
            <v>Assess</v>
          </cell>
          <cell r="F125" t="str">
            <v>02 - Poles - Poles - Wood - Beyond 2m - Ergon Technical Assessment - Assess</v>
          </cell>
          <cell r="G125" t="str">
            <v>Ergon Technical Assessment - Assess</v>
          </cell>
          <cell r="H125" t="str">
            <v>Far North</v>
          </cell>
          <cell r="I125">
            <v>800</v>
          </cell>
          <cell r="J125">
            <v>795</v>
          </cell>
          <cell r="K125">
            <v>696</v>
          </cell>
          <cell r="L125">
            <v>282</v>
          </cell>
          <cell r="M125">
            <v>1091</v>
          </cell>
          <cell r="N125">
            <v>527</v>
          </cell>
          <cell r="O125">
            <v>1081</v>
          </cell>
          <cell r="P125">
            <v>296</v>
          </cell>
          <cell r="Q125">
            <v>1117.5</v>
          </cell>
          <cell r="R125">
            <v>539</v>
          </cell>
          <cell r="S125">
            <v>1193</v>
          </cell>
          <cell r="T125" t="str">
            <v>MIP1146</v>
          </cell>
          <cell r="V125">
            <v>1</v>
          </cell>
          <cell r="X125">
            <v>0.53</v>
          </cell>
          <cell r="Y125" t="str">
            <v>N</v>
          </cell>
          <cell r="Z125" t="str">
            <v>Overhead Distribution Lines</v>
          </cell>
          <cell r="AA125" t="str">
            <v>BC1 619 NDR EECL Replace Defect Management</v>
          </cell>
        </row>
        <row r="126">
          <cell r="A126">
            <v>122</v>
          </cell>
          <cell r="B126" t="str">
            <v>02 - Poles</v>
          </cell>
          <cell r="C126" t="str">
            <v>Poles - Wood - Beyond 2m</v>
          </cell>
          <cell r="D126" t="str">
            <v>Ergon Technical Assessment</v>
          </cell>
          <cell r="E126" t="str">
            <v>Assess</v>
          </cell>
          <cell r="F126" t="str">
            <v>02 - Poles - Poles - Wood - Beyond 2m - Ergon Technical Assessment - Assess</v>
          </cell>
          <cell r="G126" t="str">
            <v>Ergon Technical Assessment - Assess</v>
          </cell>
          <cell r="H126" t="str">
            <v>Northern</v>
          </cell>
          <cell r="I126">
            <v>139</v>
          </cell>
          <cell r="J126">
            <v>179</v>
          </cell>
          <cell r="K126">
            <v>254</v>
          </cell>
          <cell r="L126">
            <v>199</v>
          </cell>
          <cell r="M126">
            <v>372</v>
          </cell>
          <cell r="N126">
            <v>133</v>
          </cell>
          <cell r="O126">
            <v>174</v>
          </cell>
          <cell r="P126">
            <v>209.5</v>
          </cell>
          <cell r="Q126">
            <v>390</v>
          </cell>
          <cell r="R126">
            <v>158</v>
          </cell>
          <cell r="S126">
            <v>186</v>
          </cell>
          <cell r="T126" t="str">
            <v>MIP1146</v>
          </cell>
          <cell r="V126">
            <v>1</v>
          </cell>
          <cell r="X126">
            <v>0.53</v>
          </cell>
          <cell r="Y126" t="str">
            <v>N</v>
          </cell>
          <cell r="Z126" t="str">
            <v>Overhead Distribution Lines</v>
          </cell>
          <cell r="AA126" t="str">
            <v>BC1 619 NDR EECL Replace Defect Management</v>
          </cell>
        </row>
        <row r="127">
          <cell r="A127">
            <v>123</v>
          </cell>
          <cell r="B127" t="str">
            <v>02 - Poles</v>
          </cell>
          <cell r="C127" t="str">
            <v>Poles - Wood - Beyond 2m</v>
          </cell>
          <cell r="D127" t="str">
            <v>Ergon Technical Assessment</v>
          </cell>
          <cell r="E127" t="str">
            <v>Assess</v>
          </cell>
          <cell r="F127" t="str">
            <v>02 - Poles - Poles - Wood - Beyond 2m - Ergon Technical Assessment - Assess</v>
          </cell>
          <cell r="G127" t="str">
            <v>Ergon Technical Assessment - Assess</v>
          </cell>
          <cell r="H127" t="str">
            <v>South West</v>
          </cell>
          <cell r="I127">
            <v>95</v>
          </cell>
          <cell r="J127">
            <v>52</v>
          </cell>
          <cell r="K127">
            <v>124</v>
          </cell>
          <cell r="L127">
            <v>90</v>
          </cell>
          <cell r="M127">
            <v>105</v>
          </cell>
          <cell r="N127">
            <v>85</v>
          </cell>
          <cell r="O127">
            <v>47.5</v>
          </cell>
          <cell r="P127">
            <v>109</v>
          </cell>
          <cell r="Q127">
            <v>119</v>
          </cell>
          <cell r="R127">
            <v>82.5</v>
          </cell>
          <cell r="S127">
            <v>61</v>
          </cell>
          <cell r="T127" t="str">
            <v>MIP1146</v>
          </cell>
          <cell r="V127">
            <v>1</v>
          </cell>
          <cell r="X127">
            <v>0.53</v>
          </cell>
          <cell r="Y127" t="str">
            <v>N</v>
          </cell>
          <cell r="Z127" t="str">
            <v>Overhead Distribution Lines</v>
          </cell>
          <cell r="AA127" t="str">
            <v>BC1 619 NDR EECL Replace Defect Management</v>
          </cell>
        </row>
        <row r="128">
          <cell r="A128">
            <v>124</v>
          </cell>
          <cell r="B128" t="str">
            <v>02 - Poles</v>
          </cell>
          <cell r="C128" t="str">
            <v>Poles - Wood - Beyond 2m</v>
          </cell>
          <cell r="D128" t="str">
            <v>Ergon Technical Assessment</v>
          </cell>
          <cell r="E128" t="str">
            <v>Assess</v>
          </cell>
          <cell r="F128" t="str">
            <v>02 - Poles - Poles - Wood - Beyond 2m - Ergon Technical Assessment - Assess</v>
          </cell>
          <cell r="G128" t="str">
            <v>Ergon Technical Assessment - Assess</v>
          </cell>
          <cell r="H128" t="str">
            <v>Wide Bay</v>
          </cell>
          <cell r="I128">
            <v>58</v>
          </cell>
          <cell r="J128">
            <v>106</v>
          </cell>
          <cell r="K128">
            <v>65</v>
          </cell>
          <cell r="L128">
            <v>44</v>
          </cell>
          <cell r="M128">
            <v>105</v>
          </cell>
          <cell r="N128">
            <v>72</v>
          </cell>
          <cell r="O128">
            <v>68</v>
          </cell>
          <cell r="P128">
            <v>39</v>
          </cell>
          <cell r="Q128">
            <v>78.5</v>
          </cell>
          <cell r="R128">
            <v>67</v>
          </cell>
          <cell r="S128">
            <v>108</v>
          </cell>
          <cell r="T128" t="str">
            <v>MIP1146</v>
          </cell>
          <cell r="V128">
            <v>1</v>
          </cell>
          <cell r="X128">
            <v>0.53</v>
          </cell>
          <cell r="Y128" t="str">
            <v>N</v>
          </cell>
          <cell r="Z128" t="str">
            <v>Overhead Distribution Lines</v>
          </cell>
          <cell r="AA128" t="str">
            <v>BC1 619 NDR EECL Replace Defect Management</v>
          </cell>
        </row>
        <row r="129">
          <cell r="A129">
            <v>125</v>
          </cell>
          <cell r="B129" t="str">
            <v>02 - Poles</v>
          </cell>
          <cell r="C129" t="str">
            <v>Poles - Wood - Beyond 2m</v>
          </cell>
          <cell r="D129" t="str">
            <v>Minor Task</v>
          </cell>
          <cell r="E129" t="str">
            <v>Repair</v>
          </cell>
          <cell r="F129" t="str">
            <v>02 - Poles - Poles - Wood - Beyond 2m - Minor Task - Repair</v>
          </cell>
          <cell r="G129" t="str">
            <v>Minor Task - Repair</v>
          </cell>
          <cell r="H129" t="str">
            <v>Central</v>
          </cell>
          <cell r="I129">
            <v>5</v>
          </cell>
          <cell r="J129">
            <v>16</v>
          </cell>
          <cell r="K129">
            <v>29</v>
          </cell>
          <cell r="L129">
            <v>13</v>
          </cell>
          <cell r="M129">
            <v>18</v>
          </cell>
          <cell r="N129">
            <v>10</v>
          </cell>
          <cell r="O129">
            <v>17</v>
          </cell>
          <cell r="P129">
            <v>11.5</v>
          </cell>
          <cell r="Q129">
            <v>21</v>
          </cell>
          <cell r="R129">
            <v>9.5</v>
          </cell>
          <cell r="S129">
            <v>17</v>
          </cell>
          <cell r="T129" t="str">
            <v>MIP1146</v>
          </cell>
          <cell r="V129">
            <v>1</v>
          </cell>
          <cell r="X129">
            <v>0.53</v>
          </cell>
          <cell r="Y129" t="str">
            <v>N</v>
          </cell>
          <cell r="Z129" t="str">
            <v>Overhead Distribution Lines</v>
          </cell>
          <cell r="AA129" t="str">
            <v>BC1 619 NDR EECL Replace Defect Management</v>
          </cell>
        </row>
        <row r="130">
          <cell r="A130">
            <v>126</v>
          </cell>
          <cell r="B130" t="str">
            <v>02 - Poles</v>
          </cell>
          <cell r="C130" t="str">
            <v>Poles - Wood - Beyond 2m</v>
          </cell>
          <cell r="D130" t="str">
            <v>Minor Task</v>
          </cell>
          <cell r="E130" t="str">
            <v>Repair</v>
          </cell>
          <cell r="F130" t="str">
            <v>02 - Poles - Poles - Wood - Beyond 2m - Minor Task - Repair</v>
          </cell>
          <cell r="G130" t="str">
            <v>Minor Task - Repair</v>
          </cell>
          <cell r="H130" t="str">
            <v>Far North</v>
          </cell>
          <cell r="I130">
            <v>14</v>
          </cell>
          <cell r="J130">
            <v>8</v>
          </cell>
          <cell r="K130">
            <v>11</v>
          </cell>
          <cell r="L130">
            <v>2</v>
          </cell>
          <cell r="M130">
            <v>6</v>
          </cell>
          <cell r="N130">
            <v>2</v>
          </cell>
          <cell r="O130">
            <v>8</v>
          </cell>
          <cell r="P130">
            <v>12</v>
          </cell>
          <cell r="Q130">
            <v>13.5</v>
          </cell>
          <cell r="R130">
            <v>2</v>
          </cell>
          <cell r="S130">
            <v>8</v>
          </cell>
          <cell r="T130" t="str">
            <v>MIP1146</v>
          </cell>
          <cell r="V130">
            <v>1</v>
          </cell>
          <cell r="X130">
            <v>0.53</v>
          </cell>
          <cell r="Y130" t="str">
            <v>N</v>
          </cell>
          <cell r="Z130" t="str">
            <v>Overhead Distribution Lines</v>
          </cell>
          <cell r="AA130" t="str">
            <v>BC1 619 NDR EECL Replace Defect Management</v>
          </cell>
        </row>
        <row r="131">
          <cell r="A131">
            <v>127</v>
          </cell>
          <cell r="B131" t="str">
            <v>02 - Poles</v>
          </cell>
          <cell r="C131" t="str">
            <v>Poles - Wood - Beyond 2m</v>
          </cell>
          <cell r="D131" t="str">
            <v>Minor Task</v>
          </cell>
          <cell r="E131" t="str">
            <v>Repair</v>
          </cell>
          <cell r="F131" t="str">
            <v>02 - Poles - Poles - Wood - Beyond 2m - Minor Task - Repair</v>
          </cell>
          <cell r="G131" t="str">
            <v>Minor Task - Repair</v>
          </cell>
          <cell r="H131" t="str">
            <v>Northern</v>
          </cell>
          <cell r="I131">
            <v>1</v>
          </cell>
          <cell r="J131">
            <v>1</v>
          </cell>
          <cell r="K131">
            <v>5</v>
          </cell>
          <cell r="L131">
            <v>5</v>
          </cell>
          <cell r="M131">
            <v>0</v>
          </cell>
          <cell r="N131">
            <v>3</v>
          </cell>
          <cell r="O131">
            <v>0</v>
          </cell>
          <cell r="P131">
            <v>5</v>
          </cell>
          <cell r="Q131">
            <v>0</v>
          </cell>
          <cell r="R131">
            <v>2</v>
          </cell>
          <cell r="S131">
            <v>1</v>
          </cell>
          <cell r="T131" t="str">
            <v>MIP1146</v>
          </cell>
          <cell r="V131">
            <v>1</v>
          </cell>
          <cell r="X131">
            <v>0.53</v>
          </cell>
          <cell r="Y131" t="str">
            <v>N</v>
          </cell>
          <cell r="Z131" t="str">
            <v>Overhead Distribution Lines</v>
          </cell>
          <cell r="AA131" t="str">
            <v>BC1 619 NDR EECL Replace Defect Management</v>
          </cell>
        </row>
        <row r="132">
          <cell r="A132">
            <v>128</v>
          </cell>
          <cell r="B132" t="str">
            <v>02 - Poles</v>
          </cell>
          <cell r="C132" t="str">
            <v>Poles - Wood - Beyond 2m</v>
          </cell>
          <cell r="D132" t="str">
            <v>Minor Task</v>
          </cell>
          <cell r="E132" t="str">
            <v>Repair</v>
          </cell>
          <cell r="F132" t="str">
            <v>02 - Poles - Poles - Wood - Beyond 2m - Minor Task - Repair</v>
          </cell>
          <cell r="G132" t="str">
            <v>Minor Task - Repair</v>
          </cell>
          <cell r="H132" t="str">
            <v>South West</v>
          </cell>
          <cell r="I132">
            <v>3</v>
          </cell>
          <cell r="J132">
            <v>1</v>
          </cell>
          <cell r="K132">
            <v>5</v>
          </cell>
          <cell r="L132">
            <v>4</v>
          </cell>
          <cell r="M132">
            <v>1</v>
          </cell>
          <cell r="N132">
            <v>3</v>
          </cell>
          <cell r="O132">
            <v>3</v>
          </cell>
          <cell r="P132">
            <v>3</v>
          </cell>
          <cell r="Q132">
            <v>2</v>
          </cell>
          <cell r="R132">
            <v>3</v>
          </cell>
          <cell r="S132">
            <v>3</v>
          </cell>
          <cell r="T132" t="str">
            <v>MIP1146</v>
          </cell>
          <cell r="V132">
            <v>1</v>
          </cell>
          <cell r="X132">
            <v>0.53</v>
          </cell>
          <cell r="Y132" t="str">
            <v>N</v>
          </cell>
          <cell r="Z132" t="str">
            <v>Overhead Distribution Lines</v>
          </cell>
          <cell r="AA132" t="str">
            <v>BC1 619 NDR EECL Replace Defect Management</v>
          </cell>
        </row>
        <row r="133">
          <cell r="A133">
            <v>129</v>
          </cell>
          <cell r="B133" t="str">
            <v>02 - Poles</v>
          </cell>
          <cell r="C133" t="str">
            <v>Poles - Wood - Beyond 2m</v>
          </cell>
          <cell r="D133" t="str">
            <v>Minor Task</v>
          </cell>
          <cell r="E133" t="str">
            <v>Repair</v>
          </cell>
          <cell r="F133" t="str">
            <v>02 - Poles - Poles - Wood - Beyond 2m - Minor Task - Repair</v>
          </cell>
          <cell r="G133" t="str">
            <v>Minor Task - Repair</v>
          </cell>
          <cell r="H133" t="str">
            <v>Wide Bay</v>
          </cell>
          <cell r="J133">
            <v>1</v>
          </cell>
          <cell r="M133">
            <v>0</v>
          </cell>
          <cell r="N133">
            <v>1</v>
          </cell>
          <cell r="O133">
            <v>0</v>
          </cell>
          <cell r="P133">
            <v>0</v>
          </cell>
          <cell r="Q133">
            <v>0</v>
          </cell>
          <cell r="R133">
            <v>1</v>
          </cell>
          <cell r="S133">
            <v>0</v>
          </cell>
          <cell r="T133" t="str">
            <v>MIP1146</v>
          </cell>
          <cell r="V133">
            <v>1</v>
          </cell>
          <cell r="X133">
            <v>0.53</v>
          </cell>
          <cell r="Y133" t="str">
            <v>N</v>
          </cell>
          <cell r="Z133" t="str">
            <v>Overhead Distribution Lines</v>
          </cell>
          <cell r="AA133" t="str">
            <v>BC1 619 NDR EECL Replace Defect Management</v>
          </cell>
        </row>
        <row r="134">
          <cell r="A134">
            <v>130</v>
          </cell>
          <cell r="B134" t="str">
            <v>02 - Poles</v>
          </cell>
          <cell r="C134" t="str">
            <v>Poles - Wood - Beyond 2m</v>
          </cell>
          <cell r="D134" t="str">
            <v>Wood Pole</v>
          </cell>
          <cell r="E134" t="str">
            <v>Repair</v>
          </cell>
          <cell r="F134" t="str">
            <v>02 - Poles - Poles - Wood - Beyond 2m - Wood Pole - Repair</v>
          </cell>
          <cell r="G134" t="str">
            <v>Wood Pole - Repair</v>
          </cell>
          <cell r="H134" t="str">
            <v>Central</v>
          </cell>
          <cell r="I134">
            <v>41</v>
          </cell>
          <cell r="J134">
            <v>76</v>
          </cell>
          <cell r="K134">
            <v>58</v>
          </cell>
          <cell r="L134">
            <v>53</v>
          </cell>
          <cell r="M134">
            <v>100</v>
          </cell>
          <cell r="N134">
            <v>25</v>
          </cell>
          <cell r="O134">
            <v>37</v>
          </cell>
          <cell r="P134">
            <v>70</v>
          </cell>
          <cell r="Q134">
            <v>95</v>
          </cell>
          <cell r="R134">
            <v>29.5</v>
          </cell>
          <cell r="S134">
            <v>37</v>
          </cell>
          <cell r="T134" t="str">
            <v>MIP1075</v>
          </cell>
          <cell r="V134">
            <v>1</v>
          </cell>
          <cell r="X134">
            <v>0.53</v>
          </cell>
          <cell r="Y134" t="str">
            <v>N</v>
          </cell>
          <cell r="Z134" t="str">
            <v>Overhead Distribution Lines</v>
          </cell>
          <cell r="AA134" t="str">
            <v>BC1 619 NDR EECL Replace Defect Management</v>
          </cell>
        </row>
        <row r="135">
          <cell r="A135">
            <v>131</v>
          </cell>
          <cell r="B135" t="str">
            <v>02 - Poles</v>
          </cell>
          <cell r="C135" t="str">
            <v>Poles - Wood - Beyond 2m</v>
          </cell>
          <cell r="D135" t="str">
            <v>Wood Pole</v>
          </cell>
          <cell r="E135" t="str">
            <v>Repair</v>
          </cell>
          <cell r="F135" t="str">
            <v>02 - Poles - Poles - Wood - Beyond 2m - Wood Pole - Repair</v>
          </cell>
          <cell r="G135" t="str">
            <v>Wood Pole - Repair</v>
          </cell>
          <cell r="H135" t="str">
            <v>Far North</v>
          </cell>
          <cell r="I135">
            <v>12</v>
          </cell>
          <cell r="J135">
            <v>24</v>
          </cell>
          <cell r="K135">
            <v>39</v>
          </cell>
          <cell r="L135">
            <v>15</v>
          </cell>
          <cell r="M135">
            <v>56</v>
          </cell>
          <cell r="N135">
            <v>3</v>
          </cell>
          <cell r="O135">
            <v>42</v>
          </cell>
          <cell r="P135">
            <v>17</v>
          </cell>
          <cell r="Q135">
            <v>61.5</v>
          </cell>
          <cell r="R135">
            <v>4</v>
          </cell>
          <cell r="S135">
            <v>42</v>
          </cell>
          <cell r="T135" t="str">
            <v>MIP1075</v>
          </cell>
          <cell r="V135">
            <v>1</v>
          </cell>
          <cell r="X135">
            <v>0.53</v>
          </cell>
          <cell r="Y135" t="str">
            <v>N</v>
          </cell>
          <cell r="Z135" t="str">
            <v>Overhead Distribution Lines</v>
          </cell>
          <cell r="AA135" t="str">
            <v>BC1 619 NDR EECL Replace Defect Management</v>
          </cell>
        </row>
        <row r="136">
          <cell r="A136">
            <v>132</v>
          </cell>
          <cell r="B136" t="str">
            <v>02 - Poles</v>
          </cell>
          <cell r="C136" t="str">
            <v>Poles - Wood - Beyond 2m</v>
          </cell>
          <cell r="D136" t="str">
            <v>Wood Pole</v>
          </cell>
          <cell r="E136" t="str">
            <v>Repair</v>
          </cell>
          <cell r="F136" t="str">
            <v>02 - Poles - Poles - Wood - Beyond 2m - Wood Pole - Repair</v>
          </cell>
          <cell r="G136" t="str">
            <v>Wood Pole - Repair</v>
          </cell>
          <cell r="H136" t="str">
            <v>Northern</v>
          </cell>
          <cell r="I136">
            <v>10</v>
          </cell>
          <cell r="J136">
            <v>12</v>
          </cell>
          <cell r="K136">
            <v>10</v>
          </cell>
          <cell r="L136">
            <v>9</v>
          </cell>
          <cell r="M136">
            <v>17</v>
          </cell>
          <cell r="N136">
            <v>8</v>
          </cell>
          <cell r="O136">
            <v>9</v>
          </cell>
          <cell r="P136">
            <v>6.5</v>
          </cell>
          <cell r="Q136">
            <v>17</v>
          </cell>
          <cell r="R136">
            <v>16.5</v>
          </cell>
          <cell r="S136">
            <v>11</v>
          </cell>
          <cell r="T136" t="str">
            <v>MIP1075</v>
          </cell>
          <cell r="V136">
            <v>1</v>
          </cell>
          <cell r="X136">
            <v>0.53</v>
          </cell>
          <cell r="Y136" t="str">
            <v>N</v>
          </cell>
          <cell r="Z136" t="str">
            <v>Overhead Distribution Lines</v>
          </cell>
          <cell r="AA136" t="str">
            <v>BC1 619 NDR EECL Replace Defect Management</v>
          </cell>
        </row>
        <row r="137">
          <cell r="A137">
            <v>133</v>
          </cell>
          <cell r="B137" t="str">
            <v>02 - Poles</v>
          </cell>
          <cell r="C137" t="str">
            <v>Poles - Wood - Beyond 2m</v>
          </cell>
          <cell r="D137" t="str">
            <v>Wood Pole</v>
          </cell>
          <cell r="E137" t="str">
            <v>Repair</v>
          </cell>
          <cell r="F137" t="str">
            <v>02 - Poles - Poles - Wood - Beyond 2m - Wood Pole - Repair</v>
          </cell>
          <cell r="G137" t="str">
            <v>Wood Pole - Repair</v>
          </cell>
          <cell r="H137" t="str">
            <v>South West</v>
          </cell>
          <cell r="I137">
            <v>26</v>
          </cell>
          <cell r="J137">
            <v>37</v>
          </cell>
          <cell r="K137">
            <v>88</v>
          </cell>
          <cell r="L137">
            <v>57</v>
          </cell>
          <cell r="M137">
            <v>115</v>
          </cell>
          <cell r="N137">
            <v>37</v>
          </cell>
          <cell r="O137">
            <v>46</v>
          </cell>
          <cell r="P137">
            <v>61.5</v>
          </cell>
          <cell r="Q137">
            <v>116</v>
          </cell>
          <cell r="R137">
            <v>28.5</v>
          </cell>
          <cell r="S137">
            <v>55</v>
          </cell>
          <cell r="T137" t="str">
            <v>MIP1075</v>
          </cell>
          <cell r="V137">
            <v>1</v>
          </cell>
          <cell r="X137">
            <v>0.53</v>
          </cell>
          <cell r="Y137" t="str">
            <v>N</v>
          </cell>
          <cell r="Z137" t="str">
            <v>Overhead Distribution Lines</v>
          </cell>
          <cell r="AA137" t="str">
            <v>BC1 619 NDR EECL Replace Defect Management</v>
          </cell>
        </row>
        <row r="138">
          <cell r="A138">
            <v>134</v>
          </cell>
          <cell r="B138" t="str">
            <v>02 - Poles</v>
          </cell>
          <cell r="C138" t="str">
            <v>Poles - Wood - Beyond 2m</v>
          </cell>
          <cell r="D138" t="str">
            <v>Wood Pole</v>
          </cell>
          <cell r="E138" t="str">
            <v>Repair</v>
          </cell>
          <cell r="F138" t="str">
            <v>02 - Poles - Poles - Wood - Beyond 2m - Wood Pole - Repair</v>
          </cell>
          <cell r="G138" t="str">
            <v>Wood Pole - Repair</v>
          </cell>
          <cell r="H138" t="str">
            <v>Wide Bay</v>
          </cell>
          <cell r="I138">
            <v>3</v>
          </cell>
          <cell r="J138">
            <v>12</v>
          </cell>
          <cell r="K138">
            <v>47</v>
          </cell>
          <cell r="L138">
            <v>38</v>
          </cell>
          <cell r="M138">
            <v>15</v>
          </cell>
          <cell r="N138">
            <v>10</v>
          </cell>
          <cell r="O138">
            <v>16</v>
          </cell>
          <cell r="P138">
            <v>33</v>
          </cell>
          <cell r="Q138">
            <v>17</v>
          </cell>
          <cell r="R138">
            <v>1</v>
          </cell>
          <cell r="S138">
            <v>25</v>
          </cell>
          <cell r="T138" t="str">
            <v>MIP1075</v>
          </cell>
          <cell r="V138">
            <v>1</v>
          </cell>
          <cell r="X138">
            <v>0.53</v>
          </cell>
          <cell r="Y138" t="str">
            <v>N</v>
          </cell>
          <cell r="Z138" t="str">
            <v>Overhead Distribution Lines</v>
          </cell>
          <cell r="AA138" t="str">
            <v>BC1 619 NDR EECL Replace Defect Management</v>
          </cell>
        </row>
        <row r="139">
          <cell r="A139">
            <v>135</v>
          </cell>
          <cell r="B139" t="str">
            <v>02 - Poles</v>
          </cell>
          <cell r="C139" t="str">
            <v>Poles - Wood - Beyond 2m</v>
          </cell>
          <cell r="D139" t="str">
            <v>Wood Pole</v>
          </cell>
          <cell r="E139" t="str">
            <v>Replace</v>
          </cell>
          <cell r="F139" t="str">
            <v>02 - Poles - Poles - Wood - Beyond 2m - Wood Pole - Replace</v>
          </cell>
          <cell r="G139" t="str">
            <v>Wood Pole - Replace</v>
          </cell>
          <cell r="H139" t="str">
            <v>Central</v>
          </cell>
          <cell r="I139">
            <v>108</v>
          </cell>
          <cell r="J139">
            <v>129</v>
          </cell>
          <cell r="K139">
            <v>173</v>
          </cell>
          <cell r="L139">
            <v>248</v>
          </cell>
          <cell r="M139">
            <v>112</v>
          </cell>
          <cell r="N139">
            <v>73</v>
          </cell>
          <cell r="O139">
            <v>228.5</v>
          </cell>
          <cell r="P139">
            <v>231</v>
          </cell>
          <cell r="Q139">
            <v>108.5</v>
          </cell>
          <cell r="R139">
            <v>86.5</v>
          </cell>
          <cell r="S139">
            <v>137</v>
          </cell>
          <cell r="T139" t="str">
            <v>MIP1148</v>
          </cell>
          <cell r="V139">
            <v>1</v>
          </cell>
          <cell r="X139">
            <v>0.53</v>
          </cell>
          <cell r="Y139" t="str">
            <v>N</v>
          </cell>
          <cell r="Z139" t="str">
            <v>Overhead Distribution Lines</v>
          </cell>
          <cell r="AA139" t="str">
            <v>BC1 619 NDR EECL Replace Defect Management</v>
          </cell>
        </row>
        <row r="140">
          <cell r="A140">
            <v>136</v>
          </cell>
          <cell r="B140" t="str">
            <v>02 - Poles</v>
          </cell>
          <cell r="C140" t="str">
            <v>Poles - Wood - Beyond 2m</v>
          </cell>
          <cell r="D140" t="str">
            <v>Wood Pole</v>
          </cell>
          <cell r="E140" t="str">
            <v>Replace</v>
          </cell>
          <cell r="F140" t="str">
            <v>02 - Poles - Poles - Wood - Beyond 2m - Wood Pole - Replace</v>
          </cell>
          <cell r="G140" t="str">
            <v>Wood Pole - Replace</v>
          </cell>
          <cell r="H140" t="str">
            <v>Far North</v>
          </cell>
          <cell r="I140">
            <v>123</v>
          </cell>
          <cell r="J140">
            <v>228</v>
          </cell>
          <cell r="K140">
            <v>323</v>
          </cell>
          <cell r="L140">
            <v>301</v>
          </cell>
          <cell r="M140">
            <v>112</v>
          </cell>
          <cell r="N140">
            <v>134</v>
          </cell>
          <cell r="O140">
            <v>276.5</v>
          </cell>
          <cell r="P140">
            <v>260</v>
          </cell>
          <cell r="Q140">
            <v>62</v>
          </cell>
          <cell r="R140">
            <v>168.5</v>
          </cell>
          <cell r="S140">
            <v>282</v>
          </cell>
          <cell r="T140" t="str">
            <v>MIP1148</v>
          </cell>
          <cell r="V140">
            <v>1</v>
          </cell>
          <cell r="X140">
            <v>0.53</v>
          </cell>
          <cell r="Y140" t="str">
            <v>N</v>
          </cell>
          <cell r="Z140" t="str">
            <v>Overhead Distribution Lines</v>
          </cell>
          <cell r="AA140" t="str">
            <v>BC1 619 NDR EECL Replace Defect Management</v>
          </cell>
        </row>
        <row r="141">
          <cell r="A141">
            <v>137</v>
          </cell>
          <cell r="B141" t="str">
            <v>02 - Poles</v>
          </cell>
          <cell r="C141" t="str">
            <v>Poles - Wood - Beyond 2m</v>
          </cell>
          <cell r="D141" t="str">
            <v>Wood Pole</v>
          </cell>
          <cell r="E141" t="str">
            <v>Replace</v>
          </cell>
          <cell r="F141" t="str">
            <v>02 - Poles - Poles - Wood - Beyond 2m - Wood Pole - Replace</v>
          </cell>
          <cell r="G141" t="str">
            <v>Wood Pole - Replace</v>
          </cell>
          <cell r="H141" t="str">
            <v>Northern</v>
          </cell>
          <cell r="I141">
            <v>55</v>
          </cell>
          <cell r="J141">
            <v>58</v>
          </cell>
          <cell r="K141">
            <v>104</v>
          </cell>
          <cell r="L141">
            <v>223</v>
          </cell>
          <cell r="M141">
            <v>35</v>
          </cell>
          <cell r="N141">
            <v>46</v>
          </cell>
          <cell r="O141">
            <v>120.5</v>
          </cell>
          <cell r="P141">
            <v>195</v>
          </cell>
          <cell r="Q141">
            <v>50.5</v>
          </cell>
          <cell r="R141">
            <v>59</v>
          </cell>
          <cell r="S141">
            <v>105</v>
          </cell>
          <cell r="T141" t="str">
            <v>MIP1148</v>
          </cell>
          <cell r="V141">
            <v>1</v>
          </cell>
          <cell r="X141">
            <v>0.53</v>
          </cell>
          <cell r="Y141" t="str">
            <v>N</v>
          </cell>
          <cell r="Z141" t="str">
            <v>Overhead Distribution Lines</v>
          </cell>
          <cell r="AA141" t="str">
            <v>BC1 619 NDR EECL Replace Defect Management</v>
          </cell>
        </row>
        <row r="142">
          <cell r="A142">
            <v>138</v>
          </cell>
          <cell r="B142" t="str">
            <v>02 - Poles</v>
          </cell>
          <cell r="C142" t="str">
            <v>Poles - Wood - Beyond 2m</v>
          </cell>
          <cell r="D142" t="str">
            <v>Wood Pole</v>
          </cell>
          <cell r="E142" t="str">
            <v>Replace</v>
          </cell>
          <cell r="F142" t="str">
            <v>02 - Poles - Poles - Wood - Beyond 2m - Wood Pole - Replace</v>
          </cell>
          <cell r="G142" t="str">
            <v>Wood Pole - Replace</v>
          </cell>
          <cell r="H142" t="str">
            <v>South West</v>
          </cell>
          <cell r="I142">
            <v>49</v>
          </cell>
          <cell r="J142">
            <v>33</v>
          </cell>
          <cell r="K142">
            <v>94</v>
          </cell>
          <cell r="L142">
            <v>112</v>
          </cell>
          <cell r="M142">
            <v>32</v>
          </cell>
          <cell r="N142">
            <v>36</v>
          </cell>
          <cell r="O142">
            <v>70.5</v>
          </cell>
          <cell r="P142">
            <v>128</v>
          </cell>
          <cell r="Q142">
            <v>46</v>
          </cell>
          <cell r="R142">
            <v>42.5</v>
          </cell>
          <cell r="S142">
            <v>64</v>
          </cell>
          <cell r="T142" t="str">
            <v>MIP1148</v>
          </cell>
          <cell r="V142">
            <v>1</v>
          </cell>
          <cell r="X142">
            <v>0.53</v>
          </cell>
          <cell r="Y142" t="str">
            <v>N</v>
          </cell>
          <cell r="Z142" t="str">
            <v>Overhead Distribution Lines</v>
          </cell>
          <cell r="AA142" t="str">
            <v>BC1 619 NDR EECL Replace Defect Management</v>
          </cell>
        </row>
        <row r="143">
          <cell r="A143">
            <v>139</v>
          </cell>
          <cell r="B143" t="str">
            <v>02 - Poles</v>
          </cell>
          <cell r="C143" t="str">
            <v>Poles - Wood - Beyond 2m</v>
          </cell>
          <cell r="D143" t="str">
            <v>Wood Pole</v>
          </cell>
          <cell r="E143" t="str">
            <v>Replace</v>
          </cell>
          <cell r="F143" t="str">
            <v>02 - Poles - Poles - Wood - Beyond 2m - Wood Pole - Replace</v>
          </cell>
          <cell r="G143" t="str">
            <v>Wood Pole - Replace</v>
          </cell>
          <cell r="H143" t="str">
            <v>Wide Bay</v>
          </cell>
          <cell r="I143">
            <v>16</v>
          </cell>
          <cell r="J143">
            <v>49</v>
          </cell>
          <cell r="K143">
            <v>48</v>
          </cell>
          <cell r="L143">
            <v>55</v>
          </cell>
          <cell r="M143">
            <v>35</v>
          </cell>
          <cell r="N143">
            <v>36</v>
          </cell>
          <cell r="O143">
            <v>33</v>
          </cell>
          <cell r="P143">
            <v>50.5</v>
          </cell>
          <cell r="Q143">
            <v>14</v>
          </cell>
          <cell r="R143">
            <v>47.5</v>
          </cell>
          <cell r="S143">
            <v>45</v>
          </cell>
          <cell r="T143" t="str">
            <v>MIP1148</v>
          </cell>
          <cell r="V143">
            <v>1</v>
          </cell>
          <cell r="X143">
            <v>0.53</v>
          </cell>
          <cell r="Y143" t="str">
            <v>N</v>
          </cell>
          <cell r="Z143" t="str">
            <v>Overhead Distribution Lines</v>
          </cell>
          <cell r="AA143" t="str">
            <v>BC1 619 NDR EECL Replace Defect Management</v>
          </cell>
        </row>
        <row r="144">
          <cell r="A144">
            <v>140</v>
          </cell>
          <cell r="B144" t="str">
            <v>02 - Poles</v>
          </cell>
          <cell r="C144" t="str">
            <v>Poles - Wood - Up to 2m</v>
          </cell>
          <cell r="D144" t="str">
            <v>Ergon Technical Assessment</v>
          </cell>
          <cell r="E144" t="str">
            <v>Assess</v>
          </cell>
          <cell r="F144" t="str">
            <v>02 - Poles - Poles - Wood - Up to 2m - Ergon Technical Assessment - Assess</v>
          </cell>
          <cell r="G144" t="str">
            <v>Ergon Technical Assessment - Assess</v>
          </cell>
          <cell r="H144" t="str">
            <v>Central</v>
          </cell>
          <cell r="K144">
            <v>3</v>
          </cell>
          <cell r="L144">
            <v>3</v>
          </cell>
          <cell r="N144">
            <v>0</v>
          </cell>
          <cell r="O144">
            <v>3</v>
          </cell>
          <cell r="P144">
            <v>0</v>
          </cell>
          <cell r="Q144">
            <v>0</v>
          </cell>
          <cell r="R144">
            <v>0</v>
          </cell>
          <cell r="S144">
            <v>3</v>
          </cell>
          <cell r="T144" t="str">
            <v>MIP1146</v>
          </cell>
          <cell r="V144">
            <v>1</v>
          </cell>
          <cell r="X144">
            <v>0.53</v>
          </cell>
          <cell r="Y144" t="str">
            <v>N</v>
          </cell>
          <cell r="Z144" t="str">
            <v>Overhead Distribution Lines</v>
          </cell>
          <cell r="AA144" t="str">
            <v>BC1 619 NDR EECL Replace Defect Management</v>
          </cell>
        </row>
        <row r="145">
          <cell r="A145">
            <v>141</v>
          </cell>
          <cell r="B145" t="str">
            <v>02 - Poles</v>
          </cell>
          <cell r="C145" t="str">
            <v>Poles - Wood - Up to 2m</v>
          </cell>
          <cell r="D145" t="str">
            <v>Ergon Technical Assessment</v>
          </cell>
          <cell r="E145" t="str">
            <v>Assess</v>
          </cell>
          <cell r="F145" t="str">
            <v>02 - Poles - Poles - Wood - Up to 2m - Ergon Technical Assessment - Assess</v>
          </cell>
          <cell r="G145" t="str">
            <v>Ergon Technical Assessment - Assess</v>
          </cell>
          <cell r="H145" t="str">
            <v>South West</v>
          </cell>
          <cell r="K145">
            <v>1</v>
          </cell>
          <cell r="L145">
            <v>1</v>
          </cell>
          <cell r="N145">
            <v>0</v>
          </cell>
          <cell r="O145">
            <v>0</v>
          </cell>
          <cell r="P145">
            <v>1</v>
          </cell>
          <cell r="Q145">
            <v>0</v>
          </cell>
          <cell r="R145">
            <v>0</v>
          </cell>
          <cell r="S145">
            <v>0</v>
          </cell>
          <cell r="T145" t="str">
            <v>MIP1146</v>
          </cell>
          <cell r="V145">
            <v>1</v>
          </cell>
          <cell r="X145">
            <v>0.53</v>
          </cell>
          <cell r="Y145" t="str">
            <v>N</v>
          </cell>
          <cell r="Z145" t="str">
            <v>Overhead Distribution Lines</v>
          </cell>
          <cell r="AA145" t="str">
            <v>BC1 619 NDR EECL Replace Defect Management</v>
          </cell>
        </row>
        <row r="146">
          <cell r="A146">
            <v>142</v>
          </cell>
          <cell r="B146" t="str">
            <v>02 - Poles</v>
          </cell>
          <cell r="C146" t="str">
            <v>Poles - Wood - Up to 2m</v>
          </cell>
          <cell r="D146" t="str">
            <v>Minor Task</v>
          </cell>
          <cell r="E146" t="str">
            <v>Repair</v>
          </cell>
          <cell r="F146" t="str">
            <v>02 - Poles - Poles - Wood - Up to 2m - Minor Task - Repair</v>
          </cell>
          <cell r="G146" t="str">
            <v>Minor Task - Repair</v>
          </cell>
          <cell r="H146" t="str">
            <v>Central</v>
          </cell>
          <cell r="I146">
            <v>1</v>
          </cell>
          <cell r="J146">
            <v>5</v>
          </cell>
          <cell r="M146">
            <v>0</v>
          </cell>
          <cell r="N146">
            <v>6</v>
          </cell>
          <cell r="O146">
            <v>0</v>
          </cell>
          <cell r="P146">
            <v>0</v>
          </cell>
          <cell r="Q146">
            <v>0</v>
          </cell>
          <cell r="R146">
            <v>6</v>
          </cell>
          <cell r="S146">
            <v>0</v>
          </cell>
          <cell r="T146" t="str">
            <v>MIP1146</v>
          </cell>
          <cell r="V146">
            <v>1</v>
          </cell>
          <cell r="X146">
            <v>0.53</v>
          </cell>
          <cell r="Y146" t="str">
            <v>N</v>
          </cell>
          <cell r="Z146" t="str">
            <v>Overhead Distribution Lines</v>
          </cell>
          <cell r="AA146" t="str">
            <v>BC1 619 NDR EECL Replace Defect Management</v>
          </cell>
        </row>
        <row r="147">
          <cell r="A147">
            <v>143</v>
          </cell>
          <cell r="B147" t="str">
            <v>02 - Poles</v>
          </cell>
          <cell r="C147" t="str">
            <v>Poles - Wood - Up to 2m</v>
          </cell>
          <cell r="D147" t="str">
            <v>Minor Task</v>
          </cell>
          <cell r="E147" t="str">
            <v>Repair</v>
          </cell>
          <cell r="F147" t="str">
            <v>02 - Poles - Poles - Wood - Up to 2m - Minor Task - Repair</v>
          </cell>
          <cell r="G147" t="str">
            <v>Minor Task - Repair</v>
          </cell>
          <cell r="H147" t="str">
            <v>Northern</v>
          </cell>
          <cell r="I147">
            <v>1</v>
          </cell>
          <cell r="J147">
            <v>2</v>
          </cell>
          <cell r="N147">
            <v>1</v>
          </cell>
          <cell r="O147">
            <v>2</v>
          </cell>
          <cell r="P147">
            <v>0</v>
          </cell>
          <cell r="Q147">
            <v>0</v>
          </cell>
          <cell r="R147">
            <v>0</v>
          </cell>
          <cell r="S147">
            <v>3</v>
          </cell>
          <cell r="T147" t="str">
            <v>MIP1146</v>
          </cell>
          <cell r="V147">
            <v>1</v>
          </cell>
          <cell r="X147">
            <v>0.53</v>
          </cell>
          <cell r="Y147" t="str">
            <v>N</v>
          </cell>
          <cell r="Z147" t="str">
            <v>Overhead Distribution Lines</v>
          </cell>
          <cell r="AA147" t="str">
            <v>BC1 619 NDR EECL Replace Defect Management</v>
          </cell>
        </row>
        <row r="148">
          <cell r="A148">
            <v>144</v>
          </cell>
          <cell r="B148" t="str">
            <v>02 - Poles</v>
          </cell>
          <cell r="C148" t="str">
            <v>Poles - Wood - Up to 2m</v>
          </cell>
          <cell r="D148" t="str">
            <v>Minor Task</v>
          </cell>
          <cell r="E148" t="str">
            <v>Repair</v>
          </cell>
          <cell r="F148" t="str">
            <v>02 - Poles - Poles - Wood - Up to 2m - Minor Task - Repair</v>
          </cell>
          <cell r="G148" t="str">
            <v>Minor Task - Repair</v>
          </cell>
          <cell r="H148" t="str">
            <v>South West</v>
          </cell>
          <cell r="I148">
            <v>1</v>
          </cell>
          <cell r="N148">
            <v>0</v>
          </cell>
          <cell r="O148">
            <v>0</v>
          </cell>
          <cell r="P148">
            <v>0</v>
          </cell>
          <cell r="Q148">
            <v>1</v>
          </cell>
          <cell r="R148">
            <v>0</v>
          </cell>
          <cell r="S148">
            <v>0</v>
          </cell>
          <cell r="T148" t="str">
            <v>MIP1146</v>
          </cell>
          <cell r="V148">
            <v>1</v>
          </cell>
          <cell r="X148">
            <v>0.53</v>
          </cell>
          <cell r="Y148" t="str">
            <v>N</v>
          </cell>
          <cell r="Z148" t="str">
            <v>Overhead Distribution Lines</v>
          </cell>
          <cell r="AA148" t="str">
            <v>BC1 619 NDR EECL Replace Defect Management</v>
          </cell>
        </row>
        <row r="149">
          <cell r="A149">
            <v>145</v>
          </cell>
          <cell r="B149" t="str">
            <v>02 - Poles</v>
          </cell>
          <cell r="C149" t="str">
            <v>Poles - Wood - Up to 2m</v>
          </cell>
          <cell r="D149" t="str">
            <v>Pole Stay</v>
          </cell>
          <cell r="E149" t="str">
            <v>Install / Replace</v>
          </cell>
          <cell r="F149" t="str">
            <v>02 - Poles - Poles - Wood - Up to 2m - Pole Stay - Install / Replace</v>
          </cell>
          <cell r="G149" t="str">
            <v>Pole Stay - Install / Replace</v>
          </cell>
          <cell r="H149" t="str">
            <v>Central</v>
          </cell>
          <cell r="J149">
            <v>1</v>
          </cell>
          <cell r="N149">
            <v>0</v>
          </cell>
          <cell r="O149">
            <v>1</v>
          </cell>
          <cell r="P149">
            <v>0</v>
          </cell>
          <cell r="Q149">
            <v>0</v>
          </cell>
          <cell r="R149">
            <v>0</v>
          </cell>
          <cell r="S149">
            <v>1</v>
          </cell>
          <cell r="T149" t="str">
            <v>MIP1071</v>
          </cell>
          <cell r="V149">
            <v>1</v>
          </cell>
          <cell r="X149">
            <v>0.53</v>
          </cell>
          <cell r="Y149" t="str">
            <v>N</v>
          </cell>
          <cell r="Z149" t="str">
            <v>Overhead Distribution Lines</v>
          </cell>
          <cell r="AA149" t="str">
            <v>BC1 619 NDR EECL Replace Defect Management</v>
          </cell>
        </row>
        <row r="150">
          <cell r="A150">
            <v>146</v>
          </cell>
          <cell r="B150" t="str">
            <v>02 - Poles</v>
          </cell>
          <cell r="C150" t="str">
            <v>Poles - Wood - Up to 2m</v>
          </cell>
          <cell r="D150" t="str">
            <v>Pole Stay</v>
          </cell>
          <cell r="E150" t="str">
            <v>Install / Replace</v>
          </cell>
          <cell r="F150" t="str">
            <v>02 - Poles - Poles - Wood - Up to 2m - Pole Stay - Install / Replace</v>
          </cell>
          <cell r="G150" t="str">
            <v>Pole Stay - Install / Replace</v>
          </cell>
          <cell r="H150" t="str">
            <v>Wide Bay</v>
          </cell>
          <cell r="J150">
            <v>1</v>
          </cell>
          <cell r="N150">
            <v>1</v>
          </cell>
          <cell r="O150">
            <v>0</v>
          </cell>
          <cell r="P150">
            <v>0</v>
          </cell>
          <cell r="Q150">
            <v>0</v>
          </cell>
          <cell r="R150">
            <v>1</v>
          </cell>
          <cell r="S150">
            <v>0</v>
          </cell>
          <cell r="T150" t="str">
            <v>MIP1071</v>
          </cell>
          <cell r="V150">
            <v>1</v>
          </cell>
          <cell r="X150">
            <v>0.53</v>
          </cell>
          <cell r="Y150" t="str">
            <v>N</v>
          </cell>
          <cell r="Z150" t="str">
            <v>Overhead Distribution Lines</v>
          </cell>
          <cell r="AA150" t="str">
            <v>BC1 619 NDR EECL Replace Defect Management</v>
          </cell>
        </row>
        <row r="151">
          <cell r="A151">
            <v>147</v>
          </cell>
          <cell r="B151" t="str">
            <v>02 - Poles</v>
          </cell>
          <cell r="C151" t="str">
            <v>Poles - Wood - Up to 2m</v>
          </cell>
          <cell r="D151" t="str">
            <v>Wood Pole</v>
          </cell>
          <cell r="E151" t="str">
            <v>Nail</v>
          </cell>
          <cell r="F151" t="str">
            <v>02 - Poles - Poles - Wood - Up to 2m - Wood Pole - Nail</v>
          </cell>
          <cell r="G151" t="str">
            <v>Wood Pole - Nail</v>
          </cell>
          <cell r="H151" t="str">
            <v>Central</v>
          </cell>
          <cell r="I151">
            <v>78</v>
          </cell>
          <cell r="J151">
            <v>82</v>
          </cell>
          <cell r="K151">
            <v>85</v>
          </cell>
          <cell r="L151">
            <v>84</v>
          </cell>
          <cell r="M151">
            <v>54</v>
          </cell>
          <cell r="N151">
            <v>51</v>
          </cell>
          <cell r="O151">
            <v>94.5</v>
          </cell>
          <cell r="P151">
            <v>95.5</v>
          </cell>
          <cell r="Q151">
            <v>89.5</v>
          </cell>
          <cell r="R151">
            <v>64.5</v>
          </cell>
          <cell r="S151">
            <v>39</v>
          </cell>
          <cell r="T151" t="str">
            <v>MIP1074</v>
          </cell>
          <cell r="V151">
            <v>1</v>
          </cell>
          <cell r="X151">
            <v>0.53</v>
          </cell>
          <cell r="Y151" t="str">
            <v>N</v>
          </cell>
          <cell r="Z151" t="str">
            <v>Overhead Distribution Lines</v>
          </cell>
          <cell r="AA151" t="str">
            <v>BC1 619 NDR EECL Replace Defect Management</v>
          </cell>
        </row>
        <row r="152">
          <cell r="A152">
            <v>148</v>
          </cell>
          <cell r="B152" t="str">
            <v>02 - Poles</v>
          </cell>
          <cell r="C152" t="str">
            <v>Poles - Wood - Up to 2m</v>
          </cell>
          <cell r="D152" t="str">
            <v>Wood Pole</v>
          </cell>
          <cell r="E152" t="str">
            <v>Nail</v>
          </cell>
          <cell r="F152" t="str">
            <v>02 - Poles - Poles - Wood - Up to 2m - Wood Pole - Nail</v>
          </cell>
          <cell r="G152" t="str">
            <v>Wood Pole - Nail</v>
          </cell>
          <cell r="H152" t="str">
            <v>Far North</v>
          </cell>
          <cell r="I152">
            <v>7</v>
          </cell>
          <cell r="J152">
            <v>6</v>
          </cell>
          <cell r="K152">
            <v>14</v>
          </cell>
          <cell r="L152">
            <v>20</v>
          </cell>
          <cell r="M152">
            <v>5</v>
          </cell>
          <cell r="N152">
            <v>7</v>
          </cell>
          <cell r="O152">
            <v>8</v>
          </cell>
          <cell r="P152">
            <v>20.5</v>
          </cell>
          <cell r="Q152">
            <v>3</v>
          </cell>
          <cell r="R152">
            <v>8</v>
          </cell>
          <cell r="S152">
            <v>9</v>
          </cell>
          <cell r="T152" t="str">
            <v>MIP1074</v>
          </cell>
          <cell r="V152">
            <v>1</v>
          </cell>
          <cell r="X152">
            <v>0.53</v>
          </cell>
          <cell r="Y152" t="str">
            <v>N</v>
          </cell>
          <cell r="Z152" t="str">
            <v>Overhead Distribution Lines</v>
          </cell>
          <cell r="AA152" t="str">
            <v>BC1 619 NDR EECL Replace Defect Management</v>
          </cell>
        </row>
        <row r="153">
          <cell r="A153">
            <v>149</v>
          </cell>
          <cell r="B153" t="str">
            <v>02 - Poles</v>
          </cell>
          <cell r="C153" t="str">
            <v>Poles - Wood - Up to 2m</v>
          </cell>
          <cell r="D153" t="str">
            <v>Wood Pole</v>
          </cell>
          <cell r="E153" t="str">
            <v>Nail</v>
          </cell>
          <cell r="F153" t="str">
            <v>02 - Poles - Poles - Wood - Up to 2m - Wood Pole - Nail</v>
          </cell>
          <cell r="G153" t="str">
            <v>Wood Pole - Nail</v>
          </cell>
          <cell r="H153" t="str">
            <v>Northern</v>
          </cell>
          <cell r="I153">
            <v>9</v>
          </cell>
          <cell r="J153">
            <v>5</v>
          </cell>
          <cell r="K153">
            <v>6</v>
          </cell>
          <cell r="L153">
            <v>18</v>
          </cell>
          <cell r="M153">
            <v>7</v>
          </cell>
          <cell r="N153">
            <v>7</v>
          </cell>
          <cell r="O153">
            <v>6</v>
          </cell>
          <cell r="P153">
            <v>20.5</v>
          </cell>
          <cell r="Q153">
            <v>4</v>
          </cell>
          <cell r="R153">
            <v>9</v>
          </cell>
          <cell r="S153">
            <v>6</v>
          </cell>
          <cell r="T153" t="str">
            <v>MIP1074</v>
          </cell>
          <cell r="V153">
            <v>1</v>
          </cell>
          <cell r="X153">
            <v>0.53</v>
          </cell>
          <cell r="Y153" t="str">
            <v>N</v>
          </cell>
          <cell r="Z153" t="str">
            <v>Overhead Distribution Lines</v>
          </cell>
          <cell r="AA153" t="str">
            <v>BC1 619 NDR EECL Replace Defect Management</v>
          </cell>
        </row>
        <row r="154">
          <cell r="A154">
            <v>150</v>
          </cell>
          <cell r="B154" t="str">
            <v>02 - Poles</v>
          </cell>
          <cell r="C154" t="str">
            <v>Poles - Wood - Up to 2m</v>
          </cell>
          <cell r="D154" t="str">
            <v>Wood Pole</v>
          </cell>
          <cell r="E154" t="str">
            <v>Nail</v>
          </cell>
          <cell r="F154" t="str">
            <v>02 - Poles - Poles - Wood - Up to 2m - Wood Pole - Nail</v>
          </cell>
          <cell r="G154" t="str">
            <v>Wood Pole - Nail</v>
          </cell>
          <cell r="H154" t="str">
            <v>South West</v>
          </cell>
          <cell r="I154">
            <v>17</v>
          </cell>
          <cell r="J154">
            <v>5</v>
          </cell>
          <cell r="K154">
            <v>27</v>
          </cell>
          <cell r="L154">
            <v>16</v>
          </cell>
          <cell r="M154">
            <v>6</v>
          </cell>
          <cell r="N154">
            <v>6</v>
          </cell>
          <cell r="O154">
            <v>14.5</v>
          </cell>
          <cell r="P154">
            <v>23.5</v>
          </cell>
          <cell r="Q154">
            <v>21</v>
          </cell>
          <cell r="R154">
            <v>4</v>
          </cell>
          <cell r="S154">
            <v>15</v>
          </cell>
          <cell r="T154" t="str">
            <v>MIP1074</v>
          </cell>
          <cell r="V154">
            <v>1</v>
          </cell>
          <cell r="X154">
            <v>0.53</v>
          </cell>
          <cell r="Y154" t="str">
            <v>N</v>
          </cell>
          <cell r="Z154" t="str">
            <v>Overhead Distribution Lines</v>
          </cell>
          <cell r="AA154" t="str">
            <v>BC1 619 NDR EECL Replace Defect Management</v>
          </cell>
        </row>
        <row r="155">
          <cell r="A155">
            <v>151</v>
          </cell>
          <cell r="B155" t="str">
            <v>02 - Poles</v>
          </cell>
          <cell r="C155" t="str">
            <v>Poles - Wood - Up to 2m</v>
          </cell>
          <cell r="D155" t="str">
            <v>Wood Pole</v>
          </cell>
          <cell r="E155" t="str">
            <v>Nail</v>
          </cell>
          <cell r="F155" t="str">
            <v>02 - Poles - Poles - Wood - Up to 2m - Wood Pole - Nail</v>
          </cell>
          <cell r="G155" t="str">
            <v>Wood Pole - Nail</v>
          </cell>
          <cell r="H155" t="str">
            <v>Wide Bay</v>
          </cell>
          <cell r="I155">
            <v>8</v>
          </cell>
          <cell r="J155">
            <v>3</v>
          </cell>
          <cell r="K155">
            <v>6</v>
          </cell>
          <cell r="L155">
            <v>23</v>
          </cell>
          <cell r="M155">
            <v>4</v>
          </cell>
          <cell r="N155">
            <v>7</v>
          </cell>
          <cell r="O155">
            <v>1</v>
          </cell>
          <cell r="P155">
            <v>23</v>
          </cell>
          <cell r="Q155">
            <v>4</v>
          </cell>
          <cell r="R155">
            <v>7</v>
          </cell>
          <cell r="S155">
            <v>1</v>
          </cell>
          <cell r="T155" t="str">
            <v>MIP1074</v>
          </cell>
          <cell r="V155">
            <v>1</v>
          </cell>
          <cell r="X155">
            <v>0.53</v>
          </cell>
          <cell r="Y155" t="str">
            <v>N</v>
          </cell>
          <cell r="Z155" t="str">
            <v>Overhead Distribution Lines</v>
          </cell>
          <cell r="AA155" t="str">
            <v>BC1 619 NDR EECL Replace Defect Management</v>
          </cell>
        </row>
        <row r="156">
          <cell r="A156">
            <v>152</v>
          </cell>
          <cell r="B156" t="str">
            <v>02 - Poles</v>
          </cell>
          <cell r="C156" t="str">
            <v>Poles - Wood - Up to 2m</v>
          </cell>
          <cell r="D156" t="str">
            <v>Wood Pole</v>
          </cell>
          <cell r="E156" t="str">
            <v>Replace</v>
          </cell>
          <cell r="F156" t="str">
            <v>02 - Poles - Poles - Wood - Up to 2m - Wood Pole - Replace</v>
          </cell>
          <cell r="G156" t="str">
            <v>Wood Pole - Replace</v>
          </cell>
          <cell r="H156" t="str">
            <v>Central</v>
          </cell>
          <cell r="I156">
            <v>75</v>
          </cell>
          <cell r="J156">
            <v>67</v>
          </cell>
          <cell r="K156">
            <v>100</v>
          </cell>
          <cell r="L156">
            <v>226</v>
          </cell>
          <cell r="M156">
            <v>75</v>
          </cell>
          <cell r="N156">
            <v>49</v>
          </cell>
          <cell r="O156">
            <v>111.5</v>
          </cell>
          <cell r="P156">
            <v>233.5</v>
          </cell>
          <cell r="Q156">
            <v>93</v>
          </cell>
          <cell r="R156">
            <v>65.5</v>
          </cell>
          <cell r="S156">
            <v>55</v>
          </cell>
          <cell r="T156" t="str">
            <v>MIP1148</v>
          </cell>
          <cell r="V156">
            <v>1</v>
          </cell>
          <cell r="X156">
            <v>0.53</v>
          </cell>
          <cell r="Y156" t="str">
            <v>N</v>
          </cell>
          <cell r="Z156" t="str">
            <v>Overhead Distribution Lines</v>
          </cell>
          <cell r="AA156" t="str">
            <v>BC1 619 NDR EECL Replace Defect Management</v>
          </cell>
        </row>
        <row r="157">
          <cell r="A157">
            <v>153</v>
          </cell>
          <cell r="B157" t="str">
            <v>02 - Poles</v>
          </cell>
          <cell r="C157" t="str">
            <v>Poles - Wood - Up to 2m</v>
          </cell>
          <cell r="D157" t="str">
            <v>Wood Pole</v>
          </cell>
          <cell r="E157" t="str">
            <v>Replace</v>
          </cell>
          <cell r="F157" t="str">
            <v>02 - Poles - Poles - Wood - Up to 2m - Wood Pole - Replace</v>
          </cell>
          <cell r="G157" t="str">
            <v>Wood Pole - Replace</v>
          </cell>
          <cell r="H157" t="str">
            <v>Far North</v>
          </cell>
          <cell r="I157">
            <v>37</v>
          </cell>
          <cell r="J157">
            <v>50</v>
          </cell>
          <cell r="K157">
            <v>64</v>
          </cell>
          <cell r="L157">
            <v>51</v>
          </cell>
          <cell r="M157">
            <v>43</v>
          </cell>
          <cell r="N157">
            <v>46</v>
          </cell>
          <cell r="O157">
            <v>58</v>
          </cell>
          <cell r="P157">
            <v>63.5</v>
          </cell>
          <cell r="Q157">
            <v>37.5</v>
          </cell>
          <cell r="R157">
            <v>50.5</v>
          </cell>
          <cell r="S157">
            <v>60</v>
          </cell>
          <cell r="T157" t="str">
            <v>MIP1148</v>
          </cell>
          <cell r="V157">
            <v>1</v>
          </cell>
          <cell r="X157">
            <v>0.53</v>
          </cell>
          <cell r="Y157" t="str">
            <v>N</v>
          </cell>
          <cell r="Z157" t="str">
            <v>Overhead Distribution Lines</v>
          </cell>
          <cell r="AA157" t="str">
            <v>BC1 619 NDR EECL Replace Defect Management</v>
          </cell>
        </row>
        <row r="158">
          <cell r="A158">
            <v>154</v>
          </cell>
          <cell r="B158" t="str">
            <v>02 - Poles</v>
          </cell>
          <cell r="C158" t="str">
            <v>Poles - Wood - Up to 2m</v>
          </cell>
          <cell r="D158" t="str">
            <v>Wood Pole</v>
          </cell>
          <cell r="E158" t="str">
            <v>Replace</v>
          </cell>
          <cell r="F158" t="str">
            <v>02 - Poles - Poles - Wood - Up to 2m - Wood Pole - Replace</v>
          </cell>
          <cell r="G158" t="str">
            <v>Wood Pole - Replace</v>
          </cell>
          <cell r="H158" t="str">
            <v>Northern</v>
          </cell>
          <cell r="I158">
            <v>11</v>
          </cell>
          <cell r="J158">
            <v>34</v>
          </cell>
          <cell r="K158">
            <v>28</v>
          </cell>
          <cell r="L158">
            <v>89</v>
          </cell>
          <cell r="M158">
            <v>12</v>
          </cell>
          <cell r="N158">
            <v>27</v>
          </cell>
          <cell r="O158">
            <v>28</v>
          </cell>
          <cell r="P158">
            <v>94</v>
          </cell>
          <cell r="Q158">
            <v>13.5</v>
          </cell>
          <cell r="R158">
            <v>31</v>
          </cell>
          <cell r="S158">
            <v>30</v>
          </cell>
          <cell r="T158" t="str">
            <v>MIP1148</v>
          </cell>
          <cell r="V158">
            <v>1</v>
          </cell>
          <cell r="X158">
            <v>0.53</v>
          </cell>
          <cell r="Y158" t="str">
            <v>N</v>
          </cell>
          <cell r="Z158" t="str">
            <v>Overhead Distribution Lines</v>
          </cell>
          <cell r="AA158" t="str">
            <v>BC1 619 NDR EECL Replace Defect Management</v>
          </cell>
        </row>
        <row r="159">
          <cell r="A159">
            <v>155</v>
          </cell>
          <cell r="B159" t="str">
            <v>02 - Poles</v>
          </cell>
          <cell r="C159" t="str">
            <v>Poles - Wood - Up to 2m</v>
          </cell>
          <cell r="D159" t="str">
            <v>Wood Pole</v>
          </cell>
          <cell r="E159" t="str">
            <v>Replace</v>
          </cell>
          <cell r="F159" t="str">
            <v>02 - Poles - Poles - Wood - Up to 2m - Wood Pole - Replace</v>
          </cell>
          <cell r="G159" t="str">
            <v>Wood Pole - Replace</v>
          </cell>
          <cell r="H159" t="str">
            <v>South West</v>
          </cell>
          <cell r="I159">
            <v>18</v>
          </cell>
          <cell r="J159">
            <v>20</v>
          </cell>
          <cell r="K159">
            <v>48</v>
          </cell>
          <cell r="L159">
            <v>40</v>
          </cell>
          <cell r="M159">
            <v>15</v>
          </cell>
          <cell r="N159">
            <v>16</v>
          </cell>
          <cell r="O159">
            <v>39</v>
          </cell>
          <cell r="P159">
            <v>52</v>
          </cell>
          <cell r="Q159">
            <v>20.5</v>
          </cell>
          <cell r="R159">
            <v>18</v>
          </cell>
          <cell r="S159">
            <v>39</v>
          </cell>
          <cell r="T159" t="str">
            <v>MIP1148</v>
          </cell>
          <cell r="V159">
            <v>1</v>
          </cell>
          <cell r="X159">
            <v>0.53</v>
          </cell>
          <cell r="Y159" t="str">
            <v>N</v>
          </cell>
          <cell r="Z159" t="str">
            <v>Overhead Distribution Lines</v>
          </cell>
          <cell r="AA159" t="str">
            <v>BC1 619 NDR EECL Replace Defect Management</v>
          </cell>
        </row>
        <row r="160">
          <cell r="A160">
            <v>156</v>
          </cell>
          <cell r="B160" t="str">
            <v>02 - Poles</v>
          </cell>
          <cell r="C160" t="str">
            <v>Poles - Wood - Up to 2m</v>
          </cell>
          <cell r="D160" t="str">
            <v>Wood Pole</v>
          </cell>
          <cell r="E160" t="str">
            <v>Replace</v>
          </cell>
          <cell r="F160" t="str">
            <v>02 - Poles - Poles - Wood - Up to 2m - Wood Pole - Replace</v>
          </cell>
          <cell r="G160" t="str">
            <v>Wood Pole - Replace</v>
          </cell>
          <cell r="H160" t="str">
            <v>Wide Bay</v>
          </cell>
          <cell r="I160">
            <v>8</v>
          </cell>
          <cell r="J160">
            <v>13</v>
          </cell>
          <cell r="K160">
            <v>7</v>
          </cell>
          <cell r="L160">
            <v>16</v>
          </cell>
          <cell r="M160">
            <v>6</v>
          </cell>
          <cell r="N160">
            <v>11</v>
          </cell>
          <cell r="O160">
            <v>10</v>
          </cell>
          <cell r="P160">
            <v>17.5</v>
          </cell>
          <cell r="Q160">
            <v>4</v>
          </cell>
          <cell r="R160">
            <v>9</v>
          </cell>
          <cell r="S160">
            <v>14</v>
          </cell>
          <cell r="T160" t="str">
            <v>MIP1148</v>
          </cell>
          <cell r="V160">
            <v>1</v>
          </cell>
          <cell r="X160">
            <v>0.53</v>
          </cell>
          <cell r="Y160" t="str">
            <v>N</v>
          </cell>
          <cell r="Z160" t="str">
            <v>Overhead Distribution Lines</v>
          </cell>
          <cell r="AA160" t="str">
            <v>BC1 619 NDR EECL Replace Defect Management</v>
          </cell>
        </row>
        <row r="161">
          <cell r="A161">
            <v>157</v>
          </cell>
          <cell r="B161" t="str">
            <v>03 - Pole Top</v>
          </cell>
          <cell r="C161" t="str">
            <v>Attachments - Other</v>
          </cell>
          <cell r="D161" t="str">
            <v>Crossarm - Moderate</v>
          </cell>
          <cell r="E161" t="str">
            <v>Replace</v>
          </cell>
          <cell r="F161" t="str">
            <v>03 - Pole Top - Attachments - Other - Crossarm - Moderate - Replace</v>
          </cell>
          <cell r="G161" t="str">
            <v>Crossarm - Moderate - Replace</v>
          </cell>
          <cell r="H161" t="str">
            <v>Central</v>
          </cell>
          <cell r="J161">
            <v>2</v>
          </cell>
          <cell r="K161">
            <v>5</v>
          </cell>
          <cell r="L161">
            <v>5</v>
          </cell>
          <cell r="M161">
            <v>3</v>
          </cell>
          <cell r="N161">
            <v>1</v>
          </cell>
          <cell r="O161">
            <v>4</v>
          </cell>
          <cell r="P161">
            <v>1</v>
          </cell>
          <cell r="Q161">
            <v>2</v>
          </cell>
          <cell r="R161">
            <v>0</v>
          </cell>
          <cell r="S161">
            <v>4</v>
          </cell>
          <cell r="T161" t="str">
            <v>MIP1147</v>
          </cell>
          <cell r="V161">
            <v>1</v>
          </cell>
          <cell r="X161">
            <v>0.53</v>
          </cell>
          <cell r="Y161" t="str">
            <v>N</v>
          </cell>
          <cell r="Z161" t="str">
            <v>Overhead Distribution Lines</v>
          </cell>
          <cell r="AA161" t="str">
            <v>BC1 619 NDR EECL Replace Defect Management</v>
          </cell>
        </row>
        <row r="162">
          <cell r="A162">
            <v>158</v>
          </cell>
          <cell r="B162" t="str">
            <v>03 - Pole Top</v>
          </cell>
          <cell r="C162" t="str">
            <v>Attachments - Other</v>
          </cell>
          <cell r="D162" t="str">
            <v>Crossarm - Moderate</v>
          </cell>
          <cell r="E162" t="str">
            <v>Replace</v>
          </cell>
          <cell r="F162" t="str">
            <v>03 - Pole Top - Attachments - Other - Crossarm - Moderate - Replace</v>
          </cell>
          <cell r="G162" t="str">
            <v>Crossarm - Moderate - Replace</v>
          </cell>
          <cell r="H162" t="str">
            <v>Northern</v>
          </cell>
          <cell r="I162">
            <v>3</v>
          </cell>
          <cell r="J162">
            <v>5</v>
          </cell>
          <cell r="K162">
            <v>3</v>
          </cell>
          <cell r="L162">
            <v>2</v>
          </cell>
          <cell r="M162">
            <v>1</v>
          </cell>
          <cell r="N162">
            <v>3</v>
          </cell>
          <cell r="O162">
            <v>6.5</v>
          </cell>
          <cell r="P162">
            <v>2</v>
          </cell>
          <cell r="Q162">
            <v>1</v>
          </cell>
          <cell r="R162">
            <v>3</v>
          </cell>
          <cell r="S162">
            <v>5</v>
          </cell>
          <cell r="T162" t="str">
            <v>MIP1147</v>
          </cell>
          <cell r="V162">
            <v>1</v>
          </cell>
          <cell r="X162">
            <v>0.53</v>
          </cell>
          <cell r="Y162" t="str">
            <v>N</v>
          </cell>
          <cell r="Z162" t="str">
            <v>Overhead Distribution Lines</v>
          </cell>
          <cell r="AA162" t="str">
            <v>BC1 619 NDR EECL Replace Defect Management</v>
          </cell>
        </row>
        <row r="163">
          <cell r="A163">
            <v>159</v>
          </cell>
          <cell r="B163" t="str">
            <v>03 - Pole Top</v>
          </cell>
          <cell r="C163" t="str">
            <v>Attachments - Other</v>
          </cell>
          <cell r="D163" t="str">
            <v>Ergon Technical Assessment</v>
          </cell>
          <cell r="E163" t="str">
            <v>Assess</v>
          </cell>
          <cell r="F163" t="str">
            <v>03 - Pole Top - Attachments - Other - Ergon Technical Assessment - Assess</v>
          </cell>
          <cell r="G163" t="str">
            <v>Ergon Technical Assessment - Assess</v>
          </cell>
          <cell r="H163" t="str">
            <v>Central</v>
          </cell>
          <cell r="I163">
            <v>3</v>
          </cell>
          <cell r="J163">
            <v>2</v>
          </cell>
          <cell r="M163">
            <v>2</v>
          </cell>
          <cell r="N163">
            <v>2</v>
          </cell>
          <cell r="O163">
            <v>1</v>
          </cell>
          <cell r="P163">
            <v>0</v>
          </cell>
          <cell r="Q163">
            <v>2</v>
          </cell>
          <cell r="R163">
            <v>2</v>
          </cell>
          <cell r="S163">
            <v>1</v>
          </cell>
          <cell r="T163" t="str">
            <v>MIP1146</v>
          </cell>
          <cell r="V163">
            <v>1</v>
          </cell>
          <cell r="X163">
            <v>0.53</v>
          </cell>
          <cell r="Y163" t="str">
            <v>N</v>
          </cell>
          <cell r="Z163" t="str">
            <v>Overhead Distribution Lines</v>
          </cell>
          <cell r="AA163" t="str">
            <v>BC1 619 NDR EECL Replace Defect Management</v>
          </cell>
        </row>
        <row r="164">
          <cell r="A164">
            <v>160</v>
          </cell>
          <cell r="B164" t="str">
            <v>03 - Pole Top</v>
          </cell>
          <cell r="C164" t="str">
            <v>Attachments - Other</v>
          </cell>
          <cell r="D164" t="str">
            <v>Ergon Technical Assessment</v>
          </cell>
          <cell r="E164" t="str">
            <v>Assess</v>
          </cell>
          <cell r="F164" t="str">
            <v>03 - Pole Top - Attachments - Other - Ergon Technical Assessment - Assess</v>
          </cell>
          <cell r="G164" t="str">
            <v>Ergon Technical Assessment - Assess</v>
          </cell>
          <cell r="H164" t="str">
            <v>Far North</v>
          </cell>
          <cell r="J164">
            <v>1</v>
          </cell>
          <cell r="N164">
            <v>0</v>
          </cell>
          <cell r="O164">
            <v>1</v>
          </cell>
          <cell r="P164">
            <v>0</v>
          </cell>
          <cell r="Q164">
            <v>0</v>
          </cell>
          <cell r="R164">
            <v>0</v>
          </cell>
          <cell r="S164">
            <v>1</v>
          </cell>
          <cell r="T164" t="str">
            <v>MIP1146</v>
          </cell>
          <cell r="V164">
            <v>1</v>
          </cell>
          <cell r="X164">
            <v>0.53</v>
          </cell>
          <cell r="Y164" t="str">
            <v>N</v>
          </cell>
          <cell r="Z164" t="str">
            <v>Overhead Distribution Lines</v>
          </cell>
          <cell r="AA164" t="str">
            <v>BC1 619 NDR EECL Replace Defect Management</v>
          </cell>
        </row>
        <row r="165">
          <cell r="A165">
            <v>161</v>
          </cell>
          <cell r="B165" t="str">
            <v>03 - Pole Top</v>
          </cell>
          <cell r="C165" t="str">
            <v>Attachments - Other</v>
          </cell>
          <cell r="D165" t="str">
            <v>Minor Task</v>
          </cell>
          <cell r="E165" t="str">
            <v>Repair</v>
          </cell>
          <cell r="F165" t="str">
            <v>03 - Pole Top - Attachments - Other - Minor Task - Repair</v>
          </cell>
          <cell r="G165" t="str">
            <v>Minor Task - Repair</v>
          </cell>
          <cell r="H165" t="str">
            <v>Central</v>
          </cell>
          <cell r="I165">
            <v>20</v>
          </cell>
          <cell r="J165">
            <v>17</v>
          </cell>
          <cell r="K165">
            <v>32</v>
          </cell>
          <cell r="L165">
            <v>13</v>
          </cell>
          <cell r="M165">
            <v>20</v>
          </cell>
          <cell r="N165">
            <v>17</v>
          </cell>
          <cell r="O165">
            <v>29.5</v>
          </cell>
          <cell r="P165">
            <v>15</v>
          </cell>
          <cell r="Q165">
            <v>19.5</v>
          </cell>
          <cell r="R165">
            <v>22</v>
          </cell>
          <cell r="S165">
            <v>28</v>
          </cell>
          <cell r="T165" t="str">
            <v>MIP1146</v>
          </cell>
          <cell r="V165">
            <v>1</v>
          </cell>
          <cell r="X165">
            <v>0.53</v>
          </cell>
          <cell r="Y165" t="str">
            <v>N</v>
          </cell>
          <cell r="Z165" t="str">
            <v>Overhead Distribution Lines</v>
          </cell>
          <cell r="AA165" t="str">
            <v>BC1 619 NDR EECL Replace Defect Management</v>
          </cell>
        </row>
        <row r="166">
          <cell r="A166">
            <v>162</v>
          </cell>
          <cell r="B166" t="str">
            <v>03 - Pole Top</v>
          </cell>
          <cell r="C166" t="str">
            <v>Attachments - Other</v>
          </cell>
          <cell r="D166" t="str">
            <v>Minor Task</v>
          </cell>
          <cell r="E166" t="str">
            <v>Repair</v>
          </cell>
          <cell r="F166" t="str">
            <v>03 - Pole Top - Attachments - Other - Minor Task - Repair</v>
          </cell>
          <cell r="G166" t="str">
            <v>Minor Task - Repair</v>
          </cell>
          <cell r="H166" t="str">
            <v>Far North</v>
          </cell>
          <cell r="I166">
            <v>7</v>
          </cell>
          <cell r="J166">
            <v>3</v>
          </cell>
          <cell r="K166">
            <v>2</v>
          </cell>
          <cell r="M166">
            <v>1</v>
          </cell>
          <cell r="N166">
            <v>5</v>
          </cell>
          <cell r="O166">
            <v>4</v>
          </cell>
          <cell r="P166">
            <v>0</v>
          </cell>
          <cell r="Q166">
            <v>2</v>
          </cell>
          <cell r="R166">
            <v>5</v>
          </cell>
          <cell r="S166">
            <v>4</v>
          </cell>
          <cell r="T166" t="str">
            <v>MIP1146</v>
          </cell>
          <cell r="V166">
            <v>1</v>
          </cell>
          <cell r="X166">
            <v>0.53</v>
          </cell>
          <cell r="Y166" t="str">
            <v>N</v>
          </cell>
          <cell r="Z166" t="str">
            <v>Overhead Distribution Lines</v>
          </cell>
          <cell r="AA166" t="str">
            <v>BC1 619 NDR EECL Replace Defect Management</v>
          </cell>
        </row>
        <row r="167">
          <cell r="A167">
            <v>163</v>
          </cell>
          <cell r="B167" t="str">
            <v>03 - Pole Top</v>
          </cell>
          <cell r="C167" t="str">
            <v>Attachments - Other</v>
          </cell>
          <cell r="D167" t="str">
            <v>Minor Task</v>
          </cell>
          <cell r="E167" t="str">
            <v>Repair</v>
          </cell>
          <cell r="F167" t="str">
            <v>03 - Pole Top - Attachments - Other - Minor Task - Repair</v>
          </cell>
          <cell r="G167" t="str">
            <v>Minor Task - Repair</v>
          </cell>
          <cell r="H167" t="str">
            <v>Northern</v>
          </cell>
          <cell r="J167">
            <v>2</v>
          </cell>
          <cell r="K167">
            <v>1</v>
          </cell>
          <cell r="M167">
            <v>0</v>
          </cell>
          <cell r="N167">
            <v>0</v>
          </cell>
          <cell r="O167">
            <v>0</v>
          </cell>
          <cell r="P167">
            <v>1.5</v>
          </cell>
          <cell r="Q167">
            <v>3</v>
          </cell>
          <cell r="R167">
            <v>0</v>
          </cell>
          <cell r="S167">
            <v>0</v>
          </cell>
          <cell r="T167" t="str">
            <v>MIP1146</v>
          </cell>
          <cell r="V167">
            <v>1</v>
          </cell>
          <cell r="X167">
            <v>0.53</v>
          </cell>
          <cell r="Y167" t="str">
            <v>N</v>
          </cell>
          <cell r="Z167" t="str">
            <v>Overhead Distribution Lines</v>
          </cell>
          <cell r="AA167" t="str">
            <v>BC1 619 NDR EECL Replace Defect Management</v>
          </cell>
        </row>
        <row r="168">
          <cell r="A168">
            <v>164</v>
          </cell>
          <cell r="B168" t="str">
            <v>03 - Pole Top</v>
          </cell>
          <cell r="C168" t="str">
            <v>Attachments - Other</v>
          </cell>
          <cell r="D168" t="str">
            <v>Minor Task</v>
          </cell>
          <cell r="E168" t="str">
            <v>Repair</v>
          </cell>
          <cell r="F168" t="str">
            <v>03 - Pole Top - Attachments - Other - Minor Task - Repair</v>
          </cell>
          <cell r="G168" t="str">
            <v>Minor Task - Repair</v>
          </cell>
          <cell r="H168" t="str">
            <v>South West</v>
          </cell>
          <cell r="I168">
            <v>3</v>
          </cell>
          <cell r="K168">
            <v>5</v>
          </cell>
          <cell r="L168">
            <v>2</v>
          </cell>
          <cell r="M168">
            <v>1</v>
          </cell>
          <cell r="N168">
            <v>0</v>
          </cell>
          <cell r="O168">
            <v>3</v>
          </cell>
          <cell r="P168">
            <v>3</v>
          </cell>
          <cell r="Q168">
            <v>3.5</v>
          </cell>
          <cell r="R168">
            <v>0</v>
          </cell>
          <cell r="S168">
            <v>3</v>
          </cell>
          <cell r="T168" t="str">
            <v>MIP1146</v>
          </cell>
          <cell r="V168">
            <v>1</v>
          </cell>
          <cell r="X168">
            <v>0.53</v>
          </cell>
          <cell r="Y168" t="str">
            <v>N</v>
          </cell>
          <cell r="Z168" t="str">
            <v>Overhead Distribution Lines</v>
          </cell>
          <cell r="AA168" t="str">
            <v>BC1 619 NDR EECL Replace Defect Management</v>
          </cell>
        </row>
        <row r="169">
          <cell r="A169">
            <v>165</v>
          </cell>
          <cell r="B169" t="str">
            <v>03 - Pole Top</v>
          </cell>
          <cell r="C169" t="str">
            <v>Attachments - Other</v>
          </cell>
          <cell r="D169" t="str">
            <v>Minor Task</v>
          </cell>
          <cell r="E169" t="str">
            <v>Repair</v>
          </cell>
          <cell r="F169" t="str">
            <v>03 - Pole Top - Attachments - Other - Minor Task - Repair</v>
          </cell>
          <cell r="G169" t="str">
            <v>Minor Task - Repair</v>
          </cell>
          <cell r="H169" t="str">
            <v>Wide Bay</v>
          </cell>
          <cell r="I169">
            <v>2</v>
          </cell>
          <cell r="K169">
            <v>4</v>
          </cell>
          <cell r="L169">
            <v>2</v>
          </cell>
          <cell r="M169">
            <v>1</v>
          </cell>
          <cell r="N169">
            <v>3</v>
          </cell>
          <cell r="O169">
            <v>0</v>
          </cell>
          <cell r="P169">
            <v>2</v>
          </cell>
          <cell r="Q169">
            <v>2</v>
          </cell>
          <cell r="R169">
            <v>1</v>
          </cell>
          <cell r="S169">
            <v>2</v>
          </cell>
          <cell r="T169" t="str">
            <v>MIP1146</v>
          </cell>
          <cell r="V169">
            <v>1</v>
          </cell>
          <cell r="X169">
            <v>0.53</v>
          </cell>
          <cell r="Y169" t="str">
            <v>N</v>
          </cell>
          <cell r="Z169" t="str">
            <v>Overhead Distribution Lines</v>
          </cell>
          <cell r="AA169" t="str">
            <v>BC1 619 NDR EECL Replace Defect Management</v>
          </cell>
        </row>
        <row r="170">
          <cell r="A170">
            <v>166</v>
          </cell>
          <cell r="B170" t="str">
            <v>03 - Pole Top</v>
          </cell>
          <cell r="C170" t="str">
            <v>Cable Guards - Corroded</v>
          </cell>
          <cell r="D170" t="str">
            <v>Ergon Technical Assessment</v>
          </cell>
          <cell r="E170" t="str">
            <v>Assess</v>
          </cell>
          <cell r="F170" t="str">
            <v>03 - Pole Top - Cable Guards - Corroded - Ergon Technical Assessment - Assess</v>
          </cell>
          <cell r="G170" t="str">
            <v>Ergon Technical Assessment - Assess</v>
          </cell>
          <cell r="H170" t="str">
            <v>Central</v>
          </cell>
          <cell r="I170">
            <v>5</v>
          </cell>
          <cell r="J170">
            <v>50</v>
          </cell>
          <cell r="K170">
            <v>49</v>
          </cell>
          <cell r="L170">
            <v>17</v>
          </cell>
          <cell r="M170">
            <v>16</v>
          </cell>
          <cell r="N170">
            <v>34.5</v>
          </cell>
          <cell r="O170">
            <v>24.75</v>
          </cell>
          <cell r="P170">
            <v>18.75</v>
          </cell>
          <cell r="Q170">
            <v>6</v>
          </cell>
          <cell r="R170">
            <v>34.5</v>
          </cell>
          <cell r="S170">
            <v>24.75</v>
          </cell>
          <cell r="T170" t="str">
            <v>MIP1146</v>
          </cell>
          <cell r="V170">
            <v>1</v>
          </cell>
          <cell r="X170">
            <v>0.53</v>
          </cell>
          <cell r="Y170" t="str">
            <v>N</v>
          </cell>
          <cell r="Z170" t="str">
            <v>Overhead Distribution Lines</v>
          </cell>
          <cell r="AA170" t="str">
            <v>BC1 619 NDR EECL Replace Defect Management</v>
          </cell>
        </row>
        <row r="171">
          <cell r="A171">
            <v>167</v>
          </cell>
          <cell r="B171" t="str">
            <v>03 - Pole Top</v>
          </cell>
          <cell r="C171" t="str">
            <v>Cable Guards - Corroded</v>
          </cell>
          <cell r="D171" t="str">
            <v>Ergon Technical Assessment</v>
          </cell>
          <cell r="E171" t="str">
            <v>Assess</v>
          </cell>
          <cell r="F171" t="str">
            <v>03 - Pole Top - Cable Guards - Corroded - Ergon Technical Assessment - Assess</v>
          </cell>
          <cell r="G171" t="str">
            <v>Ergon Technical Assessment - Assess</v>
          </cell>
          <cell r="H171" t="str">
            <v>Far North</v>
          </cell>
          <cell r="I171">
            <v>2</v>
          </cell>
          <cell r="J171">
            <v>17</v>
          </cell>
          <cell r="K171">
            <v>2</v>
          </cell>
          <cell r="L171">
            <v>1</v>
          </cell>
          <cell r="M171">
            <v>1.5</v>
          </cell>
          <cell r="N171">
            <v>7.5</v>
          </cell>
          <cell r="O171">
            <v>5.25</v>
          </cell>
          <cell r="P171">
            <v>1.5</v>
          </cell>
          <cell r="Q171">
            <v>0.75</v>
          </cell>
          <cell r="R171">
            <v>8.25</v>
          </cell>
          <cell r="S171">
            <v>5.25</v>
          </cell>
          <cell r="T171" t="str">
            <v>MIP1146</v>
          </cell>
          <cell r="V171">
            <v>1</v>
          </cell>
          <cell r="X171">
            <v>0.53</v>
          </cell>
          <cell r="Y171" t="str">
            <v>N</v>
          </cell>
          <cell r="Z171" t="str">
            <v>Overhead Distribution Lines</v>
          </cell>
          <cell r="AA171" t="str">
            <v>BC1 619 NDR EECL Replace Defect Management</v>
          </cell>
        </row>
        <row r="172">
          <cell r="A172">
            <v>168</v>
          </cell>
          <cell r="B172" t="str">
            <v>03 - Pole Top</v>
          </cell>
          <cell r="C172" t="str">
            <v>Cable Guards - Corroded</v>
          </cell>
          <cell r="D172" t="str">
            <v>Ergon Technical Assessment</v>
          </cell>
          <cell r="E172" t="str">
            <v>Assess</v>
          </cell>
          <cell r="F172" t="str">
            <v>03 - Pole Top - Cable Guards - Corroded - Ergon Technical Assessment - Assess</v>
          </cell>
          <cell r="G172" t="str">
            <v>Ergon Technical Assessment - Assess</v>
          </cell>
          <cell r="H172" t="str">
            <v>South West</v>
          </cell>
          <cell r="K172">
            <v>1</v>
          </cell>
          <cell r="L172">
            <v>1</v>
          </cell>
          <cell r="N172">
            <v>0</v>
          </cell>
          <cell r="O172">
            <v>0</v>
          </cell>
          <cell r="P172">
            <v>0.75</v>
          </cell>
          <cell r="Q172">
            <v>0</v>
          </cell>
          <cell r="R172">
            <v>0</v>
          </cell>
          <cell r="S172">
            <v>0</v>
          </cell>
          <cell r="T172" t="str">
            <v>MIP1146</v>
          </cell>
          <cell r="V172">
            <v>1</v>
          </cell>
          <cell r="X172">
            <v>0.53</v>
          </cell>
          <cell r="Y172" t="str">
            <v>N</v>
          </cell>
          <cell r="Z172" t="str">
            <v>Overhead Distribution Lines</v>
          </cell>
          <cell r="AA172" t="str">
            <v>BC1 619 NDR EECL Replace Defect Management</v>
          </cell>
        </row>
        <row r="173">
          <cell r="A173">
            <v>169</v>
          </cell>
          <cell r="B173" t="str">
            <v>03 - Pole Top</v>
          </cell>
          <cell r="C173" t="str">
            <v>Cable Guards - Corroded</v>
          </cell>
          <cell r="D173" t="str">
            <v>Ergon Technical Assessment</v>
          </cell>
          <cell r="E173" t="str">
            <v>Assess</v>
          </cell>
          <cell r="F173" t="str">
            <v>03 - Pole Top - Cable Guards - Corroded - Ergon Technical Assessment - Assess</v>
          </cell>
          <cell r="G173" t="str">
            <v>Ergon Technical Assessment - Assess</v>
          </cell>
          <cell r="H173" t="str">
            <v>Wide Bay</v>
          </cell>
          <cell r="I173">
            <v>3</v>
          </cell>
          <cell r="J173">
            <v>4</v>
          </cell>
          <cell r="K173">
            <v>21</v>
          </cell>
          <cell r="L173">
            <v>21</v>
          </cell>
          <cell r="M173">
            <v>0</v>
          </cell>
          <cell r="N173">
            <v>4.5</v>
          </cell>
          <cell r="O173">
            <v>0.75</v>
          </cell>
          <cell r="P173">
            <v>9.75</v>
          </cell>
          <cell r="Q173">
            <v>6</v>
          </cell>
          <cell r="R173">
            <v>1.5</v>
          </cell>
          <cell r="S173">
            <v>3.75</v>
          </cell>
          <cell r="T173" t="str">
            <v>MIP1146</v>
          </cell>
          <cell r="V173">
            <v>1</v>
          </cell>
          <cell r="X173">
            <v>0.53</v>
          </cell>
          <cell r="Y173" t="str">
            <v>N</v>
          </cell>
          <cell r="Z173" t="str">
            <v>Overhead Distribution Lines</v>
          </cell>
          <cell r="AA173" t="str">
            <v>BC1 619 NDR EECL Replace Defect Management</v>
          </cell>
        </row>
        <row r="174">
          <cell r="A174">
            <v>170</v>
          </cell>
          <cell r="B174" t="str">
            <v>03 - Pole Top</v>
          </cell>
          <cell r="C174" t="str">
            <v>Cable Guards - Corroded</v>
          </cell>
          <cell r="D174" t="str">
            <v>Minor Task</v>
          </cell>
          <cell r="E174" t="str">
            <v>Repair</v>
          </cell>
          <cell r="F174" t="str">
            <v>03 - Pole Top - Cable Guards - Corroded - Minor Task - Repair</v>
          </cell>
          <cell r="G174" t="str">
            <v>Minor Task - Repair</v>
          </cell>
          <cell r="H174" t="str">
            <v>Central</v>
          </cell>
          <cell r="I174">
            <v>118</v>
          </cell>
          <cell r="J174">
            <v>165</v>
          </cell>
          <cell r="K174">
            <v>480</v>
          </cell>
          <cell r="L174">
            <v>349</v>
          </cell>
          <cell r="M174">
            <v>403.5</v>
          </cell>
          <cell r="N174">
            <v>99.5</v>
          </cell>
          <cell r="O174">
            <v>139.875</v>
          </cell>
          <cell r="P174">
            <v>246.75</v>
          </cell>
          <cell r="Q174">
            <v>303.375</v>
          </cell>
          <cell r="R174">
            <v>98</v>
          </cell>
          <cell r="S174">
            <v>138.75</v>
          </cell>
          <cell r="T174" t="str">
            <v>MIP1146</v>
          </cell>
          <cell r="V174">
            <v>1</v>
          </cell>
          <cell r="X174">
            <v>0.53</v>
          </cell>
          <cell r="Y174" t="str">
            <v>N</v>
          </cell>
          <cell r="Z174" t="str">
            <v>Overhead Distribution Lines</v>
          </cell>
          <cell r="AA174" t="str">
            <v>BC1 619 NDR EECL Replace Defect Management</v>
          </cell>
        </row>
        <row r="175">
          <cell r="A175">
            <v>171</v>
          </cell>
          <cell r="B175" t="str">
            <v>03 - Pole Top</v>
          </cell>
          <cell r="C175" t="str">
            <v>Cable Guards - Corroded</v>
          </cell>
          <cell r="D175" t="str">
            <v>Minor Task</v>
          </cell>
          <cell r="E175" t="str">
            <v>Repair</v>
          </cell>
          <cell r="F175" t="str">
            <v>03 - Pole Top - Cable Guards - Corroded - Minor Task - Repair</v>
          </cell>
          <cell r="G175" t="str">
            <v>Minor Task - Repair</v>
          </cell>
          <cell r="H175" t="str">
            <v>Far North</v>
          </cell>
          <cell r="I175">
            <v>183</v>
          </cell>
          <cell r="J175">
            <v>308</v>
          </cell>
          <cell r="K175">
            <v>368</v>
          </cell>
          <cell r="L175">
            <v>292</v>
          </cell>
          <cell r="M175">
            <v>373.75</v>
          </cell>
          <cell r="N175">
            <v>157.5</v>
          </cell>
          <cell r="O175">
            <v>198</v>
          </cell>
          <cell r="P175">
            <v>220.875</v>
          </cell>
          <cell r="Q175">
            <v>289.5</v>
          </cell>
          <cell r="R175">
            <v>103.5</v>
          </cell>
          <cell r="S175">
            <v>258.75</v>
          </cell>
          <cell r="T175" t="str">
            <v>MIP1146</v>
          </cell>
          <cell r="V175">
            <v>1</v>
          </cell>
          <cell r="X175">
            <v>0.53</v>
          </cell>
          <cell r="Y175" t="str">
            <v>N</v>
          </cell>
          <cell r="Z175" t="str">
            <v>Overhead Distribution Lines</v>
          </cell>
          <cell r="AA175" t="str">
            <v>BC1 619 NDR EECL Replace Defect Management</v>
          </cell>
        </row>
        <row r="176">
          <cell r="A176">
            <v>172</v>
          </cell>
          <cell r="B176" t="str">
            <v>03 - Pole Top</v>
          </cell>
          <cell r="C176" t="str">
            <v>Cable Guards - Corroded</v>
          </cell>
          <cell r="D176" t="str">
            <v>Minor Task</v>
          </cell>
          <cell r="E176" t="str">
            <v>Repair</v>
          </cell>
          <cell r="F176" t="str">
            <v>03 - Pole Top - Cable Guards - Corroded - Minor Task - Repair</v>
          </cell>
          <cell r="G176" t="str">
            <v>Minor Task - Repair</v>
          </cell>
          <cell r="H176" t="str">
            <v>Northern</v>
          </cell>
          <cell r="I176">
            <v>9</v>
          </cell>
          <cell r="J176">
            <v>40</v>
          </cell>
          <cell r="K176">
            <v>34</v>
          </cell>
          <cell r="L176">
            <v>23</v>
          </cell>
          <cell r="M176">
            <v>14.5</v>
          </cell>
          <cell r="N176">
            <v>18</v>
          </cell>
          <cell r="O176">
            <v>26.25</v>
          </cell>
          <cell r="P176">
            <v>16.5</v>
          </cell>
          <cell r="Q176">
            <v>11.25</v>
          </cell>
          <cell r="R176">
            <v>9</v>
          </cell>
          <cell r="S176">
            <v>36.75</v>
          </cell>
          <cell r="T176" t="str">
            <v>MIP1146</v>
          </cell>
          <cell r="V176">
            <v>1</v>
          </cell>
          <cell r="X176">
            <v>0.53</v>
          </cell>
          <cell r="Y176" t="str">
            <v>N</v>
          </cell>
          <cell r="Z176" t="str">
            <v>Overhead Distribution Lines</v>
          </cell>
          <cell r="AA176" t="str">
            <v>BC1 619 NDR EECL Replace Defect Management</v>
          </cell>
        </row>
        <row r="177">
          <cell r="A177">
            <v>173</v>
          </cell>
          <cell r="B177" t="str">
            <v>03 - Pole Top</v>
          </cell>
          <cell r="C177" t="str">
            <v>Cable Guards - Corroded</v>
          </cell>
          <cell r="D177" t="str">
            <v>Minor Task</v>
          </cell>
          <cell r="E177" t="str">
            <v>Repair</v>
          </cell>
          <cell r="F177" t="str">
            <v>03 - Pole Top - Cable Guards - Corroded - Minor Task - Repair</v>
          </cell>
          <cell r="G177" t="str">
            <v>Minor Task - Repair</v>
          </cell>
          <cell r="H177" t="str">
            <v>South West</v>
          </cell>
          <cell r="I177">
            <v>1</v>
          </cell>
          <cell r="J177">
            <v>4</v>
          </cell>
          <cell r="K177">
            <v>4</v>
          </cell>
          <cell r="L177">
            <v>3</v>
          </cell>
          <cell r="M177">
            <v>13</v>
          </cell>
          <cell r="N177">
            <v>1.5</v>
          </cell>
          <cell r="O177">
            <v>2.25</v>
          </cell>
          <cell r="P177">
            <v>3</v>
          </cell>
          <cell r="Q177">
            <v>9.75</v>
          </cell>
          <cell r="R177">
            <v>1.5</v>
          </cell>
          <cell r="S177">
            <v>2.25</v>
          </cell>
          <cell r="T177" t="str">
            <v>MIP1146</v>
          </cell>
          <cell r="V177">
            <v>1</v>
          </cell>
          <cell r="X177">
            <v>0.53</v>
          </cell>
          <cell r="Y177" t="str">
            <v>N</v>
          </cell>
          <cell r="Z177" t="str">
            <v>Overhead Distribution Lines</v>
          </cell>
          <cell r="AA177" t="str">
            <v>BC1 619 NDR EECL Replace Defect Management</v>
          </cell>
        </row>
        <row r="178">
          <cell r="A178">
            <v>174</v>
          </cell>
          <cell r="B178" t="str">
            <v>03 - Pole Top</v>
          </cell>
          <cell r="C178" t="str">
            <v>Cable Guards - Corroded</v>
          </cell>
          <cell r="D178" t="str">
            <v>Minor Task</v>
          </cell>
          <cell r="E178" t="str">
            <v>Repair</v>
          </cell>
          <cell r="F178" t="str">
            <v>03 - Pole Top - Cable Guards - Corroded - Minor Task - Repair</v>
          </cell>
          <cell r="G178" t="str">
            <v>Minor Task - Repair</v>
          </cell>
          <cell r="H178" t="str">
            <v>Wide Bay</v>
          </cell>
          <cell r="I178">
            <v>1</v>
          </cell>
          <cell r="J178">
            <v>12</v>
          </cell>
          <cell r="K178">
            <v>60</v>
          </cell>
          <cell r="L178">
            <v>50</v>
          </cell>
          <cell r="M178">
            <v>99.5</v>
          </cell>
          <cell r="N178">
            <v>9</v>
          </cell>
          <cell r="O178">
            <v>10.5</v>
          </cell>
          <cell r="P178">
            <v>30</v>
          </cell>
          <cell r="Q178">
            <v>80.25</v>
          </cell>
          <cell r="R178">
            <v>0.75</v>
          </cell>
          <cell r="S178">
            <v>18.75</v>
          </cell>
          <cell r="T178" t="str">
            <v>MIP1146</v>
          </cell>
          <cell r="V178">
            <v>1</v>
          </cell>
          <cell r="X178">
            <v>0.53</v>
          </cell>
          <cell r="Y178" t="str">
            <v>N</v>
          </cell>
          <cell r="Z178" t="str">
            <v>Overhead Distribution Lines</v>
          </cell>
          <cell r="AA178" t="str">
            <v>BC1 619 NDR EECL Replace Defect Management</v>
          </cell>
        </row>
        <row r="179">
          <cell r="A179">
            <v>175</v>
          </cell>
          <cell r="B179" t="str">
            <v>03 - Pole Top</v>
          </cell>
          <cell r="C179" t="str">
            <v>Cable Guards - Other</v>
          </cell>
          <cell r="D179" t="str">
            <v>Ergon Technical Assessment</v>
          </cell>
          <cell r="E179" t="str">
            <v>Assess</v>
          </cell>
          <cell r="F179" t="str">
            <v>03 - Pole Top - Cable Guards - Other - Ergon Technical Assessment - Assess</v>
          </cell>
          <cell r="G179" t="str">
            <v>Ergon Technical Assessment - Assess</v>
          </cell>
          <cell r="H179" t="str">
            <v>Central</v>
          </cell>
          <cell r="I179">
            <v>2</v>
          </cell>
          <cell r="J179">
            <v>3</v>
          </cell>
          <cell r="K179">
            <v>6</v>
          </cell>
          <cell r="L179">
            <v>3</v>
          </cell>
          <cell r="M179">
            <v>1</v>
          </cell>
          <cell r="N179">
            <v>4</v>
          </cell>
          <cell r="O179">
            <v>3</v>
          </cell>
          <cell r="P179">
            <v>3</v>
          </cell>
          <cell r="Q179">
            <v>1</v>
          </cell>
          <cell r="R179">
            <v>4</v>
          </cell>
          <cell r="S179">
            <v>3</v>
          </cell>
          <cell r="T179" t="str">
            <v>MIP1146</v>
          </cell>
          <cell r="V179">
            <v>1</v>
          </cell>
          <cell r="X179">
            <v>0.53</v>
          </cell>
          <cell r="Y179" t="str">
            <v>N</v>
          </cell>
          <cell r="Z179" t="str">
            <v>Overhead Distribution Lines</v>
          </cell>
          <cell r="AA179" t="str">
            <v>BC1 619 NDR EECL Replace Defect Management</v>
          </cell>
        </row>
        <row r="180">
          <cell r="A180">
            <v>176</v>
          </cell>
          <cell r="B180" t="str">
            <v>03 - Pole Top</v>
          </cell>
          <cell r="C180" t="str">
            <v>Cable Guards - Other</v>
          </cell>
          <cell r="D180" t="str">
            <v>Ergon Technical Assessment</v>
          </cell>
          <cell r="E180" t="str">
            <v>Assess</v>
          </cell>
          <cell r="F180" t="str">
            <v>03 - Pole Top - Cable Guards - Other - Ergon Technical Assessment - Assess</v>
          </cell>
          <cell r="G180" t="str">
            <v>Ergon Technical Assessment - Assess</v>
          </cell>
          <cell r="H180" t="str">
            <v>Far North</v>
          </cell>
          <cell r="J180">
            <v>1</v>
          </cell>
          <cell r="N180">
            <v>0</v>
          </cell>
          <cell r="O180">
            <v>1</v>
          </cell>
          <cell r="P180">
            <v>0</v>
          </cell>
          <cell r="Q180">
            <v>0</v>
          </cell>
          <cell r="R180">
            <v>0</v>
          </cell>
          <cell r="S180">
            <v>1</v>
          </cell>
          <cell r="T180" t="str">
            <v>MIP1146</v>
          </cell>
          <cell r="V180">
            <v>1</v>
          </cell>
          <cell r="X180">
            <v>0.53</v>
          </cell>
          <cell r="Y180" t="str">
            <v>N</v>
          </cell>
          <cell r="Z180" t="str">
            <v>Overhead Distribution Lines</v>
          </cell>
          <cell r="AA180" t="str">
            <v>BC1 619 NDR EECL Replace Defect Management</v>
          </cell>
        </row>
        <row r="181">
          <cell r="A181">
            <v>177</v>
          </cell>
          <cell r="B181" t="str">
            <v>03 - Pole Top</v>
          </cell>
          <cell r="C181" t="str">
            <v>Cable Guards - Other</v>
          </cell>
          <cell r="D181" t="str">
            <v>Ergon Technical Assessment</v>
          </cell>
          <cell r="E181" t="str">
            <v>Assess</v>
          </cell>
          <cell r="F181" t="str">
            <v>03 - Pole Top - Cable Guards - Other - Ergon Technical Assessment - Assess</v>
          </cell>
          <cell r="G181" t="str">
            <v>Ergon Technical Assessment - Assess</v>
          </cell>
          <cell r="H181" t="str">
            <v>South West</v>
          </cell>
          <cell r="I181">
            <v>1</v>
          </cell>
          <cell r="K181">
            <v>4</v>
          </cell>
          <cell r="L181">
            <v>4</v>
          </cell>
          <cell r="M181">
            <v>0</v>
          </cell>
          <cell r="N181">
            <v>0</v>
          </cell>
          <cell r="O181">
            <v>1.5</v>
          </cell>
          <cell r="P181">
            <v>4</v>
          </cell>
          <cell r="Q181">
            <v>0</v>
          </cell>
          <cell r="R181">
            <v>0</v>
          </cell>
          <cell r="S181">
            <v>0</v>
          </cell>
          <cell r="T181" t="str">
            <v>MIP1146</v>
          </cell>
          <cell r="V181">
            <v>1</v>
          </cell>
          <cell r="X181">
            <v>0.53</v>
          </cell>
          <cell r="Y181" t="str">
            <v>N</v>
          </cell>
          <cell r="Z181" t="str">
            <v>Overhead Distribution Lines</v>
          </cell>
          <cell r="AA181" t="str">
            <v>BC1 619 NDR EECL Replace Defect Management</v>
          </cell>
        </row>
        <row r="182">
          <cell r="A182">
            <v>178</v>
          </cell>
          <cell r="B182" t="str">
            <v>03 - Pole Top</v>
          </cell>
          <cell r="C182" t="str">
            <v>Cable Guards - Other</v>
          </cell>
          <cell r="D182" t="str">
            <v>Ergon Technical Assessment</v>
          </cell>
          <cell r="E182" t="str">
            <v>Assess</v>
          </cell>
          <cell r="F182" t="str">
            <v>03 - Pole Top - Cable Guards - Other - Ergon Technical Assessment - Assess</v>
          </cell>
          <cell r="G182" t="str">
            <v>Ergon Technical Assessment - Assess</v>
          </cell>
          <cell r="H182" t="str">
            <v>Wide Bay</v>
          </cell>
          <cell r="I182">
            <v>1</v>
          </cell>
          <cell r="J182">
            <v>1</v>
          </cell>
          <cell r="K182">
            <v>1</v>
          </cell>
          <cell r="M182">
            <v>0</v>
          </cell>
          <cell r="N182">
            <v>2</v>
          </cell>
          <cell r="O182">
            <v>1</v>
          </cell>
          <cell r="P182">
            <v>0</v>
          </cell>
          <cell r="Q182">
            <v>0</v>
          </cell>
          <cell r="R182">
            <v>2</v>
          </cell>
          <cell r="S182">
            <v>1</v>
          </cell>
          <cell r="T182" t="str">
            <v>MIP1146</v>
          </cell>
          <cell r="V182">
            <v>1</v>
          </cell>
          <cell r="X182">
            <v>0.53</v>
          </cell>
          <cell r="Y182" t="str">
            <v>N</v>
          </cell>
          <cell r="Z182" t="str">
            <v>Overhead Distribution Lines</v>
          </cell>
          <cell r="AA182" t="str">
            <v>BC1 619 NDR EECL Replace Defect Management</v>
          </cell>
        </row>
        <row r="183">
          <cell r="A183">
            <v>179</v>
          </cell>
          <cell r="B183" t="str">
            <v>03 - Pole Top</v>
          </cell>
          <cell r="C183" t="str">
            <v>Cable Guards - Other</v>
          </cell>
          <cell r="D183" t="str">
            <v>Minor Task</v>
          </cell>
          <cell r="E183" t="str">
            <v>Repair</v>
          </cell>
          <cell r="F183" t="str">
            <v>03 - Pole Top - Cable Guards - Other - Minor Task - Repair</v>
          </cell>
          <cell r="G183" t="str">
            <v>Minor Task - Repair</v>
          </cell>
          <cell r="H183" t="str">
            <v>Central</v>
          </cell>
          <cell r="I183">
            <v>27</v>
          </cell>
          <cell r="J183">
            <v>20</v>
          </cell>
          <cell r="K183">
            <v>62</v>
          </cell>
          <cell r="L183">
            <v>47</v>
          </cell>
          <cell r="M183">
            <v>97</v>
          </cell>
          <cell r="N183">
            <v>21</v>
          </cell>
          <cell r="O183">
            <v>42</v>
          </cell>
          <cell r="P183">
            <v>33</v>
          </cell>
          <cell r="Q183">
            <v>90</v>
          </cell>
          <cell r="R183">
            <v>21.5</v>
          </cell>
          <cell r="S183">
            <v>42</v>
          </cell>
          <cell r="T183" t="str">
            <v>MIP1146</v>
          </cell>
          <cell r="V183">
            <v>1</v>
          </cell>
          <cell r="X183">
            <v>0.53</v>
          </cell>
          <cell r="Y183" t="str">
            <v>N</v>
          </cell>
          <cell r="Z183" t="str">
            <v>Overhead Distribution Lines</v>
          </cell>
          <cell r="AA183" t="str">
            <v>BC1 619 NDR EECL Replace Defect Management</v>
          </cell>
        </row>
        <row r="184">
          <cell r="A184">
            <v>180</v>
          </cell>
          <cell r="B184" t="str">
            <v>03 - Pole Top</v>
          </cell>
          <cell r="C184" t="str">
            <v>Cable Guards - Other</v>
          </cell>
          <cell r="D184" t="str">
            <v>Minor Task</v>
          </cell>
          <cell r="E184" t="str">
            <v>Repair</v>
          </cell>
          <cell r="F184" t="str">
            <v>03 - Pole Top - Cable Guards - Other - Minor Task - Repair</v>
          </cell>
          <cell r="G184" t="str">
            <v>Minor Task - Repair</v>
          </cell>
          <cell r="H184" t="str">
            <v>Far North</v>
          </cell>
          <cell r="I184">
            <v>14</v>
          </cell>
          <cell r="J184">
            <v>12</v>
          </cell>
          <cell r="K184">
            <v>25</v>
          </cell>
          <cell r="L184">
            <v>14</v>
          </cell>
          <cell r="M184">
            <v>25</v>
          </cell>
          <cell r="N184">
            <v>14</v>
          </cell>
          <cell r="O184">
            <v>21</v>
          </cell>
          <cell r="P184">
            <v>12</v>
          </cell>
          <cell r="Q184">
            <v>23</v>
          </cell>
          <cell r="R184">
            <v>12</v>
          </cell>
          <cell r="S184">
            <v>25</v>
          </cell>
          <cell r="T184" t="str">
            <v>MIP1146</v>
          </cell>
          <cell r="V184">
            <v>1</v>
          </cell>
          <cell r="X184">
            <v>0.53</v>
          </cell>
          <cell r="Y184" t="str">
            <v>N</v>
          </cell>
          <cell r="Z184" t="str">
            <v>Overhead Distribution Lines</v>
          </cell>
          <cell r="AA184" t="str">
            <v>BC1 619 NDR EECL Replace Defect Management</v>
          </cell>
        </row>
        <row r="185">
          <cell r="A185">
            <v>181</v>
          </cell>
          <cell r="B185" t="str">
            <v>03 - Pole Top</v>
          </cell>
          <cell r="C185" t="str">
            <v>Cable Guards - Other</v>
          </cell>
          <cell r="D185" t="str">
            <v>Minor Task</v>
          </cell>
          <cell r="E185" t="str">
            <v>Repair</v>
          </cell>
          <cell r="F185" t="str">
            <v>03 - Pole Top - Cable Guards - Other - Minor Task - Repair</v>
          </cell>
          <cell r="G185" t="str">
            <v>Minor Task - Repair</v>
          </cell>
          <cell r="H185" t="str">
            <v>Northern</v>
          </cell>
          <cell r="I185">
            <v>6</v>
          </cell>
          <cell r="J185">
            <v>12</v>
          </cell>
          <cell r="K185">
            <v>22</v>
          </cell>
          <cell r="L185">
            <v>18</v>
          </cell>
          <cell r="M185">
            <v>5</v>
          </cell>
          <cell r="N185">
            <v>11</v>
          </cell>
          <cell r="O185">
            <v>11</v>
          </cell>
          <cell r="P185">
            <v>18.5</v>
          </cell>
          <cell r="Q185">
            <v>4</v>
          </cell>
          <cell r="R185">
            <v>8.5</v>
          </cell>
          <cell r="S185">
            <v>15</v>
          </cell>
          <cell r="T185" t="str">
            <v>MIP1146</v>
          </cell>
          <cell r="V185">
            <v>1</v>
          </cell>
          <cell r="X185">
            <v>0.53</v>
          </cell>
          <cell r="Y185" t="str">
            <v>N</v>
          </cell>
          <cell r="Z185" t="str">
            <v>Overhead Distribution Lines</v>
          </cell>
          <cell r="AA185" t="str">
            <v>BC1 619 NDR EECL Replace Defect Management</v>
          </cell>
        </row>
        <row r="186">
          <cell r="A186">
            <v>182</v>
          </cell>
          <cell r="B186" t="str">
            <v>03 - Pole Top</v>
          </cell>
          <cell r="C186" t="str">
            <v>Cable Guards - Other</v>
          </cell>
          <cell r="D186" t="str">
            <v>Minor Task</v>
          </cell>
          <cell r="E186" t="str">
            <v>Repair</v>
          </cell>
          <cell r="F186" t="str">
            <v>03 - Pole Top - Cable Guards - Other - Minor Task - Repair</v>
          </cell>
          <cell r="G186" t="str">
            <v>Minor Task - Repair</v>
          </cell>
          <cell r="H186" t="str">
            <v>South West</v>
          </cell>
          <cell r="I186">
            <v>11</v>
          </cell>
          <cell r="J186">
            <v>7</v>
          </cell>
          <cell r="K186">
            <v>8</v>
          </cell>
          <cell r="L186">
            <v>6</v>
          </cell>
          <cell r="M186">
            <v>12</v>
          </cell>
          <cell r="N186">
            <v>6</v>
          </cell>
          <cell r="O186">
            <v>10</v>
          </cell>
          <cell r="P186">
            <v>3</v>
          </cell>
          <cell r="Q186">
            <v>15.5</v>
          </cell>
          <cell r="R186">
            <v>8</v>
          </cell>
          <cell r="S186">
            <v>10</v>
          </cell>
          <cell r="T186" t="str">
            <v>MIP1146</v>
          </cell>
          <cell r="V186">
            <v>1</v>
          </cell>
          <cell r="X186">
            <v>0.53</v>
          </cell>
          <cell r="Y186" t="str">
            <v>N</v>
          </cell>
          <cell r="Z186" t="str">
            <v>Overhead Distribution Lines</v>
          </cell>
          <cell r="AA186" t="str">
            <v>BC1 619 NDR EECL Replace Defect Management</v>
          </cell>
        </row>
        <row r="187">
          <cell r="A187">
            <v>183</v>
          </cell>
          <cell r="B187" t="str">
            <v>03 - Pole Top</v>
          </cell>
          <cell r="C187" t="str">
            <v>Cable Guards - Other</v>
          </cell>
          <cell r="D187" t="str">
            <v>Minor Task</v>
          </cell>
          <cell r="E187" t="str">
            <v>Repair</v>
          </cell>
          <cell r="F187" t="str">
            <v>03 - Pole Top - Cable Guards - Other - Minor Task - Repair</v>
          </cell>
          <cell r="G187" t="str">
            <v>Minor Task - Repair</v>
          </cell>
          <cell r="H187" t="str">
            <v>Wide Bay</v>
          </cell>
          <cell r="I187">
            <v>5</v>
          </cell>
          <cell r="J187">
            <v>1</v>
          </cell>
          <cell r="K187">
            <v>1</v>
          </cell>
          <cell r="M187">
            <v>3</v>
          </cell>
          <cell r="N187">
            <v>5</v>
          </cell>
          <cell r="O187">
            <v>2</v>
          </cell>
          <cell r="P187">
            <v>0</v>
          </cell>
          <cell r="Q187">
            <v>3</v>
          </cell>
          <cell r="R187">
            <v>4</v>
          </cell>
          <cell r="S187">
            <v>3</v>
          </cell>
          <cell r="T187" t="str">
            <v>MIP1146</v>
          </cell>
          <cell r="V187">
            <v>1</v>
          </cell>
          <cell r="X187">
            <v>0.53</v>
          </cell>
          <cell r="Y187" t="str">
            <v>N</v>
          </cell>
          <cell r="Z187" t="str">
            <v>Overhead Distribution Lines</v>
          </cell>
          <cell r="AA187" t="str">
            <v>BC1 619 NDR EECL Replace Defect Management</v>
          </cell>
        </row>
        <row r="188">
          <cell r="A188">
            <v>184</v>
          </cell>
          <cell r="B188" t="str">
            <v>03 - Pole Top</v>
          </cell>
          <cell r="C188" t="str">
            <v>HV Switch Labels</v>
          </cell>
          <cell r="D188" t="str">
            <v>Ergon Technical Assessment</v>
          </cell>
          <cell r="E188" t="str">
            <v>Assess</v>
          </cell>
          <cell r="F188" t="str">
            <v>03 - Pole Top - HV Switch Labels - Ergon Technical Assessment - Assess</v>
          </cell>
          <cell r="G188" t="str">
            <v>Ergon Technical Assessment - Assess</v>
          </cell>
          <cell r="H188" t="str">
            <v>Central</v>
          </cell>
          <cell r="I188">
            <v>147</v>
          </cell>
          <cell r="J188">
            <v>38</v>
          </cell>
          <cell r="K188">
            <v>3</v>
          </cell>
          <cell r="L188">
            <v>1</v>
          </cell>
          <cell r="M188">
            <v>4</v>
          </cell>
          <cell r="N188">
            <v>20</v>
          </cell>
          <cell r="O188">
            <v>1</v>
          </cell>
          <cell r="P188">
            <v>1</v>
          </cell>
          <cell r="Q188">
            <v>5</v>
          </cell>
          <cell r="R188">
            <v>20</v>
          </cell>
          <cell r="S188">
            <v>1</v>
          </cell>
          <cell r="T188" t="str">
            <v>MIP1146</v>
          </cell>
          <cell r="V188">
            <v>1</v>
          </cell>
          <cell r="X188">
            <v>0.53</v>
          </cell>
          <cell r="Y188" t="str">
            <v>N</v>
          </cell>
          <cell r="Z188" t="str">
            <v>Overhead Distribution Lines</v>
          </cell>
          <cell r="AA188" t="str">
            <v>BC1 619 NDR EECL Replace Defect Management</v>
          </cell>
        </row>
        <row r="189">
          <cell r="A189">
            <v>185</v>
          </cell>
          <cell r="B189" t="str">
            <v>03 - Pole Top</v>
          </cell>
          <cell r="C189" t="str">
            <v>HV Switch Labels</v>
          </cell>
          <cell r="D189" t="str">
            <v>Ergon Technical Assessment</v>
          </cell>
          <cell r="E189" t="str">
            <v>Assess</v>
          </cell>
          <cell r="F189" t="str">
            <v>03 - Pole Top - HV Switch Labels - Ergon Technical Assessment - Assess</v>
          </cell>
          <cell r="G189" t="str">
            <v>Ergon Technical Assessment - Assess</v>
          </cell>
          <cell r="H189" t="str">
            <v>Far North</v>
          </cell>
          <cell r="J189">
            <v>6</v>
          </cell>
          <cell r="M189">
            <v>0</v>
          </cell>
          <cell r="N189">
            <v>3</v>
          </cell>
          <cell r="O189">
            <v>3</v>
          </cell>
          <cell r="P189">
            <v>0</v>
          </cell>
          <cell r="Q189">
            <v>0</v>
          </cell>
          <cell r="R189">
            <v>3</v>
          </cell>
          <cell r="S189">
            <v>3</v>
          </cell>
          <cell r="T189" t="str">
            <v>MIP1146</v>
          </cell>
          <cell r="V189">
            <v>1</v>
          </cell>
          <cell r="X189">
            <v>0.53</v>
          </cell>
          <cell r="Y189" t="str">
            <v>N</v>
          </cell>
          <cell r="Z189" t="str">
            <v>Overhead Distribution Lines</v>
          </cell>
          <cell r="AA189" t="str">
            <v>BC1 619 NDR EECL Replace Defect Management</v>
          </cell>
        </row>
        <row r="190">
          <cell r="A190">
            <v>186</v>
          </cell>
          <cell r="B190" t="str">
            <v>03 - Pole Top</v>
          </cell>
          <cell r="C190" t="str">
            <v>HV Switch Labels</v>
          </cell>
          <cell r="D190" t="str">
            <v>Ergon Technical Assessment</v>
          </cell>
          <cell r="E190" t="str">
            <v>Assess</v>
          </cell>
          <cell r="F190" t="str">
            <v>03 - Pole Top - HV Switch Labels - Ergon Technical Assessment - Assess</v>
          </cell>
          <cell r="G190" t="str">
            <v>Ergon Technical Assessment - Assess</v>
          </cell>
          <cell r="H190" t="str">
            <v>Northern</v>
          </cell>
          <cell r="I190">
            <v>3</v>
          </cell>
          <cell r="M190">
            <v>1</v>
          </cell>
          <cell r="N190">
            <v>2</v>
          </cell>
          <cell r="O190">
            <v>0</v>
          </cell>
          <cell r="P190">
            <v>0</v>
          </cell>
          <cell r="Q190">
            <v>1</v>
          </cell>
          <cell r="R190">
            <v>2</v>
          </cell>
          <cell r="S190">
            <v>0</v>
          </cell>
          <cell r="T190" t="str">
            <v>MIP1146</v>
          </cell>
          <cell r="V190">
            <v>1</v>
          </cell>
          <cell r="X190">
            <v>0.53</v>
          </cell>
          <cell r="Y190" t="str">
            <v>N</v>
          </cell>
          <cell r="Z190" t="str">
            <v>Overhead Distribution Lines</v>
          </cell>
          <cell r="AA190" t="str">
            <v>BC1 619 NDR EECL Replace Defect Management</v>
          </cell>
        </row>
        <row r="191">
          <cell r="A191">
            <v>187</v>
          </cell>
          <cell r="B191" t="str">
            <v>03 - Pole Top</v>
          </cell>
          <cell r="C191" t="str">
            <v>HV Switch Labels</v>
          </cell>
          <cell r="D191" t="str">
            <v>Ergon Technical Assessment</v>
          </cell>
          <cell r="E191" t="str">
            <v>Assess</v>
          </cell>
          <cell r="F191" t="str">
            <v>03 - Pole Top - HV Switch Labels - Ergon Technical Assessment - Assess</v>
          </cell>
          <cell r="G191" t="str">
            <v>Ergon Technical Assessment - Assess</v>
          </cell>
          <cell r="H191" t="str">
            <v>South West</v>
          </cell>
          <cell r="I191">
            <v>2</v>
          </cell>
          <cell r="J191">
            <v>6</v>
          </cell>
          <cell r="K191">
            <v>4</v>
          </cell>
          <cell r="L191">
            <v>2</v>
          </cell>
          <cell r="M191">
            <v>0</v>
          </cell>
          <cell r="N191">
            <v>2</v>
          </cell>
          <cell r="O191">
            <v>7</v>
          </cell>
          <cell r="P191">
            <v>2</v>
          </cell>
          <cell r="Q191">
            <v>1.5</v>
          </cell>
          <cell r="R191">
            <v>2</v>
          </cell>
          <cell r="S191">
            <v>7</v>
          </cell>
          <cell r="T191" t="str">
            <v>MIP1146</v>
          </cell>
          <cell r="V191">
            <v>1</v>
          </cell>
          <cell r="X191">
            <v>0.53</v>
          </cell>
          <cell r="Y191" t="str">
            <v>N</v>
          </cell>
          <cell r="Z191" t="str">
            <v>Overhead Distribution Lines</v>
          </cell>
          <cell r="AA191" t="str">
            <v>BC1 619 NDR EECL Replace Defect Management</v>
          </cell>
        </row>
        <row r="192">
          <cell r="A192">
            <v>188</v>
          </cell>
          <cell r="B192" t="str">
            <v>03 - Pole Top</v>
          </cell>
          <cell r="C192" t="str">
            <v>HV Switch Labels</v>
          </cell>
          <cell r="D192" t="str">
            <v>Ergon Technical Assessment</v>
          </cell>
          <cell r="E192" t="str">
            <v>Assess</v>
          </cell>
          <cell r="F192" t="str">
            <v>03 - Pole Top - HV Switch Labels - Ergon Technical Assessment - Assess</v>
          </cell>
          <cell r="G192" t="str">
            <v>Ergon Technical Assessment - Assess</v>
          </cell>
          <cell r="H192" t="str">
            <v>Wide Bay</v>
          </cell>
          <cell r="I192">
            <v>6</v>
          </cell>
          <cell r="J192">
            <v>14</v>
          </cell>
          <cell r="K192">
            <v>10</v>
          </cell>
          <cell r="L192">
            <v>4</v>
          </cell>
          <cell r="M192">
            <v>2</v>
          </cell>
          <cell r="N192">
            <v>10</v>
          </cell>
          <cell r="O192">
            <v>13</v>
          </cell>
          <cell r="P192">
            <v>4</v>
          </cell>
          <cell r="Q192">
            <v>2</v>
          </cell>
          <cell r="R192">
            <v>5</v>
          </cell>
          <cell r="S192">
            <v>19</v>
          </cell>
          <cell r="T192" t="str">
            <v>MIP1146</v>
          </cell>
          <cell r="V192">
            <v>1</v>
          </cell>
          <cell r="X192">
            <v>0.53</v>
          </cell>
          <cell r="Y192" t="str">
            <v>N</v>
          </cell>
          <cell r="Z192" t="str">
            <v>Overhead Distribution Lines</v>
          </cell>
          <cell r="AA192" t="str">
            <v>BC1 619 NDR EECL Replace Defect Management</v>
          </cell>
        </row>
        <row r="193">
          <cell r="A193">
            <v>189</v>
          </cell>
          <cell r="B193" t="str">
            <v>03 - Pole Top</v>
          </cell>
          <cell r="C193" t="str">
            <v>HV Switch Labels</v>
          </cell>
          <cell r="D193" t="str">
            <v>Minor Task</v>
          </cell>
          <cell r="E193" t="str">
            <v>Repair</v>
          </cell>
          <cell r="F193" t="str">
            <v>03 - Pole Top - HV Switch Labels - Minor Task - Repair</v>
          </cell>
          <cell r="G193" t="str">
            <v>Minor Task - Repair</v>
          </cell>
          <cell r="H193" t="str">
            <v>Central</v>
          </cell>
          <cell r="I193">
            <v>390</v>
          </cell>
          <cell r="J193">
            <v>178</v>
          </cell>
          <cell r="K193">
            <v>95</v>
          </cell>
          <cell r="L193">
            <v>58</v>
          </cell>
          <cell r="M193">
            <v>77</v>
          </cell>
          <cell r="N193">
            <v>79</v>
          </cell>
          <cell r="O193">
            <v>119</v>
          </cell>
          <cell r="P193">
            <v>53</v>
          </cell>
          <cell r="Q193">
            <v>90.5</v>
          </cell>
          <cell r="R193">
            <v>87.5</v>
          </cell>
          <cell r="S193">
            <v>112</v>
          </cell>
          <cell r="T193" t="str">
            <v>MIP1146</v>
          </cell>
          <cell r="V193">
            <v>1</v>
          </cell>
          <cell r="X193">
            <v>0.53</v>
          </cell>
          <cell r="Y193" t="str">
            <v>N</v>
          </cell>
          <cell r="Z193" t="str">
            <v>Overhead Distribution Lines</v>
          </cell>
          <cell r="AA193" t="str">
            <v>BC1 619 NDR EECL Replace Defect Management</v>
          </cell>
        </row>
        <row r="194">
          <cell r="A194">
            <v>190</v>
          </cell>
          <cell r="B194" t="str">
            <v>03 - Pole Top</v>
          </cell>
          <cell r="C194" t="str">
            <v>HV Switch Labels</v>
          </cell>
          <cell r="D194" t="str">
            <v>Minor Task</v>
          </cell>
          <cell r="E194" t="str">
            <v>Repair</v>
          </cell>
          <cell r="F194" t="str">
            <v>03 - Pole Top - HV Switch Labels - Minor Task - Repair</v>
          </cell>
          <cell r="G194" t="str">
            <v>Minor Task - Repair</v>
          </cell>
          <cell r="H194" t="str">
            <v>Far North</v>
          </cell>
          <cell r="I194">
            <v>12</v>
          </cell>
          <cell r="J194">
            <v>8</v>
          </cell>
          <cell r="K194">
            <v>14</v>
          </cell>
          <cell r="L194">
            <v>10</v>
          </cell>
          <cell r="M194">
            <v>15</v>
          </cell>
          <cell r="N194">
            <v>6</v>
          </cell>
          <cell r="O194">
            <v>9</v>
          </cell>
          <cell r="P194">
            <v>8</v>
          </cell>
          <cell r="Q194">
            <v>17</v>
          </cell>
          <cell r="R194">
            <v>4</v>
          </cell>
          <cell r="S194">
            <v>11</v>
          </cell>
          <cell r="T194" t="str">
            <v>MIP1146</v>
          </cell>
          <cell r="V194">
            <v>1</v>
          </cell>
          <cell r="X194">
            <v>0.53</v>
          </cell>
          <cell r="Y194" t="str">
            <v>N</v>
          </cell>
          <cell r="Z194" t="str">
            <v>Overhead Distribution Lines</v>
          </cell>
          <cell r="AA194" t="str">
            <v>BC1 619 NDR EECL Replace Defect Management</v>
          </cell>
        </row>
        <row r="195">
          <cell r="A195">
            <v>191</v>
          </cell>
          <cell r="B195" t="str">
            <v>03 - Pole Top</v>
          </cell>
          <cell r="C195" t="str">
            <v>HV Switch Labels</v>
          </cell>
          <cell r="D195" t="str">
            <v>Minor Task</v>
          </cell>
          <cell r="E195" t="str">
            <v>Repair</v>
          </cell>
          <cell r="F195" t="str">
            <v>03 - Pole Top - HV Switch Labels - Minor Task - Repair</v>
          </cell>
          <cell r="G195" t="str">
            <v>Minor Task - Repair</v>
          </cell>
          <cell r="H195" t="str">
            <v>Northern</v>
          </cell>
          <cell r="I195">
            <v>35</v>
          </cell>
          <cell r="J195">
            <v>33</v>
          </cell>
          <cell r="K195">
            <v>22</v>
          </cell>
          <cell r="L195">
            <v>13</v>
          </cell>
          <cell r="M195">
            <v>23</v>
          </cell>
          <cell r="N195">
            <v>30</v>
          </cell>
          <cell r="O195">
            <v>33.5</v>
          </cell>
          <cell r="P195">
            <v>16</v>
          </cell>
          <cell r="Q195">
            <v>27</v>
          </cell>
          <cell r="R195">
            <v>31</v>
          </cell>
          <cell r="S195">
            <v>34</v>
          </cell>
          <cell r="T195" t="str">
            <v>MIP1146</v>
          </cell>
          <cell r="V195">
            <v>1</v>
          </cell>
          <cell r="X195">
            <v>0.53</v>
          </cell>
          <cell r="Y195" t="str">
            <v>N</v>
          </cell>
          <cell r="Z195" t="str">
            <v>Overhead Distribution Lines</v>
          </cell>
          <cell r="AA195" t="str">
            <v>BC1 619 NDR EECL Replace Defect Management</v>
          </cell>
        </row>
        <row r="196">
          <cell r="A196">
            <v>192</v>
          </cell>
          <cell r="B196" t="str">
            <v>03 - Pole Top</v>
          </cell>
          <cell r="C196" t="str">
            <v>HV Switch Labels</v>
          </cell>
          <cell r="D196" t="str">
            <v>Minor Task</v>
          </cell>
          <cell r="E196" t="str">
            <v>Repair</v>
          </cell>
          <cell r="F196" t="str">
            <v>03 - Pole Top - HV Switch Labels - Minor Task - Repair</v>
          </cell>
          <cell r="G196" t="str">
            <v>Minor Task - Repair</v>
          </cell>
          <cell r="H196" t="str">
            <v>South West</v>
          </cell>
          <cell r="I196">
            <v>78</v>
          </cell>
          <cell r="J196">
            <v>42</v>
          </cell>
          <cell r="K196">
            <v>71</v>
          </cell>
          <cell r="L196">
            <v>49</v>
          </cell>
          <cell r="M196">
            <v>60</v>
          </cell>
          <cell r="N196">
            <v>60</v>
          </cell>
          <cell r="O196">
            <v>53</v>
          </cell>
          <cell r="P196">
            <v>52</v>
          </cell>
          <cell r="Q196">
            <v>85</v>
          </cell>
          <cell r="R196">
            <v>61.5</v>
          </cell>
          <cell r="S196">
            <v>60</v>
          </cell>
          <cell r="T196" t="str">
            <v>MIP1146</v>
          </cell>
          <cell r="V196">
            <v>1</v>
          </cell>
          <cell r="X196">
            <v>0.53</v>
          </cell>
          <cell r="Y196" t="str">
            <v>N</v>
          </cell>
          <cell r="Z196" t="str">
            <v>Overhead Distribution Lines</v>
          </cell>
          <cell r="AA196" t="str">
            <v>BC1 619 NDR EECL Replace Defect Management</v>
          </cell>
        </row>
        <row r="197">
          <cell r="A197">
            <v>193</v>
          </cell>
          <cell r="B197" t="str">
            <v>03 - Pole Top</v>
          </cell>
          <cell r="C197" t="str">
            <v>HV Switch Labels</v>
          </cell>
          <cell r="D197" t="str">
            <v>Minor Task</v>
          </cell>
          <cell r="E197" t="str">
            <v>Repair</v>
          </cell>
          <cell r="F197" t="str">
            <v>03 - Pole Top - HV Switch Labels - Minor Task - Repair</v>
          </cell>
          <cell r="G197" t="str">
            <v>Minor Task - Repair</v>
          </cell>
          <cell r="H197" t="str">
            <v>Wide Bay</v>
          </cell>
          <cell r="I197">
            <v>27</v>
          </cell>
          <cell r="J197">
            <v>33</v>
          </cell>
          <cell r="K197">
            <v>41</v>
          </cell>
          <cell r="L197">
            <v>31</v>
          </cell>
          <cell r="M197">
            <v>38</v>
          </cell>
          <cell r="N197">
            <v>25</v>
          </cell>
          <cell r="O197">
            <v>34</v>
          </cell>
          <cell r="P197">
            <v>34.5</v>
          </cell>
          <cell r="Q197">
            <v>37</v>
          </cell>
          <cell r="R197">
            <v>19</v>
          </cell>
          <cell r="S197">
            <v>42</v>
          </cell>
          <cell r="T197" t="str">
            <v>MIP1146</v>
          </cell>
          <cell r="V197">
            <v>1</v>
          </cell>
          <cell r="X197">
            <v>0.53</v>
          </cell>
          <cell r="Y197" t="str">
            <v>N</v>
          </cell>
          <cell r="Z197" t="str">
            <v>Overhead Distribution Lines</v>
          </cell>
          <cell r="AA197" t="str">
            <v>BC1 619 NDR EECL Replace Defect Management</v>
          </cell>
        </row>
        <row r="198">
          <cell r="A198">
            <v>194</v>
          </cell>
          <cell r="B198" t="str">
            <v>03 - Pole Top</v>
          </cell>
          <cell r="C198" t="str">
            <v>Insulators - Corroded</v>
          </cell>
          <cell r="D198" t="str">
            <v>Ergon Technical Assessment</v>
          </cell>
          <cell r="E198" t="str">
            <v>Assess</v>
          </cell>
          <cell r="F198" t="str">
            <v>03 - Pole Top - Insulators - Corroded - Ergon Technical Assessment - Assess</v>
          </cell>
          <cell r="G198" t="str">
            <v>Ergon Technical Assessment - Assess</v>
          </cell>
          <cell r="H198" t="str">
            <v>Central</v>
          </cell>
          <cell r="I198">
            <v>150</v>
          </cell>
          <cell r="J198">
            <v>576</v>
          </cell>
          <cell r="K198">
            <v>326</v>
          </cell>
          <cell r="L198">
            <v>189</v>
          </cell>
          <cell r="M198">
            <v>94.000000480000026</v>
          </cell>
          <cell r="N198">
            <v>5.2899999999999985E-6</v>
          </cell>
          <cell r="O198">
            <v>1.3150000000000001E-6</v>
          </cell>
          <cell r="P198">
            <v>1.6950000000000003E-6</v>
          </cell>
          <cell r="Q198">
            <v>1.6950000000000001E-6</v>
          </cell>
          <cell r="R198">
            <v>5.3499999999999988E-6</v>
          </cell>
          <cell r="S198">
            <v>1.3E-6</v>
          </cell>
          <cell r="T198" t="str">
            <v>MIP1146</v>
          </cell>
          <cell r="V198">
            <v>1</v>
          </cell>
          <cell r="X198">
            <v>0.53</v>
          </cell>
          <cell r="Y198" t="str">
            <v>N</v>
          </cell>
          <cell r="Z198" t="str">
            <v>Overhead Distribution Lines</v>
          </cell>
          <cell r="AA198" t="str">
            <v>BC1 619 NDR EECL Replace Defect Management</v>
          </cell>
        </row>
        <row r="199">
          <cell r="A199">
            <v>195</v>
          </cell>
          <cell r="B199" t="str">
            <v>03 - Pole Top</v>
          </cell>
          <cell r="C199" t="str">
            <v>Insulators - Corroded</v>
          </cell>
          <cell r="D199" t="str">
            <v>Ergon Technical Assessment</v>
          </cell>
          <cell r="E199" t="str">
            <v>Assess</v>
          </cell>
          <cell r="F199" t="str">
            <v>03 - Pole Top - Insulators - Corroded - Ergon Technical Assessment - Assess</v>
          </cell>
          <cell r="G199" t="str">
            <v>Ergon Technical Assessment - Assess</v>
          </cell>
          <cell r="H199" t="str">
            <v>Far North</v>
          </cell>
          <cell r="I199">
            <v>43</v>
          </cell>
          <cell r="J199">
            <v>81</v>
          </cell>
          <cell r="K199">
            <v>31</v>
          </cell>
          <cell r="L199">
            <v>22</v>
          </cell>
          <cell r="M199">
            <v>1.00000022</v>
          </cell>
          <cell r="N199">
            <v>4.9000000000000007E-7</v>
          </cell>
          <cell r="O199">
            <v>5.3000000000000011E-7</v>
          </cell>
          <cell r="P199">
            <v>2.4000000000000003E-7</v>
          </cell>
          <cell r="Q199">
            <v>2.3000000000000005E-7</v>
          </cell>
          <cell r="R199">
            <v>5.5000000000000003E-7</v>
          </cell>
          <cell r="S199">
            <v>5.6000000000000025E-7</v>
          </cell>
          <cell r="T199" t="str">
            <v>MIP1146</v>
          </cell>
          <cell r="V199">
            <v>1</v>
          </cell>
          <cell r="X199">
            <v>0.53</v>
          </cell>
          <cell r="Y199" t="str">
            <v>N</v>
          </cell>
          <cell r="Z199" t="str">
            <v>Overhead Distribution Lines</v>
          </cell>
          <cell r="AA199" t="str">
            <v>BC1 619 NDR EECL Replace Defect Management</v>
          </cell>
        </row>
        <row r="200">
          <cell r="A200">
            <v>196</v>
          </cell>
          <cell r="B200" t="str">
            <v>03 - Pole Top</v>
          </cell>
          <cell r="C200" t="str">
            <v>Insulators - Corroded</v>
          </cell>
          <cell r="D200" t="str">
            <v>Ergon Technical Assessment</v>
          </cell>
          <cell r="E200" t="str">
            <v>Assess</v>
          </cell>
          <cell r="F200" t="str">
            <v>03 - Pole Top - Insulators - Corroded - Ergon Technical Assessment - Assess</v>
          </cell>
          <cell r="G200" t="str">
            <v>Ergon Technical Assessment - Assess</v>
          </cell>
          <cell r="H200" t="str">
            <v>Northern</v>
          </cell>
          <cell r="J200">
            <v>1</v>
          </cell>
          <cell r="N200">
            <v>0</v>
          </cell>
          <cell r="O200">
            <v>0</v>
          </cell>
          <cell r="P200">
            <v>0</v>
          </cell>
          <cell r="Q200">
            <v>1.5000000000000002E-8</v>
          </cell>
          <cell r="R200">
            <v>0</v>
          </cell>
          <cell r="S200">
            <v>0</v>
          </cell>
          <cell r="T200" t="str">
            <v>MIP1146</v>
          </cell>
          <cell r="V200">
            <v>1</v>
          </cell>
          <cell r="X200">
            <v>0.53</v>
          </cell>
          <cell r="Y200" t="str">
            <v>N</v>
          </cell>
          <cell r="Z200" t="str">
            <v>Overhead Distribution Lines</v>
          </cell>
          <cell r="AA200" t="str">
            <v>BC1 619 NDR EECL Replace Defect Management</v>
          </cell>
        </row>
        <row r="201">
          <cell r="A201">
            <v>197</v>
          </cell>
          <cell r="B201" t="str">
            <v>03 - Pole Top</v>
          </cell>
          <cell r="C201" t="str">
            <v>Insulators - Corroded</v>
          </cell>
          <cell r="D201" t="str">
            <v>Ergon Technical Assessment</v>
          </cell>
          <cell r="E201" t="str">
            <v>Assess</v>
          </cell>
          <cell r="F201" t="str">
            <v>03 - Pole Top - Insulators - Corroded - Ergon Technical Assessment - Assess</v>
          </cell>
          <cell r="G201" t="str">
            <v>Ergon Technical Assessment - Assess</v>
          </cell>
          <cell r="H201" t="str">
            <v>South West</v>
          </cell>
          <cell r="I201">
            <v>4</v>
          </cell>
          <cell r="J201">
            <v>1</v>
          </cell>
          <cell r="K201">
            <v>10</v>
          </cell>
          <cell r="L201">
            <v>8</v>
          </cell>
          <cell r="M201">
            <v>0</v>
          </cell>
          <cell r="N201">
            <v>4.9999999999999998E-8</v>
          </cell>
          <cell r="O201">
            <v>0</v>
          </cell>
          <cell r="P201">
            <v>8.0000000000000002E-8</v>
          </cell>
          <cell r="Q201">
            <v>2E-8</v>
          </cell>
          <cell r="R201">
            <v>1E-8</v>
          </cell>
          <cell r="S201">
            <v>4.0000000000000001E-8</v>
          </cell>
          <cell r="T201" t="str">
            <v>MIP1146</v>
          </cell>
          <cell r="V201">
            <v>1</v>
          </cell>
          <cell r="X201">
            <v>0.53</v>
          </cell>
          <cell r="Y201" t="str">
            <v>N</v>
          </cell>
          <cell r="Z201" t="str">
            <v>Overhead Distribution Lines</v>
          </cell>
          <cell r="AA201" t="str">
            <v>BC1 619 NDR EECL Replace Defect Management</v>
          </cell>
        </row>
        <row r="202">
          <cell r="A202">
            <v>198</v>
          </cell>
          <cell r="B202" t="str">
            <v>03 - Pole Top</v>
          </cell>
          <cell r="C202" t="str">
            <v>Insulators - Corroded</v>
          </cell>
          <cell r="D202" t="str">
            <v>Ergon Technical Assessment</v>
          </cell>
          <cell r="E202" t="str">
            <v>Assess</v>
          </cell>
          <cell r="F202" t="str">
            <v>03 - Pole Top - Insulators - Corroded - Ergon Technical Assessment - Assess</v>
          </cell>
          <cell r="G202" t="str">
            <v>Ergon Technical Assessment - Assess</v>
          </cell>
          <cell r="H202" t="str">
            <v>Wide Bay</v>
          </cell>
          <cell r="I202">
            <v>225</v>
          </cell>
          <cell r="J202">
            <v>218</v>
          </cell>
          <cell r="K202">
            <v>381</v>
          </cell>
          <cell r="L202">
            <v>158</v>
          </cell>
          <cell r="M202">
            <v>15.000000650000002</v>
          </cell>
          <cell r="N202">
            <v>2.7299999999999993E-6</v>
          </cell>
          <cell r="O202">
            <v>3.0299999999999989E-6</v>
          </cell>
          <cell r="P202">
            <v>1.4899999999999997E-6</v>
          </cell>
          <cell r="Q202">
            <v>1.11E-6</v>
          </cell>
          <cell r="R202">
            <v>1.6049999999999995E-6</v>
          </cell>
          <cell r="S202">
            <v>4.2799999999999988E-6</v>
          </cell>
          <cell r="T202" t="str">
            <v>MIP1146</v>
          </cell>
          <cell r="V202">
            <v>1</v>
          </cell>
          <cell r="X202">
            <v>0.53</v>
          </cell>
          <cell r="Y202" t="str">
            <v>N</v>
          </cell>
          <cell r="Z202" t="str">
            <v>Overhead Distribution Lines</v>
          </cell>
          <cell r="AA202" t="str">
            <v>BC1 619 NDR EECL Replace Defect Management</v>
          </cell>
        </row>
        <row r="203">
          <cell r="A203">
            <v>199</v>
          </cell>
          <cell r="B203" t="str">
            <v>03 - Pole Top</v>
          </cell>
          <cell r="C203" t="str">
            <v>Insulators - Corroded</v>
          </cell>
          <cell r="D203" t="str">
            <v>Minor Task</v>
          </cell>
          <cell r="E203" t="str">
            <v>Repair</v>
          </cell>
          <cell r="F203" t="str">
            <v>03 - Pole Top - Insulators - Corroded - Minor Task - Repair</v>
          </cell>
          <cell r="G203" t="str">
            <v>Minor Task - Repair</v>
          </cell>
          <cell r="H203" t="str">
            <v>Central</v>
          </cell>
          <cell r="I203">
            <v>2380</v>
          </cell>
          <cell r="J203">
            <v>4598</v>
          </cell>
          <cell r="K203">
            <v>5456</v>
          </cell>
          <cell r="L203">
            <v>3810</v>
          </cell>
          <cell r="M203">
            <v>3776.0000128199981</v>
          </cell>
          <cell r="N203">
            <v>4.1320000000000052E-5</v>
          </cell>
          <cell r="O203">
            <v>1.9995000000000001E-5</v>
          </cell>
          <cell r="P203">
            <v>3.7035000000000007E-5</v>
          </cell>
          <cell r="Q203">
            <v>4.6820000000000029E-5</v>
          </cell>
          <cell r="R203">
            <v>4.2255000000000035E-5</v>
          </cell>
          <cell r="S203">
            <v>2.7720000000000033E-5</v>
          </cell>
          <cell r="T203" t="str">
            <v>MIP1146</v>
          </cell>
          <cell r="V203">
            <v>1</v>
          </cell>
          <cell r="X203">
            <v>0.53</v>
          </cell>
          <cell r="Y203" t="str">
            <v>N</v>
          </cell>
          <cell r="Z203" t="str">
            <v>Overhead Distribution Lines</v>
          </cell>
          <cell r="AA203" t="str">
            <v>BC1 619 NDR EECL Replace Defect Management</v>
          </cell>
        </row>
        <row r="204">
          <cell r="A204">
            <v>200</v>
          </cell>
          <cell r="B204" t="str">
            <v>03 - Pole Top</v>
          </cell>
          <cell r="C204" t="str">
            <v>Insulators - Corroded</v>
          </cell>
          <cell r="D204" t="str">
            <v>Minor Task</v>
          </cell>
          <cell r="E204" t="str">
            <v>Repair</v>
          </cell>
          <cell r="F204" t="str">
            <v>03 - Pole Top - Insulators - Corroded - Minor Task - Repair</v>
          </cell>
          <cell r="G204" t="str">
            <v>Minor Task - Repair</v>
          </cell>
          <cell r="H204" t="str">
            <v>Far North</v>
          </cell>
          <cell r="I204">
            <v>1233</v>
          </cell>
          <cell r="J204">
            <v>2299</v>
          </cell>
          <cell r="K204">
            <v>2694</v>
          </cell>
          <cell r="L204">
            <v>2112</v>
          </cell>
          <cell r="M204">
            <v>2344.0000047499993</v>
          </cell>
          <cell r="N204">
            <v>1.5570000000000002E-5</v>
          </cell>
          <cell r="O204">
            <v>1.6689999999999994E-5</v>
          </cell>
          <cell r="P204">
            <v>2.128E-5</v>
          </cell>
          <cell r="Q204">
            <v>2.6945000000000014E-5</v>
          </cell>
          <cell r="R204">
            <v>1.5274999999999995E-5</v>
          </cell>
          <cell r="S204">
            <v>1.9390000000000006E-5</v>
          </cell>
          <cell r="T204" t="str">
            <v>MIP1146</v>
          </cell>
          <cell r="V204">
            <v>1</v>
          </cell>
          <cell r="X204">
            <v>0.53</v>
          </cell>
          <cell r="Y204" t="str">
            <v>N</v>
          </cell>
          <cell r="Z204" t="str">
            <v>Overhead Distribution Lines</v>
          </cell>
          <cell r="AA204" t="str">
            <v>BC1 619 NDR EECL Replace Defect Management</v>
          </cell>
        </row>
        <row r="205">
          <cell r="A205">
            <v>201</v>
          </cell>
          <cell r="B205" t="str">
            <v>03 - Pole Top</v>
          </cell>
          <cell r="C205" t="str">
            <v>Insulators - Corroded</v>
          </cell>
          <cell r="D205" t="str">
            <v>Minor Task</v>
          </cell>
          <cell r="E205" t="str">
            <v>Repair</v>
          </cell>
          <cell r="F205" t="str">
            <v>03 - Pole Top - Insulators - Corroded - Minor Task - Repair</v>
          </cell>
          <cell r="G205" t="str">
            <v>Minor Task - Repair</v>
          </cell>
          <cell r="H205" t="str">
            <v>Northern</v>
          </cell>
          <cell r="I205">
            <v>801</v>
          </cell>
          <cell r="J205">
            <v>1900</v>
          </cell>
          <cell r="K205">
            <v>1201</v>
          </cell>
          <cell r="L205">
            <v>753</v>
          </cell>
          <cell r="M205">
            <v>1359.00000406</v>
          </cell>
          <cell r="N205">
            <v>9.8099999999999976E-6</v>
          </cell>
          <cell r="O205">
            <v>1.6900000000000008E-5</v>
          </cell>
          <cell r="P205">
            <v>7.3599999999999973E-6</v>
          </cell>
          <cell r="Q205">
            <v>1.7790000000000001E-5</v>
          </cell>
          <cell r="R205">
            <v>8.0799999999999989E-6</v>
          </cell>
          <cell r="S205">
            <v>1.9390000000000019E-5</v>
          </cell>
          <cell r="T205" t="str">
            <v>MIP1146</v>
          </cell>
          <cell r="V205">
            <v>1</v>
          </cell>
          <cell r="X205">
            <v>0.53</v>
          </cell>
          <cell r="Y205" t="str">
            <v>N</v>
          </cell>
          <cell r="Z205" t="str">
            <v>Overhead Distribution Lines</v>
          </cell>
          <cell r="AA205" t="str">
            <v>BC1 619 NDR EECL Replace Defect Management</v>
          </cell>
        </row>
        <row r="206">
          <cell r="A206">
            <v>202</v>
          </cell>
          <cell r="B206" t="str">
            <v>03 - Pole Top</v>
          </cell>
          <cell r="C206" t="str">
            <v>Insulators - Corroded</v>
          </cell>
          <cell r="D206" t="str">
            <v>Minor Task</v>
          </cell>
          <cell r="E206" t="str">
            <v>Repair</v>
          </cell>
          <cell r="F206" t="str">
            <v>03 - Pole Top - Insulators - Corroded - Minor Task - Repair</v>
          </cell>
          <cell r="G206" t="str">
            <v>Minor Task - Repair</v>
          </cell>
          <cell r="H206" t="str">
            <v>South West</v>
          </cell>
          <cell r="I206">
            <v>24</v>
          </cell>
          <cell r="J206">
            <v>15</v>
          </cell>
          <cell r="K206">
            <v>52</v>
          </cell>
          <cell r="L206">
            <v>42</v>
          </cell>
          <cell r="M206">
            <v>29.000000040000003</v>
          </cell>
          <cell r="N206">
            <v>2.4000000000000008E-7</v>
          </cell>
          <cell r="O206">
            <v>2.4000000000000003E-7</v>
          </cell>
          <cell r="P206">
            <v>2.8000000000000007E-7</v>
          </cell>
          <cell r="Q206">
            <v>4.0000000000000014E-7</v>
          </cell>
          <cell r="R206">
            <v>2.6500000000000006E-7</v>
          </cell>
          <cell r="S206">
            <v>2.7000000000000006E-7</v>
          </cell>
          <cell r="T206" t="str">
            <v>MIP1146</v>
          </cell>
          <cell r="V206">
            <v>1</v>
          </cell>
          <cell r="X206">
            <v>0.53</v>
          </cell>
          <cell r="Y206" t="str">
            <v>N</v>
          </cell>
          <cell r="Z206" t="str">
            <v>Overhead Distribution Lines</v>
          </cell>
          <cell r="AA206" t="str">
            <v>BC1 619 NDR EECL Replace Defect Management</v>
          </cell>
        </row>
        <row r="207">
          <cell r="A207">
            <v>203</v>
          </cell>
          <cell r="B207" t="str">
            <v>03 - Pole Top</v>
          </cell>
          <cell r="C207" t="str">
            <v>Insulators - Corroded</v>
          </cell>
          <cell r="D207" t="str">
            <v>Minor Task</v>
          </cell>
          <cell r="E207" t="str">
            <v>Repair</v>
          </cell>
          <cell r="F207" t="str">
            <v>03 - Pole Top - Insulators - Corroded - Minor Task - Repair</v>
          </cell>
          <cell r="G207" t="str">
            <v>Minor Task - Repair</v>
          </cell>
          <cell r="H207" t="str">
            <v>Wide Bay</v>
          </cell>
          <cell r="I207">
            <v>691</v>
          </cell>
          <cell r="J207">
            <v>1285</v>
          </cell>
          <cell r="K207">
            <v>4465</v>
          </cell>
          <cell r="L207">
            <v>2490</v>
          </cell>
          <cell r="M207">
            <v>2472.0000020999996</v>
          </cell>
          <cell r="N207">
            <v>1.8150000000000001E-5</v>
          </cell>
          <cell r="O207">
            <v>1.8229999999999993E-5</v>
          </cell>
          <cell r="P207">
            <v>2.0795000000000014E-5</v>
          </cell>
          <cell r="Q207">
            <v>3.0615000000000011E-5</v>
          </cell>
          <cell r="R207">
            <v>5.8849999999999962E-6</v>
          </cell>
          <cell r="S207">
            <v>3.1510000000000022E-5</v>
          </cell>
          <cell r="T207" t="str">
            <v>MIP1146</v>
          </cell>
          <cell r="V207">
            <v>1</v>
          </cell>
          <cell r="X207">
            <v>0.53</v>
          </cell>
          <cell r="Y207" t="str">
            <v>N</v>
          </cell>
          <cell r="Z207" t="str">
            <v>Overhead Distribution Lines</v>
          </cell>
          <cell r="AA207" t="str">
            <v>BC1 619 NDR EECL Replace Defect Management</v>
          </cell>
        </row>
        <row r="208">
          <cell r="A208">
            <v>204</v>
          </cell>
          <cell r="B208" t="str">
            <v>03 - Pole Top</v>
          </cell>
          <cell r="C208" t="str">
            <v>Insulators - Corroded - Stage 1 (Future)</v>
          </cell>
          <cell r="D208" t="str">
            <v>Minor Task</v>
          </cell>
          <cell r="E208" t="str">
            <v>Repair</v>
          </cell>
          <cell r="F208" t="str">
            <v>03 - Pole Top - Insulators - Corroded - Stage 1 (Future) - Minor Task - Repair</v>
          </cell>
          <cell r="G208" t="str">
            <v>Minor Task - Repair</v>
          </cell>
          <cell r="H208" t="str">
            <v>Central</v>
          </cell>
          <cell r="I208">
            <v>0</v>
          </cell>
          <cell r="J208">
            <v>0</v>
          </cell>
          <cell r="K208">
            <v>0</v>
          </cell>
          <cell r="L208">
            <v>0</v>
          </cell>
          <cell r="M208">
            <v>1720.1146837902502</v>
          </cell>
          <cell r="N208">
            <v>1845.2716735511674</v>
          </cell>
          <cell r="O208">
            <v>3.3337677416297403E-5</v>
          </cell>
          <cell r="P208">
            <v>2.8025732767812689E-5</v>
          </cell>
          <cell r="Q208">
            <v>3.2879416155249599E-5</v>
          </cell>
          <cell r="R208">
            <v>5.6522048195625854E-6</v>
          </cell>
          <cell r="S208">
            <v>2.3979337961756248E-6</v>
          </cell>
          <cell r="T208" t="str">
            <v>MIP1146</v>
          </cell>
          <cell r="V208">
            <v>1</v>
          </cell>
          <cell r="X208">
            <v>0.53</v>
          </cell>
          <cell r="Y208" t="str">
            <v>N</v>
          </cell>
          <cell r="Z208" t="str">
            <v>Overhead Distribution Lines</v>
          </cell>
          <cell r="AA208" t="str">
            <v>BC1 619 NDR EECL Replace Defect Management</v>
          </cell>
        </row>
        <row r="209">
          <cell r="A209">
            <v>205</v>
          </cell>
          <cell r="B209" t="str">
            <v>03 - Pole Top</v>
          </cell>
          <cell r="C209" t="str">
            <v>Insulators - Corroded - Stage 1 (Future)</v>
          </cell>
          <cell r="D209" t="str">
            <v>Minor Task</v>
          </cell>
          <cell r="E209" t="str">
            <v>Repair</v>
          </cell>
          <cell r="F209" t="str">
            <v>03 - Pole Top - Insulators - Corroded - Stage 1 (Future) - Minor Task - Repair</v>
          </cell>
          <cell r="G209" t="str">
            <v>Minor Task - Repair</v>
          </cell>
          <cell r="H209" t="str">
            <v>Far North</v>
          </cell>
          <cell r="I209">
            <v>0</v>
          </cell>
          <cell r="J209">
            <v>0</v>
          </cell>
          <cell r="K209">
            <v>0</v>
          </cell>
          <cell r="L209">
            <v>0</v>
          </cell>
          <cell r="M209">
            <v>667.25114328365203</v>
          </cell>
          <cell r="N209">
            <v>758.00298866194282</v>
          </cell>
          <cell r="O209">
            <v>1.5708835864748933E-5</v>
          </cell>
          <cell r="P209">
            <v>1.2938653650214432E-5</v>
          </cell>
          <cell r="Q209">
            <v>1.9780347368670443E-5</v>
          </cell>
          <cell r="R209">
            <v>1.2281117456105006E-6</v>
          </cell>
          <cell r="S209">
            <v>1.4496599767789005E-6</v>
          </cell>
          <cell r="T209" t="str">
            <v>MIP1146</v>
          </cell>
          <cell r="V209">
            <v>1</v>
          </cell>
          <cell r="X209">
            <v>0.53</v>
          </cell>
          <cell r="Y209" t="str">
            <v>N</v>
          </cell>
          <cell r="Z209" t="str">
            <v>Overhead Distribution Lines</v>
          </cell>
          <cell r="AA209" t="str">
            <v>BC1 619 NDR EECL Replace Defect Management</v>
          </cell>
        </row>
        <row r="210">
          <cell r="A210">
            <v>206</v>
          </cell>
          <cell r="B210" t="str">
            <v>03 - Pole Top</v>
          </cell>
          <cell r="C210" t="str">
            <v>Insulators - Corroded - Stage 1 (Future)</v>
          </cell>
          <cell r="D210" t="str">
            <v>Minor Task</v>
          </cell>
          <cell r="E210" t="str">
            <v>Repair</v>
          </cell>
          <cell r="F210" t="str">
            <v>03 - Pole Top - Insulators - Corroded - Stage 1 (Future) - Minor Task - Repair</v>
          </cell>
          <cell r="G210" t="str">
            <v>Minor Task - Repair</v>
          </cell>
          <cell r="H210" t="str">
            <v>Northern</v>
          </cell>
          <cell r="I210">
            <v>0</v>
          </cell>
          <cell r="J210">
            <v>0</v>
          </cell>
          <cell r="K210">
            <v>0</v>
          </cell>
          <cell r="L210">
            <v>0</v>
          </cell>
          <cell r="M210">
            <v>531.66836480818836</v>
          </cell>
          <cell r="N210">
            <v>1206.6440838177371</v>
          </cell>
          <cell r="O210">
            <v>1.8405326635547214E-5</v>
          </cell>
          <cell r="P210">
            <v>1.4376703077980229E-5</v>
          </cell>
          <cell r="Q210">
            <v>1.9484396843826258E-5</v>
          </cell>
          <cell r="R210">
            <v>4.9996445750302077E-6</v>
          </cell>
          <cell r="S210">
            <v>1.2406700945430406E-6</v>
          </cell>
          <cell r="T210" t="str">
            <v>MIP1146</v>
          </cell>
          <cell r="V210">
            <v>1</v>
          </cell>
          <cell r="X210">
            <v>0.53</v>
          </cell>
          <cell r="Y210" t="str">
            <v>N</v>
          </cell>
          <cell r="Z210" t="str">
            <v>Overhead Distribution Lines</v>
          </cell>
          <cell r="AA210" t="str">
            <v>BC1 619 NDR EECL Replace Defect Management</v>
          </cell>
        </row>
        <row r="211">
          <cell r="A211">
            <v>207</v>
          </cell>
          <cell r="B211" t="str">
            <v>03 - Pole Top</v>
          </cell>
          <cell r="C211" t="str">
            <v>Insulators - Corroded - Stage 1 (Future)</v>
          </cell>
          <cell r="D211" t="str">
            <v>Minor Task</v>
          </cell>
          <cell r="E211" t="str">
            <v>Repair</v>
          </cell>
          <cell r="F211" t="str">
            <v>03 - Pole Top - Insulators - Corroded - Stage 1 (Future) - Minor Task - Repair</v>
          </cell>
          <cell r="G211" t="str">
            <v>Minor Task - Repair</v>
          </cell>
          <cell r="H211" t="str">
            <v>South West</v>
          </cell>
          <cell r="I211">
            <v>0</v>
          </cell>
          <cell r="J211">
            <v>0</v>
          </cell>
          <cell r="K211">
            <v>0</v>
          </cell>
          <cell r="L211">
            <v>0</v>
          </cell>
          <cell r="M211">
            <v>752.50574603701079</v>
          </cell>
          <cell r="N211">
            <v>1926.6876889898806</v>
          </cell>
          <cell r="O211">
            <v>2.8814776200743991E-5</v>
          </cell>
          <cell r="P211">
            <v>2.5874226950690696E-5</v>
          </cell>
          <cell r="Q211">
            <v>3.6524417695424457E-5</v>
          </cell>
          <cell r="R211">
            <v>4.0997085515247701E-6</v>
          </cell>
          <cell r="S211">
            <v>1.5370945193469644E-6</v>
          </cell>
          <cell r="T211" t="str">
            <v>MIP1146</v>
          </cell>
          <cell r="V211">
            <v>1</v>
          </cell>
          <cell r="X211">
            <v>0.53</v>
          </cell>
          <cell r="Y211" t="str">
            <v>N</v>
          </cell>
          <cell r="Z211" t="str">
            <v>Overhead Distribution Lines</v>
          </cell>
          <cell r="AA211" t="str">
            <v>BC1 619 NDR EECL Replace Defect Management</v>
          </cell>
        </row>
        <row r="212">
          <cell r="A212">
            <v>208</v>
          </cell>
          <cell r="B212" t="str">
            <v>03 - Pole Top</v>
          </cell>
          <cell r="C212" t="str">
            <v>Insulators - Corroded - Stage 1 (Future)</v>
          </cell>
          <cell r="D212" t="str">
            <v>Minor Task</v>
          </cell>
          <cell r="E212" t="str">
            <v>Repair</v>
          </cell>
          <cell r="F212" t="str">
            <v>03 - Pole Top - Insulators - Corroded - Stage 1 (Future) - Minor Task - Repair</v>
          </cell>
          <cell r="G212" t="str">
            <v>Minor Task - Repair</v>
          </cell>
          <cell r="H212" t="str">
            <v>Wide Bay</v>
          </cell>
          <cell r="I212">
            <v>0</v>
          </cell>
          <cell r="J212">
            <v>0</v>
          </cell>
          <cell r="K212">
            <v>0</v>
          </cell>
          <cell r="L212">
            <v>0</v>
          </cell>
          <cell r="M212">
            <v>888.60981446816493</v>
          </cell>
          <cell r="N212">
            <v>1153.5199009278947</v>
          </cell>
          <cell r="O212">
            <v>1.9258820463000241E-5</v>
          </cell>
          <cell r="P212">
            <v>1.4925242281354395E-5</v>
          </cell>
          <cell r="Q212">
            <v>2.0037675046797599E-5</v>
          </cell>
          <cell r="R212">
            <v>1.7119636044830919E-6</v>
          </cell>
          <cell r="S212">
            <v>1.8861218396796424E-7</v>
          </cell>
          <cell r="T212" t="str">
            <v>MIP1146</v>
          </cell>
          <cell r="V212">
            <v>1</v>
          </cell>
          <cell r="X212">
            <v>0.53</v>
          </cell>
          <cell r="Y212" t="str">
            <v>N</v>
          </cell>
          <cell r="Z212" t="str">
            <v>Overhead Distribution Lines</v>
          </cell>
          <cell r="AA212" t="str">
            <v>BC1 619 NDR EECL Replace Defect Management</v>
          </cell>
        </row>
        <row r="213">
          <cell r="A213">
            <v>209</v>
          </cell>
          <cell r="B213" t="str">
            <v>03 - Pole Top</v>
          </cell>
          <cell r="C213" t="str">
            <v>Insulators - Corroded - Stage 2 (Future)</v>
          </cell>
          <cell r="D213" t="str">
            <v>Minor Task</v>
          </cell>
          <cell r="E213" t="str">
            <v>Repair</v>
          </cell>
          <cell r="F213" t="str">
            <v>03 - Pole Top - Insulators - Corroded - Stage 2 (Future) - Minor Task - Repair</v>
          </cell>
          <cell r="G213" t="str">
            <v>Minor Task - Repair</v>
          </cell>
          <cell r="H213" t="str">
            <v>Central</v>
          </cell>
          <cell r="I213">
            <v>0</v>
          </cell>
          <cell r="J213">
            <v>0</v>
          </cell>
          <cell r="K213">
            <v>0</v>
          </cell>
          <cell r="L213">
            <v>0</v>
          </cell>
          <cell r="M213">
            <v>0</v>
          </cell>
          <cell r="N213">
            <v>779.94455370471371</v>
          </cell>
          <cell r="O213">
            <v>2516.2488448688509</v>
          </cell>
          <cell r="P213">
            <v>2589.5019311423393</v>
          </cell>
          <cell r="Q213">
            <v>3379.8248939648888</v>
          </cell>
          <cell r="R213">
            <v>2460.5004383574642</v>
          </cell>
          <cell r="S213">
            <v>2340.1180010899716</v>
          </cell>
          <cell r="T213" t="str">
            <v>MIP1146</v>
          </cell>
          <cell r="V213">
            <v>1</v>
          </cell>
          <cell r="X213">
            <v>0.53</v>
          </cell>
          <cell r="Y213" t="str">
            <v>N</v>
          </cell>
          <cell r="Z213" t="str">
            <v>Overhead Distribution Lines</v>
          </cell>
          <cell r="AA213" t="str">
            <v>BC1 619 NDR EECL Replace Defect Management</v>
          </cell>
        </row>
        <row r="214">
          <cell r="A214">
            <v>210</v>
          </cell>
          <cell r="B214" t="str">
            <v>03 - Pole Top</v>
          </cell>
          <cell r="C214" t="str">
            <v>Insulators - Corroded - Stage 2 (Future)</v>
          </cell>
          <cell r="D214" t="str">
            <v>Minor Task</v>
          </cell>
          <cell r="E214" t="str">
            <v>Repair</v>
          </cell>
          <cell r="F214" t="str">
            <v>03 - Pole Top - Insulators - Corroded - Stage 2 (Future) - Minor Task - Repair</v>
          </cell>
          <cell r="G214" t="str">
            <v>Minor Task - Repair</v>
          </cell>
          <cell r="H214" t="str">
            <v>Far North</v>
          </cell>
          <cell r="I214">
            <v>0</v>
          </cell>
          <cell r="J214">
            <v>0</v>
          </cell>
          <cell r="K214">
            <v>0</v>
          </cell>
          <cell r="L214">
            <v>0</v>
          </cell>
          <cell r="M214">
            <v>0</v>
          </cell>
          <cell r="N214">
            <v>231.91479278724285</v>
          </cell>
          <cell r="O214">
            <v>1178.1626898561726</v>
          </cell>
          <cell r="P214">
            <v>970.39902376608427</v>
          </cell>
          <cell r="Q214">
            <v>1867.4561050162333</v>
          </cell>
          <cell r="R214">
            <v>889.397673151199</v>
          </cell>
          <cell r="S214">
            <v>1406.5232329455273</v>
          </cell>
          <cell r="T214" t="str">
            <v>MIP1146</v>
          </cell>
          <cell r="V214">
            <v>1</v>
          </cell>
          <cell r="X214">
            <v>0.53</v>
          </cell>
          <cell r="Y214" t="str">
            <v>N</v>
          </cell>
          <cell r="Z214" t="str">
            <v>Overhead Distribution Lines</v>
          </cell>
          <cell r="AA214" t="str">
            <v>BC1 619 NDR EECL Replace Defect Management</v>
          </cell>
        </row>
        <row r="215">
          <cell r="A215">
            <v>211</v>
          </cell>
          <cell r="B215" t="str">
            <v>03 - Pole Top</v>
          </cell>
          <cell r="C215" t="str">
            <v>Insulators - Corroded - Stage 2 (Future)</v>
          </cell>
          <cell r="D215" t="str">
            <v>Minor Task</v>
          </cell>
          <cell r="E215" t="str">
            <v>Repair</v>
          </cell>
          <cell r="F215" t="str">
            <v>03 - Pole Top - Insulators - Corroded - Stage 2 (Future) - Minor Task - Repair</v>
          </cell>
          <cell r="G215" t="str">
            <v>Minor Task - Repair</v>
          </cell>
          <cell r="H215" t="str">
            <v>Northern</v>
          </cell>
          <cell r="I215">
            <v>0</v>
          </cell>
          <cell r="J215">
            <v>0</v>
          </cell>
          <cell r="K215">
            <v>0</v>
          </cell>
          <cell r="L215">
            <v>0</v>
          </cell>
          <cell r="M215">
            <v>0</v>
          </cell>
          <cell r="N215">
            <v>478.68634931166076</v>
          </cell>
          <cell r="O215">
            <v>1380.3994976660438</v>
          </cell>
          <cell r="P215">
            <v>1078.2527308485194</v>
          </cell>
          <cell r="Q215">
            <v>1787.3255455773303</v>
          </cell>
          <cell r="R215">
            <v>1572.7554913157846</v>
          </cell>
          <cell r="S215">
            <v>1652.9749069971344</v>
          </cell>
          <cell r="T215" t="str">
            <v>MIP1146</v>
          </cell>
          <cell r="V215">
            <v>1</v>
          </cell>
          <cell r="X215">
            <v>0.53</v>
          </cell>
          <cell r="Y215" t="str">
            <v>N</v>
          </cell>
          <cell r="Z215" t="str">
            <v>Overhead Distribution Lines</v>
          </cell>
          <cell r="AA215" t="str">
            <v>BC1 619 NDR EECL Replace Defect Management</v>
          </cell>
        </row>
        <row r="216">
          <cell r="A216">
            <v>212</v>
          </cell>
          <cell r="B216" t="str">
            <v>03 - Pole Top</v>
          </cell>
          <cell r="C216" t="str">
            <v>Insulators - Corroded - Stage 2 (Future)</v>
          </cell>
          <cell r="D216" t="str">
            <v>Minor Task</v>
          </cell>
          <cell r="E216" t="str">
            <v>Repair</v>
          </cell>
          <cell r="F216" t="str">
            <v>03 - Pole Top - Insulators - Corroded - Stage 2 (Future) - Minor Task - Repair</v>
          </cell>
          <cell r="G216" t="str">
            <v>Minor Task - Repair</v>
          </cell>
          <cell r="H216" t="str">
            <v>South West</v>
          </cell>
          <cell r="I216">
            <v>0</v>
          </cell>
          <cell r="J216">
            <v>0</v>
          </cell>
          <cell r="K216">
            <v>0</v>
          </cell>
          <cell r="L216">
            <v>0</v>
          </cell>
          <cell r="M216">
            <v>0</v>
          </cell>
          <cell r="N216">
            <v>956.8751036656173</v>
          </cell>
          <cell r="O216">
            <v>2161.1082150558032</v>
          </cell>
          <cell r="P216">
            <v>1940.5670213018054</v>
          </cell>
          <cell r="Q216">
            <v>3181.9420420349306</v>
          </cell>
          <cell r="R216">
            <v>2215.5770916759502</v>
          </cell>
          <cell r="S216">
            <v>2651.345875885605</v>
          </cell>
          <cell r="T216" t="str">
            <v>MIP1146</v>
          </cell>
          <cell r="V216">
            <v>1</v>
          </cell>
          <cell r="X216">
            <v>0.53</v>
          </cell>
          <cell r="Y216" t="str">
            <v>N</v>
          </cell>
          <cell r="Z216" t="str">
            <v>Overhead Distribution Lines</v>
          </cell>
          <cell r="AA216" t="str">
            <v>BC1 619 NDR EECL Replace Defect Management</v>
          </cell>
        </row>
        <row r="217">
          <cell r="A217">
            <v>213</v>
          </cell>
          <cell r="B217" t="str">
            <v>03 - Pole Top</v>
          </cell>
          <cell r="C217" t="str">
            <v>Insulators - Corroded - Stage 2 (Future)</v>
          </cell>
          <cell r="D217" t="str">
            <v>Minor Task</v>
          </cell>
          <cell r="E217" t="str">
            <v>Repair</v>
          </cell>
          <cell r="F217" t="str">
            <v>03 - Pole Top - Insulators - Corroded - Stage 2 (Future) - Minor Task - Repair</v>
          </cell>
          <cell r="G217" t="str">
            <v>Minor Task - Repair</v>
          </cell>
          <cell r="H217" t="str">
            <v>Wide Bay</v>
          </cell>
          <cell r="I217">
            <v>0</v>
          </cell>
          <cell r="J217">
            <v>0</v>
          </cell>
          <cell r="K217">
            <v>0</v>
          </cell>
          <cell r="L217">
            <v>0</v>
          </cell>
          <cell r="M217">
            <v>0</v>
          </cell>
          <cell r="N217">
            <v>673.28152027107171</v>
          </cell>
          <cell r="O217">
            <v>1444.4115347250215</v>
          </cell>
          <cell r="P217">
            <v>1119.3931711015816</v>
          </cell>
          <cell r="Q217">
            <v>2008.4531905314814</v>
          </cell>
          <cell r="R217">
            <v>1252.1443973177272</v>
          </cell>
          <cell r="S217">
            <v>1993.1166030850914</v>
          </cell>
          <cell r="T217" t="str">
            <v>MIP1146</v>
          </cell>
          <cell r="V217">
            <v>1</v>
          </cell>
          <cell r="X217">
            <v>0.53</v>
          </cell>
          <cell r="Y217" t="str">
            <v>N</v>
          </cell>
          <cell r="Z217" t="str">
            <v>Overhead Distribution Lines</v>
          </cell>
          <cell r="AA217" t="str">
            <v>BC1 619 NDR EECL Replace Defect Management</v>
          </cell>
        </row>
        <row r="218">
          <cell r="A218">
            <v>214</v>
          </cell>
          <cell r="B218" t="str">
            <v>03 - Pole Top</v>
          </cell>
          <cell r="C218" t="str">
            <v>Insulators - Disc</v>
          </cell>
          <cell r="D218" t="str">
            <v>Ergon Technical Assessment</v>
          </cell>
          <cell r="E218" t="str">
            <v>Assess</v>
          </cell>
          <cell r="F218" t="str">
            <v>03 - Pole Top - Insulators - Disc - Ergon Technical Assessment - Assess</v>
          </cell>
          <cell r="G218" t="str">
            <v>Ergon Technical Assessment - Assess</v>
          </cell>
          <cell r="H218" t="str">
            <v>Central</v>
          </cell>
          <cell r="I218">
            <v>10</v>
          </cell>
          <cell r="J218">
            <v>9</v>
          </cell>
          <cell r="K218">
            <v>3</v>
          </cell>
          <cell r="L218">
            <v>1</v>
          </cell>
          <cell r="M218">
            <v>5</v>
          </cell>
          <cell r="N218">
            <v>2</v>
          </cell>
          <cell r="O218">
            <v>2</v>
          </cell>
          <cell r="P218">
            <v>0</v>
          </cell>
          <cell r="Q218">
            <v>6</v>
          </cell>
          <cell r="R218">
            <v>2</v>
          </cell>
          <cell r="S218">
            <v>6</v>
          </cell>
          <cell r="T218" t="str">
            <v>MIP1146</v>
          </cell>
          <cell r="V218">
            <v>1</v>
          </cell>
          <cell r="X218">
            <v>0.53</v>
          </cell>
          <cell r="Y218" t="str">
            <v>N</v>
          </cell>
          <cell r="Z218" t="str">
            <v>Overhead Distribution Lines</v>
          </cell>
          <cell r="AA218" t="str">
            <v>BC1 619 NDR EECL Replace Defect Management</v>
          </cell>
        </row>
        <row r="219">
          <cell r="A219">
            <v>215</v>
          </cell>
          <cell r="B219" t="str">
            <v>03 - Pole Top</v>
          </cell>
          <cell r="C219" t="str">
            <v>Insulators - Disc</v>
          </cell>
          <cell r="D219" t="str">
            <v>Ergon Technical Assessment</v>
          </cell>
          <cell r="E219" t="str">
            <v>Assess</v>
          </cell>
          <cell r="F219" t="str">
            <v>03 - Pole Top - Insulators - Disc - Ergon Technical Assessment - Assess</v>
          </cell>
          <cell r="G219" t="str">
            <v>Ergon Technical Assessment - Assess</v>
          </cell>
          <cell r="H219" t="str">
            <v>Far North</v>
          </cell>
          <cell r="I219">
            <v>3</v>
          </cell>
          <cell r="J219">
            <v>6</v>
          </cell>
          <cell r="K219">
            <v>1</v>
          </cell>
          <cell r="M219">
            <v>3</v>
          </cell>
          <cell r="N219">
            <v>5</v>
          </cell>
          <cell r="O219">
            <v>1</v>
          </cell>
          <cell r="P219">
            <v>0</v>
          </cell>
          <cell r="Q219">
            <v>1</v>
          </cell>
          <cell r="R219">
            <v>7</v>
          </cell>
          <cell r="S219">
            <v>1</v>
          </cell>
          <cell r="T219" t="str">
            <v>MIP1146</v>
          </cell>
          <cell r="V219">
            <v>1</v>
          </cell>
          <cell r="X219">
            <v>0.53</v>
          </cell>
          <cell r="Y219" t="str">
            <v>N</v>
          </cell>
          <cell r="Z219" t="str">
            <v>Overhead Distribution Lines</v>
          </cell>
          <cell r="AA219" t="str">
            <v>BC1 619 NDR EECL Replace Defect Management</v>
          </cell>
        </row>
        <row r="220">
          <cell r="A220">
            <v>216</v>
          </cell>
          <cell r="B220" t="str">
            <v>03 - Pole Top</v>
          </cell>
          <cell r="C220" t="str">
            <v>Insulators - Disc</v>
          </cell>
          <cell r="D220" t="str">
            <v>Ergon Technical Assessment</v>
          </cell>
          <cell r="E220" t="str">
            <v>Assess</v>
          </cell>
          <cell r="F220" t="str">
            <v>03 - Pole Top - Insulators - Disc - Ergon Technical Assessment - Assess</v>
          </cell>
          <cell r="G220" t="str">
            <v>Ergon Technical Assessment - Assess</v>
          </cell>
          <cell r="H220" t="str">
            <v>South West</v>
          </cell>
          <cell r="I220">
            <v>17</v>
          </cell>
          <cell r="J220">
            <v>4</v>
          </cell>
          <cell r="K220">
            <v>20</v>
          </cell>
          <cell r="L220">
            <v>17</v>
          </cell>
          <cell r="M220">
            <v>6</v>
          </cell>
          <cell r="N220">
            <v>6</v>
          </cell>
          <cell r="O220">
            <v>15</v>
          </cell>
          <cell r="P220">
            <v>12</v>
          </cell>
          <cell r="Q220">
            <v>5</v>
          </cell>
          <cell r="R220">
            <v>9</v>
          </cell>
          <cell r="S220">
            <v>9</v>
          </cell>
          <cell r="T220" t="str">
            <v>MIP1146</v>
          </cell>
          <cell r="V220">
            <v>1</v>
          </cell>
          <cell r="X220">
            <v>0.53</v>
          </cell>
          <cell r="Y220" t="str">
            <v>N</v>
          </cell>
          <cell r="Z220" t="str">
            <v>Overhead Distribution Lines</v>
          </cell>
          <cell r="AA220" t="str">
            <v>BC1 619 NDR EECL Replace Defect Management</v>
          </cell>
        </row>
        <row r="221">
          <cell r="A221">
            <v>217</v>
          </cell>
          <cell r="B221" t="str">
            <v>03 - Pole Top</v>
          </cell>
          <cell r="C221" t="str">
            <v>Insulators - Disc</v>
          </cell>
          <cell r="D221" t="str">
            <v>Ergon Technical Assessment</v>
          </cell>
          <cell r="E221" t="str">
            <v>Assess</v>
          </cell>
          <cell r="F221" t="str">
            <v>03 - Pole Top - Insulators - Disc - Ergon Technical Assessment - Assess</v>
          </cell>
          <cell r="G221" t="str">
            <v>Ergon Technical Assessment - Assess</v>
          </cell>
          <cell r="H221" t="str">
            <v>Wide Bay</v>
          </cell>
          <cell r="I221">
            <v>11</v>
          </cell>
          <cell r="J221">
            <v>6</v>
          </cell>
          <cell r="K221">
            <v>13</v>
          </cell>
          <cell r="L221">
            <v>2</v>
          </cell>
          <cell r="M221">
            <v>0</v>
          </cell>
          <cell r="N221">
            <v>12</v>
          </cell>
          <cell r="O221">
            <v>16</v>
          </cell>
          <cell r="P221">
            <v>2</v>
          </cell>
          <cell r="Q221">
            <v>0</v>
          </cell>
          <cell r="R221">
            <v>12</v>
          </cell>
          <cell r="S221">
            <v>13</v>
          </cell>
          <cell r="T221" t="str">
            <v>MIP1146</v>
          </cell>
          <cell r="V221">
            <v>1</v>
          </cell>
          <cell r="X221">
            <v>0.53</v>
          </cell>
          <cell r="Y221" t="str">
            <v>N</v>
          </cell>
          <cell r="Z221" t="str">
            <v>Overhead Distribution Lines</v>
          </cell>
          <cell r="AA221" t="str">
            <v>BC1 619 NDR EECL Replace Defect Management</v>
          </cell>
        </row>
        <row r="222">
          <cell r="A222">
            <v>218</v>
          </cell>
          <cell r="B222" t="str">
            <v>03 - Pole Top</v>
          </cell>
          <cell r="C222" t="str">
            <v>Insulators - Disc</v>
          </cell>
          <cell r="D222" t="str">
            <v>Minor Task</v>
          </cell>
          <cell r="E222" t="str">
            <v>Repair</v>
          </cell>
          <cell r="F222" t="str">
            <v>03 - Pole Top - Insulators - Disc - Minor Task - Repair</v>
          </cell>
          <cell r="G222" t="str">
            <v>Minor Task - Repair</v>
          </cell>
          <cell r="H222" t="str">
            <v>Central</v>
          </cell>
          <cell r="I222">
            <v>83</v>
          </cell>
          <cell r="J222">
            <v>102</v>
          </cell>
          <cell r="K222">
            <v>125</v>
          </cell>
          <cell r="L222">
            <v>71</v>
          </cell>
          <cell r="M222">
            <v>105</v>
          </cell>
          <cell r="N222">
            <v>76</v>
          </cell>
          <cell r="O222">
            <v>77.5</v>
          </cell>
          <cell r="P222">
            <v>58.5</v>
          </cell>
          <cell r="Q222">
            <v>107.5</v>
          </cell>
          <cell r="R222">
            <v>84</v>
          </cell>
          <cell r="S222">
            <v>86</v>
          </cell>
          <cell r="T222" t="str">
            <v>MIP1146</v>
          </cell>
          <cell r="V222">
            <v>1</v>
          </cell>
          <cell r="X222">
            <v>0.53</v>
          </cell>
          <cell r="Y222" t="str">
            <v>N</v>
          </cell>
          <cell r="Z222" t="str">
            <v>Overhead Distribution Lines</v>
          </cell>
          <cell r="AA222" t="str">
            <v>BC1 619 NDR EECL Replace Defect Management</v>
          </cell>
        </row>
        <row r="223">
          <cell r="A223">
            <v>219</v>
          </cell>
          <cell r="B223" t="str">
            <v>03 - Pole Top</v>
          </cell>
          <cell r="C223" t="str">
            <v>Insulators - Disc</v>
          </cell>
          <cell r="D223" t="str">
            <v>Minor Task</v>
          </cell>
          <cell r="E223" t="str">
            <v>Repair</v>
          </cell>
          <cell r="F223" t="str">
            <v>03 - Pole Top - Insulators - Disc - Minor Task - Repair</v>
          </cell>
          <cell r="G223" t="str">
            <v>Minor Task - Repair</v>
          </cell>
          <cell r="H223" t="str">
            <v>Far North</v>
          </cell>
          <cell r="I223">
            <v>54</v>
          </cell>
          <cell r="J223">
            <v>74</v>
          </cell>
          <cell r="K223">
            <v>44</v>
          </cell>
          <cell r="L223">
            <v>38</v>
          </cell>
          <cell r="M223">
            <v>67</v>
          </cell>
          <cell r="N223">
            <v>33</v>
          </cell>
          <cell r="O223">
            <v>44</v>
          </cell>
          <cell r="P223">
            <v>30</v>
          </cell>
          <cell r="Q223">
            <v>66.5</v>
          </cell>
          <cell r="R223">
            <v>51</v>
          </cell>
          <cell r="S223">
            <v>59</v>
          </cell>
          <cell r="T223" t="str">
            <v>MIP1146</v>
          </cell>
          <cell r="V223">
            <v>1</v>
          </cell>
          <cell r="X223">
            <v>0.53</v>
          </cell>
          <cell r="Y223" t="str">
            <v>N</v>
          </cell>
          <cell r="Z223" t="str">
            <v>Overhead Distribution Lines</v>
          </cell>
          <cell r="AA223" t="str">
            <v>BC1 619 NDR EECL Replace Defect Management</v>
          </cell>
        </row>
        <row r="224">
          <cell r="A224">
            <v>220</v>
          </cell>
          <cell r="B224" t="str">
            <v>03 - Pole Top</v>
          </cell>
          <cell r="C224" t="str">
            <v>Insulators - Disc</v>
          </cell>
          <cell r="D224" t="str">
            <v>Minor Task</v>
          </cell>
          <cell r="E224" t="str">
            <v>Repair</v>
          </cell>
          <cell r="F224" t="str">
            <v>03 - Pole Top - Insulators - Disc - Minor Task - Repair</v>
          </cell>
          <cell r="G224" t="str">
            <v>Minor Task - Repair</v>
          </cell>
          <cell r="H224" t="str">
            <v>Northern</v>
          </cell>
          <cell r="I224">
            <v>118</v>
          </cell>
          <cell r="J224">
            <v>151</v>
          </cell>
          <cell r="K224">
            <v>106</v>
          </cell>
          <cell r="L224">
            <v>81</v>
          </cell>
          <cell r="M224">
            <v>98</v>
          </cell>
          <cell r="N224">
            <v>76</v>
          </cell>
          <cell r="O224">
            <v>108.5</v>
          </cell>
          <cell r="P224">
            <v>75.5</v>
          </cell>
          <cell r="Q224">
            <v>103</v>
          </cell>
          <cell r="R224">
            <v>125</v>
          </cell>
          <cell r="S224">
            <v>129</v>
          </cell>
          <cell r="T224" t="str">
            <v>MIP1146</v>
          </cell>
          <cell r="V224">
            <v>1</v>
          </cell>
          <cell r="X224">
            <v>0.53</v>
          </cell>
          <cell r="Y224" t="str">
            <v>N</v>
          </cell>
          <cell r="Z224" t="str">
            <v>Overhead Distribution Lines</v>
          </cell>
          <cell r="AA224" t="str">
            <v>BC1 619 NDR EECL Replace Defect Management</v>
          </cell>
        </row>
        <row r="225">
          <cell r="A225">
            <v>221</v>
          </cell>
          <cell r="B225" t="str">
            <v>03 - Pole Top</v>
          </cell>
          <cell r="C225" t="str">
            <v>Insulators - Disc</v>
          </cell>
          <cell r="D225" t="str">
            <v>Minor Task</v>
          </cell>
          <cell r="E225" t="str">
            <v>Repair</v>
          </cell>
          <cell r="F225" t="str">
            <v>03 - Pole Top - Insulators - Disc - Minor Task - Repair</v>
          </cell>
          <cell r="G225" t="str">
            <v>Minor Task - Repair</v>
          </cell>
          <cell r="H225" t="str">
            <v>South West</v>
          </cell>
          <cell r="I225">
            <v>147</v>
          </cell>
          <cell r="J225">
            <v>69</v>
          </cell>
          <cell r="K225">
            <v>101</v>
          </cell>
          <cell r="L225">
            <v>48</v>
          </cell>
          <cell r="M225">
            <v>105</v>
          </cell>
          <cell r="N225">
            <v>86</v>
          </cell>
          <cell r="O225">
            <v>75.5</v>
          </cell>
          <cell r="P225">
            <v>54.5</v>
          </cell>
          <cell r="Q225">
            <v>146.5</v>
          </cell>
          <cell r="R225">
            <v>86</v>
          </cell>
          <cell r="S225">
            <v>93</v>
          </cell>
          <cell r="T225" t="str">
            <v>MIP1146</v>
          </cell>
          <cell r="V225">
            <v>1</v>
          </cell>
          <cell r="X225">
            <v>0.53</v>
          </cell>
          <cell r="Y225" t="str">
            <v>N</v>
          </cell>
          <cell r="Z225" t="str">
            <v>Overhead Distribution Lines</v>
          </cell>
          <cell r="AA225" t="str">
            <v>BC1 619 NDR EECL Replace Defect Management</v>
          </cell>
        </row>
        <row r="226">
          <cell r="A226">
            <v>222</v>
          </cell>
          <cell r="B226" t="str">
            <v>03 - Pole Top</v>
          </cell>
          <cell r="C226" t="str">
            <v>Insulators - Disc</v>
          </cell>
          <cell r="D226" t="str">
            <v>Minor Task</v>
          </cell>
          <cell r="E226" t="str">
            <v>Repair</v>
          </cell>
          <cell r="F226" t="str">
            <v>03 - Pole Top - Insulators - Disc - Minor Task - Repair</v>
          </cell>
          <cell r="G226" t="str">
            <v>Minor Task - Repair</v>
          </cell>
          <cell r="H226" t="str">
            <v>Wide Bay</v>
          </cell>
          <cell r="I226">
            <v>48</v>
          </cell>
          <cell r="J226">
            <v>52</v>
          </cell>
          <cell r="K226">
            <v>75</v>
          </cell>
          <cell r="L226">
            <v>29</v>
          </cell>
          <cell r="M226">
            <v>58</v>
          </cell>
          <cell r="N226">
            <v>71</v>
          </cell>
          <cell r="O226">
            <v>79</v>
          </cell>
          <cell r="P226">
            <v>22</v>
          </cell>
          <cell r="Q226">
            <v>42</v>
          </cell>
          <cell r="R226">
            <v>75</v>
          </cell>
          <cell r="S226">
            <v>88</v>
          </cell>
          <cell r="T226" t="str">
            <v>MIP1146</v>
          </cell>
          <cell r="V226">
            <v>1</v>
          </cell>
          <cell r="X226">
            <v>0.53</v>
          </cell>
          <cell r="Y226" t="str">
            <v>N</v>
          </cell>
          <cell r="Z226" t="str">
            <v>Overhead Distribution Lines</v>
          </cell>
          <cell r="AA226" t="str">
            <v>BC1 619 NDR EECL Replace Defect Management</v>
          </cell>
        </row>
        <row r="227">
          <cell r="A227">
            <v>223</v>
          </cell>
          <cell r="B227" t="str">
            <v>03 - Pole Top</v>
          </cell>
          <cell r="C227" t="str">
            <v>Insulators - Other</v>
          </cell>
          <cell r="D227" t="str">
            <v>Ergon Technical Assessment</v>
          </cell>
          <cell r="E227" t="str">
            <v>Assess</v>
          </cell>
          <cell r="F227" t="str">
            <v>03 - Pole Top - Insulators - Other - Ergon Technical Assessment - Assess</v>
          </cell>
          <cell r="G227" t="str">
            <v>Ergon Technical Assessment - Assess</v>
          </cell>
          <cell r="H227" t="str">
            <v>Central</v>
          </cell>
          <cell r="I227">
            <v>37</v>
          </cell>
          <cell r="J227">
            <v>31</v>
          </cell>
          <cell r="K227">
            <v>10</v>
          </cell>
          <cell r="L227">
            <v>7</v>
          </cell>
          <cell r="M227">
            <v>11</v>
          </cell>
          <cell r="N227">
            <v>14</v>
          </cell>
          <cell r="O227">
            <v>11</v>
          </cell>
          <cell r="P227">
            <v>3</v>
          </cell>
          <cell r="Q227">
            <v>11</v>
          </cell>
          <cell r="R227">
            <v>14</v>
          </cell>
          <cell r="S227">
            <v>11</v>
          </cell>
          <cell r="T227" t="str">
            <v>MIP1146</v>
          </cell>
          <cell r="V227">
            <v>1</v>
          </cell>
          <cell r="X227">
            <v>0.53</v>
          </cell>
          <cell r="Y227" t="str">
            <v>N</v>
          </cell>
          <cell r="Z227" t="str">
            <v>Overhead Distribution Lines</v>
          </cell>
          <cell r="AA227" t="str">
            <v>BC1 619 NDR EECL Replace Defect Management</v>
          </cell>
        </row>
        <row r="228">
          <cell r="A228">
            <v>224</v>
          </cell>
          <cell r="B228" t="str">
            <v>03 - Pole Top</v>
          </cell>
          <cell r="C228" t="str">
            <v>Insulators - Other</v>
          </cell>
          <cell r="D228" t="str">
            <v>Ergon Technical Assessment</v>
          </cell>
          <cell r="E228" t="str">
            <v>Assess</v>
          </cell>
          <cell r="F228" t="str">
            <v>03 - Pole Top - Insulators - Other - Ergon Technical Assessment - Assess</v>
          </cell>
          <cell r="G228" t="str">
            <v>Ergon Technical Assessment - Assess</v>
          </cell>
          <cell r="H228" t="str">
            <v>Far North</v>
          </cell>
          <cell r="J228">
            <v>22</v>
          </cell>
          <cell r="K228">
            <v>3</v>
          </cell>
          <cell r="L228">
            <v>2</v>
          </cell>
          <cell r="M228">
            <v>0</v>
          </cell>
          <cell r="N228">
            <v>3</v>
          </cell>
          <cell r="O228">
            <v>19</v>
          </cell>
          <cell r="P228">
            <v>1</v>
          </cell>
          <cell r="Q228">
            <v>0</v>
          </cell>
          <cell r="R228">
            <v>3</v>
          </cell>
          <cell r="S228">
            <v>19</v>
          </cell>
          <cell r="T228" t="str">
            <v>MIP1146</v>
          </cell>
          <cell r="V228">
            <v>1</v>
          </cell>
          <cell r="X228">
            <v>0.53</v>
          </cell>
          <cell r="Y228" t="str">
            <v>N</v>
          </cell>
          <cell r="Z228" t="str">
            <v>Overhead Distribution Lines</v>
          </cell>
          <cell r="AA228" t="str">
            <v>BC1 619 NDR EECL Replace Defect Management</v>
          </cell>
        </row>
        <row r="229">
          <cell r="A229">
            <v>225</v>
          </cell>
          <cell r="B229" t="str">
            <v>03 - Pole Top</v>
          </cell>
          <cell r="C229" t="str">
            <v>Insulators - Other</v>
          </cell>
          <cell r="D229" t="str">
            <v>Ergon Technical Assessment</v>
          </cell>
          <cell r="E229" t="str">
            <v>Assess</v>
          </cell>
          <cell r="F229" t="str">
            <v>03 - Pole Top - Insulators - Other - Ergon Technical Assessment - Assess</v>
          </cell>
          <cell r="G229" t="str">
            <v>Ergon Technical Assessment - Assess</v>
          </cell>
          <cell r="H229" t="str">
            <v>South West</v>
          </cell>
          <cell r="I229">
            <v>6</v>
          </cell>
          <cell r="J229">
            <v>4</v>
          </cell>
          <cell r="K229">
            <v>19</v>
          </cell>
          <cell r="L229">
            <v>18</v>
          </cell>
          <cell r="M229">
            <v>4</v>
          </cell>
          <cell r="N229">
            <v>5</v>
          </cell>
          <cell r="O229">
            <v>11</v>
          </cell>
          <cell r="P229">
            <v>8</v>
          </cell>
          <cell r="Q229">
            <v>3</v>
          </cell>
          <cell r="R229">
            <v>7</v>
          </cell>
          <cell r="S229">
            <v>12</v>
          </cell>
          <cell r="T229" t="str">
            <v>MIP1146</v>
          </cell>
          <cell r="V229">
            <v>1</v>
          </cell>
          <cell r="X229">
            <v>0.53</v>
          </cell>
          <cell r="Y229" t="str">
            <v>N</v>
          </cell>
          <cell r="Z229" t="str">
            <v>Overhead Distribution Lines</v>
          </cell>
          <cell r="AA229" t="str">
            <v>BC1 619 NDR EECL Replace Defect Management</v>
          </cell>
        </row>
        <row r="230">
          <cell r="A230">
            <v>226</v>
          </cell>
          <cell r="B230" t="str">
            <v>03 - Pole Top</v>
          </cell>
          <cell r="C230" t="str">
            <v>Insulators - Other</v>
          </cell>
          <cell r="D230" t="str">
            <v>Ergon Technical Assessment</v>
          </cell>
          <cell r="E230" t="str">
            <v>Assess</v>
          </cell>
          <cell r="F230" t="str">
            <v>03 - Pole Top - Insulators - Other - Ergon Technical Assessment - Assess</v>
          </cell>
          <cell r="G230" t="str">
            <v>Ergon Technical Assessment - Assess</v>
          </cell>
          <cell r="H230" t="str">
            <v>Wide Bay</v>
          </cell>
          <cell r="I230">
            <v>30</v>
          </cell>
          <cell r="J230">
            <v>60</v>
          </cell>
          <cell r="K230">
            <v>19</v>
          </cell>
          <cell r="L230">
            <v>14</v>
          </cell>
          <cell r="M230">
            <v>10</v>
          </cell>
          <cell r="N230">
            <v>59</v>
          </cell>
          <cell r="O230">
            <v>29</v>
          </cell>
          <cell r="P230">
            <v>12</v>
          </cell>
          <cell r="Q230">
            <v>11</v>
          </cell>
          <cell r="R230">
            <v>37</v>
          </cell>
          <cell r="S230">
            <v>51</v>
          </cell>
          <cell r="T230" t="str">
            <v>MIP1146</v>
          </cell>
          <cell r="V230">
            <v>1</v>
          </cell>
          <cell r="X230">
            <v>0.53</v>
          </cell>
          <cell r="Y230" t="str">
            <v>N</v>
          </cell>
          <cell r="Z230" t="str">
            <v>Overhead Distribution Lines</v>
          </cell>
          <cell r="AA230" t="str">
            <v>BC1 619 NDR EECL Replace Defect Management</v>
          </cell>
        </row>
        <row r="231">
          <cell r="A231">
            <v>227</v>
          </cell>
          <cell r="B231" t="str">
            <v>03 - Pole Top</v>
          </cell>
          <cell r="C231" t="str">
            <v>Insulators - Other</v>
          </cell>
          <cell r="D231" t="str">
            <v>Minor Task</v>
          </cell>
          <cell r="E231" t="str">
            <v>Repair</v>
          </cell>
          <cell r="F231" t="str">
            <v>03 - Pole Top - Insulators - Other - Minor Task - Repair</v>
          </cell>
          <cell r="G231" t="str">
            <v>Minor Task - Repair</v>
          </cell>
          <cell r="H231" t="str">
            <v>Central</v>
          </cell>
          <cell r="I231">
            <v>279</v>
          </cell>
          <cell r="J231">
            <v>366</v>
          </cell>
          <cell r="K231">
            <v>367</v>
          </cell>
          <cell r="L231">
            <v>334</v>
          </cell>
          <cell r="M231">
            <v>327</v>
          </cell>
          <cell r="N231">
            <v>241</v>
          </cell>
          <cell r="O231">
            <v>318</v>
          </cell>
          <cell r="P231">
            <v>240</v>
          </cell>
          <cell r="Q231">
            <v>268</v>
          </cell>
          <cell r="R231">
            <v>243</v>
          </cell>
          <cell r="S231">
            <v>321</v>
          </cell>
          <cell r="T231" t="str">
            <v>MIP1146</v>
          </cell>
          <cell r="V231">
            <v>1</v>
          </cell>
          <cell r="X231">
            <v>0.53</v>
          </cell>
          <cell r="Y231" t="str">
            <v>N</v>
          </cell>
          <cell r="Z231" t="str">
            <v>Overhead Distribution Lines</v>
          </cell>
          <cell r="AA231" t="str">
            <v>BC1 619 NDR EECL Replace Defect Management</v>
          </cell>
        </row>
        <row r="232">
          <cell r="A232">
            <v>228</v>
          </cell>
          <cell r="B232" t="str">
            <v>03 - Pole Top</v>
          </cell>
          <cell r="C232" t="str">
            <v>Insulators - Other</v>
          </cell>
          <cell r="D232" t="str">
            <v>Minor Task</v>
          </cell>
          <cell r="E232" t="str">
            <v>Repair</v>
          </cell>
          <cell r="F232" t="str">
            <v>03 - Pole Top - Insulators - Other - Minor Task - Repair</v>
          </cell>
          <cell r="G232" t="str">
            <v>Minor Task - Repair</v>
          </cell>
          <cell r="H232" t="str">
            <v>Far North</v>
          </cell>
          <cell r="I232">
            <v>205</v>
          </cell>
          <cell r="J232">
            <v>251</v>
          </cell>
          <cell r="K232">
            <v>263</v>
          </cell>
          <cell r="L232">
            <v>129</v>
          </cell>
          <cell r="M232">
            <v>291</v>
          </cell>
          <cell r="N232">
            <v>245</v>
          </cell>
          <cell r="O232">
            <v>264</v>
          </cell>
          <cell r="P232">
            <v>103</v>
          </cell>
          <cell r="Q232">
            <v>297.5</v>
          </cell>
          <cell r="R232">
            <v>220</v>
          </cell>
          <cell r="S232">
            <v>300</v>
          </cell>
          <cell r="T232" t="str">
            <v>MIP1146</v>
          </cell>
          <cell r="V232">
            <v>1</v>
          </cell>
          <cell r="X232">
            <v>0.53</v>
          </cell>
          <cell r="Y232" t="str">
            <v>N</v>
          </cell>
          <cell r="Z232" t="str">
            <v>Overhead Distribution Lines</v>
          </cell>
          <cell r="AA232" t="str">
            <v>BC1 619 NDR EECL Replace Defect Management</v>
          </cell>
        </row>
        <row r="233">
          <cell r="A233">
            <v>229</v>
          </cell>
          <cell r="B233" t="str">
            <v>03 - Pole Top</v>
          </cell>
          <cell r="C233" t="str">
            <v>Insulators - Other</v>
          </cell>
          <cell r="D233" t="str">
            <v>Minor Task</v>
          </cell>
          <cell r="E233" t="str">
            <v>Repair</v>
          </cell>
          <cell r="F233" t="str">
            <v>03 - Pole Top - Insulators - Other - Minor Task - Repair</v>
          </cell>
          <cell r="G233" t="str">
            <v>Minor Task - Repair</v>
          </cell>
          <cell r="H233" t="str">
            <v>Northern</v>
          </cell>
          <cell r="I233">
            <v>161</v>
          </cell>
          <cell r="J233">
            <v>213</v>
          </cell>
          <cell r="K233">
            <v>119</v>
          </cell>
          <cell r="L233">
            <v>70</v>
          </cell>
          <cell r="M233">
            <v>219</v>
          </cell>
          <cell r="N233">
            <v>168</v>
          </cell>
          <cell r="O233">
            <v>189.5</v>
          </cell>
          <cell r="P233">
            <v>73</v>
          </cell>
          <cell r="Q233">
            <v>236.5</v>
          </cell>
          <cell r="R233">
            <v>150.5</v>
          </cell>
          <cell r="S233">
            <v>219</v>
          </cell>
          <cell r="T233" t="str">
            <v>MIP1146</v>
          </cell>
          <cell r="V233">
            <v>1</v>
          </cell>
          <cell r="X233">
            <v>0.53</v>
          </cell>
          <cell r="Y233" t="str">
            <v>N</v>
          </cell>
          <cell r="Z233" t="str">
            <v>Overhead Distribution Lines</v>
          </cell>
          <cell r="AA233" t="str">
            <v>BC1 619 NDR EECL Replace Defect Management</v>
          </cell>
        </row>
        <row r="234">
          <cell r="A234">
            <v>230</v>
          </cell>
          <cell r="B234" t="str">
            <v>03 - Pole Top</v>
          </cell>
          <cell r="C234" t="str">
            <v>Insulators - Other</v>
          </cell>
          <cell r="D234" t="str">
            <v>Minor Task</v>
          </cell>
          <cell r="E234" t="str">
            <v>Repair</v>
          </cell>
          <cell r="F234" t="str">
            <v>03 - Pole Top - Insulators - Other - Minor Task - Repair</v>
          </cell>
          <cell r="G234" t="str">
            <v>Minor Task - Repair</v>
          </cell>
          <cell r="H234" t="str">
            <v>South West</v>
          </cell>
          <cell r="I234">
            <v>178</v>
          </cell>
          <cell r="J234">
            <v>163</v>
          </cell>
          <cell r="K234">
            <v>343</v>
          </cell>
          <cell r="L234">
            <v>237</v>
          </cell>
          <cell r="M234">
            <v>548</v>
          </cell>
          <cell r="N234">
            <v>204</v>
          </cell>
          <cell r="O234">
            <v>203</v>
          </cell>
          <cell r="P234">
            <v>177.5</v>
          </cell>
          <cell r="Q234">
            <v>595</v>
          </cell>
          <cell r="R234">
            <v>148.5</v>
          </cell>
          <cell r="S234">
            <v>257</v>
          </cell>
          <cell r="T234" t="str">
            <v>MIP1146</v>
          </cell>
          <cell r="V234">
            <v>1</v>
          </cell>
          <cell r="X234">
            <v>0.53</v>
          </cell>
          <cell r="Y234" t="str">
            <v>N</v>
          </cell>
          <cell r="Z234" t="str">
            <v>Overhead Distribution Lines</v>
          </cell>
          <cell r="AA234" t="str">
            <v>BC1 619 NDR EECL Replace Defect Management</v>
          </cell>
        </row>
        <row r="235">
          <cell r="A235">
            <v>231</v>
          </cell>
          <cell r="B235" t="str">
            <v>03 - Pole Top</v>
          </cell>
          <cell r="C235" t="str">
            <v>Insulators - Other</v>
          </cell>
          <cell r="D235" t="str">
            <v>Minor Task</v>
          </cell>
          <cell r="E235" t="str">
            <v>Repair</v>
          </cell>
          <cell r="F235" t="str">
            <v>03 - Pole Top - Insulators - Other - Minor Task - Repair</v>
          </cell>
          <cell r="G235" t="str">
            <v>Minor Task - Repair</v>
          </cell>
          <cell r="H235" t="str">
            <v>Wide Bay</v>
          </cell>
          <cell r="I235">
            <v>148</v>
          </cell>
          <cell r="J235">
            <v>218</v>
          </cell>
          <cell r="K235">
            <v>243</v>
          </cell>
          <cell r="L235">
            <v>190</v>
          </cell>
          <cell r="M235">
            <v>355</v>
          </cell>
          <cell r="N235">
            <v>159</v>
          </cell>
          <cell r="O235">
            <v>203.5</v>
          </cell>
          <cell r="P235">
            <v>167</v>
          </cell>
          <cell r="Q235">
            <v>359.5</v>
          </cell>
          <cell r="R235">
            <v>120</v>
          </cell>
          <cell r="S235">
            <v>259</v>
          </cell>
          <cell r="T235" t="str">
            <v>MIP1146</v>
          </cell>
          <cell r="V235">
            <v>1</v>
          </cell>
          <cell r="X235">
            <v>0.53</v>
          </cell>
          <cell r="Y235" t="str">
            <v>N</v>
          </cell>
          <cell r="Z235" t="str">
            <v>Overhead Distribution Lines</v>
          </cell>
          <cell r="AA235" t="str">
            <v>BC1 619 NDR EECL Replace Defect Management</v>
          </cell>
        </row>
        <row r="236">
          <cell r="A236">
            <v>232</v>
          </cell>
          <cell r="B236" t="str">
            <v>03 - Pole Top</v>
          </cell>
          <cell r="C236" t="str">
            <v>Laminated Crossarms (Future)</v>
          </cell>
          <cell r="D236" t="str">
            <v>Crossarm - Moderate</v>
          </cell>
          <cell r="E236" t="str">
            <v>Replace</v>
          </cell>
          <cell r="F236" t="str">
            <v>03 - Pole Top - Laminated Crossarms (Future) - Crossarm - Moderate - Replace</v>
          </cell>
          <cell r="G236" t="str">
            <v>Crossarm - Moderate - Replace</v>
          </cell>
          <cell r="H236" t="str">
            <v>Central</v>
          </cell>
          <cell r="I236">
            <v>0</v>
          </cell>
          <cell r="J236">
            <v>0</v>
          </cell>
          <cell r="K236">
            <v>0</v>
          </cell>
          <cell r="L236">
            <v>0</v>
          </cell>
          <cell r="M236">
            <v>66.173060366956591</v>
          </cell>
          <cell r="N236">
            <v>66.674328049348873</v>
          </cell>
          <cell r="O236">
            <v>95.557721015093804</v>
          </cell>
          <cell r="P236">
            <v>87.64205151292569</v>
          </cell>
          <cell r="Q236">
            <v>98.548543152540532</v>
          </cell>
          <cell r="R236">
            <v>73.967529954426652</v>
          </cell>
          <cell r="S236">
            <v>76.871628399244955</v>
          </cell>
          <cell r="T236" t="str">
            <v>MIP1147</v>
          </cell>
          <cell r="V236">
            <v>1</v>
          </cell>
          <cell r="X236">
            <v>0.53</v>
          </cell>
          <cell r="Y236" t="str">
            <v>N</v>
          </cell>
          <cell r="Z236" t="str">
            <v>Overhead Distribution Lines</v>
          </cell>
          <cell r="AA236" t="str">
            <v>BC1 619 NDR EECL Replace Defect Management</v>
          </cell>
        </row>
        <row r="237">
          <cell r="A237">
            <v>233</v>
          </cell>
          <cell r="B237" t="str">
            <v>03 - Pole Top</v>
          </cell>
          <cell r="C237" t="str">
            <v>Laminated Crossarms (Future)</v>
          </cell>
          <cell r="D237" t="str">
            <v>Crossarm - Moderate</v>
          </cell>
          <cell r="E237" t="str">
            <v>Replace</v>
          </cell>
          <cell r="F237" t="str">
            <v>03 - Pole Top - Laminated Crossarms (Future) - Crossarm - Moderate - Replace</v>
          </cell>
          <cell r="G237" t="str">
            <v>Crossarm - Moderate - Replace</v>
          </cell>
          <cell r="H237" t="str">
            <v>Far North</v>
          </cell>
          <cell r="I237">
            <v>0</v>
          </cell>
          <cell r="J237">
            <v>0</v>
          </cell>
          <cell r="K237">
            <v>0</v>
          </cell>
          <cell r="L237">
            <v>0</v>
          </cell>
          <cell r="M237">
            <v>26.23194243695157</v>
          </cell>
          <cell r="N237">
            <v>27.569288123277182</v>
          </cell>
          <cell r="O237">
            <v>39.753729987599648</v>
          </cell>
          <cell r="P237">
            <v>42.654017486908536</v>
          </cell>
          <cell r="Q237">
            <v>45.732590100229885</v>
          </cell>
          <cell r="R237">
            <v>32.340572155218027</v>
          </cell>
          <cell r="S237">
            <v>44.396251451318655</v>
          </cell>
          <cell r="T237" t="str">
            <v>MIP1147</v>
          </cell>
          <cell r="V237">
            <v>1</v>
          </cell>
          <cell r="X237">
            <v>0.53</v>
          </cell>
          <cell r="Y237" t="str">
            <v>N</v>
          </cell>
          <cell r="Z237" t="str">
            <v>Overhead Distribution Lines</v>
          </cell>
          <cell r="AA237" t="str">
            <v>BC1 619 NDR EECL Replace Defect Management</v>
          </cell>
        </row>
        <row r="238">
          <cell r="A238">
            <v>234</v>
          </cell>
          <cell r="B238" t="str">
            <v>03 - Pole Top</v>
          </cell>
          <cell r="C238" t="str">
            <v>Laminated Crossarms (Future)</v>
          </cell>
          <cell r="D238" t="str">
            <v>Crossarm - Moderate</v>
          </cell>
          <cell r="E238" t="str">
            <v>Replace</v>
          </cell>
          <cell r="F238" t="str">
            <v>03 - Pole Top - Laminated Crossarms (Future) - Crossarm - Moderate - Replace</v>
          </cell>
          <cell r="G238" t="str">
            <v>Crossarm - Moderate - Replace</v>
          </cell>
          <cell r="H238" t="str">
            <v>Northern</v>
          </cell>
          <cell r="I238">
            <v>0</v>
          </cell>
          <cell r="J238">
            <v>0</v>
          </cell>
          <cell r="K238">
            <v>0</v>
          </cell>
          <cell r="L238">
            <v>0</v>
          </cell>
          <cell r="M238">
            <v>28.937239848667982</v>
          </cell>
          <cell r="N238">
            <v>44.644298588567985</v>
          </cell>
          <cell r="O238">
            <v>44.016381141940954</v>
          </cell>
          <cell r="P238">
            <v>43.103926261166265</v>
          </cell>
          <cell r="Q238">
            <v>52.424827618889715</v>
          </cell>
          <cell r="R238">
            <v>51.567345133442366</v>
          </cell>
          <cell r="S238">
            <v>48.963936213065452</v>
          </cell>
          <cell r="T238" t="str">
            <v>MIP1147</v>
          </cell>
          <cell r="V238">
            <v>1</v>
          </cell>
          <cell r="X238">
            <v>0.53</v>
          </cell>
          <cell r="Y238" t="str">
            <v>N</v>
          </cell>
          <cell r="Z238" t="str">
            <v>Overhead Distribution Lines</v>
          </cell>
          <cell r="AA238" t="str">
            <v>BC1 619 NDR EECL Replace Defect Management</v>
          </cell>
        </row>
        <row r="239">
          <cell r="A239">
            <v>235</v>
          </cell>
          <cell r="B239" t="str">
            <v>03 - Pole Top</v>
          </cell>
          <cell r="C239" t="str">
            <v>Laminated Crossarms (Future)</v>
          </cell>
          <cell r="D239" t="str">
            <v>Crossarm - Moderate</v>
          </cell>
          <cell r="E239" t="str">
            <v>Replace</v>
          </cell>
          <cell r="F239" t="str">
            <v>03 - Pole Top - Laminated Crossarms (Future) - Crossarm - Moderate - Replace</v>
          </cell>
          <cell r="G239" t="str">
            <v>Crossarm - Moderate - Replace</v>
          </cell>
          <cell r="H239" t="str">
            <v>South West</v>
          </cell>
          <cell r="I239">
            <v>0</v>
          </cell>
          <cell r="J239">
            <v>0</v>
          </cell>
          <cell r="K239">
            <v>0</v>
          </cell>
          <cell r="L239">
            <v>0</v>
          </cell>
          <cell r="M239">
            <v>43.874724545648448</v>
          </cell>
          <cell r="N239">
            <v>73.397704744528568</v>
          </cell>
          <cell r="O239">
            <v>78.267954884723864</v>
          </cell>
          <cell r="P239">
            <v>77.104017091991935</v>
          </cell>
          <cell r="Q239">
            <v>84.69701995908666</v>
          </cell>
          <cell r="R239">
            <v>71.19335908189791</v>
          </cell>
          <cell r="S239">
            <v>85.458478465196123</v>
          </cell>
          <cell r="T239" t="str">
            <v>MIP1147</v>
          </cell>
          <cell r="V239">
            <v>1</v>
          </cell>
          <cell r="X239">
            <v>0.53</v>
          </cell>
          <cell r="Y239" t="str">
            <v>N</v>
          </cell>
          <cell r="Z239" t="str">
            <v>Overhead Distribution Lines</v>
          </cell>
          <cell r="AA239" t="str">
            <v>BC1 619 NDR EECL Replace Defect Management</v>
          </cell>
        </row>
        <row r="240">
          <cell r="A240">
            <v>236</v>
          </cell>
          <cell r="B240" t="str">
            <v>03 - Pole Top</v>
          </cell>
          <cell r="C240" t="str">
            <v>Laminated Crossarms (Future)</v>
          </cell>
          <cell r="D240" t="str">
            <v>Crossarm - Moderate</v>
          </cell>
          <cell r="E240" t="str">
            <v>Replace</v>
          </cell>
          <cell r="F240" t="str">
            <v>03 - Pole Top - Laminated Crossarms (Future) - Crossarm - Moderate - Replace</v>
          </cell>
          <cell r="G240" t="str">
            <v>Crossarm - Moderate - Replace</v>
          </cell>
          <cell r="H240" t="str">
            <v>Wide Bay</v>
          </cell>
          <cell r="I240">
            <v>0</v>
          </cell>
          <cell r="J240">
            <v>0</v>
          </cell>
          <cell r="K240">
            <v>0</v>
          </cell>
          <cell r="L240">
            <v>0</v>
          </cell>
          <cell r="M240">
            <v>36.855002408991481</v>
          </cell>
          <cell r="N240">
            <v>50.363718219083992</v>
          </cell>
          <cell r="O240">
            <v>49.819641573663816</v>
          </cell>
          <cell r="P240">
            <v>43.232807304378092</v>
          </cell>
          <cell r="Q240">
            <v>52.414066140637743</v>
          </cell>
          <cell r="R240">
            <v>45.436876525365527</v>
          </cell>
          <cell r="S240">
            <v>63.391109636755701</v>
          </cell>
          <cell r="T240" t="str">
            <v>MIP1147</v>
          </cell>
          <cell r="V240">
            <v>1</v>
          </cell>
          <cell r="X240">
            <v>0.53</v>
          </cell>
          <cell r="Y240" t="str">
            <v>N</v>
          </cell>
          <cell r="Z240" t="str">
            <v>Overhead Distribution Lines</v>
          </cell>
          <cell r="AA240" t="str">
            <v>BC1 619 NDR EECL Replace Defect Management</v>
          </cell>
        </row>
        <row r="241">
          <cell r="A241">
            <v>237</v>
          </cell>
          <cell r="B241" t="str">
            <v>03 - Pole Top</v>
          </cell>
          <cell r="C241" t="str">
            <v>Operator Platforms</v>
          </cell>
          <cell r="D241" t="str">
            <v>Ergon Technical Assessment</v>
          </cell>
          <cell r="E241" t="str">
            <v>Assess</v>
          </cell>
          <cell r="F241" t="str">
            <v>03 - Pole Top - Operator Platforms - Ergon Technical Assessment - Assess</v>
          </cell>
          <cell r="G241" t="str">
            <v>Ergon Technical Assessment - Assess</v>
          </cell>
          <cell r="H241" t="str">
            <v>Far North</v>
          </cell>
          <cell r="J241">
            <v>5</v>
          </cell>
          <cell r="K241">
            <v>1</v>
          </cell>
          <cell r="M241">
            <v>0</v>
          </cell>
          <cell r="N241">
            <v>1</v>
          </cell>
          <cell r="O241">
            <v>4</v>
          </cell>
          <cell r="P241">
            <v>0</v>
          </cell>
          <cell r="Q241">
            <v>0</v>
          </cell>
          <cell r="R241">
            <v>1</v>
          </cell>
          <cell r="S241">
            <v>4</v>
          </cell>
          <cell r="T241" t="str">
            <v>MIP1146</v>
          </cell>
          <cell r="V241">
            <v>1</v>
          </cell>
          <cell r="X241">
            <v>0.53</v>
          </cell>
          <cell r="Y241" t="str">
            <v>N</v>
          </cell>
          <cell r="Z241" t="str">
            <v>Overhead Distribution Lines</v>
          </cell>
          <cell r="AA241" t="str">
            <v>BC1 619 NDR EECL Replace Defect Management</v>
          </cell>
        </row>
        <row r="242">
          <cell r="A242">
            <v>238</v>
          </cell>
          <cell r="B242" t="str">
            <v>03 - Pole Top</v>
          </cell>
          <cell r="C242" t="str">
            <v>Operator Platforms</v>
          </cell>
          <cell r="D242" t="str">
            <v>Operator Platform</v>
          </cell>
          <cell r="E242" t="str">
            <v>Remove</v>
          </cell>
          <cell r="F242" t="str">
            <v>03 - Pole Top - Operator Platforms - Operator Platform - Remove</v>
          </cell>
          <cell r="G242" t="str">
            <v>Operator Platform - Remove</v>
          </cell>
          <cell r="H242" t="str">
            <v>Central</v>
          </cell>
          <cell r="I242">
            <v>1</v>
          </cell>
          <cell r="M242">
            <v>2</v>
          </cell>
          <cell r="N242">
            <v>0</v>
          </cell>
          <cell r="O242">
            <v>0</v>
          </cell>
          <cell r="P242">
            <v>0</v>
          </cell>
          <cell r="Q242">
            <v>2</v>
          </cell>
          <cell r="R242">
            <v>0</v>
          </cell>
          <cell r="S242">
            <v>0</v>
          </cell>
          <cell r="T242" t="str">
            <v>MIP1068</v>
          </cell>
          <cell r="V242">
            <v>1</v>
          </cell>
          <cell r="X242">
            <v>0.53</v>
          </cell>
          <cell r="Y242" t="str">
            <v>N</v>
          </cell>
          <cell r="Z242" t="str">
            <v>Overhead Distribution Lines</v>
          </cell>
          <cell r="AA242" t="str">
            <v>BC1 619 NDR EECL Replace Defect Management</v>
          </cell>
        </row>
        <row r="243">
          <cell r="A243">
            <v>239</v>
          </cell>
          <cell r="B243" t="str">
            <v>03 - Pole Top</v>
          </cell>
          <cell r="C243" t="str">
            <v>Operator Platforms</v>
          </cell>
          <cell r="D243" t="str">
            <v>Operator Platform</v>
          </cell>
          <cell r="E243" t="str">
            <v>Remove</v>
          </cell>
          <cell r="F243" t="str">
            <v>03 - Pole Top - Operator Platforms - Operator Platform - Remove</v>
          </cell>
          <cell r="G243" t="str">
            <v>Operator Platform - Remove</v>
          </cell>
          <cell r="H243" t="str">
            <v>Far North</v>
          </cell>
          <cell r="I243">
            <v>61</v>
          </cell>
          <cell r="J243">
            <v>100</v>
          </cell>
          <cell r="K243">
            <v>97</v>
          </cell>
          <cell r="L243">
            <v>33</v>
          </cell>
          <cell r="M243">
            <v>84</v>
          </cell>
          <cell r="N243">
            <v>88</v>
          </cell>
          <cell r="O243">
            <v>102</v>
          </cell>
          <cell r="P243">
            <v>30</v>
          </cell>
          <cell r="Q243">
            <v>75</v>
          </cell>
          <cell r="R243">
            <v>92</v>
          </cell>
          <cell r="S243">
            <v>107</v>
          </cell>
          <cell r="T243" t="str">
            <v>MIP1068</v>
          </cell>
          <cell r="V243">
            <v>1</v>
          </cell>
          <cell r="X243">
            <v>0.53</v>
          </cell>
          <cell r="Y243" t="str">
            <v>N</v>
          </cell>
          <cell r="Z243" t="str">
            <v>Overhead Distribution Lines</v>
          </cell>
          <cell r="AA243" t="str">
            <v>BC1 619 NDR EECL Replace Defect Management</v>
          </cell>
        </row>
        <row r="244">
          <cell r="A244">
            <v>240</v>
          </cell>
          <cell r="B244" t="str">
            <v>03 - Pole Top</v>
          </cell>
          <cell r="C244" t="str">
            <v>Operator Platforms</v>
          </cell>
          <cell r="D244" t="str">
            <v>Operator Platform</v>
          </cell>
          <cell r="E244" t="str">
            <v>Remove</v>
          </cell>
          <cell r="F244" t="str">
            <v>03 - Pole Top - Operator Platforms - Operator Platform - Remove</v>
          </cell>
          <cell r="G244" t="str">
            <v>Operator Platform - Remove</v>
          </cell>
          <cell r="H244" t="str">
            <v>Northern</v>
          </cell>
          <cell r="I244">
            <v>2</v>
          </cell>
          <cell r="J244">
            <v>2</v>
          </cell>
          <cell r="M244">
            <v>1</v>
          </cell>
          <cell r="N244">
            <v>2</v>
          </cell>
          <cell r="O244">
            <v>2</v>
          </cell>
          <cell r="P244">
            <v>0</v>
          </cell>
          <cell r="Q244">
            <v>1</v>
          </cell>
          <cell r="R244">
            <v>2</v>
          </cell>
          <cell r="S244">
            <v>2</v>
          </cell>
          <cell r="T244" t="str">
            <v>MIP1068</v>
          </cell>
          <cell r="V244">
            <v>1</v>
          </cell>
          <cell r="X244">
            <v>0.53</v>
          </cell>
          <cell r="Y244" t="str">
            <v>N</v>
          </cell>
          <cell r="Z244" t="str">
            <v>Overhead Distribution Lines</v>
          </cell>
          <cell r="AA244" t="str">
            <v>BC1 619 NDR EECL Replace Defect Management</v>
          </cell>
        </row>
        <row r="245">
          <cell r="A245">
            <v>241</v>
          </cell>
          <cell r="B245" t="str">
            <v>03 - Pole Top</v>
          </cell>
          <cell r="C245" t="str">
            <v>Operator Platforms</v>
          </cell>
          <cell r="D245" t="str">
            <v>Operator Platform</v>
          </cell>
          <cell r="E245" t="str">
            <v>Remove</v>
          </cell>
          <cell r="F245" t="str">
            <v>03 - Pole Top - Operator Platforms - Operator Platform - Remove</v>
          </cell>
          <cell r="G245" t="str">
            <v>Operator Platform - Remove</v>
          </cell>
          <cell r="H245" t="str">
            <v>South West</v>
          </cell>
          <cell r="I245">
            <v>1</v>
          </cell>
          <cell r="K245">
            <v>1</v>
          </cell>
          <cell r="M245">
            <v>2</v>
          </cell>
          <cell r="N245">
            <v>0</v>
          </cell>
          <cell r="O245">
            <v>1</v>
          </cell>
          <cell r="P245">
            <v>0</v>
          </cell>
          <cell r="Q245">
            <v>3</v>
          </cell>
          <cell r="R245">
            <v>0</v>
          </cell>
          <cell r="S245">
            <v>1</v>
          </cell>
          <cell r="T245" t="str">
            <v>MIP1068</v>
          </cell>
          <cell r="V245">
            <v>1</v>
          </cell>
          <cell r="X245">
            <v>0.53</v>
          </cell>
          <cell r="Y245" t="str">
            <v>N</v>
          </cell>
          <cell r="Z245" t="str">
            <v>Overhead Distribution Lines</v>
          </cell>
          <cell r="AA245" t="str">
            <v>BC1 619 NDR EECL Replace Defect Management</v>
          </cell>
        </row>
        <row r="246">
          <cell r="A246">
            <v>242</v>
          </cell>
          <cell r="B246" t="str">
            <v>03 - Pole Top</v>
          </cell>
          <cell r="C246" t="str">
            <v>Operator Platforms</v>
          </cell>
          <cell r="D246" t="str">
            <v>Operator Platform</v>
          </cell>
          <cell r="E246" t="str">
            <v>Remove</v>
          </cell>
          <cell r="F246" t="str">
            <v>03 - Pole Top - Operator Platforms - Operator Platform - Remove</v>
          </cell>
          <cell r="G246" t="str">
            <v>Operator Platform - Remove</v>
          </cell>
          <cell r="H246" t="str">
            <v>Wide Bay</v>
          </cell>
          <cell r="I246">
            <v>3</v>
          </cell>
          <cell r="K246">
            <v>10</v>
          </cell>
          <cell r="L246">
            <v>6</v>
          </cell>
          <cell r="M246">
            <v>3</v>
          </cell>
          <cell r="N246">
            <v>0</v>
          </cell>
          <cell r="O246">
            <v>4</v>
          </cell>
          <cell r="P246">
            <v>5</v>
          </cell>
          <cell r="Q246">
            <v>4</v>
          </cell>
          <cell r="R246">
            <v>0</v>
          </cell>
          <cell r="S246">
            <v>4</v>
          </cell>
          <cell r="T246" t="str">
            <v>MIP1068</v>
          </cell>
          <cell r="V246">
            <v>1</v>
          </cell>
          <cell r="X246">
            <v>0.53</v>
          </cell>
          <cell r="Y246" t="str">
            <v>N</v>
          </cell>
          <cell r="Z246" t="str">
            <v>Overhead Distribution Lines</v>
          </cell>
          <cell r="AA246" t="str">
            <v>BC1 619 NDR EECL Replace Defect Management</v>
          </cell>
        </row>
        <row r="247">
          <cell r="A247">
            <v>243</v>
          </cell>
          <cell r="B247" t="str">
            <v>03 - Pole Top</v>
          </cell>
          <cell r="C247" t="str">
            <v>Pole Cap</v>
          </cell>
          <cell r="D247" t="str">
            <v>Ergon Technical Assessment</v>
          </cell>
          <cell r="E247" t="str">
            <v>Assess</v>
          </cell>
          <cell r="F247" t="str">
            <v>03 - Pole Top - Pole Cap - Ergon Technical Assessment - Assess</v>
          </cell>
          <cell r="G247" t="str">
            <v>Ergon Technical Assessment - Assess</v>
          </cell>
          <cell r="H247" t="str">
            <v>Central</v>
          </cell>
          <cell r="J247">
            <v>39</v>
          </cell>
          <cell r="K247">
            <v>10</v>
          </cell>
          <cell r="L247">
            <v>8</v>
          </cell>
          <cell r="M247">
            <v>9.9999999999999995E-8</v>
          </cell>
          <cell r="N247">
            <v>3.3999999999999992E-6</v>
          </cell>
          <cell r="O247">
            <v>1.9999999999999999E-7</v>
          </cell>
          <cell r="P247">
            <v>6.9999999999999997E-7</v>
          </cell>
          <cell r="Q247">
            <v>9.9999999999999995E-8</v>
          </cell>
          <cell r="R247">
            <v>3.3999999999999992E-6</v>
          </cell>
          <cell r="S247">
            <v>1.9999999999999999E-7</v>
          </cell>
          <cell r="T247" t="str">
            <v>MIP1146</v>
          </cell>
          <cell r="V247">
            <v>1</v>
          </cell>
          <cell r="X247">
            <v>0.53</v>
          </cell>
          <cell r="Y247" t="str">
            <v>N</v>
          </cell>
          <cell r="Z247" t="str">
            <v>Overhead Distribution Lines</v>
          </cell>
          <cell r="AA247" t="str">
            <v>BC1 619 NDR EECL Replace Defect Management</v>
          </cell>
        </row>
        <row r="248">
          <cell r="A248">
            <v>244</v>
          </cell>
          <cell r="B248" t="str">
            <v>03 - Pole Top</v>
          </cell>
          <cell r="C248" t="str">
            <v>Pole Cap</v>
          </cell>
          <cell r="D248" t="str">
            <v>Ergon Technical Assessment</v>
          </cell>
          <cell r="E248" t="str">
            <v>Assess</v>
          </cell>
          <cell r="F248" t="str">
            <v>03 - Pole Top - Pole Cap - Ergon Technical Assessment - Assess</v>
          </cell>
          <cell r="G248" t="str">
            <v>Ergon Technical Assessment - Assess</v>
          </cell>
          <cell r="H248" t="str">
            <v>Far North</v>
          </cell>
          <cell r="J248">
            <v>40</v>
          </cell>
          <cell r="K248">
            <v>1</v>
          </cell>
          <cell r="L248">
            <v>1</v>
          </cell>
          <cell r="M248">
            <v>0</v>
          </cell>
          <cell r="N248">
            <v>1.1999999999999999E-6</v>
          </cell>
          <cell r="O248">
            <v>2.5999999999999997E-6</v>
          </cell>
          <cell r="P248">
            <v>9.9999999999999995E-8</v>
          </cell>
          <cell r="Q248">
            <v>1.9999999999999999E-7</v>
          </cell>
          <cell r="R248">
            <v>1.1999999999999999E-6</v>
          </cell>
          <cell r="S248">
            <v>2.5999999999999997E-6</v>
          </cell>
          <cell r="T248" t="str">
            <v>MIP1146</v>
          </cell>
          <cell r="V248">
            <v>1</v>
          </cell>
          <cell r="X248">
            <v>0.53</v>
          </cell>
          <cell r="Y248" t="str">
            <v>N</v>
          </cell>
          <cell r="Z248" t="str">
            <v>Overhead Distribution Lines</v>
          </cell>
          <cell r="AA248" t="str">
            <v>BC1 619 NDR EECL Replace Defect Management</v>
          </cell>
        </row>
        <row r="249">
          <cell r="A249">
            <v>245</v>
          </cell>
          <cell r="B249" t="str">
            <v>03 - Pole Top</v>
          </cell>
          <cell r="C249" t="str">
            <v>Pole Cap</v>
          </cell>
          <cell r="D249" t="str">
            <v>Ergon Technical Assessment</v>
          </cell>
          <cell r="E249" t="str">
            <v>Assess</v>
          </cell>
          <cell r="F249" t="str">
            <v>03 - Pole Top - Pole Cap - Ergon Technical Assessment - Assess</v>
          </cell>
          <cell r="G249" t="str">
            <v>Ergon Technical Assessment - Assess</v>
          </cell>
          <cell r="H249" t="str">
            <v>Northern</v>
          </cell>
          <cell r="J249">
            <v>1</v>
          </cell>
          <cell r="M249">
            <v>0</v>
          </cell>
          <cell r="N249">
            <v>9.9999999999999995E-8</v>
          </cell>
          <cell r="O249">
            <v>0</v>
          </cell>
          <cell r="P249">
            <v>0</v>
          </cell>
          <cell r="Q249">
            <v>0</v>
          </cell>
          <cell r="R249">
            <v>9.9999999999999995E-8</v>
          </cell>
          <cell r="S249">
            <v>0</v>
          </cell>
          <cell r="T249" t="str">
            <v>MIP1146</v>
          </cell>
          <cell r="V249">
            <v>1</v>
          </cell>
          <cell r="X249">
            <v>0.53</v>
          </cell>
          <cell r="Y249" t="str">
            <v>N</v>
          </cell>
          <cell r="Z249" t="str">
            <v>Overhead Distribution Lines</v>
          </cell>
          <cell r="AA249" t="str">
            <v>BC1 619 NDR EECL Replace Defect Management</v>
          </cell>
        </row>
        <row r="250">
          <cell r="A250">
            <v>246</v>
          </cell>
          <cell r="B250" t="str">
            <v>03 - Pole Top</v>
          </cell>
          <cell r="C250" t="str">
            <v>Pole Cap</v>
          </cell>
          <cell r="D250" t="str">
            <v>Ergon Technical Assessment</v>
          </cell>
          <cell r="E250" t="str">
            <v>Assess</v>
          </cell>
          <cell r="F250" t="str">
            <v>03 - Pole Top - Pole Cap - Ergon Technical Assessment - Assess</v>
          </cell>
          <cell r="G250" t="str">
            <v>Ergon Technical Assessment - Assess</v>
          </cell>
          <cell r="H250" t="str">
            <v>South West</v>
          </cell>
          <cell r="J250">
            <v>3</v>
          </cell>
          <cell r="K250">
            <v>12</v>
          </cell>
          <cell r="L250">
            <v>11</v>
          </cell>
          <cell r="M250">
            <v>9.9999999999999995E-8</v>
          </cell>
          <cell r="N250">
            <v>3.9999999999999998E-7</v>
          </cell>
          <cell r="O250">
            <v>0</v>
          </cell>
          <cell r="P250">
            <v>7.9999999999999996E-7</v>
          </cell>
          <cell r="Q250">
            <v>1.9999999999999999E-7</v>
          </cell>
          <cell r="R250">
            <v>2.9999999999999999E-7</v>
          </cell>
          <cell r="S250">
            <v>1.9999999999999999E-7</v>
          </cell>
          <cell r="T250" t="str">
            <v>MIP1146</v>
          </cell>
          <cell r="V250">
            <v>1</v>
          </cell>
          <cell r="X250">
            <v>0.53</v>
          </cell>
          <cell r="Y250" t="str">
            <v>N</v>
          </cell>
          <cell r="Z250" t="str">
            <v>Overhead Distribution Lines</v>
          </cell>
          <cell r="AA250" t="str">
            <v>BC1 619 NDR EECL Replace Defect Management</v>
          </cell>
        </row>
        <row r="251">
          <cell r="A251">
            <v>247</v>
          </cell>
          <cell r="B251" t="str">
            <v>03 - Pole Top</v>
          </cell>
          <cell r="C251" t="str">
            <v>Pole Cap</v>
          </cell>
          <cell r="D251" t="str">
            <v>Ergon Technical Assessment</v>
          </cell>
          <cell r="E251" t="str">
            <v>Assess</v>
          </cell>
          <cell r="F251" t="str">
            <v>03 - Pole Top - Pole Cap - Ergon Technical Assessment - Assess</v>
          </cell>
          <cell r="G251" t="str">
            <v>Ergon Technical Assessment - Assess</v>
          </cell>
          <cell r="H251" t="str">
            <v>Wide Bay</v>
          </cell>
          <cell r="I251">
            <v>1</v>
          </cell>
          <cell r="J251">
            <v>4</v>
          </cell>
          <cell r="K251">
            <v>12</v>
          </cell>
          <cell r="L251">
            <v>3</v>
          </cell>
          <cell r="M251">
            <v>0</v>
          </cell>
          <cell r="N251">
            <v>2.9999999999999999E-7</v>
          </cell>
          <cell r="O251">
            <v>1.1999999999999999E-6</v>
          </cell>
          <cell r="P251">
            <v>1.9999999999999999E-7</v>
          </cell>
          <cell r="Q251">
            <v>0</v>
          </cell>
          <cell r="R251">
            <v>9.9999999999999995E-8</v>
          </cell>
          <cell r="S251">
            <v>1.3999999999999997E-6</v>
          </cell>
          <cell r="T251" t="str">
            <v>MIP1146</v>
          </cell>
          <cell r="V251">
            <v>1</v>
          </cell>
          <cell r="X251">
            <v>0.53</v>
          </cell>
          <cell r="Y251" t="str">
            <v>N</v>
          </cell>
          <cell r="Z251" t="str">
            <v>Overhead Distribution Lines</v>
          </cell>
          <cell r="AA251" t="str">
            <v>BC1 619 NDR EECL Replace Defect Management</v>
          </cell>
        </row>
        <row r="252">
          <cell r="A252">
            <v>248</v>
          </cell>
          <cell r="B252" t="str">
            <v>03 - Pole Top</v>
          </cell>
          <cell r="C252" t="str">
            <v>Pole Cap</v>
          </cell>
          <cell r="D252" t="str">
            <v>Minor Task</v>
          </cell>
          <cell r="E252" t="str">
            <v>Repair</v>
          </cell>
          <cell r="F252" t="str">
            <v>03 - Pole Top - Pole Cap - Minor Task - Repair</v>
          </cell>
          <cell r="G252" t="str">
            <v>Minor Task - Repair</v>
          </cell>
          <cell r="H252" t="str">
            <v>Central</v>
          </cell>
          <cell r="I252">
            <v>39</v>
          </cell>
          <cell r="J252">
            <v>292</v>
          </cell>
          <cell r="K252">
            <v>584</v>
          </cell>
          <cell r="L252">
            <v>419</v>
          </cell>
          <cell r="M252">
            <v>373.00000899999998</v>
          </cell>
          <cell r="N252">
            <v>1.0000134000000001</v>
          </cell>
          <cell r="O252">
            <v>3.7749999999999996E-5</v>
          </cell>
          <cell r="P252">
            <v>3.6600000000000009E-5</v>
          </cell>
          <cell r="Q252">
            <v>3.8400000000000005E-5</v>
          </cell>
          <cell r="R252">
            <v>1.0000125500000001</v>
          </cell>
          <cell r="S252">
            <v>3.7299999999999992E-5</v>
          </cell>
          <cell r="T252" t="str">
            <v>MIP1146</v>
          </cell>
          <cell r="V252">
            <v>1</v>
          </cell>
          <cell r="X252">
            <v>0.53</v>
          </cell>
          <cell r="Y252" t="str">
            <v>N</v>
          </cell>
          <cell r="Z252" t="str">
            <v>Overhead Distribution Lines</v>
          </cell>
          <cell r="AA252" t="str">
            <v>BC1 619 NDR EECL Replace Defect Management</v>
          </cell>
        </row>
        <row r="253">
          <cell r="A253">
            <v>249</v>
          </cell>
          <cell r="B253" t="str">
            <v>03 - Pole Top</v>
          </cell>
          <cell r="C253" t="str">
            <v>Pole Cap</v>
          </cell>
          <cell r="D253" t="str">
            <v>Minor Task</v>
          </cell>
          <cell r="E253" t="str">
            <v>Repair</v>
          </cell>
          <cell r="F253" t="str">
            <v>03 - Pole Top - Pole Cap - Minor Task - Repair</v>
          </cell>
          <cell r="G253" t="str">
            <v>Minor Task - Repair</v>
          </cell>
          <cell r="H253" t="str">
            <v>Far North</v>
          </cell>
          <cell r="I253">
            <v>103</v>
          </cell>
          <cell r="J253">
            <v>247</v>
          </cell>
          <cell r="K253">
            <v>297</v>
          </cell>
          <cell r="L253">
            <v>170</v>
          </cell>
          <cell r="M253">
            <v>242.00000439999997</v>
          </cell>
          <cell r="N253">
            <v>9.9999999999999991E-6</v>
          </cell>
          <cell r="O253">
            <v>1.0000302000000003</v>
          </cell>
          <cell r="P253">
            <v>1.7050000000000001E-5</v>
          </cell>
          <cell r="Q253">
            <v>2.6949999999999991E-5</v>
          </cell>
          <cell r="R253">
            <v>6.5999999999999995E-6</v>
          </cell>
          <cell r="S253">
            <v>1.0000351999999999</v>
          </cell>
          <cell r="T253" t="str">
            <v>MIP1146</v>
          </cell>
          <cell r="V253">
            <v>1</v>
          </cell>
          <cell r="X253">
            <v>0.53</v>
          </cell>
          <cell r="Y253" t="str">
            <v>N</v>
          </cell>
          <cell r="Z253" t="str">
            <v>Overhead Distribution Lines</v>
          </cell>
          <cell r="AA253" t="str">
            <v>BC1 619 NDR EECL Replace Defect Management</v>
          </cell>
        </row>
        <row r="254">
          <cell r="A254">
            <v>250</v>
          </cell>
          <cell r="B254" t="str">
            <v>03 - Pole Top</v>
          </cell>
          <cell r="C254" t="str">
            <v>Pole Cap</v>
          </cell>
          <cell r="D254" t="str">
            <v>Minor Task</v>
          </cell>
          <cell r="E254" t="str">
            <v>Repair</v>
          </cell>
          <cell r="F254" t="str">
            <v>03 - Pole Top - Pole Cap - Minor Task - Repair</v>
          </cell>
          <cell r="G254" t="str">
            <v>Minor Task - Repair</v>
          </cell>
          <cell r="H254" t="str">
            <v>Northern</v>
          </cell>
          <cell r="I254">
            <v>52</v>
          </cell>
          <cell r="J254">
            <v>239</v>
          </cell>
          <cell r="K254">
            <v>183</v>
          </cell>
          <cell r="L254">
            <v>117</v>
          </cell>
          <cell r="M254">
            <v>254.00000119999999</v>
          </cell>
          <cell r="N254">
            <v>8.2000000000000011E-6</v>
          </cell>
          <cell r="O254">
            <v>2.5950000000000004E-5</v>
          </cell>
          <cell r="P254">
            <v>9.2500000000000029E-6</v>
          </cell>
          <cell r="Q254">
            <v>2.7150000000000003E-5</v>
          </cell>
          <cell r="R254">
            <v>5.7499999999999983E-6</v>
          </cell>
          <cell r="S254">
            <v>2.9200000000000002E-5</v>
          </cell>
          <cell r="T254" t="str">
            <v>MIP1146</v>
          </cell>
          <cell r="V254">
            <v>1</v>
          </cell>
          <cell r="X254">
            <v>0.53</v>
          </cell>
          <cell r="Y254" t="str">
            <v>N</v>
          </cell>
          <cell r="Z254" t="str">
            <v>Overhead Distribution Lines</v>
          </cell>
          <cell r="AA254" t="str">
            <v>BC1 619 NDR EECL Replace Defect Management</v>
          </cell>
        </row>
        <row r="255">
          <cell r="A255">
            <v>251</v>
          </cell>
          <cell r="B255" t="str">
            <v>03 - Pole Top</v>
          </cell>
          <cell r="C255" t="str">
            <v>Pole Cap</v>
          </cell>
          <cell r="D255" t="str">
            <v>Minor Task</v>
          </cell>
          <cell r="E255" t="str">
            <v>Repair</v>
          </cell>
          <cell r="F255" t="str">
            <v>03 - Pole Top - Pole Cap - Minor Task - Repair</v>
          </cell>
          <cell r="G255" t="str">
            <v>Minor Task - Repair</v>
          </cell>
          <cell r="H255" t="str">
            <v>South West</v>
          </cell>
          <cell r="I255">
            <v>138</v>
          </cell>
          <cell r="J255">
            <v>408</v>
          </cell>
          <cell r="K255">
            <v>619</v>
          </cell>
          <cell r="L255">
            <v>484</v>
          </cell>
          <cell r="M255">
            <v>916.00000260000002</v>
          </cell>
          <cell r="N255">
            <v>3.360000000000001E-5</v>
          </cell>
          <cell r="O255">
            <v>4.9650000000000021E-5</v>
          </cell>
          <cell r="P255">
            <v>3.6600000000000002E-5</v>
          </cell>
          <cell r="Q255">
            <v>9.3850000000000059E-5</v>
          </cell>
          <cell r="R255">
            <v>2.105E-5</v>
          </cell>
          <cell r="S255">
            <v>6.4600000000000025E-5</v>
          </cell>
          <cell r="T255" t="str">
            <v>MIP1146</v>
          </cell>
          <cell r="V255">
            <v>1</v>
          </cell>
          <cell r="X255">
            <v>0.53</v>
          </cell>
          <cell r="Y255" t="str">
            <v>N</v>
          </cell>
          <cell r="Z255" t="str">
            <v>Overhead Distribution Lines</v>
          </cell>
          <cell r="AA255" t="str">
            <v>BC1 619 NDR EECL Replace Defect Management</v>
          </cell>
        </row>
        <row r="256">
          <cell r="A256">
            <v>252</v>
          </cell>
          <cell r="B256" t="str">
            <v>03 - Pole Top</v>
          </cell>
          <cell r="C256" t="str">
            <v>Pole Cap</v>
          </cell>
          <cell r="D256" t="str">
            <v>Minor Task</v>
          </cell>
          <cell r="E256" t="str">
            <v>Repair</v>
          </cell>
          <cell r="F256" t="str">
            <v>03 - Pole Top - Pole Cap - Minor Task - Repair</v>
          </cell>
          <cell r="G256" t="str">
            <v>Minor Task - Repair</v>
          </cell>
          <cell r="H256" t="str">
            <v>Wide Bay</v>
          </cell>
          <cell r="I256">
            <v>61</v>
          </cell>
          <cell r="J256">
            <v>173</v>
          </cell>
          <cell r="K256">
            <v>407</v>
          </cell>
          <cell r="L256">
            <v>285</v>
          </cell>
          <cell r="M256">
            <v>231.00000460000001</v>
          </cell>
          <cell r="N256">
            <v>1.2300000000000001E-5</v>
          </cell>
          <cell r="O256">
            <v>2.1000000000000002E-5</v>
          </cell>
          <cell r="P256">
            <v>2.4749999999999995E-5</v>
          </cell>
          <cell r="Q256">
            <v>2.7400000000000005E-5</v>
          </cell>
          <cell r="R256">
            <v>8.4999999999999999E-6</v>
          </cell>
          <cell r="S256">
            <v>2.8199999999999991E-5</v>
          </cell>
          <cell r="T256" t="str">
            <v>MIP1146</v>
          </cell>
          <cell r="V256">
            <v>1</v>
          </cell>
          <cell r="X256">
            <v>0.53</v>
          </cell>
          <cell r="Y256" t="str">
            <v>N</v>
          </cell>
          <cell r="Z256" t="str">
            <v>Overhead Distribution Lines</v>
          </cell>
          <cell r="AA256" t="str">
            <v>BC1 619 NDR EECL Replace Defect Management</v>
          </cell>
        </row>
        <row r="257">
          <cell r="A257">
            <v>253</v>
          </cell>
          <cell r="B257" t="str">
            <v>03 - Pole Top</v>
          </cell>
          <cell r="C257" t="str">
            <v>Pole Cap - Stage 1</v>
          </cell>
          <cell r="D257" t="str">
            <v>Minor Task</v>
          </cell>
          <cell r="E257" t="str">
            <v>Repair</v>
          </cell>
          <cell r="F257" t="str">
            <v>03 - Pole Top - Pole Cap - Stage 1 - Minor Task - Repair</v>
          </cell>
          <cell r="G257" t="str">
            <v>Minor Task - Repair</v>
          </cell>
          <cell r="H257" t="str">
            <v>Central</v>
          </cell>
          <cell r="I257">
            <v>0</v>
          </cell>
          <cell r="J257">
            <v>0</v>
          </cell>
          <cell r="K257">
            <v>0</v>
          </cell>
          <cell r="L257">
            <v>0</v>
          </cell>
          <cell r="M257">
            <v>293.8529251475012</v>
          </cell>
          <cell r="N257">
            <v>315.23392688718809</v>
          </cell>
          <cell r="O257">
            <v>5.6951865586174721E-5</v>
          </cell>
          <cell r="P257">
            <v>4.7877293478346689E-5</v>
          </cell>
          <cell r="Q257">
            <v>5.6169002598551451E-5</v>
          </cell>
          <cell r="R257">
            <v>9.6558499000860858E-6</v>
          </cell>
          <cell r="S257">
            <v>4.0964702351333613E-6</v>
          </cell>
          <cell r="T257" t="str">
            <v>MIP1146</v>
          </cell>
          <cell r="V257">
            <v>1</v>
          </cell>
          <cell r="X257">
            <v>0.53</v>
          </cell>
          <cell r="Y257" t="str">
            <v>N</v>
          </cell>
          <cell r="Z257" t="str">
            <v>Overhead Distribution Lines</v>
          </cell>
          <cell r="AA257" t="str">
            <v>BC1 619 NDR EECL Replace Defect Management</v>
          </cell>
        </row>
        <row r="258">
          <cell r="A258">
            <v>254</v>
          </cell>
          <cell r="B258" t="str">
            <v>03 - Pole Top</v>
          </cell>
          <cell r="C258" t="str">
            <v>Pole Cap - Stage 1</v>
          </cell>
          <cell r="D258" t="str">
            <v>Minor Task</v>
          </cell>
          <cell r="E258" t="str">
            <v>Repair</v>
          </cell>
          <cell r="F258" t="str">
            <v>03 - Pole Top - Pole Cap - Stage 1 - Minor Task - Repair</v>
          </cell>
          <cell r="G258" t="str">
            <v>Minor Task - Repair</v>
          </cell>
          <cell r="H258" t="str">
            <v>Far North</v>
          </cell>
          <cell r="I258">
            <v>0</v>
          </cell>
          <cell r="J258">
            <v>0</v>
          </cell>
          <cell r="K258">
            <v>0</v>
          </cell>
          <cell r="L258">
            <v>0</v>
          </cell>
          <cell r="M258">
            <v>113.98873697762397</v>
          </cell>
          <cell r="N258">
            <v>129.49218198400189</v>
          </cell>
          <cell r="O258">
            <v>2.6835927935612782E-5</v>
          </cell>
          <cell r="P258">
            <v>2.2103533319116332E-5</v>
          </cell>
          <cell r="Q258">
            <v>3.3791426754812026E-5</v>
          </cell>
          <cell r="R258">
            <v>2.0980242320846058E-6</v>
          </cell>
          <cell r="S258">
            <v>2.4765024603306232E-6</v>
          </cell>
          <cell r="T258" t="str">
            <v>MIP1146</v>
          </cell>
          <cell r="V258">
            <v>1</v>
          </cell>
          <cell r="X258">
            <v>0.53</v>
          </cell>
          <cell r="Y258" t="str">
            <v>N</v>
          </cell>
          <cell r="Z258" t="str">
            <v>Overhead Distribution Lines</v>
          </cell>
          <cell r="AA258" t="str">
            <v>BC1 619 NDR EECL Replace Defect Management</v>
          </cell>
        </row>
        <row r="259">
          <cell r="A259">
            <v>255</v>
          </cell>
          <cell r="B259" t="str">
            <v>03 - Pole Top</v>
          </cell>
          <cell r="C259" t="str">
            <v>Pole Cap - Stage 1</v>
          </cell>
          <cell r="D259" t="str">
            <v>Minor Task</v>
          </cell>
          <cell r="E259" t="str">
            <v>Repair</v>
          </cell>
          <cell r="F259" t="str">
            <v>03 - Pole Top - Pole Cap - Stage 1 - Minor Task - Repair</v>
          </cell>
          <cell r="G259" t="str">
            <v>Minor Task - Repair</v>
          </cell>
          <cell r="H259" t="str">
            <v>Northern</v>
          </cell>
          <cell r="I259">
            <v>0</v>
          </cell>
          <cell r="J259">
            <v>0</v>
          </cell>
          <cell r="K259">
            <v>0</v>
          </cell>
          <cell r="L259">
            <v>0</v>
          </cell>
          <cell r="M259">
            <v>90.826678988065595</v>
          </cell>
          <cell r="N259">
            <v>206.13504079860036</v>
          </cell>
          <cell r="O259">
            <v>3.1442433002393179E-5</v>
          </cell>
          <cell r="P259">
            <v>2.4560201091549562E-5</v>
          </cell>
          <cell r="Q259">
            <v>3.3285844608203191E-5</v>
          </cell>
          <cell r="R259">
            <v>8.5410594823432741E-6</v>
          </cell>
          <cell r="S259">
            <v>2.1194780781776962E-6</v>
          </cell>
          <cell r="T259" t="str">
            <v>MIP1146</v>
          </cell>
          <cell r="V259">
            <v>1</v>
          </cell>
          <cell r="X259">
            <v>0.53</v>
          </cell>
          <cell r="Y259" t="str">
            <v>N</v>
          </cell>
          <cell r="Z259" t="str">
            <v>Overhead Distribution Lines</v>
          </cell>
          <cell r="AA259" t="str">
            <v>BC1 619 NDR EECL Replace Defect Management</v>
          </cell>
        </row>
        <row r="260">
          <cell r="A260">
            <v>256</v>
          </cell>
          <cell r="B260" t="str">
            <v>03 - Pole Top</v>
          </cell>
          <cell r="C260" t="str">
            <v>Pole Cap - Stage 1</v>
          </cell>
          <cell r="D260" t="str">
            <v>Minor Task</v>
          </cell>
          <cell r="E260" t="str">
            <v>Repair</v>
          </cell>
          <cell r="F260" t="str">
            <v>03 - Pole Top - Pole Cap - Stage 1 - Minor Task - Repair</v>
          </cell>
          <cell r="G260" t="str">
            <v>Minor Task - Repair</v>
          </cell>
          <cell r="H260" t="str">
            <v>South West</v>
          </cell>
          <cell r="I260">
            <v>0</v>
          </cell>
          <cell r="J260">
            <v>0</v>
          </cell>
          <cell r="K260">
            <v>0</v>
          </cell>
          <cell r="L260">
            <v>0</v>
          </cell>
          <cell r="M260">
            <v>128.55306494798944</v>
          </cell>
          <cell r="N260">
            <v>329.14249981837759</v>
          </cell>
          <cell r="O260">
            <v>4.9225242676271023E-5</v>
          </cell>
          <cell r="P260">
            <v>4.4201804374096613E-5</v>
          </cell>
          <cell r="Q260">
            <v>6.2395880229683455E-5</v>
          </cell>
          <cell r="R260">
            <v>7.0036687755214829E-6</v>
          </cell>
          <cell r="S260">
            <v>2.6258698038843994E-6</v>
          </cell>
          <cell r="T260" t="str">
            <v>MIP1146</v>
          </cell>
          <cell r="V260">
            <v>1</v>
          </cell>
          <cell r="X260">
            <v>0.53</v>
          </cell>
          <cell r="Y260" t="str">
            <v>N</v>
          </cell>
          <cell r="Z260" t="str">
            <v>Overhead Distribution Lines</v>
          </cell>
          <cell r="AA260" t="str">
            <v>BC1 619 NDR EECL Replace Defect Management</v>
          </cell>
        </row>
        <row r="261">
          <cell r="A261">
            <v>257</v>
          </cell>
          <cell r="B261" t="str">
            <v>03 - Pole Top</v>
          </cell>
          <cell r="C261" t="str">
            <v>Pole Cap - Stage 1</v>
          </cell>
          <cell r="D261" t="str">
            <v>Minor Task</v>
          </cell>
          <cell r="E261" t="str">
            <v>Repair</v>
          </cell>
          <cell r="F261" t="str">
            <v>03 - Pole Top - Pole Cap - Stage 1 - Minor Task - Repair</v>
          </cell>
          <cell r="G261" t="str">
            <v>Minor Task - Repair</v>
          </cell>
          <cell r="H261" t="str">
            <v>Wide Bay</v>
          </cell>
          <cell r="I261">
            <v>0</v>
          </cell>
          <cell r="J261">
            <v>0</v>
          </cell>
          <cell r="K261">
            <v>0</v>
          </cell>
          <cell r="L261">
            <v>0</v>
          </cell>
          <cell r="M261">
            <v>151.80417663831159</v>
          </cell>
          <cell r="N261">
            <v>197.05966354411999</v>
          </cell>
          <cell r="O261">
            <v>3.2900484957625422E-5</v>
          </cell>
          <cell r="P261">
            <v>2.5497288897313766E-5</v>
          </cell>
          <cell r="Q261">
            <v>3.4231028204945925E-5</v>
          </cell>
          <cell r="R261">
            <v>2.9246044909919509E-6</v>
          </cell>
          <cell r="S261">
            <v>3.2221248094527227E-7</v>
          </cell>
          <cell r="T261" t="str">
            <v>MIP1146</v>
          </cell>
          <cell r="V261">
            <v>1</v>
          </cell>
          <cell r="X261">
            <v>0.53</v>
          </cell>
          <cell r="Y261" t="str">
            <v>N</v>
          </cell>
          <cell r="Z261" t="str">
            <v>Overhead Distribution Lines</v>
          </cell>
          <cell r="AA261" t="str">
            <v>BC1 619 NDR EECL Replace Defect Management</v>
          </cell>
        </row>
        <row r="262">
          <cell r="A262">
            <v>258</v>
          </cell>
          <cell r="B262" t="str">
            <v>03 - Pole Top</v>
          </cell>
          <cell r="C262" t="str">
            <v>Pole Cap - Stage 2</v>
          </cell>
          <cell r="D262" t="str">
            <v>Minor Task</v>
          </cell>
          <cell r="E262" t="str">
            <v>Repair</v>
          </cell>
          <cell r="F262" t="str">
            <v>03 - Pole Top - Pole Cap - Stage 2 - Minor Task - Repair</v>
          </cell>
          <cell r="G262" t="str">
            <v>Minor Task - Repair</v>
          </cell>
          <cell r="H262" t="str">
            <v>Central</v>
          </cell>
          <cell r="I262">
            <v>0</v>
          </cell>
          <cell r="J262">
            <v>0</v>
          </cell>
          <cell r="K262">
            <v>0</v>
          </cell>
          <cell r="L262">
            <v>0</v>
          </cell>
          <cell r="M262">
            <v>0</v>
          </cell>
          <cell r="N262">
            <v>4.3888000000000007</v>
          </cell>
          <cell r="O262">
            <v>14.159099999999995</v>
          </cell>
          <cell r="P262">
            <v>14.571300000000004</v>
          </cell>
          <cell r="Q262">
            <v>19.018499999999989</v>
          </cell>
          <cell r="R262">
            <v>13.845399999999996</v>
          </cell>
          <cell r="S262">
            <v>13.167999999999996</v>
          </cell>
          <cell r="T262" t="str">
            <v>MIP1146</v>
          </cell>
          <cell r="V262">
            <v>1</v>
          </cell>
          <cell r="X262">
            <v>0.53</v>
          </cell>
          <cell r="Y262" t="str">
            <v>N</v>
          </cell>
          <cell r="Z262" t="str">
            <v>Overhead Distribution Lines</v>
          </cell>
          <cell r="AA262" t="str">
            <v>BC1 619 NDR EECL Replace Defect Management</v>
          </cell>
        </row>
        <row r="263">
          <cell r="A263">
            <v>259</v>
          </cell>
          <cell r="B263" t="str">
            <v>03 - Pole Top</v>
          </cell>
          <cell r="C263" t="str">
            <v>Pole Cap - Stage 2</v>
          </cell>
          <cell r="D263" t="str">
            <v>Minor Task</v>
          </cell>
          <cell r="E263" t="str">
            <v>Repair</v>
          </cell>
          <cell r="F263" t="str">
            <v>03 - Pole Top - Pole Cap - Stage 2 - Minor Task - Repair</v>
          </cell>
          <cell r="G263" t="str">
            <v>Minor Task - Repair</v>
          </cell>
          <cell r="H263" t="str">
            <v>Far North</v>
          </cell>
          <cell r="I263">
            <v>0</v>
          </cell>
          <cell r="J263">
            <v>0</v>
          </cell>
          <cell r="K263">
            <v>0</v>
          </cell>
          <cell r="L263">
            <v>0</v>
          </cell>
          <cell r="M263">
            <v>0</v>
          </cell>
          <cell r="N263">
            <v>1.3050000000000002</v>
          </cell>
          <cell r="O263">
            <v>6.6296000000000017</v>
          </cell>
          <cell r="P263">
            <v>5.4604999999999997</v>
          </cell>
          <cell r="Q263">
            <v>10.508300000000006</v>
          </cell>
          <cell r="R263">
            <v>5.0046999999999997</v>
          </cell>
          <cell r="S263">
            <v>7.9145999999999992</v>
          </cell>
          <cell r="T263" t="str">
            <v>MIP1146</v>
          </cell>
          <cell r="V263">
            <v>1</v>
          </cell>
          <cell r="X263">
            <v>0.53</v>
          </cell>
          <cell r="Y263" t="str">
            <v>N</v>
          </cell>
          <cell r="Z263" t="str">
            <v>Overhead Distribution Lines</v>
          </cell>
          <cell r="AA263" t="str">
            <v>BC1 619 NDR EECL Replace Defect Management</v>
          </cell>
        </row>
        <row r="264">
          <cell r="A264">
            <v>260</v>
          </cell>
          <cell r="B264" t="str">
            <v>03 - Pole Top</v>
          </cell>
          <cell r="C264" t="str">
            <v>Pole Cap - Stage 2</v>
          </cell>
          <cell r="D264" t="str">
            <v>Minor Task</v>
          </cell>
          <cell r="E264" t="str">
            <v>Repair</v>
          </cell>
          <cell r="F264" t="str">
            <v>03 - Pole Top - Pole Cap - Stage 2 - Minor Task - Repair</v>
          </cell>
          <cell r="G264" t="str">
            <v>Minor Task - Repair</v>
          </cell>
          <cell r="H264" t="str">
            <v>Northern</v>
          </cell>
          <cell r="I264">
            <v>0</v>
          </cell>
          <cell r="J264">
            <v>0</v>
          </cell>
          <cell r="K264">
            <v>0</v>
          </cell>
          <cell r="L264">
            <v>0</v>
          </cell>
          <cell r="M264">
            <v>0</v>
          </cell>
          <cell r="N264">
            <v>2.6936</v>
          </cell>
          <cell r="O264">
            <v>7.7676000000000016</v>
          </cell>
          <cell r="P264">
            <v>6.067400000000001</v>
          </cell>
          <cell r="Q264">
            <v>10.057400000000003</v>
          </cell>
          <cell r="R264">
            <v>8.8499999999999979</v>
          </cell>
          <cell r="S264">
            <v>9.3013999999999957</v>
          </cell>
          <cell r="T264" t="str">
            <v>MIP1146</v>
          </cell>
          <cell r="V264">
            <v>1</v>
          </cell>
          <cell r="X264">
            <v>0.53</v>
          </cell>
          <cell r="Y264" t="str">
            <v>N</v>
          </cell>
          <cell r="Z264" t="str">
            <v>Overhead Distribution Lines</v>
          </cell>
          <cell r="AA264" t="str">
            <v>BC1 619 NDR EECL Replace Defect Management</v>
          </cell>
        </row>
        <row r="265">
          <cell r="A265">
            <v>261</v>
          </cell>
          <cell r="B265" t="str">
            <v>03 - Pole Top</v>
          </cell>
          <cell r="C265" t="str">
            <v>Pole Cap - Stage 2</v>
          </cell>
          <cell r="D265" t="str">
            <v>Minor Task</v>
          </cell>
          <cell r="E265" t="str">
            <v>Repair</v>
          </cell>
          <cell r="F265" t="str">
            <v>03 - Pole Top - Pole Cap - Stage 2 - Minor Task - Repair</v>
          </cell>
          <cell r="G265" t="str">
            <v>Minor Task - Repair</v>
          </cell>
          <cell r="H265" t="str">
            <v>South West</v>
          </cell>
          <cell r="I265">
            <v>0</v>
          </cell>
          <cell r="J265">
            <v>0</v>
          </cell>
          <cell r="K265">
            <v>0</v>
          </cell>
          <cell r="L265">
            <v>0</v>
          </cell>
          <cell r="M265">
            <v>0</v>
          </cell>
          <cell r="N265">
            <v>5.3843999999999994</v>
          </cell>
          <cell r="O265">
            <v>12.160700000000007</v>
          </cell>
          <cell r="P265">
            <v>10.919699999999997</v>
          </cell>
          <cell r="Q265">
            <v>17.90499999999999</v>
          </cell>
          <cell r="R265">
            <v>12.467199999999993</v>
          </cell>
          <cell r="S265">
            <v>14.919300000000003</v>
          </cell>
          <cell r="T265" t="str">
            <v>MIP1146</v>
          </cell>
          <cell r="V265">
            <v>1</v>
          </cell>
          <cell r="X265">
            <v>0.53</v>
          </cell>
          <cell r="Y265" t="str">
            <v>N</v>
          </cell>
          <cell r="Z265" t="str">
            <v>Overhead Distribution Lines</v>
          </cell>
          <cell r="AA265" t="str">
            <v>BC1 619 NDR EECL Replace Defect Management</v>
          </cell>
        </row>
        <row r="266">
          <cell r="A266">
            <v>262</v>
          </cell>
          <cell r="B266" t="str">
            <v>03 - Pole Top</v>
          </cell>
          <cell r="C266" t="str">
            <v>Pole Cap - Stage 2</v>
          </cell>
          <cell r="D266" t="str">
            <v>Minor Task</v>
          </cell>
          <cell r="E266" t="str">
            <v>Repair</v>
          </cell>
          <cell r="F266" t="str">
            <v>03 - Pole Top - Pole Cap - Stage 2 - Minor Task - Repair</v>
          </cell>
          <cell r="G266" t="str">
            <v>Minor Task - Repair</v>
          </cell>
          <cell r="H266" t="str">
            <v>Wide Bay</v>
          </cell>
          <cell r="I266">
            <v>0</v>
          </cell>
          <cell r="J266">
            <v>0</v>
          </cell>
          <cell r="K266">
            <v>0</v>
          </cell>
          <cell r="L266">
            <v>0</v>
          </cell>
          <cell r="M266">
            <v>0</v>
          </cell>
          <cell r="N266">
            <v>3.7886000000000006</v>
          </cell>
          <cell r="O266">
            <v>8.1277999999999988</v>
          </cell>
          <cell r="P266">
            <v>6.2988999999999997</v>
          </cell>
          <cell r="Q266">
            <v>11.301699999999999</v>
          </cell>
          <cell r="R266">
            <v>7.0459000000000005</v>
          </cell>
          <cell r="S266">
            <v>11.215399999999999</v>
          </cell>
          <cell r="T266" t="str">
            <v>MIP1146</v>
          </cell>
          <cell r="V266">
            <v>1</v>
          </cell>
          <cell r="X266">
            <v>0.53</v>
          </cell>
          <cell r="Y266" t="str">
            <v>N</v>
          </cell>
          <cell r="Z266" t="str">
            <v>Overhead Distribution Lines</v>
          </cell>
          <cell r="AA266" t="str">
            <v>BC1 619 NDR EECL Replace Defect Management</v>
          </cell>
        </row>
        <row r="267">
          <cell r="A267">
            <v>263</v>
          </cell>
          <cell r="B267" t="str">
            <v>03 - Pole Top</v>
          </cell>
          <cell r="C267" t="str">
            <v>Possum Guards</v>
          </cell>
          <cell r="D267" t="str">
            <v>Ergon Technical Assessment</v>
          </cell>
          <cell r="E267" t="str">
            <v>Assess</v>
          </cell>
          <cell r="F267" t="str">
            <v>03 - Pole Top - Possum Guards - Ergon Technical Assessment - Assess</v>
          </cell>
          <cell r="G267" t="str">
            <v>Ergon Technical Assessment - Assess</v>
          </cell>
          <cell r="H267" t="str">
            <v>Central</v>
          </cell>
          <cell r="I267">
            <v>1</v>
          </cell>
          <cell r="J267">
            <v>2</v>
          </cell>
          <cell r="K267">
            <v>2</v>
          </cell>
          <cell r="L267">
            <v>2</v>
          </cell>
          <cell r="N267">
            <v>0</v>
          </cell>
          <cell r="O267">
            <v>0</v>
          </cell>
          <cell r="P267">
            <v>2</v>
          </cell>
          <cell r="Q267">
            <v>0</v>
          </cell>
          <cell r="R267">
            <v>0</v>
          </cell>
          <cell r="S267">
            <v>0</v>
          </cell>
          <cell r="T267" t="str">
            <v>MIP1146</v>
          </cell>
          <cell r="V267">
            <v>1</v>
          </cell>
          <cell r="X267">
            <v>0.53</v>
          </cell>
          <cell r="Y267" t="str">
            <v>N</v>
          </cell>
          <cell r="Z267" t="str">
            <v>Overhead Distribution Lines</v>
          </cell>
          <cell r="AA267" t="str">
            <v>BC1 619 NDR EECL Replace Defect Management</v>
          </cell>
        </row>
        <row r="268">
          <cell r="A268">
            <v>264</v>
          </cell>
          <cell r="B268" t="str">
            <v>03 - Pole Top</v>
          </cell>
          <cell r="C268" t="str">
            <v>Possum Guards</v>
          </cell>
          <cell r="D268" t="str">
            <v>Ergon Technical Assessment</v>
          </cell>
          <cell r="E268" t="str">
            <v>Assess</v>
          </cell>
          <cell r="F268" t="str">
            <v>03 - Pole Top - Possum Guards - Ergon Technical Assessment - Assess</v>
          </cell>
          <cell r="G268" t="str">
            <v>Ergon Technical Assessment - Assess</v>
          </cell>
          <cell r="H268" t="str">
            <v>Far North</v>
          </cell>
          <cell r="J268">
            <v>3</v>
          </cell>
          <cell r="N268">
            <v>0</v>
          </cell>
          <cell r="O268">
            <v>3</v>
          </cell>
          <cell r="P268">
            <v>0</v>
          </cell>
          <cell r="Q268">
            <v>0</v>
          </cell>
          <cell r="R268">
            <v>0</v>
          </cell>
          <cell r="S268">
            <v>3</v>
          </cell>
          <cell r="T268" t="str">
            <v>MIP1146</v>
          </cell>
          <cell r="V268">
            <v>1</v>
          </cell>
          <cell r="X268">
            <v>0.53</v>
          </cell>
          <cell r="Y268" t="str">
            <v>N</v>
          </cell>
          <cell r="Z268" t="str">
            <v>Overhead Distribution Lines</v>
          </cell>
          <cell r="AA268" t="str">
            <v>BC1 619 NDR EECL Replace Defect Management</v>
          </cell>
        </row>
        <row r="269">
          <cell r="A269">
            <v>265</v>
          </cell>
          <cell r="B269" t="str">
            <v>03 - Pole Top</v>
          </cell>
          <cell r="C269" t="str">
            <v>Possum Guards</v>
          </cell>
          <cell r="D269" t="str">
            <v>Minor Task</v>
          </cell>
          <cell r="E269" t="str">
            <v>Repair</v>
          </cell>
          <cell r="F269" t="str">
            <v>03 - Pole Top - Possum Guards - Minor Task - Repair</v>
          </cell>
          <cell r="G269" t="str">
            <v>Minor Task - Repair</v>
          </cell>
          <cell r="H269" t="str">
            <v>Central</v>
          </cell>
          <cell r="I269">
            <v>5</v>
          </cell>
          <cell r="J269">
            <v>97</v>
          </cell>
          <cell r="K269">
            <v>107</v>
          </cell>
          <cell r="L269">
            <v>58</v>
          </cell>
          <cell r="M269">
            <v>70</v>
          </cell>
          <cell r="N269">
            <v>37</v>
          </cell>
          <cell r="O269">
            <v>89</v>
          </cell>
          <cell r="P269">
            <v>69.5</v>
          </cell>
          <cell r="Q269">
            <v>65.5</v>
          </cell>
          <cell r="R269">
            <v>40</v>
          </cell>
          <cell r="S269">
            <v>80</v>
          </cell>
          <cell r="T269" t="str">
            <v>MIP1146</v>
          </cell>
          <cell r="V269">
            <v>1</v>
          </cell>
          <cell r="X269">
            <v>0.53</v>
          </cell>
          <cell r="Y269" t="str">
            <v>N</v>
          </cell>
          <cell r="Z269" t="str">
            <v>Overhead Distribution Lines</v>
          </cell>
          <cell r="AA269" t="str">
            <v>BC1 619 NDR EECL Replace Defect Management</v>
          </cell>
        </row>
        <row r="270">
          <cell r="A270">
            <v>266</v>
          </cell>
          <cell r="B270" t="str">
            <v>03 - Pole Top</v>
          </cell>
          <cell r="C270" t="str">
            <v>Possum Guards</v>
          </cell>
          <cell r="D270" t="str">
            <v>Minor Task</v>
          </cell>
          <cell r="E270" t="str">
            <v>Repair</v>
          </cell>
          <cell r="F270" t="str">
            <v>03 - Pole Top - Possum Guards - Minor Task - Repair</v>
          </cell>
          <cell r="G270" t="str">
            <v>Minor Task - Repair</v>
          </cell>
          <cell r="H270" t="str">
            <v>Far North</v>
          </cell>
          <cell r="I270">
            <v>1</v>
          </cell>
          <cell r="J270">
            <v>1</v>
          </cell>
          <cell r="K270">
            <v>5</v>
          </cell>
          <cell r="L270">
            <v>4</v>
          </cell>
          <cell r="M270">
            <v>1</v>
          </cell>
          <cell r="N270">
            <v>0</v>
          </cell>
          <cell r="O270">
            <v>1</v>
          </cell>
          <cell r="P270">
            <v>4</v>
          </cell>
          <cell r="Q270">
            <v>0</v>
          </cell>
          <cell r="R270">
            <v>1</v>
          </cell>
          <cell r="S270">
            <v>1</v>
          </cell>
          <cell r="T270" t="str">
            <v>MIP1146</v>
          </cell>
          <cell r="V270">
            <v>1</v>
          </cell>
          <cell r="X270">
            <v>0.53</v>
          </cell>
          <cell r="Y270" t="str">
            <v>N</v>
          </cell>
          <cell r="Z270" t="str">
            <v>Overhead Distribution Lines</v>
          </cell>
          <cell r="AA270" t="str">
            <v>BC1 619 NDR EECL Replace Defect Management</v>
          </cell>
        </row>
        <row r="271">
          <cell r="A271">
            <v>267</v>
          </cell>
          <cell r="B271" t="str">
            <v>03 - Pole Top</v>
          </cell>
          <cell r="C271" t="str">
            <v>Possum Guards</v>
          </cell>
          <cell r="D271" t="str">
            <v>Minor Task</v>
          </cell>
          <cell r="E271" t="str">
            <v>Repair</v>
          </cell>
          <cell r="F271" t="str">
            <v>03 - Pole Top - Possum Guards - Minor Task - Repair</v>
          </cell>
          <cell r="G271" t="str">
            <v>Minor Task - Repair</v>
          </cell>
          <cell r="H271" t="str">
            <v>Northern</v>
          </cell>
          <cell r="I271">
            <v>6</v>
          </cell>
          <cell r="J271">
            <v>8</v>
          </cell>
          <cell r="K271">
            <v>5</v>
          </cell>
          <cell r="L271">
            <v>2</v>
          </cell>
          <cell r="M271">
            <v>9</v>
          </cell>
          <cell r="N271">
            <v>7</v>
          </cell>
          <cell r="O271">
            <v>7</v>
          </cell>
          <cell r="P271">
            <v>3.5</v>
          </cell>
          <cell r="Q271">
            <v>8</v>
          </cell>
          <cell r="R271">
            <v>11</v>
          </cell>
          <cell r="S271">
            <v>9</v>
          </cell>
          <cell r="T271" t="str">
            <v>MIP1146</v>
          </cell>
          <cell r="V271">
            <v>1</v>
          </cell>
          <cell r="X271">
            <v>0.53</v>
          </cell>
          <cell r="Y271" t="str">
            <v>N</v>
          </cell>
          <cell r="Z271" t="str">
            <v>Overhead Distribution Lines</v>
          </cell>
          <cell r="AA271" t="str">
            <v>BC1 619 NDR EECL Replace Defect Management</v>
          </cell>
        </row>
        <row r="272">
          <cell r="A272">
            <v>268</v>
          </cell>
          <cell r="B272" t="str">
            <v>03 - Pole Top</v>
          </cell>
          <cell r="C272" t="str">
            <v>Possum Guards</v>
          </cell>
          <cell r="D272" t="str">
            <v>Minor Task</v>
          </cell>
          <cell r="E272" t="str">
            <v>Repair</v>
          </cell>
          <cell r="F272" t="str">
            <v>03 - Pole Top - Possum Guards - Minor Task - Repair</v>
          </cell>
          <cell r="G272" t="str">
            <v>Minor Task - Repair</v>
          </cell>
          <cell r="H272" t="str">
            <v>South West</v>
          </cell>
          <cell r="I272">
            <v>1</v>
          </cell>
          <cell r="J272">
            <v>1</v>
          </cell>
          <cell r="K272">
            <v>1</v>
          </cell>
          <cell r="L272">
            <v>1</v>
          </cell>
          <cell r="N272">
            <v>1</v>
          </cell>
          <cell r="O272">
            <v>0</v>
          </cell>
          <cell r="P272">
            <v>2.5</v>
          </cell>
          <cell r="Q272">
            <v>0</v>
          </cell>
          <cell r="R272">
            <v>0</v>
          </cell>
          <cell r="S272">
            <v>1</v>
          </cell>
          <cell r="T272" t="str">
            <v>MIP1146</v>
          </cell>
          <cell r="V272">
            <v>1</v>
          </cell>
          <cell r="X272">
            <v>0.53</v>
          </cell>
          <cell r="Y272" t="str">
            <v>N</v>
          </cell>
          <cell r="Z272" t="str">
            <v>Overhead Distribution Lines</v>
          </cell>
          <cell r="AA272" t="str">
            <v>BC1 619 NDR EECL Replace Defect Management</v>
          </cell>
        </row>
        <row r="273">
          <cell r="A273">
            <v>269</v>
          </cell>
          <cell r="B273" t="str">
            <v>03 - Pole Top</v>
          </cell>
          <cell r="C273" t="str">
            <v>Possum Guards</v>
          </cell>
          <cell r="D273" t="str">
            <v>Minor Task</v>
          </cell>
          <cell r="E273" t="str">
            <v>Repair</v>
          </cell>
          <cell r="F273" t="str">
            <v>03 - Pole Top - Possum Guards - Minor Task - Repair</v>
          </cell>
          <cell r="G273" t="str">
            <v>Minor Task - Repair</v>
          </cell>
          <cell r="H273" t="str">
            <v>Wide Bay</v>
          </cell>
          <cell r="I273">
            <v>38</v>
          </cell>
          <cell r="J273">
            <v>15</v>
          </cell>
          <cell r="K273">
            <v>4</v>
          </cell>
          <cell r="L273">
            <v>3</v>
          </cell>
          <cell r="M273">
            <v>7</v>
          </cell>
          <cell r="N273">
            <v>39</v>
          </cell>
          <cell r="O273">
            <v>8</v>
          </cell>
          <cell r="P273">
            <v>3</v>
          </cell>
          <cell r="Q273">
            <v>7</v>
          </cell>
          <cell r="R273">
            <v>39</v>
          </cell>
          <cell r="S273">
            <v>8</v>
          </cell>
          <cell r="T273" t="str">
            <v>MIP1146</v>
          </cell>
          <cell r="V273">
            <v>1</v>
          </cell>
          <cell r="X273">
            <v>0.53</v>
          </cell>
          <cell r="Y273" t="str">
            <v>N</v>
          </cell>
          <cell r="Z273" t="str">
            <v>Overhead Distribution Lines</v>
          </cell>
          <cell r="AA273" t="str">
            <v>BC1 619 NDR EECL Replace Defect Management</v>
          </cell>
        </row>
        <row r="274">
          <cell r="A274">
            <v>270</v>
          </cell>
          <cell r="B274" t="str">
            <v>03 - Pole Top</v>
          </cell>
          <cell r="C274" t="str">
            <v>Xarm Straps - Corroded</v>
          </cell>
          <cell r="D274" t="str">
            <v>Ergon Technical Assessment</v>
          </cell>
          <cell r="E274" t="str">
            <v>Assess</v>
          </cell>
          <cell r="F274" t="str">
            <v>03 - Pole Top - Xarm Straps - Corroded - Ergon Technical Assessment - Assess</v>
          </cell>
          <cell r="G274" t="str">
            <v>Ergon Technical Assessment - Assess</v>
          </cell>
          <cell r="H274" t="str">
            <v>Central</v>
          </cell>
          <cell r="J274">
            <v>25</v>
          </cell>
          <cell r="K274">
            <v>2</v>
          </cell>
          <cell r="M274">
            <v>0</v>
          </cell>
          <cell r="N274">
            <v>1.7250000000000002E-7</v>
          </cell>
          <cell r="O274">
            <v>0</v>
          </cell>
          <cell r="P274">
            <v>0</v>
          </cell>
          <cell r="Q274">
            <v>0</v>
          </cell>
          <cell r="R274">
            <v>1.7250000000000002E-7</v>
          </cell>
          <cell r="S274">
            <v>0</v>
          </cell>
          <cell r="T274" t="str">
            <v>MIP1146</v>
          </cell>
          <cell r="V274">
            <v>1</v>
          </cell>
          <cell r="X274">
            <v>0.53</v>
          </cell>
          <cell r="Y274" t="str">
            <v>N</v>
          </cell>
          <cell r="Z274" t="str">
            <v>Overhead Distribution Lines</v>
          </cell>
          <cell r="AA274" t="str">
            <v>BC1 619 NDR EECL Replace Defect Management</v>
          </cell>
        </row>
        <row r="275">
          <cell r="A275">
            <v>271</v>
          </cell>
          <cell r="B275" t="str">
            <v>03 - Pole Top</v>
          </cell>
          <cell r="C275" t="str">
            <v>Xarm Straps - Corroded</v>
          </cell>
          <cell r="D275" t="str">
            <v>Ergon Technical Assessment</v>
          </cell>
          <cell r="E275" t="str">
            <v>Assess</v>
          </cell>
          <cell r="F275" t="str">
            <v>03 - Pole Top - Xarm Straps - Corroded - Ergon Technical Assessment - Assess</v>
          </cell>
          <cell r="G275" t="str">
            <v>Ergon Technical Assessment - Assess</v>
          </cell>
          <cell r="H275" t="str">
            <v>Wide Bay</v>
          </cell>
          <cell r="K275">
            <v>7</v>
          </cell>
          <cell r="M275">
            <v>0</v>
          </cell>
          <cell r="N275">
            <v>0</v>
          </cell>
          <cell r="O275">
            <v>5.2500000000000007E-8</v>
          </cell>
          <cell r="P275">
            <v>0</v>
          </cell>
          <cell r="Q275">
            <v>0</v>
          </cell>
          <cell r="R275">
            <v>0</v>
          </cell>
          <cell r="S275">
            <v>5.2500000000000007E-8</v>
          </cell>
          <cell r="T275" t="str">
            <v>MIP1146</v>
          </cell>
          <cell r="V275">
            <v>1</v>
          </cell>
          <cell r="X275">
            <v>0.53</v>
          </cell>
          <cell r="Y275" t="str">
            <v>N</v>
          </cell>
          <cell r="Z275" t="str">
            <v>Overhead Distribution Lines</v>
          </cell>
          <cell r="AA275" t="str">
            <v>BC1 619 NDR EECL Replace Defect Management</v>
          </cell>
        </row>
        <row r="276">
          <cell r="A276">
            <v>272</v>
          </cell>
          <cell r="B276" t="str">
            <v>03 - Pole Top</v>
          </cell>
          <cell r="C276" t="str">
            <v>Xarm Straps - Corroded</v>
          </cell>
          <cell r="D276" t="str">
            <v>Minor Task</v>
          </cell>
          <cell r="E276" t="str">
            <v>Repair</v>
          </cell>
          <cell r="F276" t="str">
            <v>03 - Pole Top - Xarm Straps - Corroded - Minor Task - Repair</v>
          </cell>
          <cell r="G276" t="str">
            <v>Minor Task - Repair</v>
          </cell>
          <cell r="H276" t="str">
            <v>Central</v>
          </cell>
          <cell r="I276">
            <v>2</v>
          </cell>
          <cell r="J276">
            <v>75</v>
          </cell>
          <cell r="K276">
            <v>30</v>
          </cell>
          <cell r="L276">
            <v>14</v>
          </cell>
          <cell r="M276">
            <v>33</v>
          </cell>
          <cell r="N276">
            <v>4.8000000000000006E-7</v>
          </cell>
          <cell r="O276">
            <v>1.5000000000000002E-8</v>
          </cell>
          <cell r="P276">
            <v>1.075E-7</v>
          </cell>
          <cell r="Q276">
            <v>2.6250000000000003E-7</v>
          </cell>
          <cell r="R276">
            <v>4.8000000000000006E-7</v>
          </cell>
          <cell r="S276">
            <v>1.5000000000000002E-8</v>
          </cell>
          <cell r="T276" t="str">
            <v>MIP1146</v>
          </cell>
          <cell r="V276">
            <v>1</v>
          </cell>
          <cell r="X276">
            <v>0.53</v>
          </cell>
          <cell r="Y276" t="str">
            <v>N</v>
          </cell>
          <cell r="Z276" t="str">
            <v>Overhead Distribution Lines</v>
          </cell>
          <cell r="AA276" t="str">
            <v>BC1 619 NDR EECL Replace Defect Management</v>
          </cell>
        </row>
        <row r="277">
          <cell r="A277">
            <v>273</v>
          </cell>
          <cell r="B277" t="str">
            <v>03 - Pole Top</v>
          </cell>
          <cell r="C277" t="str">
            <v>Xarm Straps - Corroded</v>
          </cell>
          <cell r="D277" t="str">
            <v>Minor Task</v>
          </cell>
          <cell r="E277" t="str">
            <v>Repair</v>
          </cell>
          <cell r="F277" t="str">
            <v>03 - Pole Top - Xarm Straps - Corroded - Minor Task - Repair</v>
          </cell>
          <cell r="G277" t="str">
            <v>Minor Task - Repair</v>
          </cell>
          <cell r="H277" t="str">
            <v>Far North</v>
          </cell>
          <cell r="I277">
            <v>5</v>
          </cell>
          <cell r="J277">
            <v>26</v>
          </cell>
          <cell r="K277">
            <v>31</v>
          </cell>
          <cell r="L277">
            <v>5</v>
          </cell>
          <cell r="M277">
            <v>6.0000000374999996</v>
          </cell>
          <cell r="N277">
            <v>1.4250000000000004E-7</v>
          </cell>
          <cell r="O277">
            <v>2.2750000000000005E-7</v>
          </cell>
          <cell r="P277">
            <v>3.7500000000000005E-8</v>
          </cell>
          <cell r="Q277">
            <v>6.0000000000000008E-8</v>
          </cell>
          <cell r="R277">
            <v>1.5000000000000002E-7</v>
          </cell>
          <cell r="S277">
            <v>2.4250000000000006E-7</v>
          </cell>
          <cell r="T277" t="str">
            <v>MIP1146</v>
          </cell>
          <cell r="V277">
            <v>1</v>
          </cell>
          <cell r="X277">
            <v>0.53</v>
          </cell>
          <cell r="Y277" t="str">
            <v>N</v>
          </cell>
          <cell r="Z277" t="str">
            <v>Overhead Distribution Lines</v>
          </cell>
          <cell r="AA277" t="str">
            <v>BC1 619 NDR EECL Replace Defect Management</v>
          </cell>
        </row>
        <row r="278">
          <cell r="A278">
            <v>274</v>
          </cell>
          <cell r="B278" t="str">
            <v>03 - Pole Top</v>
          </cell>
          <cell r="C278" t="str">
            <v>Xarm Straps - Corroded</v>
          </cell>
          <cell r="D278" t="str">
            <v>Minor Task</v>
          </cell>
          <cell r="E278" t="str">
            <v>Repair</v>
          </cell>
          <cell r="F278" t="str">
            <v>03 - Pole Top - Xarm Straps - Corroded - Minor Task - Repair</v>
          </cell>
          <cell r="G278" t="str">
            <v>Minor Task - Repair</v>
          </cell>
          <cell r="H278" t="str">
            <v>Northern</v>
          </cell>
          <cell r="J278">
            <v>3</v>
          </cell>
          <cell r="K278">
            <v>2</v>
          </cell>
          <cell r="M278">
            <v>0</v>
          </cell>
          <cell r="N278">
            <v>1.5000000000000002E-8</v>
          </cell>
          <cell r="O278">
            <v>2.2500000000000003E-8</v>
          </cell>
          <cell r="P278">
            <v>0</v>
          </cell>
          <cell r="Q278">
            <v>0</v>
          </cell>
          <cell r="R278">
            <v>0</v>
          </cell>
          <cell r="S278">
            <v>3.7500000000000005E-8</v>
          </cell>
          <cell r="T278" t="str">
            <v>MIP1146</v>
          </cell>
          <cell r="V278">
            <v>1</v>
          </cell>
          <cell r="X278">
            <v>0.53</v>
          </cell>
          <cell r="Y278" t="str">
            <v>N</v>
          </cell>
          <cell r="Z278" t="str">
            <v>Overhead Distribution Lines</v>
          </cell>
          <cell r="AA278" t="str">
            <v>BC1 619 NDR EECL Replace Defect Management</v>
          </cell>
        </row>
        <row r="279">
          <cell r="A279">
            <v>275</v>
          </cell>
          <cell r="B279" t="str">
            <v>03 - Pole Top</v>
          </cell>
          <cell r="C279" t="str">
            <v>Xarm Straps - Corroded</v>
          </cell>
          <cell r="D279" t="str">
            <v>Minor Task</v>
          </cell>
          <cell r="E279" t="str">
            <v>Repair</v>
          </cell>
          <cell r="F279" t="str">
            <v>03 - Pole Top - Xarm Straps - Corroded - Minor Task - Repair</v>
          </cell>
          <cell r="G279" t="str">
            <v>Minor Task - Repair</v>
          </cell>
          <cell r="H279" t="str">
            <v>Wide Bay</v>
          </cell>
          <cell r="I279">
            <v>2</v>
          </cell>
          <cell r="J279">
            <v>2</v>
          </cell>
          <cell r="K279">
            <v>188</v>
          </cell>
          <cell r="L279">
            <v>40</v>
          </cell>
          <cell r="M279">
            <v>7</v>
          </cell>
          <cell r="N279">
            <v>1.1250000000000003E-7</v>
          </cell>
          <cell r="O279">
            <v>1.0275000000000001E-6</v>
          </cell>
          <cell r="P279">
            <v>2.9999999999999993E-7</v>
          </cell>
          <cell r="Q279">
            <v>5.2500000000000007E-8</v>
          </cell>
          <cell r="R279">
            <v>2.2500000000000003E-8</v>
          </cell>
          <cell r="S279">
            <v>1.1175000000000001E-6</v>
          </cell>
          <cell r="T279" t="str">
            <v>MIP1146</v>
          </cell>
          <cell r="V279">
            <v>1</v>
          </cell>
          <cell r="X279">
            <v>0.53</v>
          </cell>
          <cell r="Y279" t="str">
            <v>N</v>
          </cell>
          <cell r="Z279" t="str">
            <v>Overhead Distribution Lines</v>
          </cell>
          <cell r="AA279" t="str">
            <v>BC1 619 NDR EECL Replace Defect Management</v>
          </cell>
        </row>
        <row r="280">
          <cell r="A280">
            <v>276</v>
          </cell>
          <cell r="B280" t="str">
            <v>03 - Pole Top</v>
          </cell>
          <cell r="C280" t="str">
            <v>Xarm Straps - Corroded (Future)</v>
          </cell>
          <cell r="D280" t="str">
            <v>Minor Task</v>
          </cell>
          <cell r="E280" t="str">
            <v>Repair</v>
          </cell>
          <cell r="F280" t="str">
            <v>03 - Pole Top - Xarm Straps - Corroded (Future) - Minor Task - Repair</v>
          </cell>
          <cell r="G280" t="str">
            <v>Minor Task - Repair</v>
          </cell>
          <cell r="H280" t="str">
            <v>Central</v>
          </cell>
          <cell r="I280">
            <v>0</v>
          </cell>
          <cell r="J280">
            <v>0</v>
          </cell>
          <cell r="K280">
            <v>0</v>
          </cell>
          <cell r="L280">
            <v>0</v>
          </cell>
          <cell r="M280">
            <v>14.334289031585437</v>
          </cell>
          <cell r="N280">
            <v>24.043314456318292</v>
          </cell>
          <cell r="O280">
            <v>27.958320498542761</v>
          </cell>
          <cell r="P280">
            <v>28.772243679359288</v>
          </cell>
          <cell r="Q280">
            <v>37.553609932943161</v>
          </cell>
          <cell r="R280">
            <v>27.338893759527377</v>
          </cell>
          <cell r="S280">
            <v>26.0013111232219</v>
          </cell>
          <cell r="T280" t="str">
            <v>MIP1146</v>
          </cell>
          <cell r="V280">
            <v>1</v>
          </cell>
          <cell r="X280">
            <v>0.53</v>
          </cell>
          <cell r="Y280" t="str">
            <v>N</v>
          </cell>
          <cell r="Z280" t="str">
            <v>Overhead Distribution Lines</v>
          </cell>
          <cell r="AA280" t="str">
            <v>BC1 619 NDR EECL Replace Defect Management</v>
          </cell>
        </row>
        <row r="281">
          <cell r="A281">
            <v>277</v>
          </cell>
          <cell r="B281" t="str">
            <v>03 - Pole Top</v>
          </cell>
          <cell r="C281" t="str">
            <v>Xarm Straps - Corroded (Future)</v>
          </cell>
          <cell r="D281" t="str">
            <v>Minor Task</v>
          </cell>
          <cell r="E281" t="str">
            <v>Repair</v>
          </cell>
          <cell r="F281" t="str">
            <v>03 - Pole Top - Xarm Straps - Corroded (Future) - Minor Task - Repair</v>
          </cell>
          <cell r="G281" t="str">
            <v>Minor Task - Repair</v>
          </cell>
          <cell r="H281" t="str">
            <v>Far North</v>
          </cell>
          <cell r="I281">
            <v>0</v>
          </cell>
          <cell r="J281">
            <v>0</v>
          </cell>
          <cell r="K281">
            <v>0</v>
          </cell>
          <cell r="L281">
            <v>0</v>
          </cell>
          <cell r="M281">
            <v>5.560426194030442</v>
          </cell>
          <cell r="N281">
            <v>8.8935225773839175</v>
          </cell>
          <cell r="O281">
            <v>13.09069655395747</v>
          </cell>
          <cell r="P281">
            <v>10.782211375178704</v>
          </cell>
          <cell r="Q281">
            <v>20.749512277958132</v>
          </cell>
          <cell r="R281">
            <v>9.8821963683466461</v>
          </cell>
          <cell r="S281">
            <v>15.628035921616954</v>
          </cell>
          <cell r="T281" t="str">
            <v>MIP1146</v>
          </cell>
          <cell r="V281">
            <v>1</v>
          </cell>
          <cell r="X281">
            <v>0.53</v>
          </cell>
          <cell r="Y281" t="str">
            <v>N</v>
          </cell>
          <cell r="Z281" t="str">
            <v>Overhead Distribution Lines</v>
          </cell>
          <cell r="AA281" t="str">
            <v>BC1 619 NDR EECL Replace Defect Management</v>
          </cell>
        </row>
        <row r="282">
          <cell r="A282">
            <v>278</v>
          </cell>
          <cell r="B282" t="str">
            <v>03 - Pole Top</v>
          </cell>
          <cell r="C282" t="str">
            <v>Xarm Straps - Corroded (Future)</v>
          </cell>
          <cell r="D282" t="str">
            <v>Minor Task</v>
          </cell>
          <cell r="E282" t="str">
            <v>Repair</v>
          </cell>
          <cell r="F282" t="str">
            <v>03 - Pole Top - Xarm Straps - Corroded (Future) - Minor Task - Repair</v>
          </cell>
          <cell r="G282" t="str">
            <v>Minor Task - Repair</v>
          </cell>
          <cell r="H282" t="str">
            <v>Northern</v>
          </cell>
          <cell r="I282">
            <v>0</v>
          </cell>
          <cell r="J282">
            <v>0</v>
          </cell>
          <cell r="K282">
            <v>0</v>
          </cell>
          <cell r="L282">
            <v>0</v>
          </cell>
          <cell r="M282">
            <v>4.430569706734909</v>
          </cell>
          <cell r="N282">
            <v>15.374104526534452</v>
          </cell>
          <cell r="O282">
            <v>15.337772196289365</v>
          </cell>
          <cell r="P282">
            <v>11.980585898316869</v>
          </cell>
          <cell r="Q282">
            <v>19.859172728636995</v>
          </cell>
          <cell r="R282">
            <v>17.475061014619822</v>
          </cell>
          <cell r="S282">
            <v>18.366387855523705</v>
          </cell>
          <cell r="T282" t="str">
            <v>MIP1146</v>
          </cell>
          <cell r="V282">
            <v>1</v>
          </cell>
          <cell r="X282">
            <v>0.53</v>
          </cell>
          <cell r="Y282" t="str">
            <v>N</v>
          </cell>
          <cell r="Z282" t="str">
            <v>Overhead Distribution Lines</v>
          </cell>
          <cell r="AA282" t="str">
            <v>BC1 619 NDR EECL Replace Defect Management</v>
          </cell>
        </row>
        <row r="283">
          <cell r="A283">
            <v>279</v>
          </cell>
          <cell r="B283" t="str">
            <v>03 - Pole Top</v>
          </cell>
          <cell r="C283" t="str">
            <v>Xarm Straps - Corroded (Future)</v>
          </cell>
          <cell r="D283" t="str">
            <v>Minor Task</v>
          </cell>
          <cell r="E283" t="str">
            <v>Repair</v>
          </cell>
          <cell r="F283" t="str">
            <v>03 - Pole Top - Xarm Straps - Corroded (Future) - Minor Task - Repair</v>
          </cell>
          <cell r="G283" t="str">
            <v>Minor Task - Repair</v>
          </cell>
          <cell r="H283" t="str">
            <v>South West</v>
          </cell>
          <cell r="I283">
            <v>0</v>
          </cell>
          <cell r="J283">
            <v>0</v>
          </cell>
          <cell r="K283">
            <v>0</v>
          </cell>
          <cell r="L283">
            <v>0</v>
          </cell>
          <cell r="M283">
            <v>6.2708812169751003</v>
          </cell>
          <cell r="N283">
            <v>26.687676231547524</v>
          </cell>
          <cell r="O283">
            <v>24.012313500620021</v>
          </cell>
          <cell r="P283">
            <v>21.56185579224228</v>
          </cell>
          <cell r="Q283">
            <v>35.354911578165854</v>
          </cell>
          <cell r="R283">
            <v>24.617523240843862</v>
          </cell>
          <cell r="S283">
            <v>29.45939862095112</v>
          </cell>
          <cell r="T283" t="str">
            <v>MIP1146</v>
          </cell>
          <cell r="V283">
            <v>1</v>
          </cell>
          <cell r="X283">
            <v>0.53</v>
          </cell>
          <cell r="Y283" t="str">
            <v>N</v>
          </cell>
          <cell r="Z283" t="str">
            <v>Overhead Distribution Lines</v>
          </cell>
          <cell r="AA283" t="str">
            <v>BC1 619 NDR EECL Replace Defect Management</v>
          </cell>
        </row>
        <row r="284">
          <cell r="A284">
            <v>280</v>
          </cell>
          <cell r="B284" t="str">
            <v>03 - Pole Top</v>
          </cell>
          <cell r="C284" t="str">
            <v>Xarm Straps - Corroded (Future)</v>
          </cell>
          <cell r="D284" t="str">
            <v>Minor Task</v>
          </cell>
          <cell r="E284" t="str">
            <v>Repair</v>
          </cell>
          <cell r="F284" t="str">
            <v>03 - Pole Top - Xarm Straps - Corroded (Future) - Minor Task - Repair</v>
          </cell>
          <cell r="G284" t="str">
            <v>Minor Task - Repair</v>
          </cell>
          <cell r="H284" t="str">
            <v>Wide Bay</v>
          </cell>
          <cell r="I284">
            <v>0</v>
          </cell>
          <cell r="J284">
            <v>0</v>
          </cell>
          <cell r="K284">
            <v>0</v>
          </cell>
          <cell r="L284">
            <v>0</v>
          </cell>
          <cell r="M284">
            <v>7.4050817872347183</v>
          </cell>
          <cell r="N284">
            <v>17.093571547046427</v>
          </cell>
          <cell r="O284">
            <v>16.049017052500226</v>
          </cell>
          <cell r="P284">
            <v>12.437701901128674</v>
          </cell>
          <cell r="Q284">
            <v>22.316146561460883</v>
          </cell>
          <cell r="R284">
            <v>13.912715525752516</v>
          </cell>
          <cell r="S284">
            <v>22.145740034278777</v>
          </cell>
          <cell r="T284" t="str">
            <v>MIP1146</v>
          </cell>
          <cell r="V284">
            <v>1</v>
          </cell>
          <cell r="X284">
            <v>0.53</v>
          </cell>
          <cell r="Y284" t="str">
            <v>N</v>
          </cell>
          <cell r="Z284" t="str">
            <v>Overhead Distribution Lines</v>
          </cell>
          <cell r="AA284" t="str">
            <v>BC1 619 NDR EECL Replace Defect Management</v>
          </cell>
        </row>
        <row r="285">
          <cell r="A285">
            <v>281</v>
          </cell>
          <cell r="B285" t="str">
            <v>03 - Pole Top</v>
          </cell>
          <cell r="C285" t="str">
            <v>Xarm Straps - Missing</v>
          </cell>
          <cell r="D285" t="str">
            <v>Ergon Technical Assessment</v>
          </cell>
          <cell r="E285" t="str">
            <v>Assess</v>
          </cell>
          <cell r="F285" t="str">
            <v>03 - Pole Top - Xarm Straps - Missing - Ergon Technical Assessment - Assess</v>
          </cell>
          <cell r="G285" t="str">
            <v>Ergon Technical Assessment - Assess</v>
          </cell>
          <cell r="H285" t="str">
            <v>Central</v>
          </cell>
          <cell r="K285">
            <v>2</v>
          </cell>
          <cell r="L285">
            <v>2</v>
          </cell>
          <cell r="N285">
            <v>0</v>
          </cell>
          <cell r="O285">
            <v>0</v>
          </cell>
          <cell r="P285">
            <v>1.5</v>
          </cell>
          <cell r="Q285">
            <v>0</v>
          </cell>
          <cell r="R285">
            <v>0</v>
          </cell>
          <cell r="S285">
            <v>0</v>
          </cell>
          <cell r="T285" t="str">
            <v>MIP1146</v>
          </cell>
          <cell r="V285">
            <v>1</v>
          </cell>
          <cell r="X285">
            <v>0.53</v>
          </cell>
          <cell r="Y285" t="str">
            <v>N</v>
          </cell>
          <cell r="Z285" t="str">
            <v>Overhead Distribution Lines</v>
          </cell>
          <cell r="AA285" t="str">
            <v>BC1 619 NDR EECL Replace Defect Management</v>
          </cell>
        </row>
        <row r="286">
          <cell r="A286">
            <v>282</v>
          </cell>
          <cell r="B286" t="str">
            <v>03 - Pole Top</v>
          </cell>
          <cell r="C286" t="str">
            <v>Xarm Straps - Missing</v>
          </cell>
          <cell r="D286" t="str">
            <v>Ergon Technical Assessment</v>
          </cell>
          <cell r="E286" t="str">
            <v>Assess</v>
          </cell>
          <cell r="F286" t="str">
            <v>03 - Pole Top - Xarm Straps - Missing - Ergon Technical Assessment - Assess</v>
          </cell>
          <cell r="G286" t="str">
            <v>Ergon Technical Assessment - Assess</v>
          </cell>
          <cell r="H286" t="str">
            <v>Far North</v>
          </cell>
          <cell r="J286">
            <v>1</v>
          </cell>
          <cell r="M286">
            <v>0</v>
          </cell>
          <cell r="N286">
            <v>0.75</v>
          </cell>
          <cell r="O286">
            <v>0</v>
          </cell>
          <cell r="P286">
            <v>0</v>
          </cell>
          <cell r="Q286">
            <v>0</v>
          </cell>
          <cell r="R286">
            <v>0.75</v>
          </cell>
          <cell r="S286">
            <v>0</v>
          </cell>
          <cell r="T286" t="str">
            <v>MIP1146</v>
          </cell>
          <cell r="V286">
            <v>1</v>
          </cell>
          <cell r="X286">
            <v>0.53</v>
          </cell>
          <cell r="Y286" t="str">
            <v>N</v>
          </cell>
          <cell r="Z286" t="str">
            <v>Overhead Distribution Lines</v>
          </cell>
          <cell r="AA286" t="str">
            <v>BC1 619 NDR EECL Replace Defect Management</v>
          </cell>
        </row>
        <row r="287">
          <cell r="A287">
            <v>283</v>
          </cell>
          <cell r="B287" t="str">
            <v>03 - Pole Top</v>
          </cell>
          <cell r="C287" t="str">
            <v>Xarm Straps - Missing</v>
          </cell>
          <cell r="D287" t="str">
            <v>Ergon Technical Assessment</v>
          </cell>
          <cell r="E287" t="str">
            <v>Assess</v>
          </cell>
          <cell r="F287" t="str">
            <v>03 - Pole Top - Xarm Straps - Missing - Ergon Technical Assessment - Assess</v>
          </cell>
          <cell r="G287" t="str">
            <v>Ergon Technical Assessment - Assess</v>
          </cell>
          <cell r="H287" t="str">
            <v>South West</v>
          </cell>
          <cell r="I287">
            <v>24</v>
          </cell>
          <cell r="J287">
            <v>10</v>
          </cell>
          <cell r="K287">
            <v>20</v>
          </cell>
          <cell r="L287">
            <v>11</v>
          </cell>
          <cell r="M287">
            <v>14</v>
          </cell>
          <cell r="N287">
            <v>34.5</v>
          </cell>
          <cell r="O287">
            <v>2.25</v>
          </cell>
          <cell r="P287">
            <v>8.25</v>
          </cell>
          <cell r="Q287">
            <v>10.875</v>
          </cell>
          <cell r="R287">
            <v>23.25</v>
          </cell>
          <cell r="S287">
            <v>8.25</v>
          </cell>
          <cell r="T287" t="str">
            <v>MIP1146</v>
          </cell>
          <cell r="V287">
            <v>1</v>
          </cell>
          <cell r="X287">
            <v>0.53</v>
          </cell>
          <cell r="Y287" t="str">
            <v>N</v>
          </cell>
          <cell r="Z287" t="str">
            <v>Overhead Distribution Lines</v>
          </cell>
          <cell r="AA287" t="str">
            <v>BC1 619 NDR EECL Replace Defect Management</v>
          </cell>
        </row>
        <row r="288">
          <cell r="A288">
            <v>284</v>
          </cell>
          <cell r="B288" t="str">
            <v>03 - Pole Top</v>
          </cell>
          <cell r="C288" t="str">
            <v>Xarm Straps - Missing</v>
          </cell>
          <cell r="D288" t="str">
            <v>Ergon Technical Assessment</v>
          </cell>
          <cell r="E288" t="str">
            <v>Assess</v>
          </cell>
          <cell r="F288" t="str">
            <v>03 - Pole Top - Xarm Straps - Missing - Ergon Technical Assessment - Assess</v>
          </cell>
          <cell r="G288" t="str">
            <v>Ergon Technical Assessment - Assess</v>
          </cell>
          <cell r="H288" t="str">
            <v>Wide Bay</v>
          </cell>
          <cell r="I288">
            <v>23</v>
          </cell>
          <cell r="J288">
            <v>116</v>
          </cell>
          <cell r="K288">
            <v>66</v>
          </cell>
          <cell r="L288">
            <v>41</v>
          </cell>
          <cell r="M288">
            <v>53</v>
          </cell>
          <cell r="N288">
            <v>43.75</v>
          </cell>
          <cell r="O288">
            <v>46.5</v>
          </cell>
          <cell r="P288">
            <v>27</v>
          </cell>
          <cell r="Q288">
            <v>7.5</v>
          </cell>
          <cell r="R288">
            <v>48</v>
          </cell>
          <cell r="S288">
            <v>73.5</v>
          </cell>
          <cell r="T288" t="str">
            <v>MIP1146</v>
          </cell>
          <cell r="V288">
            <v>1</v>
          </cell>
          <cell r="X288">
            <v>0.53</v>
          </cell>
          <cell r="Y288" t="str">
            <v>N</v>
          </cell>
          <cell r="Z288" t="str">
            <v>Overhead Distribution Lines</v>
          </cell>
          <cell r="AA288" t="str">
            <v>BC1 619 NDR EECL Replace Defect Management</v>
          </cell>
        </row>
        <row r="289">
          <cell r="A289">
            <v>285</v>
          </cell>
          <cell r="B289" t="str">
            <v>03 - Pole Top</v>
          </cell>
          <cell r="C289" t="str">
            <v>Xarm Straps - Missing</v>
          </cell>
          <cell r="D289" t="str">
            <v>Minor Task</v>
          </cell>
          <cell r="E289" t="str">
            <v>Repair</v>
          </cell>
          <cell r="F289" t="str">
            <v>03 - Pole Top - Xarm Straps - Missing - Minor Task - Repair</v>
          </cell>
          <cell r="G289" t="str">
            <v>Minor Task - Repair</v>
          </cell>
          <cell r="H289" t="str">
            <v>Central</v>
          </cell>
          <cell r="I289">
            <v>3</v>
          </cell>
          <cell r="J289">
            <v>4</v>
          </cell>
          <cell r="K289">
            <v>2</v>
          </cell>
          <cell r="L289">
            <v>1</v>
          </cell>
          <cell r="M289">
            <v>3</v>
          </cell>
          <cell r="N289">
            <v>4.75</v>
          </cell>
          <cell r="O289">
            <v>1.5</v>
          </cell>
          <cell r="P289">
            <v>0.75</v>
          </cell>
          <cell r="Q289">
            <v>2.25</v>
          </cell>
          <cell r="R289">
            <v>3.75</v>
          </cell>
          <cell r="S289">
            <v>1.5</v>
          </cell>
          <cell r="T289" t="str">
            <v>MIP1146</v>
          </cell>
          <cell r="V289">
            <v>1</v>
          </cell>
          <cell r="X289">
            <v>0.53</v>
          </cell>
          <cell r="Y289" t="str">
            <v>N</v>
          </cell>
          <cell r="Z289" t="str">
            <v>Overhead Distribution Lines</v>
          </cell>
          <cell r="AA289" t="str">
            <v>BC1 619 NDR EECL Replace Defect Management</v>
          </cell>
        </row>
        <row r="290">
          <cell r="A290">
            <v>286</v>
          </cell>
          <cell r="B290" t="str">
            <v>03 - Pole Top</v>
          </cell>
          <cell r="C290" t="str">
            <v>Xarm Straps - Missing</v>
          </cell>
          <cell r="D290" t="str">
            <v>Minor Task</v>
          </cell>
          <cell r="E290" t="str">
            <v>Repair</v>
          </cell>
          <cell r="F290" t="str">
            <v>03 - Pole Top - Xarm Straps - Missing - Minor Task - Repair</v>
          </cell>
          <cell r="G290" t="str">
            <v>Minor Task - Repair</v>
          </cell>
          <cell r="H290" t="str">
            <v>Far North</v>
          </cell>
          <cell r="I290">
            <v>5</v>
          </cell>
          <cell r="J290">
            <v>6</v>
          </cell>
          <cell r="K290">
            <v>4</v>
          </cell>
          <cell r="L290">
            <v>2</v>
          </cell>
          <cell r="M290">
            <v>5</v>
          </cell>
          <cell r="N290">
            <v>4.5</v>
          </cell>
          <cell r="O290">
            <v>2.25</v>
          </cell>
          <cell r="P290">
            <v>1.5</v>
          </cell>
          <cell r="Q290">
            <v>3.75</v>
          </cell>
          <cell r="R290">
            <v>3</v>
          </cell>
          <cell r="S290">
            <v>3</v>
          </cell>
          <cell r="T290" t="str">
            <v>MIP1146</v>
          </cell>
          <cell r="V290">
            <v>1</v>
          </cell>
          <cell r="X290">
            <v>0.53</v>
          </cell>
          <cell r="Y290" t="str">
            <v>N</v>
          </cell>
          <cell r="Z290" t="str">
            <v>Overhead Distribution Lines</v>
          </cell>
          <cell r="AA290" t="str">
            <v>BC1 619 NDR EECL Replace Defect Management</v>
          </cell>
        </row>
        <row r="291">
          <cell r="A291">
            <v>287</v>
          </cell>
          <cell r="B291" t="str">
            <v>03 - Pole Top</v>
          </cell>
          <cell r="C291" t="str">
            <v>Xarm Straps - Missing</v>
          </cell>
          <cell r="D291" t="str">
            <v>Minor Task</v>
          </cell>
          <cell r="E291" t="str">
            <v>Repair</v>
          </cell>
          <cell r="F291" t="str">
            <v>03 - Pole Top - Xarm Straps - Missing - Minor Task - Repair</v>
          </cell>
          <cell r="G291" t="str">
            <v>Minor Task - Repair</v>
          </cell>
          <cell r="H291" t="str">
            <v>Northern</v>
          </cell>
          <cell r="J291">
            <v>1</v>
          </cell>
          <cell r="M291">
            <v>1</v>
          </cell>
          <cell r="N291">
            <v>0</v>
          </cell>
          <cell r="O291">
            <v>0</v>
          </cell>
          <cell r="P291">
            <v>0</v>
          </cell>
          <cell r="Q291">
            <v>0.75</v>
          </cell>
          <cell r="R291">
            <v>0</v>
          </cell>
          <cell r="S291">
            <v>0</v>
          </cell>
          <cell r="T291" t="str">
            <v>MIP1146</v>
          </cell>
          <cell r="V291">
            <v>1</v>
          </cell>
          <cell r="X291">
            <v>0.53</v>
          </cell>
          <cell r="Y291" t="str">
            <v>N</v>
          </cell>
          <cell r="Z291" t="str">
            <v>Overhead Distribution Lines</v>
          </cell>
          <cell r="AA291" t="str">
            <v>BC1 619 NDR EECL Replace Defect Management</v>
          </cell>
        </row>
        <row r="292">
          <cell r="A292">
            <v>288</v>
          </cell>
          <cell r="B292" t="str">
            <v>03 - Pole Top</v>
          </cell>
          <cell r="C292" t="str">
            <v>Xarm Straps - Missing</v>
          </cell>
          <cell r="D292" t="str">
            <v>Minor Task</v>
          </cell>
          <cell r="E292" t="str">
            <v>Repair</v>
          </cell>
          <cell r="F292" t="str">
            <v>03 - Pole Top - Xarm Straps - Missing - Minor Task - Repair</v>
          </cell>
          <cell r="G292" t="str">
            <v>Minor Task - Repair</v>
          </cell>
          <cell r="H292" t="str">
            <v>South West</v>
          </cell>
          <cell r="I292">
            <v>99</v>
          </cell>
          <cell r="J292">
            <v>118</v>
          </cell>
          <cell r="K292">
            <v>112</v>
          </cell>
          <cell r="L292">
            <v>87</v>
          </cell>
          <cell r="M292">
            <v>157</v>
          </cell>
          <cell r="N292">
            <v>105.75</v>
          </cell>
          <cell r="O292">
            <v>110.25</v>
          </cell>
          <cell r="P292">
            <v>43.5</v>
          </cell>
          <cell r="Q292">
            <v>118.5</v>
          </cell>
          <cell r="R292">
            <v>83.625</v>
          </cell>
          <cell r="S292">
            <v>119.25</v>
          </cell>
          <cell r="T292" t="str">
            <v>MIP1146</v>
          </cell>
          <cell r="V292">
            <v>1</v>
          </cell>
          <cell r="X292">
            <v>0.53</v>
          </cell>
          <cell r="Y292" t="str">
            <v>N</v>
          </cell>
          <cell r="Z292" t="str">
            <v>Overhead Distribution Lines</v>
          </cell>
          <cell r="AA292" t="str">
            <v>BC1 619 NDR EECL Replace Defect Management</v>
          </cell>
        </row>
        <row r="293">
          <cell r="A293">
            <v>289</v>
          </cell>
          <cell r="B293" t="str">
            <v>03 - Pole Top</v>
          </cell>
          <cell r="C293" t="str">
            <v>Xarm Straps - Missing</v>
          </cell>
          <cell r="D293" t="str">
            <v>Minor Task</v>
          </cell>
          <cell r="E293" t="str">
            <v>Repair</v>
          </cell>
          <cell r="F293" t="str">
            <v>03 - Pole Top - Xarm Straps - Missing - Minor Task - Repair</v>
          </cell>
          <cell r="G293" t="str">
            <v>Minor Task - Repair</v>
          </cell>
          <cell r="H293" t="str">
            <v>Wide Bay</v>
          </cell>
          <cell r="I293">
            <v>47</v>
          </cell>
          <cell r="J293">
            <v>220</v>
          </cell>
          <cell r="K293">
            <v>232</v>
          </cell>
          <cell r="L293">
            <v>163</v>
          </cell>
          <cell r="M293">
            <v>167</v>
          </cell>
          <cell r="N293">
            <v>107</v>
          </cell>
          <cell r="O293">
            <v>97.5</v>
          </cell>
          <cell r="P293">
            <v>114</v>
          </cell>
          <cell r="Q293">
            <v>79.125</v>
          </cell>
          <cell r="R293">
            <v>69</v>
          </cell>
          <cell r="S293">
            <v>179.25</v>
          </cell>
          <cell r="T293" t="str">
            <v>MIP1146</v>
          </cell>
          <cell r="V293">
            <v>1</v>
          </cell>
          <cell r="X293">
            <v>0.53</v>
          </cell>
          <cell r="Y293" t="str">
            <v>N</v>
          </cell>
          <cell r="Z293" t="str">
            <v>Overhead Distribution Lines</v>
          </cell>
          <cell r="AA293" t="str">
            <v>BC1 619 NDR EECL Replace Defect Management</v>
          </cell>
        </row>
        <row r="294">
          <cell r="A294">
            <v>290</v>
          </cell>
          <cell r="B294" t="str">
            <v>03 - Pole Top</v>
          </cell>
          <cell r="C294" t="str">
            <v>Xarm Straps - Other</v>
          </cell>
          <cell r="D294" t="str">
            <v>Ergon Technical Assessment</v>
          </cell>
          <cell r="E294" t="str">
            <v>Assess</v>
          </cell>
          <cell r="F294" t="str">
            <v>03 - Pole Top - Xarm Straps - Other - Ergon Technical Assessment - Assess</v>
          </cell>
          <cell r="G294" t="str">
            <v>Ergon Technical Assessment - Assess</v>
          </cell>
          <cell r="H294" t="str">
            <v>Central</v>
          </cell>
          <cell r="J294">
            <v>1</v>
          </cell>
          <cell r="M294">
            <v>0</v>
          </cell>
          <cell r="N294">
            <v>1</v>
          </cell>
          <cell r="O294">
            <v>0</v>
          </cell>
          <cell r="P294">
            <v>0</v>
          </cell>
          <cell r="Q294">
            <v>0</v>
          </cell>
          <cell r="R294">
            <v>1</v>
          </cell>
          <cell r="S294">
            <v>0</v>
          </cell>
          <cell r="T294" t="str">
            <v>MIP1146</v>
          </cell>
          <cell r="V294">
            <v>1</v>
          </cell>
          <cell r="X294">
            <v>0.53</v>
          </cell>
          <cell r="Y294" t="str">
            <v>N</v>
          </cell>
          <cell r="Z294" t="str">
            <v>Overhead Distribution Lines</v>
          </cell>
          <cell r="AA294" t="str">
            <v>BC1 619 NDR EECL Replace Defect Management</v>
          </cell>
        </row>
        <row r="295">
          <cell r="A295">
            <v>291</v>
          </cell>
          <cell r="B295" t="str">
            <v>03 - Pole Top</v>
          </cell>
          <cell r="C295" t="str">
            <v>Xarm Straps - Other</v>
          </cell>
          <cell r="D295" t="str">
            <v>Ergon Technical Assessment</v>
          </cell>
          <cell r="E295" t="str">
            <v>Assess</v>
          </cell>
          <cell r="F295" t="str">
            <v>03 - Pole Top - Xarm Straps - Other - Ergon Technical Assessment - Assess</v>
          </cell>
          <cell r="G295" t="str">
            <v>Ergon Technical Assessment - Assess</v>
          </cell>
          <cell r="H295" t="str">
            <v>Far North</v>
          </cell>
          <cell r="I295">
            <v>2</v>
          </cell>
          <cell r="M295">
            <v>2</v>
          </cell>
          <cell r="N295">
            <v>0</v>
          </cell>
          <cell r="O295">
            <v>0</v>
          </cell>
          <cell r="P295">
            <v>0</v>
          </cell>
          <cell r="Q295">
            <v>2</v>
          </cell>
          <cell r="R295">
            <v>0</v>
          </cell>
          <cell r="S295">
            <v>0</v>
          </cell>
          <cell r="T295" t="str">
            <v>MIP1146</v>
          </cell>
          <cell r="V295">
            <v>1</v>
          </cell>
          <cell r="X295">
            <v>0.53</v>
          </cell>
          <cell r="Y295" t="str">
            <v>N</v>
          </cell>
          <cell r="Z295" t="str">
            <v>Overhead Distribution Lines</v>
          </cell>
          <cell r="AA295" t="str">
            <v>BC1 619 NDR EECL Replace Defect Management</v>
          </cell>
        </row>
        <row r="296">
          <cell r="A296">
            <v>292</v>
          </cell>
          <cell r="B296" t="str">
            <v>03 - Pole Top</v>
          </cell>
          <cell r="C296" t="str">
            <v>Xarm Straps - Other</v>
          </cell>
          <cell r="D296" t="str">
            <v>Ergon Technical Assessment</v>
          </cell>
          <cell r="E296" t="str">
            <v>Assess</v>
          </cell>
          <cell r="F296" t="str">
            <v>03 - Pole Top - Xarm Straps - Other - Ergon Technical Assessment - Assess</v>
          </cell>
          <cell r="G296" t="str">
            <v>Ergon Technical Assessment - Assess</v>
          </cell>
          <cell r="H296" t="str">
            <v>Northern</v>
          </cell>
          <cell r="I296">
            <v>1</v>
          </cell>
          <cell r="M296">
            <v>0</v>
          </cell>
          <cell r="N296">
            <v>1</v>
          </cell>
          <cell r="O296">
            <v>0</v>
          </cell>
          <cell r="P296">
            <v>0</v>
          </cell>
          <cell r="Q296">
            <v>0</v>
          </cell>
          <cell r="R296">
            <v>1</v>
          </cell>
          <cell r="S296">
            <v>0</v>
          </cell>
          <cell r="T296" t="str">
            <v>MIP1146</v>
          </cell>
          <cell r="V296">
            <v>1</v>
          </cell>
          <cell r="X296">
            <v>0.53</v>
          </cell>
          <cell r="Y296" t="str">
            <v>N</v>
          </cell>
          <cell r="Z296" t="str">
            <v>Overhead Distribution Lines</v>
          </cell>
          <cell r="AA296" t="str">
            <v>BC1 619 NDR EECL Replace Defect Management</v>
          </cell>
        </row>
        <row r="297">
          <cell r="A297">
            <v>293</v>
          </cell>
          <cell r="B297" t="str">
            <v>03 - Pole Top</v>
          </cell>
          <cell r="C297" t="str">
            <v>Xarm Straps - Other</v>
          </cell>
          <cell r="D297" t="str">
            <v>Ergon Technical Assessment</v>
          </cell>
          <cell r="E297" t="str">
            <v>Assess</v>
          </cell>
          <cell r="F297" t="str">
            <v>03 - Pole Top - Xarm Straps - Other - Ergon Technical Assessment - Assess</v>
          </cell>
          <cell r="G297" t="str">
            <v>Ergon Technical Assessment - Assess</v>
          </cell>
          <cell r="H297" t="str">
            <v>South West</v>
          </cell>
          <cell r="K297">
            <v>5</v>
          </cell>
          <cell r="L297">
            <v>3</v>
          </cell>
          <cell r="M297">
            <v>0</v>
          </cell>
          <cell r="N297">
            <v>2</v>
          </cell>
          <cell r="O297">
            <v>1</v>
          </cell>
          <cell r="P297">
            <v>2</v>
          </cell>
          <cell r="Q297">
            <v>0</v>
          </cell>
          <cell r="R297">
            <v>0</v>
          </cell>
          <cell r="S297">
            <v>3</v>
          </cell>
          <cell r="T297" t="str">
            <v>MIP1146</v>
          </cell>
          <cell r="V297">
            <v>1</v>
          </cell>
          <cell r="X297">
            <v>0.53</v>
          </cell>
          <cell r="Y297" t="str">
            <v>N</v>
          </cell>
          <cell r="Z297" t="str">
            <v>Overhead Distribution Lines</v>
          </cell>
          <cell r="AA297" t="str">
            <v>BC1 619 NDR EECL Replace Defect Management</v>
          </cell>
        </row>
        <row r="298">
          <cell r="A298">
            <v>294</v>
          </cell>
          <cell r="B298" t="str">
            <v>03 - Pole Top</v>
          </cell>
          <cell r="C298" t="str">
            <v>Xarm Straps - Other</v>
          </cell>
          <cell r="D298" t="str">
            <v>Minor Task</v>
          </cell>
          <cell r="E298" t="str">
            <v>Repair</v>
          </cell>
          <cell r="F298" t="str">
            <v>03 - Pole Top - Xarm Straps - Other - Minor Task - Repair</v>
          </cell>
          <cell r="G298" t="str">
            <v>Minor Task - Repair</v>
          </cell>
          <cell r="H298" t="str">
            <v>Central</v>
          </cell>
          <cell r="I298">
            <v>14</v>
          </cell>
          <cell r="K298">
            <v>27</v>
          </cell>
          <cell r="L298">
            <v>15</v>
          </cell>
          <cell r="M298">
            <v>6</v>
          </cell>
          <cell r="N298">
            <v>22</v>
          </cell>
          <cell r="O298">
            <v>10</v>
          </cell>
          <cell r="P298">
            <v>4</v>
          </cell>
          <cell r="Q298">
            <v>6</v>
          </cell>
          <cell r="R298">
            <v>25</v>
          </cell>
          <cell r="S298">
            <v>10</v>
          </cell>
          <cell r="T298" t="str">
            <v>MIP1146</v>
          </cell>
          <cell r="V298">
            <v>1</v>
          </cell>
          <cell r="X298">
            <v>0.53</v>
          </cell>
          <cell r="Y298" t="str">
            <v>N</v>
          </cell>
          <cell r="Z298" t="str">
            <v>Overhead Distribution Lines</v>
          </cell>
          <cell r="AA298" t="str">
            <v>BC1 619 NDR EECL Replace Defect Management</v>
          </cell>
        </row>
        <row r="299">
          <cell r="A299">
            <v>295</v>
          </cell>
          <cell r="B299" t="str">
            <v>03 - Pole Top</v>
          </cell>
          <cell r="C299" t="str">
            <v>Xarm Straps - Other</v>
          </cell>
          <cell r="D299" t="str">
            <v>Minor Task</v>
          </cell>
          <cell r="E299" t="str">
            <v>Repair</v>
          </cell>
          <cell r="F299" t="str">
            <v>03 - Pole Top - Xarm Straps - Other - Minor Task - Repair</v>
          </cell>
          <cell r="G299" t="str">
            <v>Minor Task - Repair</v>
          </cell>
          <cell r="H299" t="str">
            <v>Far North</v>
          </cell>
          <cell r="I299">
            <v>2</v>
          </cell>
          <cell r="J299">
            <v>5</v>
          </cell>
          <cell r="K299">
            <v>8</v>
          </cell>
          <cell r="L299">
            <v>3</v>
          </cell>
          <cell r="M299">
            <v>7</v>
          </cell>
          <cell r="N299">
            <v>1</v>
          </cell>
          <cell r="O299">
            <v>10</v>
          </cell>
          <cell r="P299">
            <v>3</v>
          </cell>
          <cell r="Q299">
            <v>6</v>
          </cell>
          <cell r="R299">
            <v>2</v>
          </cell>
          <cell r="S299">
            <v>10</v>
          </cell>
          <cell r="T299" t="str">
            <v>MIP1146</v>
          </cell>
          <cell r="V299">
            <v>1</v>
          </cell>
          <cell r="X299">
            <v>0.53</v>
          </cell>
          <cell r="Y299" t="str">
            <v>N</v>
          </cell>
          <cell r="Z299" t="str">
            <v>Overhead Distribution Lines</v>
          </cell>
          <cell r="AA299" t="str">
            <v>BC1 619 NDR EECL Replace Defect Management</v>
          </cell>
        </row>
        <row r="300">
          <cell r="A300">
            <v>296</v>
          </cell>
          <cell r="B300" t="str">
            <v>03 - Pole Top</v>
          </cell>
          <cell r="C300" t="str">
            <v>Xarm Straps - Other</v>
          </cell>
          <cell r="D300" t="str">
            <v>Minor Task</v>
          </cell>
          <cell r="E300" t="str">
            <v>Repair</v>
          </cell>
          <cell r="F300" t="str">
            <v>03 - Pole Top - Xarm Straps - Other - Minor Task - Repair</v>
          </cell>
          <cell r="G300" t="str">
            <v>Minor Task - Repair</v>
          </cell>
          <cell r="H300" t="str">
            <v>Northern</v>
          </cell>
          <cell r="J300">
            <v>3</v>
          </cell>
          <cell r="K300">
            <v>1</v>
          </cell>
          <cell r="L300">
            <v>1</v>
          </cell>
          <cell r="M300">
            <v>1</v>
          </cell>
          <cell r="N300">
            <v>1</v>
          </cell>
          <cell r="O300">
            <v>0</v>
          </cell>
          <cell r="P300">
            <v>1</v>
          </cell>
          <cell r="Q300">
            <v>1</v>
          </cell>
          <cell r="R300">
            <v>1</v>
          </cell>
          <cell r="S300">
            <v>0</v>
          </cell>
          <cell r="T300" t="str">
            <v>MIP1146</v>
          </cell>
          <cell r="V300">
            <v>1</v>
          </cell>
          <cell r="X300">
            <v>0.53</v>
          </cell>
          <cell r="Y300" t="str">
            <v>N</v>
          </cell>
          <cell r="Z300" t="str">
            <v>Overhead Distribution Lines</v>
          </cell>
          <cell r="AA300" t="str">
            <v>BC1 619 NDR EECL Replace Defect Management</v>
          </cell>
        </row>
        <row r="301">
          <cell r="A301">
            <v>297</v>
          </cell>
          <cell r="B301" t="str">
            <v>03 - Pole Top</v>
          </cell>
          <cell r="C301" t="str">
            <v>Xarm Straps - Other</v>
          </cell>
          <cell r="D301" t="str">
            <v>Minor Task</v>
          </cell>
          <cell r="E301" t="str">
            <v>Repair</v>
          </cell>
          <cell r="F301" t="str">
            <v>03 - Pole Top - Xarm Straps - Other - Minor Task - Repair</v>
          </cell>
          <cell r="G301" t="str">
            <v>Minor Task - Repair</v>
          </cell>
          <cell r="H301" t="str">
            <v>South West</v>
          </cell>
          <cell r="I301">
            <v>46</v>
          </cell>
          <cell r="J301">
            <v>52</v>
          </cell>
          <cell r="K301">
            <v>85</v>
          </cell>
          <cell r="L301">
            <v>71</v>
          </cell>
          <cell r="M301">
            <v>90</v>
          </cell>
          <cell r="N301">
            <v>50</v>
          </cell>
          <cell r="O301">
            <v>55.5</v>
          </cell>
          <cell r="P301">
            <v>55</v>
          </cell>
          <cell r="Q301">
            <v>98</v>
          </cell>
          <cell r="R301">
            <v>40</v>
          </cell>
          <cell r="S301">
            <v>67</v>
          </cell>
          <cell r="T301" t="str">
            <v>MIP1146</v>
          </cell>
          <cell r="V301">
            <v>1</v>
          </cell>
          <cell r="X301">
            <v>0.53</v>
          </cell>
          <cell r="Y301" t="str">
            <v>N</v>
          </cell>
          <cell r="Z301" t="str">
            <v>Overhead Distribution Lines</v>
          </cell>
          <cell r="AA301" t="str">
            <v>BC1 619 NDR EECL Replace Defect Management</v>
          </cell>
        </row>
        <row r="302">
          <cell r="A302">
            <v>298</v>
          </cell>
          <cell r="B302" t="str">
            <v>03 - Pole Top</v>
          </cell>
          <cell r="C302" t="str">
            <v>Xarm Straps - Other</v>
          </cell>
          <cell r="D302" t="str">
            <v>Minor Task</v>
          </cell>
          <cell r="E302" t="str">
            <v>Repair</v>
          </cell>
          <cell r="F302" t="str">
            <v>03 - Pole Top - Xarm Straps - Other - Minor Task - Repair</v>
          </cell>
          <cell r="G302" t="str">
            <v>Minor Task - Repair</v>
          </cell>
          <cell r="H302" t="str">
            <v>Wide Bay</v>
          </cell>
          <cell r="I302">
            <v>3</v>
          </cell>
          <cell r="J302">
            <v>6</v>
          </cell>
          <cell r="K302">
            <v>25</v>
          </cell>
          <cell r="L302">
            <v>23</v>
          </cell>
          <cell r="M302">
            <v>14</v>
          </cell>
          <cell r="N302">
            <v>7</v>
          </cell>
          <cell r="O302">
            <v>7</v>
          </cell>
          <cell r="P302">
            <v>21</v>
          </cell>
          <cell r="Q302">
            <v>14</v>
          </cell>
          <cell r="R302">
            <v>2</v>
          </cell>
          <cell r="S302">
            <v>12</v>
          </cell>
          <cell r="T302" t="str">
            <v>MIP1146</v>
          </cell>
          <cell r="V302">
            <v>1</v>
          </cell>
          <cell r="X302">
            <v>0.53</v>
          </cell>
          <cell r="Y302" t="str">
            <v>N</v>
          </cell>
          <cell r="Z302" t="str">
            <v>Overhead Distribution Lines</v>
          </cell>
          <cell r="AA302" t="str">
            <v>BC1 619 NDR EECL Replace Defect Management</v>
          </cell>
        </row>
        <row r="303">
          <cell r="A303">
            <v>299</v>
          </cell>
          <cell r="B303" t="str">
            <v>03 - Pole Top</v>
          </cell>
          <cell r="C303" t="str">
            <v>Xarms - Hardware</v>
          </cell>
          <cell r="D303" t="str">
            <v>Ergon Technical Assessment</v>
          </cell>
          <cell r="E303" t="str">
            <v>Assess</v>
          </cell>
          <cell r="F303" t="str">
            <v>03 - Pole Top - Xarms - Hardware - Ergon Technical Assessment - Assess</v>
          </cell>
          <cell r="G303" t="str">
            <v>Ergon Technical Assessment - Assess</v>
          </cell>
          <cell r="H303" t="str">
            <v>Central</v>
          </cell>
          <cell r="K303">
            <v>1</v>
          </cell>
          <cell r="L303">
            <v>1</v>
          </cell>
          <cell r="N303">
            <v>0</v>
          </cell>
          <cell r="O303">
            <v>0</v>
          </cell>
          <cell r="P303">
            <v>1</v>
          </cell>
          <cell r="Q303">
            <v>0</v>
          </cell>
          <cell r="R303">
            <v>0</v>
          </cell>
          <cell r="S303">
            <v>0</v>
          </cell>
          <cell r="T303" t="str">
            <v>MIP1146</v>
          </cell>
          <cell r="V303">
            <v>1</v>
          </cell>
          <cell r="X303">
            <v>0.53</v>
          </cell>
          <cell r="Y303" t="str">
            <v>N</v>
          </cell>
          <cell r="Z303" t="str">
            <v>Overhead Distribution Lines</v>
          </cell>
          <cell r="AA303" t="str">
            <v>BC1 619 NDR EECL Replace Defect Management</v>
          </cell>
        </row>
        <row r="304">
          <cell r="A304">
            <v>300</v>
          </cell>
          <cell r="B304" t="str">
            <v>03 - Pole Top</v>
          </cell>
          <cell r="C304" t="str">
            <v>Xarms - Hardware</v>
          </cell>
          <cell r="D304" t="str">
            <v>Ergon Technical Assessment</v>
          </cell>
          <cell r="E304" t="str">
            <v>Assess</v>
          </cell>
          <cell r="F304" t="str">
            <v>03 - Pole Top - Xarms - Hardware - Ergon Technical Assessment - Assess</v>
          </cell>
          <cell r="G304" t="str">
            <v>Ergon Technical Assessment - Assess</v>
          </cell>
          <cell r="H304" t="str">
            <v>Far North</v>
          </cell>
          <cell r="J304">
            <v>7</v>
          </cell>
          <cell r="M304">
            <v>0</v>
          </cell>
          <cell r="N304">
            <v>5</v>
          </cell>
          <cell r="O304">
            <v>1</v>
          </cell>
          <cell r="P304">
            <v>0</v>
          </cell>
          <cell r="Q304">
            <v>0</v>
          </cell>
          <cell r="R304">
            <v>5</v>
          </cell>
          <cell r="S304">
            <v>1</v>
          </cell>
          <cell r="T304" t="str">
            <v>MIP1146</v>
          </cell>
          <cell r="V304">
            <v>1</v>
          </cell>
          <cell r="X304">
            <v>0.53</v>
          </cell>
          <cell r="Y304" t="str">
            <v>N</v>
          </cell>
          <cell r="Z304" t="str">
            <v>Overhead Distribution Lines</v>
          </cell>
          <cell r="AA304" t="str">
            <v>BC1 619 NDR EECL Replace Defect Management</v>
          </cell>
        </row>
        <row r="305">
          <cell r="A305">
            <v>301</v>
          </cell>
          <cell r="B305" t="str">
            <v>03 - Pole Top</v>
          </cell>
          <cell r="C305" t="str">
            <v>Xarms - Hardware</v>
          </cell>
          <cell r="D305" t="str">
            <v>Ergon Technical Assessment</v>
          </cell>
          <cell r="E305" t="str">
            <v>Assess</v>
          </cell>
          <cell r="F305" t="str">
            <v>03 - Pole Top - Xarms - Hardware - Ergon Technical Assessment - Assess</v>
          </cell>
          <cell r="G305" t="str">
            <v>Ergon Technical Assessment - Assess</v>
          </cell>
          <cell r="H305" t="str">
            <v>South West</v>
          </cell>
          <cell r="I305">
            <v>2</v>
          </cell>
          <cell r="K305">
            <v>3</v>
          </cell>
          <cell r="L305">
            <v>1</v>
          </cell>
          <cell r="M305">
            <v>1</v>
          </cell>
          <cell r="N305">
            <v>3</v>
          </cell>
          <cell r="O305">
            <v>0</v>
          </cell>
          <cell r="P305">
            <v>1</v>
          </cell>
          <cell r="Q305">
            <v>0</v>
          </cell>
          <cell r="R305">
            <v>2</v>
          </cell>
          <cell r="S305">
            <v>2</v>
          </cell>
          <cell r="T305" t="str">
            <v>MIP1146</v>
          </cell>
          <cell r="V305">
            <v>1</v>
          </cell>
          <cell r="X305">
            <v>0.53</v>
          </cell>
          <cell r="Y305" t="str">
            <v>N</v>
          </cell>
          <cell r="Z305" t="str">
            <v>Overhead Distribution Lines</v>
          </cell>
          <cell r="AA305" t="str">
            <v>BC1 619 NDR EECL Replace Defect Management</v>
          </cell>
        </row>
        <row r="306">
          <cell r="A306">
            <v>302</v>
          </cell>
          <cell r="B306" t="str">
            <v>03 - Pole Top</v>
          </cell>
          <cell r="C306" t="str">
            <v>Xarms - Hardware</v>
          </cell>
          <cell r="D306" t="str">
            <v>Ergon Technical Assessment</v>
          </cell>
          <cell r="E306" t="str">
            <v>Assess</v>
          </cell>
          <cell r="F306" t="str">
            <v>03 - Pole Top - Xarms - Hardware - Ergon Technical Assessment - Assess</v>
          </cell>
          <cell r="G306" t="str">
            <v>Ergon Technical Assessment - Assess</v>
          </cell>
          <cell r="H306" t="str">
            <v>Wide Bay</v>
          </cell>
          <cell r="J306">
            <v>2</v>
          </cell>
          <cell r="K306">
            <v>1</v>
          </cell>
          <cell r="L306">
            <v>1</v>
          </cell>
          <cell r="M306">
            <v>1</v>
          </cell>
          <cell r="N306">
            <v>1</v>
          </cell>
          <cell r="O306">
            <v>0</v>
          </cell>
          <cell r="P306">
            <v>1</v>
          </cell>
          <cell r="Q306">
            <v>1</v>
          </cell>
          <cell r="R306">
            <v>1</v>
          </cell>
          <cell r="S306">
            <v>0</v>
          </cell>
          <cell r="T306" t="str">
            <v>MIP1146</v>
          </cell>
          <cell r="V306">
            <v>1</v>
          </cell>
          <cell r="X306">
            <v>0.53</v>
          </cell>
          <cell r="Y306" t="str">
            <v>N</v>
          </cell>
          <cell r="Z306" t="str">
            <v>Overhead Distribution Lines</v>
          </cell>
          <cell r="AA306" t="str">
            <v>BC1 619 NDR EECL Replace Defect Management</v>
          </cell>
        </row>
        <row r="307">
          <cell r="A307">
            <v>303</v>
          </cell>
          <cell r="B307" t="str">
            <v>03 - Pole Top</v>
          </cell>
          <cell r="C307" t="str">
            <v>Xarms - Hardware</v>
          </cell>
          <cell r="D307" t="str">
            <v>Minor Task</v>
          </cell>
          <cell r="E307" t="str">
            <v>Repair</v>
          </cell>
          <cell r="F307" t="str">
            <v>03 - Pole Top - Xarms - Hardware - Minor Task - Repair</v>
          </cell>
          <cell r="G307" t="str">
            <v>Minor Task - Repair</v>
          </cell>
          <cell r="H307" t="str">
            <v>Central</v>
          </cell>
          <cell r="I307">
            <v>11</v>
          </cell>
          <cell r="J307">
            <v>21</v>
          </cell>
          <cell r="K307">
            <v>21</v>
          </cell>
          <cell r="L307">
            <v>17</v>
          </cell>
          <cell r="M307">
            <v>15</v>
          </cell>
          <cell r="N307">
            <v>14</v>
          </cell>
          <cell r="O307">
            <v>19</v>
          </cell>
          <cell r="P307">
            <v>8</v>
          </cell>
          <cell r="Q307">
            <v>15</v>
          </cell>
          <cell r="R307">
            <v>11.5</v>
          </cell>
          <cell r="S307">
            <v>19</v>
          </cell>
          <cell r="T307" t="str">
            <v>MIP1146</v>
          </cell>
          <cell r="V307">
            <v>1</v>
          </cell>
          <cell r="X307">
            <v>0.53</v>
          </cell>
          <cell r="Y307" t="str">
            <v>N</v>
          </cell>
          <cell r="Z307" t="str">
            <v>Overhead Distribution Lines</v>
          </cell>
          <cell r="AA307" t="str">
            <v>BC1 619 NDR EECL Replace Defect Management</v>
          </cell>
        </row>
        <row r="308">
          <cell r="A308">
            <v>304</v>
          </cell>
          <cell r="B308" t="str">
            <v>03 - Pole Top</v>
          </cell>
          <cell r="C308" t="str">
            <v>Xarms - Hardware</v>
          </cell>
          <cell r="D308" t="str">
            <v>Minor Task</v>
          </cell>
          <cell r="E308" t="str">
            <v>Repair</v>
          </cell>
          <cell r="F308" t="str">
            <v>03 - Pole Top - Xarms - Hardware - Minor Task - Repair</v>
          </cell>
          <cell r="G308" t="str">
            <v>Minor Task - Repair</v>
          </cell>
          <cell r="H308" t="str">
            <v>Far North</v>
          </cell>
          <cell r="I308">
            <v>22</v>
          </cell>
          <cell r="J308">
            <v>36</v>
          </cell>
          <cell r="K308">
            <v>19</v>
          </cell>
          <cell r="L308">
            <v>11</v>
          </cell>
          <cell r="M308">
            <v>92</v>
          </cell>
          <cell r="N308">
            <v>20</v>
          </cell>
          <cell r="O308">
            <v>26</v>
          </cell>
          <cell r="P308">
            <v>10</v>
          </cell>
          <cell r="Q308">
            <v>90</v>
          </cell>
          <cell r="R308">
            <v>20</v>
          </cell>
          <cell r="S308">
            <v>30</v>
          </cell>
          <cell r="T308" t="str">
            <v>MIP1146</v>
          </cell>
          <cell r="V308">
            <v>1</v>
          </cell>
          <cell r="X308">
            <v>0.53</v>
          </cell>
          <cell r="Y308" t="str">
            <v>N</v>
          </cell>
          <cell r="Z308" t="str">
            <v>Overhead Distribution Lines</v>
          </cell>
          <cell r="AA308" t="str">
            <v>BC1 619 NDR EECL Replace Defect Management</v>
          </cell>
        </row>
        <row r="309">
          <cell r="A309">
            <v>305</v>
          </cell>
          <cell r="B309" t="str">
            <v>03 - Pole Top</v>
          </cell>
          <cell r="C309" t="str">
            <v>Xarms - Hardware</v>
          </cell>
          <cell r="D309" t="str">
            <v>Minor Task</v>
          </cell>
          <cell r="E309" t="str">
            <v>Repair</v>
          </cell>
          <cell r="F309" t="str">
            <v>03 - Pole Top - Xarms - Hardware - Minor Task - Repair</v>
          </cell>
          <cell r="G309" t="str">
            <v>Minor Task - Repair</v>
          </cell>
          <cell r="H309" t="str">
            <v>Northern</v>
          </cell>
          <cell r="I309">
            <v>1</v>
          </cell>
          <cell r="J309">
            <v>26</v>
          </cell>
          <cell r="K309">
            <v>15</v>
          </cell>
          <cell r="L309">
            <v>11</v>
          </cell>
          <cell r="M309">
            <v>10</v>
          </cell>
          <cell r="N309">
            <v>0</v>
          </cell>
          <cell r="O309">
            <v>26</v>
          </cell>
          <cell r="P309">
            <v>9</v>
          </cell>
          <cell r="Q309">
            <v>14.5</v>
          </cell>
          <cell r="R309">
            <v>6</v>
          </cell>
          <cell r="S309">
            <v>26</v>
          </cell>
          <cell r="T309" t="str">
            <v>MIP1146</v>
          </cell>
          <cell r="V309">
            <v>1</v>
          </cell>
          <cell r="X309">
            <v>0.53</v>
          </cell>
          <cell r="Y309" t="str">
            <v>N</v>
          </cell>
          <cell r="Z309" t="str">
            <v>Overhead Distribution Lines</v>
          </cell>
          <cell r="AA309" t="str">
            <v>BC1 619 NDR EECL Replace Defect Management</v>
          </cell>
        </row>
        <row r="310">
          <cell r="A310">
            <v>306</v>
          </cell>
          <cell r="B310" t="str">
            <v>03 - Pole Top</v>
          </cell>
          <cell r="C310" t="str">
            <v>Xarms - Hardware</v>
          </cell>
          <cell r="D310" t="str">
            <v>Minor Task</v>
          </cell>
          <cell r="E310" t="str">
            <v>Repair</v>
          </cell>
          <cell r="F310" t="str">
            <v>03 - Pole Top - Xarms - Hardware - Minor Task - Repair</v>
          </cell>
          <cell r="G310" t="str">
            <v>Minor Task - Repair</v>
          </cell>
          <cell r="H310" t="str">
            <v>South West</v>
          </cell>
          <cell r="I310">
            <v>14</v>
          </cell>
          <cell r="J310">
            <v>26</v>
          </cell>
          <cell r="K310">
            <v>26</v>
          </cell>
          <cell r="L310">
            <v>18</v>
          </cell>
          <cell r="M310">
            <v>43</v>
          </cell>
          <cell r="N310">
            <v>16</v>
          </cell>
          <cell r="O310">
            <v>26.5</v>
          </cell>
          <cell r="P310">
            <v>10.5</v>
          </cell>
          <cell r="Q310">
            <v>56.5</v>
          </cell>
          <cell r="R310">
            <v>11</v>
          </cell>
          <cell r="S310">
            <v>31</v>
          </cell>
          <cell r="T310" t="str">
            <v>MIP1146</v>
          </cell>
          <cell r="V310">
            <v>1</v>
          </cell>
          <cell r="X310">
            <v>0.53</v>
          </cell>
          <cell r="Y310" t="str">
            <v>N</v>
          </cell>
          <cell r="Z310" t="str">
            <v>Overhead Distribution Lines</v>
          </cell>
          <cell r="AA310" t="str">
            <v>BC1 619 NDR EECL Replace Defect Management</v>
          </cell>
        </row>
        <row r="311">
          <cell r="A311">
            <v>307</v>
          </cell>
          <cell r="B311" t="str">
            <v>03 - Pole Top</v>
          </cell>
          <cell r="C311" t="str">
            <v>Xarms - Hardware</v>
          </cell>
          <cell r="D311" t="str">
            <v>Minor Task</v>
          </cell>
          <cell r="E311" t="str">
            <v>Repair</v>
          </cell>
          <cell r="F311" t="str">
            <v>03 - Pole Top - Xarms - Hardware - Minor Task - Repair</v>
          </cell>
          <cell r="G311" t="str">
            <v>Minor Task - Repair</v>
          </cell>
          <cell r="H311" t="str">
            <v>Wide Bay</v>
          </cell>
          <cell r="I311">
            <v>5</v>
          </cell>
          <cell r="J311">
            <v>4</v>
          </cell>
          <cell r="K311">
            <v>15</v>
          </cell>
          <cell r="L311">
            <v>12</v>
          </cell>
          <cell r="M311">
            <v>9</v>
          </cell>
          <cell r="N311">
            <v>4</v>
          </cell>
          <cell r="O311">
            <v>7</v>
          </cell>
          <cell r="P311">
            <v>10</v>
          </cell>
          <cell r="Q311">
            <v>10</v>
          </cell>
          <cell r="R311">
            <v>2</v>
          </cell>
          <cell r="S311">
            <v>9</v>
          </cell>
          <cell r="T311" t="str">
            <v>MIP1146</v>
          </cell>
          <cell r="V311">
            <v>1</v>
          </cell>
          <cell r="X311">
            <v>0.53</v>
          </cell>
          <cell r="Y311" t="str">
            <v>N</v>
          </cell>
          <cell r="Z311" t="str">
            <v>Overhead Distribution Lines</v>
          </cell>
          <cell r="AA311" t="str">
            <v>BC1 619 NDR EECL Replace Defect Management</v>
          </cell>
        </row>
        <row r="312">
          <cell r="A312">
            <v>308</v>
          </cell>
          <cell r="B312" t="str">
            <v>03 - Pole Top</v>
          </cell>
          <cell r="C312" t="str">
            <v>Xarms - Steel</v>
          </cell>
          <cell r="D312" t="str">
            <v>Crossarm - Moderate</v>
          </cell>
          <cell r="E312" t="str">
            <v>Replace</v>
          </cell>
          <cell r="F312" t="str">
            <v>03 - Pole Top - Xarms - Steel - Crossarm - Moderate - Replace</v>
          </cell>
          <cell r="G312" t="str">
            <v>Crossarm - Moderate - Replace</v>
          </cell>
          <cell r="H312" t="str">
            <v>Central</v>
          </cell>
          <cell r="I312">
            <v>1</v>
          </cell>
          <cell r="N312">
            <v>0</v>
          </cell>
          <cell r="O312">
            <v>0</v>
          </cell>
          <cell r="P312">
            <v>0</v>
          </cell>
          <cell r="Q312">
            <v>1</v>
          </cell>
          <cell r="R312">
            <v>0</v>
          </cell>
          <cell r="S312">
            <v>0</v>
          </cell>
          <cell r="T312" t="str">
            <v>MIP1147</v>
          </cell>
          <cell r="V312">
            <v>1</v>
          </cell>
          <cell r="X312">
            <v>0.53</v>
          </cell>
          <cell r="Y312" t="str">
            <v>N</v>
          </cell>
          <cell r="Z312" t="str">
            <v>Overhead Distribution Lines</v>
          </cell>
          <cell r="AA312" t="str">
            <v>BC1 619 NDR EECL Replace Defect Management</v>
          </cell>
        </row>
        <row r="313">
          <cell r="A313">
            <v>309</v>
          </cell>
          <cell r="B313" t="str">
            <v>03 - Pole Top</v>
          </cell>
          <cell r="C313" t="str">
            <v>Xarms - Steel</v>
          </cell>
          <cell r="D313" t="str">
            <v>Crossarm - Moderate</v>
          </cell>
          <cell r="E313" t="str">
            <v>Replace</v>
          </cell>
          <cell r="F313" t="str">
            <v>03 - Pole Top - Xarms - Steel - Crossarm - Moderate - Replace</v>
          </cell>
          <cell r="G313" t="str">
            <v>Crossarm - Moderate - Replace</v>
          </cell>
          <cell r="H313" t="str">
            <v>Far North</v>
          </cell>
          <cell r="K313">
            <v>1</v>
          </cell>
          <cell r="L313">
            <v>1</v>
          </cell>
          <cell r="N313">
            <v>0</v>
          </cell>
          <cell r="O313">
            <v>0</v>
          </cell>
          <cell r="P313">
            <v>0</v>
          </cell>
          <cell r="Q313">
            <v>1.5</v>
          </cell>
          <cell r="R313">
            <v>0</v>
          </cell>
          <cell r="S313">
            <v>0</v>
          </cell>
          <cell r="T313" t="str">
            <v>MIP1147</v>
          </cell>
          <cell r="V313">
            <v>1</v>
          </cell>
          <cell r="X313">
            <v>0.53</v>
          </cell>
          <cell r="Y313" t="str">
            <v>N</v>
          </cell>
          <cell r="Z313" t="str">
            <v>Overhead Distribution Lines</v>
          </cell>
          <cell r="AA313" t="str">
            <v>BC1 619 NDR EECL Replace Defect Management</v>
          </cell>
        </row>
        <row r="314">
          <cell r="A314">
            <v>310</v>
          </cell>
          <cell r="B314" t="str">
            <v>03 - Pole Top</v>
          </cell>
          <cell r="C314" t="str">
            <v>Xarms - Steel</v>
          </cell>
          <cell r="D314" t="str">
            <v>Crossarm - Moderate</v>
          </cell>
          <cell r="E314" t="str">
            <v>Replace</v>
          </cell>
          <cell r="F314" t="str">
            <v>03 - Pole Top - Xarms - Steel - Crossarm - Moderate - Replace</v>
          </cell>
          <cell r="G314" t="str">
            <v>Crossarm - Moderate - Replace</v>
          </cell>
          <cell r="H314" t="str">
            <v>Northern</v>
          </cell>
          <cell r="I314">
            <v>1</v>
          </cell>
          <cell r="M314">
            <v>2</v>
          </cell>
          <cell r="N314">
            <v>0</v>
          </cell>
          <cell r="O314">
            <v>0</v>
          </cell>
          <cell r="P314">
            <v>0</v>
          </cell>
          <cell r="Q314">
            <v>2</v>
          </cell>
          <cell r="R314">
            <v>0</v>
          </cell>
          <cell r="S314">
            <v>0</v>
          </cell>
          <cell r="T314" t="str">
            <v>MIP1147</v>
          </cell>
          <cell r="V314">
            <v>1</v>
          </cell>
          <cell r="X314">
            <v>0.53</v>
          </cell>
          <cell r="Y314" t="str">
            <v>N</v>
          </cell>
          <cell r="Z314" t="str">
            <v>Overhead Distribution Lines</v>
          </cell>
          <cell r="AA314" t="str">
            <v>BC1 619 NDR EECL Replace Defect Management</v>
          </cell>
        </row>
        <row r="315">
          <cell r="A315">
            <v>311</v>
          </cell>
          <cell r="B315" t="str">
            <v>03 - Pole Top</v>
          </cell>
          <cell r="C315" t="str">
            <v>Xarms - Steel</v>
          </cell>
          <cell r="D315" t="str">
            <v>Crossarm - Moderate</v>
          </cell>
          <cell r="E315" t="str">
            <v>Replace</v>
          </cell>
          <cell r="F315" t="str">
            <v>03 - Pole Top - Xarms - Steel - Crossarm - Moderate - Replace</v>
          </cell>
          <cell r="G315" t="str">
            <v>Crossarm - Moderate - Replace</v>
          </cell>
          <cell r="H315" t="str">
            <v>South West</v>
          </cell>
          <cell r="K315">
            <v>1</v>
          </cell>
          <cell r="L315">
            <v>1</v>
          </cell>
          <cell r="N315">
            <v>0</v>
          </cell>
          <cell r="O315">
            <v>0</v>
          </cell>
          <cell r="P315">
            <v>1</v>
          </cell>
          <cell r="Q315">
            <v>0</v>
          </cell>
          <cell r="R315">
            <v>0</v>
          </cell>
          <cell r="S315">
            <v>0</v>
          </cell>
          <cell r="T315" t="str">
            <v>MIP1147</v>
          </cell>
          <cell r="V315">
            <v>1</v>
          </cell>
          <cell r="X315">
            <v>0.53</v>
          </cell>
          <cell r="Y315" t="str">
            <v>N</v>
          </cell>
          <cell r="Z315" t="str">
            <v>Overhead Distribution Lines</v>
          </cell>
          <cell r="AA315" t="str">
            <v>BC1 619 NDR EECL Replace Defect Management</v>
          </cell>
        </row>
        <row r="316">
          <cell r="A316">
            <v>312</v>
          </cell>
          <cell r="B316" t="str">
            <v>03 - Pole Top</v>
          </cell>
          <cell r="C316" t="str">
            <v>Xarms - Steel</v>
          </cell>
          <cell r="D316" t="str">
            <v>Ergon Technical Assessment</v>
          </cell>
          <cell r="E316" t="str">
            <v>Assess</v>
          </cell>
          <cell r="F316" t="str">
            <v>03 - Pole Top - Xarms - Steel - Ergon Technical Assessment - Assess</v>
          </cell>
          <cell r="G316" t="str">
            <v>Ergon Technical Assessment - Assess</v>
          </cell>
          <cell r="H316" t="str">
            <v>Far North</v>
          </cell>
          <cell r="I316">
            <v>2</v>
          </cell>
          <cell r="N316">
            <v>0</v>
          </cell>
          <cell r="O316">
            <v>0</v>
          </cell>
          <cell r="P316">
            <v>0</v>
          </cell>
          <cell r="Q316">
            <v>0</v>
          </cell>
          <cell r="R316">
            <v>4</v>
          </cell>
          <cell r="S316">
            <v>0</v>
          </cell>
          <cell r="T316" t="str">
            <v>MIP1146</v>
          </cell>
          <cell r="V316">
            <v>1</v>
          </cell>
          <cell r="X316">
            <v>0.53</v>
          </cell>
          <cell r="Y316" t="str">
            <v>N</v>
          </cell>
          <cell r="Z316" t="str">
            <v>Overhead Distribution Lines</v>
          </cell>
          <cell r="AA316" t="str">
            <v>BC1 619 NDR EECL Replace Defect Management</v>
          </cell>
        </row>
        <row r="317">
          <cell r="A317">
            <v>313</v>
          </cell>
          <cell r="B317" t="str">
            <v>03 - Pole Top</v>
          </cell>
          <cell r="C317" t="str">
            <v>Xarms - Steel</v>
          </cell>
          <cell r="D317" t="str">
            <v>Ergon Technical Assessment</v>
          </cell>
          <cell r="E317" t="str">
            <v>Assess</v>
          </cell>
          <cell r="F317" t="str">
            <v>03 - Pole Top - Xarms - Steel - Ergon Technical Assessment - Assess</v>
          </cell>
          <cell r="G317" t="str">
            <v>Ergon Technical Assessment - Assess</v>
          </cell>
          <cell r="H317" t="str">
            <v>Wide Bay</v>
          </cell>
          <cell r="J317">
            <v>1</v>
          </cell>
          <cell r="N317">
            <v>0</v>
          </cell>
          <cell r="O317">
            <v>1</v>
          </cell>
          <cell r="P317">
            <v>0</v>
          </cell>
          <cell r="Q317">
            <v>0</v>
          </cell>
          <cell r="R317">
            <v>0</v>
          </cell>
          <cell r="S317">
            <v>1</v>
          </cell>
          <cell r="T317" t="str">
            <v>MIP1146</v>
          </cell>
          <cell r="V317">
            <v>1</v>
          </cell>
          <cell r="X317">
            <v>0.53</v>
          </cell>
          <cell r="Y317" t="str">
            <v>N</v>
          </cell>
          <cell r="Z317" t="str">
            <v>Overhead Distribution Lines</v>
          </cell>
          <cell r="AA317" t="str">
            <v>BC1 619 NDR EECL Replace Defect Management</v>
          </cell>
        </row>
        <row r="318">
          <cell r="A318">
            <v>314</v>
          </cell>
          <cell r="B318" t="str">
            <v>03 - Pole Top</v>
          </cell>
          <cell r="C318" t="str">
            <v>Xarms - Wood - Angle</v>
          </cell>
          <cell r="D318" t="str">
            <v>Crossarm - Minor</v>
          </cell>
          <cell r="E318" t="str">
            <v>Replace</v>
          </cell>
          <cell r="F318" t="str">
            <v>03 - Pole Top - Xarms - Wood - Angle - Crossarm - Minor - Replace</v>
          </cell>
          <cell r="G318" t="str">
            <v>Crossarm - Minor - Replace</v>
          </cell>
          <cell r="H318" t="str">
            <v>Central</v>
          </cell>
          <cell r="I318">
            <v>57</v>
          </cell>
          <cell r="J318">
            <v>99</v>
          </cell>
          <cell r="K318">
            <v>128</v>
          </cell>
          <cell r="L318">
            <v>83</v>
          </cell>
          <cell r="M318">
            <v>113</v>
          </cell>
          <cell r="N318">
            <v>87</v>
          </cell>
          <cell r="O318">
            <v>91</v>
          </cell>
          <cell r="P318">
            <v>62.5</v>
          </cell>
          <cell r="Q318">
            <v>106</v>
          </cell>
          <cell r="R318">
            <v>85</v>
          </cell>
          <cell r="S318">
            <v>91</v>
          </cell>
          <cell r="T318" t="str">
            <v>MIP1149</v>
          </cell>
          <cell r="V318">
            <v>1</v>
          </cell>
          <cell r="X318">
            <v>0.53</v>
          </cell>
          <cell r="Y318" t="str">
            <v>N</v>
          </cell>
          <cell r="Z318" t="str">
            <v>Overhead Distribution Lines</v>
          </cell>
          <cell r="AA318" t="str">
            <v>BC1 619 NDR EECL Replace Defect Management</v>
          </cell>
        </row>
        <row r="319">
          <cell r="A319">
            <v>315</v>
          </cell>
          <cell r="B319" t="str">
            <v>03 - Pole Top</v>
          </cell>
          <cell r="C319" t="str">
            <v>Xarms - Wood - Angle</v>
          </cell>
          <cell r="D319" t="str">
            <v>Crossarm - Minor</v>
          </cell>
          <cell r="E319" t="str">
            <v>Replace</v>
          </cell>
          <cell r="F319" t="str">
            <v>03 - Pole Top - Xarms - Wood - Angle - Crossarm - Minor - Replace</v>
          </cell>
          <cell r="G319" t="str">
            <v>Crossarm - Minor - Replace</v>
          </cell>
          <cell r="H319" t="str">
            <v>Far North</v>
          </cell>
          <cell r="I319">
            <v>98</v>
          </cell>
          <cell r="J319">
            <v>116</v>
          </cell>
          <cell r="K319">
            <v>136</v>
          </cell>
          <cell r="L319">
            <v>88</v>
          </cell>
          <cell r="M319">
            <v>187</v>
          </cell>
          <cell r="N319">
            <v>83</v>
          </cell>
          <cell r="O319">
            <v>120</v>
          </cell>
          <cell r="P319">
            <v>59</v>
          </cell>
          <cell r="Q319">
            <v>172</v>
          </cell>
          <cell r="R319">
            <v>79</v>
          </cell>
          <cell r="S319">
            <v>138</v>
          </cell>
          <cell r="T319" t="str">
            <v>MIP1149</v>
          </cell>
          <cell r="V319">
            <v>1</v>
          </cell>
          <cell r="X319">
            <v>0.53</v>
          </cell>
          <cell r="Y319" t="str">
            <v>N</v>
          </cell>
          <cell r="Z319" t="str">
            <v>Overhead Distribution Lines</v>
          </cell>
          <cell r="AA319" t="str">
            <v>BC1 619 NDR EECL Replace Defect Management</v>
          </cell>
        </row>
        <row r="320">
          <cell r="A320">
            <v>316</v>
          </cell>
          <cell r="B320" t="str">
            <v>03 - Pole Top</v>
          </cell>
          <cell r="C320" t="str">
            <v>Xarms - Wood - Angle</v>
          </cell>
          <cell r="D320" t="str">
            <v>Crossarm - Minor</v>
          </cell>
          <cell r="E320" t="str">
            <v>Replace</v>
          </cell>
          <cell r="F320" t="str">
            <v>03 - Pole Top - Xarms - Wood - Angle - Crossarm - Minor - Replace</v>
          </cell>
          <cell r="G320" t="str">
            <v>Crossarm - Minor - Replace</v>
          </cell>
          <cell r="H320" t="str">
            <v>Northern</v>
          </cell>
          <cell r="I320">
            <v>31</v>
          </cell>
          <cell r="J320">
            <v>53</v>
          </cell>
          <cell r="K320">
            <v>27</v>
          </cell>
          <cell r="L320">
            <v>18</v>
          </cell>
          <cell r="M320">
            <v>51</v>
          </cell>
          <cell r="N320">
            <v>34</v>
          </cell>
          <cell r="O320">
            <v>47.5</v>
          </cell>
          <cell r="P320">
            <v>15</v>
          </cell>
          <cell r="Q320">
            <v>58</v>
          </cell>
          <cell r="R320">
            <v>27</v>
          </cell>
          <cell r="S320">
            <v>50</v>
          </cell>
          <cell r="T320" t="str">
            <v>MIP1149</v>
          </cell>
          <cell r="V320">
            <v>1</v>
          </cell>
          <cell r="X320">
            <v>0.53</v>
          </cell>
          <cell r="Y320" t="str">
            <v>N</v>
          </cell>
          <cell r="Z320" t="str">
            <v>Overhead Distribution Lines</v>
          </cell>
          <cell r="AA320" t="str">
            <v>BC1 619 NDR EECL Replace Defect Management</v>
          </cell>
        </row>
        <row r="321">
          <cell r="A321">
            <v>317</v>
          </cell>
          <cell r="B321" t="str">
            <v>03 - Pole Top</v>
          </cell>
          <cell r="C321" t="str">
            <v>Xarms - Wood - Angle</v>
          </cell>
          <cell r="D321" t="str">
            <v>Crossarm - Minor</v>
          </cell>
          <cell r="E321" t="str">
            <v>Replace</v>
          </cell>
          <cell r="F321" t="str">
            <v>03 - Pole Top - Xarms - Wood - Angle - Crossarm - Minor - Replace</v>
          </cell>
          <cell r="G321" t="str">
            <v>Crossarm - Minor - Replace</v>
          </cell>
          <cell r="H321" t="str">
            <v>South West</v>
          </cell>
          <cell r="I321">
            <v>78</v>
          </cell>
          <cell r="J321">
            <v>52</v>
          </cell>
          <cell r="K321">
            <v>81</v>
          </cell>
          <cell r="L321">
            <v>57</v>
          </cell>
          <cell r="M321">
            <v>80</v>
          </cell>
          <cell r="N321">
            <v>68</v>
          </cell>
          <cell r="O321">
            <v>54</v>
          </cell>
          <cell r="P321">
            <v>37.5</v>
          </cell>
          <cell r="Q321">
            <v>85</v>
          </cell>
          <cell r="R321">
            <v>63</v>
          </cell>
          <cell r="S321">
            <v>69</v>
          </cell>
          <cell r="T321" t="str">
            <v>MIP1149</v>
          </cell>
          <cell r="V321">
            <v>1</v>
          </cell>
          <cell r="X321">
            <v>0.53</v>
          </cell>
          <cell r="Y321" t="str">
            <v>N</v>
          </cell>
          <cell r="Z321" t="str">
            <v>Overhead Distribution Lines</v>
          </cell>
          <cell r="AA321" t="str">
            <v>BC1 619 NDR EECL Replace Defect Management</v>
          </cell>
        </row>
        <row r="322">
          <cell r="A322">
            <v>318</v>
          </cell>
          <cell r="B322" t="str">
            <v>03 - Pole Top</v>
          </cell>
          <cell r="C322" t="str">
            <v>Xarms - Wood - Angle</v>
          </cell>
          <cell r="D322" t="str">
            <v>Crossarm - Minor</v>
          </cell>
          <cell r="E322" t="str">
            <v>Replace</v>
          </cell>
          <cell r="F322" t="str">
            <v>03 - Pole Top - Xarms - Wood - Angle - Crossarm - Minor - Replace</v>
          </cell>
          <cell r="G322" t="str">
            <v>Crossarm - Minor - Replace</v>
          </cell>
          <cell r="H322" t="str">
            <v>Wide Bay</v>
          </cell>
          <cell r="I322">
            <v>24</v>
          </cell>
          <cell r="J322">
            <v>44</v>
          </cell>
          <cell r="K322">
            <v>29</v>
          </cell>
          <cell r="L322">
            <v>20</v>
          </cell>
          <cell r="M322">
            <v>54</v>
          </cell>
          <cell r="N322">
            <v>27</v>
          </cell>
          <cell r="O322">
            <v>34</v>
          </cell>
          <cell r="P322">
            <v>17</v>
          </cell>
          <cell r="Q322">
            <v>41</v>
          </cell>
          <cell r="R322">
            <v>28</v>
          </cell>
          <cell r="S322">
            <v>47</v>
          </cell>
          <cell r="T322" t="str">
            <v>MIP1149</v>
          </cell>
          <cell r="V322">
            <v>1</v>
          </cell>
          <cell r="X322">
            <v>0.53</v>
          </cell>
          <cell r="Y322" t="str">
            <v>N</v>
          </cell>
          <cell r="Z322" t="str">
            <v>Overhead Distribution Lines</v>
          </cell>
          <cell r="AA322" t="str">
            <v>BC1 619 NDR EECL Replace Defect Management</v>
          </cell>
        </row>
        <row r="323">
          <cell r="A323">
            <v>319</v>
          </cell>
          <cell r="B323" t="str">
            <v>03 - Pole Top</v>
          </cell>
          <cell r="C323" t="str">
            <v>Xarms - Wood - Angle</v>
          </cell>
          <cell r="D323" t="str">
            <v>Ergon Technical Assessment</v>
          </cell>
          <cell r="E323" t="str">
            <v>Assess</v>
          </cell>
          <cell r="F323" t="str">
            <v>03 - Pole Top - Xarms - Wood - Angle - Ergon Technical Assessment - Assess</v>
          </cell>
          <cell r="G323" t="str">
            <v>Ergon Technical Assessment - Assess</v>
          </cell>
          <cell r="H323" t="str">
            <v>Central</v>
          </cell>
          <cell r="I323">
            <v>5</v>
          </cell>
          <cell r="J323">
            <v>5</v>
          </cell>
          <cell r="K323">
            <v>21</v>
          </cell>
          <cell r="L323">
            <v>9</v>
          </cell>
          <cell r="M323">
            <v>1</v>
          </cell>
          <cell r="N323">
            <v>6</v>
          </cell>
          <cell r="O323">
            <v>12</v>
          </cell>
          <cell r="P323">
            <v>4</v>
          </cell>
          <cell r="Q323">
            <v>1</v>
          </cell>
          <cell r="R323">
            <v>6</v>
          </cell>
          <cell r="S323">
            <v>12</v>
          </cell>
          <cell r="T323" t="str">
            <v>MIP1146</v>
          </cell>
          <cell r="V323">
            <v>1</v>
          </cell>
          <cell r="X323">
            <v>0.53</v>
          </cell>
          <cell r="Y323" t="str">
            <v>N</v>
          </cell>
          <cell r="Z323" t="str">
            <v>Overhead Distribution Lines</v>
          </cell>
          <cell r="AA323" t="str">
            <v>BC1 619 NDR EECL Replace Defect Management</v>
          </cell>
        </row>
        <row r="324">
          <cell r="A324">
            <v>320</v>
          </cell>
          <cell r="B324" t="str">
            <v>03 - Pole Top</v>
          </cell>
          <cell r="C324" t="str">
            <v>Xarms - Wood - Angle</v>
          </cell>
          <cell r="D324" t="str">
            <v>Ergon Technical Assessment</v>
          </cell>
          <cell r="E324" t="str">
            <v>Assess</v>
          </cell>
          <cell r="F324" t="str">
            <v>03 - Pole Top - Xarms - Wood - Angle - Ergon Technical Assessment - Assess</v>
          </cell>
          <cell r="G324" t="str">
            <v>Ergon Technical Assessment - Assess</v>
          </cell>
          <cell r="H324" t="str">
            <v>Far North</v>
          </cell>
          <cell r="I324">
            <v>8</v>
          </cell>
          <cell r="J324">
            <v>17</v>
          </cell>
          <cell r="K324">
            <v>5</v>
          </cell>
          <cell r="L324">
            <v>4</v>
          </cell>
          <cell r="M324">
            <v>5</v>
          </cell>
          <cell r="N324">
            <v>10</v>
          </cell>
          <cell r="O324">
            <v>11</v>
          </cell>
          <cell r="P324">
            <v>4</v>
          </cell>
          <cell r="Q324">
            <v>3</v>
          </cell>
          <cell r="R324">
            <v>12</v>
          </cell>
          <cell r="S324">
            <v>11</v>
          </cell>
          <cell r="T324" t="str">
            <v>MIP1146</v>
          </cell>
          <cell r="V324">
            <v>1</v>
          </cell>
          <cell r="X324">
            <v>0.53</v>
          </cell>
          <cell r="Y324" t="str">
            <v>N</v>
          </cell>
          <cell r="Z324" t="str">
            <v>Overhead Distribution Lines</v>
          </cell>
          <cell r="AA324" t="str">
            <v>BC1 619 NDR EECL Replace Defect Management</v>
          </cell>
        </row>
        <row r="325">
          <cell r="A325">
            <v>321</v>
          </cell>
          <cell r="B325" t="str">
            <v>03 - Pole Top</v>
          </cell>
          <cell r="C325" t="str">
            <v>Xarms - Wood - Angle</v>
          </cell>
          <cell r="D325" t="str">
            <v>Ergon Technical Assessment</v>
          </cell>
          <cell r="E325" t="str">
            <v>Assess</v>
          </cell>
          <cell r="F325" t="str">
            <v>03 - Pole Top - Xarms - Wood - Angle - Ergon Technical Assessment - Assess</v>
          </cell>
          <cell r="G325" t="str">
            <v>Ergon Technical Assessment - Assess</v>
          </cell>
          <cell r="H325" t="str">
            <v>Northern</v>
          </cell>
          <cell r="K325">
            <v>1</v>
          </cell>
          <cell r="M325">
            <v>0</v>
          </cell>
          <cell r="N325">
            <v>0</v>
          </cell>
          <cell r="O325">
            <v>1</v>
          </cell>
          <cell r="P325">
            <v>0</v>
          </cell>
          <cell r="Q325">
            <v>0</v>
          </cell>
          <cell r="R325">
            <v>0</v>
          </cell>
          <cell r="S325">
            <v>1</v>
          </cell>
          <cell r="T325" t="str">
            <v>MIP1146</v>
          </cell>
          <cell r="V325">
            <v>1</v>
          </cell>
          <cell r="X325">
            <v>0.53</v>
          </cell>
          <cell r="Y325" t="str">
            <v>N</v>
          </cell>
          <cell r="Z325" t="str">
            <v>Overhead Distribution Lines</v>
          </cell>
          <cell r="AA325" t="str">
            <v>BC1 619 NDR EECL Replace Defect Management</v>
          </cell>
        </row>
        <row r="326">
          <cell r="A326">
            <v>322</v>
          </cell>
          <cell r="B326" t="str">
            <v>03 - Pole Top</v>
          </cell>
          <cell r="C326" t="str">
            <v>Xarms - Wood - Angle</v>
          </cell>
          <cell r="D326" t="str">
            <v>Ergon Technical Assessment</v>
          </cell>
          <cell r="E326" t="str">
            <v>Assess</v>
          </cell>
          <cell r="F326" t="str">
            <v>03 - Pole Top - Xarms - Wood - Angle - Ergon Technical Assessment - Assess</v>
          </cell>
          <cell r="G326" t="str">
            <v>Ergon Technical Assessment - Assess</v>
          </cell>
          <cell r="H326" t="str">
            <v>South West</v>
          </cell>
          <cell r="I326">
            <v>8</v>
          </cell>
          <cell r="J326">
            <v>8</v>
          </cell>
          <cell r="K326">
            <v>4</v>
          </cell>
          <cell r="L326">
            <v>3</v>
          </cell>
          <cell r="M326">
            <v>2</v>
          </cell>
          <cell r="N326">
            <v>13</v>
          </cell>
          <cell r="O326">
            <v>2</v>
          </cell>
          <cell r="P326">
            <v>3</v>
          </cell>
          <cell r="Q326">
            <v>1</v>
          </cell>
          <cell r="R326">
            <v>13</v>
          </cell>
          <cell r="S326">
            <v>3</v>
          </cell>
          <cell r="T326" t="str">
            <v>MIP1146</v>
          </cell>
          <cell r="V326">
            <v>1</v>
          </cell>
          <cell r="X326">
            <v>0.53</v>
          </cell>
          <cell r="Y326" t="str">
            <v>N</v>
          </cell>
          <cell r="Z326" t="str">
            <v>Overhead Distribution Lines</v>
          </cell>
          <cell r="AA326" t="str">
            <v>BC1 619 NDR EECL Replace Defect Management</v>
          </cell>
        </row>
        <row r="327">
          <cell r="A327">
            <v>323</v>
          </cell>
          <cell r="B327" t="str">
            <v>03 - Pole Top</v>
          </cell>
          <cell r="C327" t="str">
            <v>Xarms - Wood - Angle</v>
          </cell>
          <cell r="D327" t="str">
            <v>Ergon Technical Assessment</v>
          </cell>
          <cell r="E327" t="str">
            <v>Assess</v>
          </cell>
          <cell r="F327" t="str">
            <v>03 - Pole Top - Xarms - Wood - Angle - Ergon Technical Assessment - Assess</v>
          </cell>
          <cell r="G327" t="str">
            <v>Ergon Technical Assessment - Assess</v>
          </cell>
          <cell r="H327" t="str">
            <v>Wide Bay</v>
          </cell>
          <cell r="I327">
            <v>13</v>
          </cell>
          <cell r="J327">
            <v>20</v>
          </cell>
          <cell r="K327">
            <v>7</v>
          </cell>
          <cell r="L327">
            <v>6</v>
          </cell>
          <cell r="M327">
            <v>6</v>
          </cell>
          <cell r="N327">
            <v>13</v>
          </cell>
          <cell r="O327">
            <v>15</v>
          </cell>
          <cell r="P327">
            <v>5</v>
          </cell>
          <cell r="Q327">
            <v>5</v>
          </cell>
          <cell r="R327">
            <v>10</v>
          </cell>
          <cell r="S327">
            <v>20</v>
          </cell>
          <cell r="T327" t="str">
            <v>MIP1146</v>
          </cell>
          <cell r="V327">
            <v>1</v>
          </cell>
          <cell r="X327">
            <v>0.53</v>
          </cell>
          <cell r="Y327" t="str">
            <v>N</v>
          </cell>
          <cell r="Z327" t="str">
            <v>Overhead Distribution Lines</v>
          </cell>
          <cell r="AA327" t="str">
            <v>BC1 619 NDR EECL Replace Defect Management</v>
          </cell>
        </row>
        <row r="328">
          <cell r="A328">
            <v>324</v>
          </cell>
          <cell r="B328" t="str">
            <v>03 - Pole Top</v>
          </cell>
          <cell r="C328" t="str">
            <v>Xarms - Wood - Angle</v>
          </cell>
          <cell r="D328" t="str">
            <v>Minor Task</v>
          </cell>
          <cell r="E328" t="str">
            <v>Repair</v>
          </cell>
          <cell r="F328" t="str">
            <v>03 - Pole Top - Xarms - Wood - Angle - Minor Task - Repair</v>
          </cell>
          <cell r="G328" t="str">
            <v>Minor Task - Repair</v>
          </cell>
          <cell r="H328" t="str">
            <v>Central</v>
          </cell>
          <cell r="I328">
            <v>5</v>
          </cell>
          <cell r="J328">
            <v>12</v>
          </cell>
          <cell r="K328">
            <v>11</v>
          </cell>
          <cell r="L328">
            <v>6</v>
          </cell>
          <cell r="M328">
            <v>6</v>
          </cell>
          <cell r="N328">
            <v>5</v>
          </cell>
          <cell r="O328">
            <v>12</v>
          </cell>
          <cell r="P328">
            <v>7.5</v>
          </cell>
          <cell r="Q328">
            <v>5</v>
          </cell>
          <cell r="R328">
            <v>5</v>
          </cell>
          <cell r="S328">
            <v>12</v>
          </cell>
          <cell r="T328" t="str">
            <v>MIP1146</v>
          </cell>
          <cell r="V328">
            <v>1</v>
          </cell>
          <cell r="X328">
            <v>0.53</v>
          </cell>
          <cell r="Y328" t="str">
            <v>N</v>
          </cell>
          <cell r="Z328" t="str">
            <v>Overhead Distribution Lines</v>
          </cell>
          <cell r="AA328" t="str">
            <v>BC1 619 NDR EECL Replace Defect Management</v>
          </cell>
        </row>
        <row r="329">
          <cell r="A329">
            <v>325</v>
          </cell>
          <cell r="B329" t="str">
            <v>03 - Pole Top</v>
          </cell>
          <cell r="C329" t="str">
            <v>Xarms - Wood - Angle</v>
          </cell>
          <cell r="D329" t="str">
            <v>Minor Task</v>
          </cell>
          <cell r="E329" t="str">
            <v>Repair</v>
          </cell>
          <cell r="F329" t="str">
            <v>03 - Pole Top - Xarms - Wood - Angle - Minor Task - Repair</v>
          </cell>
          <cell r="G329" t="str">
            <v>Minor Task - Repair</v>
          </cell>
          <cell r="H329" t="str">
            <v>Far North</v>
          </cell>
          <cell r="I329">
            <v>1</v>
          </cell>
          <cell r="J329">
            <v>5</v>
          </cell>
          <cell r="K329">
            <v>1</v>
          </cell>
          <cell r="M329">
            <v>1</v>
          </cell>
          <cell r="N329">
            <v>1</v>
          </cell>
          <cell r="O329">
            <v>4</v>
          </cell>
          <cell r="P329">
            <v>0</v>
          </cell>
          <cell r="Q329">
            <v>1</v>
          </cell>
          <cell r="R329">
            <v>0</v>
          </cell>
          <cell r="S329">
            <v>5</v>
          </cell>
          <cell r="T329" t="str">
            <v>MIP1146</v>
          </cell>
          <cell r="V329">
            <v>1</v>
          </cell>
          <cell r="X329">
            <v>0.53</v>
          </cell>
          <cell r="Y329" t="str">
            <v>N</v>
          </cell>
          <cell r="Z329" t="str">
            <v>Overhead Distribution Lines</v>
          </cell>
          <cell r="AA329" t="str">
            <v>BC1 619 NDR EECL Replace Defect Management</v>
          </cell>
        </row>
        <row r="330">
          <cell r="A330">
            <v>326</v>
          </cell>
          <cell r="B330" t="str">
            <v>03 - Pole Top</v>
          </cell>
          <cell r="C330" t="str">
            <v>Xarms - Wood - Angle</v>
          </cell>
          <cell r="D330" t="str">
            <v>Minor Task</v>
          </cell>
          <cell r="E330" t="str">
            <v>Repair</v>
          </cell>
          <cell r="F330" t="str">
            <v>03 - Pole Top - Xarms - Wood - Angle - Minor Task - Repair</v>
          </cell>
          <cell r="G330" t="str">
            <v>Minor Task - Repair</v>
          </cell>
          <cell r="H330" t="str">
            <v>Northern</v>
          </cell>
          <cell r="I330">
            <v>4</v>
          </cell>
          <cell r="J330">
            <v>6</v>
          </cell>
          <cell r="K330">
            <v>1</v>
          </cell>
          <cell r="M330">
            <v>1</v>
          </cell>
          <cell r="N330">
            <v>9</v>
          </cell>
          <cell r="O330">
            <v>2</v>
          </cell>
          <cell r="P330">
            <v>0</v>
          </cell>
          <cell r="Q330">
            <v>1</v>
          </cell>
          <cell r="R330">
            <v>7</v>
          </cell>
          <cell r="S330">
            <v>4</v>
          </cell>
          <cell r="T330" t="str">
            <v>MIP1146</v>
          </cell>
          <cell r="V330">
            <v>1</v>
          </cell>
          <cell r="X330">
            <v>0.53</v>
          </cell>
          <cell r="Y330" t="str">
            <v>N</v>
          </cell>
          <cell r="Z330" t="str">
            <v>Overhead Distribution Lines</v>
          </cell>
          <cell r="AA330" t="str">
            <v>BC1 619 NDR EECL Replace Defect Management</v>
          </cell>
        </row>
        <row r="331">
          <cell r="A331">
            <v>327</v>
          </cell>
          <cell r="B331" t="str">
            <v>03 - Pole Top</v>
          </cell>
          <cell r="C331" t="str">
            <v>Xarms - Wood - Angle</v>
          </cell>
          <cell r="D331" t="str">
            <v>Minor Task</v>
          </cell>
          <cell r="E331" t="str">
            <v>Repair</v>
          </cell>
          <cell r="F331" t="str">
            <v>03 - Pole Top - Xarms - Wood - Angle - Minor Task - Repair</v>
          </cell>
          <cell r="G331" t="str">
            <v>Minor Task - Repair</v>
          </cell>
          <cell r="H331" t="str">
            <v>South West</v>
          </cell>
          <cell r="I331">
            <v>2</v>
          </cell>
          <cell r="J331">
            <v>4</v>
          </cell>
          <cell r="K331">
            <v>10</v>
          </cell>
          <cell r="L331">
            <v>7</v>
          </cell>
          <cell r="M331">
            <v>2</v>
          </cell>
          <cell r="N331">
            <v>3</v>
          </cell>
          <cell r="O331">
            <v>2</v>
          </cell>
          <cell r="P331">
            <v>4</v>
          </cell>
          <cell r="Q331">
            <v>8</v>
          </cell>
          <cell r="R331">
            <v>2.5</v>
          </cell>
          <cell r="S331">
            <v>4</v>
          </cell>
          <cell r="T331" t="str">
            <v>MIP1146</v>
          </cell>
          <cell r="V331">
            <v>1</v>
          </cell>
          <cell r="X331">
            <v>0.53</v>
          </cell>
          <cell r="Y331" t="str">
            <v>N</v>
          </cell>
          <cell r="Z331" t="str">
            <v>Overhead Distribution Lines</v>
          </cell>
          <cell r="AA331" t="str">
            <v>BC1 619 NDR EECL Replace Defect Management</v>
          </cell>
        </row>
        <row r="332">
          <cell r="A332">
            <v>328</v>
          </cell>
          <cell r="B332" t="str">
            <v>03 - Pole Top</v>
          </cell>
          <cell r="C332" t="str">
            <v>Xarms - Wood - Angle</v>
          </cell>
          <cell r="D332" t="str">
            <v>Minor Task</v>
          </cell>
          <cell r="E332" t="str">
            <v>Repair</v>
          </cell>
          <cell r="F332" t="str">
            <v>03 - Pole Top - Xarms - Wood - Angle - Minor Task - Repair</v>
          </cell>
          <cell r="G332" t="str">
            <v>Minor Task - Repair</v>
          </cell>
          <cell r="H332" t="str">
            <v>Wide Bay</v>
          </cell>
          <cell r="I332">
            <v>2</v>
          </cell>
          <cell r="J332">
            <v>6</v>
          </cell>
          <cell r="K332">
            <v>3</v>
          </cell>
          <cell r="L332">
            <v>2</v>
          </cell>
          <cell r="M332">
            <v>3</v>
          </cell>
          <cell r="N332">
            <v>3</v>
          </cell>
          <cell r="O332">
            <v>4</v>
          </cell>
          <cell r="P332">
            <v>0</v>
          </cell>
          <cell r="Q332">
            <v>3</v>
          </cell>
          <cell r="R332">
            <v>3</v>
          </cell>
          <cell r="S332">
            <v>6</v>
          </cell>
          <cell r="T332" t="str">
            <v>MIP1146</v>
          </cell>
          <cell r="V332">
            <v>1</v>
          </cell>
          <cell r="X332">
            <v>0.53</v>
          </cell>
          <cell r="Y332" t="str">
            <v>N</v>
          </cell>
          <cell r="Z332" t="str">
            <v>Overhead Distribution Lines</v>
          </cell>
          <cell r="AA332" t="str">
            <v>BC1 619 NDR EECL Replace Defect Management</v>
          </cell>
        </row>
        <row r="333">
          <cell r="A333">
            <v>329</v>
          </cell>
          <cell r="B333" t="str">
            <v>03 - Pole Top</v>
          </cell>
          <cell r="C333" t="str">
            <v>Xarms - Wood - Dressing</v>
          </cell>
          <cell r="D333" t="str">
            <v>Crossarm - Minor</v>
          </cell>
          <cell r="E333" t="str">
            <v>Replace</v>
          </cell>
          <cell r="F333" t="str">
            <v>03 - Pole Top - Xarms - Wood - Dressing - Crossarm - Minor - Replace</v>
          </cell>
          <cell r="G333" t="str">
            <v>Crossarm - Minor - Replace</v>
          </cell>
          <cell r="H333" t="str">
            <v>Central</v>
          </cell>
          <cell r="I333">
            <v>28</v>
          </cell>
          <cell r="J333">
            <v>49</v>
          </cell>
          <cell r="K333">
            <v>166</v>
          </cell>
          <cell r="L333">
            <v>75</v>
          </cell>
          <cell r="M333">
            <v>118</v>
          </cell>
          <cell r="N333">
            <v>20</v>
          </cell>
          <cell r="O333">
            <v>75</v>
          </cell>
          <cell r="P333">
            <v>65</v>
          </cell>
          <cell r="Q333">
            <v>118</v>
          </cell>
          <cell r="R333">
            <v>14.5</v>
          </cell>
          <cell r="S333">
            <v>75</v>
          </cell>
          <cell r="T333" t="str">
            <v>MIP1149</v>
          </cell>
          <cell r="V333">
            <v>1</v>
          </cell>
          <cell r="X333">
            <v>0.53</v>
          </cell>
          <cell r="Y333" t="str">
            <v>N</v>
          </cell>
          <cell r="Z333" t="str">
            <v>Overhead Distribution Lines</v>
          </cell>
          <cell r="AA333" t="str">
            <v>BC1 619 NDR EECL Replace Defect Management</v>
          </cell>
        </row>
        <row r="334">
          <cell r="A334">
            <v>330</v>
          </cell>
          <cell r="B334" t="str">
            <v>03 - Pole Top</v>
          </cell>
          <cell r="C334" t="str">
            <v>Xarms - Wood - Dressing</v>
          </cell>
          <cell r="D334" t="str">
            <v>Crossarm - Minor</v>
          </cell>
          <cell r="E334" t="str">
            <v>Replace</v>
          </cell>
          <cell r="F334" t="str">
            <v>03 - Pole Top - Xarms - Wood - Dressing - Crossarm - Minor - Replace</v>
          </cell>
          <cell r="G334" t="str">
            <v>Crossarm - Minor - Replace</v>
          </cell>
          <cell r="H334" t="str">
            <v>Far North</v>
          </cell>
          <cell r="I334">
            <v>159</v>
          </cell>
          <cell r="J334">
            <v>173</v>
          </cell>
          <cell r="K334">
            <v>153</v>
          </cell>
          <cell r="L334">
            <v>109</v>
          </cell>
          <cell r="M334">
            <v>213</v>
          </cell>
          <cell r="N334">
            <v>141</v>
          </cell>
          <cell r="O334">
            <v>158</v>
          </cell>
          <cell r="P334">
            <v>77.5</v>
          </cell>
          <cell r="Q334">
            <v>200.5</v>
          </cell>
          <cell r="R334">
            <v>123.5</v>
          </cell>
          <cell r="S334">
            <v>194</v>
          </cell>
          <cell r="T334" t="str">
            <v>MIP1149</v>
          </cell>
          <cell r="V334">
            <v>1</v>
          </cell>
          <cell r="X334">
            <v>0.53</v>
          </cell>
          <cell r="Y334" t="str">
            <v>N</v>
          </cell>
          <cell r="Z334" t="str">
            <v>Overhead Distribution Lines</v>
          </cell>
          <cell r="AA334" t="str">
            <v>BC1 619 NDR EECL Replace Defect Management</v>
          </cell>
        </row>
        <row r="335">
          <cell r="A335">
            <v>331</v>
          </cell>
          <cell r="B335" t="str">
            <v>03 - Pole Top</v>
          </cell>
          <cell r="C335" t="str">
            <v>Xarms - Wood - Dressing</v>
          </cell>
          <cell r="D335" t="str">
            <v>Crossarm - Minor</v>
          </cell>
          <cell r="E335" t="str">
            <v>Replace</v>
          </cell>
          <cell r="F335" t="str">
            <v>03 - Pole Top - Xarms - Wood - Dressing - Crossarm - Minor - Replace</v>
          </cell>
          <cell r="G335" t="str">
            <v>Crossarm - Minor - Replace</v>
          </cell>
          <cell r="H335" t="str">
            <v>Northern</v>
          </cell>
          <cell r="I335">
            <v>62</v>
          </cell>
          <cell r="J335">
            <v>39</v>
          </cell>
          <cell r="K335">
            <v>33</v>
          </cell>
          <cell r="L335">
            <v>25</v>
          </cell>
          <cell r="M335">
            <v>50</v>
          </cell>
          <cell r="N335">
            <v>60</v>
          </cell>
          <cell r="O335">
            <v>40.5</v>
          </cell>
          <cell r="P335">
            <v>23</v>
          </cell>
          <cell r="Q335">
            <v>47</v>
          </cell>
          <cell r="R335">
            <v>60</v>
          </cell>
          <cell r="S335">
            <v>43</v>
          </cell>
          <cell r="T335" t="str">
            <v>MIP1149</v>
          </cell>
          <cell r="V335">
            <v>1</v>
          </cell>
          <cell r="X335">
            <v>0.53</v>
          </cell>
          <cell r="Y335" t="str">
            <v>N</v>
          </cell>
          <cell r="Z335" t="str">
            <v>Overhead Distribution Lines</v>
          </cell>
          <cell r="AA335" t="str">
            <v>BC1 619 NDR EECL Replace Defect Management</v>
          </cell>
        </row>
        <row r="336">
          <cell r="A336">
            <v>332</v>
          </cell>
          <cell r="B336" t="str">
            <v>03 - Pole Top</v>
          </cell>
          <cell r="C336" t="str">
            <v>Xarms - Wood - Dressing</v>
          </cell>
          <cell r="D336" t="str">
            <v>Crossarm - Minor</v>
          </cell>
          <cell r="E336" t="str">
            <v>Replace</v>
          </cell>
          <cell r="F336" t="str">
            <v>03 - Pole Top - Xarms - Wood - Dressing - Crossarm - Minor - Replace</v>
          </cell>
          <cell r="G336" t="str">
            <v>Crossarm - Minor - Replace</v>
          </cell>
          <cell r="H336" t="str">
            <v>South West</v>
          </cell>
          <cell r="I336">
            <v>187</v>
          </cell>
          <cell r="J336">
            <v>220</v>
          </cell>
          <cell r="K336">
            <v>179</v>
          </cell>
          <cell r="L336">
            <v>82</v>
          </cell>
          <cell r="M336">
            <v>142</v>
          </cell>
          <cell r="N336">
            <v>211</v>
          </cell>
          <cell r="O336">
            <v>164</v>
          </cell>
          <cell r="P336">
            <v>53</v>
          </cell>
          <cell r="Q336">
            <v>182.5</v>
          </cell>
          <cell r="R336">
            <v>176</v>
          </cell>
          <cell r="S336">
            <v>210</v>
          </cell>
          <cell r="T336" t="str">
            <v>MIP1149</v>
          </cell>
          <cell r="V336">
            <v>1</v>
          </cell>
          <cell r="X336">
            <v>0.53</v>
          </cell>
          <cell r="Y336" t="str">
            <v>N</v>
          </cell>
          <cell r="Z336" t="str">
            <v>Overhead Distribution Lines</v>
          </cell>
          <cell r="AA336" t="str">
            <v>BC1 619 NDR EECL Replace Defect Management</v>
          </cell>
        </row>
        <row r="337">
          <cell r="A337">
            <v>333</v>
          </cell>
          <cell r="B337" t="str">
            <v>03 - Pole Top</v>
          </cell>
          <cell r="C337" t="str">
            <v>Xarms - Wood - Dressing</v>
          </cell>
          <cell r="D337" t="str">
            <v>Crossarm - Minor</v>
          </cell>
          <cell r="E337" t="str">
            <v>Replace</v>
          </cell>
          <cell r="F337" t="str">
            <v>03 - Pole Top - Xarms - Wood - Dressing - Crossarm - Minor - Replace</v>
          </cell>
          <cell r="G337" t="str">
            <v>Crossarm - Minor - Replace</v>
          </cell>
          <cell r="H337" t="str">
            <v>Wide Bay</v>
          </cell>
          <cell r="I337">
            <v>13</v>
          </cell>
          <cell r="J337">
            <v>33</v>
          </cell>
          <cell r="K337">
            <v>22</v>
          </cell>
          <cell r="L337">
            <v>22</v>
          </cell>
          <cell r="M337">
            <v>54</v>
          </cell>
          <cell r="N337">
            <v>17</v>
          </cell>
          <cell r="O337">
            <v>21</v>
          </cell>
          <cell r="P337">
            <v>19</v>
          </cell>
          <cell r="Q337">
            <v>38</v>
          </cell>
          <cell r="R337">
            <v>25</v>
          </cell>
          <cell r="S337">
            <v>29</v>
          </cell>
          <cell r="T337" t="str">
            <v>MIP1149</v>
          </cell>
          <cell r="V337">
            <v>1</v>
          </cell>
          <cell r="X337">
            <v>0.53</v>
          </cell>
          <cell r="Y337" t="str">
            <v>N</v>
          </cell>
          <cell r="Z337" t="str">
            <v>Overhead Distribution Lines</v>
          </cell>
          <cell r="AA337" t="str">
            <v>BC1 619 NDR EECL Replace Defect Management</v>
          </cell>
        </row>
        <row r="338">
          <cell r="A338">
            <v>334</v>
          </cell>
          <cell r="B338" t="str">
            <v>03 - Pole Top</v>
          </cell>
          <cell r="C338" t="str">
            <v>Xarms - Wood - Dressing</v>
          </cell>
          <cell r="D338" t="str">
            <v>Ergon Technical Assessment</v>
          </cell>
          <cell r="E338" t="str">
            <v>Assess</v>
          </cell>
          <cell r="F338" t="str">
            <v>03 - Pole Top - Xarms - Wood - Dressing - Ergon Technical Assessment - Assess</v>
          </cell>
          <cell r="G338" t="str">
            <v>Ergon Technical Assessment - Assess</v>
          </cell>
          <cell r="H338" t="str">
            <v>Central</v>
          </cell>
          <cell r="I338">
            <v>5</v>
          </cell>
          <cell r="J338">
            <v>7</v>
          </cell>
          <cell r="K338">
            <v>18</v>
          </cell>
          <cell r="L338">
            <v>7</v>
          </cell>
          <cell r="M338">
            <v>8</v>
          </cell>
          <cell r="N338">
            <v>5</v>
          </cell>
          <cell r="O338">
            <v>6</v>
          </cell>
          <cell r="P338">
            <v>6</v>
          </cell>
          <cell r="Q338">
            <v>8</v>
          </cell>
          <cell r="R338">
            <v>5</v>
          </cell>
          <cell r="S338">
            <v>6</v>
          </cell>
          <cell r="T338" t="str">
            <v>MIP1146</v>
          </cell>
          <cell r="V338">
            <v>1</v>
          </cell>
          <cell r="X338">
            <v>0.53</v>
          </cell>
          <cell r="Y338" t="str">
            <v>N</v>
          </cell>
          <cell r="Z338" t="str">
            <v>Overhead Distribution Lines</v>
          </cell>
          <cell r="AA338" t="str">
            <v>BC1 619 NDR EECL Replace Defect Management</v>
          </cell>
        </row>
        <row r="339">
          <cell r="A339">
            <v>335</v>
          </cell>
          <cell r="B339" t="str">
            <v>03 - Pole Top</v>
          </cell>
          <cell r="C339" t="str">
            <v>Xarms - Wood - Dressing</v>
          </cell>
          <cell r="D339" t="str">
            <v>Ergon Technical Assessment</v>
          </cell>
          <cell r="E339" t="str">
            <v>Assess</v>
          </cell>
          <cell r="F339" t="str">
            <v>03 - Pole Top - Xarms - Wood - Dressing - Ergon Technical Assessment - Assess</v>
          </cell>
          <cell r="G339" t="str">
            <v>Ergon Technical Assessment - Assess</v>
          </cell>
          <cell r="H339" t="str">
            <v>Far North</v>
          </cell>
          <cell r="I339">
            <v>6</v>
          </cell>
          <cell r="J339">
            <v>8</v>
          </cell>
          <cell r="K339">
            <v>3</v>
          </cell>
          <cell r="M339">
            <v>4</v>
          </cell>
          <cell r="N339">
            <v>3</v>
          </cell>
          <cell r="O339">
            <v>7</v>
          </cell>
          <cell r="P339">
            <v>0</v>
          </cell>
          <cell r="Q339">
            <v>3</v>
          </cell>
          <cell r="R339">
            <v>4</v>
          </cell>
          <cell r="S339">
            <v>7</v>
          </cell>
          <cell r="T339" t="str">
            <v>MIP1146</v>
          </cell>
          <cell r="V339">
            <v>1</v>
          </cell>
          <cell r="X339">
            <v>0.53</v>
          </cell>
          <cell r="Y339" t="str">
            <v>N</v>
          </cell>
          <cell r="Z339" t="str">
            <v>Overhead Distribution Lines</v>
          </cell>
          <cell r="AA339" t="str">
            <v>BC1 619 NDR EECL Replace Defect Management</v>
          </cell>
        </row>
        <row r="340">
          <cell r="A340">
            <v>336</v>
          </cell>
          <cell r="B340" t="str">
            <v>03 - Pole Top</v>
          </cell>
          <cell r="C340" t="str">
            <v>Xarms - Wood - Dressing</v>
          </cell>
          <cell r="D340" t="str">
            <v>Ergon Technical Assessment</v>
          </cell>
          <cell r="E340" t="str">
            <v>Assess</v>
          </cell>
          <cell r="F340" t="str">
            <v>03 - Pole Top - Xarms - Wood - Dressing - Ergon Technical Assessment - Assess</v>
          </cell>
          <cell r="G340" t="str">
            <v>Ergon Technical Assessment - Assess</v>
          </cell>
          <cell r="H340" t="str">
            <v>Northern</v>
          </cell>
          <cell r="I340">
            <v>1</v>
          </cell>
          <cell r="N340">
            <v>1</v>
          </cell>
          <cell r="O340">
            <v>0</v>
          </cell>
          <cell r="P340">
            <v>0</v>
          </cell>
          <cell r="Q340">
            <v>0</v>
          </cell>
          <cell r="R340">
            <v>0</v>
          </cell>
          <cell r="S340">
            <v>1</v>
          </cell>
          <cell r="T340" t="str">
            <v>MIP1146</v>
          </cell>
          <cell r="V340">
            <v>1</v>
          </cell>
          <cell r="X340">
            <v>0.53</v>
          </cell>
          <cell r="Y340" t="str">
            <v>N</v>
          </cell>
          <cell r="Z340" t="str">
            <v>Overhead Distribution Lines</v>
          </cell>
          <cell r="AA340" t="str">
            <v>BC1 619 NDR EECL Replace Defect Management</v>
          </cell>
        </row>
        <row r="341">
          <cell r="A341">
            <v>337</v>
          </cell>
          <cell r="B341" t="str">
            <v>03 - Pole Top</v>
          </cell>
          <cell r="C341" t="str">
            <v>Xarms - Wood - Dressing</v>
          </cell>
          <cell r="D341" t="str">
            <v>Ergon Technical Assessment</v>
          </cell>
          <cell r="E341" t="str">
            <v>Assess</v>
          </cell>
          <cell r="F341" t="str">
            <v>03 - Pole Top - Xarms - Wood - Dressing - Ergon Technical Assessment - Assess</v>
          </cell>
          <cell r="G341" t="str">
            <v>Ergon Technical Assessment - Assess</v>
          </cell>
          <cell r="H341" t="str">
            <v>South West</v>
          </cell>
          <cell r="I341">
            <v>15</v>
          </cell>
          <cell r="J341">
            <v>32</v>
          </cell>
          <cell r="K341">
            <v>11</v>
          </cell>
          <cell r="L341">
            <v>6</v>
          </cell>
          <cell r="M341">
            <v>16</v>
          </cell>
          <cell r="N341">
            <v>30</v>
          </cell>
          <cell r="O341">
            <v>5</v>
          </cell>
          <cell r="P341">
            <v>5</v>
          </cell>
          <cell r="Q341">
            <v>9</v>
          </cell>
          <cell r="R341">
            <v>34</v>
          </cell>
          <cell r="S341">
            <v>11</v>
          </cell>
          <cell r="T341" t="str">
            <v>MIP1146</v>
          </cell>
          <cell r="V341">
            <v>1</v>
          </cell>
          <cell r="X341">
            <v>0.53</v>
          </cell>
          <cell r="Y341" t="str">
            <v>N</v>
          </cell>
          <cell r="Z341" t="str">
            <v>Overhead Distribution Lines</v>
          </cell>
          <cell r="AA341" t="str">
            <v>BC1 619 NDR EECL Replace Defect Management</v>
          </cell>
        </row>
        <row r="342">
          <cell r="A342">
            <v>338</v>
          </cell>
          <cell r="B342" t="str">
            <v>03 - Pole Top</v>
          </cell>
          <cell r="C342" t="str">
            <v>Xarms - Wood - Dressing</v>
          </cell>
          <cell r="D342" t="str">
            <v>Ergon Technical Assessment</v>
          </cell>
          <cell r="E342" t="str">
            <v>Assess</v>
          </cell>
          <cell r="F342" t="str">
            <v>03 - Pole Top - Xarms - Wood - Dressing - Ergon Technical Assessment - Assess</v>
          </cell>
          <cell r="G342" t="str">
            <v>Ergon Technical Assessment - Assess</v>
          </cell>
          <cell r="H342" t="str">
            <v>Wide Bay</v>
          </cell>
          <cell r="I342">
            <v>8</v>
          </cell>
          <cell r="J342">
            <v>20</v>
          </cell>
          <cell r="K342">
            <v>13</v>
          </cell>
          <cell r="L342">
            <v>5</v>
          </cell>
          <cell r="M342">
            <v>8</v>
          </cell>
          <cell r="N342">
            <v>12</v>
          </cell>
          <cell r="O342">
            <v>16</v>
          </cell>
          <cell r="P342">
            <v>4</v>
          </cell>
          <cell r="Q342">
            <v>5</v>
          </cell>
          <cell r="R342">
            <v>11</v>
          </cell>
          <cell r="S342">
            <v>22</v>
          </cell>
          <cell r="T342" t="str">
            <v>MIP1146</v>
          </cell>
          <cell r="V342">
            <v>1</v>
          </cell>
          <cell r="X342">
            <v>0.53</v>
          </cell>
          <cell r="Y342" t="str">
            <v>N</v>
          </cell>
          <cell r="Z342" t="str">
            <v>Overhead Distribution Lines</v>
          </cell>
          <cell r="AA342" t="str">
            <v>BC1 619 NDR EECL Replace Defect Management</v>
          </cell>
        </row>
        <row r="343">
          <cell r="A343">
            <v>339</v>
          </cell>
          <cell r="B343" t="str">
            <v>03 - Pole Top</v>
          </cell>
          <cell r="C343" t="str">
            <v>Xarms - Wood - Dressing</v>
          </cell>
          <cell r="D343" t="str">
            <v>Minor Task</v>
          </cell>
          <cell r="E343" t="str">
            <v>Repair</v>
          </cell>
          <cell r="F343" t="str">
            <v>03 - Pole Top - Xarms - Wood - Dressing - Minor Task - Repair</v>
          </cell>
          <cell r="G343" t="str">
            <v>Minor Task - Repair</v>
          </cell>
          <cell r="H343" t="str">
            <v>Central</v>
          </cell>
          <cell r="I343">
            <v>5</v>
          </cell>
          <cell r="J343">
            <v>11</v>
          </cell>
          <cell r="K343">
            <v>14</v>
          </cell>
          <cell r="L343">
            <v>8</v>
          </cell>
          <cell r="M343">
            <v>9</v>
          </cell>
          <cell r="N343">
            <v>3</v>
          </cell>
          <cell r="O343">
            <v>8</v>
          </cell>
          <cell r="P343">
            <v>8</v>
          </cell>
          <cell r="Q343">
            <v>7</v>
          </cell>
          <cell r="R343">
            <v>3</v>
          </cell>
          <cell r="S343">
            <v>8</v>
          </cell>
          <cell r="T343" t="str">
            <v>MIP1146</v>
          </cell>
          <cell r="V343">
            <v>1</v>
          </cell>
          <cell r="X343">
            <v>0.53</v>
          </cell>
          <cell r="Y343" t="str">
            <v>N</v>
          </cell>
          <cell r="Z343" t="str">
            <v>Overhead Distribution Lines</v>
          </cell>
          <cell r="AA343" t="str">
            <v>BC1 619 NDR EECL Replace Defect Management</v>
          </cell>
        </row>
        <row r="344">
          <cell r="A344">
            <v>340</v>
          </cell>
          <cell r="B344" t="str">
            <v>03 - Pole Top</v>
          </cell>
          <cell r="C344" t="str">
            <v>Xarms - Wood - Dressing</v>
          </cell>
          <cell r="D344" t="str">
            <v>Minor Task</v>
          </cell>
          <cell r="E344" t="str">
            <v>Repair</v>
          </cell>
          <cell r="F344" t="str">
            <v>03 - Pole Top - Xarms - Wood - Dressing - Minor Task - Repair</v>
          </cell>
          <cell r="G344" t="str">
            <v>Minor Task - Repair</v>
          </cell>
          <cell r="H344" t="str">
            <v>Far North</v>
          </cell>
          <cell r="I344">
            <v>35</v>
          </cell>
          <cell r="J344">
            <v>13</v>
          </cell>
          <cell r="K344">
            <v>3</v>
          </cell>
          <cell r="L344">
            <v>2</v>
          </cell>
          <cell r="M344">
            <v>8</v>
          </cell>
          <cell r="N344">
            <v>25</v>
          </cell>
          <cell r="O344">
            <v>9</v>
          </cell>
          <cell r="P344">
            <v>6.5</v>
          </cell>
          <cell r="Q344">
            <v>8</v>
          </cell>
          <cell r="R344">
            <v>15</v>
          </cell>
          <cell r="S344">
            <v>20</v>
          </cell>
          <cell r="T344" t="str">
            <v>MIP1146</v>
          </cell>
          <cell r="V344">
            <v>1</v>
          </cell>
          <cell r="X344">
            <v>0.53</v>
          </cell>
          <cell r="Y344" t="str">
            <v>N</v>
          </cell>
          <cell r="Z344" t="str">
            <v>Overhead Distribution Lines</v>
          </cell>
          <cell r="AA344" t="str">
            <v>BC1 619 NDR EECL Replace Defect Management</v>
          </cell>
        </row>
        <row r="345">
          <cell r="A345">
            <v>341</v>
          </cell>
          <cell r="B345" t="str">
            <v>03 - Pole Top</v>
          </cell>
          <cell r="C345" t="str">
            <v>Xarms - Wood - Dressing</v>
          </cell>
          <cell r="D345" t="str">
            <v>Minor Task</v>
          </cell>
          <cell r="E345" t="str">
            <v>Repair</v>
          </cell>
          <cell r="F345" t="str">
            <v>03 - Pole Top - Xarms - Wood - Dressing - Minor Task - Repair</v>
          </cell>
          <cell r="G345" t="str">
            <v>Minor Task - Repair</v>
          </cell>
          <cell r="H345" t="str">
            <v>Northern</v>
          </cell>
          <cell r="I345">
            <v>1</v>
          </cell>
          <cell r="J345">
            <v>2</v>
          </cell>
          <cell r="M345">
            <v>0</v>
          </cell>
          <cell r="N345">
            <v>2</v>
          </cell>
          <cell r="O345">
            <v>0</v>
          </cell>
          <cell r="P345">
            <v>1</v>
          </cell>
          <cell r="Q345">
            <v>0</v>
          </cell>
          <cell r="R345">
            <v>2</v>
          </cell>
          <cell r="S345">
            <v>0</v>
          </cell>
          <cell r="T345" t="str">
            <v>MIP1146</v>
          </cell>
          <cell r="V345">
            <v>1</v>
          </cell>
          <cell r="X345">
            <v>0.53</v>
          </cell>
          <cell r="Y345" t="str">
            <v>N</v>
          </cell>
          <cell r="Z345" t="str">
            <v>Overhead Distribution Lines</v>
          </cell>
          <cell r="AA345" t="str">
            <v>BC1 619 NDR EECL Replace Defect Management</v>
          </cell>
        </row>
        <row r="346">
          <cell r="A346">
            <v>342</v>
          </cell>
          <cell r="B346" t="str">
            <v>03 - Pole Top</v>
          </cell>
          <cell r="C346" t="str">
            <v>Xarms - Wood - Dressing</v>
          </cell>
          <cell r="D346" t="str">
            <v>Minor Task</v>
          </cell>
          <cell r="E346" t="str">
            <v>Repair</v>
          </cell>
          <cell r="F346" t="str">
            <v>03 - Pole Top - Xarms - Wood - Dressing - Minor Task - Repair</v>
          </cell>
          <cell r="G346" t="str">
            <v>Minor Task - Repair</v>
          </cell>
          <cell r="H346" t="str">
            <v>South West</v>
          </cell>
          <cell r="I346">
            <v>4</v>
          </cell>
          <cell r="J346">
            <v>8</v>
          </cell>
          <cell r="K346">
            <v>7</v>
          </cell>
          <cell r="L346">
            <v>5</v>
          </cell>
          <cell r="M346">
            <v>8</v>
          </cell>
          <cell r="N346">
            <v>4</v>
          </cell>
          <cell r="O346">
            <v>7</v>
          </cell>
          <cell r="P346">
            <v>5</v>
          </cell>
          <cell r="Q346">
            <v>8</v>
          </cell>
          <cell r="R346">
            <v>4</v>
          </cell>
          <cell r="S346">
            <v>7</v>
          </cell>
          <cell r="T346" t="str">
            <v>MIP1146</v>
          </cell>
          <cell r="V346">
            <v>1</v>
          </cell>
          <cell r="X346">
            <v>0.53</v>
          </cell>
          <cell r="Y346" t="str">
            <v>N</v>
          </cell>
          <cell r="Z346" t="str">
            <v>Overhead Distribution Lines</v>
          </cell>
          <cell r="AA346" t="str">
            <v>BC1 619 NDR EECL Replace Defect Management</v>
          </cell>
        </row>
        <row r="347">
          <cell r="A347">
            <v>343</v>
          </cell>
          <cell r="B347" t="str">
            <v>03 - Pole Top</v>
          </cell>
          <cell r="C347" t="str">
            <v>Xarms - Wood - Dressing</v>
          </cell>
          <cell r="D347" t="str">
            <v>Minor Task</v>
          </cell>
          <cell r="E347" t="str">
            <v>Repair</v>
          </cell>
          <cell r="F347" t="str">
            <v>03 - Pole Top - Xarms - Wood - Dressing - Minor Task - Repair</v>
          </cell>
          <cell r="G347" t="str">
            <v>Minor Task - Repair</v>
          </cell>
          <cell r="H347" t="str">
            <v>Wide Bay</v>
          </cell>
          <cell r="I347">
            <v>4</v>
          </cell>
          <cell r="J347">
            <v>11</v>
          </cell>
          <cell r="K347">
            <v>15</v>
          </cell>
          <cell r="L347">
            <v>5</v>
          </cell>
          <cell r="M347">
            <v>7</v>
          </cell>
          <cell r="N347">
            <v>7</v>
          </cell>
          <cell r="O347">
            <v>14</v>
          </cell>
          <cell r="P347">
            <v>2</v>
          </cell>
          <cell r="Q347">
            <v>4</v>
          </cell>
          <cell r="R347">
            <v>7</v>
          </cell>
          <cell r="S347">
            <v>18</v>
          </cell>
          <cell r="T347" t="str">
            <v>MIP1146</v>
          </cell>
          <cell r="V347">
            <v>1</v>
          </cell>
          <cell r="X347">
            <v>0.53</v>
          </cell>
          <cell r="Y347" t="str">
            <v>N</v>
          </cell>
          <cell r="Z347" t="str">
            <v>Overhead Distribution Lines</v>
          </cell>
          <cell r="AA347" t="str">
            <v>BC1 619 NDR EECL Replace Defect Management</v>
          </cell>
        </row>
        <row r="348">
          <cell r="A348">
            <v>344</v>
          </cell>
          <cell r="B348" t="str">
            <v>03 - Pole Top</v>
          </cell>
          <cell r="C348" t="str">
            <v>Xarms - Wood - Intermediate</v>
          </cell>
          <cell r="D348" t="str">
            <v>Crossarm - Minor</v>
          </cell>
          <cell r="E348" t="str">
            <v>Replace</v>
          </cell>
          <cell r="F348" t="str">
            <v>03 - Pole Top - Xarms - Wood - Intermediate - Crossarm - Minor - Replace</v>
          </cell>
          <cell r="G348" t="str">
            <v>Crossarm - Minor - Replace</v>
          </cell>
          <cell r="H348" t="str">
            <v>Central</v>
          </cell>
          <cell r="I348">
            <v>477</v>
          </cell>
          <cell r="J348">
            <v>797</v>
          </cell>
          <cell r="K348">
            <v>1229</v>
          </cell>
          <cell r="L348">
            <v>785</v>
          </cell>
          <cell r="M348">
            <v>1102</v>
          </cell>
          <cell r="N348">
            <v>539</v>
          </cell>
          <cell r="O348">
            <v>934.5</v>
          </cell>
          <cell r="P348">
            <v>718</v>
          </cell>
          <cell r="Q348">
            <v>927.5</v>
          </cell>
          <cell r="R348">
            <v>526.5</v>
          </cell>
          <cell r="S348">
            <v>933</v>
          </cell>
          <cell r="T348" t="str">
            <v>MIP1149</v>
          </cell>
          <cell r="V348">
            <v>1</v>
          </cell>
          <cell r="X348">
            <v>0.53</v>
          </cell>
          <cell r="Y348" t="str">
            <v>N</v>
          </cell>
          <cell r="Z348" t="str">
            <v>Overhead Distribution Lines</v>
          </cell>
          <cell r="AA348" t="str">
            <v>BC1 619 NDR EECL Replace Defect Management</v>
          </cell>
        </row>
        <row r="349">
          <cell r="A349">
            <v>345</v>
          </cell>
          <cell r="B349" t="str">
            <v>03 - Pole Top</v>
          </cell>
          <cell r="C349" t="str">
            <v>Xarms - Wood - Intermediate</v>
          </cell>
          <cell r="D349" t="str">
            <v>Crossarm - Minor</v>
          </cell>
          <cell r="E349" t="str">
            <v>Replace</v>
          </cell>
          <cell r="F349" t="str">
            <v>03 - Pole Top - Xarms - Wood - Intermediate - Crossarm - Minor - Replace</v>
          </cell>
          <cell r="G349" t="str">
            <v>Crossarm - Minor - Replace</v>
          </cell>
          <cell r="H349" t="str">
            <v>Far North</v>
          </cell>
          <cell r="I349">
            <v>652</v>
          </cell>
          <cell r="J349">
            <v>752</v>
          </cell>
          <cell r="K349">
            <v>768</v>
          </cell>
          <cell r="L349">
            <v>509</v>
          </cell>
          <cell r="M349">
            <v>1005</v>
          </cell>
          <cell r="N349">
            <v>479</v>
          </cell>
          <cell r="O349">
            <v>735</v>
          </cell>
          <cell r="P349">
            <v>378</v>
          </cell>
          <cell r="Q349">
            <v>929</v>
          </cell>
          <cell r="R349">
            <v>463</v>
          </cell>
          <cell r="S349">
            <v>821</v>
          </cell>
          <cell r="T349" t="str">
            <v>MIP1149</v>
          </cell>
          <cell r="V349">
            <v>1</v>
          </cell>
          <cell r="X349">
            <v>0.53</v>
          </cell>
          <cell r="Y349" t="str">
            <v>N</v>
          </cell>
          <cell r="Z349" t="str">
            <v>Overhead Distribution Lines</v>
          </cell>
          <cell r="AA349" t="str">
            <v>BC1 619 NDR EECL Replace Defect Management</v>
          </cell>
        </row>
        <row r="350">
          <cell r="A350">
            <v>346</v>
          </cell>
          <cell r="B350" t="str">
            <v>03 - Pole Top</v>
          </cell>
          <cell r="C350" t="str">
            <v>Xarms - Wood - Intermediate</v>
          </cell>
          <cell r="D350" t="str">
            <v>Crossarm - Minor</v>
          </cell>
          <cell r="E350" t="str">
            <v>Replace</v>
          </cell>
          <cell r="F350" t="str">
            <v>03 - Pole Top - Xarms - Wood - Intermediate - Crossarm - Minor - Replace</v>
          </cell>
          <cell r="G350" t="str">
            <v>Crossarm - Minor - Replace</v>
          </cell>
          <cell r="H350" t="str">
            <v>Northern</v>
          </cell>
          <cell r="I350">
            <v>283</v>
          </cell>
          <cell r="J350">
            <v>376</v>
          </cell>
          <cell r="K350">
            <v>218</v>
          </cell>
          <cell r="L350">
            <v>181</v>
          </cell>
          <cell r="M350">
            <v>263</v>
          </cell>
          <cell r="N350">
            <v>278</v>
          </cell>
          <cell r="O350">
            <v>363</v>
          </cell>
          <cell r="P350">
            <v>138.5</v>
          </cell>
          <cell r="Q350">
            <v>259</v>
          </cell>
          <cell r="R350">
            <v>259</v>
          </cell>
          <cell r="S350">
            <v>399</v>
          </cell>
          <cell r="T350" t="str">
            <v>MIP1149</v>
          </cell>
          <cell r="V350">
            <v>1</v>
          </cell>
          <cell r="X350">
            <v>0.53</v>
          </cell>
          <cell r="Y350" t="str">
            <v>N</v>
          </cell>
          <cell r="Z350" t="str">
            <v>Overhead Distribution Lines</v>
          </cell>
          <cell r="AA350" t="str">
            <v>BC1 619 NDR EECL Replace Defect Management</v>
          </cell>
        </row>
        <row r="351">
          <cell r="A351">
            <v>347</v>
          </cell>
          <cell r="B351" t="str">
            <v>03 - Pole Top</v>
          </cell>
          <cell r="C351" t="str">
            <v>Xarms - Wood - Intermediate</v>
          </cell>
          <cell r="D351" t="str">
            <v>Crossarm - Minor</v>
          </cell>
          <cell r="E351" t="str">
            <v>Replace</v>
          </cell>
          <cell r="F351" t="str">
            <v>03 - Pole Top - Xarms - Wood - Intermediate - Crossarm - Minor - Replace</v>
          </cell>
          <cell r="G351" t="str">
            <v>Crossarm - Minor - Replace</v>
          </cell>
          <cell r="H351" t="str">
            <v>South West</v>
          </cell>
          <cell r="I351">
            <v>823</v>
          </cell>
          <cell r="J351">
            <v>893</v>
          </cell>
          <cell r="K351">
            <v>721</v>
          </cell>
          <cell r="L351">
            <v>501</v>
          </cell>
          <cell r="M351">
            <v>794</v>
          </cell>
          <cell r="N351">
            <v>797</v>
          </cell>
          <cell r="O351">
            <v>611.5</v>
          </cell>
          <cell r="P351">
            <v>449</v>
          </cell>
          <cell r="Q351">
            <v>775</v>
          </cell>
          <cell r="R351">
            <v>690</v>
          </cell>
          <cell r="S351">
            <v>767</v>
          </cell>
          <cell r="T351" t="str">
            <v>MIP1149</v>
          </cell>
          <cell r="V351">
            <v>1</v>
          </cell>
          <cell r="X351">
            <v>0.53</v>
          </cell>
          <cell r="Y351" t="str">
            <v>N</v>
          </cell>
          <cell r="Z351" t="str">
            <v>Overhead Distribution Lines</v>
          </cell>
          <cell r="AA351" t="str">
            <v>BC1 619 NDR EECL Replace Defect Management</v>
          </cell>
        </row>
        <row r="352">
          <cell r="A352">
            <v>348</v>
          </cell>
          <cell r="B352" t="str">
            <v>03 - Pole Top</v>
          </cell>
          <cell r="C352" t="str">
            <v>Xarms - Wood - Intermediate</v>
          </cell>
          <cell r="D352" t="str">
            <v>Crossarm - Minor</v>
          </cell>
          <cell r="E352" t="str">
            <v>Replace</v>
          </cell>
          <cell r="F352" t="str">
            <v>03 - Pole Top - Xarms - Wood - Intermediate - Crossarm - Minor - Replace</v>
          </cell>
          <cell r="G352" t="str">
            <v>Crossarm - Minor - Replace</v>
          </cell>
          <cell r="H352" t="str">
            <v>Wide Bay</v>
          </cell>
          <cell r="I352">
            <v>196</v>
          </cell>
          <cell r="J352">
            <v>352</v>
          </cell>
          <cell r="K352">
            <v>346</v>
          </cell>
          <cell r="L352">
            <v>232</v>
          </cell>
          <cell r="M352">
            <v>363</v>
          </cell>
          <cell r="N352">
            <v>233</v>
          </cell>
          <cell r="O352">
            <v>253</v>
          </cell>
          <cell r="P352">
            <v>220.5</v>
          </cell>
          <cell r="Q352">
            <v>254</v>
          </cell>
          <cell r="R352">
            <v>257</v>
          </cell>
          <cell r="S352">
            <v>351</v>
          </cell>
          <cell r="T352" t="str">
            <v>MIP1149</v>
          </cell>
          <cell r="V352">
            <v>1</v>
          </cell>
          <cell r="X352">
            <v>0.53</v>
          </cell>
          <cell r="Y352" t="str">
            <v>N</v>
          </cell>
          <cell r="Z352" t="str">
            <v>Overhead Distribution Lines</v>
          </cell>
          <cell r="AA352" t="str">
            <v>BC1 619 NDR EECL Replace Defect Management</v>
          </cell>
        </row>
        <row r="353">
          <cell r="A353">
            <v>349</v>
          </cell>
          <cell r="B353" t="str">
            <v>03 - Pole Top</v>
          </cell>
          <cell r="C353" t="str">
            <v>Xarms - Wood - Intermediate</v>
          </cell>
          <cell r="D353" t="str">
            <v>Ergon Technical Assessment</v>
          </cell>
          <cell r="E353" t="str">
            <v>Assess</v>
          </cell>
          <cell r="F353" t="str">
            <v>03 - Pole Top - Xarms - Wood - Intermediate - Ergon Technical Assessment - Assess</v>
          </cell>
          <cell r="G353" t="str">
            <v>Ergon Technical Assessment - Assess</v>
          </cell>
          <cell r="H353" t="str">
            <v>Central</v>
          </cell>
          <cell r="I353">
            <v>42</v>
          </cell>
          <cell r="J353">
            <v>44</v>
          </cell>
          <cell r="K353">
            <v>126</v>
          </cell>
          <cell r="L353">
            <v>63</v>
          </cell>
          <cell r="M353">
            <v>11</v>
          </cell>
          <cell r="N353">
            <v>68</v>
          </cell>
          <cell r="O353">
            <v>66</v>
          </cell>
          <cell r="P353">
            <v>30</v>
          </cell>
          <cell r="Q353">
            <v>12</v>
          </cell>
          <cell r="R353">
            <v>68</v>
          </cell>
          <cell r="S353">
            <v>66</v>
          </cell>
          <cell r="T353" t="str">
            <v>MIP1146</v>
          </cell>
          <cell r="V353">
            <v>1</v>
          </cell>
          <cell r="X353">
            <v>0.53</v>
          </cell>
          <cell r="Y353" t="str">
            <v>N</v>
          </cell>
          <cell r="Z353" t="str">
            <v>Overhead Distribution Lines</v>
          </cell>
          <cell r="AA353" t="str">
            <v>BC1 619 NDR EECL Replace Defect Management</v>
          </cell>
        </row>
        <row r="354">
          <cell r="A354">
            <v>350</v>
          </cell>
          <cell r="B354" t="str">
            <v>03 - Pole Top</v>
          </cell>
          <cell r="C354" t="str">
            <v>Xarms - Wood - Intermediate</v>
          </cell>
          <cell r="D354" t="str">
            <v>Ergon Technical Assessment</v>
          </cell>
          <cell r="E354" t="str">
            <v>Assess</v>
          </cell>
          <cell r="F354" t="str">
            <v>03 - Pole Top - Xarms - Wood - Intermediate - Ergon Technical Assessment - Assess</v>
          </cell>
          <cell r="G354" t="str">
            <v>Ergon Technical Assessment - Assess</v>
          </cell>
          <cell r="H354" t="str">
            <v>Far North</v>
          </cell>
          <cell r="I354">
            <v>30</v>
          </cell>
          <cell r="J354">
            <v>102</v>
          </cell>
          <cell r="K354">
            <v>12</v>
          </cell>
          <cell r="L354">
            <v>7</v>
          </cell>
          <cell r="M354">
            <v>20</v>
          </cell>
          <cell r="N354">
            <v>33</v>
          </cell>
          <cell r="O354">
            <v>71</v>
          </cell>
          <cell r="P354">
            <v>7</v>
          </cell>
          <cell r="Q354">
            <v>20</v>
          </cell>
          <cell r="R354">
            <v>35</v>
          </cell>
          <cell r="S354">
            <v>72</v>
          </cell>
          <cell r="T354" t="str">
            <v>MIP1146</v>
          </cell>
          <cell r="V354">
            <v>1</v>
          </cell>
          <cell r="X354">
            <v>0.53</v>
          </cell>
          <cell r="Y354" t="str">
            <v>N</v>
          </cell>
          <cell r="Z354" t="str">
            <v>Overhead Distribution Lines</v>
          </cell>
          <cell r="AA354" t="str">
            <v>BC1 619 NDR EECL Replace Defect Management</v>
          </cell>
        </row>
        <row r="355">
          <cell r="A355">
            <v>351</v>
          </cell>
          <cell r="B355" t="str">
            <v>03 - Pole Top</v>
          </cell>
          <cell r="C355" t="str">
            <v>Xarms - Wood - Intermediate</v>
          </cell>
          <cell r="D355" t="str">
            <v>Ergon Technical Assessment</v>
          </cell>
          <cell r="E355" t="str">
            <v>Assess</v>
          </cell>
          <cell r="F355" t="str">
            <v>03 - Pole Top - Xarms - Wood - Intermediate - Ergon Technical Assessment - Assess</v>
          </cell>
          <cell r="G355" t="str">
            <v>Ergon Technical Assessment - Assess</v>
          </cell>
          <cell r="H355" t="str">
            <v>Northern</v>
          </cell>
          <cell r="I355">
            <v>2</v>
          </cell>
          <cell r="J355">
            <v>1</v>
          </cell>
          <cell r="K355">
            <v>1</v>
          </cell>
          <cell r="M355">
            <v>0</v>
          </cell>
          <cell r="N355">
            <v>3</v>
          </cell>
          <cell r="O355">
            <v>1</v>
          </cell>
          <cell r="P355">
            <v>0</v>
          </cell>
          <cell r="Q355">
            <v>0</v>
          </cell>
          <cell r="R355">
            <v>3</v>
          </cell>
          <cell r="S355">
            <v>1</v>
          </cell>
          <cell r="T355" t="str">
            <v>MIP1146</v>
          </cell>
          <cell r="V355">
            <v>1</v>
          </cell>
          <cell r="X355">
            <v>0.53</v>
          </cell>
          <cell r="Y355" t="str">
            <v>N</v>
          </cell>
          <cell r="Z355" t="str">
            <v>Overhead Distribution Lines</v>
          </cell>
          <cell r="AA355" t="str">
            <v>BC1 619 NDR EECL Replace Defect Management</v>
          </cell>
        </row>
        <row r="356">
          <cell r="A356">
            <v>352</v>
          </cell>
          <cell r="B356" t="str">
            <v>03 - Pole Top</v>
          </cell>
          <cell r="C356" t="str">
            <v>Xarms - Wood - Intermediate</v>
          </cell>
          <cell r="D356" t="str">
            <v>Ergon Technical Assessment</v>
          </cell>
          <cell r="E356" t="str">
            <v>Assess</v>
          </cell>
          <cell r="F356" t="str">
            <v>03 - Pole Top - Xarms - Wood - Intermediate - Ergon Technical Assessment - Assess</v>
          </cell>
          <cell r="G356" t="str">
            <v>Ergon Technical Assessment - Assess</v>
          </cell>
          <cell r="H356" t="str">
            <v>South West</v>
          </cell>
          <cell r="I356">
            <v>71</v>
          </cell>
          <cell r="J356">
            <v>89</v>
          </cell>
          <cell r="K356">
            <v>27</v>
          </cell>
          <cell r="L356">
            <v>22</v>
          </cell>
          <cell r="M356">
            <v>32</v>
          </cell>
          <cell r="N356">
            <v>117</v>
          </cell>
          <cell r="O356">
            <v>16</v>
          </cell>
          <cell r="P356">
            <v>21</v>
          </cell>
          <cell r="Q356">
            <v>14</v>
          </cell>
          <cell r="R356">
            <v>131</v>
          </cell>
          <cell r="S356">
            <v>24</v>
          </cell>
          <cell r="T356" t="str">
            <v>MIP1146</v>
          </cell>
          <cell r="V356">
            <v>1</v>
          </cell>
          <cell r="X356">
            <v>0.53</v>
          </cell>
          <cell r="Y356" t="str">
            <v>N</v>
          </cell>
          <cell r="Z356" t="str">
            <v>Overhead Distribution Lines</v>
          </cell>
          <cell r="AA356" t="str">
            <v>BC1 619 NDR EECL Replace Defect Management</v>
          </cell>
        </row>
        <row r="357">
          <cell r="A357">
            <v>353</v>
          </cell>
          <cell r="B357" t="str">
            <v>03 - Pole Top</v>
          </cell>
          <cell r="C357" t="str">
            <v>Xarms - Wood - Intermediate</v>
          </cell>
          <cell r="D357" t="str">
            <v>Ergon Technical Assessment</v>
          </cell>
          <cell r="E357" t="str">
            <v>Assess</v>
          </cell>
          <cell r="F357" t="str">
            <v>03 - Pole Top - Xarms - Wood - Intermediate - Ergon Technical Assessment - Assess</v>
          </cell>
          <cell r="G357" t="str">
            <v>Ergon Technical Assessment - Assess</v>
          </cell>
          <cell r="H357" t="str">
            <v>Wide Bay</v>
          </cell>
          <cell r="I357">
            <v>57</v>
          </cell>
          <cell r="J357">
            <v>95</v>
          </cell>
          <cell r="K357">
            <v>37</v>
          </cell>
          <cell r="L357">
            <v>26</v>
          </cell>
          <cell r="M357">
            <v>32</v>
          </cell>
          <cell r="N357">
            <v>53</v>
          </cell>
          <cell r="O357">
            <v>81</v>
          </cell>
          <cell r="P357">
            <v>20</v>
          </cell>
          <cell r="Q357">
            <v>25.5</v>
          </cell>
          <cell r="R357">
            <v>48</v>
          </cell>
          <cell r="S357">
            <v>95</v>
          </cell>
          <cell r="T357" t="str">
            <v>MIP1146</v>
          </cell>
          <cell r="V357">
            <v>1</v>
          </cell>
          <cell r="X357">
            <v>0.53</v>
          </cell>
          <cell r="Y357" t="str">
            <v>N</v>
          </cell>
          <cell r="Z357" t="str">
            <v>Overhead Distribution Lines</v>
          </cell>
          <cell r="AA357" t="str">
            <v>BC1 619 NDR EECL Replace Defect Management</v>
          </cell>
        </row>
        <row r="358">
          <cell r="A358">
            <v>354</v>
          </cell>
          <cell r="B358" t="str">
            <v>03 - Pole Top</v>
          </cell>
          <cell r="C358" t="str">
            <v>Xarms - Wood - Intermediate</v>
          </cell>
          <cell r="D358" t="str">
            <v>Minor Task</v>
          </cell>
          <cell r="E358" t="str">
            <v>Repair</v>
          </cell>
          <cell r="F358" t="str">
            <v>03 - Pole Top - Xarms - Wood - Intermediate - Minor Task - Repair</v>
          </cell>
          <cell r="G358" t="str">
            <v>Minor Task - Repair</v>
          </cell>
          <cell r="H358" t="str">
            <v>Central</v>
          </cell>
          <cell r="I358">
            <v>34</v>
          </cell>
          <cell r="J358">
            <v>91</v>
          </cell>
          <cell r="K358">
            <v>62</v>
          </cell>
          <cell r="L358">
            <v>37</v>
          </cell>
          <cell r="M358">
            <v>64</v>
          </cell>
          <cell r="N358">
            <v>35</v>
          </cell>
          <cell r="O358">
            <v>87.5</v>
          </cell>
          <cell r="P358">
            <v>45</v>
          </cell>
          <cell r="Q358">
            <v>56.5</v>
          </cell>
          <cell r="R358">
            <v>32</v>
          </cell>
          <cell r="S358">
            <v>86</v>
          </cell>
          <cell r="T358" t="str">
            <v>MIP1146</v>
          </cell>
          <cell r="V358">
            <v>1</v>
          </cell>
          <cell r="X358">
            <v>0.53</v>
          </cell>
          <cell r="Y358" t="str">
            <v>N</v>
          </cell>
          <cell r="Z358" t="str">
            <v>Overhead Distribution Lines</v>
          </cell>
          <cell r="AA358" t="str">
            <v>BC1 619 NDR EECL Replace Defect Management</v>
          </cell>
        </row>
        <row r="359">
          <cell r="A359">
            <v>355</v>
          </cell>
          <cell r="B359" t="str">
            <v>03 - Pole Top</v>
          </cell>
          <cell r="C359" t="str">
            <v>Xarms - Wood - Intermediate</v>
          </cell>
          <cell r="D359" t="str">
            <v>Minor Task</v>
          </cell>
          <cell r="E359" t="str">
            <v>Repair</v>
          </cell>
          <cell r="F359" t="str">
            <v>03 - Pole Top - Xarms - Wood - Intermediate - Minor Task - Repair</v>
          </cell>
          <cell r="G359" t="str">
            <v>Minor Task - Repair</v>
          </cell>
          <cell r="H359" t="str">
            <v>Far North</v>
          </cell>
          <cell r="I359">
            <v>8</v>
          </cell>
          <cell r="J359">
            <v>17</v>
          </cell>
          <cell r="K359">
            <v>4</v>
          </cell>
          <cell r="L359">
            <v>9</v>
          </cell>
          <cell r="M359">
            <v>12</v>
          </cell>
          <cell r="N359">
            <v>8</v>
          </cell>
          <cell r="O359">
            <v>4</v>
          </cell>
          <cell r="P359">
            <v>5</v>
          </cell>
          <cell r="Q359">
            <v>8.5</v>
          </cell>
          <cell r="R359">
            <v>9</v>
          </cell>
          <cell r="S359">
            <v>5</v>
          </cell>
          <cell r="T359" t="str">
            <v>MIP1146</v>
          </cell>
          <cell r="V359">
            <v>1</v>
          </cell>
          <cell r="X359">
            <v>0.53</v>
          </cell>
          <cell r="Y359" t="str">
            <v>N</v>
          </cell>
          <cell r="Z359" t="str">
            <v>Overhead Distribution Lines</v>
          </cell>
          <cell r="AA359" t="str">
            <v>BC1 619 NDR EECL Replace Defect Management</v>
          </cell>
        </row>
        <row r="360">
          <cell r="A360">
            <v>356</v>
          </cell>
          <cell r="B360" t="str">
            <v>03 - Pole Top</v>
          </cell>
          <cell r="C360" t="str">
            <v>Xarms - Wood - Intermediate</v>
          </cell>
          <cell r="D360" t="str">
            <v>Minor Task</v>
          </cell>
          <cell r="E360" t="str">
            <v>Repair</v>
          </cell>
          <cell r="F360" t="str">
            <v>03 - Pole Top - Xarms - Wood - Intermediate - Minor Task - Repair</v>
          </cell>
          <cell r="G360" t="str">
            <v>Minor Task - Repair</v>
          </cell>
          <cell r="H360" t="str">
            <v>Northern</v>
          </cell>
          <cell r="I360">
            <v>17</v>
          </cell>
          <cell r="J360">
            <v>29</v>
          </cell>
          <cell r="K360">
            <v>21</v>
          </cell>
          <cell r="L360">
            <v>7</v>
          </cell>
          <cell r="M360">
            <v>22</v>
          </cell>
          <cell r="N360">
            <v>15</v>
          </cell>
          <cell r="O360">
            <v>31</v>
          </cell>
          <cell r="P360">
            <v>8</v>
          </cell>
          <cell r="Q360">
            <v>25.5</v>
          </cell>
          <cell r="R360">
            <v>15</v>
          </cell>
          <cell r="S360">
            <v>33</v>
          </cell>
          <cell r="T360" t="str">
            <v>MIP1146</v>
          </cell>
          <cell r="V360">
            <v>1</v>
          </cell>
          <cell r="X360">
            <v>0.53</v>
          </cell>
          <cell r="Y360" t="str">
            <v>N</v>
          </cell>
          <cell r="Z360" t="str">
            <v>Overhead Distribution Lines</v>
          </cell>
          <cell r="AA360" t="str">
            <v>BC1 619 NDR EECL Replace Defect Management</v>
          </cell>
        </row>
        <row r="361">
          <cell r="A361">
            <v>357</v>
          </cell>
          <cell r="B361" t="str">
            <v>03 - Pole Top</v>
          </cell>
          <cell r="C361" t="str">
            <v>Xarms - Wood - Intermediate</v>
          </cell>
          <cell r="D361" t="str">
            <v>Minor Task</v>
          </cell>
          <cell r="E361" t="str">
            <v>Repair</v>
          </cell>
          <cell r="F361" t="str">
            <v>03 - Pole Top - Xarms - Wood - Intermediate - Minor Task - Repair</v>
          </cell>
          <cell r="G361" t="str">
            <v>Minor Task - Repair</v>
          </cell>
          <cell r="H361" t="str">
            <v>South West</v>
          </cell>
          <cell r="I361">
            <v>22</v>
          </cell>
          <cell r="J361">
            <v>44</v>
          </cell>
          <cell r="K361">
            <v>33</v>
          </cell>
          <cell r="L361">
            <v>25</v>
          </cell>
          <cell r="M361">
            <v>43</v>
          </cell>
          <cell r="N361">
            <v>38</v>
          </cell>
          <cell r="O361">
            <v>21</v>
          </cell>
          <cell r="P361">
            <v>23</v>
          </cell>
          <cell r="Q361">
            <v>50</v>
          </cell>
          <cell r="R361">
            <v>29</v>
          </cell>
          <cell r="S361">
            <v>34</v>
          </cell>
          <cell r="T361" t="str">
            <v>MIP1146</v>
          </cell>
          <cell r="V361">
            <v>1</v>
          </cell>
          <cell r="X361">
            <v>0.53</v>
          </cell>
          <cell r="Y361" t="str">
            <v>N</v>
          </cell>
          <cell r="Z361" t="str">
            <v>Overhead Distribution Lines</v>
          </cell>
          <cell r="AA361" t="str">
            <v>BC1 619 NDR EECL Replace Defect Management</v>
          </cell>
        </row>
        <row r="362">
          <cell r="A362">
            <v>358</v>
          </cell>
          <cell r="B362" t="str">
            <v>03 - Pole Top</v>
          </cell>
          <cell r="C362" t="str">
            <v>Xarms - Wood - Intermediate</v>
          </cell>
          <cell r="D362" t="str">
            <v>Minor Task</v>
          </cell>
          <cell r="E362" t="str">
            <v>Repair</v>
          </cell>
          <cell r="F362" t="str">
            <v>03 - Pole Top - Xarms - Wood - Intermediate - Minor Task - Repair</v>
          </cell>
          <cell r="G362" t="str">
            <v>Minor Task - Repair</v>
          </cell>
          <cell r="H362" t="str">
            <v>Wide Bay</v>
          </cell>
          <cell r="I362">
            <v>23</v>
          </cell>
          <cell r="J362">
            <v>37</v>
          </cell>
          <cell r="K362">
            <v>14</v>
          </cell>
          <cell r="L362">
            <v>6</v>
          </cell>
          <cell r="M362">
            <v>20</v>
          </cell>
          <cell r="N362">
            <v>30</v>
          </cell>
          <cell r="O362">
            <v>21</v>
          </cell>
          <cell r="P362">
            <v>4</v>
          </cell>
          <cell r="Q362">
            <v>13</v>
          </cell>
          <cell r="R362">
            <v>31</v>
          </cell>
          <cell r="S362">
            <v>29</v>
          </cell>
          <cell r="T362" t="str">
            <v>MIP1146</v>
          </cell>
          <cell r="V362">
            <v>1</v>
          </cell>
          <cell r="X362">
            <v>0.53</v>
          </cell>
          <cell r="Y362" t="str">
            <v>N</v>
          </cell>
          <cell r="Z362" t="str">
            <v>Overhead Distribution Lines</v>
          </cell>
          <cell r="AA362" t="str">
            <v>BC1 619 NDR EECL Replace Defect Management</v>
          </cell>
        </row>
        <row r="363">
          <cell r="A363">
            <v>359</v>
          </cell>
          <cell r="B363" t="str">
            <v>03 - Pole Top</v>
          </cell>
          <cell r="C363" t="str">
            <v>Xarms - Wood - Strain</v>
          </cell>
          <cell r="D363" t="str">
            <v>Crossarm - Complex</v>
          </cell>
          <cell r="E363" t="str">
            <v>Replace</v>
          </cell>
          <cell r="F363" t="str">
            <v>03 - Pole Top - Xarms - Wood - Strain - Crossarm - Complex - Replace</v>
          </cell>
          <cell r="G363" t="str">
            <v>Crossarm - Complex - Replace</v>
          </cell>
          <cell r="H363" t="str">
            <v>Central</v>
          </cell>
          <cell r="I363">
            <v>55</v>
          </cell>
          <cell r="J363">
            <v>106</v>
          </cell>
          <cell r="K363">
            <v>256</v>
          </cell>
          <cell r="L363">
            <v>136</v>
          </cell>
          <cell r="M363">
            <v>100.00000041</v>
          </cell>
          <cell r="N363">
            <v>7.100000000000003E-7</v>
          </cell>
          <cell r="O363">
            <v>1.2399999999999998E-6</v>
          </cell>
          <cell r="P363">
            <v>1.2399999999999991E-6</v>
          </cell>
          <cell r="Q363">
            <v>1.2699999999999995E-6</v>
          </cell>
          <cell r="R363">
            <v>6.7000000000000026E-7</v>
          </cell>
          <cell r="S363">
            <v>1.2399999999999998E-6</v>
          </cell>
          <cell r="T363" t="str">
            <v>MIP1061</v>
          </cell>
          <cell r="V363">
            <v>1</v>
          </cell>
          <cell r="X363">
            <v>0.53</v>
          </cell>
          <cell r="Y363" t="str">
            <v>N</v>
          </cell>
          <cell r="Z363" t="str">
            <v>Overhead Distribution Lines</v>
          </cell>
          <cell r="AA363" t="str">
            <v>BC1 619 NDR EECL Replace Defect Management</v>
          </cell>
        </row>
        <row r="364">
          <cell r="A364">
            <v>360</v>
          </cell>
          <cell r="B364" t="str">
            <v>03 - Pole Top</v>
          </cell>
          <cell r="C364" t="str">
            <v>Xarms - Wood - Strain</v>
          </cell>
          <cell r="D364" t="str">
            <v>Crossarm - Complex</v>
          </cell>
          <cell r="E364" t="str">
            <v>Replace</v>
          </cell>
          <cell r="F364" t="str">
            <v>03 - Pole Top - Xarms - Wood - Strain - Crossarm - Complex - Replace</v>
          </cell>
          <cell r="G364" t="str">
            <v>Crossarm - Complex - Replace</v>
          </cell>
          <cell r="H364" t="str">
            <v>Far North</v>
          </cell>
          <cell r="I364">
            <v>288</v>
          </cell>
          <cell r="J364">
            <v>457</v>
          </cell>
          <cell r="K364">
            <v>529</v>
          </cell>
          <cell r="L364">
            <v>304</v>
          </cell>
          <cell r="M364">
            <v>260.00000189000002</v>
          </cell>
          <cell r="N364">
            <v>5.0000029799999979</v>
          </cell>
          <cell r="O364">
            <v>30.000004590000017</v>
          </cell>
          <cell r="P364">
            <v>33.00000213000002</v>
          </cell>
          <cell r="Q364">
            <v>20.000003720000024</v>
          </cell>
          <cell r="R364">
            <v>5.0000031199999979</v>
          </cell>
          <cell r="S364">
            <v>30.000004980000018</v>
          </cell>
          <cell r="T364" t="str">
            <v>MIP1061</v>
          </cell>
          <cell r="V364">
            <v>1</v>
          </cell>
          <cell r="X364">
            <v>0.53</v>
          </cell>
          <cell r="Y364" t="str">
            <v>N</v>
          </cell>
          <cell r="Z364" t="str">
            <v>Overhead Distribution Lines</v>
          </cell>
          <cell r="AA364" t="str">
            <v>BC1 619 NDR EECL Replace Defect Management</v>
          </cell>
        </row>
        <row r="365">
          <cell r="A365">
            <v>361</v>
          </cell>
          <cell r="B365" t="str">
            <v>03 - Pole Top</v>
          </cell>
          <cell r="C365" t="str">
            <v>Xarms - Wood - Strain</v>
          </cell>
          <cell r="D365" t="str">
            <v>Crossarm - Complex</v>
          </cell>
          <cell r="E365" t="str">
            <v>Replace</v>
          </cell>
          <cell r="F365" t="str">
            <v>03 - Pole Top - Xarms - Wood - Strain - Crossarm - Complex - Replace</v>
          </cell>
          <cell r="G365" t="str">
            <v>Crossarm - Complex - Replace</v>
          </cell>
          <cell r="H365" t="str">
            <v>Northern</v>
          </cell>
          <cell r="I365">
            <v>57</v>
          </cell>
          <cell r="J365">
            <v>103</v>
          </cell>
          <cell r="K365">
            <v>49</v>
          </cell>
          <cell r="L365">
            <v>32</v>
          </cell>
          <cell r="M365">
            <v>54.000000180000015</v>
          </cell>
          <cell r="N365">
            <v>6.7000000000000036E-7</v>
          </cell>
          <cell r="O365">
            <v>8.750000000000003E-7</v>
          </cell>
          <cell r="P365">
            <v>2.6500000000000006E-7</v>
          </cell>
          <cell r="Q365">
            <v>7.5000000000000023E-7</v>
          </cell>
          <cell r="R365">
            <v>8.100000000000004E-7</v>
          </cell>
          <cell r="S365">
            <v>9.3000000000000041E-7</v>
          </cell>
          <cell r="T365" t="str">
            <v>MIP1061</v>
          </cell>
          <cell r="V365">
            <v>1</v>
          </cell>
          <cell r="X365">
            <v>0.53</v>
          </cell>
          <cell r="Y365" t="str">
            <v>N</v>
          </cell>
          <cell r="Z365" t="str">
            <v>Overhead Distribution Lines</v>
          </cell>
          <cell r="AA365" t="str">
            <v>BC1 619 NDR EECL Replace Defect Management</v>
          </cell>
        </row>
        <row r="366">
          <cell r="A366">
            <v>362</v>
          </cell>
          <cell r="B366" t="str">
            <v>03 - Pole Top</v>
          </cell>
          <cell r="C366" t="str">
            <v>Xarms - Wood - Strain</v>
          </cell>
          <cell r="D366" t="str">
            <v>Crossarm - Complex</v>
          </cell>
          <cell r="E366" t="str">
            <v>Replace</v>
          </cell>
          <cell r="F366" t="str">
            <v>03 - Pole Top - Xarms - Wood - Strain - Crossarm - Complex - Replace</v>
          </cell>
          <cell r="G366" t="str">
            <v>Crossarm - Complex - Replace</v>
          </cell>
          <cell r="H366" t="str">
            <v>South West</v>
          </cell>
          <cell r="I366">
            <v>178</v>
          </cell>
          <cell r="J366">
            <v>163</v>
          </cell>
          <cell r="K366">
            <v>144</v>
          </cell>
          <cell r="L366">
            <v>92</v>
          </cell>
          <cell r="M366">
            <v>69.000000849999992</v>
          </cell>
          <cell r="N366">
            <v>1.429999999999999E-6</v>
          </cell>
          <cell r="O366">
            <v>1.3299999999999995E-6</v>
          </cell>
          <cell r="P366">
            <v>6.2000000000000031E-7</v>
          </cell>
          <cell r="Q366">
            <v>1.9949999999999987E-6</v>
          </cell>
          <cell r="R366">
            <v>1.1800000000000003E-6</v>
          </cell>
          <cell r="S366">
            <v>1.6899999999999993E-6</v>
          </cell>
          <cell r="T366" t="str">
            <v>MIP1061</v>
          </cell>
          <cell r="V366">
            <v>1</v>
          </cell>
          <cell r="X366">
            <v>0.53</v>
          </cell>
          <cell r="Y366" t="str">
            <v>N</v>
          </cell>
          <cell r="Z366" t="str">
            <v>Overhead Distribution Lines</v>
          </cell>
          <cell r="AA366" t="str">
            <v>BC1 619 NDR EECL Replace Defect Management</v>
          </cell>
        </row>
        <row r="367">
          <cell r="A367">
            <v>363</v>
          </cell>
          <cell r="B367" t="str">
            <v>03 - Pole Top</v>
          </cell>
          <cell r="C367" t="str">
            <v>Xarms - Wood - Strain</v>
          </cell>
          <cell r="D367" t="str">
            <v>Crossarm - Complex</v>
          </cell>
          <cell r="E367" t="str">
            <v>Replace</v>
          </cell>
          <cell r="F367" t="str">
            <v>03 - Pole Top - Xarms - Wood - Strain - Crossarm - Complex - Replace</v>
          </cell>
          <cell r="G367" t="str">
            <v>Crossarm - Complex - Replace</v>
          </cell>
          <cell r="H367" t="str">
            <v>Wide Bay</v>
          </cell>
          <cell r="I367">
            <v>40</v>
          </cell>
          <cell r="J367">
            <v>68</v>
          </cell>
          <cell r="K367">
            <v>64</v>
          </cell>
          <cell r="L367">
            <v>60</v>
          </cell>
          <cell r="M367">
            <v>44.000000290000003</v>
          </cell>
          <cell r="N367">
            <v>4.8000000000000017E-7</v>
          </cell>
          <cell r="O367">
            <v>3.600000000000001E-7</v>
          </cell>
          <cell r="P367">
            <v>5.6000000000000004E-7</v>
          </cell>
          <cell r="Q367">
            <v>5.8000000000000027E-7</v>
          </cell>
          <cell r="R367">
            <v>4.6000000000000015E-7</v>
          </cell>
          <cell r="S367">
            <v>5.7000000000000026E-7</v>
          </cell>
          <cell r="T367" t="str">
            <v>MIP1061</v>
          </cell>
          <cell r="V367">
            <v>1</v>
          </cell>
          <cell r="X367">
            <v>0.53</v>
          </cell>
          <cell r="Y367" t="str">
            <v>N</v>
          </cell>
          <cell r="Z367" t="str">
            <v>Overhead Distribution Lines</v>
          </cell>
          <cell r="AA367" t="str">
            <v>BC1 619 NDR EECL Replace Defect Management</v>
          </cell>
        </row>
        <row r="368">
          <cell r="A368">
            <v>364</v>
          </cell>
          <cell r="B368" t="str">
            <v>03 - Pole Top</v>
          </cell>
          <cell r="C368" t="str">
            <v>Xarms - Wood - Strain</v>
          </cell>
          <cell r="D368" t="str">
            <v>Ergon Technical Assessment</v>
          </cell>
          <cell r="E368" t="str">
            <v>Assess</v>
          </cell>
          <cell r="F368" t="str">
            <v>03 - Pole Top - Xarms - Wood - Strain - Ergon Technical Assessment - Assess</v>
          </cell>
          <cell r="G368" t="str">
            <v>Ergon Technical Assessment - Assess</v>
          </cell>
          <cell r="H368" t="str">
            <v>Central</v>
          </cell>
          <cell r="I368">
            <v>6</v>
          </cell>
          <cell r="J368">
            <v>7</v>
          </cell>
          <cell r="K368">
            <v>28</v>
          </cell>
          <cell r="L368">
            <v>13</v>
          </cell>
          <cell r="M368">
            <v>1</v>
          </cell>
          <cell r="N368">
            <v>1.0000000000000001E-7</v>
          </cell>
          <cell r="O368">
            <v>8.0000000000000002E-8</v>
          </cell>
          <cell r="P368">
            <v>7.0000000000000005E-8</v>
          </cell>
          <cell r="Q368">
            <v>1E-8</v>
          </cell>
          <cell r="R368">
            <v>1.0000000000000001E-7</v>
          </cell>
          <cell r="S368">
            <v>8.0000000000000002E-8</v>
          </cell>
          <cell r="T368" t="str">
            <v>MIP1146</v>
          </cell>
          <cell r="V368">
            <v>1</v>
          </cell>
          <cell r="X368">
            <v>0.53</v>
          </cell>
          <cell r="Y368" t="str">
            <v>N</v>
          </cell>
          <cell r="Z368" t="str">
            <v>Overhead Distribution Lines</v>
          </cell>
          <cell r="AA368" t="str">
            <v>BC1 619 NDR EECL Replace Defect Management</v>
          </cell>
        </row>
        <row r="369">
          <cell r="A369">
            <v>365</v>
          </cell>
          <cell r="B369" t="str">
            <v>03 - Pole Top</v>
          </cell>
          <cell r="C369" t="str">
            <v>Xarms - Wood - Strain</v>
          </cell>
          <cell r="D369" t="str">
            <v>Ergon Technical Assessment</v>
          </cell>
          <cell r="E369" t="str">
            <v>Assess</v>
          </cell>
          <cell r="F369" t="str">
            <v>03 - Pole Top - Xarms - Wood - Strain - Ergon Technical Assessment - Assess</v>
          </cell>
          <cell r="G369" t="str">
            <v>Ergon Technical Assessment - Assess</v>
          </cell>
          <cell r="H369" t="str">
            <v>Far North</v>
          </cell>
          <cell r="I369">
            <v>11</v>
          </cell>
          <cell r="J369">
            <v>43</v>
          </cell>
          <cell r="K369">
            <v>12</v>
          </cell>
          <cell r="L369">
            <v>7</v>
          </cell>
          <cell r="M369">
            <v>8.0000000000000002E-8</v>
          </cell>
          <cell r="N369">
            <v>2.3000000000000005E-7</v>
          </cell>
          <cell r="O369">
            <v>1.9000000000000001E-7</v>
          </cell>
          <cell r="P369">
            <v>6.9999999999999992E-8</v>
          </cell>
          <cell r="Q369">
            <v>7.0000000000000005E-8</v>
          </cell>
          <cell r="R369">
            <v>2.3000000000000002E-7</v>
          </cell>
          <cell r="S369">
            <v>2.2000000000000004E-7</v>
          </cell>
          <cell r="T369" t="str">
            <v>MIP1146</v>
          </cell>
          <cell r="V369">
            <v>1</v>
          </cell>
          <cell r="X369">
            <v>0.53</v>
          </cell>
          <cell r="Y369" t="str">
            <v>N</v>
          </cell>
          <cell r="Z369" t="str">
            <v>Overhead Distribution Lines</v>
          </cell>
          <cell r="AA369" t="str">
            <v>BC1 619 NDR EECL Replace Defect Management</v>
          </cell>
        </row>
        <row r="370">
          <cell r="A370">
            <v>366</v>
          </cell>
          <cell r="B370" t="str">
            <v>03 - Pole Top</v>
          </cell>
          <cell r="C370" t="str">
            <v>Xarms - Wood - Strain</v>
          </cell>
          <cell r="D370" t="str">
            <v>Ergon Technical Assessment</v>
          </cell>
          <cell r="E370" t="str">
            <v>Assess</v>
          </cell>
          <cell r="F370" t="str">
            <v>03 - Pole Top - Xarms - Wood - Strain - Ergon Technical Assessment - Assess</v>
          </cell>
          <cell r="G370" t="str">
            <v>Ergon Technical Assessment - Assess</v>
          </cell>
          <cell r="H370" t="str">
            <v>Northern</v>
          </cell>
          <cell r="J370">
            <v>2</v>
          </cell>
          <cell r="K370">
            <v>2</v>
          </cell>
          <cell r="M370">
            <v>0</v>
          </cell>
          <cell r="N370">
            <v>1E-8</v>
          </cell>
          <cell r="O370">
            <v>3.0000000000000004E-8</v>
          </cell>
          <cell r="P370">
            <v>0</v>
          </cell>
          <cell r="Q370">
            <v>0</v>
          </cell>
          <cell r="R370">
            <v>1E-8</v>
          </cell>
          <cell r="S370">
            <v>3.0000000000000004E-8</v>
          </cell>
          <cell r="T370" t="str">
            <v>MIP1146</v>
          </cell>
          <cell r="V370">
            <v>1</v>
          </cell>
          <cell r="X370">
            <v>0.53</v>
          </cell>
          <cell r="Y370" t="str">
            <v>N</v>
          </cell>
          <cell r="Z370" t="str">
            <v>Overhead Distribution Lines</v>
          </cell>
          <cell r="AA370" t="str">
            <v>BC1 619 NDR EECL Replace Defect Management</v>
          </cell>
        </row>
        <row r="371">
          <cell r="A371">
            <v>367</v>
          </cell>
          <cell r="B371" t="str">
            <v>03 - Pole Top</v>
          </cell>
          <cell r="C371" t="str">
            <v>Xarms - Wood - Strain</v>
          </cell>
          <cell r="D371" t="str">
            <v>Ergon Technical Assessment</v>
          </cell>
          <cell r="E371" t="str">
            <v>Assess</v>
          </cell>
          <cell r="F371" t="str">
            <v>03 - Pole Top - Xarms - Wood - Strain - Ergon Technical Assessment - Assess</v>
          </cell>
          <cell r="G371" t="str">
            <v>Ergon Technical Assessment - Assess</v>
          </cell>
          <cell r="H371" t="str">
            <v>South West</v>
          </cell>
          <cell r="I371">
            <v>23</v>
          </cell>
          <cell r="J371">
            <v>10</v>
          </cell>
          <cell r="K371">
            <v>20</v>
          </cell>
          <cell r="L371">
            <v>14</v>
          </cell>
          <cell r="M371">
            <v>1.4999999999999999E-7</v>
          </cell>
          <cell r="N371">
            <v>1.5000000000000002E-7</v>
          </cell>
          <cell r="O371">
            <v>8.0000000000000002E-8</v>
          </cell>
          <cell r="P371">
            <v>1.1000000000000001E-7</v>
          </cell>
          <cell r="Q371">
            <v>8.0000000000000002E-8</v>
          </cell>
          <cell r="R371">
            <v>1.9999999999999999E-7</v>
          </cell>
          <cell r="S371">
            <v>1.3E-7</v>
          </cell>
          <cell r="T371" t="str">
            <v>MIP1146</v>
          </cell>
          <cell r="V371">
            <v>1</v>
          </cell>
          <cell r="X371">
            <v>0.53</v>
          </cell>
          <cell r="Y371" t="str">
            <v>N</v>
          </cell>
          <cell r="Z371" t="str">
            <v>Overhead Distribution Lines</v>
          </cell>
          <cell r="AA371" t="str">
            <v>BC1 619 NDR EECL Replace Defect Management</v>
          </cell>
        </row>
        <row r="372">
          <cell r="A372">
            <v>368</v>
          </cell>
          <cell r="B372" t="str">
            <v>03 - Pole Top</v>
          </cell>
          <cell r="C372" t="str">
            <v>Xarms - Wood - Strain</v>
          </cell>
          <cell r="D372" t="str">
            <v>Ergon Technical Assessment</v>
          </cell>
          <cell r="E372" t="str">
            <v>Assess</v>
          </cell>
          <cell r="F372" t="str">
            <v>03 - Pole Top - Xarms - Wood - Strain - Ergon Technical Assessment - Assess</v>
          </cell>
          <cell r="G372" t="str">
            <v>Ergon Technical Assessment - Assess</v>
          </cell>
          <cell r="H372" t="str">
            <v>Wide Bay</v>
          </cell>
          <cell r="I372">
            <v>21</v>
          </cell>
          <cell r="J372">
            <v>36</v>
          </cell>
          <cell r="K372">
            <v>15</v>
          </cell>
          <cell r="L372">
            <v>11</v>
          </cell>
          <cell r="M372">
            <v>1.6E-7</v>
          </cell>
          <cell r="N372">
            <v>2.4000000000000008E-7</v>
          </cell>
          <cell r="O372">
            <v>2.1000000000000005E-7</v>
          </cell>
          <cell r="P372">
            <v>7.0000000000000005E-8</v>
          </cell>
          <cell r="Q372">
            <v>1.0000000000000001E-7</v>
          </cell>
          <cell r="R372">
            <v>2.2000000000000006E-7</v>
          </cell>
          <cell r="S372">
            <v>3.3000000000000007E-7</v>
          </cell>
          <cell r="T372" t="str">
            <v>MIP1146</v>
          </cell>
          <cell r="V372">
            <v>1</v>
          </cell>
          <cell r="X372">
            <v>0.53</v>
          </cell>
          <cell r="Y372" t="str">
            <v>N</v>
          </cell>
          <cell r="Z372" t="str">
            <v>Overhead Distribution Lines</v>
          </cell>
          <cell r="AA372" t="str">
            <v>BC1 619 NDR EECL Replace Defect Management</v>
          </cell>
        </row>
        <row r="373">
          <cell r="A373">
            <v>369</v>
          </cell>
          <cell r="B373" t="str">
            <v>03 - Pole Top</v>
          </cell>
          <cell r="C373" t="str">
            <v>Xarms - Wood - Strain</v>
          </cell>
          <cell r="D373" t="str">
            <v>Minor Task</v>
          </cell>
          <cell r="E373" t="str">
            <v>Repair</v>
          </cell>
          <cell r="F373" t="str">
            <v>03 - Pole Top - Xarms - Wood - Strain - Minor Task - Repair</v>
          </cell>
          <cell r="G373" t="str">
            <v>Minor Task - Repair</v>
          </cell>
          <cell r="H373" t="str">
            <v>Central</v>
          </cell>
          <cell r="I373">
            <v>5</v>
          </cell>
          <cell r="J373">
            <v>9</v>
          </cell>
          <cell r="K373">
            <v>13</v>
          </cell>
          <cell r="L373">
            <v>8</v>
          </cell>
          <cell r="M373">
            <v>3.0000000199999999</v>
          </cell>
          <cell r="N373">
            <v>4.9999999999999998E-8</v>
          </cell>
          <cell r="O373">
            <v>7.9999999999999988E-8</v>
          </cell>
          <cell r="P373">
            <v>7.0000000000000005E-8</v>
          </cell>
          <cell r="Q373">
            <v>3.0000000000000004E-8</v>
          </cell>
          <cell r="R373">
            <v>6.5E-8</v>
          </cell>
          <cell r="S373">
            <v>7.9999999999999988E-8</v>
          </cell>
          <cell r="T373" t="str">
            <v>MIP1146</v>
          </cell>
          <cell r="V373">
            <v>1</v>
          </cell>
          <cell r="X373">
            <v>0.53</v>
          </cell>
          <cell r="Y373" t="str">
            <v>N</v>
          </cell>
          <cell r="Z373" t="str">
            <v>Overhead Distribution Lines</v>
          </cell>
          <cell r="AA373" t="str">
            <v>BC1 619 NDR EECL Replace Defect Management</v>
          </cell>
        </row>
        <row r="374">
          <cell r="A374">
            <v>370</v>
          </cell>
          <cell r="B374" t="str">
            <v>03 - Pole Top</v>
          </cell>
          <cell r="C374" t="str">
            <v>Xarms - Wood - Strain</v>
          </cell>
          <cell r="D374" t="str">
            <v>Minor Task</v>
          </cell>
          <cell r="E374" t="str">
            <v>Repair</v>
          </cell>
          <cell r="F374" t="str">
            <v>03 - Pole Top - Xarms - Wood - Strain - Minor Task - Repair</v>
          </cell>
          <cell r="G374" t="str">
            <v>Minor Task - Repair</v>
          </cell>
          <cell r="H374" t="str">
            <v>Far North</v>
          </cell>
          <cell r="I374">
            <v>4</v>
          </cell>
          <cell r="J374">
            <v>4</v>
          </cell>
          <cell r="K374">
            <v>11</v>
          </cell>
          <cell r="L374">
            <v>10</v>
          </cell>
          <cell r="M374">
            <v>4.0000000199999999</v>
          </cell>
          <cell r="N374">
            <v>2E-8</v>
          </cell>
          <cell r="O374">
            <v>4.0000000000000001E-8</v>
          </cell>
          <cell r="P374">
            <v>5.0000000450000002</v>
          </cell>
          <cell r="Q374">
            <v>4.9999999999999998E-8</v>
          </cell>
          <cell r="R374">
            <v>2E-8</v>
          </cell>
          <cell r="S374">
            <v>4.0000000000000001E-8</v>
          </cell>
          <cell r="T374" t="str">
            <v>MIP1146</v>
          </cell>
          <cell r="V374">
            <v>1</v>
          </cell>
          <cell r="X374">
            <v>0.53</v>
          </cell>
          <cell r="Y374" t="str">
            <v>N</v>
          </cell>
          <cell r="Z374" t="str">
            <v>Overhead Distribution Lines</v>
          </cell>
          <cell r="AA374" t="str">
            <v>BC1 619 NDR EECL Replace Defect Management</v>
          </cell>
        </row>
        <row r="375">
          <cell r="A375">
            <v>371</v>
          </cell>
          <cell r="B375" t="str">
            <v>03 - Pole Top</v>
          </cell>
          <cell r="C375" t="str">
            <v>Xarms - Wood - Strain</v>
          </cell>
          <cell r="D375" t="str">
            <v>Minor Task</v>
          </cell>
          <cell r="E375" t="str">
            <v>Repair</v>
          </cell>
          <cell r="F375" t="str">
            <v>03 - Pole Top - Xarms - Wood - Strain - Minor Task - Repair</v>
          </cell>
          <cell r="G375" t="str">
            <v>Minor Task - Repair</v>
          </cell>
          <cell r="H375" t="str">
            <v>Northern</v>
          </cell>
          <cell r="I375">
            <v>3</v>
          </cell>
          <cell r="J375">
            <v>5</v>
          </cell>
          <cell r="K375">
            <v>3</v>
          </cell>
          <cell r="L375">
            <v>1</v>
          </cell>
          <cell r="M375">
            <v>1E-8</v>
          </cell>
          <cell r="N375">
            <v>4.0000000000000001E-8</v>
          </cell>
          <cell r="O375">
            <v>4.0000000000000001E-8</v>
          </cell>
          <cell r="P375">
            <v>1E-8</v>
          </cell>
          <cell r="Q375">
            <v>1E-8</v>
          </cell>
          <cell r="R375">
            <v>6.0000000000000008E-8</v>
          </cell>
          <cell r="S375">
            <v>4.0000000000000001E-8</v>
          </cell>
          <cell r="T375" t="str">
            <v>MIP1146</v>
          </cell>
          <cell r="V375">
            <v>1</v>
          </cell>
          <cell r="X375">
            <v>0.53</v>
          </cell>
          <cell r="Y375" t="str">
            <v>N</v>
          </cell>
          <cell r="Z375" t="str">
            <v>Overhead Distribution Lines</v>
          </cell>
          <cell r="AA375" t="str">
            <v>BC1 619 NDR EECL Replace Defect Management</v>
          </cell>
        </row>
        <row r="376">
          <cell r="A376">
            <v>372</v>
          </cell>
          <cell r="B376" t="str">
            <v>03 - Pole Top</v>
          </cell>
          <cell r="C376" t="str">
            <v>Xarms - Wood - Strain</v>
          </cell>
          <cell r="D376" t="str">
            <v>Minor Task</v>
          </cell>
          <cell r="E376" t="str">
            <v>Repair</v>
          </cell>
          <cell r="F376" t="str">
            <v>03 - Pole Top - Xarms - Wood - Strain - Minor Task - Repair</v>
          </cell>
          <cell r="G376" t="str">
            <v>Minor Task - Repair</v>
          </cell>
          <cell r="H376" t="str">
            <v>South West</v>
          </cell>
          <cell r="I376">
            <v>7</v>
          </cell>
          <cell r="J376">
            <v>3</v>
          </cell>
          <cell r="K376">
            <v>2</v>
          </cell>
          <cell r="L376">
            <v>1</v>
          </cell>
          <cell r="M376">
            <v>2.0000000099999999</v>
          </cell>
          <cell r="N376">
            <v>5.9999999999999995E-8</v>
          </cell>
          <cell r="O376">
            <v>2.5000000000000002E-8</v>
          </cell>
          <cell r="P376">
            <v>1E-8</v>
          </cell>
          <cell r="Q376">
            <v>4.9999999999999998E-8</v>
          </cell>
          <cell r="R376">
            <v>4.0000000000000001E-8</v>
          </cell>
          <cell r="S376">
            <v>3.0000000000000004E-8</v>
          </cell>
          <cell r="T376" t="str">
            <v>MIP1146</v>
          </cell>
          <cell r="V376">
            <v>1</v>
          </cell>
          <cell r="X376">
            <v>0.53</v>
          </cell>
          <cell r="Y376" t="str">
            <v>N</v>
          </cell>
          <cell r="Z376" t="str">
            <v>Overhead Distribution Lines</v>
          </cell>
          <cell r="AA376" t="str">
            <v>BC1 619 NDR EECL Replace Defect Management</v>
          </cell>
        </row>
        <row r="377">
          <cell r="A377">
            <v>373</v>
          </cell>
          <cell r="B377" t="str">
            <v>03 - Pole Top</v>
          </cell>
          <cell r="C377" t="str">
            <v>Xarms - Wood - Strain</v>
          </cell>
          <cell r="D377" t="str">
            <v>Minor Task</v>
          </cell>
          <cell r="E377" t="str">
            <v>Repair</v>
          </cell>
          <cell r="F377" t="str">
            <v>03 - Pole Top - Xarms - Wood - Strain - Minor Task - Repair</v>
          </cell>
          <cell r="G377" t="str">
            <v>Minor Task - Repair</v>
          </cell>
          <cell r="H377" t="str">
            <v>Wide Bay</v>
          </cell>
          <cell r="I377">
            <v>9</v>
          </cell>
          <cell r="J377">
            <v>20</v>
          </cell>
          <cell r="K377">
            <v>4</v>
          </cell>
          <cell r="L377">
            <v>4</v>
          </cell>
          <cell r="M377">
            <v>1.4999999999999999E-7</v>
          </cell>
          <cell r="N377">
            <v>1.3E-7</v>
          </cell>
          <cell r="O377">
            <v>4.9999999999999998E-8</v>
          </cell>
          <cell r="P377">
            <v>2E-8</v>
          </cell>
          <cell r="Q377">
            <v>4.0000000000000001E-8</v>
          </cell>
          <cell r="R377">
            <v>1.4000000000000001E-7</v>
          </cell>
          <cell r="S377">
            <v>1.5000000000000002E-7</v>
          </cell>
          <cell r="T377" t="str">
            <v>MIP1146</v>
          </cell>
          <cell r="V377">
            <v>1</v>
          </cell>
          <cell r="X377">
            <v>0.53</v>
          </cell>
          <cell r="Y377" t="str">
            <v>N</v>
          </cell>
          <cell r="Z377" t="str">
            <v>Overhead Distribution Lines</v>
          </cell>
          <cell r="AA377" t="str">
            <v>BC1 619 NDR EECL Replace Defect Management</v>
          </cell>
        </row>
        <row r="378">
          <cell r="A378">
            <v>374</v>
          </cell>
          <cell r="B378" t="str">
            <v>03 - Pole Top</v>
          </cell>
          <cell r="C378" t="str">
            <v>Xarms - Wood - Termination</v>
          </cell>
          <cell r="D378" t="str">
            <v>Crossarm - Moderate</v>
          </cell>
          <cell r="E378" t="str">
            <v>Replace</v>
          </cell>
          <cell r="F378" t="str">
            <v>03 - Pole Top - Xarms - Wood - Termination - Crossarm - Moderate - Replace</v>
          </cell>
          <cell r="G378" t="str">
            <v>Crossarm - Moderate - Replace</v>
          </cell>
          <cell r="H378" t="str">
            <v>Central</v>
          </cell>
          <cell r="I378">
            <v>148</v>
          </cell>
          <cell r="J378">
            <v>268</v>
          </cell>
          <cell r="K378">
            <v>619</v>
          </cell>
          <cell r="L378">
            <v>322</v>
          </cell>
          <cell r="M378">
            <v>376</v>
          </cell>
          <cell r="N378">
            <v>214</v>
          </cell>
          <cell r="O378">
            <v>362</v>
          </cell>
          <cell r="P378">
            <v>298</v>
          </cell>
          <cell r="Q378">
            <v>329</v>
          </cell>
          <cell r="R378">
            <v>202.5</v>
          </cell>
          <cell r="S378">
            <v>362</v>
          </cell>
          <cell r="T378" t="str">
            <v>MIP1147</v>
          </cell>
          <cell r="V378">
            <v>1</v>
          </cell>
          <cell r="X378">
            <v>0.53</v>
          </cell>
          <cell r="Y378" t="str">
            <v>N</v>
          </cell>
          <cell r="Z378" t="str">
            <v>Overhead Distribution Lines</v>
          </cell>
          <cell r="AA378" t="str">
            <v>BC1 619 NDR EECL Replace Defect Management</v>
          </cell>
        </row>
        <row r="379">
          <cell r="A379">
            <v>375</v>
          </cell>
          <cell r="B379" t="str">
            <v>03 - Pole Top</v>
          </cell>
          <cell r="C379" t="str">
            <v>Xarms - Wood - Termination</v>
          </cell>
          <cell r="D379" t="str">
            <v>Crossarm - Moderate</v>
          </cell>
          <cell r="E379" t="str">
            <v>Replace</v>
          </cell>
          <cell r="F379" t="str">
            <v>03 - Pole Top - Xarms - Wood - Termination - Crossarm - Moderate - Replace</v>
          </cell>
          <cell r="G379" t="str">
            <v>Crossarm - Moderate - Replace</v>
          </cell>
          <cell r="H379" t="str">
            <v>Far North</v>
          </cell>
          <cell r="I379">
            <v>484</v>
          </cell>
          <cell r="J379">
            <v>683</v>
          </cell>
          <cell r="K379">
            <v>881</v>
          </cell>
          <cell r="L379">
            <v>473</v>
          </cell>
          <cell r="M379">
            <v>860</v>
          </cell>
          <cell r="N379">
            <v>471</v>
          </cell>
          <cell r="O379">
            <v>748</v>
          </cell>
          <cell r="P379">
            <v>401</v>
          </cell>
          <cell r="Q379">
            <v>765.5</v>
          </cell>
          <cell r="R379">
            <v>477</v>
          </cell>
          <cell r="S379">
            <v>830</v>
          </cell>
          <cell r="T379" t="str">
            <v>MIP1147</v>
          </cell>
          <cell r="V379">
            <v>1</v>
          </cell>
          <cell r="X379">
            <v>0.53</v>
          </cell>
          <cell r="Y379" t="str">
            <v>N</v>
          </cell>
          <cell r="Z379" t="str">
            <v>Overhead Distribution Lines</v>
          </cell>
          <cell r="AA379" t="str">
            <v>BC1 619 NDR EECL Replace Defect Management</v>
          </cell>
        </row>
        <row r="380">
          <cell r="A380">
            <v>376</v>
          </cell>
          <cell r="B380" t="str">
            <v>03 - Pole Top</v>
          </cell>
          <cell r="C380" t="str">
            <v>Xarms - Wood - Termination</v>
          </cell>
          <cell r="D380" t="str">
            <v>Crossarm - Moderate</v>
          </cell>
          <cell r="E380" t="str">
            <v>Replace</v>
          </cell>
          <cell r="F380" t="str">
            <v>03 - Pole Top - Xarms - Wood - Termination - Crossarm - Moderate - Replace</v>
          </cell>
          <cell r="G380" t="str">
            <v>Crossarm - Moderate - Replace</v>
          </cell>
          <cell r="H380" t="str">
            <v>Northern</v>
          </cell>
          <cell r="I380">
            <v>97</v>
          </cell>
          <cell r="J380">
            <v>225</v>
          </cell>
          <cell r="K380">
            <v>86</v>
          </cell>
          <cell r="L380">
            <v>65</v>
          </cell>
          <cell r="M380">
            <v>127</v>
          </cell>
          <cell r="N380">
            <v>140</v>
          </cell>
          <cell r="O380">
            <v>179.5</v>
          </cell>
          <cell r="P380">
            <v>65.5</v>
          </cell>
          <cell r="Q380">
            <v>127.5</v>
          </cell>
          <cell r="R380">
            <v>126</v>
          </cell>
          <cell r="S380">
            <v>198</v>
          </cell>
          <cell r="T380" t="str">
            <v>MIP1147</v>
          </cell>
          <cell r="V380">
            <v>1</v>
          </cell>
          <cell r="X380">
            <v>0.53</v>
          </cell>
          <cell r="Y380" t="str">
            <v>N</v>
          </cell>
          <cell r="Z380" t="str">
            <v>Overhead Distribution Lines</v>
          </cell>
          <cell r="AA380" t="str">
            <v>BC1 619 NDR EECL Replace Defect Management</v>
          </cell>
        </row>
        <row r="381">
          <cell r="A381">
            <v>377</v>
          </cell>
          <cell r="B381" t="str">
            <v>03 - Pole Top</v>
          </cell>
          <cell r="C381" t="str">
            <v>Xarms - Wood - Termination</v>
          </cell>
          <cell r="D381" t="str">
            <v>Crossarm - Moderate</v>
          </cell>
          <cell r="E381" t="str">
            <v>Replace</v>
          </cell>
          <cell r="F381" t="str">
            <v>03 - Pole Top - Xarms - Wood - Termination - Crossarm - Moderate - Replace</v>
          </cell>
          <cell r="G381" t="str">
            <v>Crossarm - Moderate - Replace</v>
          </cell>
          <cell r="H381" t="str">
            <v>South West</v>
          </cell>
          <cell r="I381">
            <v>355</v>
          </cell>
          <cell r="J381">
            <v>259</v>
          </cell>
          <cell r="K381">
            <v>330</v>
          </cell>
          <cell r="L381">
            <v>211</v>
          </cell>
          <cell r="M381">
            <v>309</v>
          </cell>
          <cell r="N381">
            <v>320</v>
          </cell>
          <cell r="O381">
            <v>263</v>
          </cell>
          <cell r="P381">
            <v>154.5</v>
          </cell>
          <cell r="Q381">
            <v>345.5</v>
          </cell>
          <cell r="R381">
            <v>292</v>
          </cell>
          <cell r="S381">
            <v>324</v>
          </cell>
          <cell r="T381" t="str">
            <v>MIP1147</v>
          </cell>
          <cell r="V381">
            <v>1</v>
          </cell>
          <cell r="X381">
            <v>0.53</v>
          </cell>
          <cell r="Y381" t="str">
            <v>N</v>
          </cell>
          <cell r="Z381" t="str">
            <v>Overhead Distribution Lines</v>
          </cell>
          <cell r="AA381" t="str">
            <v>BC1 619 NDR EECL Replace Defect Management</v>
          </cell>
        </row>
        <row r="382">
          <cell r="A382">
            <v>378</v>
          </cell>
          <cell r="B382" t="str">
            <v>03 - Pole Top</v>
          </cell>
          <cell r="C382" t="str">
            <v>Xarms - Wood - Termination</v>
          </cell>
          <cell r="D382" t="str">
            <v>Crossarm - Moderate</v>
          </cell>
          <cell r="E382" t="str">
            <v>Replace</v>
          </cell>
          <cell r="F382" t="str">
            <v>03 - Pole Top - Xarms - Wood - Termination - Crossarm - Moderate - Replace</v>
          </cell>
          <cell r="G382" t="str">
            <v>Crossarm - Moderate - Replace</v>
          </cell>
          <cell r="H382" t="str">
            <v>Wide Bay</v>
          </cell>
          <cell r="I382">
            <v>81</v>
          </cell>
          <cell r="J382">
            <v>163</v>
          </cell>
          <cell r="K382">
            <v>143</v>
          </cell>
          <cell r="L382">
            <v>120</v>
          </cell>
          <cell r="M382">
            <v>207</v>
          </cell>
          <cell r="N382">
            <v>104</v>
          </cell>
          <cell r="O382">
            <v>113.5</v>
          </cell>
          <cell r="P382">
            <v>107.5</v>
          </cell>
          <cell r="Q382">
            <v>159</v>
          </cell>
          <cell r="R382">
            <v>122</v>
          </cell>
          <cell r="S382">
            <v>154</v>
          </cell>
          <cell r="T382" t="str">
            <v>MIP1147</v>
          </cell>
          <cell r="V382">
            <v>1</v>
          </cell>
          <cell r="X382">
            <v>0.53</v>
          </cell>
          <cell r="Y382" t="str">
            <v>N</v>
          </cell>
          <cell r="Z382" t="str">
            <v>Overhead Distribution Lines</v>
          </cell>
          <cell r="AA382" t="str">
            <v>BC1 619 NDR EECL Replace Defect Management</v>
          </cell>
        </row>
        <row r="383">
          <cell r="A383">
            <v>379</v>
          </cell>
          <cell r="B383" t="str">
            <v>03 - Pole Top</v>
          </cell>
          <cell r="C383" t="str">
            <v>Xarms - Wood - Termination</v>
          </cell>
          <cell r="D383" t="str">
            <v>Ergon Technical Assessment</v>
          </cell>
          <cell r="E383" t="str">
            <v>Assess</v>
          </cell>
          <cell r="F383" t="str">
            <v>03 - Pole Top - Xarms - Wood - Termination - Ergon Technical Assessment - Assess</v>
          </cell>
          <cell r="G383" t="str">
            <v>Ergon Technical Assessment - Assess</v>
          </cell>
          <cell r="H383" t="str">
            <v>Central</v>
          </cell>
          <cell r="I383">
            <v>22</v>
          </cell>
          <cell r="J383">
            <v>39</v>
          </cell>
          <cell r="K383">
            <v>70</v>
          </cell>
          <cell r="L383">
            <v>32</v>
          </cell>
          <cell r="M383">
            <v>10</v>
          </cell>
          <cell r="N383">
            <v>43</v>
          </cell>
          <cell r="O383">
            <v>42</v>
          </cell>
          <cell r="P383">
            <v>14</v>
          </cell>
          <cell r="Q383">
            <v>10</v>
          </cell>
          <cell r="R383">
            <v>43</v>
          </cell>
          <cell r="S383">
            <v>42</v>
          </cell>
          <cell r="T383" t="str">
            <v>MIP1146</v>
          </cell>
          <cell r="V383">
            <v>1</v>
          </cell>
          <cell r="X383">
            <v>0.53</v>
          </cell>
          <cell r="Y383" t="str">
            <v>N</v>
          </cell>
          <cell r="Z383" t="str">
            <v>Overhead Distribution Lines</v>
          </cell>
          <cell r="AA383" t="str">
            <v>BC1 619 NDR EECL Replace Defect Management</v>
          </cell>
        </row>
        <row r="384">
          <cell r="A384">
            <v>380</v>
          </cell>
          <cell r="B384" t="str">
            <v>03 - Pole Top</v>
          </cell>
          <cell r="C384" t="str">
            <v>Xarms - Wood - Termination</v>
          </cell>
          <cell r="D384" t="str">
            <v>Ergon Technical Assessment</v>
          </cell>
          <cell r="E384" t="str">
            <v>Assess</v>
          </cell>
          <cell r="F384" t="str">
            <v>03 - Pole Top - Xarms - Wood - Termination - Ergon Technical Assessment - Assess</v>
          </cell>
          <cell r="G384" t="str">
            <v>Ergon Technical Assessment - Assess</v>
          </cell>
          <cell r="H384" t="str">
            <v>Far North</v>
          </cell>
          <cell r="I384">
            <v>16</v>
          </cell>
          <cell r="J384">
            <v>80</v>
          </cell>
          <cell r="K384">
            <v>22</v>
          </cell>
          <cell r="L384">
            <v>12</v>
          </cell>
          <cell r="M384">
            <v>14</v>
          </cell>
          <cell r="N384">
            <v>24</v>
          </cell>
          <cell r="O384">
            <v>54</v>
          </cell>
          <cell r="P384">
            <v>12</v>
          </cell>
          <cell r="Q384">
            <v>10</v>
          </cell>
          <cell r="R384">
            <v>27</v>
          </cell>
          <cell r="S384">
            <v>56</v>
          </cell>
          <cell r="T384" t="str">
            <v>MIP1146</v>
          </cell>
          <cell r="V384">
            <v>1</v>
          </cell>
          <cell r="X384">
            <v>0.53</v>
          </cell>
          <cell r="Y384" t="str">
            <v>N</v>
          </cell>
          <cell r="Z384" t="str">
            <v>Overhead Distribution Lines</v>
          </cell>
          <cell r="AA384" t="str">
            <v>BC1 619 NDR EECL Replace Defect Management</v>
          </cell>
        </row>
        <row r="385">
          <cell r="A385">
            <v>381</v>
          </cell>
          <cell r="B385" t="str">
            <v>03 - Pole Top</v>
          </cell>
          <cell r="C385" t="str">
            <v>Xarms - Wood - Termination</v>
          </cell>
          <cell r="D385" t="str">
            <v>Ergon Technical Assessment</v>
          </cell>
          <cell r="E385" t="str">
            <v>Assess</v>
          </cell>
          <cell r="F385" t="str">
            <v>03 - Pole Top - Xarms - Wood - Termination - Ergon Technical Assessment - Assess</v>
          </cell>
          <cell r="G385" t="str">
            <v>Ergon Technical Assessment - Assess</v>
          </cell>
          <cell r="H385" t="str">
            <v>Northern</v>
          </cell>
          <cell r="J385">
            <v>2</v>
          </cell>
          <cell r="M385">
            <v>0</v>
          </cell>
          <cell r="N385">
            <v>2</v>
          </cell>
          <cell r="O385">
            <v>0</v>
          </cell>
          <cell r="P385">
            <v>0</v>
          </cell>
          <cell r="Q385">
            <v>0</v>
          </cell>
          <cell r="R385">
            <v>2</v>
          </cell>
          <cell r="S385">
            <v>0</v>
          </cell>
          <cell r="T385" t="str">
            <v>MIP1146</v>
          </cell>
          <cell r="V385">
            <v>1</v>
          </cell>
          <cell r="X385">
            <v>0.53</v>
          </cell>
          <cell r="Y385" t="str">
            <v>N</v>
          </cell>
          <cell r="Z385" t="str">
            <v>Overhead Distribution Lines</v>
          </cell>
          <cell r="AA385" t="str">
            <v>BC1 619 NDR EECL Replace Defect Management</v>
          </cell>
        </row>
        <row r="386">
          <cell r="A386">
            <v>382</v>
          </cell>
          <cell r="B386" t="str">
            <v>03 - Pole Top</v>
          </cell>
          <cell r="C386" t="str">
            <v>Xarms - Wood - Termination</v>
          </cell>
          <cell r="D386" t="str">
            <v>Ergon Technical Assessment</v>
          </cell>
          <cell r="E386" t="str">
            <v>Assess</v>
          </cell>
          <cell r="F386" t="str">
            <v>03 - Pole Top - Xarms - Wood - Termination - Ergon Technical Assessment - Assess</v>
          </cell>
          <cell r="G386" t="str">
            <v>Ergon Technical Assessment - Assess</v>
          </cell>
          <cell r="H386" t="str">
            <v>South West</v>
          </cell>
          <cell r="I386">
            <v>56</v>
          </cell>
          <cell r="J386">
            <v>38</v>
          </cell>
          <cell r="K386">
            <v>15</v>
          </cell>
          <cell r="L386">
            <v>10</v>
          </cell>
          <cell r="M386">
            <v>28</v>
          </cell>
          <cell r="N386">
            <v>60</v>
          </cell>
          <cell r="O386">
            <v>13</v>
          </cell>
          <cell r="P386">
            <v>8</v>
          </cell>
          <cell r="Q386">
            <v>8</v>
          </cell>
          <cell r="R386">
            <v>72</v>
          </cell>
          <cell r="S386">
            <v>22</v>
          </cell>
          <cell r="T386" t="str">
            <v>MIP1146</v>
          </cell>
          <cell r="V386">
            <v>1</v>
          </cell>
          <cell r="X386">
            <v>0.53</v>
          </cell>
          <cell r="Y386" t="str">
            <v>N</v>
          </cell>
          <cell r="Z386" t="str">
            <v>Overhead Distribution Lines</v>
          </cell>
          <cell r="AA386" t="str">
            <v>BC1 619 NDR EECL Replace Defect Management</v>
          </cell>
        </row>
        <row r="387">
          <cell r="A387">
            <v>383</v>
          </cell>
          <cell r="B387" t="str">
            <v>03 - Pole Top</v>
          </cell>
          <cell r="C387" t="str">
            <v>Xarms - Wood - Termination</v>
          </cell>
          <cell r="D387" t="str">
            <v>Ergon Technical Assessment</v>
          </cell>
          <cell r="E387" t="str">
            <v>Assess</v>
          </cell>
          <cell r="F387" t="str">
            <v>03 - Pole Top - Xarms - Wood - Termination - Ergon Technical Assessment - Assess</v>
          </cell>
          <cell r="G387" t="str">
            <v>Ergon Technical Assessment - Assess</v>
          </cell>
          <cell r="H387" t="str">
            <v>Wide Bay</v>
          </cell>
          <cell r="I387">
            <v>48</v>
          </cell>
          <cell r="J387">
            <v>81</v>
          </cell>
          <cell r="K387">
            <v>39</v>
          </cell>
          <cell r="L387">
            <v>26</v>
          </cell>
          <cell r="M387">
            <v>51</v>
          </cell>
          <cell r="N387">
            <v>49</v>
          </cell>
          <cell r="O387">
            <v>47</v>
          </cell>
          <cell r="P387">
            <v>22</v>
          </cell>
          <cell r="Q387">
            <v>17</v>
          </cell>
          <cell r="R387">
            <v>63</v>
          </cell>
          <cell r="S387">
            <v>70</v>
          </cell>
          <cell r="T387" t="str">
            <v>MIP1146</v>
          </cell>
          <cell r="V387">
            <v>1</v>
          </cell>
          <cell r="X387">
            <v>0.53</v>
          </cell>
          <cell r="Y387" t="str">
            <v>N</v>
          </cell>
          <cell r="Z387" t="str">
            <v>Overhead Distribution Lines</v>
          </cell>
          <cell r="AA387" t="str">
            <v>BC1 619 NDR EECL Replace Defect Management</v>
          </cell>
        </row>
        <row r="388">
          <cell r="A388">
            <v>384</v>
          </cell>
          <cell r="B388" t="str">
            <v>03 - Pole Top</v>
          </cell>
          <cell r="C388" t="str">
            <v>Xarms - Wood - Termination</v>
          </cell>
          <cell r="D388" t="str">
            <v>Minor Task</v>
          </cell>
          <cell r="E388" t="str">
            <v>Repair</v>
          </cell>
          <cell r="F388" t="str">
            <v>03 - Pole Top - Xarms - Wood - Termination - Minor Task - Repair</v>
          </cell>
          <cell r="G388" t="str">
            <v>Minor Task - Repair</v>
          </cell>
          <cell r="H388" t="str">
            <v>Central</v>
          </cell>
          <cell r="I388">
            <v>8</v>
          </cell>
          <cell r="J388">
            <v>15</v>
          </cell>
          <cell r="K388">
            <v>35</v>
          </cell>
          <cell r="L388">
            <v>20</v>
          </cell>
          <cell r="M388">
            <v>21</v>
          </cell>
          <cell r="N388">
            <v>5</v>
          </cell>
          <cell r="O388">
            <v>21</v>
          </cell>
          <cell r="P388">
            <v>19</v>
          </cell>
          <cell r="Q388">
            <v>19.5</v>
          </cell>
          <cell r="R388">
            <v>5.5</v>
          </cell>
          <cell r="S388">
            <v>21</v>
          </cell>
          <cell r="T388" t="str">
            <v>MIP1146</v>
          </cell>
          <cell r="V388">
            <v>1</v>
          </cell>
          <cell r="X388">
            <v>0.53</v>
          </cell>
          <cell r="Y388" t="str">
            <v>N</v>
          </cell>
          <cell r="Z388" t="str">
            <v>Overhead Distribution Lines</v>
          </cell>
          <cell r="AA388" t="str">
            <v>BC1 619 NDR EECL Replace Defect Management</v>
          </cell>
        </row>
        <row r="389">
          <cell r="A389">
            <v>385</v>
          </cell>
          <cell r="B389" t="str">
            <v>03 - Pole Top</v>
          </cell>
          <cell r="C389" t="str">
            <v>Xarms - Wood - Termination</v>
          </cell>
          <cell r="D389" t="str">
            <v>Minor Task</v>
          </cell>
          <cell r="E389" t="str">
            <v>Repair</v>
          </cell>
          <cell r="F389" t="str">
            <v>03 - Pole Top - Xarms - Wood - Termination - Minor Task - Repair</v>
          </cell>
          <cell r="G389" t="str">
            <v>Minor Task - Repair</v>
          </cell>
          <cell r="H389" t="str">
            <v>Far North</v>
          </cell>
          <cell r="I389">
            <v>13</v>
          </cell>
          <cell r="J389">
            <v>15</v>
          </cell>
          <cell r="K389">
            <v>17</v>
          </cell>
          <cell r="L389">
            <v>13</v>
          </cell>
          <cell r="M389">
            <v>15</v>
          </cell>
          <cell r="N389">
            <v>12</v>
          </cell>
          <cell r="O389">
            <v>11</v>
          </cell>
          <cell r="P389">
            <v>12</v>
          </cell>
          <cell r="Q389">
            <v>11</v>
          </cell>
          <cell r="R389">
            <v>10</v>
          </cell>
          <cell r="S389">
            <v>16</v>
          </cell>
          <cell r="T389" t="str">
            <v>MIP1146</v>
          </cell>
          <cell r="V389">
            <v>1</v>
          </cell>
          <cell r="X389">
            <v>0.53</v>
          </cell>
          <cell r="Y389" t="str">
            <v>N</v>
          </cell>
          <cell r="Z389" t="str">
            <v>Overhead Distribution Lines</v>
          </cell>
          <cell r="AA389" t="str">
            <v>BC1 619 NDR EECL Replace Defect Management</v>
          </cell>
        </row>
        <row r="390">
          <cell r="A390">
            <v>386</v>
          </cell>
          <cell r="B390" t="str">
            <v>03 - Pole Top</v>
          </cell>
          <cell r="C390" t="str">
            <v>Xarms - Wood - Termination</v>
          </cell>
          <cell r="D390" t="str">
            <v>Minor Task</v>
          </cell>
          <cell r="E390" t="str">
            <v>Repair</v>
          </cell>
          <cell r="F390" t="str">
            <v>03 - Pole Top - Xarms - Wood - Termination - Minor Task - Repair</v>
          </cell>
          <cell r="G390" t="str">
            <v>Minor Task - Repair</v>
          </cell>
          <cell r="H390" t="str">
            <v>Northern</v>
          </cell>
          <cell r="I390">
            <v>2</v>
          </cell>
          <cell r="J390">
            <v>13</v>
          </cell>
          <cell r="K390">
            <v>11</v>
          </cell>
          <cell r="L390">
            <v>8</v>
          </cell>
          <cell r="M390">
            <v>9</v>
          </cell>
          <cell r="N390">
            <v>4</v>
          </cell>
          <cell r="O390">
            <v>9</v>
          </cell>
          <cell r="P390">
            <v>7</v>
          </cell>
          <cell r="Q390">
            <v>9</v>
          </cell>
          <cell r="R390">
            <v>11.5</v>
          </cell>
          <cell r="S390">
            <v>9</v>
          </cell>
          <cell r="T390" t="str">
            <v>MIP1146</v>
          </cell>
          <cell r="V390">
            <v>1</v>
          </cell>
          <cell r="X390">
            <v>0.53</v>
          </cell>
          <cell r="Y390" t="str">
            <v>N</v>
          </cell>
          <cell r="Z390" t="str">
            <v>Overhead Distribution Lines</v>
          </cell>
          <cell r="AA390" t="str">
            <v>BC1 619 NDR EECL Replace Defect Management</v>
          </cell>
        </row>
        <row r="391">
          <cell r="A391">
            <v>387</v>
          </cell>
          <cell r="B391" t="str">
            <v>03 - Pole Top</v>
          </cell>
          <cell r="C391" t="str">
            <v>Xarms - Wood - Termination</v>
          </cell>
          <cell r="D391" t="str">
            <v>Minor Task</v>
          </cell>
          <cell r="E391" t="str">
            <v>Repair</v>
          </cell>
          <cell r="F391" t="str">
            <v>03 - Pole Top - Xarms - Wood - Termination - Minor Task - Repair</v>
          </cell>
          <cell r="G391" t="str">
            <v>Minor Task - Repair</v>
          </cell>
          <cell r="H391" t="str">
            <v>South West</v>
          </cell>
          <cell r="I391">
            <v>14</v>
          </cell>
          <cell r="J391">
            <v>15</v>
          </cell>
          <cell r="K391">
            <v>10</v>
          </cell>
          <cell r="L391">
            <v>10</v>
          </cell>
          <cell r="M391">
            <v>17</v>
          </cell>
          <cell r="N391">
            <v>16</v>
          </cell>
          <cell r="O391">
            <v>8</v>
          </cell>
          <cell r="P391">
            <v>8</v>
          </cell>
          <cell r="Q391">
            <v>16</v>
          </cell>
          <cell r="R391">
            <v>16.5</v>
          </cell>
          <cell r="S391">
            <v>12</v>
          </cell>
          <cell r="T391" t="str">
            <v>MIP1146</v>
          </cell>
          <cell r="V391">
            <v>1</v>
          </cell>
          <cell r="X391">
            <v>0.53</v>
          </cell>
          <cell r="Y391" t="str">
            <v>N</v>
          </cell>
          <cell r="Z391" t="str">
            <v>Overhead Distribution Lines</v>
          </cell>
          <cell r="AA391" t="str">
            <v>BC1 619 NDR EECL Replace Defect Management</v>
          </cell>
        </row>
        <row r="392">
          <cell r="A392">
            <v>388</v>
          </cell>
          <cell r="B392" t="str">
            <v>03 - Pole Top</v>
          </cell>
          <cell r="C392" t="str">
            <v>Xarms - Wood - Termination</v>
          </cell>
          <cell r="D392" t="str">
            <v>Minor Task</v>
          </cell>
          <cell r="E392" t="str">
            <v>Repair</v>
          </cell>
          <cell r="F392" t="str">
            <v>03 - Pole Top - Xarms - Wood - Termination - Minor Task - Repair</v>
          </cell>
          <cell r="G392" t="str">
            <v>Minor Task - Repair</v>
          </cell>
          <cell r="H392" t="str">
            <v>Wide Bay</v>
          </cell>
          <cell r="I392">
            <v>17</v>
          </cell>
          <cell r="J392">
            <v>43</v>
          </cell>
          <cell r="K392">
            <v>18</v>
          </cell>
          <cell r="L392">
            <v>11</v>
          </cell>
          <cell r="M392">
            <v>33</v>
          </cell>
          <cell r="N392">
            <v>22</v>
          </cell>
          <cell r="O392">
            <v>18</v>
          </cell>
          <cell r="P392">
            <v>6</v>
          </cell>
          <cell r="Q392">
            <v>10</v>
          </cell>
          <cell r="R392">
            <v>37</v>
          </cell>
          <cell r="S392">
            <v>28</v>
          </cell>
          <cell r="T392" t="str">
            <v>MIP1146</v>
          </cell>
          <cell r="V392">
            <v>1</v>
          </cell>
          <cell r="X392">
            <v>0.53</v>
          </cell>
          <cell r="Y392" t="str">
            <v>N</v>
          </cell>
          <cell r="Z392" t="str">
            <v>Overhead Distribution Lines</v>
          </cell>
          <cell r="AA392" t="str">
            <v>BC1 619 NDR EECL Replace Defect Management</v>
          </cell>
        </row>
        <row r="393">
          <cell r="A393">
            <v>389</v>
          </cell>
          <cell r="B393" t="str">
            <v>03 - Pole Top</v>
          </cell>
          <cell r="C393" t="str">
            <v>Xarms Nuts and Bolts - Corroded</v>
          </cell>
          <cell r="D393" t="str">
            <v>Crossarm Kingbolt</v>
          </cell>
          <cell r="E393" t="str">
            <v>Replace</v>
          </cell>
          <cell r="F393" t="str">
            <v>03 - Pole Top - Xarms Nuts and Bolts - Corroded - Crossarm Kingbolt - Replace</v>
          </cell>
          <cell r="G393" t="str">
            <v>Crossarm Kingbolt - Replace</v>
          </cell>
          <cell r="H393" t="str">
            <v>Central</v>
          </cell>
          <cell r="I393">
            <v>7</v>
          </cell>
          <cell r="J393">
            <v>65</v>
          </cell>
          <cell r="K393">
            <v>47</v>
          </cell>
          <cell r="L393">
            <v>34</v>
          </cell>
          <cell r="M393">
            <v>28.000000010000001</v>
          </cell>
          <cell r="N393">
            <v>6.3000000000000011E-7</v>
          </cell>
          <cell r="O393">
            <v>3.0000000000000004E-8</v>
          </cell>
          <cell r="P393">
            <v>3.2000000000000001E-7</v>
          </cell>
          <cell r="Q393">
            <v>3.0000000000000004E-7</v>
          </cell>
          <cell r="R393">
            <v>6.3000000000000011E-7</v>
          </cell>
          <cell r="S393">
            <v>3.0000000000000004E-8</v>
          </cell>
          <cell r="T393" t="str">
            <v>MIP1064</v>
          </cell>
          <cell r="V393">
            <v>1</v>
          </cell>
          <cell r="X393">
            <v>0.53</v>
          </cell>
          <cell r="Y393" t="str">
            <v>N</v>
          </cell>
          <cell r="Z393" t="str">
            <v>Overhead Distribution Lines</v>
          </cell>
          <cell r="AA393" t="str">
            <v>BC1 619 NDR EECL Replace Defect Management</v>
          </cell>
        </row>
        <row r="394">
          <cell r="A394">
            <v>390</v>
          </cell>
          <cell r="B394" t="str">
            <v>03 - Pole Top</v>
          </cell>
          <cell r="C394" t="str">
            <v>Xarms Nuts and Bolts - Corroded</v>
          </cell>
          <cell r="D394" t="str">
            <v>Crossarm Kingbolt</v>
          </cell>
          <cell r="E394" t="str">
            <v>Replace</v>
          </cell>
          <cell r="F394" t="str">
            <v>03 - Pole Top - Xarms Nuts and Bolts - Corroded - Crossarm Kingbolt - Replace</v>
          </cell>
          <cell r="G394" t="str">
            <v>Crossarm Kingbolt - Replace</v>
          </cell>
          <cell r="H394" t="str">
            <v>Far North</v>
          </cell>
          <cell r="I394">
            <v>5</v>
          </cell>
          <cell r="J394">
            <v>52</v>
          </cell>
          <cell r="K394">
            <v>46</v>
          </cell>
          <cell r="L394">
            <v>29</v>
          </cell>
          <cell r="M394">
            <v>137.00000002000002</v>
          </cell>
          <cell r="N394">
            <v>4.1000000000000004E-7</v>
          </cell>
          <cell r="O394">
            <v>4.8000000000000006E-7</v>
          </cell>
          <cell r="P394">
            <v>2.4000000000000003E-7</v>
          </cell>
          <cell r="Q394">
            <v>1.3899999999999998E-6</v>
          </cell>
          <cell r="R394">
            <v>4.0000000000000003E-7</v>
          </cell>
          <cell r="S394">
            <v>4.9000000000000007E-7</v>
          </cell>
          <cell r="T394" t="str">
            <v>MIP1064</v>
          </cell>
          <cell r="V394">
            <v>1</v>
          </cell>
          <cell r="X394">
            <v>0.53</v>
          </cell>
          <cell r="Y394" t="str">
            <v>N</v>
          </cell>
          <cell r="Z394" t="str">
            <v>Overhead Distribution Lines</v>
          </cell>
          <cell r="AA394" t="str">
            <v>BC1 619 NDR EECL Replace Defect Management</v>
          </cell>
        </row>
        <row r="395">
          <cell r="A395">
            <v>391</v>
          </cell>
          <cell r="B395" t="str">
            <v>03 - Pole Top</v>
          </cell>
          <cell r="C395" t="str">
            <v>Xarms Nuts and Bolts - Corroded</v>
          </cell>
          <cell r="D395" t="str">
            <v>Crossarm Kingbolt</v>
          </cell>
          <cell r="E395" t="str">
            <v>Replace</v>
          </cell>
          <cell r="F395" t="str">
            <v>03 - Pole Top - Xarms Nuts and Bolts - Corroded - Crossarm Kingbolt - Replace</v>
          </cell>
          <cell r="G395" t="str">
            <v>Crossarm Kingbolt - Replace</v>
          </cell>
          <cell r="H395" t="str">
            <v>Northern</v>
          </cell>
          <cell r="I395">
            <v>5</v>
          </cell>
          <cell r="J395">
            <v>3</v>
          </cell>
          <cell r="K395">
            <v>2</v>
          </cell>
          <cell r="M395">
            <v>3.0000000299999998</v>
          </cell>
          <cell r="N395">
            <v>2E-8</v>
          </cell>
          <cell r="O395">
            <v>5.0000000000000004E-8</v>
          </cell>
          <cell r="P395">
            <v>0</v>
          </cell>
          <cell r="Q395">
            <v>6.0000000000000008E-8</v>
          </cell>
          <cell r="R395">
            <v>2E-8</v>
          </cell>
          <cell r="S395">
            <v>5.0000000000000004E-8</v>
          </cell>
          <cell r="T395" t="str">
            <v>MIP1064</v>
          </cell>
          <cell r="V395">
            <v>1</v>
          </cell>
          <cell r="X395">
            <v>0.53</v>
          </cell>
          <cell r="Y395" t="str">
            <v>N</v>
          </cell>
          <cell r="Z395" t="str">
            <v>Overhead Distribution Lines</v>
          </cell>
          <cell r="AA395" t="str">
            <v>BC1 619 NDR EECL Replace Defect Management</v>
          </cell>
        </row>
        <row r="396">
          <cell r="A396">
            <v>392</v>
          </cell>
          <cell r="B396" t="str">
            <v>03 - Pole Top</v>
          </cell>
          <cell r="C396" t="str">
            <v>Xarms Nuts and Bolts - Corroded</v>
          </cell>
          <cell r="D396" t="str">
            <v>Crossarm Kingbolt</v>
          </cell>
          <cell r="E396" t="str">
            <v>Replace</v>
          </cell>
          <cell r="F396" t="str">
            <v>03 - Pole Top - Xarms Nuts and Bolts - Corroded - Crossarm Kingbolt - Replace</v>
          </cell>
          <cell r="G396" t="str">
            <v>Crossarm Kingbolt - Replace</v>
          </cell>
          <cell r="H396" t="str">
            <v>South West</v>
          </cell>
          <cell r="I396">
            <v>1</v>
          </cell>
          <cell r="M396">
            <v>1</v>
          </cell>
          <cell r="N396">
            <v>1E-8</v>
          </cell>
          <cell r="O396">
            <v>0</v>
          </cell>
          <cell r="P396">
            <v>1E-8</v>
          </cell>
          <cell r="Q396">
            <v>0</v>
          </cell>
          <cell r="R396">
            <v>1E-8</v>
          </cell>
          <cell r="S396">
            <v>0</v>
          </cell>
          <cell r="T396" t="str">
            <v>MIP1064</v>
          </cell>
          <cell r="V396">
            <v>1</v>
          </cell>
          <cell r="X396">
            <v>0.53</v>
          </cell>
          <cell r="Y396" t="str">
            <v>N</v>
          </cell>
          <cell r="Z396" t="str">
            <v>Overhead Distribution Lines</v>
          </cell>
          <cell r="AA396" t="str">
            <v>BC1 619 NDR EECL Replace Defect Management</v>
          </cell>
        </row>
        <row r="397">
          <cell r="A397">
            <v>393</v>
          </cell>
          <cell r="B397" t="str">
            <v>03 - Pole Top</v>
          </cell>
          <cell r="C397" t="str">
            <v>Xarms Nuts and Bolts - Corroded</v>
          </cell>
          <cell r="D397" t="str">
            <v>Crossarm Kingbolt</v>
          </cell>
          <cell r="E397" t="str">
            <v>Replace</v>
          </cell>
          <cell r="F397" t="str">
            <v>03 - Pole Top - Xarms Nuts and Bolts - Corroded - Crossarm Kingbolt - Replace</v>
          </cell>
          <cell r="G397" t="str">
            <v>Crossarm Kingbolt - Replace</v>
          </cell>
          <cell r="H397" t="str">
            <v>Wide Bay</v>
          </cell>
          <cell r="J397">
            <v>6</v>
          </cell>
          <cell r="K397">
            <v>44</v>
          </cell>
          <cell r="L397">
            <v>6</v>
          </cell>
          <cell r="M397">
            <v>10.000000010000001</v>
          </cell>
          <cell r="N397">
            <v>1E-8</v>
          </cell>
          <cell r="O397">
            <v>4.2E-7</v>
          </cell>
          <cell r="P397">
            <v>6.0000000000000008E-8</v>
          </cell>
          <cell r="Q397">
            <v>9.9999999999999995E-8</v>
          </cell>
          <cell r="R397">
            <v>1E-8</v>
          </cell>
          <cell r="S397">
            <v>4.3000000000000001E-7</v>
          </cell>
          <cell r="T397" t="str">
            <v>MIP1064</v>
          </cell>
          <cell r="V397">
            <v>1</v>
          </cell>
          <cell r="X397">
            <v>0.53</v>
          </cell>
          <cell r="Y397" t="str">
            <v>N</v>
          </cell>
          <cell r="Z397" t="str">
            <v>Overhead Distribution Lines</v>
          </cell>
          <cell r="AA397" t="str">
            <v>BC1 619 NDR EECL Replace Defect Management</v>
          </cell>
        </row>
        <row r="398">
          <cell r="A398">
            <v>394</v>
          </cell>
          <cell r="B398" t="str">
            <v>03 - Pole Top</v>
          </cell>
          <cell r="C398" t="str">
            <v>Xarms Nuts and Bolts - Corroded</v>
          </cell>
          <cell r="D398" t="str">
            <v>Ergon Technical Assessment</v>
          </cell>
          <cell r="E398" t="str">
            <v>Assess</v>
          </cell>
          <cell r="F398" t="str">
            <v>03 - Pole Top - Xarms Nuts and Bolts - Corroded - Ergon Technical Assessment - Assess</v>
          </cell>
          <cell r="G398" t="str">
            <v>Ergon Technical Assessment - Assess</v>
          </cell>
          <cell r="H398" t="str">
            <v>Central</v>
          </cell>
          <cell r="I398">
            <v>1</v>
          </cell>
          <cell r="J398">
            <v>26</v>
          </cell>
          <cell r="K398">
            <v>15</v>
          </cell>
          <cell r="L398">
            <v>7</v>
          </cell>
          <cell r="M398">
            <v>0</v>
          </cell>
          <cell r="N398">
            <v>2.6000000000000005E-7</v>
          </cell>
          <cell r="O398">
            <v>7.0000000000000005E-8</v>
          </cell>
          <cell r="P398">
            <v>6.0000000000000008E-8</v>
          </cell>
          <cell r="Q398">
            <v>1E-8</v>
          </cell>
          <cell r="R398">
            <v>2.6000000000000005E-7</v>
          </cell>
          <cell r="S398">
            <v>7.0000000000000005E-8</v>
          </cell>
          <cell r="T398" t="str">
            <v>MIP1146</v>
          </cell>
          <cell r="V398">
            <v>1</v>
          </cell>
          <cell r="X398">
            <v>0.53</v>
          </cell>
          <cell r="Y398" t="str">
            <v>N</v>
          </cell>
          <cell r="Z398" t="str">
            <v>Overhead Distribution Lines</v>
          </cell>
          <cell r="AA398" t="str">
            <v>BC1 619 NDR EECL Replace Defect Management</v>
          </cell>
        </row>
        <row r="399">
          <cell r="A399">
            <v>395</v>
          </cell>
          <cell r="B399" t="str">
            <v>03 - Pole Top</v>
          </cell>
          <cell r="C399" t="str">
            <v>Xarms Nuts and Bolts - Corroded</v>
          </cell>
          <cell r="D399" t="str">
            <v>Ergon Technical Assessment</v>
          </cell>
          <cell r="E399" t="str">
            <v>Assess</v>
          </cell>
          <cell r="F399" t="str">
            <v>03 - Pole Top - Xarms Nuts and Bolts - Corroded - Ergon Technical Assessment - Assess</v>
          </cell>
          <cell r="G399" t="str">
            <v>Ergon Technical Assessment - Assess</v>
          </cell>
          <cell r="H399" t="str">
            <v>Far North</v>
          </cell>
          <cell r="I399">
            <v>1</v>
          </cell>
          <cell r="J399">
            <v>28</v>
          </cell>
          <cell r="K399">
            <v>6</v>
          </cell>
          <cell r="L399">
            <v>4</v>
          </cell>
          <cell r="M399">
            <v>0</v>
          </cell>
          <cell r="N399">
            <v>1.5000000000000002E-7</v>
          </cell>
          <cell r="O399">
            <v>1.5000000000000002E-7</v>
          </cell>
          <cell r="P399">
            <v>4.0000000000000001E-8</v>
          </cell>
          <cell r="Q399">
            <v>0</v>
          </cell>
          <cell r="R399">
            <v>1.5000000000000002E-7</v>
          </cell>
          <cell r="S399">
            <v>1.5000000000000002E-7</v>
          </cell>
          <cell r="T399" t="str">
            <v>MIP1146</v>
          </cell>
          <cell r="V399">
            <v>1</v>
          </cell>
          <cell r="X399">
            <v>0.53</v>
          </cell>
          <cell r="Y399" t="str">
            <v>N</v>
          </cell>
          <cell r="Z399" t="str">
            <v>Overhead Distribution Lines</v>
          </cell>
          <cell r="AA399" t="str">
            <v>BC1 619 NDR EECL Replace Defect Management</v>
          </cell>
        </row>
        <row r="400">
          <cell r="A400">
            <v>396</v>
          </cell>
          <cell r="B400" t="str">
            <v>03 - Pole Top</v>
          </cell>
          <cell r="C400" t="str">
            <v>Xarms Nuts and Bolts - Corroded</v>
          </cell>
          <cell r="D400" t="str">
            <v>Ergon Technical Assessment</v>
          </cell>
          <cell r="E400" t="str">
            <v>Assess</v>
          </cell>
          <cell r="F400" t="str">
            <v>03 - Pole Top - Xarms Nuts and Bolts - Corroded - Ergon Technical Assessment - Assess</v>
          </cell>
          <cell r="G400" t="str">
            <v>Ergon Technical Assessment - Assess</v>
          </cell>
          <cell r="H400" t="str">
            <v>Wide Bay</v>
          </cell>
          <cell r="J400">
            <v>1</v>
          </cell>
          <cell r="K400">
            <v>13</v>
          </cell>
          <cell r="L400">
            <v>2</v>
          </cell>
          <cell r="M400">
            <v>1E-8</v>
          </cell>
          <cell r="N400">
            <v>0</v>
          </cell>
          <cell r="O400">
            <v>1.0999999999999999E-7</v>
          </cell>
          <cell r="P400">
            <v>2E-8</v>
          </cell>
          <cell r="Q400">
            <v>0</v>
          </cell>
          <cell r="R400">
            <v>1E-8</v>
          </cell>
          <cell r="S400">
            <v>1.0999999999999999E-7</v>
          </cell>
          <cell r="T400" t="str">
            <v>MIP1146</v>
          </cell>
          <cell r="V400">
            <v>1</v>
          </cell>
          <cell r="X400">
            <v>0.53</v>
          </cell>
          <cell r="Y400" t="str">
            <v>N</v>
          </cell>
          <cell r="Z400" t="str">
            <v>Overhead Distribution Lines</v>
          </cell>
          <cell r="AA400" t="str">
            <v>BC1 619 NDR EECL Replace Defect Management</v>
          </cell>
        </row>
        <row r="401">
          <cell r="A401">
            <v>397</v>
          </cell>
          <cell r="B401" t="str">
            <v>03 - Pole Top</v>
          </cell>
          <cell r="C401" t="str">
            <v>Xarms Nuts and Bolts - Corroded</v>
          </cell>
          <cell r="D401" t="str">
            <v>Minor Task</v>
          </cell>
          <cell r="E401" t="str">
            <v>Repair</v>
          </cell>
          <cell r="F401" t="str">
            <v>03 - Pole Top - Xarms Nuts and Bolts - Corroded - Minor Task - Repair</v>
          </cell>
          <cell r="G401" t="str">
            <v>Minor Task - Repair</v>
          </cell>
          <cell r="H401" t="str">
            <v>Central</v>
          </cell>
          <cell r="I401">
            <v>20</v>
          </cell>
          <cell r="J401">
            <v>95</v>
          </cell>
          <cell r="K401">
            <v>48</v>
          </cell>
          <cell r="L401">
            <v>28</v>
          </cell>
          <cell r="M401">
            <v>25.000000060000005</v>
          </cell>
          <cell r="N401">
            <v>8.5000000000000001E-7</v>
          </cell>
          <cell r="O401">
            <v>1.1000000000000001E-7</v>
          </cell>
          <cell r="P401">
            <v>2.3000000000000005E-7</v>
          </cell>
          <cell r="Q401">
            <v>2.8000000000000007E-7</v>
          </cell>
          <cell r="R401">
            <v>8.4E-7</v>
          </cell>
          <cell r="S401">
            <v>1.1000000000000001E-7</v>
          </cell>
          <cell r="T401" t="str">
            <v>MIP1146</v>
          </cell>
          <cell r="V401">
            <v>1</v>
          </cell>
          <cell r="X401">
            <v>0.53</v>
          </cell>
          <cell r="Y401" t="str">
            <v>N</v>
          </cell>
          <cell r="Z401" t="str">
            <v>Overhead Distribution Lines</v>
          </cell>
          <cell r="AA401" t="str">
            <v>BC1 619 NDR EECL Replace Defect Management</v>
          </cell>
        </row>
        <row r="402">
          <cell r="A402">
            <v>398</v>
          </cell>
          <cell r="B402" t="str">
            <v>03 - Pole Top</v>
          </cell>
          <cell r="C402" t="str">
            <v>Xarms Nuts and Bolts - Corroded</v>
          </cell>
          <cell r="D402" t="str">
            <v>Minor Task</v>
          </cell>
          <cell r="E402" t="str">
            <v>Repair</v>
          </cell>
          <cell r="F402" t="str">
            <v>03 - Pole Top - Xarms Nuts and Bolts - Corroded - Minor Task - Repair</v>
          </cell>
          <cell r="G402" t="str">
            <v>Minor Task - Repair</v>
          </cell>
          <cell r="H402" t="str">
            <v>Far North</v>
          </cell>
          <cell r="I402">
            <v>57</v>
          </cell>
          <cell r="J402">
            <v>177</v>
          </cell>
          <cell r="K402">
            <v>309</v>
          </cell>
          <cell r="L402">
            <v>226</v>
          </cell>
          <cell r="M402">
            <v>274.00000045000002</v>
          </cell>
          <cell r="N402">
            <v>3.3000000000000002E-7</v>
          </cell>
          <cell r="O402">
            <v>1.6900000000000001E-6</v>
          </cell>
          <cell r="P402">
            <v>2.2299999999999998E-6</v>
          </cell>
          <cell r="Q402">
            <v>2.9099999999999992E-6</v>
          </cell>
          <cell r="R402">
            <v>6.200000000000001E-7</v>
          </cell>
          <cell r="S402">
            <v>1.7300000000000002E-6</v>
          </cell>
          <cell r="T402" t="str">
            <v>MIP1146</v>
          </cell>
          <cell r="V402">
            <v>1</v>
          </cell>
          <cell r="X402">
            <v>0.53</v>
          </cell>
          <cell r="Y402" t="str">
            <v>N</v>
          </cell>
          <cell r="Z402" t="str">
            <v>Overhead Distribution Lines</v>
          </cell>
          <cell r="AA402" t="str">
            <v>BC1 619 NDR EECL Replace Defect Management</v>
          </cell>
        </row>
        <row r="403">
          <cell r="A403">
            <v>399</v>
          </cell>
          <cell r="B403" t="str">
            <v>03 - Pole Top</v>
          </cell>
          <cell r="C403" t="str">
            <v>Xarms Nuts and Bolts - Corroded</v>
          </cell>
          <cell r="D403" t="str">
            <v>Minor Task</v>
          </cell>
          <cell r="E403" t="str">
            <v>Repair</v>
          </cell>
          <cell r="F403" t="str">
            <v>03 - Pole Top - Xarms Nuts and Bolts - Corroded - Minor Task - Repair</v>
          </cell>
          <cell r="G403" t="str">
            <v>Minor Task - Repair</v>
          </cell>
          <cell r="H403" t="str">
            <v>Northern</v>
          </cell>
          <cell r="I403">
            <v>15</v>
          </cell>
          <cell r="J403">
            <v>32</v>
          </cell>
          <cell r="K403">
            <v>6</v>
          </cell>
          <cell r="L403">
            <v>6</v>
          </cell>
          <cell r="M403">
            <v>21.000000010000001</v>
          </cell>
          <cell r="N403">
            <v>1.8E-7</v>
          </cell>
          <cell r="O403">
            <v>2.6000000000000005E-7</v>
          </cell>
          <cell r="P403">
            <v>6.0000000000000008E-8</v>
          </cell>
          <cell r="Q403">
            <v>2.4000000000000003E-7</v>
          </cell>
          <cell r="R403">
            <v>1.4000000000000001E-7</v>
          </cell>
          <cell r="S403">
            <v>2.9999999999999999E-7</v>
          </cell>
          <cell r="T403" t="str">
            <v>MIP1146</v>
          </cell>
          <cell r="V403">
            <v>1</v>
          </cell>
          <cell r="X403">
            <v>0.53</v>
          </cell>
          <cell r="Y403" t="str">
            <v>N</v>
          </cell>
          <cell r="Z403" t="str">
            <v>Overhead Distribution Lines</v>
          </cell>
          <cell r="AA403" t="str">
            <v>BC1 619 NDR EECL Replace Defect Management</v>
          </cell>
        </row>
        <row r="404">
          <cell r="A404">
            <v>400</v>
          </cell>
          <cell r="B404" t="str">
            <v>03 - Pole Top</v>
          </cell>
          <cell r="C404" t="str">
            <v>Xarms Nuts and Bolts - Corroded</v>
          </cell>
          <cell r="D404" t="str">
            <v>Minor Task</v>
          </cell>
          <cell r="E404" t="str">
            <v>Repair</v>
          </cell>
          <cell r="F404" t="str">
            <v>03 - Pole Top - Xarms Nuts and Bolts - Corroded - Minor Task - Repair</v>
          </cell>
          <cell r="G404" t="str">
            <v>Minor Task - Repair</v>
          </cell>
          <cell r="H404" t="str">
            <v>South West</v>
          </cell>
          <cell r="K404">
            <v>4</v>
          </cell>
          <cell r="L404">
            <v>4</v>
          </cell>
          <cell r="M404">
            <v>1</v>
          </cell>
          <cell r="N404">
            <v>0</v>
          </cell>
          <cell r="O404">
            <v>4.0000000000000001E-8</v>
          </cell>
          <cell r="P404">
            <v>0</v>
          </cell>
          <cell r="Q404">
            <v>1E-8</v>
          </cell>
          <cell r="R404">
            <v>0</v>
          </cell>
          <cell r="S404">
            <v>4.0000000000000001E-8</v>
          </cell>
          <cell r="T404" t="str">
            <v>MIP1146</v>
          </cell>
          <cell r="V404">
            <v>1</v>
          </cell>
          <cell r="X404">
            <v>0.53</v>
          </cell>
          <cell r="Y404" t="str">
            <v>N</v>
          </cell>
          <cell r="Z404" t="str">
            <v>Overhead Distribution Lines</v>
          </cell>
          <cell r="AA404" t="str">
            <v>BC1 619 NDR EECL Replace Defect Management</v>
          </cell>
        </row>
        <row r="405">
          <cell r="A405">
            <v>401</v>
          </cell>
          <cell r="B405" t="str">
            <v>03 - Pole Top</v>
          </cell>
          <cell r="C405" t="str">
            <v>Xarms Nuts and Bolts - Corroded</v>
          </cell>
          <cell r="D405" t="str">
            <v>Minor Task</v>
          </cell>
          <cell r="E405" t="str">
            <v>Repair</v>
          </cell>
          <cell r="F405" t="str">
            <v>03 - Pole Top - Xarms Nuts and Bolts - Corroded - Minor Task - Repair</v>
          </cell>
          <cell r="G405" t="str">
            <v>Minor Task - Repair</v>
          </cell>
          <cell r="H405" t="str">
            <v>Wide Bay</v>
          </cell>
          <cell r="J405">
            <v>13</v>
          </cell>
          <cell r="K405">
            <v>5</v>
          </cell>
          <cell r="L405">
            <v>2</v>
          </cell>
          <cell r="M405">
            <v>0</v>
          </cell>
          <cell r="N405">
            <v>1.3E-7</v>
          </cell>
          <cell r="O405">
            <v>3.0000000000000004E-8</v>
          </cell>
          <cell r="P405">
            <v>0</v>
          </cell>
          <cell r="Q405">
            <v>2E-8</v>
          </cell>
          <cell r="R405">
            <v>1.3E-7</v>
          </cell>
          <cell r="S405">
            <v>3.0000000000000004E-8</v>
          </cell>
          <cell r="T405" t="str">
            <v>MIP1146</v>
          </cell>
          <cell r="V405">
            <v>1</v>
          </cell>
          <cell r="X405">
            <v>0.53</v>
          </cell>
          <cell r="Y405" t="str">
            <v>N</v>
          </cell>
          <cell r="Z405" t="str">
            <v>Overhead Distribution Lines</v>
          </cell>
          <cell r="AA405" t="str">
            <v>BC1 619 NDR EECL Replace Defect Management</v>
          </cell>
        </row>
        <row r="406">
          <cell r="A406">
            <v>402</v>
          </cell>
          <cell r="B406" t="str">
            <v>03 - Pole Top</v>
          </cell>
          <cell r="C406" t="str">
            <v>Xarms Nuts and Bolts - Corroded - Stage 1 (Future)</v>
          </cell>
          <cell r="D406" t="str">
            <v>Minor Task</v>
          </cell>
          <cell r="E406" t="str">
            <v>Repair</v>
          </cell>
          <cell r="F406" t="str">
            <v>03 - Pole Top - Xarms Nuts and Bolts - Corroded - Stage 1 (Future) - Minor Task - Repair</v>
          </cell>
          <cell r="G406" t="str">
            <v>Minor Task - Repair</v>
          </cell>
          <cell r="H406" t="str">
            <v>Central</v>
          </cell>
          <cell r="I406">
            <v>0</v>
          </cell>
          <cell r="J406">
            <v>0</v>
          </cell>
          <cell r="K406">
            <v>0</v>
          </cell>
          <cell r="L406">
            <v>0</v>
          </cell>
          <cell r="M406">
            <v>64.50430064213451</v>
          </cell>
          <cell r="N406">
            <v>69.197687758168968</v>
          </cell>
          <cell r="O406">
            <v>1.2501629031111548E-6</v>
          </cell>
          <cell r="P406">
            <v>1.0509649787929785E-6</v>
          </cell>
          <cell r="Q406">
            <v>1.2329781058218616E-6</v>
          </cell>
          <cell r="R406">
            <v>2.1195768073359745E-7</v>
          </cell>
          <cell r="S406">
            <v>8.9922517356586139E-8</v>
          </cell>
          <cell r="T406" t="str">
            <v>MIP1146</v>
          </cell>
          <cell r="V406">
            <v>1</v>
          </cell>
          <cell r="X406">
            <v>0.53</v>
          </cell>
          <cell r="Y406" t="str">
            <v>N</v>
          </cell>
          <cell r="Z406" t="str">
            <v>Overhead Distribution Lines</v>
          </cell>
          <cell r="AA406" t="str">
            <v>BC1 619 NDR EECL Replace Defect Management</v>
          </cell>
        </row>
        <row r="407">
          <cell r="A407">
            <v>403</v>
          </cell>
          <cell r="B407" t="str">
            <v>03 - Pole Top</v>
          </cell>
          <cell r="C407" t="str">
            <v>Xarms Nuts and Bolts - Corroded - Stage 1 (Future)</v>
          </cell>
          <cell r="D407" t="str">
            <v>Minor Task</v>
          </cell>
          <cell r="E407" t="str">
            <v>Repair</v>
          </cell>
          <cell r="F407" t="str">
            <v>03 - Pole Top - Xarms Nuts and Bolts - Corroded - Stage 1 (Future) - Minor Task - Repair</v>
          </cell>
          <cell r="G407" t="str">
            <v>Minor Task - Repair</v>
          </cell>
          <cell r="H407" t="str">
            <v>Far North</v>
          </cell>
          <cell r="I407">
            <v>0</v>
          </cell>
          <cell r="J407">
            <v>0</v>
          </cell>
          <cell r="K407">
            <v>0</v>
          </cell>
          <cell r="L407">
            <v>0</v>
          </cell>
          <cell r="M407">
            <v>25.02191787313701</v>
          </cell>
          <cell r="N407">
            <v>28.425112074822913</v>
          </cell>
          <cell r="O407">
            <v>5.8908134492808625E-7</v>
          </cell>
          <cell r="P407">
            <v>4.8519951188304207E-7</v>
          </cell>
          <cell r="Q407">
            <v>7.417630263251433E-7</v>
          </cell>
          <cell r="R407">
            <v>4.6054190460393877E-8</v>
          </cell>
          <cell r="S407">
            <v>5.4362249129208898E-8</v>
          </cell>
          <cell r="T407" t="str">
            <v>MIP1146</v>
          </cell>
          <cell r="V407">
            <v>1</v>
          </cell>
          <cell r="X407">
            <v>0.53</v>
          </cell>
          <cell r="Y407" t="str">
            <v>N</v>
          </cell>
          <cell r="Z407" t="str">
            <v>Overhead Distribution Lines</v>
          </cell>
          <cell r="AA407" t="str">
            <v>BC1 619 NDR EECL Replace Defect Management</v>
          </cell>
        </row>
        <row r="408">
          <cell r="A408">
            <v>404</v>
          </cell>
          <cell r="B408" t="str">
            <v>03 - Pole Top</v>
          </cell>
          <cell r="C408" t="str">
            <v>Xarms Nuts and Bolts - Corroded - Stage 1 (Future)</v>
          </cell>
          <cell r="D408" t="str">
            <v>Minor Task</v>
          </cell>
          <cell r="E408" t="str">
            <v>Repair</v>
          </cell>
          <cell r="F408" t="str">
            <v>03 - Pole Top - Xarms Nuts and Bolts - Corroded - Stage 1 (Future) - Minor Task - Repair</v>
          </cell>
          <cell r="G408" t="str">
            <v>Minor Task - Repair</v>
          </cell>
          <cell r="H408" t="str">
            <v>Northern</v>
          </cell>
          <cell r="I408">
            <v>0</v>
          </cell>
          <cell r="J408">
            <v>0</v>
          </cell>
          <cell r="K408">
            <v>0</v>
          </cell>
          <cell r="L408">
            <v>0</v>
          </cell>
          <cell r="M408">
            <v>19.937563680307111</v>
          </cell>
          <cell r="N408">
            <v>45.249153143165252</v>
          </cell>
          <cell r="O408">
            <v>6.9019974883302208E-7</v>
          </cell>
          <cell r="P408">
            <v>5.3912636542425973E-7</v>
          </cell>
          <cell r="Q408">
            <v>7.3066488164348609E-7</v>
          </cell>
          <cell r="R408">
            <v>1.8748667156363315E-7</v>
          </cell>
          <cell r="S408">
            <v>4.6525128545364124E-8</v>
          </cell>
          <cell r="T408" t="str">
            <v>MIP1146</v>
          </cell>
          <cell r="V408">
            <v>1</v>
          </cell>
          <cell r="X408">
            <v>0.53</v>
          </cell>
          <cell r="Y408" t="str">
            <v>N</v>
          </cell>
          <cell r="Z408" t="str">
            <v>Overhead Distribution Lines</v>
          </cell>
          <cell r="AA408" t="str">
            <v>BC1 619 NDR EECL Replace Defect Management</v>
          </cell>
        </row>
        <row r="409">
          <cell r="A409">
            <v>405</v>
          </cell>
          <cell r="B409" t="str">
            <v>03 - Pole Top</v>
          </cell>
          <cell r="C409" t="str">
            <v>Xarms Nuts and Bolts - Corroded - Stage 1 (Future)</v>
          </cell>
          <cell r="D409" t="str">
            <v>Minor Task</v>
          </cell>
          <cell r="E409" t="str">
            <v>Repair</v>
          </cell>
          <cell r="F409" t="str">
            <v>03 - Pole Top - Xarms Nuts and Bolts - Corroded - Stage 1 (Future) - Minor Task - Repair</v>
          </cell>
          <cell r="G409" t="str">
            <v>Minor Task - Repair</v>
          </cell>
          <cell r="H409" t="str">
            <v>South West</v>
          </cell>
          <cell r="I409">
            <v>0</v>
          </cell>
          <cell r="J409">
            <v>0</v>
          </cell>
          <cell r="K409">
            <v>0</v>
          </cell>
          <cell r="L409">
            <v>0</v>
          </cell>
          <cell r="M409">
            <v>28.218965476387968</v>
          </cell>
          <cell r="N409">
            <v>72.250788337120682</v>
          </cell>
          <cell r="O409">
            <v>1.0805541075279031E-6</v>
          </cell>
          <cell r="P409">
            <v>9.7028351065090305E-7</v>
          </cell>
          <cell r="Q409">
            <v>1.3696656635784206E-6</v>
          </cell>
          <cell r="R409">
            <v>1.537390706821792E-7</v>
          </cell>
          <cell r="S409">
            <v>5.7641044475511287E-8</v>
          </cell>
          <cell r="T409" t="str">
            <v>MIP1146</v>
          </cell>
          <cell r="V409">
            <v>1</v>
          </cell>
          <cell r="X409">
            <v>0.53</v>
          </cell>
          <cell r="Y409" t="str">
            <v>N</v>
          </cell>
          <cell r="Z409" t="str">
            <v>Overhead Distribution Lines</v>
          </cell>
          <cell r="AA409" t="str">
            <v>BC1 619 NDR EECL Replace Defect Management</v>
          </cell>
        </row>
        <row r="410">
          <cell r="A410">
            <v>406</v>
          </cell>
          <cell r="B410" t="str">
            <v>03 - Pole Top</v>
          </cell>
          <cell r="C410" t="str">
            <v>Xarms Nuts and Bolts - Corroded - Stage 1 (Future)</v>
          </cell>
          <cell r="D410" t="str">
            <v>Minor Task</v>
          </cell>
          <cell r="E410" t="str">
            <v>Repair</v>
          </cell>
          <cell r="F410" t="str">
            <v>03 - Pole Top - Xarms Nuts and Bolts - Corroded - Stage 1 (Future) - Minor Task - Repair</v>
          </cell>
          <cell r="G410" t="str">
            <v>Minor Task - Repair</v>
          </cell>
          <cell r="H410" t="str">
            <v>Wide Bay</v>
          </cell>
          <cell r="I410">
            <v>0</v>
          </cell>
          <cell r="J410">
            <v>0</v>
          </cell>
          <cell r="K410">
            <v>0</v>
          </cell>
          <cell r="L410">
            <v>0</v>
          </cell>
          <cell r="M410">
            <v>33.322868042556259</v>
          </cell>
          <cell r="N410">
            <v>43.256996284796166</v>
          </cell>
          <cell r="O410">
            <v>7.2220576736251062E-7</v>
          </cell>
          <cell r="P410">
            <v>5.5969658555079071E-7</v>
          </cell>
          <cell r="Q410">
            <v>7.5141281425491173E-7</v>
          </cell>
          <cell r="R410">
            <v>6.4198635168116086E-8</v>
          </cell>
          <cell r="S410">
            <v>7.0729568987986726E-9</v>
          </cell>
          <cell r="T410" t="str">
            <v>MIP1146</v>
          </cell>
          <cell r="V410">
            <v>1</v>
          </cell>
          <cell r="X410">
            <v>0.53</v>
          </cell>
          <cell r="Y410" t="str">
            <v>N</v>
          </cell>
          <cell r="Z410" t="str">
            <v>Overhead Distribution Lines</v>
          </cell>
          <cell r="AA410" t="str">
            <v>BC1 619 NDR EECL Replace Defect Management</v>
          </cell>
        </row>
        <row r="411">
          <cell r="A411">
            <v>407</v>
          </cell>
          <cell r="B411" t="str">
            <v>03 - Pole Top</v>
          </cell>
          <cell r="C411" t="str">
            <v>Xarms Nuts and Bolts - Corroded - Stage 2 (Future)</v>
          </cell>
          <cell r="D411" t="str">
            <v>Minor Task</v>
          </cell>
          <cell r="E411" t="str">
            <v>Repair</v>
          </cell>
          <cell r="F411" t="str">
            <v>03 - Pole Top - Xarms Nuts and Bolts - Corroded - Stage 2 (Future) - Minor Task - Repair</v>
          </cell>
          <cell r="G411" t="str">
            <v>Minor Task - Repair</v>
          </cell>
          <cell r="H411" t="str">
            <v>Central</v>
          </cell>
          <cell r="I411">
            <v>0</v>
          </cell>
          <cell r="J411">
            <v>0</v>
          </cell>
          <cell r="K411">
            <v>0</v>
          </cell>
          <cell r="L411">
            <v>0</v>
          </cell>
          <cell r="M411">
            <v>0</v>
          </cell>
          <cell r="N411">
            <v>29.247920763926722</v>
          </cell>
          <cell r="O411">
            <v>94.359331682581711</v>
          </cell>
          <cell r="P411">
            <v>97.106322417837546</v>
          </cell>
          <cell r="Q411">
            <v>126.74343352368311</v>
          </cell>
          <cell r="R411">
            <v>92.268766438404796</v>
          </cell>
          <cell r="S411">
            <v>87.754425040873812</v>
          </cell>
          <cell r="T411" t="str">
            <v>MIP1146</v>
          </cell>
          <cell r="V411">
            <v>1</v>
          </cell>
          <cell r="X411">
            <v>0.53</v>
          </cell>
          <cell r="Y411" t="str">
            <v>N</v>
          </cell>
          <cell r="Z411" t="str">
            <v>Overhead Distribution Lines</v>
          </cell>
          <cell r="AA411" t="str">
            <v>BC1 619 NDR EECL Replace Defect Management</v>
          </cell>
        </row>
        <row r="412">
          <cell r="A412">
            <v>408</v>
          </cell>
          <cell r="B412" t="str">
            <v>03 - Pole Top</v>
          </cell>
          <cell r="C412" t="str">
            <v>Xarms Nuts and Bolts - Corroded - Stage 2 (Future)</v>
          </cell>
          <cell r="D412" t="str">
            <v>Minor Task</v>
          </cell>
          <cell r="E412" t="str">
            <v>Repair</v>
          </cell>
          <cell r="F412" t="str">
            <v>03 - Pole Top - Xarms Nuts and Bolts - Corroded - Stage 2 (Future) - Minor Task - Repair</v>
          </cell>
          <cell r="G412" t="str">
            <v>Minor Task - Repair</v>
          </cell>
          <cell r="H412" t="str">
            <v>Far North</v>
          </cell>
          <cell r="I412">
            <v>0</v>
          </cell>
          <cell r="J412">
            <v>0</v>
          </cell>
          <cell r="K412">
            <v>0</v>
          </cell>
          <cell r="L412">
            <v>0</v>
          </cell>
          <cell r="M412">
            <v>0</v>
          </cell>
          <cell r="N412">
            <v>8.6968047295215918</v>
          </cell>
          <cell r="O412">
            <v>44.181100869606396</v>
          </cell>
          <cell r="P412">
            <v>36.389963391228093</v>
          </cell>
          <cell r="Q412">
            <v>70.029603938108593</v>
          </cell>
          <cell r="R412">
            <v>33.3524127431699</v>
          </cell>
          <cell r="S412">
            <v>52.744621235457146</v>
          </cell>
          <cell r="T412" t="str">
            <v>MIP1146</v>
          </cell>
          <cell r="V412">
            <v>1</v>
          </cell>
          <cell r="X412">
            <v>0.53</v>
          </cell>
          <cell r="Y412" t="str">
            <v>N</v>
          </cell>
          <cell r="Z412" t="str">
            <v>Overhead Distribution Lines</v>
          </cell>
          <cell r="AA412" t="str">
            <v>BC1 619 NDR EECL Replace Defect Management</v>
          </cell>
        </row>
        <row r="413">
          <cell r="A413">
            <v>409</v>
          </cell>
          <cell r="B413" t="str">
            <v>03 - Pole Top</v>
          </cell>
          <cell r="C413" t="str">
            <v>Xarms Nuts and Bolts - Corroded - Stage 2 (Future)</v>
          </cell>
          <cell r="D413" t="str">
            <v>Minor Task</v>
          </cell>
          <cell r="E413" t="str">
            <v>Repair</v>
          </cell>
          <cell r="F413" t="str">
            <v>03 - Pole Top - Xarms Nuts and Bolts - Corroded - Stage 2 (Future) - Minor Task - Repair</v>
          </cell>
          <cell r="G413" t="str">
            <v>Minor Task - Repair</v>
          </cell>
          <cell r="H413" t="str">
            <v>Northern</v>
          </cell>
          <cell r="I413">
            <v>0</v>
          </cell>
          <cell r="J413">
            <v>0</v>
          </cell>
          <cell r="K413">
            <v>0</v>
          </cell>
          <cell r="L413">
            <v>0</v>
          </cell>
          <cell r="M413">
            <v>0</v>
          </cell>
          <cell r="N413">
            <v>17.950738099187252</v>
          </cell>
          <cell r="O413">
            <v>51.764981162476573</v>
          </cell>
          <cell r="P413">
            <v>40.43447740681939</v>
          </cell>
          <cell r="Q413">
            <v>67.024707959149808</v>
          </cell>
          <cell r="R413">
            <v>58.978330924341833</v>
          </cell>
          <cell r="S413">
            <v>61.986559012392448</v>
          </cell>
          <cell r="T413" t="str">
            <v>MIP1146</v>
          </cell>
          <cell r="V413">
            <v>1</v>
          </cell>
          <cell r="X413">
            <v>0.53</v>
          </cell>
          <cell r="Y413" t="str">
            <v>N</v>
          </cell>
          <cell r="Z413" t="str">
            <v>Overhead Distribution Lines</v>
          </cell>
          <cell r="AA413" t="str">
            <v>BC1 619 NDR EECL Replace Defect Management</v>
          </cell>
        </row>
        <row r="414">
          <cell r="A414">
            <v>410</v>
          </cell>
          <cell r="B414" t="str">
            <v>03 - Pole Top</v>
          </cell>
          <cell r="C414" t="str">
            <v>Xarms Nuts and Bolts - Corroded - Stage 2 (Future)</v>
          </cell>
          <cell r="D414" t="str">
            <v>Minor Task</v>
          </cell>
          <cell r="E414" t="str">
            <v>Repair</v>
          </cell>
          <cell r="F414" t="str">
            <v>03 - Pole Top - Xarms Nuts and Bolts - Corroded - Stage 2 (Future) - Minor Task - Repair</v>
          </cell>
          <cell r="G414" t="str">
            <v>Minor Task - Repair</v>
          </cell>
          <cell r="H414" t="str">
            <v>South West</v>
          </cell>
          <cell r="I414">
            <v>0</v>
          </cell>
          <cell r="J414">
            <v>0</v>
          </cell>
          <cell r="K414">
            <v>0</v>
          </cell>
          <cell r="L414">
            <v>0</v>
          </cell>
          <cell r="M414">
            <v>0</v>
          </cell>
          <cell r="N414">
            <v>35.882816387460593</v>
          </cell>
          <cell r="O414">
            <v>81.041558064592508</v>
          </cell>
          <cell r="P414">
            <v>72.771263298817573</v>
          </cell>
          <cell r="Q414">
            <v>119.32282657630961</v>
          </cell>
          <cell r="R414">
            <v>83.084140937847948</v>
          </cell>
          <cell r="S414">
            <v>99.425470345710011</v>
          </cell>
          <cell r="T414" t="str">
            <v>MIP1146</v>
          </cell>
          <cell r="V414">
            <v>1</v>
          </cell>
          <cell r="X414">
            <v>0.53</v>
          </cell>
          <cell r="Y414" t="str">
            <v>N</v>
          </cell>
          <cell r="Z414" t="str">
            <v>Overhead Distribution Lines</v>
          </cell>
          <cell r="AA414" t="str">
            <v>BC1 619 NDR EECL Replace Defect Management</v>
          </cell>
        </row>
        <row r="415">
          <cell r="A415">
            <v>411</v>
          </cell>
          <cell r="B415" t="str">
            <v>03 - Pole Top</v>
          </cell>
          <cell r="C415" t="str">
            <v>Xarms Nuts and Bolts - Corroded - Stage 2 (Future)</v>
          </cell>
          <cell r="D415" t="str">
            <v>Minor Task</v>
          </cell>
          <cell r="E415" t="str">
            <v>Repair</v>
          </cell>
          <cell r="F415" t="str">
            <v>03 - Pole Top - Xarms Nuts and Bolts - Corroded - Stage 2 (Future) - Minor Task - Repair</v>
          </cell>
          <cell r="G415" t="str">
            <v>Minor Task - Repair</v>
          </cell>
          <cell r="H415" t="str">
            <v>Wide Bay</v>
          </cell>
          <cell r="I415">
            <v>0</v>
          </cell>
          <cell r="J415">
            <v>0</v>
          </cell>
          <cell r="K415">
            <v>0</v>
          </cell>
          <cell r="L415">
            <v>0</v>
          </cell>
          <cell r="M415">
            <v>0</v>
          </cell>
          <cell r="N415">
            <v>25.248057010165141</v>
          </cell>
          <cell r="O415">
            <v>54.165432552188207</v>
          </cell>
          <cell r="P415">
            <v>41.977243916309241</v>
          </cell>
          <cell r="Q415">
            <v>75.316994644930404</v>
          </cell>
          <cell r="R415">
            <v>46.955414899414684</v>
          </cell>
          <cell r="S415">
            <v>74.741872615690781</v>
          </cell>
          <cell r="T415" t="str">
            <v>MIP1146</v>
          </cell>
          <cell r="V415">
            <v>1</v>
          </cell>
          <cell r="X415">
            <v>0.53</v>
          </cell>
          <cell r="Y415" t="str">
            <v>N</v>
          </cell>
          <cell r="Z415" t="str">
            <v>Overhead Distribution Lines</v>
          </cell>
          <cell r="AA415" t="str">
            <v>BC1 619 NDR EECL Replace Defect Management</v>
          </cell>
        </row>
        <row r="416">
          <cell r="A416">
            <v>412</v>
          </cell>
          <cell r="B416" t="str">
            <v>04 - Conductors &amp; Connectors</v>
          </cell>
          <cell r="C416" t="str">
            <v>Armour Rods - Broken</v>
          </cell>
          <cell r="D416" t="str">
            <v>Ergon Technical Assessment</v>
          </cell>
          <cell r="E416" t="str">
            <v>Assess</v>
          </cell>
          <cell r="F416" t="str">
            <v>04 - Conductors &amp; Connectors - Armour Rods - Broken - Ergon Technical Assessment - Assess</v>
          </cell>
          <cell r="G416" t="str">
            <v>Ergon Technical Assessment - Assess</v>
          </cell>
          <cell r="H416" t="str">
            <v>Central</v>
          </cell>
          <cell r="I416">
            <v>16</v>
          </cell>
          <cell r="J416">
            <v>3</v>
          </cell>
          <cell r="K416">
            <v>12</v>
          </cell>
          <cell r="L416">
            <v>4</v>
          </cell>
          <cell r="M416">
            <v>0</v>
          </cell>
          <cell r="N416">
            <v>1.0999999999999999E-7</v>
          </cell>
          <cell r="O416">
            <v>0</v>
          </cell>
          <cell r="P416">
            <v>4.0000000000000001E-8</v>
          </cell>
          <cell r="Q416">
            <v>0</v>
          </cell>
          <cell r="R416">
            <v>1.0999999999999999E-7</v>
          </cell>
          <cell r="S416">
            <v>0</v>
          </cell>
          <cell r="T416" t="str">
            <v>MIP1146</v>
          </cell>
          <cell r="V416">
            <v>1</v>
          </cell>
          <cell r="X416">
            <v>0.53</v>
          </cell>
          <cell r="Y416" t="str">
            <v>N</v>
          </cell>
          <cell r="Z416" t="str">
            <v>Overhead Distribution Lines</v>
          </cell>
          <cell r="AA416" t="str">
            <v>BC1 619 NDR EECL Replace Defect Management</v>
          </cell>
        </row>
        <row r="417">
          <cell r="A417">
            <v>413</v>
          </cell>
          <cell r="B417" t="str">
            <v>04 - Conductors &amp; Connectors</v>
          </cell>
          <cell r="C417" t="str">
            <v>Armour Rods - Broken</v>
          </cell>
          <cell r="D417" t="str">
            <v>Ergon Technical Assessment</v>
          </cell>
          <cell r="E417" t="str">
            <v>Assess</v>
          </cell>
          <cell r="F417" t="str">
            <v>04 - Conductors &amp; Connectors - Armour Rods - Broken - Ergon Technical Assessment - Assess</v>
          </cell>
          <cell r="G417" t="str">
            <v>Ergon Technical Assessment - Assess</v>
          </cell>
          <cell r="H417" t="str">
            <v>South West</v>
          </cell>
          <cell r="K417">
            <v>2</v>
          </cell>
          <cell r="L417">
            <v>2</v>
          </cell>
          <cell r="N417">
            <v>0</v>
          </cell>
          <cell r="O417">
            <v>0</v>
          </cell>
          <cell r="P417">
            <v>2E-8</v>
          </cell>
          <cell r="Q417">
            <v>0</v>
          </cell>
          <cell r="R417">
            <v>0</v>
          </cell>
          <cell r="S417">
            <v>0</v>
          </cell>
          <cell r="T417" t="str">
            <v>MIP1146</v>
          </cell>
          <cell r="V417">
            <v>1</v>
          </cell>
          <cell r="X417">
            <v>0.53</v>
          </cell>
          <cell r="Y417" t="str">
            <v>N</v>
          </cell>
          <cell r="Z417" t="str">
            <v>Overhead Distribution Lines</v>
          </cell>
          <cell r="AA417" t="str">
            <v>BC1 619 NDR EECL Replace Defect Management</v>
          </cell>
        </row>
        <row r="418">
          <cell r="A418">
            <v>414</v>
          </cell>
          <cell r="B418" t="str">
            <v>04 - Conductors &amp; Connectors</v>
          </cell>
          <cell r="C418" t="str">
            <v>Armour Rods - Broken</v>
          </cell>
          <cell r="D418" t="str">
            <v>Ergon Technical Assessment</v>
          </cell>
          <cell r="E418" t="str">
            <v>Assess</v>
          </cell>
          <cell r="F418" t="str">
            <v>04 - Conductors &amp; Connectors - Armour Rods - Broken - Ergon Technical Assessment - Assess</v>
          </cell>
          <cell r="G418" t="str">
            <v>Ergon Technical Assessment - Assess</v>
          </cell>
          <cell r="H418" t="str">
            <v>Wide Bay</v>
          </cell>
          <cell r="I418">
            <v>3</v>
          </cell>
          <cell r="J418">
            <v>14</v>
          </cell>
          <cell r="M418">
            <v>5.0000000000000004E-8</v>
          </cell>
          <cell r="N418">
            <v>1E-8</v>
          </cell>
          <cell r="O418">
            <v>1.0999999999999999E-7</v>
          </cell>
          <cell r="P418">
            <v>0</v>
          </cell>
          <cell r="Q418">
            <v>2E-8</v>
          </cell>
          <cell r="R418">
            <v>3.0000000000000004E-8</v>
          </cell>
          <cell r="S418">
            <v>1.1999999999999999E-7</v>
          </cell>
          <cell r="T418" t="str">
            <v>MIP1146</v>
          </cell>
          <cell r="V418">
            <v>1</v>
          </cell>
          <cell r="X418">
            <v>0.53</v>
          </cell>
          <cell r="Y418" t="str">
            <v>N</v>
          </cell>
          <cell r="Z418" t="str">
            <v>Overhead Distribution Lines</v>
          </cell>
          <cell r="AA418" t="str">
            <v>BC1 619 NDR EECL Replace Defect Management</v>
          </cell>
        </row>
        <row r="419">
          <cell r="A419">
            <v>415</v>
          </cell>
          <cell r="B419" t="str">
            <v>04 - Conductors &amp; Connectors</v>
          </cell>
          <cell r="C419" t="str">
            <v>Armour Rods - Broken</v>
          </cell>
          <cell r="D419" t="str">
            <v>Minor Task</v>
          </cell>
          <cell r="E419" t="str">
            <v>Repair</v>
          </cell>
          <cell r="F419" t="str">
            <v>04 - Conductors &amp; Connectors - Armour Rods - Broken - Minor Task - Repair</v>
          </cell>
          <cell r="G419" t="str">
            <v>Minor Task - Repair</v>
          </cell>
          <cell r="H419" t="str">
            <v>Central</v>
          </cell>
          <cell r="I419">
            <v>32</v>
          </cell>
          <cell r="J419">
            <v>39</v>
          </cell>
          <cell r="K419">
            <v>10</v>
          </cell>
          <cell r="L419">
            <v>3</v>
          </cell>
          <cell r="M419">
            <v>24.000000030000002</v>
          </cell>
          <cell r="N419">
            <v>9.9999999999999995E-8</v>
          </cell>
          <cell r="O419">
            <v>3.7500000000000001E-7</v>
          </cell>
          <cell r="P419">
            <v>3.4500000000000003E-7</v>
          </cell>
          <cell r="Q419">
            <v>3.4500000000000008E-7</v>
          </cell>
          <cell r="R419">
            <v>1.05E-7</v>
          </cell>
          <cell r="S419">
            <v>3.5999999999999999E-7</v>
          </cell>
          <cell r="T419" t="str">
            <v>MIP1146</v>
          </cell>
          <cell r="V419">
            <v>1</v>
          </cell>
          <cell r="X419">
            <v>0.53</v>
          </cell>
          <cell r="Y419" t="str">
            <v>N</v>
          </cell>
          <cell r="Z419" t="str">
            <v>Overhead Distribution Lines</v>
          </cell>
          <cell r="AA419" t="str">
            <v>BC1 619 NDR EECL Replace Defect Management</v>
          </cell>
        </row>
        <row r="420">
          <cell r="A420">
            <v>416</v>
          </cell>
          <cell r="B420" t="str">
            <v>04 - Conductors &amp; Connectors</v>
          </cell>
          <cell r="C420" t="str">
            <v>Armour Rods - Broken</v>
          </cell>
          <cell r="D420" t="str">
            <v>Minor Task</v>
          </cell>
          <cell r="E420" t="str">
            <v>Repair</v>
          </cell>
          <cell r="F420" t="str">
            <v>04 - Conductors &amp; Connectors - Armour Rods - Broken - Minor Task - Repair</v>
          </cell>
          <cell r="G420" t="str">
            <v>Minor Task - Repair</v>
          </cell>
          <cell r="H420" t="str">
            <v>Far North</v>
          </cell>
          <cell r="J420">
            <v>4</v>
          </cell>
          <cell r="K420">
            <v>30</v>
          </cell>
          <cell r="L420">
            <v>1</v>
          </cell>
          <cell r="M420">
            <v>1</v>
          </cell>
          <cell r="N420">
            <v>1E-8</v>
          </cell>
          <cell r="O420">
            <v>2.8000000000000002E-7</v>
          </cell>
          <cell r="P420">
            <v>1E-8</v>
          </cell>
          <cell r="Q420">
            <v>4.0000000000000001E-8</v>
          </cell>
          <cell r="R420">
            <v>1E-8</v>
          </cell>
          <cell r="S420">
            <v>3.2000000000000001E-7</v>
          </cell>
          <cell r="T420" t="str">
            <v>MIP1146</v>
          </cell>
          <cell r="V420">
            <v>1</v>
          </cell>
          <cell r="X420">
            <v>0.53</v>
          </cell>
          <cell r="Y420" t="str">
            <v>N</v>
          </cell>
          <cell r="Z420" t="str">
            <v>Overhead Distribution Lines</v>
          </cell>
          <cell r="AA420" t="str">
            <v>BC1 619 NDR EECL Replace Defect Management</v>
          </cell>
        </row>
        <row r="421">
          <cell r="A421">
            <v>417</v>
          </cell>
          <cell r="B421" t="str">
            <v>04 - Conductors &amp; Connectors</v>
          </cell>
          <cell r="C421" t="str">
            <v>Armour Rods - Broken</v>
          </cell>
          <cell r="D421" t="str">
            <v>Minor Task</v>
          </cell>
          <cell r="E421" t="str">
            <v>Repair</v>
          </cell>
          <cell r="F421" t="str">
            <v>04 - Conductors &amp; Connectors - Armour Rods - Broken - Minor Task - Repair</v>
          </cell>
          <cell r="G421" t="str">
            <v>Minor Task - Repair</v>
          </cell>
          <cell r="H421" t="str">
            <v>Northern</v>
          </cell>
          <cell r="I421">
            <v>5</v>
          </cell>
          <cell r="J421">
            <v>4</v>
          </cell>
          <cell r="K421">
            <v>4</v>
          </cell>
          <cell r="L421">
            <v>1</v>
          </cell>
          <cell r="M421">
            <v>1.00000004</v>
          </cell>
          <cell r="N421">
            <v>0</v>
          </cell>
          <cell r="O421">
            <v>8.0000000000000002E-8</v>
          </cell>
          <cell r="P421">
            <v>1E-8</v>
          </cell>
          <cell r="Q421">
            <v>4.9999999999999998E-8</v>
          </cell>
          <cell r="R421">
            <v>0</v>
          </cell>
          <cell r="S421">
            <v>8.0000000000000002E-8</v>
          </cell>
          <cell r="T421" t="str">
            <v>MIP1146</v>
          </cell>
          <cell r="V421">
            <v>1</v>
          </cell>
          <cell r="X421">
            <v>0.53</v>
          </cell>
          <cell r="Y421" t="str">
            <v>N</v>
          </cell>
          <cell r="Z421" t="str">
            <v>Overhead Distribution Lines</v>
          </cell>
          <cell r="AA421" t="str">
            <v>BC1 619 NDR EECL Replace Defect Management</v>
          </cell>
        </row>
        <row r="422">
          <cell r="A422">
            <v>418</v>
          </cell>
          <cell r="B422" t="str">
            <v>04 - Conductors &amp; Connectors</v>
          </cell>
          <cell r="C422" t="str">
            <v>Armour Rods - Broken</v>
          </cell>
          <cell r="D422" t="str">
            <v>Minor Task</v>
          </cell>
          <cell r="E422" t="str">
            <v>Repair</v>
          </cell>
          <cell r="F422" t="str">
            <v>04 - Conductors &amp; Connectors - Armour Rods - Broken - Minor Task - Repair</v>
          </cell>
          <cell r="G422" t="str">
            <v>Minor Task - Repair</v>
          </cell>
          <cell r="H422" t="str">
            <v>South West</v>
          </cell>
          <cell r="I422">
            <v>2</v>
          </cell>
          <cell r="J422">
            <v>6</v>
          </cell>
          <cell r="K422">
            <v>89</v>
          </cell>
          <cell r="L422">
            <v>26</v>
          </cell>
          <cell r="M422">
            <v>53</v>
          </cell>
          <cell r="N422">
            <v>1.0999999999999999E-7</v>
          </cell>
          <cell r="O422">
            <v>1.0000000600000001</v>
          </cell>
          <cell r="P422">
            <v>3.3500000000000002E-7</v>
          </cell>
          <cell r="Q422">
            <v>1.3099999999999997E-6</v>
          </cell>
          <cell r="R422">
            <v>3.0000000000000004E-8</v>
          </cell>
          <cell r="S422">
            <v>1.00000014</v>
          </cell>
          <cell r="T422" t="str">
            <v>MIP1146</v>
          </cell>
          <cell r="V422">
            <v>1</v>
          </cell>
          <cell r="X422">
            <v>0.53</v>
          </cell>
          <cell r="Y422" t="str">
            <v>N</v>
          </cell>
          <cell r="Z422" t="str">
            <v>Overhead Distribution Lines</v>
          </cell>
          <cell r="AA422" t="str">
            <v>BC1 619 NDR EECL Replace Defect Management</v>
          </cell>
        </row>
        <row r="423">
          <cell r="A423">
            <v>419</v>
          </cell>
          <cell r="B423" t="str">
            <v>04 - Conductors &amp; Connectors</v>
          </cell>
          <cell r="C423" t="str">
            <v>Armour Rods - Broken</v>
          </cell>
          <cell r="D423" t="str">
            <v>Minor Task</v>
          </cell>
          <cell r="E423" t="str">
            <v>Repair</v>
          </cell>
          <cell r="F423" t="str">
            <v>04 - Conductors &amp; Connectors - Armour Rods - Broken - Minor Task - Repair</v>
          </cell>
          <cell r="G423" t="str">
            <v>Minor Task - Repair</v>
          </cell>
          <cell r="H423" t="str">
            <v>Wide Bay</v>
          </cell>
          <cell r="K423">
            <v>3</v>
          </cell>
          <cell r="L423">
            <v>3</v>
          </cell>
          <cell r="M423">
            <v>6</v>
          </cell>
          <cell r="N423">
            <v>0</v>
          </cell>
          <cell r="O423">
            <v>0</v>
          </cell>
          <cell r="P423">
            <v>3.0000000000000004E-8</v>
          </cell>
          <cell r="Q423">
            <v>6.0000000000000008E-8</v>
          </cell>
          <cell r="R423">
            <v>0</v>
          </cell>
          <cell r="S423">
            <v>0</v>
          </cell>
          <cell r="T423" t="str">
            <v>MIP1146</v>
          </cell>
          <cell r="V423">
            <v>1</v>
          </cell>
          <cell r="X423">
            <v>0.53</v>
          </cell>
          <cell r="Y423" t="str">
            <v>N</v>
          </cell>
          <cell r="Z423" t="str">
            <v>Overhead Distribution Lines</v>
          </cell>
          <cell r="AA423" t="str">
            <v>BC1 619 NDR EECL Replace Defect Management</v>
          </cell>
        </row>
        <row r="424">
          <cell r="A424">
            <v>420</v>
          </cell>
          <cell r="B424" t="str">
            <v>04 - Conductors &amp; Connectors</v>
          </cell>
          <cell r="C424" t="str">
            <v>Armour Rods - Broken - Stage 1 (Future)</v>
          </cell>
          <cell r="D424" t="str">
            <v>Minor Task</v>
          </cell>
          <cell r="E424" t="str">
            <v>Repair</v>
          </cell>
          <cell r="F424" t="str">
            <v>04 - Conductors &amp; Connectors - Armour Rods - Broken - Stage 1 (Future) - Minor Task - Repair</v>
          </cell>
          <cell r="G424" t="str">
            <v>Minor Task - Repair</v>
          </cell>
          <cell r="H424" t="str">
            <v>Central</v>
          </cell>
          <cell r="I424">
            <v>0</v>
          </cell>
          <cell r="J424">
            <v>0</v>
          </cell>
          <cell r="K424">
            <v>0</v>
          </cell>
          <cell r="L424">
            <v>0</v>
          </cell>
          <cell r="M424">
            <v>17.201146837902499</v>
          </cell>
          <cell r="N424">
            <v>28.851977347581908</v>
          </cell>
          <cell r="O424">
            <v>33.549984598251285</v>
          </cell>
          <cell r="P424">
            <v>34.526692415231139</v>
          </cell>
          <cell r="Q424">
            <v>45.064331919531739</v>
          </cell>
          <cell r="R424">
            <v>32.806672511432829</v>
          </cell>
          <cell r="S424">
            <v>31.20157334786624</v>
          </cell>
          <cell r="T424" t="str">
            <v>MIP1146</v>
          </cell>
          <cell r="V424">
            <v>1</v>
          </cell>
          <cell r="X424">
            <v>0.53</v>
          </cell>
          <cell r="Y424" t="str">
            <v>N</v>
          </cell>
          <cell r="Z424" t="str">
            <v>Overhead Distribution Lines</v>
          </cell>
          <cell r="AA424" t="str">
            <v>BC1 619 NDR EECL Replace Defect Management</v>
          </cell>
        </row>
        <row r="425">
          <cell r="A425">
            <v>421</v>
          </cell>
          <cell r="B425" t="str">
            <v>04 - Conductors &amp; Connectors</v>
          </cell>
          <cell r="C425" t="str">
            <v>Armour Rods - Broken - Stage 1 (Future)</v>
          </cell>
          <cell r="D425" t="str">
            <v>Minor Task</v>
          </cell>
          <cell r="E425" t="str">
            <v>Repair</v>
          </cell>
          <cell r="F425" t="str">
            <v>04 - Conductors &amp; Connectors - Armour Rods - Broken - Stage 1 (Future) - Minor Task - Repair</v>
          </cell>
          <cell r="G425" t="str">
            <v>Minor Task - Repair</v>
          </cell>
          <cell r="H425" t="str">
            <v>Far North</v>
          </cell>
          <cell r="I425">
            <v>0</v>
          </cell>
          <cell r="J425">
            <v>0</v>
          </cell>
          <cell r="K425">
            <v>0</v>
          </cell>
          <cell r="L425">
            <v>0</v>
          </cell>
          <cell r="M425">
            <v>6.6725114328365223</v>
          </cell>
          <cell r="N425">
            <v>10.672227092860687</v>
          </cell>
          <cell r="O425">
            <v>15.708835864748934</v>
          </cell>
          <cell r="P425">
            <v>12.938653650214432</v>
          </cell>
          <cell r="Q425">
            <v>24.899414733549733</v>
          </cell>
          <cell r="R425">
            <v>11.858635642015958</v>
          </cell>
          <cell r="S425">
            <v>18.753643105940316</v>
          </cell>
          <cell r="T425" t="str">
            <v>MIP1146</v>
          </cell>
          <cell r="V425">
            <v>1</v>
          </cell>
          <cell r="X425">
            <v>0.53</v>
          </cell>
          <cell r="Y425" t="str">
            <v>N</v>
          </cell>
          <cell r="Z425" t="str">
            <v>Overhead Distribution Lines</v>
          </cell>
          <cell r="AA425" t="str">
            <v>BC1 619 NDR EECL Replace Defect Management</v>
          </cell>
        </row>
        <row r="426">
          <cell r="A426">
            <v>422</v>
          </cell>
          <cell r="B426" t="str">
            <v>04 - Conductors &amp; Connectors</v>
          </cell>
          <cell r="C426" t="str">
            <v>Armour Rods - Broken - Stage 1 (Future)</v>
          </cell>
          <cell r="D426" t="str">
            <v>Minor Task</v>
          </cell>
          <cell r="E426" t="str">
            <v>Repair</v>
          </cell>
          <cell r="F426" t="str">
            <v>04 - Conductors &amp; Connectors - Armour Rods - Broken - Stage 1 (Future) - Minor Task - Repair</v>
          </cell>
          <cell r="G426" t="str">
            <v>Minor Task - Repair</v>
          </cell>
          <cell r="H426" t="str">
            <v>Northern</v>
          </cell>
          <cell r="I426">
            <v>0</v>
          </cell>
          <cell r="J426">
            <v>0</v>
          </cell>
          <cell r="K426">
            <v>0</v>
          </cell>
          <cell r="L426">
            <v>0</v>
          </cell>
          <cell r="M426">
            <v>5.3166836480818853</v>
          </cell>
          <cell r="N426">
            <v>18.448925431841328</v>
          </cell>
          <cell r="O426">
            <v>18.405326635547226</v>
          </cell>
          <cell r="P426">
            <v>14.376703077980226</v>
          </cell>
          <cell r="Q426">
            <v>23.83100727436435</v>
          </cell>
          <cell r="R426">
            <v>20.97007321754376</v>
          </cell>
          <cell r="S426">
            <v>22.039665426628417</v>
          </cell>
          <cell r="T426" t="str">
            <v>MIP1146</v>
          </cell>
          <cell r="V426">
            <v>1</v>
          </cell>
          <cell r="X426">
            <v>0.53</v>
          </cell>
          <cell r="Y426" t="str">
            <v>N</v>
          </cell>
          <cell r="Z426" t="str">
            <v>Overhead Distribution Lines</v>
          </cell>
          <cell r="AA426" t="str">
            <v>BC1 619 NDR EECL Replace Defect Management</v>
          </cell>
        </row>
        <row r="427">
          <cell r="A427">
            <v>423</v>
          </cell>
          <cell r="B427" t="str">
            <v>04 - Conductors &amp; Connectors</v>
          </cell>
          <cell r="C427" t="str">
            <v>Armour Rods - Broken - Stage 1 (Future)</v>
          </cell>
          <cell r="D427" t="str">
            <v>Minor Task</v>
          </cell>
          <cell r="E427" t="str">
            <v>Repair</v>
          </cell>
          <cell r="F427" t="str">
            <v>04 - Conductors &amp; Connectors - Armour Rods - Broken - Stage 1 (Future) - Minor Task - Repair</v>
          </cell>
          <cell r="G427" t="str">
            <v>Minor Task - Repair</v>
          </cell>
          <cell r="H427" t="str">
            <v>South West</v>
          </cell>
          <cell r="I427">
            <v>0</v>
          </cell>
          <cell r="J427">
            <v>0</v>
          </cell>
          <cell r="K427">
            <v>0</v>
          </cell>
          <cell r="L427">
            <v>0</v>
          </cell>
          <cell r="M427">
            <v>7.5250574603701095</v>
          </cell>
          <cell r="N427">
            <v>32.025211477856992</v>
          </cell>
          <cell r="O427">
            <v>28.814776200743992</v>
          </cell>
          <cell r="P427">
            <v>25.874226950690684</v>
          </cell>
          <cell r="Q427">
            <v>42.425893893798992</v>
          </cell>
          <cell r="R427">
            <v>29.541027889012597</v>
          </cell>
          <cell r="S427">
            <v>35.351278345141303</v>
          </cell>
          <cell r="T427" t="str">
            <v>MIP1146</v>
          </cell>
          <cell r="V427">
            <v>1</v>
          </cell>
          <cell r="X427">
            <v>0.53</v>
          </cell>
          <cell r="Y427" t="str">
            <v>N</v>
          </cell>
          <cell r="Z427" t="str">
            <v>Overhead Distribution Lines</v>
          </cell>
          <cell r="AA427" t="str">
            <v>BC1 619 NDR EECL Replace Defect Management</v>
          </cell>
        </row>
        <row r="428">
          <cell r="A428">
            <v>424</v>
          </cell>
          <cell r="B428" t="str">
            <v>04 - Conductors &amp; Connectors</v>
          </cell>
          <cell r="C428" t="str">
            <v>Armour Rods - Broken - Stage 1 (Future)</v>
          </cell>
          <cell r="D428" t="str">
            <v>Minor Task</v>
          </cell>
          <cell r="E428" t="str">
            <v>Repair</v>
          </cell>
          <cell r="F428" t="str">
            <v>04 - Conductors &amp; Connectors - Armour Rods - Broken - Stage 1 (Future) - Minor Task - Repair</v>
          </cell>
          <cell r="G428" t="str">
            <v>Minor Task - Repair</v>
          </cell>
          <cell r="H428" t="str">
            <v>Wide Bay</v>
          </cell>
          <cell r="I428">
            <v>0</v>
          </cell>
          <cell r="J428">
            <v>0</v>
          </cell>
          <cell r="K428">
            <v>0</v>
          </cell>
          <cell r="L428">
            <v>0</v>
          </cell>
          <cell r="M428">
            <v>8.8860981446816485</v>
          </cell>
          <cell r="N428">
            <v>20.512285856455687</v>
          </cell>
          <cell r="O428">
            <v>19.258820463000244</v>
          </cell>
          <cell r="P428">
            <v>14.925242281354391</v>
          </cell>
          <cell r="Q428">
            <v>26.779375873753029</v>
          </cell>
          <cell r="R428">
            <v>16.695258630903012</v>
          </cell>
          <cell r="S428">
            <v>26.574888041134489</v>
          </cell>
          <cell r="T428" t="str">
            <v>MIP1146</v>
          </cell>
          <cell r="V428">
            <v>1</v>
          </cell>
          <cell r="X428">
            <v>0.53</v>
          </cell>
          <cell r="Y428" t="str">
            <v>N</v>
          </cell>
          <cell r="Z428" t="str">
            <v>Overhead Distribution Lines</v>
          </cell>
          <cell r="AA428" t="str">
            <v>BC1 619 NDR EECL Replace Defect Management</v>
          </cell>
        </row>
        <row r="429">
          <cell r="A429">
            <v>425</v>
          </cell>
          <cell r="B429" t="str">
            <v>04 - Conductors &amp; Connectors</v>
          </cell>
          <cell r="C429" t="str">
            <v>Armour Rods - Moved</v>
          </cell>
          <cell r="D429" t="str">
            <v>Ergon Technical Assessment</v>
          </cell>
          <cell r="E429" t="str">
            <v>Assess</v>
          </cell>
          <cell r="F429" t="str">
            <v>04 - Conductors &amp; Connectors - Armour Rods - Moved - Ergon Technical Assessment - Assess</v>
          </cell>
          <cell r="G429" t="str">
            <v>Ergon Technical Assessment - Assess</v>
          </cell>
          <cell r="H429" t="str">
            <v>Central</v>
          </cell>
          <cell r="I429">
            <v>12</v>
          </cell>
          <cell r="J429">
            <v>13</v>
          </cell>
          <cell r="K429">
            <v>14</v>
          </cell>
          <cell r="L429">
            <v>9</v>
          </cell>
          <cell r="M429">
            <v>0</v>
          </cell>
          <cell r="N429">
            <v>2.3000000000000002E-7</v>
          </cell>
          <cell r="O429">
            <v>4.0000000000000001E-8</v>
          </cell>
          <cell r="P429">
            <v>9.0000000000000012E-8</v>
          </cell>
          <cell r="Q429">
            <v>1E-8</v>
          </cell>
          <cell r="R429">
            <v>2.3000000000000002E-7</v>
          </cell>
          <cell r="S429">
            <v>4.0000000000000001E-8</v>
          </cell>
          <cell r="T429" t="str">
            <v>MIP1146</v>
          </cell>
          <cell r="V429">
            <v>1</v>
          </cell>
          <cell r="X429">
            <v>0.53</v>
          </cell>
          <cell r="Y429" t="str">
            <v>N</v>
          </cell>
          <cell r="Z429" t="str">
            <v>Overhead Distribution Lines</v>
          </cell>
          <cell r="AA429" t="str">
            <v>BC1 619 NDR EECL Replace Defect Management</v>
          </cell>
        </row>
        <row r="430">
          <cell r="A430">
            <v>426</v>
          </cell>
          <cell r="B430" t="str">
            <v>04 - Conductors &amp; Connectors</v>
          </cell>
          <cell r="C430" t="str">
            <v>Armour Rods - Moved</v>
          </cell>
          <cell r="D430" t="str">
            <v>Ergon Technical Assessment</v>
          </cell>
          <cell r="E430" t="str">
            <v>Assess</v>
          </cell>
          <cell r="F430" t="str">
            <v>04 - Conductors &amp; Connectors - Armour Rods - Moved - Ergon Technical Assessment - Assess</v>
          </cell>
          <cell r="G430" t="str">
            <v>Ergon Technical Assessment - Assess</v>
          </cell>
          <cell r="H430" t="str">
            <v>Far North</v>
          </cell>
          <cell r="J430">
            <v>4</v>
          </cell>
          <cell r="K430">
            <v>21</v>
          </cell>
          <cell r="L430">
            <v>15</v>
          </cell>
          <cell r="M430">
            <v>0</v>
          </cell>
          <cell r="N430">
            <v>0</v>
          </cell>
          <cell r="O430">
            <v>9.9999999999999995E-8</v>
          </cell>
          <cell r="P430">
            <v>1.5000000000000002E-7</v>
          </cell>
          <cell r="Q430">
            <v>0</v>
          </cell>
          <cell r="R430">
            <v>0</v>
          </cell>
          <cell r="S430">
            <v>9.9999999999999995E-8</v>
          </cell>
          <cell r="T430" t="str">
            <v>MIP1146</v>
          </cell>
          <cell r="V430">
            <v>1</v>
          </cell>
          <cell r="X430">
            <v>0.53</v>
          </cell>
          <cell r="Y430" t="str">
            <v>N</v>
          </cell>
          <cell r="Z430" t="str">
            <v>Overhead Distribution Lines</v>
          </cell>
          <cell r="AA430" t="str">
            <v>BC1 619 NDR EECL Replace Defect Management</v>
          </cell>
        </row>
        <row r="431">
          <cell r="A431">
            <v>427</v>
          </cell>
          <cell r="B431" t="str">
            <v>04 - Conductors &amp; Connectors</v>
          </cell>
          <cell r="C431" t="str">
            <v>Armour Rods - Moved</v>
          </cell>
          <cell r="D431" t="str">
            <v>Ergon Technical Assessment</v>
          </cell>
          <cell r="E431" t="str">
            <v>Assess</v>
          </cell>
          <cell r="F431" t="str">
            <v>04 - Conductors &amp; Connectors - Armour Rods - Moved - Ergon Technical Assessment - Assess</v>
          </cell>
          <cell r="G431" t="str">
            <v>Ergon Technical Assessment - Assess</v>
          </cell>
          <cell r="H431" t="str">
            <v>South West</v>
          </cell>
          <cell r="I431">
            <v>5</v>
          </cell>
          <cell r="J431">
            <v>8</v>
          </cell>
          <cell r="K431">
            <v>38</v>
          </cell>
          <cell r="L431">
            <v>25</v>
          </cell>
          <cell r="M431">
            <v>2</v>
          </cell>
          <cell r="N431">
            <v>1.7000000000000001E-7</v>
          </cell>
          <cell r="O431">
            <v>8.9999999999999999E-8</v>
          </cell>
          <cell r="P431">
            <v>1.7000000000000001E-7</v>
          </cell>
          <cell r="Q431">
            <v>1.1000000000000001E-7</v>
          </cell>
          <cell r="R431">
            <v>4.0000000000000001E-8</v>
          </cell>
          <cell r="S431">
            <v>2.2000000000000001E-7</v>
          </cell>
          <cell r="T431" t="str">
            <v>MIP1146</v>
          </cell>
          <cell r="V431">
            <v>1</v>
          </cell>
          <cell r="X431">
            <v>0.53</v>
          </cell>
          <cell r="Y431" t="str">
            <v>N</v>
          </cell>
          <cell r="Z431" t="str">
            <v>Overhead Distribution Lines</v>
          </cell>
          <cell r="AA431" t="str">
            <v>BC1 619 NDR EECL Replace Defect Management</v>
          </cell>
        </row>
        <row r="432">
          <cell r="A432">
            <v>428</v>
          </cell>
          <cell r="B432" t="str">
            <v>04 - Conductors &amp; Connectors</v>
          </cell>
          <cell r="C432" t="str">
            <v>Armour Rods - Moved</v>
          </cell>
          <cell r="D432" t="str">
            <v>Ergon Technical Assessment</v>
          </cell>
          <cell r="E432" t="str">
            <v>Assess</v>
          </cell>
          <cell r="F432" t="str">
            <v>04 - Conductors &amp; Connectors - Armour Rods - Moved - Ergon Technical Assessment - Assess</v>
          </cell>
          <cell r="G432" t="str">
            <v>Ergon Technical Assessment - Assess</v>
          </cell>
          <cell r="H432" t="str">
            <v>Wide Bay</v>
          </cell>
          <cell r="I432">
            <v>6</v>
          </cell>
          <cell r="J432">
            <v>83</v>
          </cell>
          <cell r="K432">
            <v>80</v>
          </cell>
          <cell r="L432">
            <v>29</v>
          </cell>
          <cell r="M432">
            <v>17.00000013</v>
          </cell>
          <cell r="N432">
            <v>7.0000000000000007E-7</v>
          </cell>
          <cell r="O432">
            <v>5.7000000000000005E-7</v>
          </cell>
          <cell r="P432">
            <v>2.5499999999999999E-7</v>
          </cell>
          <cell r="Q432">
            <v>3.3000000000000002E-7</v>
          </cell>
          <cell r="R432">
            <v>4.0000000000000001E-8</v>
          </cell>
          <cell r="S432">
            <v>1.2399999999999998E-6</v>
          </cell>
          <cell r="T432" t="str">
            <v>MIP1146</v>
          </cell>
          <cell r="V432">
            <v>1</v>
          </cell>
          <cell r="X432">
            <v>0.53</v>
          </cell>
          <cell r="Y432" t="str">
            <v>N</v>
          </cell>
          <cell r="Z432" t="str">
            <v>Overhead Distribution Lines</v>
          </cell>
          <cell r="AA432" t="str">
            <v>BC1 619 NDR EECL Replace Defect Management</v>
          </cell>
        </row>
        <row r="433">
          <cell r="A433">
            <v>429</v>
          </cell>
          <cell r="B433" t="str">
            <v>04 - Conductors &amp; Connectors</v>
          </cell>
          <cell r="C433" t="str">
            <v>Armour Rods - Moved</v>
          </cell>
          <cell r="D433" t="str">
            <v>Minor Task</v>
          </cell>
          <cell r="E433" t="str">
            <v>Repair</v>
          </cell>
          <cell r="F433" t="str">
            <v>04 - Conductors &amp; Connectors - Armour Rods - Moved - Minor Task - Repair</v>
          </cell>
          <cell r="G433" t="str">
            <v>Minor Task - Repair</v>
          </cell>
          <cell r="H433" t="str">
            <v>Central</v>
          </cell>
          <cell r="I433">
            <v>23</v>
          </cell>
          <cell r="J433">
            <v>180</v>
          </cell>
          <cell r="K433">
            <v>126</v>
          </cell>
          <cell r="L433">
            <v>104</v>
          </cell>
          <cell r="M433">
            <v>104.00000038999998</v>
          </cell>
          <cell r="N433">
            <v>7.0000000000000005E-8</v>
          </cell>
          <cell r="O433">
            <v>1.1250000000000002E-6</v>
          </cell>
          <cell r="P433">
            <v>1.5099999999999997E-6</v>
          </cell>
          <cell r="Q433">
            <v>1.7349999999999991E-6</v>
          </cell>
          <cell r="R433">
            <v>4.4000000000000008E-7</v>
          </cell>
          <cell r="S433">
            <v>9.300000000000001E-7</v>
          </cell>
          <cell r="T433" t="str">
            <v>MIP1146</v>
          </cell>
          <cell r="V433">
            <v>1</v>
          </cell>
          <cell r="X433">
            <v>0.53</v>
          </cell>
          <cell r="Y433" t="str">
            <v>N</v>
          </cell>
          <cell r="Z433" t="str">
            <v>Overhead Distribution Lines</v>
          </cell>
          <cell r="AA433" t="str">
            <v>BC1 619 NDR EECL Replace Defect Management</v>
          </cell>
        </row>
        <row r="434">
          <cell r="A434">
            <v>430</v>
          </cell>
          <cell r="B434" t="str">
            <v>04 - Conductors &amp; Connectors</v>
          </cell>
          <cell r="C434" t="str">
            <v>Armour Rods - Moved</v>
          </cell>
          <cell r="D434" t="str">
            <v>Minor Task</v>
          </cell>
          <cell r="E434" t="str">
            <v>Repair</v>
          </cell>
          <cell r="F434" t="str">
            <v>04 - Conductors &amp; Connectors - Armour Rods - Moved - Minor Task - Repair</v>
          </cell>
          <cell r="G434" t="str">
            <v>Minor Task - Repair</v>
          </cell>
          <cell r="H434" t="str">
            <v>Far North</v>
          </cell>
          <cell r="I434">
            <v>1</v>
          </cell>
          <cell r="J434">
            <v>18</v>
          </cell>
          <cell r="K434">
            <v>318</v>
          </cell>
          <cell r="L434">
            <v>260</v>
          </cell>
          <cell r="M434">
            <v>256</v>
          </cell>
          <cell r="N434">
            <v>4.9999999999999998E-8</v>
          </cell>
          <cell r="O434">
            <v>7.5000000000000002E-7</v>
          </cell>
          <cell r="P434">
            <v>2.6549999999999996E-6</v>
          </cell>
          <cell r="Q434">
            <v>2.4899999999999999E-6</v>
          </cell>
          <cell r="R434">
            <v>2.5000000000000002E-8</v>
          </cell>
          <cell r="S434">
            <v>7.9000000000000006E-7</v>
          </cell>
          <cell r="T434" t="str">
            <v>MIP1146</v>
          </cell>
          <cell r="V434">
            <v>1</v>
          </cell>
          <cell r="X434">
            <v>0.53</v>
          </cell>
          <cell r="Y434" t="str">
            <v>N</v>
          </cell>
          <cell r="Z434" t="str">
            <v>Overhead Distribution Lines</v>
          </cell>
          <cell r="AA434" t="str">
            <v>BC1 619 NDR EECL Replace Defect Management</v>
          </cell>
        </row>
        <row r="435">
          <cell r="A435">
            <v>431</v>
          </cell>
          <cell r="B435" t="str">
            <v>04 - Conductors &amp; Connectors</v>
          </cell>
          <cell r="C435" t="str">
            <v>Armour Rods - Moved</v>
          </cell>
          <cell r="D435" t="str">
            <v>Minor Task</v>
          </cell>
          <cell r="E435" t="str">
            <v>Repair</v>
          </cell>
          <cell r="F435" t="str">
            <v>04 - Conductors &amp; Connectors - Armour Rods - Moved - Minor Task - Repair</v>
          </cell>
          <cell r="G435" t="str">
            <v>Minor Task - Repair</v>
          </cell>
          <cell r="H435" t="str">
            <v>Northern</v>
          </cell>
          <cell r="I435">
            <v>4</v>
          </cell>
          <cell r="J435">
            <v>45</v>
          </cell>
          <cell r="K435">
            <v>106</v>
          </cell>
          <cell r="L435">
            <v>47</v>
          </cell>
          <cell r="M435">
            <v>78</v>
          </cell>
          <cell r="N435">
            <v>2.7000000000000001E-7</v>
          </cell>
          <cell r="O435">
            <v>8.1999999999999998E-7</v>
          </cell>
          <cell r="P435">
            <v>4.7999999999999996E-7</v>
          </cell>
          <cell r="Q435">
            <v>7.6000000000000014E-7</v>
          </cell>
          <cell r="R435">
            <v>1.7000000000000001E-7</v>
          </cell>
          <cell r="S435">
            <v>9.1999999999999998E-7</v>
          </cell>
          <cell r="T435" t="str">
            <v>MIP1146</v>
          </cell>
          <cell r="V435">
            <v>1</v>
          </cell>
          <cell r="X435">
            <v>0.53</v>
          </cell>
          <cell r="Y435" t="str">
            <v>N</v>
          </cell>
          <cell r="Z435" t="str">
            <v>Overhead Distribution Lines</v>
          </cell>
          <cell r="AA435" t="str">
            <v>BC1 619 NDR EECL Replace Defect Management</v>
          </cell>
        </row>
        <row r="436">
          <cell r="A436">
            <v>432</v>
          </cell>
          <cell r="B436" t="str">
            <v>04 - Conductors &amp; Connectors</v>
          </cell>
          <cell r="C436" t="str">
            <v>Armour Rods - Moved</v>
          </cell>
          <cell r="D436" t="str">
            <v>Minor Task</v>
          </cell>
          <cell r="E436" t="str">
            <v>Repair</v>
          </cell>
          <cell r="F436" t="str">
            <v>04 - Conductors &amp; Connectors - Armour Rods - Moved - Minor Task - Repair</v>
          </cell>
          <cell r="G436" t="str">
            <v>Minor Task - Repair</v>
          </cell>
          <cell r="H436" t="str">
            <v>South West</v>
          </cell>
          <cell r="I436">
            <v>40</v>
          </cell>
          <cell r="J436">
            <v>87</v>
          </cell>
          <cell r="K436">
            <v>266</v>
          </cell>
          <cell r="L436">
            <v>181</v>
          </cell>
          <cell r="M436">
            <v>267.00000036</v>
          </cell>
          <cell r="N436">
            <v>8.6000000000000002E-7</v>
          </cell>
          <cell r="O436">
            <v>1.0599999999999996E-6</v>
          </cell>
          <cell r="P436">
            <v>1.35E-6</v>
          </cell>
          <cell r="Q436">
            <v>3.3849999999999985E-6</v>
          </cell>
          <cell r="R436">
            <v>4.0000000000000009E-7</v>
          </cell>
          <cell r="S436">
            <v>1.7399999999999994E-6</v>
          </cell>
          <cell r="T436" t="str">
            <v>MIP1146</v>
          </cell>
          <cell r="V436">
            <v>1</v>
          </cell>
          <cell r="X436">
            <v>0.53</v>
          </cell>
          <cell r="Y436" t="str">
            <v>N</v>
          </cell>
          <cell r="Z436" t="str">
            <v>Overhead Distribution Lines</v>
          </cell>
          <cell r="AA436" t="str">
            <v>BC1 619 NDR EECL Replace Defect Management</v>
          </cell>
        </row>
        <row r="437">
          <cell r="A437">
            <v>433</v>
          </cell>
          <cell r="B437" t="str">
            <v>04 - Conductors &amp; Connectors</v>
          </cell>
          <cell r="C437" t="str">
            <v>Armour Rods - Moved</v>
          </cell>
          <cell r="D437" t="str">
            <v>Minor Task</v>
          </cell>
          <cell r="E437" t="str">
            <v>Repair</v>
          </cell>
          <cell r="F437" t="str">
            <v>04 - Conductors &amp; Connectors - Armour Rods - Moved - Minor Task - Repair</v>
          </cell>
          <cell r="G437" t="str">
            <v>Minor Task - Repair</v>
          </cell>
          <cell r="H437" t="str">
            <v>Wide Bay</v>
          </cell>
          <cell r="I437">
            <v>1</v>
          </cell>
          <cell r="J437">
            <v>13</v>
          </cell>
          <cell r="K437">
            <v>80</v>
          </cell>
          <cell r="L437">
            <v>73</v>
          </cell>
          <cell r="M437">
            <v>71.000000010000008</v>
          </cell>
          <cell r="N437">
            <v>7.0000000000000005E-8</v>
          </cell>
          <cell r="O437">
            <v>1.3999999999999998E-7</v>
          </cell>
          <cell r="P437">
            <v>7.3499999999999995E-7</v>
          </cell>
          <cell r="Q437">
            <v>7.1500000000000014E-7</v>
          </cell>
          <cell r="R437">
            <v>3.5000000000000002E-8</v>
          </cell>
          <cell r="S437">
            <v>2.0000000000000002E-7</v>
          </cell>
          <cell r="T437" t="str">
            <v>MIP1146</v>
          </cell>
          <cell r="V437">
            <v>1</v>
          </cell>
          <cell r="X437">
            <v>0.53</v>
          </cell>
          <cell r="Y437" t="str">
            <v>N</v>
          </cell>
          <cell r="Z437" t="str">
            <v>Overhead Distribution Lines</v>
          </cell>
          <cell r="AA437" t="str">
            <v>BC1 619 NDR EECL Replace Defect Management</v>
          </cell>
        </row>
        <row r="438">
          <cell r="A438">
            <v>434</v>
          </cell>
          <cell r="B438" t="str">
            <v>04 - Conductors &amp; Connectors</v>
          </cell>
          <cell r="C438" t="str">
            <v>Armour Rods - Moved - Stage 1 (Future)</v>
          </cell>
          <cell r="D438" t="str">
            <v>Minor Task</v>
          </cell>
          <cell r="E438" t="str">
            <v>Repair</v>
          </cell>
          <cell r="F438" t="str">
            <v>04 - Conductors &amp; Connectors - Armour Rods - Moved - Stage 1 (Future) - Minor Task - Repair</v>
          </cell>
          <cell r="G438" t="str">
            <v>Minor Task - Repair</v>
          </cell>
          <cell r="H438" t="str">
            <v>Central</v>
          </cell>
          <cell r="I438">
            <v>0</v>
          </cell>
          <cell r="J438">
            <v>0</v>
          </cell>
          <cell r="K438">
            <v>0</v>
          </cell>
          <cell r="L438">
            <v>0</v>
          </cell>
          <cell r="M438">
            <v>108.08053929815432</v>
          </cell>
          <cell r="N438">
            <v>115.94457015479864</v>
          </cell>
          <cell r="O438">
            <v>2.0947173976573559E-6</v>
          </cell>
          <cell r="P438">
            <v>1.7609502089109015E-6</v>
          </cell>
          <cell r="Q438">
            <v>2.0659233150881875E-6</v>
          </cell>
          <cell r="R438">
            <v>3.5514686949584983E-7</v>
          </cell>
          <cell r="S438">
            <v>1.506701735263688E-7</v>
          </cell>
          <cell r="T438" t="str">
            <v>MIP1146</v>
          </cell>
          <cell r="V438">
            <v>1</v>
          </cell>
          <cell r="X438">
            <v>0.53</v>
          </cell>
          <cell r="Y438" t="str">
            <v>N</v>
          </cell>
          <cell r="Z438" t="str">
            <v>Overhead Distribution Lines</v>
          </cell>
          <cell r="AA438" t="str">
            <v>BC1 619 NDR EECL Replace Defect Management</v>
          </cell>
        </row>
        <row r="439">
          <cell r="A439">
            <v>435</v>
          </cell>
          <cell r="B439" t="str">
            <v>04 - Conductors &amp; Connectors</v>
          </cell>
          <cell r="C439" t="str">
            <v>Armour Rods - Moved - Stage 1 (Future)</v>
          </cell>
          <cell r="D439" t="str">
            <v>Minor Task</v>
          </cell>
          <cell r="E439" t="str">
            <v>Repair</v>
          </cell>
          <cell r="F439" t="str">
            <v>04 - Conductors &amp; Connectors - Armour Rods - Moved - Stage 1 (Future) - Minor Task - Repair</v>
          </cell>
          <cell r="G439" t="str">
            <v>Minor Task - Repair</v>
          </cell>
          <cell r="H439" t="str">
            <v>Far North</v>
          </cell>
          <cell r="I439">
            <v>0</v>
          </cell>
          <cell r="J439">
            <v>0</v>
          </cell>
          <cell r="K439">
            <v>0</v>
          </cell>
          <cell r="L439">
            <v>0</v>
          </cell>
          <cell r="M439">
            <v>41.92561350298957</v>
          </cell>
          <cell r="N439">
            <v>47.627854454258824</v>
          </cell>
          <cell r="O439">
            <v>9.8703852016839397E-7</v>
          </cell>
          <cell r="P439">
            <v>8.1297873768847488E-7</v>
          </cell>
          <cell r="Q439">
            <v>1.2428651596647961E-6</v>
          </cell>
          <cell r="R439">
            <v>7.716635468252662E-8</v>
          </cell>
          <cell r="S439">
            <v>9.1086968540941118E-8</v>
          </cell>
          <cell r="T439" t="str">
            <v>MIP1146</v>
          </cell>
          <cell r="V439">
            <v>1</v>
          </cell>
          <cell r="X439">
            <v>0.53</v>
          </cell>
          <cell r="Y439" t="str">
            <v>N</v>
          </cell>
          <cell r="Z439" t="str">
            <v>Overhead Distribution Lines</v>
          </cell>
          <cell r="AA439" t="str">
            <v>BC1 619 NDR EECL Replace Defect Management</v>
          </cell>
        </row>
        <row r="440">
          <cell r="A440">
            <v>436</v>
          </cell>
          <cell r="B440" t="str">
            <v>04 - Conductors &amp; Connectors</v>
          </cell>
          <cell r="C440" t="str">
            <v>Armour Rods - Moved - Stage 1 (Future)</v>
          </cell>
          <cell r="D440" t="str">
            <v>Minor Task</v>
          </cell>
          <cell r="E440" t="str">
            <v>Repair</v>
          </cell>
          <cell r="F440" t="str">
            <v>04 - Conductors &amp; Connectors - Armour Rods - Moved - Stage 1 (Future) - Minor Task - Repair</v>
          </cell>
          <cell r="G440" t="str">
            <v>Minor Task - Repair</v>
          </cell>
          <cell r="H440" t="str">
            <v>Northern</v>
          </cell>
          <cell r="I440">
            <v>0</v>
          </cell>
          <cell r="J440">
            <v>0</v>
          </cell>
          <cell r="K440">
            <v>0</v>
          </cell>
          <cell r="L440">
            <v>0</v>
          </cell>
          <cell r="M440">
            <v>33.406495588781247</v>
          </cell>
          <cell r="N440">
            <v>75.817469933214639</v>
          </cell>
          <cell r="O440">
            <v>1.1564680236002192E-6</v>
          </cell>
          <cell r="P440">
            <v>9.0333617673309223E-7</v>
          </cell>
          <cell r="Q440">
            <v>1.2242696016870852E-6</v>
          </cell>
          <cell r="R440">
            <v>3.141443341310653E-7</v>
          </cell>
          <cell r="S440">
            <v>7.7955437607121224E-8</v>
          </cell>
          <cell r="T440" t="str">
            <v>MIP1146</v>
          </cell>
          <cell r="V440">
            <v>1</v>
          </cell>
          <cell r="X440">
            <v>0.53</v>
          </cell>
          <cell r="Y440" t="str">
            <v>N</v>
          </cell>
          <cell r="Z440" t="str">
            <v>Overhead Distribution Lines</v>
          </cell>
          <cell r="AA440" t="str">
            <v>BC1 619 NDR EECL Replace Defect Management</v>
          </cell>
        </row>
        <row r="441">
          <cell r="A441">
            <v>437</v>
          </cell>
          <cell r="B441" t="str">
            <v>04 - Conductors &amp; Connectors</v>
          </cell>
          <cell r="C441" t="str">
            <v>Armour Rods - Moved - Stage 1 (Future)</v>
          </cell>
          <cell r="D441" t="str">
            <v>Minor Task</v>
          </cell>
          <cell r="E441" t="str">
            <v>Repair</v>
          </cell>
          <cell r="F441" t="str">
            <v>04 - Conductors &amp; Connectors - Armour Rods - Moved - Stage 1 (Future) - Minor Task - Repair</v>
          </cell>
          <cell r="G441" t="str">
            <v>Minor Task - Repair</v>
          </cell>
          <cell r="H441" t="str">
            <v>South West</v>
          </cell>
          <cell r="I441">
            <v>0</v>
          </cell>
          <cell r="J441">
            <v>0</v>
          </cell>
          <cell r="K441">
            <v>0</v>
          </cell>
          <cell r="L441">
            <v>0</v>
          </cell>
          <cell r="M441">
            <v>47.28244437599227</v>
          </cell>
          <cell r="N441">
            <v>121.06020979153107</v>
          </cell>
          <cell r="O441">
            <v>1.8105284379467514E-6</v>
          </cell>
          <cell r="P441">
            <v>1.6257639267350674E-6</v>
          </cell>
          <cell r="Q441">
            <v>2.2949509118625086E-6</v>
          </cell>
          <cell r="R441">
            <v>2.5759835398747348E-7</v>
          </cell>
          <cell r="S441">
            <v>9.6580772298967799E-8</v>
          </cell>
          <cell r="T441" t="str">
            <v>MIP1146</v>
          </cell>
          <cell r="V441">
            <v>1</v>
          </cell>
          <cell r="X441">
            <v>0.53</v>
          </cell>
          <cell r="Y441" t="str">
            <v>N</v>
          </cell>
          <cell r="Z441" t="str">
            <v>Overhead Distribution Lines</v>
          </cell>
          <cell r="AA441" t="str">
            <v>BC1 619 NDR EECL Replace Defect Management</v>
          </cell>
        </row>
        <row r="442">
          <cell r="A442">
            <v>438</v>
          </cell>
          <cell r="B442" t="str">
            <v>04 - Conductors &amp; Connectors</v>
          </cell>
          <cell r="C442" t="str">
            <v>Armour Rods - Moved - Stage 1 (Future)</v>
          </cell>
          <cell r="D442" t="str">
            <v>Minor Task</v>
          </cell>
          <cell r="E442" t="str">
            <v>Repair</v>
          </cell>
          <cell r="F442" t="str">
            <v>04 - Conductors &amp; Connectors - Armour Rods - Moved - Stage 1 (Future) - Minor Task - Repair</v>
          </cell>
          <cell r="G442" t="str">
            <v>Minor Task - Repair</v>
          </cell>
          <cell r="H442" t="str">
            <v>Wide Bay</v>
          </cell>
          <cell r="I442">
            <v>0</v>
          </cell>
          <cell r="J442">
            <v>0</v>
          </cell>
          <cell r="K442">
            <v>0</v>
          </cell>
          <cell r="L442">
            <v>0</v>
          </cell>
          <cell r="M442">
            <v>55.834316675749811</v>
          </cell>
          <cell r="N442">
            <v>72.479500441636205</v>
          </cell>
          <cell r="O442">
            <v>1.2100958857585181E-6</v>
          </cell>
          <cell r="P442">
            <v>9.3780272334510301E-7</v>
          </cell>
          <cell r="Q442">
            <v>1.2590339154404512E-6</v>
          </cell>
          <cell r="R442">
            <v>1.0756837981502118E-7</v>
          </cell>
          <cell r="S442">
            <v>1.1851132225987107E-8</v>
          </cell>
          <cell r="T442" t="str">
            <v>MIP1146</v>
          </cell>
          <cell r="V442">
            <v>1</v>
          </cell>
          <cell r="X442">
            <v>0.53</v>
          </cell>
          <cell r="Y442" t="str">
            <v>N</v>
          </cell>
          <cell r="Z442" t="str">
            <v>Overhead Distribution Lines</v>
          </cell>
          <cell r="AA442" t="str">
            <v>BC1 619 NDR EECL Replace Defect Management</v>
          </cell>
        </row>
        <row r="443">
          <cell r="A443">
            <v>439</v>
          </cell>
          <cell r="B443" t="str">
            <v>04 - Conductors &amp; Connectors</v>
          </cell>
          <cell r="C443" t="str">
            <v>Armour Rods - Moved - Stage 2 (Future)</v>
          </cell>
          <cell r="D443" t="str">
            <v>Minor Task</v>
          </cell>
          <cell r="E443" t="str">
            <v>Repair</v>
          </cell>
          <cell r="F443" t="str">
            <v>04 - Conductors &amp; Connectors - Armour Rods - Moved - Stage 2 (Future) - Minor Task - Repair</v>
          </cell>
          <cell r="G443" t="str">
            <v>Minor Task - Repair</v>
          </cell>
          <cell r="H443" t="str">
            <v>Central</v>
          </cell>
          <cell r="I443">
            <v>0</v>
          </cell>
          <cell r="J443">
            <v>0</v>
          </cell>
          <cell r="K443">
            <v>0</v>
          </cell>
          <cell r="L443">
            <v>0</v>
          </cell>
          <cell r="M443">
            <v>0</v>
          </cell>
          <cell r="N443">
            <v>38.56392515539968</v>
          </cell>
          <cell r="O443">
            <v>124.41452621851525</v>
          </cell>
          <cell r="P443">
            <v>128.03648437314877</v>
          </cell>
          <cell r="Q443">
            <v>167.11356420159697</v>
          </cell>
          <cell r="R443">
            <v>121.65807722989669</v>
          </cell>
          <cell r="S443">
            <v>115.70583449833738</v>
          </cell>
          <cell r="T443" t="str">
            <v>MIP1146</v>
          </cell>
          <cell r="V443">
            <v>1</v>
          </cell>
          <cell r="X443">
            <v>0.53</v>
          </cell>
          <cell r="Y443" t="str">
            <v>N</v>
          </cell>
          <cell r="Z443" t="str">
            <v>Overhead Distribution Lines</v>
          </cell>
          <cell r="AA443" t="str">
            <v>BC1 619 NDR EECL Replace Defect Management</v>
          </cell>
        </row>
        <row r="444">
          <cell r="A444">
            <v>440</v>
          </cell>
          <cell r="B444" t="str">
            <v>04 - Conductors &amp; Connectors</v>
          </cell>
          <cell r="C444" t="str">
            <v>Armour Rods - Moved - Stage 2 (Future)</v>
          </cell>
          <cell r="D444" t="str">
            <v>Minor Task</v>
          </cell>
          <cell r="E444" t="str">
            <v>Repair</v>
          </cell>
          <cell r="F444" t="str">
            <v>04 - Conductors &amp; Connectors - Armour Rods - Moved - Stage 2 (Future) - Minor Task - Repair</v>
          </cell>
          <cell r="G444" t="str">
            <v>Minor Task - Repair</v>
          </cell>
          <cell r="H444" t="str">
            <v>Far North</v>
          </cell>
          <cell r="I444">
            <v>0</v>
          </cell>
          <cell r="J444">
            <v>0</v>
          </cell>
          <cell r="K444">
            <v>0</v>
          </cell>
          <cell r="L444">
            <v>0</v>
          </cell>
          <cell r="M444">
            <v>0</v>
          </cell>
          <cell r="N444">
            <v>11.466898087813659</v>
          </cell>
          <cell r="O444">
            <v>58.253599665110684</v>
          </cell>
          <cell r="P444">
            <v>47.980840619545212</v>
          </cell>
          <cell r="Q444">
            <v>92.335329636913642</v>
          </cell>
          <cell r="R444">
            <v>43.975773839142541</v>
          </cell>
          <cell r="S444">
            <v>69.544759851195423</v>
          </cell>
          <cell r="T444" t="str">
            <v>MIP1146</v>
          </cell>
          <cell r="V444">
            <v>1</v>
          </cell>
          <cell r="X444">
            <v>0.53</v>
          </cell>
          <cell r="Y444" t="str">
            <v>N</v>
          </cell>
          <cell r="Z444" t="str">
            <v>Overhead Distribution Lines</v>
          </cell>
          <cell r="AA444" t="str">
            <v>BC1 619 NDR EECL Replace Defect Management</v>
          </cell>
        </row>
        <row r="445">
          <cell r="A445">
            <v>441</v>
          </cell>
          <cell r="B445" t="str">
            <v>04 - Conductors &amp; Connectors</v>
          </cell>
          <cell r="C445" t="str">
            <v>Armour Rods - Moved - Stage 2 (Future)</v>
          </cell>
          <cell r="D445" t="str">
            <v>Minor Task</v>
          </cell>
          <cell r="E445" t="str">
            <v>Repair</v>
          </cell>
          <cell r="F445" t="str">
            <v>04 - Conductors &amp; Connectors - Armour Rods - Moved - Stage 2 (Future) - Minor Task - Repair</v>
          </cell>
          <cell r="G445" t="str">
            <v>Minor Task - Repair</v>
          </cell>
          <cell r="H445" t="str">
            <v>Northern</v>
          </cell>
          <cell r="I445">
            <v>0</v>
          </cell>
          <cell r="J445">
            <v>0</v>
          </cell>
          <cell r="K445">
            <v>0</v>
          </cell>
          <cell r="L445">
            <v>0</v>
          </cell>
          <cell r="M445">
            <v>0</v>
          </cell>
          <cell r="N445">
            <v>23.668380604854313</v>
          </cell>
          <cell r="O445">
            <v>68.253086273487682</v>
          </cell>
          <cell r="P445">
            <v>53.313607247510056</v>
          </cell>
          <cell r="Q445">
            <v>88.373318642434555</v>
          </cell>
          <cell r="R445">
            <v>77.764021515058161</v>
          </cell>
          <cell r="S445">
            <v>81.730425957080442</v>
          </cell>
          <cell r="T445" t="str">
            <v>MIP1146</v>
          </cell>
          <cell r="V445">
            <v>1</v>
          </cell>
          <cell r="X445">
            <v>0.53</v>
          </cell>
          <cell r="Y445" t="str">
            <v>N</v>
          </cell>
          <cell r="Z445" t="str">
            <v>Overhead Distribution Lines</v>
          </cell>
          <cell r="AA445" t="str">
            <v>BC1 619 NDR EECL Replace Defect Management</v>
          </cell>
        </row>
        <row r="446">
          <cell r="A446">
            <v>442</v>
          </cell>
          <cell r="B446" t="str">
            <v>04 - Conductors &amp; Connectors</v>
          </cell>
          <cell r="C446" t="str">
            <v>Armour Rods - Moved - Stage 2 (Future)</v>
          </cell>
          <cell r="D446" t="str">
            <v>Minor Task</v>
          </cell>
          <cell r="E446" t="str">
            <v>Repair</v>
          </cell>
          <cell r="F446" t="str">
            <v>04 - Conductors &amp; Connectors - Armour Rods - Moved - Stage 2 (Future) - Minor Task - Repair</v>
          </cell>
          <cell r="G446" t="str">
            <v>Minor Task - Repair</v>
          </cell>
          <cell r="H446" t="str">
            <v>South West</v>
          </cell>
          <cell r="I446">
            <v>0</v>
          </cell>
          <cell r="J446">
            <v>0</v>
          </cell>
          <cell r="K446">
            <v>0</v>
          </cell>
          <cell r="L446">
            <v>0</v>
          </cell>
          <cell r="M446">
            <v>0</v>
          </cell>
          <cell r="N446">
            <v>47.31215790346657</v>
          </cell>
          <cell r="O446">
            <v>106.85479507775911</v>
          </cell>
          <cell r="P446">
            <v>95.950258275477992</v>
          </cell>
          <cell r="Q446">
            <v>157.32935652283797</v>
          </cell>
          <cell r="R446">
            <v>109.54797842175512</v>
          </cell>
          <cell r="S446">
            <v>131.09432386323252</v>
          </cell>
          <cell r="T446" t="str">
            <v>MIP1146</v>
          </cell>
          <cell r="V446">
            <v>1</v>
          </cell>
          <cell r="X446">
            <v>0.53</v>
          </cell>
          <cell r="Y446" t="str">
            <v>N</v>
          </cell>
          <cell r="Z446" t="str">
            <v>Overhead Distribution Lines</v>
          </cell>
          <cell r="AA446" t="str">
            <v>BC1 619 NDR EECL Replace Defect Management</v>
          </cell>
        </row>
        <row r="447">
          <cell r="A447">
            <v>443</v>
          </cell>
          <cell r="B447" t="str">
            <v>04 - Conductors &amp; Connectors</v>
          </cell>
          <cell r="C447" t="str">
            <v>Armour Rods - Moved - Stage 2 (Future)</v>
          </cell>
          <cell r="D447" t="str">
            <v>Minor Task</v>
          </cell>
          <cell r="E447" t="str">
            <v>Repair</v>
          </cell>
          <cell r="F447" t="str">
            <v>04 - Conductors &amp; Connectors - Armour Rods - Moved - Stage 2 (Future) - Minor Task - Repair</v>
          </cell>
          <cell r="G447" t="str">
            <v>Minor Task - Repair</v>
          </cell>
          <cell r="H447" t="str">
            <v>Wide Bay</v>
          </cell>
          <cell r="I447">
            <v>0</v>
          </cell>
          <cell r="J447">
            <v>0</v>
          </cell>
          <cell r="K447">
            <v>0</v>
          </cell>
          <cell r="L447">
            <v>0</v>
          </cell>
          <cell r="M447">
            <v>0</v>
          </cell>
          <cell r="N447">
            <v>33.290030724514061</v>
          </cell>
          <cell r="O447">
            <v>71.418125883625962</v>
          </cell>
          <cell r="P447">
            <v>55.347773460022587</v>
          </cell>
          <cell r="Q447">
            <v>99.306852198500891</v>
          </cell>
          <cell r="R447">
            <v>61.911584089598691</v>
          </cell>
          <cell r="S447">
            <v>98.548543152540475</v>
          </cell>
          <cell r="T447" t="str">
            <v>MIP1146</v>
          </cell>
          <cell r="V447">
            <v>1</v>
          </cell>
          <cell r="X447">
            <v>0.53</v>
          </cell>
          <cell r="Y447" t="str">
            <v>N</v>
          </cell>
          <cell r="Z447" t="str">
            <v>Overhead Distribution Lines</v>
          </cell>
          <cell r="AA447" t="str">
            <v>BC1 619 NDR EECL Replace Defect Management</v>
          </cell>
        </row>
        <row r="448">
          <cell r="A448">
            <v>444</v>
          </cell>
          <cell r="B448" t="str">
            <v>04 - Conductors &amp; Connectors</v>
          </cell>
          <cell r="C448" t="str">
            <v>Attachment Ties - Broken</v>
          </cell>
          <cell r="D448" t="str">
            <v>Ergon Technical Assessment</v>
          </cell>
          <cell r="E448" t="str">
            <v>Assess</v>
          </cell>
          <cell r="F448" t="str">
            <v>04 - Conductors &amp; Connectors - Attachment Ties - Broken - Ergon Technical Assessment - Assess</v>
          </cell>
          <cell r="G448" t="str">
            <v>Ergon Technical Assessment - Assess</v>
          </cell>
          <cell r="H448" t="str">
            <v>Central</v>
          </cell>
          <cell r="I448">
            <v>32</v>
          </cell>
          <cell r="J448">
            <v>25</v>
          </cell>
          <cell r="K448">
            <v>14</v>
          </cell>
          <cell r="L448">
            <v>3</v>
          </cell>
          <cell r="M448">
            <v>13</v>
          </cell>
          <cell r="N448">
            <v>26</v>
          </cell>
          <cell r="O448">
            <v>8.5</v>
          </cell>
          <cell r="P448">
            <v>3.5</v>
          </cell>
          <cell r="Q448">
            <v>13</v>
          </cell>
          <cell r="R448">
            <v>26</v>
          </cell>
          <cell r="S448">
            <v>7</v>
          </cell>
          <cell r="T448" t="str">
            <v>MIP1146</v>
          </cell>
          <cell r="V448">
            <v>1</v>
          </cell>
          <cell r="X448">
            <v>0.53</v>
          </cell>
          <cell r="Y448" t="str">
            <v>N</v>
          </cell>
          <cell r="Z448" t="str">
            <v>Overhead Distribution Lines</v>
          </cell>
          <cell r="AA448" t="str">
            <v>BC1 619 NDR EECL Replace Defect Management</v>
          </cell>
        </row>
        <row r="449">
          <cell r="A449">
            <v>445</v>
          </cell>
          <cell r="B449" t="str">
            <v>04 - Conductors &amp; Connectors</v>
          </cell>
          <cell r="C449" t="str">
            <v>Attachment Ties - Broken</v>
          </cell>
          <cell r="D449" t="str">
            <v>Ergon Technical Assessment</v>
          </cell>
          <cell r="E449" t="str">
            <v>Assess</v>
          </cell>
          <cell r="F449" t="str">
            <v>04 - Conductors &amp; Connectors - Attachment Ties - Broken - Ergon Technical Assessment - Assess</v>
          </cell>
          <cell r="G449" t="str">
            <v>Ergon Technical Assessment - Assess</v>
          </cell>
          <cell r="H449" t="str">
            <v>Far North</v>
          </cell>
          <cell r="I449">
            <v>5</v>
          </cell>
          <cell r="J449">
            <v>9</v>
          </cell>
          <cell r="K449">
            <v>1</v>
          </cell>
          <cell r="L449">
            <v>1</v>
          </cell>
          <cell r="M449">
            <v>4</v>
          </cell>
          <cell r="N449">
            <v>3</v>
          </cell>
          <cell r="O449">
            <v>7</v>
          </cell>
          <cell r="P449">
            <v>0</v>
          </cell>
          <cell r="Q449">
            <v>1</v>
          </cell>
          <cell r="R449">
            <v>7</v>
          </cell>
          <cell r="S449">
            <v>7</v>
          </cell>
          <cell r="T449" t="str">
            <v>MIP1146</v>
          </cell>
          <cell r="V449">
            <v>1</v>
          </cell>
          <cell r="X449">
            <v>0.53</v>
          </cell>
          <cell r="Y449" t="str">
            <v>N</v>
          </cell>
          <cell r="Z449" t="str">
            <v>Overhead Distribution Lines</v>
          </cell>
          <cell r="AA449" t="str">
            <v>BC1 619 NDR EECL Replace Defect Management</v>
          </cell>
        </row>
        <row r="450">
          <cell r="A450">
            <v>446</v>
          </cell>
          <cell r="B450" t="str">
            <v>04 - Conductors &amp; Connectors</v>
          </cell>
          <cell r="C450" t="str">
            <v>Attachment Ties - Broken</v>
          </cell>
          <cell r="D450" t="str">
            <v>Ergon Technical Assessment</v>
          </cell>
          <cell r="E450" t="str">
            <v>Assess</v>
          </cell>
          <cell r="F450" t="str">
            <v>04 - Conductors &amp; Connectors - Attachment Ties - Broken - Ergon Technical Assessment - Assess</v>
          </cell>
          <cell r="G450" t="str">
            <v>Ergon Technical Assessment - Assess</v>
          </cell>
          <cell r="H450" t="str">
            <v>South West</v>
          </cell>
          <cell r="I450">
            <v>4</v>
          </cell>
          <cell r="J450">
            <v>9</v>
          </cell>
          <cell r="K450">
            <v>5</v>
          </cell>
          <cell r="L450">
            <v>3</v>
          </cell>
          <cell r="M450">
            <v>0</v>
          </cell>
          <cell r="N450">
            <v>6</v>
          </cell>
          <cell r="O450">
            <v>8</v>
          </cell>
          <cell r="P450">
            <v>3</v>
          </cell>
          <cell r="Q450">
            <v>1</v>
          </cell>
          <cell r="R450">
            <v>4</v>
          </cell>
          <cell r="S450">
            <v>10</v>
          </cell>
          <cell r="T450" t="str">
            <v>MIP1146</v>
          </cell>
          <cell r="V450">
            <v>1</v>
          </cell>
          <cell r="X450">
            <v>0.53</v>
          </cell>
          <cell r="Y450" t="str">
            <v>N</v>
          </cell>
          <cell r="Z450" t="str">
            <v>Overhead Distribution Lines</v>
          </cell>
          <cell r="AA450" t="str">
            <v>BC1 619 NDR EECL Replace Defect Management</v>
          </cell>
        </row>
        <row r="451">
          <cell r="A451">
            <v>447</v>
          </cell>
          <cell r="B451" t="str">
            <v>04 - Conductors &amp; Connectors</v>
          </cell>
          <cell r="C451" t="str">
            <v>Attachment Ties - Broken</v>
          </cell>
          <cell r="D451" t="str">
            <v>Ergon Technical Assessment</v>
          </cell>
          <cell r="E451" t="str">
            <v>Assess</v>
          </cell>
          <cell r="F451" t="str">
            <v>04 - Conductors &amp; Connectors - Attachment Ties - Broken - Ergon Technical Assessment - Assess</v>
          </cell>
          <cell r="G451" t="str">
            <v>Ergon Technical Assessment - Assess</v>
          </cell>
          <cell r="H451" t="str">
            <v>Wide Bay</v>
          </cell>
          <cell r="I451">
            <v>16</v>
          </cell>
          <cell r="J451">
            <v>27</v>
          </cell>
          <cell r="K451">
            <v>12</v>
          </cell>
          <cell r="L451">
            <v>9</v>
          </cell>
          <cell r="M451">
            <v>14</v>
          </cell>
          <cell r="N451">
            <v>19</v>
          </cell>
          <cell r="O451">
            <v>14</v>
          </cell>
          <cell r="P451">
            <v>9</v>
          </cell>
          <cell r="Q451">
            <v>11</v>
          </cell>
          <cell r="R451">
            <v>17</v>
          </cell>
          <cell r="S451">
            <v>22</v>
          </cell>
          <cell r="T451" t="str">
            <v>MIP1146</v>
          </cell>
          <cell r="V451">
            <v>1</v>
          </cell>
          <cell r="X451">
            <v>0.53</v>
          </cell>
          <cell r="Y451" t="str">
            <v>N</v>
          </cell>
          <cell r="Z451" t="str">
            <v>Overhead Distribution Lines</v>
          </cell>
          <cell r="AA451" t="str">
            <v>BC1 619 NDR EECL Replace Defect Management</v>
          </cell>
        </row>
        <row r="452">
          <cell r="A452">
            <v>448</v>
          </cell>
          <cell r="B452" t="str">
            <v>04 - Conductors &amp; Connectors</v>
          </cell>
          <cell r="C452" t="str">
            <v>Attachment Ties - Broken</v>
          </cell>
          <cell r="D452" t="str">
            <v>Minor Task</v>
          </cell>
          <cell r="E452" t="str">
            <v>Repair</v>
          </cell>
          <cell r="F452" t="str">
            <v>04 - Conductors &amp; Connectors - Attachment Ties - Broken - Minor Task - Repair</v>
          </cell>
          <cell r="G452" t="str">
            <v>Minor Task - Repair</v>
          </cell>
          <cell r="H452" t="str">
            <v>Central</v>
          </cell>
          <cell r="I452">
            <v>384</v>
          </cell>
          <cell r="J452">
            <v>354</v>
          </cell>
          <cell r="K452">
            <v>406</v>
          </cell>
          <cell r="L452">
            <v>326</v>
          </cell>
          <cell r="M452">
            <v>515</v>
          </cell>
          <cell r="N452">
            <v>299</v>
          </cell>
          <cell r="O452">
            <v>292</v>
          </cell>
          <cell r="P452">
            <v>370</v>
          </cell>
          <cell r="Q452">
            <v>492</v>
          </cell>
          <cell r="R452">
            <v>350</v>
          </cell>
          <cell r="S452">
            <v>214</v>
          </cell>
          <cell r="T452" t="str">
            <v>MIP1146</v>
          </cell>
          <cell r="V452">
            <v>1</v>
          </cell>
          <cell r="X452">
            <v>0.53</v>
          </cell>
          <cell r="Y452" t="str">
            <v>N</v>
          </cell>
          <cell r="Z452" t="str">
            <v>Overhead Distribution Lines</v>
          </cell>
          <cell r="AA452" t="str">
            <v>BC1 619 NDR EECL Replace Defect Management</v>
          </cell>
        </row>
        <row r="453">
          <cell r="A453">
            <v>449</v>
          </cell>
          <cell r="B453" t="str">
            <v>04 - Conductors &amp; Connectors</v>
          </cell>
          <cell r="C453" t="str">
            <v>Attachment Ties - Broken</v>
          </cell>
          <cell r="D453" t="str">
            <v>Minor Task</v>
          </cell>
          <cell r="E453" t="str">
            <v>Repair</v>
          </cell>
          <cell r="F453" t="str">
            <v>04 - Conductors &amp; Connectors - Attachment Ties - Broken - Minor Task - Repair</v>
          </cell>
          <cell r="G453" t="str">
            <v>Minor Task - Repair</v>
          </cell>
          <cell r="H453" t="str">
            <v>Far North</v>
          </cell>
          <cell r="I453">
            <v>99</v>
          </cell>
          <cell r="J453">
            <v>97</v>
          </cell>
          <cell r="K453">
            <v>260</v>
          </cell>
          <cell r="L453">
            <v>104</v>
          </cell>
          <cell r="M453">
            <v>183</v>
          </cell>
          <cell r="N453">
            <v>80</v>
          </cell>
          <cell r="O453">
            <v>186</v>
          </cell>
          <cell r="P453">
            <v>104.5</v>
          </cell>
          <cell r="Q453">
            <v>210.5</v>
          </cell>
          <cell r="R453">
            <v>83</v>
          </cell>
          <cell r="S453">
            <v>191</v>
          </cell>
          <cell r="T453" t="str">
            <v>MIP1146</v>
          </cell>
          <cell r="V453">
            <v>1</v>
          </cell>
          <cell r="X453">
            <v>0.53</v>
          </cell>
          <cell r="Y453" t="str">
            <v>N</v>
          </cell>
          <cell r="Z453" t="str">
            <v>Overhead Distribution Lines</v>
          </cell>
          <cell r="AA453" t="str">
            <v>BC1 619 NDR EECL Replace Defect Management</v>
          </cell>
        </row>
        <row r="454">
          <cell r="A454">
            <v>450</v>
          </cell>
          <cell r="B454" t="str">
            <v>04 - Conductors &amp; Connectors</v>
          </cell>
          <cell r="C454" t="str">
            <v>Attachment Ties - Broken</v>
          </cell>
          <cell r="D454" t="str">
            <v>Minor Task</v>
          </cell>
          <cell r="E454" t="str">
            <v>Repair</v>
          </cell>
          <cell r="F454" t="str">
            <v>04 - Conductors &amp; Connectors - Attachment Ties - Broken - Minor Task - Repair</v>
          </cell>
          <cell r="G454" t="str">
            <v>Minor Task - Repair</v>
          </cell>
          <cell r="H454" t="str">
            <v>Northern</v>
          </cell>
          <cell r="I454">
            <v>131</v>
          </cell>
          <cell r="J454">
            <v>237</v>
          </cell>
          <cell r="K454">
            <v>156</v>
          </cell>
          <cell r="L454">
            <v>113</v>
          </cell>
          <cell r="M454">
            <v>176</v>
          </cell>
          <cell r="N454">
            <v>137</v>
          </cell>
          <cell r="O454">
            <v>200.5</v>
          </cell>
          <cell r="P454">
            <v>124</v>
          </cell>
          <cell r="Q454">
            <v>207.5</v>
          </cell>
          <cell r="R454">
            <v>135</v>
          </cell>
          <cell r="S454">
            <v>214</v>
          </cell>
          <cell r="T454" t="str">
            <v>MIP1146</v>
          </cell>
          <cell r="V454">
            <v>1</v>
          </cell>
          <cell r="X454">
            <v>0.53</v>
          </cell>
          <cell r="Y454" t="str">
            <v>N</v>
          </cell>
          <cell r="Z454" t="str">
            <v>Overhead Distribution Lines</v>
          </cell>
          <cell r="AA454" t="str">
            <v>BC1 619 NDR EECL Replace Defect Management</v>
          </cell>
        </row>
        <row r="455">
          <cell r="A455">
            <v>451</v>
          </cell>
          <cell r="B455" t="str">
            <v>04 - Conductors &amp; Connectors</v>
          </cell>
          <cell r="C455" t="str">
            <v>Attachment Ties - Broken</v>
          </cell>
          <cell r="D455" t="str">
            <v>Minor Task</v>
          </cell>
          <cell r="E455" t="str">
            <v>Repair</v>
          </cell>
          <cell r="F455" t="str">
            <v>04 - Conductors &amp; Connectors - Attachment Ties - Broken - Minor Task - Repair</v>
          </cell>
          <cell r="G455" t="str">
            <v>Minor Task - Repair</v>
          </cell>
          <cell r="H455" t="str">
            <v>South West</v>
          </cell>
          <cell r="I455">
            <v>287</v>
          </cell>
          <cell r="J455">
            <v>165</v>
          </cell>
          <cell r="K455">
            <v>285</v>
          </cell>
          <cell r="L455">
            <v>233</v>
          </cell>
          <cell r="M455">
            <v>394</v>
          </cell>
          <cell r="N455">
            <v>195</v>
          </cell>
          <cell r="O455">
            <v>185.5</v>
          </cell>
          <cell r="P455">
            <v>219</v>
          </cell>
          <cell r="Q455">
            <v>462</v>
          </cell>
          <cell r="R455">
            <v>201</v>
          </cell>
          <cell r="S455">
            <v>205</v>
          </cell>
          <cell r="T455" t="str">
            <v>MIP1146</v>
          </cell>
          <cell r="V455">
            <v>1</v>
          </cell>
          <cell r="X455">
            <v>0.53</v>
          </cell>
          <cell r="Y455" t="str">
            <v>N</v>
          </cell>
          <cell r="Z455" t="str">
            <v>Overhead Distribution Lines</v>
          </cell>
          <cell r="AA455" t="str">
            <v>BC1 619 NDR EECL Replace Defect Management</v>
          </cell>
        </row>
        <row r="456">
          <cell r="A456">
            <v>452</v>
          </cell>
          <cell r="B456" t="str">
            <v>04 - Conductors &amp; Connectors</v>
          </cell>
          <cell r="C456" t="str">
            <v>Attachment Ties - Broken</v>
          </cell>
          <cell r="D456" t="str">
            <v>Minor Task</v>
          </cell>
          <cell r="E456" t="str">
            <v>Repair</v>
          </cell>
          <cell r="F456" t="str">
            <v>04 - Conductors &amp; Connectors - Attachment Ties - Broken - Minor Task - Repair</v>
          </cell>
          <cell r="G456" t="str">
            <v>Minor Task - Repair</v>
          </cell>
          <cell r="H456" t="str">
            <v>Wide Bay</v>
          </cell>
          <cell r="I456">
            <v>145</v>
          </cell>
          <cell r="J456">
            <v>103</v>
          </cell>
          <cell r="K456">
            <v>117</v>
          </cell>
          <cell r="L456">
            <v>99</v>
          </cell>
          <cell r="M456">
            <v>177</v>
          </cell>
          <cell r="N456">
            <v>115</v>
          </cell>
          <cell r="O456">
            <v>101</v>
          </cell>
          <cell r="P456">
            <v>99</v>
          </cell>
          <cell r="Q456">
            <v>170.5</v>
          </cell>
          <cell r="R456">
            <v>100.5</v>
          </cell>
          <cell r="S456">
            <v>118</v>
          </cell>
          <cell r="T456" t="str">
            <v>MIP1146</v>
          </cell>
          <cell r="V456">
            <v>1</v>
          </cell>
          <cell r="X456">
            <v>0.53</v>
          </cell>
          <cell r="Y456" t="str">
            <v>N</v>
          </cell>
          <cell r="Z456" t="str">
            <v>Overhead Distribution Lines</v>
          </cell>
          <cell r="AA456" t="str">
            <v>BC1 619 NDR EECL Replace Defect Management</v>
          </cell>
        </row>
        <row r="457">
          <cell r="A457">
            <v>453</v>
          </cell>
          <cell r="B457" t="str">
            <v>04 - Conductors &amp; Connectors</v>
          </cell>
          <cell r="C457" t="str">
            <v>Attachment Ties - Corroded</v>
          </cell>
          <cell r="D457" t="str">
            <v>Ergon Technical Assessment</v>
          </cell>
          <cell r="E457" t="str">
            <v>Assess</v>
          </cell>
          <cell r="F457" t="str">
            <v>04 - Conductors &amp; Connectors - Attachment Ties - Corroded - Ergon Technical Assessment - Assess</v>
          </cell>
          <cell r="G457" t="str">
            <v>Ergon Technical Assessment - Assess</v>
          </cell>
          <cell r="H457" t="str">
            <v>Central</v>
          </cell>
          <cell r="I457">
            <v>344</v>
          </cell>
          <cell r="J457">
            <v>153</v>
          </cell>
          <cell r="K457">
            <v>99</v>
          </cell>
          <cell r="L457">
            <v>88</v>
          </cell>
          <cell r="M457">
            <v>59.5</v>
          </cell>
          <cell r="N457">
            <v>150.5</v>
          </cell>
          <cell r="O457">
            <v>29</v>
          </cell>
          <cell r="P457">
            <v>71.25</v>
          </cell>
          <cell r="Q457">
            <v>69</v>
          </cell>
          <cell r="R457">
            <v>156.5</v>
          </cell>
          <cell r="S457">
            <v>15.5</v>
          </cell>
          <cell r="T457" t="str">
            <v>MIP1146</v>
          </cell>
          <cell r="V457">
            <v>1</v>
          </cell>
          <cell r="X457">
            <v>0.53</v>
          </cell>
          <cell r="Y457" t="str">
            <v>N</v>
          </cell>
          <cell r="Z457" t="str">
            <v>Overhead Distribution Lines</v>
          </cell>
          <cell r="AA457" t="str">
            <v>BC1 619 NDR EECL Replace Defect Management</v>
          </cell>
        </row>
        <row r="458">
          <cell r="A458">
            <v>454</v>
          </cell>
          <cell r="B458" t="str">
            <v>04 - Conductors &amp; Connectors</v>
          </cell>
          <cell r="C458" t="str">
            <v>Attachment Ties - Corroded</v>
          </cell>
          <cell r="D458" t="str">
            <v>Ergon Technical Assessment</v>
          </cell>
          <cell r="E458" t="str">
            <v>Assess</v>
          </cell>
          <cell r="F458" t="str">
            <v>04 - Conductors &amp; Connectors - Attachment Ties - Corroded - Ergon Technical Assessment - Assess</v>
          </cell>
          <cell r="G458" t="str">
            <v>Ergon Technical Assessment - Assess</v>
          </cell>
          <cell r="H458" t="str">
            <v>Far North</v>
          </cell>
          <cell r="J458">
            <v>2</v>
          </cell>
          <cell r="K458">
            <v>3</v>
          </cell>
          <cell r="M458">
            <v>0</v>
          </cell>
          <cell r="N458">
            <v>0.5</v>
          </cell>
          <cell r="O458">
            <v>2</v>
          </cell>
          <cell r="P458">
            <v>0</v>
          </cell>
          <cell r="Q458">
            <v>0</v>
          </cell>
          <cell r="R458">
            <v>0.5</v>
          </cell>
          <cell r="S458">
            <v>2</v>
          </cell>
          <cell r="T458" t="str">
            <v>MIP1146</v>
          </cell>
          <cell r="V458">
            <v>1</v>
          </cell>
          <cell r="X458">
            <v>0.53</v>
          </cell>
          <cell r="Y458" t="str">
            <v>N</v>
          </cell>
          <cell r="Z458" t="str">
            <v>Overhead Distribution Lines</v>
          </cell>
          <cell r="AA458" t="str">
            <v>BC1 619 NDR EECL Replace Defect Management</v>
          </cell>
        </row>
        <row r="459">
          <cell r="A459">
            <v>455</v>
          </cell>
          <cell r="B459" t="str">
            <v>04 - Conductors &amp; Connectors</v>
          </cell>
          <cell r="C459" t="str">
            <v>Attachment Ties - Corroded</v>
          </cell>
          <cell r="D459" t="str">
            <v>Ergon Technical Assessment</v>
          </cell>
          <cell r="E459" t="str">
            <v>Assess</v>
          </cell>
          <cell r="F459" t="str">
            <v>04 - Conductors &amp; Connectors - Attachment Ties - Corroded - Ergon Technical Assessment - Assess</v>
          </cell>
          <cell r="G459" t="str">
            <v>Ergon Technical Assessment - Assess</v>
          </cell>
          <cell r="H459" t="str">
            <v>South West</v>
          </cell>
          <cell r="I459">
            <v>545</v>
          </cell>
          <cell r="J459">
            <v>418</v>
          </cell>
          <cell r="K459">
            <v>339</v>
          </cell>
          <cell r="L459">
            <v>136</v>
          </cell>
          <cell r="M459">
            <v>49.5</v>
          </cell>
          <cell r="N459">
            <v>372</v>
          </cell>
          <cell r="O459">
            <v>194</v>
          </cell>
          <cell r="P459">
            <v>78</v>
          </cell>
          <cell r="Q459">
            <v>14.5</v>
          </cell>
          <cell r="R459">
            <v>276.25</v>
          </cell>
          <cell r="S459">
            <v>302.5</v>
          </cell>
          <cell r="T459" t="str">
            <v>MIP1146</v>
          </cell>
          <cell r="V459">
            <v>1</v>
          </cell>
          <cell r="X459">
            <v>0.53</v>
          </cell>
          <cell r="Y459" t="str">
            <v>N</v>
          </cell>
          <cell r="Z459" t="str">
            <v>Overhead Distribution Lines</v>
          </cell>
          <cell r="AA459" t="str">
            <v>BC1 619 NDR EECL Replace Defect Management</v>
          </cell>
        </row>
        <row r="460">
          <cell r="A460">
            <v>456</v>
          </cell>
          <cell r="B460" t="str">
            <v>04 - Conductors &amp; Connectors</v>
          </cell>
          <cell r="C460" t="str">
            <v>Attachment Ties - Corroded</v>
          </cell>
          <cell r="D460" t="str">
            <v>Ergon Technical Assessment</v>
          </cell>
          <cell r="E460" t="str">
            <v>Assess</v>
          </cell>
          <cell r="F460" t="str">
            <v>04 - Conductors &amp; Connectors - Attachment Ties - Corroded - Ergon Technical Assessment - Assess</v>
          </cell>
          <cell r="G460" t="str">
            <v>Ergon Technical Assessment - Assess</v>
          </cell>
          <cell r="H460" t="str">
            <v>Wide Bay</v>
          </cell>
          <cell r="I460">
            <v>130</v>
          </cell>
          <cell r="J460">
            <v>387</v>
          </cell>
          <cell r="K460">
            <v>236</v>
          </cell>
          <cell r="L460">
            <v>140</v>
          </cell>
          <cell r="M460">
            <v>135.5</v>
          </cell>
          <cell r="N460">
            <v>91.5</v>
          </cell>
          <cell r="O460">
            <v>107.5</v>
          </cell>
          <cell r="P460">
            <v>39.5</v>
          </cell>
          <cell r="Q460">
            <v>98</v>
          </cell>
          <cell r="R460">
            <v>86</v>
          </cell>
          <cell r="S460">
            <v>167</v>
          </cell>
          <cell r="T460" t="str">
            <v>MIP1146</v>
          </cell>
          <cell r="V460">
            <v>1</v>
          </cell>
          <cell r="X460">
            <v>0.53</v>
          </cell>
          <cell r="Y460" t="str">
            <v>N</v>
          </cell>
          <cell r="Z460" t="str">
            <v>Overhead Distribution Lines</v>
          </cell>
          <cell r="AA460" t="str">
            <v>BC1 619 NDR EECL Replace Defect Management</v>
          </cell>
        </row>
        <row r="461">
          <cell r="A461">
            <v>457</v>
          </cell>
          <cell r="B461" t="str">
            <v>04 - Conductors &amp; Connectors</v>
          </cell>
          <cell r="C461" t="str">
            <v>Attachment Ties - Corroded</v>
          </cell>
          <cell r="D461" t="str">
            <v>Minor Task</v>
          </cell>
          <cell r="E461" t="str">
            <v>Repair</v>
          </cell>
          <cell r="F461" t="str">
            <v>04 - Conductors &amp; Connectors - Attachment Ties - Corroded - Minor Task - Repair</v>
          </cell>
          <cell r="G461" t="str">
            <v>Minor Task - Repair</v>
          </cell>
          <cell r="H461" t="str">
            <v>Central</v>
          </cell>
          <cell r="I461">
            <v>5269</v>
          </cell>
          <cell r="J461">
            <v>7898</v>
          </cell>
          <cell r="K461">
            <v>5507</v>
          </cell>
          <cell r="L461">
            <v>3570</v>
          </cell>
          <cell r="M461">
            <v>3534</v>
          </cell>
          <cell r="N461">
            <v>1971</v>
          </cell>
          <cell r="O461">
            <v>2706.25</v>
          </cell>
          <cell r="P461">
            <v>2762.5</v>
          </cell>
          <cell r="Q461">
            <v>3880.25</v>
          </cell>
          <cell r="R461">
            <v>2521.75</v>
          </cell>
          <cell r="S461">
            <v>2227</v>
          </cell>
          <cell r="T461" t="str">
            <v>MIP1146</v>
          </cell>
          <cell r="V461">
            <v>1</v>
          </cell>
          <cell r="X461">
            <v>0.53</v>
          </cell>
          <cell r="Y461" t="str">
            <v>N</v>
          </cell>
          <cell r="Z461" t="str">
            <v>Overhead Distribution Lines</v>
          </cell>
          <cell r="AA461" t="str">
            <v>BC1 619 NDR EECL Replace Defect Management</v>
          </cell>
        </row>
        <row r="462">
          <cell r="A462">
            <v>458</v>
          </cell>
          <cell r="B462" t="str">
            <v>04 - Conductors &amp; Connectors</v>
          </cell>
          <cell r="C462" t="str">
            <v>Attachment Ties - Corroded</v>
          </cell>
          <cell r="D462" t="str">
            <v>Minor Task</v>
          </cell>
          <cell r="E462" t="str">
            <v>Repair</v>
          </cell>
          <cell r="F462" t="str">
            <v>04 - Conductors &amp; Connectors - Attachment Ties - Corroded - Minor Task - Repair</v>
          </cell>
          <cell r="G462" t="str">
            <v>Minor Task - Repair</v>
          </cell>
          <cell r="H462" t="str">
            <v>Far North</v>
          </cell>
          <cell r="I462">
            <v>73</v>
          </cell>
          <cell r="J462">
            <v>80</v>
          </cell>
          <cell r="K462">
            <v>77</v>
          </cell>
          <cell r="L462">
            <v>24</v>
          </cell>
          <cell r="M462">
            <v>155</v>
          </cell>
          <cell r="N462">
            <v>15.5</v>
          </cell>
          <cell r="O462">
            <v>61</v>
          </cell>
          <cell r="P462">
            <v>14.75</v>
          </cell>
          <cell r="Q462">
            <v>85.25</v>
          </cell>
          <cell r="R462">
            <v>17</v>
          </cell>
          <cell r="S462">
            <v>63.5</v>
          </cell>
          <cell r="T462" t="str">
            <v>MIP1146</v>
          </cell>
          <cell r="V462">
            <v>1</v>
          </cell>
          <cell r="X462">
            <v>0.53</v>
          </cell>
          <cell r="Y462" t="str">
            <v>N</v>
          </cell>
          <cell r="Z462" t="str">
            <v>Overhead Distribution Lines</v>
          </cell>
          <cell r="AA462" t="str">
            <v>BC1 619 NDR EECL Replace Defect Management</v>
          </cell>
        </row>
        <row r="463">
          <cell r="A463">
            <v>459</v>
          </cell>
          <cell r="B463" t="str">
            <v>04 - Conductors &amp; Connectors</v>
          </cell>
          <cell r="C463" t="str">
            <v>Attachment Ties - Corroded</v>
          </cell>
          <cell r="D463" t="str">
            <v>Minor Task</v>
          </cell>
          <cell r="E463" t="str">
            <v>Repair</v>
          </cell>
          <cell r="F463" t="str">
            <v>04 - Conductors &amp; Connectors - Attachment Ties - Corroded - Minor Task - Repair</v>
          </cell>
          <cell r="G463" t="str">
            <v>Minor Task - Repair</v>
          </cell>
          <cell r="H463" t="str">
            <v>Northern</v>
          </cell>
          <cell r="I463">
            <v>77</v>
          </cell>
          <cell r="J463">
            <v>161</v>
          </cell>
          <cell r="K463">
            <v>228</v>
          </cell>
          <cell r="L463">
            <v>127</v>
          </cell>
          <cell r="M463">
            <v>185</v>
          </cell>
          <cell r="N463">
            <v>44</v>
          </cell>
          <cell r="O463">
            <v>88.25</v>
          </cell>
          <cell r="P463">
            <v>95</v>
          </cell>
          <cell r="Q463">
            <v>110.75</v>
          </cell>
          <cell r="R463">
            <v>39.75</v>
          </cell>
          <cell r="S463">
            <v>93.5</v>
          </cell>
          <cell r="T463" t="str">
            <v>MIP1146</v>
          </cell>
          <cell r="V463">
            <v>1</v>
          </cell>
          <cell r="X463">
            <v>0.53</v>
          </cell>
          <cell r="Y463" t="str">
            <v>N</v>
          </cell>
          <cell r="Z463" t="str">
            <v>Overhead Distribution Lines</v>
          </cell>
          <cell r="AA463" t="str">
            <v>BC1 619 NDR EECL Replace Defect Management</v>
          </cell>
        </row>
        <row r="464">
          <cell r="A464">
            <v>460</v>
          </cell>
          <cell r="B464" t="str">
            <v>04 - Conductors &amp; Connectors</v>
          </cell>
          <cell r="C464" t="str">
            <v>Attachment Ties - Corroded</v>
          </cell>
          <cell r="D464" t="str">
            <v>Minor Task</v>
          </cell>
          <cell r="E464" t="str">
            <v>Repair</v>
          </cell>
          <cell r="F464" t="str">
            <v>04 - Conductors &amp; Connectors - Attachment Ties - Corroded - Minor Task - Repair</v>
          </cell>
          <cell r="G464" t="str">
            <v>Minor Task - Repair</v>
          </cell>
          <cell r="H464" t="str">
            <v>South West</v>
          </cell>
          <cell r="I464">
            <v>9219</v>
          </cell>
          <cell r="J464">
            <v>4754</v>
          </cell>
          <cell r="K464">
            <v>6816</v>
          </cell>
          <cell r="L464">
            <v>4281</v>
          </cell>
          <cell r="M464">
            <v>4823.5</v>
          </cell>
          <cell r="N464">
            <v>3606</v>
          </cell>
          <cell r="O464">
            <v>2708.25</v>
          </cell>
          <cell r="P464">
            <v>2220.5</v>
          </cell>
          <cell r="Q464">
            <v>3954</v>
          </cell>
          <cell r="R464">
            <v>3089.75</v>
          </cell>
          <cell r="S464">
            <v>3281</v>
          </cell>
          <cell r="T464" t="str">
            <v>MIP1146</v>
          </cell>
          <cell r="V464">
            <v>1</v>
          </cell>
          <cell r="X464">
            <v>0.53</v>
          </cell>
          <cell r="Y464" t="str">
            <v>N</v>
          </cell>
          <cell r="Z464" t="str">
            <v>Overhead Distribution Lines</v>
          </cell>
          <cell r="AA464" t="str">
            <v>BC1 619 NDR EECL Replace Defect Management</v>
          </cell>
        </row>
        <row r="465">
          <cell r="A465">
            <v>461</v>
          </cell>
          <cell r="B465" t="str">
            <v>04 - Conductors &amp; Connectors</v>
          </cell>
          <cell r="C465" t="str">
            <v>Attachment Ties - Corroded</v>
          </cell>
          <cell r="D465" t="str">
            <v>Minor Task</v>
          </cell>
          <cell r="E465" t="str">
            <v>Repair</v>
          </cell>
          <cell r="F465" t="str">
            <v>04 - Conductors &amp; Connectors - Attachment Ties - Corroded - Minor Task - Repair</v>
          </cell>
          <cell r="G465" t="str">
            <v>Minor Task - Repair</v>
          </cell>
          <cell r="H465" t="str">
            <v>Wide Bay</v>
          </cell>
          <cell r="I465">
            <v>256</v>
          </cell>
          <cell r="J465">
            <v>195</v>
          </cell>
          <cell r="K465">
            <v>408</v>
          </cell>
          <cell r="L465">
            <v>364</v>
          </cell>
          <cell r="M465">
            <v>318</v>
          </cell>
          <cell r="N465">
            <v>122</v>
          </cell>
          <cell r="O465">
            <v>75</v>
          </cell>
          <cell r="P465">
            <v>178.75</v>
          </cell>
          <cell r="Q465">
            <v>181.5</v>
          </cell>
          <cell r="R465">
            <v>113.25</v>
          </cell>
          <cell r="S465">
            <v>105</v>
          </cell>
          <cell r="T465" t="str">
            <v>MIP1146</v>
          </cell>
          <cell r="V465">
            <v>1</v>
          </cell>
          <cell r="X465">
            <v>0.53</v>
          </cell>
          <cell r="Y465" t="str">
            <v>N</v>
          </cell>
          <cell r="Z465" t="str">
            <v>Overhead Distribution Lines</v>
          </cell>
          <cell r="AA465" t="str">
            <v>BC1 619 NDR EECL Replace Defect Management</v>
          </cell>
        </row>
        <row r="466">
          <cell r="A466">
            <v>462</v>
          </cell>
          <cell r="B466" t="str">
            <v>04 - Conductors &amp; Connectors</v>
          </cell>
          <cell r="C466" t="str">
            <v>Attachments - Other</v>
          </cell>
          <cell r="D466" t="str">
            <v>Ergon Technical Assessment</v>
          </cell>
          <cell r="E466" t="str">
            <v>Assess</v>
          </cell>
          <cell r="F466" t="str">
            <v>04 - Conductors &amp; Connectors - Attachments - Other - Ergon Technical Assessment - Assess</v>
          </cell>
          <cell r="G466" t="str">
            <v>Ergon Technical Assessment - Assess</v>
          </cell>
          <cell r="H466" t="str">
            <v>Central</v>
          </cell>
          <cell r="I466">
            <v>1</v>
          </cell>
          <cell r="J466">
            <v>9</v>
          </cell>
          <cell r="M466">
            <v>2</v>
          </cell>
          <cell r="N466">
            <v>7</v>
          </cell>
          <cell r="O466">
            <v>1</v>
          </cell>
          <cell r="P466">
            <v>0</v>
          </cell>
          <cell r="Q466">
            <v>2</v>
          </cell>
          <cell r="R466">
            <v>7</v>
          </cell>
          <cell r="S466">
            <v>3</v>
          </cell>
          <cell r="T466" t="str">
            <v>MIP1146</v>
          </cell>
          <cell r="V466">
            <v>1</v>
          </cell>
          <cell r="X466">
            <v>0.53</v>
          </cell>
          <cell r="Y466" t="str">
            <v>N</v>
          </cell>
          <cell r="Z466" t="str">
            <v>Overhead Distribution Lines</v>
          </cell>
          <cell r="AA466" t="str">
            <v>BC1 619 NDR EECL Replace Defect Management</v>
          </cell>
        </row>
        <row r="467">
          <cell r="A467">
            <v>463</v>
          </cell>
          <cell r="B467" t="str">
            <v>04 - Conductors &amp; Connectors</v>
          </cell>
          <cell r="C467" t="str">
            <v>Attachments - Other</v>
          </cell>
          <cell r="D467" t="str">
            <v>Ergon Technical Assessment</v>
          </cell>
          <cell r="E467" t="str">
            <v>Assess</v>
          </cell>
          <cell r="F467" t="str">
            <v>04 - Conductors &amp; Connectors - Attachments - Other - Ergon Technical Assessment - Assess</v>
          </cell>
          <cell r="G467" t="str">
            <v>Ergon Technical Assessment - Assess</v>
          </cell>
          <cell r="H467" t="str">
            <v>Far North</v>
          </cell>
          <cell r="I467">
            <v>4</v>
          </cell>
          <cell r="J467">
            <v>9</v>
          </cell>
          <cell r="K467">
            <v>2</v>
          </cell>
          <cell r="M467">
            <v>9</v>
          </cell>
          <cell r="N467">
            <v>5</v>
          </cell>
          <cell r="O467">
            <v>4</v>
          </cell>
          <cell r="P467">
            <v>1</v>
          </cell>
          <cell r="Q467">
            <v>12</v>
          </cell>
          <cell r="R467">
            <v>0</v>
          </cell>
          <cell r="S467">
            <v>9</v>
          </cell>
          <cell r="T467" t="str">
            <v>MIP1146</v>
          </cell>
          <cell r="V467">
            <v>1</v>
          </cell>
          <cell r="X467">
            <v>0.53</v>
          </cell>
          <cell r="Y467" t="str">
            <v>N</v>
          </cell>
          <cell r="Z467" t="str">
            <v>Overhead Distribution Lines</v>
          </cell>
          <cell r="AA467" t="str">
            <v>BC1 619 NDR EECL Replace Defect Management</v>
          </cell>
        </row>
        <row r="468">
          <cell r="A468">
            <v>464</v>
          </cell>
          <cell r="B468" t="str">
            <v>04 - Conductors &amp; Connectors</v>
          </cell>
          <cell r="C468" t="str">
            <v>Attachments - Other</v>
          </cell>
          <cell r="D468" t="str">
            <v>Ergon Technical Assessment</v>
          </cell>
          <cell r="E468" t="str">
            <v>Assess</v>
          </cell>
          <cell r="F468" t="str">
            <v>04 - Conductors &amp; Connectors - Attachments - Other - Ergon Technical Assessment - Assess</v>
          </cell>
          <cell r="G468" t="str">
            <v>Ergon Technical Assessment - Assess</v>
          </cell>
          <cell r="H468" t="str">
            <v>Northern</v>
          </cell>
          <cell r="J468">
            <v>8</v>
          </cell>
          <cell r="K468">
            <v>20</v>
          </cell>
          <cell r="L468">
            <v>18</v>
          </cell>
          <cell r="M468">
            <v>1</v>
          </cell>
          <cell r="N468">
            <v>5</v>
          </cell>
          <cell r="O468">
            <v>2</v>
          </cell>
          <cell r="P468">
            <v>19.5</v>
          </cell>
          <cell r="Q468">
            <v>3</v>
          </cell>
          <cell r="R468">
            <v>0</v>
          </cell>
          <cell r="S468">
            <v>7</v>
          </cell>
          <cell r="T468" t="str">
            <v>MIP1146</v>
          </cell>
          <cell r="V468">
            <v>1</v>
          </cell>
          <cell r="X468">
            <v>0.53</v>
          </cell>
          <cell r="Y468" t="str">
            <v>N</v>
          </cell>
          <cell r="Z468" t="str">
            <v>Overhead Distribution Lines</v>
          </cell>
          <cell r="AA468" t="str">
            <v>BC1 619 NDR EECL Replace Defect Management</v>
          </cell>
        </row>
        <row r="469">
          <cell r="A469">
            <v>465</v>
          </cell>
          <cell r="B469" t="str">
            <v>04 - Conductors &amp; Connectors</v>
          </cell>
          <cell r="C469" t="str">
            <v>Attachments - Other</v>
          </cell>
          <cell r="D469" t="str">
            <v>Ergon Technical Assessment</v>
          </cell>
          <cell r="E469" t="str">
            <v>Assess</v>
          </cell>
          <cell r="F469" t="str">
            <v>04 - Conductors &amp; Connectors - Attachments - Other - Ergon Technical Assessment - Assess</v>
          </cell>
          <cell r="G469" t="str">
            <v>Ergon Technical Assessment - Assess</v>
          </cell>
          <cell r="H469" t="str">
            <v>South West</v>
          </cell>
          <cell r="I469">
            <v>6</v>
          </cell>
          <cell r="J469">
            <v>22</v>
          </cell>
          <cell r="K469">
            <v>20</v>
          </cell>
          <cell r="L469">
            <v>16</v>
          </cell>
          <cell r="M469">
            <v>15</v>
          </cell>
          <cell r="N469">
            <v>6</v>
          </cell>
          <cell r="O469">
            <v>12</v>
          </cell>
          <cell r="P469">
            <v>9</v>
          </cell>
          <cell r="Q469">
            <v>6</v>
          </cell>
          <cell r="R469">
            <v>17</v>
          </cell>
          <cell r="S469">
            <v>16</v>
          </cell>
          <cell r="T469" t="str">
            <v>MIP1146</v>
          </cell>
          <cell r="V469">
            <v>1</v>
          </cell>
          <cell r="X469">
            <v>0.53</v>
          </cell>
          <cell r="Y469" t="str">
            <v>N</v>
          </cell>
          <cell r="Z469" t="str">
            <v>Overhead Distribution Lines</v>
          </cell>
          <cell r="AA469" t="str">
            <v>BC1 619 NDR EECL Replace Defect Management</v>
          </cell>
        </row>
        <row r="470">
          <cell r="A470">
            <v>466</v>
          </cell>
          <cell r="B470" t="str">
            <v>04 - Conductors &amp; Connectors</v>
          </cell>
          <cell r="C470" t="str">
            <v>Attachments - Other</v>
          </cell>
          <cell r="D470" t="str">
            <v>Ergon Technical Assessment</v>
          </cell>
          <cell r="E470" t="str">
            <v>Assess</v>
          </cell>
          <cell r="F470" t="str">
            <v>04 - Conductors &amp; Connectors - Attachments - Other - Ergon Technical Assessment - Assess</v>
          </cell>
          <cell r="G470" t="str">
            <v>Ergon Technical Assessment - Assess</v>
          </cell>
          <cell r="H470" t="str">
            <v>Wide Bay</v>
          </cell>
          <cell r="I470">
            <v>1</v>
          </cell>
          <cell r="J470">
            <v>3</v>
          </cell>
          <cell r="K470">
            <v>6</v>
          </cell>
          <cell r="L470">
            <v>2</v>
          </cell>
          <cell r="M470">
            <v>0</v>
          </cell>
          <cell r="N470">
            <v>3</v>
          </cell>
          <cell r="O470">
            <v>5</v>
          </cell>
          <cell r="P470">
            <v>2</v>
          </cell>
          <cell r="Q470">
            <v>0</v>
          </cell>
          <cell r="R470">
            <v>1</v>
          </cell>
          <cell r="S470">
            <v>7</v>
          </cell>
          <cell r="T470" t="str">
            <v>MIP1146</v>
          </cell>
          <cell r="V470">
            <v>1</v>
          </cell>
          <cell r="X470">
            <v>0.53</v>
          </cell>
          <cell r="Y470" t="str">
            <v>N</v>
          </cell>
          <cell r="Z470" t="str">
            <v>Overhead Distribution Lines</v>
          </cell>
          <cell r="AA470" t="str">
            <v>BC1 619 NDR EECL Replace Defect Management</v>
          </cell>
        </row>
        <row r="471">
          <cell r="A471">
            <v>467</v>
          </cell>
          <cell r="B471" t="str">
            <v>04 - Conductors &amp; Connectors</v>
          </cell>
          <cell r="C471" t="str">
            <v>Attachments - Other</v>
          </cell>
          <cell r="D471" t="str">
            <v>Minor Task</v>
          </cell>
          <cell r="E471" t="str">
            <v>Repair</v>
          </cell>
          <cell r="F471" t="str">
            <v>04 - Conductors &amp; Connectors - Attachments - Other - Minor Task - Repair</v>
          </cell>
          <cell r="G471" t="str">
            <v>Minor Task - Repair</v>
          </cell>
          <cell r="H471" t="str">
            <v>Central</v>
          </cell>
          <cell r="I471">
            <v>14</v>
          </cell>
          <cell r="J471">
            <v>40</v>
          </cell>
          <cell r="K471">
            <v>77</v>
          </cell>
          <cell r="L471">
            <v>36</v>
          </cell>
          <cell r="M471">
            <v>51</v>
          </cell>
          <cell r="N471">
            <v>21</v>
          </cell>
          <cell r="O471">
            <v>40.5</v>
          </cell>
          <cell r="P471">
            <v>39.5</v>
          </cell>
          <cell r="Q471">
            <v>59.5</v>
          </cell>
          <cell r="R471">
            <v>27.5</v>
          </cell>
          <cell r="S471">
            <v>33</v>
          </cell>
          <cell r="T471" t="str">
            <v>MIP1146</v>
          </cell>
          <cell r="V471">
            <v>1</v>
          </cell>
          <cell r="X471">
            <v>0.53</v>
          </cell>
          <cell r="Y471" t="str">
            <v>N</v>
          </cell>
          <cell r="Z471" t="str">
            <v>Overhead Distribution Lines</v>
          </cell>
          <cell r="AA471" t="str">
            <v>BC1 619 NDR EECL Replace Defect Management</v>
          </cell>
        </row>
        <row r="472">
          <cell r="A472">
            <v>468</v>
          </cell>
          <cell r="B472" t="str">
            <v>04 - Conductors &amp; Connectors</v>
          </cell>
          <cell r="C472" t="str">
            <v>Attachments - Other</v>
          </cell>
          <cell r="D472" t="str">
            <v>Minor Task</v>
          </cell>
          <cell r="E472" t="str">
            <v>Repair</v>
          </cell>
          <cell r="F472" t="str">
            <v>04 - Conductors &amp; Connectors - Attachments - Other - Minor Task - Repair</v>
          </cell>
          <cell r="G472" t="str">
            <v>Minor Task - Repair</v>
          </cell>
          <cell r="H472" t="str">
            <v>Far North</v>
          </cell>
          <cell r="I472">
            <v>9</v>
          </cell>
          <cell r="J472">
            <v>30</v>
          </cell>
          <cell r="K472">
            <v>17</v>
          </cell>
          <cell r="L472">
            <v>11</v>
          </cell>
          <cell r="M472">
            <v>42</v>
          </cell>
          <cell r="N472">
            <v>9</v>
          </cell>
          <cell r="O472">
            <v>29</v>
          </cell>
          <cell r="P472">
            <v>11</v>
          </cell>
          <cell r="Q472">
            <v>45</v>
          </cell>
          <cell r="R472">
            <v>8</v>
          </cell>
          <cell r="S472">
            <v>34</v>
          </cell>
          <cell r="T472" t="str">
            <v>MIP1146</v>
          </cell>
          <cell r="V472">
            <v>1</v>
          </cell>
          <cell r="X472">
            <v>0.53</v>
          </cell>
          <cell r="Y472" t="str">
            <v>N</v>
          </cell>
          <cell r="Z472" t="str">
            <v>Overhead Distribution Lines</v>
          </cell>
          <cell r="AA472" t="str">
            <v>BC1 619 NDR EECL Replace Defect Management</v>
          </cell>
        </row>
        <row r="473">
          <cell r="A473">
            <v>469</v>
          </cell>
          <cell r="B473" t="str">
            <v>04 - Conductors &amp; Connectors</v>
          </cell>
          <cell r="C473" t="str">
            <v>Attachments - Other</v>
          </cell>
          <cell r="D473" t="str">
            <v>Minor Task</v>
          </cell>
          <cell r="E473" t="str">
            <v>Repair</v>
          </cell>
          <cell r="F473" t="str">
            <v>04 - Conductors &amp; Connectors - Attachments - Other - Minor Task - Repair</v>
          </cell>
          <cell r="G473" t="str">
            <v>Minor Task - Repair</v>
          </cell>
          <cell r="H473" t="str">
            <v>Northern</v>
          </cell>
          <cell r="I473">
            <v>24</v>
          </cell>
          <cell r="J473">
            <v>38</v>
          </cell>
          <cell r="K473">
            <v>41</v>
          </cell>
          <cell r="L473">
            <v>32</v>
          </cell>
          <cell r="M473">
            <v>34</v>
          </cell>
          <cell r="N473">
            <v>24</v>
          </cell>
          <cell r="O473">
            <v>17</v>
          </cell>
          <cell r="P473">
            <v>44.5</v>
          </cell>
          <cell r="Q473">
            <v>46</v>
          </cell>
          <cell r="R473">
            <v>30.5</v>
          </cell>
          <cell r="S473">
            <v>18</v>
          </cell>
          <cell r="T473" t="str">
            <v>MIP1146</v>
          </cell>
          <cell r="V473">
            <v>1</v>
          </cell>
          <cell r="X473">
            <v>0.53</v>
          </cell>
          <cell r="Y473" t="str">
            <v>N</v>
          </cell>
          <cell r="Z473" t="str">
            <v>Overhead Distribution Lines</v>
          </cell>
          <cell r="AA473" t="str">
            <v>BC1 619 NDR EECL Replace Defect Management</v>
          </cell>
        </row>
        <row r="474">
          <cell r="A474">
            <v>470</v>
          </cell>
          <cell r="B474" t="str">
            <v>04 - Conductors &amp; Connectors</v>
          </cell>
          <cell r="C474" t="str">
            <v>Attachments - Other</v>
          </cell>
          <cell r="D474" t="str">
            <v>Minor Task</v>
          </cell>
          <cell r="E474" t="str">
            <v>Repair</v>
          </cell>
          <cell r="F474" t="str">
            <v>04 - Conductors &amp; Connectors - Attachments - Other - Minor Task - Repair</v>
          </cell>
          <cell r="G474" t="str">
            <v>Minor Task - Repair</v>
          </cell>
          <cell r="H474" t="str">
            <v>South West</v>
          </cell>
          <cell r="I474">
            <v>35</v>
          </cell>
          <cell r="J474">
            <v>66</v>
          </cell>
          <cell r="K474">
            <v>133</v>
          </cell>
          <cell r="L474">
            <v>103</v>
          </cell>
          <cell r="M474">
            <v>133</v>
          </cell>
          <cell r="N474">
            <v>33</v>
          </cell>
          <cell r="O474">
            <v>68.5</v>
          </cell>
          <cell r="P474">
            <v>83.5</v>
          </cell>
          <cell r="Q474">
            <v>147.5</v>
          </cell>
          <cell r="R474">
            <v>34.5</v>
          </cell>
          <cell r="S474">
            <v>85</v>
          </cell>
          <cell r="T474" t="str">
            <v>MIP1146</v>
          </cell>
          <cell r="V474">
            <v>1</v>
          </cell>
          <cell r="X474">
            <v>0.53</v>
          </cell>
          <cell r="Y474" t="str">
            <v>N</v>
          </cell>
          <cell r="Z474" t="str">
            <v>Overhead Distribution Lines</v>
          </cell>
          <cell r="AA474" t="str">
            <v>BC1 619 NDR EECL Replace Defect Management</v>
          </cell>
        </row>
        <row r="475">
          <cell r="A475">
            <v>471</v>
          </cell>
          <cell r="B475" t="str">
            <v>04 - Conductors &amp; Connectors</v>
          </cell>
          <cell r="C475" t="str">
            <v>Attachments - Other</v>
          </cell>
          <cell r="D475" t="str">
            <v>Minor Task</v>
          </cell>
          <cell r="E475" t="str">
            <v>Repair</v>
          </cell>
          <cell r="F475" t="str">
            <v>04 - Conductors &amp; Connectors - Attachments - Other - Minor Task - Repair</v>
          </cell>
          <cell r="G475" t="str">
            <v>Minor Task - Repair</v>
          </cell>
          <cell r="H475" t="str">
            <v>Wide Bay</v>
          </cell>
          <cell r="I475">
            <v>9</v>
          </cell>
          <cell r="J475">
            <v>8</v>
          </cell>
          <cell r="K475">
            <v>4</v>
          </cell>
          <cell r="L475">
            <v>3</v>
          </cell>
          <cell r="M475">
            <v>13</v>
          </cell>
          <cell r="N475">
            <v>5</v>
          </cell>
          <cell r="O475">
            <v>9.5</v>
          </cell>
          <cell r="P475">
            <v>5.5</v>
          </cell>
          <cell r="Q475">
            <v>14</v>
          </cell>
          <cell r="R475">
            <v>6</v>
          </cell>
          <cell r="S475">
            <v>8</v>
          </cell>
          <cell r="T475" t="str">
            <v>MIP1146</v>
          </cell>
          <cell r="V475">
            <v>1</v>
          </cell>
          <cell r="X475">
            <v>0.53</v>
          </cell>
          <cell r="Y475" t="str">
            <v>N</v>
          </cell>
          <cell r="Z475" t="str">
            <v>Overhead Distribution Lines</v>
          </cell>
          <cell r="AA475" t="str">
            <v>BC1 619 NDR EECL Replace Defect Management</v>
          </cell>
        </row>
        <row r="476">
          <cell r="A476">
            <v>472</v>
          </cell>
          <cell r="B476" t="str">
            <v>04 - Conductors &amp; Connectors</v>
          </cell>
          <cell r="C476" t="str">
            <v>Conductor Clearance to Ground</v>
          </cell>
          <cell r="D476" t="str">
            <v>Conductor Clearance</v>
          </cell>
          <cell r="E476" t="str">
            <v>Rectify</v>
          </cell>
          <cell r="F476" t="str">
            <v>04 - Conductors &amp; Connectors - Conductor Clearance to Ground - Conductor Clearance - Rectify</v>
          </cell>
          <cell r="G476" t="str">
            <v>Conductor Clearance - Rectify</v>
          </cell>
          <cell r="H476" t="str">
            <v>Central</v>
          </cell>
          <cell r="I476">
            <v>3</v>
          </cell>
          <cell r="J476">
            <v>2</v>
          </cell>
          <cell r="K476">
            <v>6</v>
          </cell>
          <cell r="L476">
            <v>3</v>
          </cell>
          <cell r="M476">
            <v>1E-8</v>
          </cell>
          <cell r="N476">
            <v>2E-8</v>
          </cell>
          <cell r="O476">
            <v>6.5000000000000013E-8</v>
          </cell>
          <cell r="P476">
            <v>1.5000000000000002E-8</v>
          </cell>
          <cell r="Q476">
            <v>1E-8</v>
          </cell>
          <cell r="R476">
            <v>2E-8</v>
          </cell>
          <cell r="S476">
            <v>5.0000000000000004E-8</v>
          </cell>
          <cell r="T476" t="str">
            <v>MIP1060</v>
          </cell>
          <cell r="V476">
            <v>1</v>
          </cell>
          <cell r="X476">
            <v>0.53</v>
          </cell>
          <cell r="Y476" t="str">
            <v>N</v>
          </cell>
          <cell r="Z476" t="str">
            <v>Overhead Distribution Lines</v>
          </cell>
          <cell r="AA476" t="str">
            <v>BC1 619 NDR EECL Replace Defect Management</v>
          </cell>
        </row>
        <row r="477">
          <cell r="A477">
            <v>473</v>
          </cell>
          <cell r="B477" t="str">
            <v>04 - Conductors &amp; Connectors</v>
          </cell>
          <cell r="C477" t="str">
            <v>Conductor Clearance to Ground</v>
          </cell>
          <cell r="D477" t="str">
            <v>Conductor Clearance</v>
          </cell>
          <cell r="E477" t="str">
            <v>Rectify</v>
          </cell>
          <cell r="F477" t="str">
            <v>04 - Conductors &amp; Connectors - Conductor Clearance to Ground - Conductor Clearance - Rectify</v>
          </cell>
          <cell r="G477" t="str">
            <v>Conductor Clearance - Rectify</v>
          </cell>
          <cell r="H477" t="str">
            <v>Far North</v>
          </cell>
          <cell r="I477">
            <v>2</v>
          </cell>
          <cell r="J477">
            <v>2</v>
          </cell>
          <cell r="K477">
            <v>20</v>
          </cell>
          <cell r="L477">
            <v>9</v>
          </cell>
          <cell r="M477">
            <v>29.000000010000001</v>
          </cell>
          <cell r="N477">
            <v>1E-8</v>
          </cell>
          <cell r="O477">
            <v>1.2000000000000002E-7</v>
          </cell>
          <cell r="P477">
            <v>9.0000000000000012E-8</v>
          </cell>
          <cell r="Q477">
            <v>3.100000000000001E-7</v>
          </cell>
          <cell r="R477">
            <v>1E-8</v>
          </cell>
          <cell r="S477">
            <v>1.2000000000000002E-7</v>
          </cell>
          <cell r="T477" t="str">
            <v>MIP1060</v>
          </cell>
          <cell r="V477">
            <v>1</v>
          </cell>
          <cell r="X477">
            <v>0.53</v>
          </cell>
          <cell r="Y477" t="str">
            <v>N</v>
          </cell>
          <cell r="Z477" t="str">
            <v>Overhead Distribution Lines</v>
          </cell>
          <cell r="AA477" t="str">
            <v>BC1 619 NDR EECL Replace Defect Management</v>
          </cell>
        </row>
        <row r="478">
          <cell r="A478">
            <v>474</v>
          </cell>
          <cell r="B478" t="str">
            <v>04 - Conductors &amp; Connectors</v>
          </cell>
          <cell r="C478" t="str">
            <v>Conductor Clearance to Ground</v>
          </cell>
          <cell r="D478" t="str">
            <v>Conductor Clearance</v>
          </cell>
          <cell r="E478" t="str">
            <v>Rectify</v>
          </cell>
          <cell r="F478" t="str">
            <v>04 - Conductors &amp; Connectors - Conductor Clearance to Ground - Conductor Clearance - Rectify</v>
          </cell>
          <cell r="G478" t="str">
            <v>Conductor Clearance - Rectify</v>
          </cell>
          <cell r="H478" t="str">
            <v>Northern</v>
          </cell>
          <cell r="I478">
            <v>8</v>
          </cell>
          <cell r="J478">
            <v>42</v>
          </cell>
          <cell r="K478">
            <v>48</v>
          </cell>
          <cell r="L478">
            <v>29</v>
          </cell>
          <cell r="M478">
            <v>79.000000009999994</v>
          </cell>
          <cell r="N478">
            <v>2.1000000000000005E-7</v>
          </cell>
          <cell r="O478">
            <v>3.6000000000000015E-7</v>
          </cell>
          <cell r="P478">
            <v>2.7000000000000001E-7</v>
          </cell>
          <cell r="Q478">
            <v>9.0000000000000017E-7</v>
          </cell>
          <cell r="R478">
            <v>2.0000000000000004E-7</v>
          </cell>
          <cell r="S478">
            <v>4.2000000000000021E-7</v>
          </cell>
          <cell r="T478" t="str">
            <v>MIP1060</v>
          </cell>
          <cell r="V478">
            <v>1</v>
          </cell>
          <cell r="X478">
            <v>0.53</v>
          </cell>
          <cell r="Y478" t="str">
            <v>N</v>
          </cell>
          <cell r="Z478" t="str">
            <v>Overhead Distribution Lines</v>
          </cell>
          <cell r="AA478" t="str">
            <v>BC1 619 NDR EECL Replace Defect Management</v>
          </cell>
        </row>
        <row r="479">
          <cell r="A479">
            <v>475</v>
          </cell>
          <cell r="B479" t="str">
            <v>04 - Conductors &amp; Connectors</v>
          </cell>
          <cell r="C479" t="str">
            <v>Conductor Clearance to Ground</v>
          </cell>
          <cell r="D479" t="str">
            <v>Conductor Clearance</v>
          </cell>
          <cell r="E479" t="str">
            <v>Rectify</v>
          </cell>
          <cell r="F479" t="str">
            <v>04 - Conductors &amp; Connectors - Conductor Clearance to Ground - Conductor Clearance - Rectify</v>
          </cell>
          <cell r="G479" t="str">
            <v>Conductor Clearance - Rectify</v>
          </cell>
          <cell r="H479" t="str">
            <v>South West</v>
          </cell>
          <cell r="I479">
            <v>1</v>
          </cell>
          <cell r="K479">
            <v>1</v>
          </cell>
          <cell r="L479">
            <v>1</v>
          </cell>
          <cell r="M479">
            <v>1</v>
          </cell>
          <cell r="N479">
            <v>1E-8</v>
          </cell>
          <cell r="O479">
            <v>2E-8</v>
          </cell>
          <cell r="P479">
            <v>0</v>
          </cell>
          <cell r="Q479">
            <v>1E-8</v>
          </cell>
          <cell r="R479">
            <v>1E-8</v>
          </cell>
          <cell r="S479">
            <v>2E-8</v>
          </cell>
          <cell r="T479" t="str">
            <v>MIP1060</v>
          </cell>
          <cell r="V479">
            <v>1</v>
          </cell>
          <cell r="X479">
            <v>0.53</v>
          </cell>
          <cell r="Y479" t="str">
            <v>N</v>
          </cell>
          <cell r="Z479" t="str">
            <v>Overhead Distribution Lines</v>
          </cell>
          <cell r="AA479" t="str">
            <v>BC1 619 NDR EECL Replace Defect Management</v>
          </cell>
        </row>
        <row r="480">
          <cell r="A480">
            <v>476</v>
          </cell>
          <cell r="B480" t="str">
            <v>04 - Conductors &amp; Connectors</v>
          </cell>
          <cell r="C480" t="str">
            <v>Conductor Clearance to Ground</v>
          </cell>
          <cell r="D480" t="str">
            <v>Conductor Clearance</v>
          </cell>
          <cell r="E480" t="str">
            <v>Rectify</v>
          </cell>
          <cell r="F480" t="str">
            <v>04 - Conductors &amp; Connectors - Conductor Clearance to Ground - Conductor Clearance - Rectify</v>
          </cell>
          <cell r="G480" t="str">
            <v>Conductor Clearance - Rectify</v>
          </cell>
          <cell r="H480" t="str">
            <v>Wide Bay</v>
          </cell>
          <cell r="K480">
            <v>45</v>
          </cell>
          <cell r="L480">
            <v>41</v>
          </cell>
          <cell r="M480">
            <v>17</v>
          </cell>
          <cell r="N480">
            <v>0</v>
          </cell>
          <cell r="O480">
            <v>5.9999999999999995E-8</v>
          </cell>
          <cell r="P480">
            <v>3.6000000000000005E-7</v>
          </cell>
          <cell r="Q480">
            <v>2.0000000000000002E-7</v>
          </cell>
          <cell r="R480">
            <v>0</v>
          </cell>
          <cell r="S480">
            <v>5.9999999999999995E-8</v>
          </cell>
          <cell r="T480" t="str">
            <v>MIP1060</v>
          </cell>
          <cell r="V480">
            <v>1</v>
          </cell>
          <cell r="X480">
            <v>0.53</v>
          </cell>
          <cell r="Y480" t="str">
            <v>N</v>
          </cell>
          <cell r="Z480" t="str">
            <v>Overhead Distribution Lines</v>
          </cell>
          <cell r="AA480" t="str">
            <v>BC1 619 NDR EECL Replace Defect Management</v>
          </cell>
        </row>
        <row r="481">
          <cell r="A481">
            <v>477</v>
          </cell>
          <cell r="B481" t="str">
            <v>04 - Conductors &amp; Connectors</v>
          </cell>
          <cell r="C481" t="str">
            <v>Conductor Clearance to Ground</v>
          </cell>
          <cell r="D481" t="str">
            <v>Ergon Technical Assessment</v>
          </cell>
          <cell r="E481" t="str">
            <v>Assess</v>
          </cell>
          <cell r="F481" t="str">
            <v>04 - Conductors &amp; Connectors - Conductor Clearance to Ground - Ergon Technical Assessment - Assess</v>
          </cell>
          <cell r="G481" t="str">
            <v>Ergon Technical Assessment - Assess</v>
          </cell>
          <cell r="H481" t="str">
            <v>Central</v>
          </cell>
          <cell r="I481">
            <v>103</v>
          </cell>
          <cell r="J481">
            <v>148</v>
          </cell>
          <cell r="K481">
            <v>191</v>
          </cell>
          <cell r="L481">
            <v>144</v>
          </cell>
          <cell r="M481">
            <v>62.000001010000027</v>
          </cell>
          <cell r="N481">
            <v>1.2199999999999998E-6</v>
          </cell>
          <cell r="O481">
            <v>1.5449999999999994E-6</v>
          </cell>
          <cell r="P481">
            <v>1.1200000000000003E-6</v>
          </cell>
          <cell r="Q481">
            <v>1.1650000000000003E-6</v>
          </cell>
          <cell r="R481">
            <v>1.1649999999999999E-6</v>
          </cell>
          <cell r="S481">
            <v>1.5699999999999994E-6</v>
          </cell>
          <cell r="T481" t="str">
            <v>MIP1146</v>
          </cell>
          <cell r="V481">
            <v>1</v>
          </cell>
          <cell r="X481">
            <v>0.53</v>
          </cell>
          <cell r="Y481" t="str">
            <v>N</v>
          </cell>
          <cell r="Z481" t="str">
            <v>Overhead Distribution Lines</v>
          </cell>
          <cell r="AA481" t="str">
            <v>BC1 619 NDR EECL Replace Defect Management</v>
          </cell>
        </row>
        <row r="482">
          <cell r="A482">
            <v>478</v>
          </cell>
          <cell r="B482" t="str">
            <v>04 - Conductors &amp; Connectors</v>
          </cell>
          <cell r="C482" t="str">
            <v>Conductor Clearance to Ground</v>
          </cell>
          <cell r="D482" t="str">
            <v>Ergon Technical Assessment</v>
          </cell>
          <cell r="E482" t="str">
            <v>Assess</v>
          </cell>
          <cell r="F482" t="str">
            <v>04 - Conductors &amp; Connectors - Conductor Clearance to Ground - Ergon Technical Assessment - Assess</v>
          </cell>
          <cell r="G482" t="str">
            <v>Ergon Technical Assessment - Assess</v>
          </cell>
          <cell r="H482" t="str">
            <v>Far North</v>
          </cell>
          <cell r="I482">
            <v>49</v>
          </cell>
          <cell r="J482">
            <v>67</v>
          </cell>
          <cell r="K482">
            <v>98</v>
          </cell>
          <cell r="L482">
            <v>46</v>
          </cell>
          <cell r="M482">
            <v>143.00000023999999</v>
          </cell>
          <cell r="N482">
            <v>5.100000000000002E-7</v>
          </cell>
          <cell r="O482">
            <v>9.9000000000000047E-7</v>
          </cell>
          <cell r="P482">
            <v>4.3000000000000012E-7</v>
          </cell>
          <cell r="Q482">
            <v>1.6899999999999997E-6</v>
          </cell>
          <cell r="R482">
            <v>4.6000000000000015E-7</v>
          </cell>
          <cell r="S482">
            <v>1.0600000000000002E-6</v>
          </cell>
          <cell r="T482" t="str">
            <v>MIP1146</v>
          </cell>
          <cell r="V482">
            <v>1</v>
          </cell>
          <cell r="X482">
            <v>0.53</v>
          </cell>
          <cell r="Y482" t="str">
            <v>N</v>
          </cell>
          <cell r="Z482" t="str">
            <v>Overhead Distribution Lines</v>
          </cell>
          <cell r="AA482" t="str">
            <v>BC1 619 NDR EECL Replace Defect Management</v>
          </cell>
        </row>
        <row r="483">
          <cell r="A483">
            <v>479</v>
          </cell>
          <cell r="B483" t="str">
            <v>04 - Conductors &amp; Connectors</v>
          </cell>
          <cell r="C483" t="str">
            <v>Conductor Clearance to Ground</v>
          </cell>
          <cell r="D483" t="str">
            <v>Ergon Technical Assessment</v>
          </cell>
          <cell r="E483" t="str">
            <v>Assess</v>
          </cell>
          <cell r="F483" t="str">
            <v>04 - Conductors &amp; Connectors - Conductor Clearance to Ground - Ergon Technical Assessment - Assess</v>
          </cell>
          <cell r="G483" t="str">
            <v>Ergon Technical Assessment - Assess</v>
          </cell>
          <cell r="H483" t="str">
            <v>Northern</v>
          </cell>
          <cell r="I483">
            <v>28</v>
          </cell>
          <cell r="J483">
            <v>32</v>
          </cell>
          <cell r="K483">
            <v>15</v>
          </cell>
          <cell r="L483">
            <v>10</v>
          </cell>
          <cell r="M483">
            <v>10.000000120000001</v>
          </cell>
          <cell r="N483">
            <v>2.6000000000000005E-7</v>
          </cell>
          <cell r="O483">
            <v>3.100000000000001E-7</v>
          </cell>
          <cell r="P483">
            <v>9.9999999999999995E-8</v>
          </cell>
          <cell r="Q483">
            <v>2.1000000000000005E-7</v>
          </cell>
          <cell r="R483">
            <v>2.4000000000000003E-7</v>
          </cell>
          <cell r="S483">
            <v>3.5000000000000014E-7</v>
          </cell>
          <cell r="T483" t="str">
            <v>MIP1146</v>
          </cell>
          <cell r="V483">
            <v>1</v>
          </cell>
          <cell r="X483">
            <v>0.53</v>
          </cell>
          <cell r="Y483" t="str">
            <v>N</v>
          </cell>
          <cell r="Z483" t="str">
            <v>Overhead Distribution Lines</v>
          </cell>
          <cell r="AA483" t="str">
            <v>BC1 619 NDR EECL Replace Defect Management</v>
          </cell>
        </row>
        <row r="484">
          <cell r="A484">
            <v>480</v>
          </cell>
          <cell r="B484" t="str">
            <v>04 - Conductors &amp; Connectors</v>
          </cell>
          <cell r="C484" t="str">
            <v>Conductor Clearance to Ground</v>
          </cell>
          <cell r="D484" t="str">
            <v>Ergon Technical Assessment</v>
          </cell>
          <cell r="E484" t="str">
            <v>Assess</v>
          </cell>
          <cell r="F484" t="str">
            <v>04 - Conductors &amp; Connectors - Conductor Clearance to Ground - Ergon Technical Assessment - Assess</v>
          </cell>
          <cell r="G484" t="str">
            <v>Ergon Technical Assessment - Assess</v>
          </cell>
          <cell r="H484" t="str">
            <v>South West</v>
          </cell>
          <cell r="I484">
            <v>83</v>
          </cell>
          <cell r="J484">
            <v>123</v>
          </cell>
          <cell r="K484">
            <v>343</v>
          </cell>
          <cell r="L484">
            <v>235</v>
          </cell>
          <cell r="M484">
            <v>251.00000043000003</v>
          </cell>
          <cell r="N484">
            <v>1.0200000000000004E-6</v>
          </cell>
          <cell r="O484">
            <v>2.0549999999999994E-6</v>
          </cell>
          <cell r="P484">
            <v>2.0499999999999999E-6</v>
          </cell>
          <cell r="Q484">
            <v>3.1049999999999982E-6</v>
          </cell>
          <cell r="R484">
            <v>7.5500000000000061E-7</v>
          </cell>
          <cell r="S484">
            <v>2.4299999999999975E-6</v>
          </cell>
          <cell r="T484" t="str">
            <v>MIP1146</v>
          </cell>
          <cell r="V484">
            <v>1</v>
          </cell>
          <cell r="X484">
            <v>0.53</v>
          </cell>
          <cell r="Y484" t="str">
            <v>N</v>
          </cell>
          <cell r="Z484" t="str">
            <v>Overhead Distribution Lines</v>
          </cell>
          <cell r="AA484" t="str">
            <v>BC1 619 NDR EECL Replace Defect Management</v>
          </cell>
        </row>
        <row r="485">
          <cell r="A485">
            <v>481</v>
          </cell>
          <cell r="B485" t="str">
            <v>04 - Conductors &amp; Connectors</v>
          </cell>
          <cell r="C485" t="str">
            <v>Conductor Clearance to Ground</v>
          </cell>
          <cell r="D485" t="str">
            <v>Ergon Technical Assessment</v>
          </cell>
          <cell r="E485" t="str">
            <v>Assess</v>
          </cell>
          <cell r="F485" t="str">
            <v>04 - Conductors &amp; Connectors - Conductor Clearance to Ground - Ergon Technical Assessment - Assess</v>
          </cell>
          <cell r="G485" t="str">
            <v>Ergon Technical Assessment - Assess</v>
          </cell>
          <cell r="H485" t="str">
            <v>Wide Bay</v>
          </cell>
          <cell r="I485">
            <v>136</v>
          </cell>
          <cell r="J485">
            <v>494</v>
          </cell>
          <cell r="K485">
            <v>344</v>
          </cell>
          <cell r="L485">
            <v>194</v>
          </cell>
          <cell r="M485">
            <v>57.000001260000026</v>
          </cell>
          <cell r="N485">
            <v>2.7799999999999984E-6</v>
          </cell>
          <cell r="O485">
            <v>3.8049999999999983E-6</v>
          </cell>
          <cell r="P485">
            <v>1.8199999999999993E-6</v>
          </cell>
          <cell r="Q485">
            <v>1.6649999999999991E-6</v>
          </cell>
          <cell r="R485">
            <v>1.7549999999999997E-6</v>
          </cell>
          <cell r="S485">
            <v>5.2399999999999956E-6</v>
          </cell>
          <cell r="T485" t="str">
            <v>MIP1146</v>
          </cell>
          <cell r="V485">
            <v>1</v>
          </cell>
          <cell r="X485">
            <v>0.53</v>
          </cell>
          <cell r="Y485" t="str">
            <v>N</v>
          </cell>
          <cell r="Z485" t="str">
            <v>Overhead Distribution Lines</v>
          </cell>
          <cell r="AA485" t="str">
            <v>BC1 619 NDR EECL Replace Defect Management</v>
          </cell>
        </row>
        <row r="486">
          <cell r="A486">
            <v>482</v>
          </cell>
          <cell r="B486" t="str">
            <v>04 - Conductors &amp; Connectors</v>
          </cell>
          <cell r="C486" t="str">
            <v>Conductor Clearance to Ground</v>
          </cell>
          <cell r="D486" t="str">
            <v>Minor Task</v>
          </cell>
          <cell r="E486" t="str">
            <v>Repair</v>
          </cell>
          <cell r="F486" t="str">
            <v>04 - Conductors &amp; Connectors - Conductor Clearance to Ground - Minor Task - Repair</v>
          </cell>
          <cell r="G486" t="str">
            <v>Minor Task - Repair</v>
          </cell>
          <cell r="H486" t="str">
            <v>Central</v>
          </cell>
          <cell r="I486">
            <v>67</v>
          </cell>
          <cell r="J486">
            <v>123</v>
          </cell>
          <cell r="K486">
            <v>303</v>
          </cell>
          <cell r="L486">
            <v>285</v>
          </cell>
          <cell r="M486">
            <v>156.00000068</v>
          </cell>
          <cell r="N486">
            <v>8.8000000000000036E-7</v>
          </cell>
          <cell r="O486">
            <v>1.5499999999999991E-6</v>
          </cell>
          <cell r="P486">
            <v>2.4599999999999997E-6</v>
          </cell>
          <cell r="Q486">
            <v>1.634999999999999E-6</v>
          </cell>
          <cell r="R486">
            <v>9.7000000000000024E-7</v>
          </cell>
          <cell r="S486">
            <v>1.5199999999999992E-6</v>
          </cell>
          <cell r="T486" t="str">
            <v>MIP1146</v>
          </cell>
          <cell r="V486">
            <v>1</v>
          </cell>
          <cell r="X486">
            <v>0.53</v>
          </cell>
          <cell r="Y486" t="str">
            <v>N</v>
          </cell>
          <cell r="Z486" t="str">
            <v>Overhead Distribution Lines</v>
          </cell>
          <cell r="AA486" t="str">
            <v>BC1 619 NDR EECL Replace Defect Management</v>
          </cell>
        </row>
        <row r="487">
          <cell r="A487">
            <v>483</v>
          </cell>
          <cell r="B487" t="str">
            <v>04 - Conductors &amp; Connectors</v>
          </cell>
          <cell r="C487" t="str">
            <v>Conductor Clearance to Ground</v>
          </cell>
          <cell r="D487" t="str">
            <v>Minor Task</v>
          </cell>
          <cell r="E487" t="str">
            <v>Repair</v>
          </cell>
          <cell r="F487" t="str">
            <v>04 - Conductors &amp; Connectors - Conductor Clearance to Ground - Minor Task - Repair</v>
          </cell>
          <cell r="G487" t="str">
            <v>Minor Task - Repair</v>
          </cell>
          <cell r="H487" t="str">
            <v>Far North</v>
          </cell>
          <cell r="I487">
            <v>15</v>
          </cell>
          <cell r="J487">
            <v>24</v>
          </cell>
          <cell r="K487">
            <v>9</v>
          </cell>
          <cell r="L487">
            <v>7</v>
          </cell>
          <cell r="M487">
            <v>12.00000002</v>
          </cell>
          <cell r="N487">
            <v>1.5000000000000002E-7</v>
          </cell>
          <cell r="O487">
            <v>2.2000000000000006E-7</v>
          </cell>
          <cell r="P487">
            <v>7.0000000000000005E-8</v>
          </cell>
          <cell r="Q487">
            <v>1.4000000000000001E-7</v>
          </cell>
          <cell r="R487">
            <v>1.0999999999999999E-7</v>
          </cell>
          <cell r="S487">
            <v>2.6000000000000005E-7</v>
          </cell>
          <cell r="T487" t="str">
            <v>MIP1146</v>
          </cell>
          <cell r="V487">
            <v>1</v>
          </cell>
          <cell r="X487">
            <v>0.53</v>
          </cell>
          <cell r="Y487" t="str">
            <v>N</v>
          </cell>
          <cell r="Z487" t="str">
            <v>Overhead Distribution Lines</v>
          </cell>
          <cell r="AA487" t="str">
            <v>BC1 619 NDR EECL Replace Defect Management</v>
          </cell>
        </row>
        <row r="488">
          <cell r="A488">
            <v>484</v>
          </cell>
          <cell r="B488" t="str">
            <v>04 - Conductors &amp; Connectors</v>
          </cell>
          <cell r="C488" t="str">
            <v>Conductor Clearance to Ground</v>
          </cell>
          <cell r="D488" t="str">
            <v>Minor Task</v>
          </cell>
          <cell r="E488" t="str">
            <v>Repair</v>
          </cell>
          <cell r="F488" t="str">
            <v>04 - Conductors &amp; Connectors - Conductor Clearance to Ground - Minor Task - Repair</v>
          </cell>
          <cell r="G488" t="str">
            <v>Minor Task - Repair</v>
          </cell>
          <cell r="H488" t="str">
            <v>Northern</v>
          </cell>
          <cell r="I488">
            <v>14</v>
          </cell>
          <cell r="J488">
            <v>16</v>
          </cell>
          <cell r="K488">
            <v>23</v>
          </cell>
          <cell r="L488">
            <v>11</v>
          </cell>
          <cell r="M488">
            <v>16.000000010000001</v>
          </cell>
          <cell r="N488">
            <v>1.3999999999999998E-7</v>
          </cell>
          <cell r="O488">
            <v>2.6999999999999996E-7</v>
          </cell>
          <cell r="P488">
            <v>1.0999999999999999E-7</v>
          </cell>
          <cell r="Q488">
            <v>1.7000000000000001E-7</v>
          </cell>
          <cell r="R488">
            <v>1.0999999999999999E-7</v>
          </cell>
          <cell r="S488">
            <v>2.9999999999999999E-7</v>
          </cell>
          <cell r="T488" t="str">
            <v>MIP1146</v>
          </cell>
          <cell r="V488">
            <v>1</v>
          </cell>
          <cell r="X488">
            <v>0.53</v>
          </cell>
          <cell r="Y488" t="str">
            <v>N</v>
          </cell>
          <cell r="Z488" t="str">
            <v>Overhead Distribution Lines</v>
          </cell>
          <cell r="AA488" t="str">
            <v>BC1 619 NDR EECL Replace Defect Management</v>
          </cell>
        </row>
        <row r="489">
          <cell r="A489">
            <v>485</v>
          </cell>
          <cell r="B489" t="str">
            <v>04 - Conductors &amp; Connectors</v>
          </cell>
          <cell r="C489" t="str">
            <v>Conductor Clearance to Ground</v>
          </cell>
          <cell r="D489" t="str">
            <v>Minor Task</v>
          </cell>
          <cell r="E489" t="str">
            <v>Repair</v>
          </cell>
          <cell r="F489" t="str">
            <v>04 - Conductors &amp; Connectors - Conductor Clearance to Ground - Minor Task - Repair</v>
          </cell>
          <cell r="G489" t="str">
            <v>Minor Task - Repair</v>
          </cell>
          <cell r="H489" t="str">
            <v>South West</v>
          </cell>
          <cell r="I489">
            <v>1</v>
          </cell>
          <cell r="M489">
            <v>136.00000001000001</v>
          </cell>
          <cell r="N489">
            <v>0</v>
          </cell>
          <cell r="O489">
            <v>0</v>
          </cell>
          <cell r="P489">
            <v>1.5000000000000002E-8</v>
          </cell>
          <cell r="Q489">
            <v>1.3600000000000001E-6</v>
          </cell>
          <cell r="R489">
            <v>0</v>
          </cell>
          <cell r="S489">
            <v>0</v>
          </cell>
          <cell r="T489" t="str">
            <v>MIP1146</v>
          </cell>
          <cell r="V489">
            <v>1</v>
          </cell>
          <cell r="X489">
            <v>0.53</v>
          </cell>
          <cell r="Y489" t="str">
            <v>N</v>
          </cell>
          <cell r="Z489" t="str">
            <v>Overhead Distribution Lines</v>
          </cell>
          <cell r="AA489" t="str">
            <v>BC1 619 NDR EECL Replace Defect Management</v>
          </cell>
        </row>
        <row r="490">
          <cell r="A490">
            <v>486</v>
          </cell>
          <cell r="B490" t="str">
            <v>04 - Conductors &amp; Connectors</v>
          </cell>
          <cell r="C490" t="str">
            <v>Conductor Clearance to Ground</v>
          </cell>
          <cell r="D490" t="str">
            <v>Minor Task</v>
          </cell>
          <cell r="E490" t="str">
            <v>Repair</v>
          </cell>
          <cell r="F490" t="str">
            <v>04 - Conductors &amp; Connectors - Conductor Clearance to Ground - Minor Task - Repair</v>
          </cell>
          <cell r="G490" t="str">
            <v>Minor Task - Repair</v>
          </cell>
          <cell r="H490" t="str">
            <v>Wide Bay</v>
          </cell>
          <cell r="K490">
            <v>68</v>
          </cell>
          <cell r="L490">
            <v>61</v>
          </cell>
          <cell r="M490">
            <v>138</v>
          </cell>
          <cell r="N490">
            <v>0</v>
          </cell>
          <cell r="O490">
            <v>7.0000000000000005E-8</v>
          </cell>
          <cell r="P490">
            <v>5.8000000000000006E-7</v>
          </cell>
          <cell r="Q490">
            <v>1.415E-6</v>
          </cell>
          <cell r="R490">
            <v>3.0000000000000004E-8</v>
          </cell>
          <cell r="S490">
            <v>7.0000000000000005E-8</v>
          </cell>
          <cell r="T490" t="str">
            <v>MIP1146</v>
          </cell>
          <cell r="V490">
            <v>1</v>
          </cell>
          <cell r="X490">
            <v>0.53</v>
          </cell>
          <cell r="Y490" t="str">
            <v>N</v>
          </cell>
          <cell r="Z490" t="str">
            <v>Overhead Distribution Lines</v>
          </cell>
          <cell r="AA490" t="str">
            <v>BC1 619 NDR EECL Replace Defect Management</v>
          </cell>
        </row>
        <row r="491">
          <cell r="A491">
            <v>487</v>
          </cell>
          <cell r="B491" t="str">
            <v>04 - Conductors &amp; Connectors</v>
          </cell>
          <cell r="C491" t="str">
            <v>Conductor Clearance to Ground (Future)</v>
          </cell>
          <cell r="D491" t="str">
            <v>Conductor Clearance</v>
          </cell>
          <cell r="E491" t="str">
            <v>Rectify</v>
          </cell>
          <cell r="F491" t="str">
            <v>04 - Conductors &amp; Connectors - Conductor Clearance to Ground (Future) - Conductor Clearance - Rectify</v>
          </cell>
          <cell r="G491" t="str">
            <v>Conductor Clearance - Rectify</v>
          </cell>
          <cell r="H491" t="str">
            <v>Central</v>
          </cell>
          <cell r="I491">
            <v>0</v>
          </cell>
          <cell r="J491">
            <v>0</v>
          </cell>
          <cell r="K491">
            <v>0</v>
          </cell>
          <cell r="L491">
            <v>0</v>
          </cell>
          <cell r="M491">
            <v>185.48570006871549</v>
          </cell>
          <cell r="N491">
            <v>311.12048906475832</v>
          </cell>
          <cell r="O491">
            <v>361.7806672511432</v>
          </cell>
          <cell r="P491">
            <v>372.31283321090905</v>
          </cell>
          <cell r="Q491">
            <v>485.94371253228428</v>
          </cell>
          <cell r="R491">
            <v>353.76528524828399</v>
          </cell>
          <cell r="S491">
            <v>336.45696593449122</v>
          </cell>
          <cell r="T491" t="str">
            <v>MIP1060</v>
          </cell>
          <cell r="V491">
            <v>1</v>
          </cell>
          <cell r="X491">
            <v>0.53</v>
          </cell>
          <cell r="Y491" t="str">
            <v>N</v>
          </cell>
          <cell r="Z491" t="str">
            <v>Overhead Distribution Lines</v>
          </cell>
          <cell r="AA491" t="str">
            <v>BC1 619 NDR EECL Replace Defect Management</v>
          </cell>
        </row>
        <row r="492">
          <cell r="A492">
            <v>488</v>
          </cell>
          <cell r="B492" t="str">
            <v>04 - Conductors &amp; Connectors</v>
          </cell>
          <cell r="C492" t="str">
            <v>Conductor Clearance to Ground (Future)</v>
          </cell>
          <cell r="D492" t="str">
            <v>Conductor Clearance</v>
          </cell>
          <cell r="E492" t="str">
            <v>Rectify</v>
          </cell>
          <cell r="F492" t="str">
            <v>04 - Conductors &amp; Connectors - Conductor Clearance to Ground (Future) - Conductor Clearance - Rectify</v>
          </cell>
          <cell r="G492" t="str">
            <v>Conductor Clearance - Rectify</v>
          </cell>
          <cell r="H492" t="str">
            <v>Far North</v>
          </cell>
          <cell r="I492">
            <v>0</v>
          </cell>
          <cell r="J492">
            <v>0</v>
          </cell>
          <cell r="K492">
            <v>0</v>
          </cell>
          <cell r="L492">
            <v>0</v>
          </cell>
          <cell r="M492">
            <v>71.95191495075386</v>
          </cell>
          <cell r="N492">
            <v>115.08218215134782</v>
          </cell>
          <cell r="O492">
            <v>169.39361340820946</v>
          </cell>
          <cell r="P492">
            <v>139.52181519481235</v>
          </cell>
          <cell r="Q492">
            <v>268.49868887677803</v>
          </cell>
          <cell r="R492">
            <v>127.87562100640551</v>
          </cell>
          <cell r="S492">
            <v>202.2267848257232</v>
          </cell>
          <cell r="T492" t="str">
            <v>MIP1060</v>
          </cell>
          <cell r="V492">
            <v>1</v>
          </cell>
          <cell r="X492">
            <v>0.53</v>
          </cell>
          <cell r="Y492" t="str">
            <v>N</v>
          </cell>
          <cell r="Z492" t="str">
            <v>Overhead Distribution Lines</v>
          </cell>
          <cell r="AA492" t="str">
            <v>BC1 619 NDR EECL Replace Defect Management</v>
          </cell>
        </row>
        <row r="493">
          <cell r="A493">
            <v>489</v>
          </cell>
          <cell r="B493" t="str">
            <v>04 - Conductors &amp; Connectors</v>
          </cell>
          <cell r="C493" t="str">
            <v>Conductor Clearance to Ground (Future)</v>
          </cell>
          <cell r="D493" t="str">
            <v>Conductor Clearance</v>
          </cell>
          <cell r="E493" t="str">
            <v>Rectify</v>
          </cell>
          <cell r="F493" t="str">
            <v>04 - Conductors &amp; Connectors - Conductor Clearance to Ground (Future) - Conductor Clearance - Rectify</v>
          </cell>
          <cell r="G493" t="str">
            <v>Conductor Clearance - Rectify</v>
          </cell>
          <cell r="H493" t="str">
            <v>Northern</v>
          </cell>
          <cell r="I493">
            <v>0</v>
          </cell>
          <cell r="J493">
            <v>0</v>
          </cell>
          <cell r="K493">
            <v>0</v>
          </cell>
          <cell r="L493">
            <v>0</v>
          </cell>
          <cell r="M493">
            <v>57.331572005149681</v>
          </cell>
          <cell r="N493">
            <v>198.94091257335572</v>
          </cell>
          <cell r="O493">
            <v>198.47077221998424</v>
          </cell>
          <cell r="P493">
            <v>155.02878152422025</v>
          </cell>
          <cell r="Q493">
            <v>256.9776951085625</v>
          </cell>
          <cell r="R493">
            <v>226.12728952918042</v>
          </cell>
          <cell r="S493">
            <v>237.66105885047654</v>
          </cell>
          <cell r="T493" t="str">
            <v>MIP1060</v>
          </cell>
          <cell r="V493">
            <v>1</v>
          </cell>
          <cell r="X493">
            <v>0.53</v>
          </cell>
          <cell r="Y493" t="str">
            <v>N</v>
          </cell>
          <cell r="Z493" t="str">
            <v>Overhead Distribution Lines</v>
          </cell>
          <cell r="AA493" t="str">
            <v>BC1 619 NDR EECL Replace Defect Management</v>
          </cell>
        </row>
        <row r="494">
          <cell r="A494">
            <v>490</v>
          </cell>
          <cell r="B494" t="str">
            <v>04 - Conductors &amp; Connectors</v>
          </cell>
          <cell r="C494" t="str">
            <v>Conductor Clearance to Ground (Future)</v>
          </cell>
          <cell r="D494" t="str">
            <v>Conductor Clearance</v>
          </cell>
          <cell r="E494" t="str">
            <v>Rectify</v>
          </cell>
          <cell r="F494" t="str">
            <v>04 - Conductors &amp; Connectors - Conductor Clearance to Ground (Future) - Conductor Clearance - Rectify</v>
          </cell>
          <cell r="G494" t="str">
            <v>Conductor Clearance - Rectify</v>
          </cell>
          <cell r="H494" t="str">
            <v>South West</v>
          </cell>
          <cell r="I494">
            <v>0</v>
          </cell>
          <cell r="J494">
            <v>0</v>
          </cell>
          <cell r="K494">
            <v>0</v>
          </cell>
          <cell r="L494">
            <v>0</v>
          </cell>
          <cell r="M494">
            <v>81.145202947657708</v>
          </cell>
          <cell r="N494">
            <v>345.33853043622452</v>
          </cell>
          <cell r="O494">
            <v>310.71933669802303</v>
          </cell>
          <cell r="P494">
            <v>279.01041395161485</v>
          </cell>
          <cell r="Q494">
            <v>457.49255582146611</v>
          </cell>
          <cell r="R494">
            <v>318.55075073651932</v>
          </cell>
          <cell r="S494">
            <v>381.20461815510726</v>
          </cell>
          <cell r="T494" t="str">
            <v>MIP1060</v>
          </cell>
          <cell r="V494">
            <v>1</v>
          </cell>
          <cell r="X494">
            <v>0.53</v>
          </cell>
          <cell r="Y494" t="str">
            <v>N</v>
          </cell>
          <cell r="Z494" t="str">
            <v>Overhead Distribution Lines</v>
          </cell>
          <cell r="AA494" t="str">
            <v>BC1 619 NDR EECL Replace Defect Management</v>
          </cell>
        </row>
        <row r="495">
          <cell r="A495">
            <v>491</v>
          </cell>
          <cell r="B495" t="str">
            <v>04 - Conductors &amp; Connectors</v>
          </cell>
          <cell r="C495" t="str">
            <v>Conductor Clearance to Ground (Future)</v>
          </cell>
          <cell r="D495" t="str">
            <v>Conductor Clearance</v>
          </cell>
          <cell r="E495" t="str">
            <v>Rectify</v>
          </cell>
          <cell r="F495" t="str">
            <v>04 - Conductors &amp; Connectors - Conductor Clearance to Ground (Future) - Conductor Clearance - Rectify</v>
          </cell>
          <cell r="G495" t="str">
            <v>Conductor Clearance - Rectify</v>
          </cell>
          <cell r="H495" t="str">
            <v>Wide Bay</v>
          </cell>
          <cell r="I495">
            <v>0</v>
          </cell>
          <cell r="J495">
            <v>0</v>
          </cell>
          <cell r="K495">
            <v>0</v>
          </cell>
          <cell r="L495">
            <v>0</v>
          </cell>
          <cell r="M495">
            <v>95.821758326817189</v>
          </cell>
          <cell r="N495">
            <v>221.19081581878055</v>
          </cell>
          <cell r="O495">
            <v>207.67428065935277</v>
          </cell>
          <cell r="P495">
            <v>160.94386260060497</v>
          </cell>
          <cell r="Q495">
            <v>288.77093650530333</v>
          </cell>
          <cell r="R495">
            <v>180.03053890323747</v>
          </cell>
          <cell r="S495">
            <v>286.56587604356713</v>
          </cell>
          <cell r="T495" t="str">
            <v>MIP1060</v>
          </cell>
          <cell r="V495">
            <v>1</v>
          </cell>
          <cell r="X495">
            <v>0.53</v>
          </cell>
          <cell r="Y495" t="str">
            <v>N</v>
          </cell>
          <cell r="Z495" t="str">
            <v>Overhead Distribution Lines</v>
          </cell>
          <cell r="AA495" t="str">
            <v>BC1 619 NDR EECL Replace Defect Management</v>
          </cell>
        </row>
        <row r="496">
          <cell r="A496">
            <v>492</v>
          </cell>
          <cell r="B496" t="str">
            <v>04 - Conductors &amp; Connectors</v>
          </cell>
          <cell r="C496" t="str">
            <v>Conductor Clearance to Structure</v>
          </cell>
          <cell r="D496" t="str">
            <v>Conductor Clearance</v>
          </cell>
          <cell r="E496" t="str">
            <v>Rectify</v>
          </cell>
          <cell r="F496" t="str">
            <v>04 - Conductors &amp; Connectors - Conductor Clearance to Structure - Conductor Clearance - Rectify</v>
          </cell>
          <cell r="G496" t="str">
            <v>Conductor Clearance - Rectify</v>
          </cell>
          <cell r="H496" t="str">
            <v>Far North</v>
          </cell>
          <cell r="J496">
            <v>1</v>
          </cell>
          <cell r="K496">
            <v>6</v>
          </cell>
          <cell r="L496">
            <v>4</v>
          </cell>
          <cell r="M496">
            <v>5</v>
          </cell>
          <cell r="N496">
            <v>0</v>
          </cell>
          <cell r="O496">
            <v>2</v>
          </cell>
          <cell r="P496">
            <v>4</v>
          </cell>
          <cell r="Q496">
            <v>5</v>
          </cell>
          <cell r="R496">
            <v>0</v>
          </cell>
          <cell r="S496">
            <v>2</v>
          </cell>
          <cell r="T496" t="str">
            <v>MIP1060</v>
          </cell>
          <cell r="V496">
            <v>1</v>
          </cell>
          <cell r="X496">
            <v>0.53</v>
          </cell>
          <cell r="Y496" t="str">
            <v>N</v>
          </cell>
          <cell r="Z496" t="str">
            <v>Overhead Distribution Lines</v>
          </cell>
          <cell r="AA496" t="str">
            <v>BC1 619 NDR EECL Replace Defect Management</v>
          </cell>
        </row>
        <row r="497">
          <cell r="A497">
            <v>493</v>
          </cell>
          <cell r="B497" t="str">
            <v>04 - Conductors &amp; Connectors</v>
          </cell>
          <cell r="C497" t="str">
            <v>Conductor Clearance to Structure</v>
          </cell>
          <cell r="D497" t="str">
            <v>Conductor Clearance</v>
          </cell>
          <cell r="E497" t="str">
            <v>Rectify</v>
          </cell>
          <cell r="F497" t="str">
            <v>04 - Conductors &amp; Connectors - Conductor Clearance to Structure - Conductor Clearance - Rectify</v>
          </cell>
          <cell r="G497" t="str">
            <v>Conductor Clearance - Rectify</v>
          </cell>
          <cell r="H497" t="str">
            <v>Northern</v>
          </cell>
          <cell r="I497">
            <v>2</v>
          </cell>
          <cell r="J497">
            <v>7</v>
          </cell>
          <cell r="K497">
            <v>3</v>
          </cell>
          <cell r="L497">
            <v>2</v>
          </cell>
          <cell r="M497">
            <v>3</v>
          </cell>
          <cell r="N497">
            <v>6</v>
          </cell>
          <cell r="O497">
            <v>2</v>
          </cell>
          <cell r="P497">
            <v>2</v>
          </cell>
          <cell r="Q497">
            <v>4.5</v>
          </cell>
          <cell r="R497">
            <v>3</v>
          </cell>
          <cell r="S497">
            <v>5</v>
          </cell>
          <cell r="T497" t="str">
            <v>MIP1060</v>
          </cell>
          <cell r="V497">
            <v>1</v>
          </cell>
          <cell r="X497">
            <v>0.53</v>
          </cell>
          <cell r="Y497" t="str">
            <v>N</v>
          </cell>
          <cell r="Z497" t="str">
            <v>Overhead Distribution Lines</v>
          </cell>
          <cell r="AA497" t="str">
            <v>BC1 619 NDR EECL Replace Defect Management</v>
          </cell>
        </row>
        <row r="498">
          <cell r="A498">
            <v>494</v>
          </cell>
          <cell r="B498" t="str">
            <v>04 - Conductors &amp; Connectors</v>
          </cell>
          <cell r="C498" t="str">
            <v>Conductor Clearance to Structure</v>
          </cell>
          <cell r="D498" t="str">
            <v>Conductor Clearance</v>
          </cell>
          <cell r="E498" t="str">
            <v>Rectify</v>
          </cell>
          <cell r="F498" t="str">
            <v>04 - Conductors &amp; Connectors - Conductor Clearance to Structure - Conductor Clearance - Rectify</v>
          </cell>
          <cell r="G498" t="str">
            <v>Conductor Clearance - Rectify</v>
          </cell>
          <cell r="H498" t="str">
            <v>South West</v>
          </cell>
          <cell r="K498">
            <v>1</v>
          </cell>
          <cell r="L498">
            <v>1</v>
          </cell>
          <cell r="N498">
            <v>0</v>
          </cell>
          <cell r="O498">
            <v>0</v>
          </cell>
          <cell r="P498">
            <v>1</v>
          </cell>
          <cell r="Q498">
            <v>0</v>
          </cell>
          <cell r="R498">
            <v>0</v>
          </cell>
          <cell r="S498">
            <v>0</v>
          </cell>
          <cell r="T498" t="str">
            <v>MIP1060</v>
          </cell>
          <cell r="V498">
            <v>1</v>
          </cell>
          <cell r="X498">
            <v>0.53</v>
          </cell>
          <cell r="Y498" t="str">
            <v>N</v>
          </cell>
          <cell r="Z498" t="str">
            <v>Overhead Distribution Lines</v>
          </cell>
          <cell r="AA498" t="str">
            <v>BC1 619 NDR EECL Replace Defect Management</v>
          </cell>
        </row>
        <row r="499">
          <cell r="A499">
            <v>495</v>
          </cell>
          <cell r="B499" t="str">
            <v>04 - Conductors &amp; Connectors</v>
          </cell>
          <cell r="C499" t="str">
            <v>Conductor Clearance to Structure</v>
          </cell>
          <cell r="D499" t="str">
            <v>Conductor Clearance</v>
          </cell>
          <cell r="E499" t="str">
            <v>Rectify</v>
          </cell>
          <cell r="F499" t="str">
            <v>04 - Conductors &amp; Connectors - Conductor Clearance to Structure - Conductor Clearance - Rectify</v>
          </cell>
          <cell r="G499" t="str">
            <v>Conductor Clearance - Rectify</v>
          </cell>
          <cell r="H499" t="str">
            <v>Wide Bay</v>
          </cell>
          <cell r="J499">
            <v>1</v>
          </cell>
          <cell r="M499">
            <v>0</v>
          </cell>
          <cell r="N499">
            <v>1</v>
          </cell>
          <cell r="O499">
            <v>0</v>
          </cell>
          <cell r="P499">
            <v>0</v>
          </cell>
          <cell r="Q499">
            <v>0</v>
          </cell>
          <cell r="R499">
            <v>0</v>
          </cell>
          <cell r="S499">
            <v>1</v>
          </cell>
          <cell r="T499" t="str">
            <v>MIP1060</v>
          </cell>
          <cell r="V499">
            <v>1</v>
          </cell>
          <cell r="X499">
            <v>0.53</v>
          </cell>
          <cell r="Y499" t="str">
            <v>N</v>
          </cell>
          <cell r="Z499" t="str">
            <v>Overhead Distribution Lines</v>
          </cell>
          <cell r="AA499" t="str">
            <v>BC1 619 NDR EECL Replace Defect Management</v>
          </cell>
        </row>
        <row r="500">
          <cell r="A500">
            <v>496</v>
          </cell>
          <cell r="B500" t="str">
            <v>04 - Conductors &amp; Connectors</v>
          </cell>
          <cell r="C500" t="str">
            <v>Conductor Clearance to Structure</v>
          </cell>
          <cell r="D500" t="str">
            <v>Ergon Technical Assessment</v>
          </cell>
          <cell r="E500" t="str">
            <v>Assess</v>
          </cell>
          <cell r="F500" t="str">
            <v>04 - Conductors &amp; Connectors - Conductor Clearance to Structure - Ergon Technical Assessment - Assess</v>
          </cell>
          <cell r="G500" t="str">
            <v>Ergon Technical Assessment - Assess</v>
          </cell>
          <cell r="H500" t="str">
            <v>Central</v>
          </cell>
          <cell r="I500">
            <v>6</v>
          </cell>
          <cell r="J500">
            <v>8</v>
          </cell>
          <cell r="K500">
            <v>9</v>
          </cell>
          <cell r="L500">
            <v>9</v>
          </cell>
          <cell r="M500">
            <v>3</v>
          </cell>
          <cell r="N500">
            <v>7</v>
          </cell>
          <cell r="O500">
            <v>0</v>
          </cell>
          <cell r="P500">
            <v>9</v>
          </cell>
          <cell r="Q500">
            <v>3</v>
          </cell>
          <cell r="R500">
            <v>7</v>
          </cell>
          <cell r="S500">
            <v>2</v>
          </cell>
          <cell r="T500" t="str">
            <v>MIP1146</v>
          </cell>
          <cell r="V500">
            <v>1</v>
          </cell>
          <cell r="X500">
            <v>0.53</v>
          </cell>
          <cell r="Y500" t="str">
            <v>N</v>
          </cell>
          <cell r="Z500" t="str">
            <v>Overhead Distribution Lines</v>
          </cell>
          <cell r="AA500" t="str">
            <v>BC1 619 NDR EECL Replace Defect Management</v>
          </cell>
        </row>
        <row r="501">
          <cell r="A501">
            <v>497</v>
          </cell>
          <cell r="B501" t="str">
            <v>04 - Conductors &amp; Connectors</v>
          </cell>
          <cell r="C501" t="str">
            <v>Conductor Clearance to Structure</v>
          </cell>
          <cell r="D501" t="str">
            <v>Ergon Technical Assessment</v>
          </cell>
          <cell r="E501" t="str">
            <v>Assess</v>
          </cell>
          <cell r="F501" t="str">
            <v>04 - Conductors &amp; Connectors - Conductor Clearance to Structure - Ergon Technical Assessment - Assess</v>
          </cell>
          <cell r="G501" t="str">
            <v>Ergon Technical Assessment - Assess</v>
          </cell>
          <cell r="H501" t="str">
            <v>Far North</v>
          </cell>
          <cell r="I501">
            <v>1</v>
          </cell>
          <cell r="J501">
            <v>8</v>
          </cell>
          <cell r="K501">
            <v>6</v>
          </cell>
          <cell r="L501">
            <v>3</v>
          </cell>
          <cell r="M501">
            <v>0</v>
          </cell>
          <cell r="N501">
            <v>5</v>
          </cell>
          <cell r="O501">
            <v>5</v>
          </cell>
          <cell r="P501">
            <v>3</v>
          </cell>
          <cell r="Q501">
            <v>0</v>
          </cell>
          <cell r="R501">
            <v>5</v>
          </cell>
          <cell r="S501">
            <v>5</v>
          </cell>
          <cell r="T501" t="str">
            <v>MIP1146</v>
          </cell>
          <cell r="V501">
            <v>1</v>
          </cell>
          <cell r="X501">
            <v>0.53</v>
          </cell>
          <cell r="Y501" t="str">
            <v>N</v>
          </cell>
          <cell r="Z501" t="str">
            <v>Overhead Distribution Lines</v>
          </cell>
          <cell r="AA501" t="str">
            <v>BC1 619 NDR EECL Replace Defect Management</v>
          </cell>
        </row>
        <row r="502">
          <cell r="A502">
            <v>498</v>
          </cell>
          <cell r="B502" t="str">
            <v>04 - Conductors &amp; Connectors</v>
          </cell>
          <cell r="C502" t="str">
            <v>Conductor Clearance to Structure</v>
          </cell>
          <cell r="D502" t="str">
            <v>Ergon Technical Assessment</v>
          </cell>
          <cell r="E502" t="str">
            <v>Assess</v>
          </cell>
          <cell r="F502" t="str">
            <v>04 - Conductors &amp; Connectors - Conductor Clearance to Structure - Ergon Technical Assessment - Assess</v>
          </cell>
          <cell r="G502" t="str">
            <v>Ergon Technical Assessment - Assess</v>
          </cell>
          <cell r="H502" t="str">
            <v>Northern</v>
          </cell>
          <cell r="J502">
            <v>2</v>
          </cell>
          <cell r="M502">
            <v>0</v>
          </cell>
          <cell r="N502">
            <v>2</v>
          </cell>
          <cell r="O502">
            <v>0</v>
          </cell>
          <cell r="P502">
            <v>0</v>
          </cell>
          <cell r="Q502">
            <v>0</v>
          </cell>
          <cell r="R502">
            <v>2</v>
          </cell>
          <cell r="S502">
            <v>0</v>
          </cell>
          <cell r="T502" t="str">
            <v>MIP1146</v>
          </cell>
          <cell r="V502">
            <v>1</v>
          </cell>
          <cell r="X502">
            <v>0.53</v>
          </cell>
          <cell r="Y502" t="str">
            <v>N</v>
          </cell>
          <cell r="Z502" t="str">
            <v>Overhead Distribution Lines</v>
          </cell>
          <cell r="AA502" t="str">
            <v>BC1 619 NDR EECL Replace Defect Management</v>
          </cell>
        </row>
        <row r="503">
          <cell r="A503">
            <v>499</v>
          </cell>
          <cell r="B503" t="str">
            <v>04 - Conductors &amp; Connectors</v>
          </cell>
          <cell r="C503" t="str">
            <v>Conductor Clearance to Structure</v>
          </cell>
          <cell r="D503" t="str">
            <v>Ergon Technical Assessment</v>
          </cell>
          <cell r="E503" t="str">
            <v>Assess</v>
          </cell>
          <cell r="F503" t="str">
            <v>04 - Conductors &amp; Connectors - Conductor Clearance to Structure - Ergon Technical Assessment - Assess</v>
          </cell>
          <cell r="G503" t="str">
            <v>Ergon Technical Assessment - Assess</v>
          </cell>
          <cell r="H503" t="str">
            <v>South West</v>
          </cell>
          <cell r="I503">
            <v>3</v>
          </cell>
          <cell r="J503">
            <v>4</v>
          </cell>
          <cell r="K503">
            <v>3</v>
          </cell>
          <cell r="L503">
            <v>2</v>
          </cell>
          <cell r="M503">
            <v>2</v>
          </cell>
          <cell r="N503">
            <v>4</v>
          </cell>
          <cell r="O503">
            <v>2</v>
          </cell>
          <cell r="P503">
            <v>2</v>
          </cell>
          <cell r="Q503">
            <v>3</v>
          </cell>
          <cell r="R503">
            <v>3</v>
          </cell>
          <cell r="S503">
            <v>3</v>
          </cell>
          <cell r="T503" t="str">
            <v>MIP1146</v>
          </cell>
          <cell r="V503">
            <v>1</v>
          </cell>
          <cell r="X503">
            <v>0.53</v>
          </cell>
          <cell r="Y503" t="str">
            <v>N</v>
          </cell>
          <cell r="Z503" t="str">
            <v>Overhead Distribution Lines</v>
          </cell>
          <cell r="AA503" t="str">
            <v>BC1 619 NDR EECL Replace Defect Management</v>
          </cell>
        </row>
        <row r="504">
          <cell r="A504">
            <v>500</v>
          </cell>
          <cell r="B504" t="str">
            <v>04 - Conductors &amp; Connectors</v>
          </cell>
          <cell r="C504" t="str">
            <v>Conductor Clearance to Structure</v>
          </cell>
          <cell r="D504" t="str">
            <v>Ergon Technical Assessment</v>
          </cell>
          <cell r="E504" t="str">
            <v>Assess</v>
          </cell>
          <cell r="F504" t="str">
            <v>04 - Conductors &amp; Connectors - Conductor Clearance to Structure - Ergon Technical Assessment - Assess</v>
          </cell>
          <cell r="G504" t="str">
            <v>Ergon Technical Assessment - Assess</v>
          </cell>
          <cell r="H504" t="str">
            <v>Wide Bay</v>
          </cell>
          <cell r="I504">
            <v>31</v>
          </cell>
          <cell r="J504">
            <v>9</v>
          </cell>
          <cell r="K504">
            <v>10</v>
          </cell>
          <cell r="L504">
            <v>9</v>
          </cell>
          <cell r="M504">
            <v>3</v>
          </cell>
          <cell r="N504">
            <v>29</v>
          </cell>
          <cell r="O504">
            <v>6</v>
          </cell>
          <cell r="P504">
            <v>8.5</v>
          </cell>
          <cell r="Q504">
            <v>8</v>
          </cell>
          <cell r="R504">
            <v>8</v>
          </cell>
          <cell r="S504">
            <v>27</v>
          </cell>
          <cell r="T504" t="str">
            <v>MIP1146</v>
          </cell>
          <cell r="V504">
            <v>1</v>
          </cell>
          <cell r="X504">
            <v>0.53</v>
          </cell>
          <cell r="Y504" t="str">
            <v>N</v>
          </cell>
          <cell r="Z504" t="str">
            <v>Overhead Distribution Lines</v>
          </cell>
          <cell r="AA504" t="str">
            <v>BC1 619 NDR EECL Replace Defect Management</v>
          </cell>
        </row>
        <row r="505">
          <cell r="A505">
            <v>501</v>
          </cell>
          <cell r="B505" t="str">
            <v>04 - Conductors &amp; Connectors</v>
          </cell>
          <cell r="C505" t="str">
            <v>Conductor Clearance to Structure</v>
          </cell>
          <cell r="D505" t="str">
            <v>Minor Task</v>
          </cell>
          <cell r="E505" t="str">
            <v>Repair</v>
          </cell>
          <cell r="F505" t="str">
            <v>04 - Conductors &amp; Connectors - Conductor Clearance to Structure - Minor Task - Repair</v>
          </cell>
          <cell r="G505" t="str">
            <v>Minor Task - Repair</v>
          </cell>
          <cell r="H505" t="str">
            <v>Central</v>
          </cell>
          <cell r="I505">
            <v>37</v>
          </cell>
          <cell r="J505">
            <v>36</v>
          </cell>
          <cell r="K505">
            <v>47</v>
          </cell>
          <cell r="L505">
            <v>33</v>
          </cell>
          <cell r="M505">
            <v>48</v>
          </cell>
          <cell r="N505">
            <v>30</v>
          </cell>
          <cell r="O505">
            <v>35</v>
          </cell>
          <cell r="P505">
            <v>36</v>
          </cell>
          <cell r="Q505">
            <v>38</v>
          </cell>
          <cell r="R505">
            <v>30</v>
          </cell>
          <cell r="S505">
            <v>37</v>
          </cell>
          <cell r="T505" t="str">
            <v>MIP1146</v>
          </cell>
          <cell r="V505">
            <v>1</v>
          </cell>
          <cell r="X505">
            <v>0.53</v>
          </cell>
          <cell r="Y505" t="str">
            <v>N</v>
          </cell>
          <cell r="Z505" t="str">
            <v>Overhead Distribution Lines</v>
          </cell>
          <cell r="AA505" t="str">
            <v>BC1 619 NDR EECL Replace Defect Management</v>
          </cell>
        </row>
        <row r="506">
          <cell r="A506">
            <v>502</v>
          </cell>
          <cell r="B506" t="str">
            <v>04 - Conductors &amp; Connectors</v>
          </cell>
          <cell r="C506" t="str">
            <v>Conductor Clearance to Structure</v>
          </cell>
          <cell r="D506" t="str">
            <v>Minor Task</v>
          </cell>
          <cell r="E506" t="str">
            <v>Repair</v>
          </cell>
          <cell r="F506" t="str">
            <v>04 - Conductors &amp; Connectors - Conductor Clearance to Structure - Minor Task - Repair</v>
          </cell>
          <cell r="G506" t="str">
            <v>Minor Task - Repair</v>
          </cell>
          <cell r="H506" t="str">
            <v>Far North</v>
          </cell>
          <cell r="I506">
            <v>21</v>
          </cell>
          <cell r="J506">
            <v>33</v>
          </cell>
          <cell r="K506">
            <v>35</v>
          </cell>
          <cell r="L506">
            <v>22</v>
          </cell>
          <cell r="M506">
            <v>39</v>
          </cell>
          <cell r="N506">
            <v>23</v>
          </cell>
          <cell r="O506">
            <v>45</v>
          </cell>
          <cell r="P506">
            <v>23</v>
          </cell>
          <cell r="Q506">
            <v>36</v>
          </cell>
          <cell r="R506">
            <v>21</v>
          </cell>
          <cell r="S506">
            <v>49</v>
          </cell>
          <cell r="T506" t="str">
            <v>MIP1146</v>
          </cell>
          <cell r="V506">
            <v>1</v>
          </cell>
          <cell r="X506">
            <v>0.53</v>
          </cell>
          <cell r="Y506" t="str">
            <v>N</v>
          </cell>
          <cell r="Z506" t="str">
            <v>Overhead Distribution Lines</v>
          </cell>
          <cell r="AA506" t="str">
            <v>BC1 619 NDR EECL Replace Defect Management</v>
          </cell>
        </row>
        <row r="507">
          <cell r="A507">
            <v>503</v>
          </cell>
          <cell r="B507" t="str">
            <v>04 - Conductors &amp; Connectors</v>
          </cell>
          <cell r="C507" t="str">
            <v>Conductor Clearance to Structure</v>
          </cell>
          <cell r="D507" t="str">
            <v>Minor Task</v>
          </cell>
          <cell r="E507" t="str">
            <v>Repair</v>
          </cell>
          <cell r="F507" t="str">
            <v>04 - Conductors &amp; Connectors - Conductor Clearance to Structure - Minor Task - Repair</v>
          </cell>
          <cell r="G507" t="str">
            <v>Minor Task - Repair</v>
          </cell>
          <cell r="H507" t="str">
            <v>Northern</v>
          </cell>
          <cell r="I507">
            <v>13</v>
          </cell>
          <cell r="J507">
            <v>30</v>
          </cell>
          <cell r="K507">
            <v>19</v>
          </cell>
          <cell r="L507">
            <v>3</v>
          </cell>
          <cell r="M507">
            <v>10</v>
          </cell>
          <cell r="N507">
            <v>27</v>
          </cell>
          <cell r="O507">
            <v>24</v>
          </cell>
          <cell r="P507">
            <v>4</v>
          </cell>
          <cell r="Q507">
            <v>10</v>
          </cell>
          <cell r="R507">
            <v>20</v>
          </cell>
          <cell r="S507">
            <v>31</v>
          </cell>
          <cell r="T507" t="str">
            <v>MIP1146</v>
          </cell>
          <cell r="V507">
            <v>1</v>
          </cell>
          <cell r="X507">
            <v>0.53</v>
          </cell>
          <cell r="Y507" t="str">
            <v>N</v>
          </cell>
          <cell r="Z507" t="str">
            <v>Overhead Distribution Lines</v>
          </cell>
          <cell r="AA507" t="str">
            <v>BC1 619 NDR EECL Replace Defect Management</v>
          </cell>
        </row>
        <row r="508">
          <cell r="A508">
            <v>504</v>
          </cell>
          <cell r="B508" t="str">
            <v>04 - Conductors &amp; Connectors</v>
          </cell>
          <cell r="C508" t="str">
            <v>Conductor Clearance to Structure</v>
          </cell>
          <cell r="D508" t="str">
            <v>Minor Task</v>
          </cell>
          <cell r="E508" t="str">
            <v>Repair</v>
          </cell>
          <cell r="F508" t="str">
            <v>04 - Conductors &amp; Connectors - Conductor Clearance to Structure - Minor Task - Repair</v>
          </cell>
          <cell r="G508" t="str">
            <v>Minor Task - Repair</v>
          </cell>
          <cell r="H508" t="str">
            <v>South West</v>
          </cell>
          <cell r="I508">
            <v>49</v>
          </cell>
          <cell r="J508">
            <v>48</v>
          </cell>
          <cell r="K508">
            <v>43</v>
          </cell>
          <cell r="L508">
            <v>38</v>
          </cell>
          <cell r="M508">
            <v>76</v>
          </cell>
          <cell r="N508">
            <v>60</v>
          </cell>
          <cell r="O508">
            <v>32</v>
          </cell>
          <cell r="P508">
            <v>34.5</v>
          </cell>
          <cell r="Q508">
            <v>80</v>
          </cell>
          <cell r="R508">
            <v>58</v>
          </cell>
          <cell r="S508">
            <v>42</v>
          </cell>
          <cell r="T508" t="str">
            <v>MIP1146</v>
          </cell>
          <cell r="V508">
            <v>1</v>
          </cell>
          <cell r="X508">
            <v>0.53</v>
          </cell>
          <cell r="Y508" t="str">
            <v>N</v>
          </cell>
          <cell r="Z508" t="str">
            <v>Overhead Distribution Lines</v>
          </cell>
          <cell r="AA508" t="str">
            <v>BC1 619 NDR EECL Replace Defect Management</v>
          </cell>
        </row>
        <row r="509">
          <cell r="A509">
            <v>505</v>
          </cell>
          <cell r="B509" t="str">
            <v>04 - Conductors &amp; Connectors</v>
          </cell>
          <cell r="C509" t="str">
            <v>Conductor Clearance to Structure</v>
          </cell>
          <cell r="D509" t="str">
            <v>Minor Task</v>
          </cell>
          <cell r="E509" t="str">
            <v>Repair</v>
          </cell>
          <cell r="F509" t="str">
            <v>04 - Conductors &amp; Connectors - Conductor Clearance to Structure - Minor Task - Repair</v>
          </cell>
          <cell r="G509" t="str">
            <v>Minor Task - Repair</v>
          </cell>
          <cell r="H509" t="str">
            <v>Wide Bay</v>
          </cell>
          <cell r="I509">
            <v>25</v>
          </cell>
          <cell r="J509">
            <v>24</v>
          </cell>
          <cell r="K509">
            <v>36</v>
          </cell>
          <cell r="L509">
            <v>22</v>
          </cell>
          <cell r="M509">
            <v>32</v>
          </cell>
          <cell r="N509">
            <v>23</v>
          </cell>
          <cell r="O509">
            <v>34</v>
          </cell>
          <cell r="P509">
            <v>23</v>
          </cell>
          <cell r="Q509">
            <v>31</v>
          </cell>
          <cell r="R509">
            <v>13</v>
          </cell>
          <cell r="S509">
            <v>46</v>
          </cell>
          <cell r="T509" t="str">
            <v>MIP1146</v>
          </cell>
          <cell r="V509">
            <v>1</v>
          </cell>
          <cell r="X509">
            <v>0.53</v>
          </cell>
          <cell r="Y509" t="str">
            <v>N</v>
          </cell>
          <cell r="Z509" t="str">
            <v>Overhead Distribution Lines</v>
          </cell>
          <cell r="AA509" t="str">
            <v>BC1 619 NDR EECL Replace Defect Management</v>
          </cell>
        </row>
        <row r="510">
          <cell r="A510">
            <v>506</v>
          </cell>
          <cell r="B510" t="str">
            <v>04 - Conductors &amp; Connectors</v>
          </cell>
          <cell r="C510" t="str">
            <v xml:space="preserve">Conductors - Bare </v>
          </cell>
          <cell r="D510" t="str">
            <v>Ergon Technical Assessment</v>
          </cell>
          <cell r="E510" t="str">
            <v>Assess</v>
          </cell>
          <cell r="F510" t="str">
            <v>04 - Conductors &amp; Connectors - Conductors - Bare  - Ergon Technical Assessment - Assess</v>
          </cell>
          <cell r="G510" t="str">
            <v>Ergon Technical Assessment - Assess</v>
          </cell>
          <cell r="H510" t="str">
            <v>Central</v>
          </cell>
          <cell r="I510">
            <v>107</v>
          </cell>
          <cell r="J510">
            <v>111</v>
          </cell>
          <cell r="K510">
            <v>142</v>
          </cell>
          <cell r="L510">
            <v>64</v>
          </cell>
          <cell r="M510">
            <v>44</v>
          </cell>
          <cell r="N510">
            <v>109</v>
          </cell>
          <cell r="O510">
            <v>52.5</v>
          </cell>
          <cell r="P510">
            <v>47.5</v>
          </cell>
          <cell r="Q510">
            <v>49</v>
          </cell>
          <cell r="R510">
            <v>118</v>
          </cell>
          <cell r="S510">
            <v>51</v>
          </cell>
          <cell r="T510" t="str">
            <v>MIP1146</v>
          </cell>
          <cell r="V510">
            <v>1</v>
          </cell>
          <cell r="X510">
            <v>0.53</v>
          </cell>
          <cell r="Y510" t="str">
            <v>N</v>
          </cell>
          <cell r="Z510" t="str">
            <v>Overhead Distribution Lines</v>
          </cell>
          <cell r="AA510" t="str">
            <v>BC1 619 NDR EECL Replace Defect Management</v>
          </cell>
        </row>
        <row r="511">
          <cell r="A511">
            <v>507</v>
          </cell>
          <cell r="B511" t="str">
            <v>04 - Conductors &amp; Connectors</v>
          </cell>
          <cell r="C511" t="str">
            <v xml:space="preserve">Conductors - Bare </v>
          </cell>
          <cell r="D511" t="str">
            <v>Ergon Technical Assessment</v>
          </cell>
          <cell r="E511" t="str">
            <v>Assess</v>
          </cell>
          <cell r="F511" t="str">
            <v>04 - Conductors &amp; Connectors - Conductors - Bare  - Ergon Technical Assessment - Assess</v>
          </cell>
          <cell r="G511" t="str">
            <v>Ergon Technical Assessment - Assess</v>
          </cell>
          <cell r="H511" t="str">
            <v>Far North</v>
          </cell>
          <cell r="J511">
            <v>26</v>
          </cell>
          <cell r="K511">
            <v>3</v>
          </cell>
          <cell r="L511">
            <v>2</v>
          </cell>
          <cell r="M511">
            <v>1</v>
          </cell>
          <cell r="N511">
            <v>18</v>
          </cell>
          <cell r="O511">
            <v>8</v>
          </cell>
          <cell r="P511">
            <v>2</v>
          </cell>
          <cell r="Q511">
            <v>1</v>
          </cell>
          <cell r="R511">
            <v>19</v>
          </cell>
          <cell r="S511">
            <v>8</v>
          </cell>
          <cell r="T511" t="str">
            <v>MIP1146</v>
          </cell>
          <cell r="V511">
            <v>1</v>
          </cell>
          <cell r="X511">
            <v>0.53</v>
          </cell>
          <cell r="Y511" t="str">
            <v>N</v>
          </cell>
          <cell r="Z511" t="str">
            <v>Overhead Distribution Lines</v>
          </cell>
          <cell r="AA511" t="str">
            <v>BC1 619 NDR EECL Replace Defect Management</v>
          </cell>
        </row>
        <row r="512">
          <cell r="A512">
            <v>508</v>
          </cell>
          <cell r="B512" t="str">
            <v>04 - Conductors &amp; Connectors</v>
          </cell>
          <cell r="C512" t="str">
            <v xml:space="preserve">Conductors - Bare </v>
          </cell>
          <cell r="D512" t="str">
            <v>Ergon Technical Assessment</v>
          </cell>
          <cell r="E512" t="str">
            <v>Assess</v>
          </cell>
          <cell r="F512" t="str">
            <v>04 - Conductors &amp; Connectors - Conductors - Bare  - Ergon Technical Assessment - Assess</v>
          </cell>
          <cell r="G512" t="str">
            <v>Ergon Technical Assessment - Assess</v>
          </cell>
          <cell r="H512" t="str">
            <v>Northern</v>
          </cell>
          <cell r="J512">
            <v>2</v>
          </cell>
          <cell r="M512">
            <v>0</v>
          </cell>
          <cell r="N512">
            <v>2</v>
          </cell>
          <cell r="O512">
            <v>0</v>
          </cell>
          <cell r="P512">
            <v>0</v>
          </cell>
          <cell r="Q512">
            <v>0</v>
          </cell>
          <cell r="R512">
            <v>2</v>
          </cell>
          <cell r="S512">
            <v>0</v>
          </cell>
          <cell r="T512" t="str">
            <v>MIP1146</v>
          </cell>
          <cell r="V512">
            <v>1</v>
          </cell>
          <cell r="X512">
            <v>0.53</v>
          </cell>
          <cell r="Y512" t="str">
            <v>N</v>
          </cell>
          <cell r="Z512" t="str">
            <v>Overhead Distribution Lines</v>
          </cell>
          <cell r="AA512" t="str">
            <v>BC1 619 NDR EECL Replace Defect Management</v>
          </cell>
        </row>
        <row r="513">
          <cell r="A513">
            <v>509</v>
          </cell>
          <cell r="B513" t="str">
            <v>04 - Conductors &amp; Connectors</v>
          </cell>
          <cell r="C513" t="str">
            <v xml:space="preserve">Conductors - Bare </v>
          </cell>
          <cell r="D513" t="str">
            <v>Ergon Technical Assessment</v>
          </cell>
          <cell r="E513" t="str">
            <v>Assess</v>
          </cell>
          <cell r="F513" t="str">
            <v>04 - Conductors &amp; Connectors - Conductors - Bare  - Ergon Technical Assessment - Assess</v>
          </cell>
          <cell r="G513" t="str">
            <v>Ergon Technical Assessment - Assess</v>
          </cell>
          <cell r="H513" t="str">
            <v>South West</v>
          </cell>
          <cell r="I513">
            <v>12</v>
          </cell>
          <cell r="J513">
            <v>6</v>
          </cell>
          <cell r="K513">
            <v>10</v>
          </cell>
          <cell r="L513">
            <v>7</v>
          </cell>
          <cell r="M513">
            <v>5</v>
          </cell>
          <cell r="N513">
            <v>6</v>
          </cell>
          <cell r="O513">
            <v>6</v>
          </cell>
          <cell r="P513">
            <v>7</v>
          </cell>
          <cell r="Q513">
            <v>12.5</v>
          </cell>
          <cell r="R513">
            <v>6</v>
          </cell>
          <cell r="S513">
            <v>7</v>
          </cell>
          <cell r="T513" t="str">
            <v>MIP1146</v>
          </cell>
          <cell r="V513">
            <v>1</v>
          </cell>
          <cell r="X513">
            <v>0.53</v>
          </cell>
          <cell r="Y513" t="str">
            <v>N</v>
          </cell>
          <cell r="Z513" t="str">
            <v>Overhead Distribution Lines</v>
          </cell>
          <cell r="AA513" t="str">
            <v>BC1 619 NDR EECL Replace Defect Management</v>
          </cell>
        </row>
        <row r="514">
          <cell r="A514">
            <v>510</v>
          </cell>
          <cell r="B514" t="str">
            <v>04 - Conductors &amp; Connectors</v>
          </cell>
          <cell r="C514" t="str">
            <v xml:space="preserve">Conductors - Bare </v>
          </cell>
          <cell r="D514" t="str">
            <v>Ergon Technical Assessment</v>
          </cell>
          <cell r="E514" t="str">
            <v>Assess</v>
          </cell>
          <cell r="F514" t="str">
            <v>04 - Conductors &amp; Connectors - Conductors - Bare  - Ergon Technical Assessment - Assess</v>
          </cell>
          <cell r="G514" t="str">
            <v>Ergon Technical Assessment - Assess</v>
          </cell>
          <cell r="H514" t="str">
            <v>Wide Bay</v>
          </cell>
          <cell r="I514">
            <v>47</v>
          </cell>
          <cell r="J514">
            <v>88</v>
          </cell>
          <cell r="K514">
            <v>36</v>
          </cell>
          <cell r="L514">
            <v>28</v>
          </cell>
          <cell r="M514">
            <v>17</v>
          </cell>
          <cell r="N514">
            <v>58</v>
          </cell>
          <cell r="O514">
            <v>80</v>
          </cell>
          <cell r="P514">
            <v>21</v>
          </cell>
          <cell r="Q514">
            <v>18.5</v>
          </cell>
          <cell r="R514">
            <v>25</v>
          </cell>
          <cell r="S514">
            <v>118</v>
          </cell>
          <cell r="T514" t="str">
            <v>MIP1146</v>
          </cell>
          <cell r="V514">
            <v>1</v>
          </cell>
          <cell r="X514">
            <v>0.53</v>
          </cell>
          <cell r="Y514" t="str">
            <v>N</v>
          </cell>
          <cell r="Z514" t="str">
            <v>Overhead Distribution Lines</v>
          </cell>
          <cell r="AA514" t="str">
            <v>BC1 619 NDR EECL Replace Defect Management</v>
          </cell>
        </row>
        <row r="515">
          <cell r="A515">
            <v>511</v>
          </cell>
          <cell r="B515" t="str">
            <v>04 - Conductors &amp; Connectors</v>
          </cell>
          <cell r="C515" t="str">
            <v xml:space="preserve">Conductors - Bare </v>
          </cell>
          <cell r="D515" t="str">
            <v>Minor Task</v>
          </cell>
          <cell r="E515" t="str">
            <v>Repair</v>
          </cell>
          <cell r="F515" t="str">
            <v>04 - Conductors &amp; Connectors - Conductors - Bare  - Minor Task - Repair</v>
          </cell>
          <cell r="G515" t="str">
            <v>Minor Task - Repair</v>
          </cell>
          <cell r="H515" t="str">
            <v>Central</v>
          </cell>
          <cell r="I515">
            <v>239</v>
          </cell>
          <cell r="J515">
            <v>543</v>
          </cell>
          <cell r="K515">
            <v>723</v>
          </cell>
          <cell r="L515">
            <v>554</v>
          </cell>
          <cell r="M515">
            <v>808</v>
          </cell>
          <cell r="N515">
            <v>341</v>
          </cell>
          <cell r="O515">
            <v>509</v>
          </cell>
          <cell r="P515">
            <v>463</v>
          </cell>
          <cell r="Q515">
            <v>766</v>
          </cell>
          <cell r="R515">
            <v>358.5</v>
          </cell>
          <cell r="S515">
            <v>489</v>
          </cell>
          <cell r="T515" t="str">
            <v>MIP1146</v>
          </cell>
          <cell r="V515">
            <v>1</v>
          </cell>
          <cell r="X515">
            <v>0.53</v>
          </cell>
          <cell r="Y515" t="str">
            <v>N</v>
          </cell>
          <cell r="Z515" t="str">
            <v>Overhead Distribution Lines</v>
          </cell>
          <cell r="AA515" t="str">
            <v>BC1 619 NDR EECL Replace Defect Management</v>
          </cell>
        </row>
        <row r="516">
          <cell r="A516">
            <v>512</v>
          </cell>
          <cell r="B516" t="str">
            <v>04 - Conductors &amp; Connectors</v>
          </cell>
          <cell r="C516" t="str">
            <v xml:space="preserve">Conductors - Bare </v>
          </cell>
          <cell r="D516" t="str">
            <v>Minor Task</v>
          </cell>
          <cell r="E516" t="str">
            <v>Repair</v>
          </cell>
          <cell r="F516" t="str">
            <v>04 - Conductors &amp; Connectors - Conductors - Bare  - Minor Task - Repair</v>
          </cell>
          <cell r="G516" t="str">
            <v>Minor Task - Repair</v>
          </cell>
          <cell r="H516" t="str">
            <v>Far North</v>
          </cell>
          <cell r="I516">
            <v>189</v>
          </cell>
          <cell r="J516">
            <v>176</v>
          </cell>
          <cell r="K516">
            <v>435</v>
          </cell>
          <cell r="L516">
            <v>109</v>
          </cell>
          <cell r="M516">
            <v>319</v>
          </cell>
          <cell r="N516">
            <v>155</v>
          </cell>
          <cell r="O516">
            <v>457</v>
          </cell>
          <cell r="P516">
            <v>79.5</v>
          </cell>
          <cell r="Q516">
            <v>311</v>
          </cell>
          <cell r="R516">
            <v>173</v>
          </cell>
          <cell r="S516">
            <v>480</v>
          </cell>
          <cell r="T516" t="str">
            <v>MIP1146</v>
          </cell>
          <cell r="V516">
            <v>1</v>
          </cell>
          <cell r="X516">
            <v>0.53</v>
          </cell>
          <cell r="Y516" t="str">
            <v>N</v>
          </cell>
          <cell r="Z516" t="str">
            <v>Overhead Distribution Lines</v>
          </cell>
          <cell r="AA516" t="str">
            <v>BC1 619 NDR EECL Replace Defect Management</v>
          </cell>
        </row>
        <row r="517">
          <cell r="A517">
            <v>513</v>
          </cell>
          <cell r="B517" t="str">
            <v>04 - Conductors &amp; Connectors</v>
          </cell>
          <cell r="C517" t="str">
            <v xml:space="preserve">Conductors - Bare </v>
          </cell>
          <cell r="D517" t="str">
            <v>Minor Task</v>
          </cell>
          <cell r="E517" t="str">
            <v>Repair</v>
          </cell>
          <cell r="F517" t="str">
            <v>04 - Conductors &amp; Connectors - Conductors - Bare  - Minor Task - Repair</v>
          </cell>
          <cell r="G517" t="str">
            <v>Minor Task - Repair</v>
          </cell>
          <cell r="H517" t="str">
            <v>Northern</v>
          </cell>
          <cell r="I517">
            <v>98</v>
          </cell>
          <cell r="J517">
            <v>253</v>
          </cell>
          <cell r="K517">
            <v>268</v>
          </cell>
          <cell r="L517">
            <v>149</v>
          </cell>
          <cell r="M517">
            <v>382</v>
          </cell>
          <cell r="N517">
            <v>162</v>
          </cell>
          <cell r="O517">
            <v>254</v>
          </cell>
          <cell r="P517">
            <v>160.5</v>
          </cell>
          <cell r="Q517">
            <v>409.5</v>
          </cell>
          <cell r="R517">
            <v>122.5</v>
          </cell>
          <cell r="S517">
            <v>318</v>
          </cell>
          <cell r="T517" t="str">
            <v>MIP1146</v>
          </cell>
          <cell r="V517">
            <v>1</v>
          </cell>
          <cell r="X517">
            <v>0.53</v>
          </cell>
          <cell r="Y517" t="str">
            <v>N</v>
          </cell>
          <cell r="Z517" t="str">
            <v>Overhead Distribution Lines</v>
          </cell>
          <cell r="AA517" t="str">
            <v>BC1 619 NDR EECL Replace Defect Management</v>
          </cell>
        </row>
        <row r="518">
          <cell r="A518">
            <v>514</v>
          </cell>
          <cell r="B518" t="str">
            <v>04 - Conductors &amp; Connectors</v>
          </cell>
          <cell r="C518" t="str">
            <v xml:space="preserve">Conductors - Bare </v>
          </cell>
          <cell r="D518" t="str">
            <v>Minor Task</v>
          </cell>
          <cell r="E518" t="str">
            <v>Repair</v>
          </cell>
          <cell r="F518" t="str">
            <v>04 - Conductors &amp; Connectors - Conductors - Bare  - Minor Task - Repair</v>
          </cell>
          <cell r="G518" t="str">
            <v>Minor Task - Repair</v>
          </cell>
          <cell r="H518" t="str">
            <v>South West</v>
          </cell>
          <cell r="I518">
            <v>280</v>
          </cell>
          <cell r="J518">
            <v>255</v>
          </cell>
          <cell r="K518">
            <v>335</v>
          </cell>
          <cell r="L518">
            <v>221</v>
          </cell>
          <cell r="M518">
            <v>433</v>
          </cell>
          <cell r="N518">
            <v>243</v>
          </cell>
          <cell r="O518">
            <v>270.5</v>
          </cell>
          <cell r="P518">
            <v>203</v>
          </cell>
          <cell r="Q518">
            <v>478</v>
          </cell>
          <cell r="R518">
            <v>234.5</v>
          </cell>
          <cell r="S518">
            <v>321</v>
          </cell>
          <cell r="T518" t="str">
            <v>MIP1146</v>
          </cell>
          <cell r="V518">
            <v>1</v>
          </cell>
          <cell r="X518">
            <v>0.53</v>
          </cell>
          <cell r="Y518" t="str">
            <v>N</v>
          </cell>
          <cell r="Z518" t="str">
            <v>Overhead Distribution Lines</v>
          </cell>
          <cell r="AA518" t="str">
            <v>BC1 619 NDR EECL Replace Defect Management</v>
          </cell>
        </row>
        <row r="519">
          <cell r="A519">
            <v>515</v>
          </cell>
          <cell r="B519" t="str">
            <v>04 - Conductors &amp; Connectors</v>
          </cell>
          <cell r="C519" t="str">
            <v xml:space="preserve">Conductors - Bare </v>
          </cell>
          <cell r="D519" t="str">
            <v>Minor Task</v>
          </cell>
          <cell r="E519" t="str">
            <v>Repair</v>
          </cell>
          <cell r="F519" t="str">
            <v>04 - Conductors &amp; Connectors - Conductors - Bare  - Minor Task - Repair</v>
          </cell>
          <cell r="G519" t="str">
            <v>Minor Task - Repair</v>
          </cell>
          <cell r="H519" t="str">
            <v>Wide Bay</v>
          </cell>
          <cell r="I519">
            <v>257</v>
          </cell>
          <cell r="J519">
            <v>180</v>
          </cell>
          <cell r="K519">
            <v>222</v>
          </cell>
          <cell r="L519">
            <v>181</v>
          </cell>
          <cell r="M519">
            <v>222</v>
          </cell>
          <cell r="N519">
            <v>231</v>
          </cell>
          <cell r="O519">
            <v>165.5</v>
          </cell>
          <cell r="P519">
            <v>153</v>
          </cell>
          <cell r="Q519">
            <v>240.5</v>
          </cell>
          <cell r="R519">
            <v>197</v>
          </cell>
          <cell r="S519">
            <v>221</v>
          </cell>
          <cell r="T519" t="str">
            <v>MIP1146</v>
          </cell>
          <cell r="V519">
            <v>1</v>
          </cell>
          <cell r="X519">
            <v>0.53</v>
          </cell>
          <cell r="Y519" t="str">
            <v>N</v>
          </cell>
          <cell r="Z519" t="str">
            <v>Overhead Distribution Lines</v>
          </cell>
          <cell r="AA519" t="str">
            <v>BC1 619 NDR EECL Replace Defect Management</v>
          </cell>
        </row>
        <row r="520">
          <cell r="A520">
            <v>516</v>
          </cell>
          <cell r="B520" t="str">
            <v>04 - Conductors &amp; Connectors</v>
          </cell>
          <cell r="C520" t="str">
            <v>Conductors - Covered</v>
          </cell>
          <cell r="D520" t="str">
            <v>Ergon Technical Assessment</v>
          </cell>
          <cell r="E520" t="str">
            <v>Assess</v>
          </cell>
          <cell r="F520" t="str">
            <v>04 - Conductors &amp; Connectors - Conductors - Covered - Ergon Technical Assessment - Assess</v>
          </cell>
          <cell r="G520" t="str">
            <v>Ergon Technical Assessment - Assess</v>
          </cell>
          <cell r="H520" t="str">
            <v>Central</v>
          </cell>
          <cell r="I520">
            <v>43</v>
          </cell>
          <cell r="J520">
            <v>71</v>
          </cell>
          <cell r="K520">
            <v>43</v>
          </cell>
          <cell r="L520">
            <v>28</v>
          </cell>
          <cell r="M520">
            <v>12</v>
          </cell>
          <cell r="N520">
            <v>66</v>
          </cell>
          <cell r="O520">
            <v>13</v>
          </cell>
          <cell r="P520">
            <v>33</v>
          </cell>
          <cell r="Q520">
            <v>5</v>
          </cell>
          <cell r="R520">
            <v>67.5</v>
          </cell>
          <cell r="S520">
            <v>13</v>
          </cell>
          <cell r="T520" t="str">
            <v>MIP1146</v>
          </cell>
          <cell r="V520">
            <v>1</v>
          </cell>
          <cell r="X520">
            <v>0.53</v>
          </cell>
          <cell r="Y520" t="str">
            <v>N</v>
          </cell>
          <cell r="Z520" t="str">
            <v>Overhead Distribution Lines</v>
          </cell>
          <cell r="AA520" t="str">
            <v>BC1 619 NDR EECL Replace Defect Management</v>
          </cell>
        </row>
        <row r="521">
          <cell r="A521">
            <v>517</v>
          </cell>
          <cell r="B521" t="str">
            <v>04 - Conductors &amp; Connectors</v>
          </cell>
          <cell r="C521" t="str">
            <v>Conductors - Covered</v>
          </cell>
          <cell r="D521" t="str">
            <v>Ergon Technical Assessment</v>
          </cell>
          <cell r="E521" t="str">
            <v>Assess</v>
          </cell>
          <cell r="F521" t="str">
            <v>04 - Conductors &amp; Connectors - Conductors - Covered - Ergon Technical Assessment - Assess</v>
          </cell>
          <cell r="G521" t="str">
            <v>Ergon Technical Assessment - Assess</v>
          </cell>
          <cell r="H521" t="str">
            <v>Far North</v>
          </cell>
          <cell r="J521">
            <v>11</v>
          </cell>
          <cell r="K521">
            <v>3</v>
          </cell>
          <cell r="L521">
            <v>3</v>
          </cell>
          <cell r="M521">
            <v>0</v>
          </cell>
          <cell r="N521">
            <v>7</v>
          </cell>
          <cell r="O521">
            <v>3</v>
          </cell>
          <cell r="P521">
            <v>3</v>
          </cell>
          <cell r="Q521">
            <v>1</v>
          </cell>
          <cell r="R521">
            <v>7</v>
          </cell>
          <cell r="S521">
            <v>3</v>
          </cell>
          <cell r="T521" t="str">
            <v>MIP1146</v>
          </cell>
          <cell r="V521">
            <v>1</v>
          </cell>
          <cell r="X521">
            <v>0.53</v>
          </cell>
          <cell r="Y521" t="str">
            <v>N</v>
          </cell>
          <cell r="Z521" t="str">
            <v>Overhead Distribution Lines</v>
          </cell>
          <cell r="AA521" t="str">
            <v>BC1 619 NDR EECL Replace Defect Management</v>
          </cell>
        </row>
        <row r="522">
          <cell r="A522">
            <v>518</v>
          </cell>
          <cell r="B522" t="str">
            <v>04 - Conductors &amp; Connectors</v>
          </cell>
          <cell r="C522" t="str">
            <v>Conductors - Covered</v>
          </cell>
          <cell r="D522" t="str">
            <v>Ergon Technical Assessment</v>
          </cell>
          <cell r="E522" t="str">
            <v>Assess</v>
          </cell>
          <cell r="F522" t="str">
            <v>04 - Conductors &amp; Connectors - Conductors - Covered - Ergon Technical Assessment - Assess</v>
          </cell>
          <cell r="G522" t="str">
            <v>Ergon Technical Assessment - Assess</v>
          </cell>
          <cell r="H522" t="str">
            <v>Northern</v>
          </cell>
          <cell r="J522">
            <v>1</v>
          </cell>
          <cell r="M522">
            <v>0</v>
          </cell>
          <cell r="N522">
            <v>1</v>
          </cell>
          <cell r="O522">
            <v>0</v>
          </cell>
          <cell r="P522">
            <v>0</v>
          </cell>
          <cell r="Q522">
            <v>0</v>
          </cell>
          <cell r="R522">
            <v>1</v>
          </cell>
          <cell r="S522">
            <v>0</v>
          </cell>
          <cell r="T522" t="str">
            <v>MIP1146</v>
          </cell>
          <cell r="V522">
            <v>1</v>
          </cell>
          <cell r="X522">
            <v>0.53</v>
          </cell>
          <cell r="Y522" t="str">
            <v>N</v>
          </cell>
          <cell r="Z522" t="str">
            <v>Overhead Distribution Lines</v>
          </cell>
          <cell r="AA522" t="str">
            <v>BC1 619 NDR EECL Replace Defect Management</v>
          </cell>
        </row>
        <row r="523">
          <cell r="A523">
            <v>519</v>
          </cell>
          <cell r="B523" t="str">
            <v>04 - Conductors &amp; Connectors</v>
          </cell>
          <cell r="C523" t="str">
            <v>Conductors - Covered</v>
          </cell>
          <cell r="D523" t="str">
            <v>Ergon Technical Assessment</v>
          </cell>
          <cell r="E523" t="str">
            <v>Assess</v>
          </cell>
          <cell r="F523" t="str">
            <v>04 - Conductors &amp; Connectors - Conductors - Covered - Ergon Technical Assessment - Assess</v>
          </cell>
          <cell r="G523" t="str">
            <v>Ergon Technical Assessment - Assess</v>
          </cell>
          <cell r="H523" t="str">
            <v>South West</v>
          </cell>
          <cell r="I523">
            <v>5</v>
          </cell>
          <cell r="J523">
            <v>4</v>
          </cell>
          <cell r="K523">
            <v>5</v>
          </cell>
          <cell r="L523">
            <v>4</v>
          </cell>
          <cell r="M523">
            <v>1</v>
          </cell>
          <cell r="N523">
            <v>5</v>
          </cell>
          <cell r="O523">
            <v>4</v>
          </cell>
          <cell r="P523">
            <v>4</v>
          </cell>
          <cell r="Q523">
            <v>0</v>
          </cell>
          <cell r="R523">
            <v>4</v>
          </cell>
          <cell r="S523">
            <v>6</v>
          </cell>
          <cell r="T523" t="str">
            <v>MIP1146</v>
          </cell>
          <cell r="V523">
            <v>1</v>
          </cell>
          <cell r="X523">
            <v>0.53</v>
          </cell>
          <cell r="Y523" t="str">
            <v>N</v>
          </cell>
          <cell r="Z523" t="str">
            <v>Overhead Distribution Lines</v>
          </cell>
          <cell r="AA523" t="str">
            <v>BC1 619 NDR EECL Replace Defect Management</v>
          </cell>
        </row>
        <row r="524">
          <cell r="A524">
            <v>520</v>
          </cell>
          <cell r="B524" t="str">
            <v>04 - Conductors &amp; Connectors</v>
          </cell>
          <cell r="C524" t="str">
            <v>Conductors - Covered</v>
          </cell>
          <cell r="D524" t="str">
            <v>Ergon Technical Assessment</v>
          </cell>
          <cell r="E524" t="str">
            <v>Assess</v>
          </cell>
          <cell r="F524" t="str">
            <v>04 - Conductors &amp; Connectors - Conductors - Covered - Ergon Technical Assessment - Assess</v>
          </cell>
          <cell r="G524" t="str">
            <v>Ergon Technical Assessment - Assess</v>
          </cell>
          <cell r="H524" t="str">
            <v>Wide Bay</v>
          </cell>
          <cell r="I524">
            <v>10</v>
          </cell>
          <cell r="J524">
            <v>12</v>
          </cell>
          <cell r="K524">
            <v>36</v>
          </cell>
          <cell r="L524">
            <v>24</v>
          </cell>
          <cell r="M524">
            <v>3</v>
          </cell>
          <cell r="N524">
            <v>18</v>
          </cell>
          <cell r="O524">
            <v>14</v>
          </cell>
          <cell r="P524">
            <v>18</v>
          </cell>
          <cell r="Q524">
            <v>8</v>
          </cell>
          <cell r="R524">
            <v>7</v>
          </cell>
          <cell r="S524">
            <v>26</v>
          </cell>
          <cell r="T524" t="str">
            <v>MIP1146</v>
          </cell>
          <cell r="V524">
            <v>1</v>
          </cell>
          <cell r="X524">
            <v>0.53</v>
          </cell>
          <cell r="Y524" t="str">
            <v>N</v>
          </cell>
          <cell r="Z524" t="str">
            <v>Overhead Distribution Lines</v>
          </cell>
          <cell r="AA524" t="str">
            <v>BC1 619 NDR EECL Replace Defect Management</v>
          </cell>
        </row>
        <row r="525">
          <cell r="A525">
            <v>521</v>
          </cell>
          <cell r="B525" t="str">
            <v>04 - Conductors &amp; Connectors</v>
          </cell>
          <cell r="C525" t="str">
            <v>Conductors - Covered</v>
          </cell>
          <cell r="D525" t="str">
            <v>Minor Task</v>
          </cell>
          <cell r="E525" t="str">
            <v>Repair</v>
          </cell>
          <cell r="F525" t="str">
            <v>04 - Conductors &amp; Connectors - Conductors - Covered - Minor Task - Repair</v>
          </cell>
          <cell r="G525" t="str">
            <v>Minor Task - Repair</v>
          </cell>
          <cell r="H525" t="str">
            <v>Central</v>
          </cell>
          <cell r="I525">
            <v>185</v>
          </cell>
          <cell r="J525">
            <v>648</v>
          </cell>
          <cell r="K525">
            <v>613</v>
          </cell>
          <cell r="L525">
            <v>450</v>
          </cell>
          <cell r="M525">
            <v>386</v>
          </cell>
          <cell r="N525">
            <v>349</v>
          </cell>
          <cell r="O525">
            <v>553</v>
          </cell>
          <cell r="P525">
            <v>402.5</v>
          </cell>
          <cell r="Q525">
            <v>309</v>
          </cell>
          <cell r="R525">
            <v>357</v>
          </cell>
          <cell r="S525">
            <v>550</v>
          </cell>
          <cell r="T525" t="str">
            <v>MIP1146</v>
          </cell>
          <cell r="V525">
            <v>1</v>
          </cell>
          <cell r="X525">
            <v>0.53</v>
          </cell>
          <cell r="Y525" t="str">
            <v>N</v>
          </cell>
          <cell r="Z525" t="str">
            <v>Overhead Distribution Lines</v>
          </cell>
          <cell r="AA525" t="str">
            <v>BC1 619 NDR EECL Replace Defect Management</v>
          </cell>
        </row>
        <row r="526">
          <cell r="A526">
            <v>522</v>
          </cell>
          <cell r="B526" t="str">
            <v>04 - Conductors &amp; Connectors</v>
          </cell>
          <cell r="C526" t="str">
            <v>Conductors - Covered</v>
          </cell>
          <cell r="D526" t="str">
            <v>Minor Task</v>
          </cell>
          <cell r="E526" t="str">
            <v>Repair</v>
          </cell>
          <cell r="F526" t="str">
            <v>04 - Conductors &amp; Connectors - Conductors - Covered - Minor Task - Repair</v>
          </cell>
          <cell r="G526" t="str">
            <v>Minor Task - Repair</v>
          </cell>
          <cell r="H526" t="str">
            <v>Far North</v>
          </cell>
          <cell r="I526">
            <v>19</v>
          </cell>
          <cell r="J526">
            <v>59</v>
          </cell>
          <cell r="K526">
            <v>42</v>
          </cell>
          <cell r="L526">
            <v>19</v>
          </cell>
          <cell r="M526">
            <v>60</v>
          </cell>
          <cell r="N526">
            <v>49</v>
          </cell>
          <cell r="O526">
            <v>44</v>
          </cell>
          <cell r="P526">
            <v>16</v>
          </cell>
          <cell r="Q526">
            <v>64</v>
          </cell>
          <cell r="R526">
            <v>42</v>
          </cell>
          <cell r="S526">
            <v>51</v>
          </cell>
          <cell r="T526" t="str">
            <v>MIP1146</v>
          </cell>
          <cell r="V526">
            <v>1</v>
          </cell>
          <cell r="X526">
            <v>0.53</v>
          </cell>
          <cell r="Y526" t="str">
            <v>N</v>
          </cell>
          <cell r="Z526" t="str">
            <v>Overhead Distribution Lines</v>
          </cell>
          <cell r="AA526" t="str">
            <v>BC1 619 NDR EECL Replace Defect Management</v>
          </cell>
        </row>
        <row r="527">
          <cell r="A527">
            <v>523</v>
          </cell>
          <cell r="B527" t="str">
            <v>04 - Conductors &amp; Connectors</v>
          </cell>
          <cell r="C527" t="str">
            <v>Conductors - Covered</v>
          </cell>
          <cell r="D527" t="str">
            <v>Minor Task</v>
          </cell>
          <cell r="E527" t="str">
            <v>Repair</v>
          </cell>
          <cell r="F527" t="str">
            <v>04 - Conductors &amp; Connectors - Conductors - Covered - Minor Task - Repair</v>
          </cell>
          <cell r="G527" t="str">
            <v>Minor Task - Repair</v>
          </cell>
          <cell r="H527" t="str">
            <v>Northern</v>
          </cell>
          <cell r="I527">
            <v>15</v>
          </cell>
          <cell r="J527">
            <v>43</v>
          </cell>
          <cell r="K527">
            <v>33</v>
          </cell>
          <cell r="L527">
            <v>9</v>
          </cell>
          <cell r="M527">
            <v>52</v>
          </cell>
          <cell r="N527">
            <v>14</v>
          </cell>
          <cell r="O527">
            <v>54.5</v>
          </cell>
          <cell r="P527">
            <v>11.5</v>
          </cell>
          <cell r="Q527">
            <v>60.5</v>
          </cell>
          <cell r="R527">
            <v>9</v>
          </cell>
          <cell r="S527">
            <v>58</v>
          </cell>
          <cell r="T527" t="str">
            <v>MIP1146</v>
          </cell>
          <cell r="V527">
            <v>1</v>
          </cell>
          <cell r="X527">
            <v>0.53</v>
          </cell>
          <cell r="Y527" t="str">
            <v>N</v>
          </cell>
          <cell r="Z527" t="str">
            <v>Overhead Distribution Lines</v>
          </cell>
          <cell r="AA527" t="str">
            <v>BC1 619 NDR EECL Replace Defect Management</v>
          </cell>
        </row>
        <row r="528">
          <cell r="A528">
            <v>524</v>
          </cell>
          <cell r="B528" t="str">
            <v>04 - Conductors &amp; Connectors</v>
          </cell>
          <cell r="C528" t="str">
            <v>Conductors - Covered</v>
          </cell>
          <cell r="D528" t="str">
            <v>Minor Task</v>
          </cell>
          <cell r="E528" t="str">
            <v>Repair</v>
          </cell>
          <cell r="F528" t="str">
            <v>04 - Conductors &amp; Connectors - Conductors - Covered - Minor Task - Repair</v>
          </cell>
          <cell r="G528" t="str">
            <v>Minor Task - Repair</v>
          </cell>
          <cell r="H528" t="str">
            <v>South West</v>
          </cell>
          <cell r="I528">
            <v>138</v>
          </cell>
          <cell r="J528">
            <v>77</v>
          </cell>
          <cell r="K528">
            <v>102</v>
          </cell>
          <cell r="L528">
            <v>86</v>
          </cell>
          <cell r="M528">
            <v>184</v>
          </cell>
          <cell r="N528">
            <v>159</v>
          </cell>
          <cell r="O528">
            <v>50.5</v>
          </cell>
          <cell r="P528">
            <v>66</v>
          </cell>
          <cell r="Q528">
            <v>204.5</v>
          </cell>
          <cell r="R528">
            <v>84</v>
          </cell>
          <cell r="S528">
            <v>127</v>
          </cell>
          <cell r="T528" t="str">
            <v>MIP1146</v>
          </cell>
          <cell r="V528">
            <v>1</v>
          </cell>
          <cell r="X528">
            <v>0.53</v>
          </cell>
          <cell r="Y528" t="str">
            <v>N</v>
          </cell>
          <cell r="Z528" t="str">
            <v>Overhead Distribution Lines</v>
          </cell>
          <cell r="AA528" t="str">
            <v>BC1 619 NDR EECL Replace Defect Management</v>
          </cell>
        </row>
        <row r="529">
          <cell r="A529">
            <v>525</v>
          </cell>
          <cell r="B529" t="str">
            <v>04 - Conductors &amp; Connectors</v>
          </cell>
          <cell r="C529" t="str">
            <v>Conductors - Covered</v>
          </cell>
          <cell r="D529" t="str">
            <v>Minor Task</v>
          </cell>
          <cell r="E529" t="str">
            <v>Repair</v>
          </cell>
          <cell r="F529" t="str">
            <v>04 - Conductors &amp; Connectors - Conductors - Covered - Minor Task - Repair</v>
          </cell>
          <cell r="G529" t="str">
            <v>Minor Task - Repair</v>
          </cell>
          <cell r="H529" t="str">
            <v>Wide Bay</v>
          </cell>
          <cell r="I529">
            <v>67</v>
          </cell>
          <cell r="J529">
            <v>80</v>
          </cell>
          <cell r="K529">
            <v>68</v>
          </cell>
          <cell r="L529">
            <v>53</v>
          </cell>
          <cell r="M529">
            <v>79</v>
          </cell>
          <cell r="N529">
            <v>62</v>
          </cell>
          <cell r="O529">
            <v>75</v>
          </cell>
          <cell r="P529">
            <v>49</v>
          </cell>
          <cell r="Q529">
            <v>79</v>
          </cell>
          <cell r="R529">
            <v>39.5</v>
          </cell>
          <cell r="S529">
            <v>102</v>
          </cell>
          <cell r="T529" t="str">
            <v>MIP1146</v>
          </cell>
          <cell r="V529">
            <v>1</v>
          </cell>
          <cell r="X529">
            <v>0.53</v>
          </cell>
          <cell r="Y529" t="str">
            <v>N</v>
          </cell>
          <cell r="Z529" t="str">
            <v>Overhead Distribution Lines</v>
          </cell>
          <cell r="AA529" t="str">
            <v>BC1 619 NDR EECL Replace Defect Management</v>
          </cell>
        </row>
        <row r="530">
          <cell r="A530">
            <v>526</v>
          </cell>
          <cell r="B530" t="str">
            <v>04 - Conductors &amp; Connectors</v>
          </cell>
          <cell r="C530" t="str">
            <v>Connectors - D-loop Clamps</v>
          </cell>
          <cell r="D530" t="str">
            <v>Ergon Technical Assessment</v>
          </cell>
          <cell r="E530" t="str">
            <v>Assess</v>
          </cell>
          <cell r="F530" t="str">
            <v>04 - Conductors &amp; Connectors - Connectors - D-loop Clamps - Ergon Technical Assessment - Assess</v>
          </cell>
          <cell r="G530" t="str">
            <v>Ergon Technical Assessment - Assess</v>
          </cell>
          <cell r="H530" t="str">
            <v>Central</v>
          </cell>
          <cell r="K530">
            <v>4</v>
          </cell>
          <cell r="M530">
            <v>0</v>
          </cell>
          <cell r="N530">
            <v>4</v>
          </cell>
          <cell r="O530">
            <v>0</v>
          </cell>
          <cell r="P530">
            <v>0</v>
          </cell>
          <cell r="Q530">
            <v>0</v>
          </cell>
          <cell r="R530">
            <v>4</v>
          </cell>
          <cell r="S530">
            <v>0</v>
          </cell>
          <cell r="T530" t="str">
            <v>MIP1146</v>
          </cell>
          <cell r="V530">
            <v>1</v>
          </cell>
          <cell r="X530">
            <v>0.53</v>
          </cell>
          <cell r="Y530" t="str">
            <v>N</v>
          </cell>
          <cell r="Z530" t="str">
            <v>Overhead Distribution Lines</v>
          </cell>
          <cell r="AA530" t="str">
            <v>BC1 619 NDR EECL Replace Defect Management</v>
          </cell>
        </row>
        <row r="531">
          <cell r="A531">
            <v>527</v>
          </cell>
          <cell r="B531" t="str">
            <v>04 - Conductors &amp; Connectors</v>
          </cell>
          <cell r="C531" t="str">
            <v>Connectors - D-loop Clamps</v>
          </cell>
          <cell r="D531" t="str">
            <v>Ergon Technical Assessment</v>
          </cell>
          <cell r="E531" t="str">
            <v>Assess</v>
          </cell>
          <cell r="F531" t="str">
            <v>04 - Conductors &amp; Connectors - Connectors - D-loop Clamps - Ergon Technical Assessment - Assess</v>
          </cell>
          <cell r="G531" t="str">
            <v>Ergon Technical Assessment - Assess</v>
          </cell>
          <cell r="H531" t="str">
            <v>Wide Bay</v>
          </cell>
          <cell r="I531">
            <v>1</v>
          </cell>
          <cell r="J531">
            <v>6</v>
          </cell>
          <cell r="K531">
            <v>9</v>
          </cell>
          <cell r="M531">
            <v>3</v>
          </cell>
          <cell r="N531">
            <v>2</v>
          </cell>
          <cell r="O531">
            <v>8</v>
          </cell>
          <cell r="P531">
            <v>0</v>
          </cell>
          <cell r="Q531">
            <v>2</v>
          </cell>
          <cell r="R531">
            <v>2</v>
          </cell>
          <cell r="S531">
            <v>9</v>
          </cell>
          <cell r="T531" t="str">
            <v>MIP1146</v>
          </cell>
          <cell r="V531">
            <v>1</v>
          </cell>
          <cell r="X531">
            <v>0.53</v>
          </cell>
          <cell r="Y531" t="str">
            <v>N</v>
          </cell>
          <cell r="Z531" t="str">
            <v>Overhead Distribution Lines</v>
          </cell>
          <cell r="AA531" t="str">
            <v>BC1 619 NDR EECL Replace Defect Management</v>
          </cell>
        </row>
        <row r="532">
          <cell r="A532">
            <v>528</v>
          </cell>
          <cell r="B532" t="str">
            <v>04 - Conductors &amp; Connectors</v>
          </cell>
          <cell r="C532" t="str">
            <v>Connectors - D-loop Clamps</v>
          </cell>
          <cell r="D532" t="str">
            <v>Minor Task</v>
          </cell>
          <cell r="E532" t="str">
            <v>Repair</v>
          </cell>
          <cell r="F532" t="str">
            <v>04 - Conductors &amp; Connectors - Connectors - D-loop Clamps - Minor Task - Repair</v>
          </cell>
          <cell r="G532" t="str">
            <v>Minor Task - Repair</v>
          </cell>
          <cell r="H532" t="str">
            <v>Central</v>
          </cell>
          <cell r="I532">
            <v>5</v>
          </cell>
          <cell r="J532">
            <v>27</v>
          </cell>
          <cell r="M532">
            <v>3</v>
          </cell>
          <cell r="N532">
            <v>1</v>
          </cell>
          <cell r="O532">
            <v>0</v>
          </cell>
          <cell r="P532">
            <v>0</v>
          </cell>
          <cell r="Q532">
            <v>4</v>
          </cell>
          <cell r="R532">
            <v>1</v>
          </cell>
          <cell r="S532">
            <v>54</v>
          </cell>
          <cell r="T532" t="str">
            <v>MIP1146</v>
          </cell>
          <cell r="V532">
            <v>1</v>
          </cell>
          <cell r="X532">
            <v>0.53</v>
          </cell>
          <cell r="Y532" t="str">
            <v>N</v>
          </cell>
          <cell r="Z532" t="str">
            <v>Overhead Distribution Lines</v>
          </cell>
          <cell r="AA532" t="str">
            <v>BC1 619 NDR EECL Replace Defect Management</v>
          </cell>
        </row>
        <row r="533">
          <cell r="A533">
            <v>529</v>
          </cell>
          <cell r="B533" t="str">
            <v>04 - Conductors &amp; Connectors</v>
          </cell>
          <cell r="C533" t="str">
            <v>Connectors - D-loop Clamps</v>
          </cell>
          <cell r="D533" t="str">
            <v>Minor Task</v>
          </cell>
          <cell r="E533" t="str">
            <v>Repair</v>
          </cell>
          <cell r="F533" t="str">
            <v>04 - Conductors &amp; Connectors - Connectors - D-loop Clamps - Minor Task - Repair</v>
          </cell>
          <cell r="G533" t="str">
            <v>Minor Task - Repair</v>
          </cell>
          <cell r="H533" t="str">
            <v>Far North</v>
          </cell>
          <cell r="I533">
            <v>10</v>
          </cell>
          <cell r="J533">
            <v>2</v>
          </cell>
          <cell r="M533">
            <v>22</v>
          </cell>
          <cell r="N533">
            <v>3</v>
          </cell>
          <cell r="O533">
            <v>0</v>
          </cell>
          <cell r="P533">
            <v>1</v>
          </cell>
          <cell r="Q533">
            <v>27</v>
          </cell>
          <cell r="R533">
            <v>3</v>
          </cell>
          <cell r="S533">
            <v>0</v>
          </cell>
          <cell r="T533" t="str">
            <v>MIP1146</v>
          </cell>
          <cell r="V533">
            <v>1</v>
          </cell>
          <cell r="X533">
            <v>0.53</v>
          </cell>
          <cell r="Y533" t="str">
            <v>N</v>
          </cell>
          <cell r="Z533" t="str">
            <v>Overhead Distribution Lines</v>
          </cell>
          <cell r="AA533" t="str">
            <v>BC1 619 NDR EECL Replace Defect Management</v>
          </cell>
        </row>
        <row r="534">
          <cell r="A534">
            <v>530</v>
          </cell>
          <cell r="B534" t="str">
            <v>04 - Conductors &amp; Connectors</v>
          </cell>
          <cell r="C534" t="str">
            <v>Connectors - D-loop Clamps</v>
          </cell>
          <cell r="D534" t="str">
            <v>Minor Task</v>
          </cell>
          <cell r="E534" t="str">
            <v>Repair</v>
          </cell>
          <cell r="F534" t="str">
            <v>04 - Conductors &amp; Connectors - Connectors - D-loop Clamps - Minor Task - Repair</v>
          </cell>
          <cell r="G534" t="str">
            <v>Minor Task - Repair</v>
          </cell>
          <cell r="H534" t="str">
            <v>Northern</v>
          </cell>
          <cell r="I534">
            <v>4</v>
          </cell>
          <cell r="J534">
            <v>1</v>
          </cell>
          <cell r="K534">
            <v>1</v>
          </cell>
          <cell r="M534">
            <v>26</v>
          </cell>
          <cell r="N534">
            <v>5</v>
          </cell>
          <cell r="O534">
            <v>1</v>
          </cell>
          <cell r="P534">
            <v>0</v>
          </cell>
          <cell r="Q534">
            <v>28.5</v>
          </cell>
          <cell r="R534">
            <v>4</v>
          </cell>
          <cell r="S534">
            <v>2</v>
          </cell>
          <cell r="T534" t="str">
            <v>MIP1146</v>
          </cell>
          <cell r="V534">
            <v>1</v>
          </cell>
          <cell r="X534">
            <v>0.53</v>
          </cell>
          <cell r="Y534" t="str">
            <v>N</v>
          </cell>
          <cell r="Z534" t="str">
            <v>Overhead Distribution Lines</v>
          </cell>
          <cell r="AA534" t="str">
            <v>BC1 619 NDR EECL Replace Defect Management</v>
          </cell>
        </row>
        <row r="535">
          <cell r="A535">
            <v>531</v>
          </cell>
          <cell r="B535" t="str">
            <v>04 - Conductors &amp; Connectors</v>
          </cell>
          <cell r="C535" t="str">
            <v>Connectors - D-loop Clamps</v>
          </cell>
          <cell r="D535" t="str">
            <v>Minor Task</v>
          </cell>
          <cell r="E535" t="str">
            <v>Repair</v>
          </cell>
          <cell r="F535" t="str">
            <v>04 - Conductors &amp; Connectors - Connectors - D-loop Clamps - Minor Task - Repair</v>
          </cell>
          <cell r="G535" t="str">
            <v>Minor Task - Repair</v>
          </cell>
          <cell r="H535" t="str">
            <v>South West</v>
          </cell>
          <cell r="I535">
            <v>1</v>
          </cell>
          <cell r="M535">
            <v>7</v>
          </cell>
          <cell r="N535">
            <v>1</v>
          </cell>
          <cell r="O535">
            <v>0</v>
          </cell>
          <cell r="P535">
            <v>0</v>
          </cell>
          <cell r="Q535">
            <v>7</v>
          </cell>
          <cell r="R535">
            <v>1</v>
          </cell>
          <cell r="S535">
            <v>0</v>
          </cell>
          <cell r="T535" t="str">
            <v>MIP1146</v>
          </cell>
          <cell r="V535">
            <v>1</v>
          </cell>
          <cell r="X535">
            <v>0.53</v>
          </cell>
          <cell r="Y535" t="str">
            <v>N</v>
          </cell>
          <cell r="Z535" t="str">
            <v>Overhead Distribution Lines</v>
          </cell>
          <cell r="AA535" t="str">
            <v>BC1 619 NDR EECL Replace Defect Management</v>
          </cell>
        </row>
        <row r="536">
          <cell r="A536">
            <v>532</v>
          </cell>
          <cell r="B536" t="str">
            <v>04 - Conductors &amp; Connectors</v>
          </cell>
          <cell r="C536" t="str">
            <v>Connectors - D-loop Clamps</v>
          </cell>
          <cell r="D536" t="str">
            <v>Minor Task</v>
          </cell>
          <cell r="E536" t="str">
            <v>Repair</v>
          </cell>
          <cell r="F536" t="str">
            <v>04 - Conductors &amp; Connectors - Connectors - D-loop Clamps - Minor Task - Repair</v>
          </cell>
          <cell r="G536" t="str">
            <v>Minor Task - Repair</v>
          </cell>
          <cell r="H536" t="str">
            <v>Wide Bay</v>
          </cell>
          <cell r="I536">
            <v>2</v>
          </cell>
          <cell r="J536">
            <v>2</v>
          </cell>
          <cell r="K536">
            <v>26</v>
          </cell>
          <cell r="M536">
            <v>8</v>
          </cell>
          <cell r="N536">
            <v>1</v>
          </cell>
          <cell r="O536">
            <v>28</v>
          </cell>
          <cell r="P536">
            <v>1</v>
          </cell>
          <cell r="Q536">
            <v>8</v>
          </cell>
          <cell r="R536">
            <v>0</v>
          </cell>
          <cell r="S536">
            <v>29</v>
          </cell>
          <cell r="T536" t="str">
            <v>MIP1146</v>
          </cell>
          <cell r="V536">
            <v>1</v>
          </cell>
          <cell r="X536">
            <v>0.53</v>
          </cell>
          <cell r="Y536" t="str">
            <v>N</v>
          </cell>
          <cell r="Z536" t="str">
            <v>Overhead Distribution Lines</v>
          </cell>
          <cell r="AA536" t="str">
            <v>BC1 619 NDR EECL Replace Defect Management</v>
          </cell>
        </row>
        <row r="537">
          <cell r="A537">
            <v>533</v>
          </cell>
          <cell r="B537" t="str">
            <v>04 - Conductors &amp; Connectors</v>
          </cell>
          <cell r="C537" t="str">
            <v>Connectors - Helical Preformed Splice</v>
          </cell>
          <cell r="D537" t="str">
            <v>Ergon Technical Assessment</v>
          </cell>
          <cell r="E537" t="str">
            <v>Assess</v>
          </cell>
          <cell r="F537" t="str">
            <v>04 - Conductors &amp; Connectors - Connectors - Helical Preformed Splice - Ergon Technical Assessment - Assess</v>
          </cell>
          <cell r="G537" t="str">
            <v>Ergon Technical Assessment - Assess</v>
          </cell>
          <cell r="H537" t="str">
            <v>Central</v>
          </cell>
          <cell r="I537">
            <v>3</v>
          </cell>
          <cell r="J537">
            <v>3</v>
          </cell>
          <cell r="K537">
            <v>1</v>
          </cell>
          <cell r="L537">
            <v>1</v>
          </cell>
          <cell r="M537">
            <v>0</v>
          </cell>
          <cell r="N537">
            <v>2</v>
          </cell>
          <cell r="O537">
            <v>3</v>
          </cell>
          <cell r="P537">
            <v>0</v>
          </cell>
          <cell r="Q537">
            <v>0</v>
          </cell>
          <cell r="R537">
            <v>2</v>
          </cell>
          <cell r="S537">
            <v>0</v>
          </cell>
          <cell r="T537" t="str">
            <v>MIP1146</v>
          </cell>
          <cell r="V537">
            <v>1</v>
          </cell>
          <cell r="X537">
            <v>0.53</v>
          </cell>
          <cell r="Y537" t="str">
            <v>N</v>
          </cell>
          <cell r="Z537" t="str">
            <v>Overhead Distribution Lines</v>
          </cell>
          <cell r="AA537" t="str">
            <v>BC1 619 NDR EECL Replace Defect Management</v>
          </cell>
        </row>
        <row r="538">
          <cell r="A538">
            <v>534</v>
          </cell>
          <cell r="B538" t="str">
            <v>04 - Conductors &amp; Connectors</v>
          </cell>
          <cell r="C538" t="str">
            <v>Connectors - Helical Preformed Splice</v>
          </cell>
          <cell r="D538" t="str">
            <v>Ergon Technical Assessment</v>
          </cell>
          <cell r="E538" t="str">
            <v>Assess</v>
          </cell>
          <cell r="F538" t="str">
            <v>04 - Conductors &amp; Connectors - Connectors - Helical Preformed Splice - Ergon Technical Assessment - Assess</v>
          </cell>
          <cell r="G538" t="str">
            <v>Ergon Technical Assessment - Assess</v>
          </cell>
          <cell r="H538" t="str">
            <v>South West</v>
          </cell>
          <cell r="J538">
            <v>2</v>
          </cell>
          <cell r="K538">
            <v>4</v>
          </cell>
          <cell r="L538">
            <v>3</v>
          </cell>
          <cell r="M538">
            <v>1</v>
          </cell>
          <cell r="N538">
            <v>0</v>
          </cell>
          <cell r="O538">
            <v>4</v>
          </cell>
          <cell r="P538">
            <v>3</v>
          </cell>
          <cell r="Q538">
            <v>0</v>
          </cell>
          <cell r="R538">
            <v>0</v>
          </cell>
          <cell r="S538">
            <v>4</v>
          </cell>
          <cell r="T538" t="str">
            <v>MIP1146</v>
          </cell>
          <cell r="V538">
            <v>1</v>
          </cell>
          <cell r="X538">
            <v>0.53</v>
          </cell>
          <cell r="Y538" t="str">
            <v>N</v>
          </cell>
          <cell r="Z538" t="str">
            <v>Overhead Distribution Lines</v>
          </cell>
          <cell r="AA538" t="str">
            <v>BC1 619 NDR EECL Replace Defect Management</v>
          </cell>
        </row>
        <row r="539">
          <cell r="A539">
            <v>535</v>
          </cell>
          <cell r="B539" t="str">
            <v>04 - Conductors &amp; Connectors</v>
          </cell>
          <cell r="C539" t="str">
            <v>Connectors - Helical Preformed Splice</v>
          </cell>
          <cell r="D539" t="str">
            <v>Ergon Technical Assessment</v>
          </cell>
          <cell r="E539" t="str">
            <v>Assess</v>
          </cell>
          <cell r="F539" t="str">
            <v>04 - Conductors &amp; Connectors - Connectors - Helical Preformed Splice - Ergon Technical Assessment - Assess</v>
          </cell>
          <cell r="G539" t="str">
            <v>Ergon Technical Assessment - Assess</v>
          </cell>
          <cell r="H539" t="str">
            <v>Wide Bay</v>
          </cell>
          <cell r="I539">
            <v>2</v>
          </cell>
          <cell r="J539">
            <v>4</v>
          </cell>
          <cell r="K539">
            <v>1</v>
          </cell>
          <cell r="L539">
            <v>1</v>
          </cell>
          <cell r="M539">
            <v>4</v>
          </cell>
          <cell r="N539">
            <v>0</v>
          </cell>
          <cell r="O539">
            <v>2</v>
          </cell>
          <cell r="P539">
            <v>1</v>
          </cell>
          <cell r="Q539">
            <v>2</v>
          </cell>
          <cell r="R539">
            <v>2</v>
          </cell>
          <cell r="S539">
            <v>2</v>
          </cell>
          <cell r="T539" t="str">
            <v>MIP1146</v>
          </cell>
          <cell r="V539">
            <v>1</v>
          </cell>
          <cell r="X539">
            <v>0.53</v>
          </cell>
          <cell r="Y539" t="str">
            <v>N</v>
          </cell>
          <cell r="Z539" t="str">
            <v>Overhead Distribution Lines</v>
          </cell>
          <cell r="AA539" t="str">
            <v>BC1 619 NDR EECL Replace Defect Management</v>
          </cell>
        </row>
        <row r="540">
          <cell r="A540">
            <v>536</v>
          </cell>
          <cell r="B540" t="str">
            <v>04 - Conductors &amp; Connectors</v>
          </cell>
          <cell r="C540" t="str">
            <v>Connectors - Helical Preformed Splice</v>
          </cell>
          <cell r="D540" t="str">
            <v>Minor Task</v>
          </cell>
          <cell r="E540" t="str">
            <v>Repair</v>
          </cell>
          <cell r="F540" t="str">
            <v>04 - Conductors &amp; Connectors - Connectors - Helical Preformed Splice - Minor Task - Repair</v>
          </cell>
          <cell r="G540" t="str">
            <v>Minor Task - Repair</v>
          </cell>
          <cell r="H540" t="str">
            <v>Central</v>
          </cell>
          <cell r="I540">
            <v>3</v>
          </cell>
          <cell r="J540">
            <v>4</v>
          </cell>
          <cell r="K540">
            <v>12</v>
          </cell>
          <cell r="L540">
            <v>8</v>
          </cell>
          <cell r="M540">
            <v>18</v>
          </cell>
          <cell r="N540">
            <v>4</v>
          </cell>
          <cell r="O540">
            <v>6.5</v>
          </cell>
          <cell r="P540">
            <v>7.5</v>
          </cell>
          <cell r="Q540">
            <v>19</v>
          </cell>
          <cell r="R540">
            <v>4.5</v>
          </cell>
          <cell r="S540">
            <v>5</v>
          </cell>
          <cell r="T540" t="str">
            <v>MIP1146</v>
          </cell>
          <cell r="V540">
            <v>1</v>
          </cell>
          <cell r="X540">
            <v>0.53</v>
          </cell>
          <cell r="Y540" t="str">
            <v>N</v>
          </cell>
          <cell r="Z540" t="str">
            <v>Overhead Distribution Lines</v>
          </cell>
          <cell r="AA540" t="str">
            <v>BC1 619 NDR EECL Replace Defect Management</v>
          </cell>
        </row>
        <row r="541">
          <cell r="A541">
            <v>537</v>
          </cell>
          <cell r="B541" t="str">
            <v>04 - Conductors &amp; Connectors</v>
          </cell>
          <cell r="C541" t="str">
            <v>Connectors - Helical Preformed Splice</v>
          </cell>
          <cell r="D541" t="str">
            <v>Minor Task</v>
          </cell>
          <cell r="E541" t="str">
            <v>Repair</v>
          </cell>
          <cell r="F541" t="str">
            <v>04 - Conductors &amp; Connectors - Connectors - Helical Preformed Splice - Minor Task - Repair</v>
          </cell>
          <cell r="G541" t="str">
            <v>Minor Task - Repair</v>
          </cell>
          <cell r="H541" t="str">
            <v>Far North</v>
          </cell>
          <cell r="I541">
            <v>4</v>
          </cell>
          <cell r="J541">
            <v>4</v>
          </cell>
          <cell r="K541">
            <v>8</v>
          </cell>
          <cell r="L541">
            <v>7</v>
          </cell>
          <cell r="M541">
            <v>5</v>
          </cell>
          <cell r="N541">
            <v>6</v>
          </cell>
          <cell r="O541">
            <v>3</v>
          </cell>
          <cell r="P541">
            <v>6</v>
          </cell>
          <cell r="Q541">
            <v>5</v>
          </cell>
          <cell r="R541">
            <v>6</v>
          </cell>
          <cell r="S541">
            <v>3</v>
          </cell>
          <cell r="T541" t="str">
            <v>MIP1146</v>
          </cell>
          <cell r="V541">
            <v>1</v>
          </cell>
          <cell r="X541">
            <v>0.53</v>
          </cell>
          <cell r="Y541" t="str">
            <v>N</v>
          </cell>
          <cell r="Z541" t="str">
            <v>Overhead Distribution Lines</v>
          </cell>
          <cell r="AA541" t="str">
            <v>BC1 619 NDR EECL Replace Defect Management</v>
          </cell>
        </row>
        <row r="542">
          <cell r="A542">
            <v>538</v>
          </cell>
          <cell r="B542" t="str">
            <v>04 - Conductors &amp; Connectors</v>
          </cell>
          <cell r="C542" t="str">
            <v>Connectors - Helical Preformed Splice</v>
          </cell>
          <cell r="D542" t="str">
            <v>Minor Task</v>
          </cell>
          <cell r="E542" t="str">
            <v>Repair</v>
          </cell>
          <cell r="F542" t="str">
            <v>04 - Conductors &amp; Connectors - Connectors - Helical Preformed Splice - Minor Task - Repair</v>
          </cell>
          <cell r="G542" t="str">
            <v>Minor Task - Repair</v>
          </cell>
          <cell r="H542" t="str">
            <v>Northern</v>
          </cell>
          <cell r="I542">
            <v>26</v>
          </cell>
          <cell r="J542">
            <v>22</v>
          </cell>
          <cell r="K542">
            <v>27</v>
          </cell>
          <cell r="L542">
            <v>19</v>
          </cell>
          <cell r="M542">
            <v>14</v>
          </cell>
          <cell r="N542">
            <v>44</v>
          </cell>
          <cell r="O542">
            <v>9</v>
          </cell>
          <cell r="P542">
            <v>20.5</v>
          </cell>
          <cell r="Q542">
            <v>17</v>
          </cell>
          <cell r="R542">
            <v>28</v>
          </cell>
          <cell r="S542">
            <v>25</v>
          </cell>
          <cell r="T542" t="str">
            <v>MIP1146</v>
          </cell>
          <cell r="V542">
            <v>1</v>
          </cell>
          <cell r="X542">
            <v>0.53</v>
          </cell>
          <cell r="Y542" t="str">
            <v>N</v>
          </cell>
          <cell r="Z542" t="str">
            <v>Overhead Distribution Lines</v>
          </cell>
          <cell r="AA542" t="str">
            <v>BC1 619 NDR EECL Replace Defect Management</v>
          </cell>
        </row>
        <row r="543">
          <cell r="A543">
            <v>539</v>
          </cell>
          <cell r="B543" t="str">
            <v>04 - Conductors &amp; Connectors</v>
          </cell>
          <cell r="C543" t="str">
            <v>Connectors - Helical Preformed Splice</v>
          </cell>
          <cell r="D543" t="str">
            <v>Minor Task</v>
          </cell>
          <cell r="E543" t="str">
            <v>Repair</v>
          </cell>
          <cell r="F543" t="str">
            <v>04 - Conductors &amp; Connectors - Connectors - Helical Preformed Splice - Minor Task - Repair</v>
          </cell>
          <cell r="G543" t="str">
            <v>Minor Task - Repair</v>
          </cell>
          <cell r="H543" t="str">
            <v>South West</v>
          </cell>
          <cell r="I543">
            <v>8</v>
          </cell>
          <cell r="J543">
            <v>8</v>
          </cell>
          <cell r="K543">
            <v>7</v>
          </cell>
          <cell r="L543">
            <v>5</v>
          </cell>
          <cell r="M543">
            <v>17</v>
          </cell>
          <cell r="N543">
            <v>8</v>
          </cell>
          <cell r="O543">
            <v>9</v>
          </cell>
          <cell r="P543">
            <v>3</v>
          </cell>
          <cell r="Q543">
            <v>22</v>
          </cell>
          <cell r="R543">
            <v>6.5</v>
          </cell>
          <cell r="S543">
            <v>12</v>
          </cell>
          <cell r="T543" t="str">
            <v>MIP1146</v>
          </cell>
          <cell r="V543">
            <v>1</v>
          </cell>
          <cell r="X543">
            <v>0.53</v>
          </cell>
          <cell r="Y543" t="str">
            <v>N</v>
          </cell>
          <cell r="Z543" t="str">
            <v>Overhead Distribution Lines</v>
          </cell>
          <cell r="AA543" t="str">
            <v>BC1 619 NDR EECL Replace Defect Management</v>
          </cell>
        </row>
        <row r="544">
          <cell r="A544">
            <v>540</v>
          </cell>
          <cell r="B544" t="str">
            <v>04 - Conductors &amp; Connectors</v>
          </cell>
          <cell r="C544" t="str">
            <v>Connectors - Helical Preformed Splice</v>
          </cell>
          <cell r="D544" t="str">
            <v>Minor Task</v>
          </cell>
          <cell r="E544" t="str">
            <v>Repair</v>
          </cell>
          <cell r="F544" t="str">
            <v>04 - Conductors &amp; Connectors - Connectors - Helical Preformed Splice - Minor Task - Repair</v>
          </cell>
          <cell r="G544" t="str">
            <v>Minor Task - Repair</v>
          </cell>
          <cell r="H544" t="str">
            <v>Wide Bay</v>
          </cell>
          <cell r="K544">
            <v>6</v>
          </cell>
          <cell r="L544">
            <v>6</v>
          </cell>
          <cell r="M544">
            <v>8</v>
          </cell>
          <cell r="N544">
            <v>0</v>
          </cell>
          <cell r="O544">
            <v>0</v>
          </cell>
          <cell r="P544">
            <v>6</v>
          </cell>
          <cell r="Q544">
            <v>8</v>
          </cell>
          <cell r="R544">
            <v>1.5</v>
          </cell>
          <cell r="S544">
            <v>0</v>
          </cell>
          <cell r="T544" t="str">
            <v>MIP1146</v>
          </cell>
          <cell r="V544">
            <v>1</v>
          </cell>
          <cell r="X544">
            <v>0.53</v>
          </cell>
          <cell r="Y544" t="str">
            <v>N</v>
          </cell>
          <cell r="Z544" t="str">
            <v>Overhead Distribution Lines</v>
          </cell>
          <cell r="AA544" t="str">
            <v>BC1 619 NDR EECL Replace Defect Management</v>
          </cell>
        </row>
        <row r="545">
          <cell r="A545">
            <v>541</v>
          </cell>
          <cell r="B545" t="str">
            <v>04 - Conductors &amp; Connectors</v>
          </cell>
          <cell r="C545" t="str">
            <v>Connectors - Other / Unknown</v>
          </cell>
          <cell r="D545" t="str">
            <v>Ergon Technical Assessment</v>
          </cell>
          <cell r="E545" t="str">
            <v>Assess</v>
          </cell>
          <cell r="F545" t="str">
            <v>04 - Conductors &amp; Connectors - Connectors - Other / Unknown - Ergon Technical Assessment - Assess</v>
          </cell>
          <cell r="G545" t="str">
            <v>Ergon Technical Assessment - Assess</v>
          </cell>
          <cell r="H545" t="str">
            <v>Central</v>
          </cell>
          <cell r="I545">
            <v>3</v>
          </cell>
          <cell r="J545">
            <v>5</v>
          </cell>
          <cell r="K545">
            <v>1</v>
          </cell>
          <cell r="L545">
            <v>1</v>
          </cell>
          <cell r="M545">
            <v>3</v>
          </cell>
          <cell r="N545">
            <v>4</v>
          </cell>
          <cell r="O545">
            <v>1</v>
          </cell>
          <cell r="P545">
            <v>1</v>
          </cell>
          <cell r="Q545">
            <v>3</v>
          </cell>
          <cell r="R545">
            <v>4</v>
          </cell>
          <cell r="S545">
            <v>1</v>
          </cell>
          <cell r="T545" t="str">
            <v>MIP1146</v>
          </cell>
          <cell r="V545">
            <v>1</v>
          </cell>
          <cell r="X545">
            <v>0.53</v>
          </cell>
          <cell r="Y545" t="str">
            <v>N</v>
          </cell>
          <cell r="Z545" t="str">
            <v>Overhead Distribution Lines</v>
          </cell>
          <cell r="AA545" t="str">
            <v>BC1 619 NDR EECL Replace Defect Management</v>
          </cell>
        </row>
        <row r="546">
          <cell r="A546">
            <v>542</v>
          </cell>
          <cell r="B546" t="str">
            <v>04 - Conductors &amp; Connectors</v>
          </cell>
          <cell r="C546" t="str">
            <v>Connectors - Other / Unknown</v>
          </cell>
          <cell r="D546" t="str">
            <v>Ergon Technical Assessment</v>
          </cell>
          <cell r="E546" t="str">
            <v>Assess</v>
          </cell>
          <cell r="F546" t="str">
            <v>04 - Conductors &amp; Connectors - Connectors - Other / Unknown - Ergon Technical Assessment - Assess</v>
          </cell>
          <cell r="G546" t="str">
            <v>Ergon Technical Assessment - Assess</v>
          </cell>
          <cell r="H546" t="str">
            <v>Far North</v>
          </cell>
          <cell r="J546">
            <v>2</v>
          </cell>
          <cell r="N546">
            <v>0</v>
          </cell>
          <cell r="O546">
            <v>2</v>
          </cell>
          <cell r="P546">
            <v>0</v>
          </cell>
          <cell r="Q546">
            <v>0</v>
          </cell>
          <cell r="R546">
            <v>0</v>
          </cell>
          <cell r="S546">
            <v>2</v>
          </cell>
          <cell r="T546" t="str">
            <v>MIP1146</v>
          </cell>
          <cell r="V546">
            <v>1</v>
          </cell>
          <cell r="X546">
            <v>0.53</v>
          </cell>
          <cell r="Y546" t="str">
            <v>N</v>
          </cell>
          <cell r="Z546" t="str">
            <v>Overhead Distribution Lines</v>
          </cell>
          <cell r="AA546" t="str">
            <v>BC1 619 NDR EECL Replace Defect Management</v>
          </cell>
        </row>
        <row r="547">
          <cell r="A547">
            <v>543</v>
          </cell>
          <cell r="B547" t="str">
            <v>04 - Conductors &amp; Connectors</v>
          </cell>
          <cell r="C547" t="str">
            <v>Connectors - Other / Unknown</v>
          </cell>
          <cell r="D547" t="str">
            <v>Ergon Technical Assessment</v>
          </cell>
          <cell r="E547" t="str">
            <v>Assess</v>
          </cell>
          <cell r="F547" t="str">
            <v>04 - Conductors &amp; Connectors - Connectors - Other / Unknown - Ergon Technical Assessment - Assess</v>
          </cell>
          <cell r="G547" t="str">
            <v>Ergon Technical Assessment - Assess</v>
          </cell>
          <cell r="H547" t="str">
            <v>South West</v>
          </cell>
          <cell r="J547">
            <v>1</v>
          </cell>
          <cell r="K547">
            <v>1</v>
          </cell>
          <cell r="L547">
            <v>1</v>
          </cell>
          <cell r="N547">
            <v>1</v>
          </cell>
          <cell r="O547">
            <v>0</v>
          </cell>
          <cell r="P547">
            <v>1</v>
          </cell>
          <cell r="Q547">
            <v>0</v>
          </cell>
          <cell r="R547">
            <v>1</v>
          </cell>
          <cell r="S547">
            <v>0</v>
          </cell>
          <cell r="T547" t="str">
            <v>MIP1146</v>
          </cell>
          <cell r="V547">
            <v>1</v>
          </cell>
          <cell r="X547">
            <v>0.53</v>
          </cell>
          <cell r="Y547" t="str">
            <v>N</v>
          </cell>
          <cell r="Z547" t="str">
            <v>Overhead Distribution Lines</v>
          </cell>
          <cell r="AA547" t="str">
            <v>BC1 619 NDR EECL Replace Defect Management</v>
          </cell>
        </row>
        <row r="548">
          <cell r="A548">
            <v>544</v>
          </cell>
          <cell r="B548" t="str">
            <v>04 - Conductors &amp; Connectors</v>
          </cell>
          <cell r="C548" t="str">
            <v>Connectors - Other / Unknown</v>
          </cell>
          <cell r="D548" t="str">
            <v>Ergon Technical Assessment</v>
          </cell>
          <cell r="E548" t="str">
            <v>Assess</v>
          </cell>
          <cell r="F548" t="str">
            <v>04 - Conductors &amp; Connectors - Connectors - Other / Unknown - Ergon Technical Assessment - Assess</v>
          </cell>
          <cell r="G548" t="str">
            <v>Ergon Technical Assessment - Assess</v>
          </cell>
          <cell r="H548" t="str">
            <v>Wide Bay</v>
          </cell>
          <cell r="J548">
            <v>1</v>
          </cell>
          <cell r="K548">
            <v>1</v>
          </cell>
          <cell r="M548">
            <v>0</v>
          </cell>
          <cell r="N548">
            <v>0</v>
          </cell>
          <cell r="O548">
            <v>2</v>
          </cell>
          <cell r="P548">
            <v>0</v>
          </cell>
          <cell r="Q548">
            <v>0</v>
          </cell>
          <cell r="R548">
            <v>0</v>
          </cell>
          <cell r="S548">
            <v>2</v>
          </cell>
          <cell r="T548" t="str">
            <v>MIP1146</v>
          </cell>
          <cell r="V548">
            <v>1</v>
          </cell>
          <cell r="X548">
            <v>0.53</v>
          </cell>
          <cell r="Y548" t="str">
            <v>N</v>
          </cell>
          <cell r="Z548" t="str">
            <v>Overhead Distribution Lines</v>
          </cell>
          <cell r="AA548" t="str">
            <v>BC1 619 NDR EECL Replace Defect Management</v>
          </cell>
        </row>
        <row r="549">
          <cell r="A549">
            <v>545</v>
          </cell>
          <cell r="B549" t="str">
            <v>04 - Conductors &amp; Connectors</v>
          </cell>
          <cell r="C549" t="str">
            <v>Connectors - Other / Unknown</v>
          </cell>
          <cell r="D549" t="str">
            <v>Minor Task</v>
          </cell>
          <cell r="E549" t="str">
            <v>Repair</v>
          </cell>
          <cell r="F549" t="str">
            <v>04 - Conductors &amp; Connectors - Connectors - Other / Unknown - Minor Task - Repair</v>
          </cell>
          <cell r="G549" t="str">
            <v>Minor Task - Repair</v>
          </cell>
          <cell r="H549" t="str">
            <v>Central</v>
          </cell>
          <cell r="I549">
            <v>25</v>
          </cell>
          <cell r="J549">
            <v>17</v>
          </cell>
          <cell r="K549">
            <v>26</v>
          </cell>
          <cell r="L549">
            <v>22</v>
          </cell>
          <cell r="M549">
            <v>34</v>
          </cell>
          <cell r="N549">
            <v>12</v>
          </cell>
          <cell r="O549">
            <v>7</v>
          </cell>
          <cell r="P549">
            <v>18</v>
          </cell>
          <cell r="Q549">
            <v>35</v>
          </cell>
          <cell r="R549">
            <v>12</v>
          </cell>
          <cell r="S549">
            <v>7</v>
          </cell>
          <cell r="T549" t="str">
            <v>MIP1146</v>
          </cell>
          <cell r="V549">
            <v>1</v>
          </cell>
          <cell r="X549">
            <v>0.53</v>
          </cell>
          <cell r="Y549" t="str">
            <v>N</v>
          </cell>
          <cell r="Z549" t="str">
            <v>Overhead Distribution Lines</v>
          </cell>
          <cell r="AA549" t="str">
            <v>BC1 619 NDR EECL Replace Defect Management</v>
          </cell>
        </row>
        <row r="550">
          <cell r="A550">
            <v>546</v>
          </cell>
          <cell r="B550" t="str">
            <v>04 - Conductors &amp; Connectors</v>
          </cell>
          <cell r="C550" t="str">
            <v>Connectors - Other / Unknown</v>
          </cell>
          <cell r="D550" t="str">
            <v>Minor Task</v>
          </cell>
          <cell r="E550" t="str">
            <v>Repair</v>
          </cell>
          <cell r="F550" t="str">
            <v>04 - Conductors &amp; Connectors - Connectors - Other / Unknown - Minor Task - Repair</v>
          </cell>
          <cell r="G550" t="str">
            <v>Minor Task - Repair</v>
          </cell>
          <cell r="H550" t="str">
            <v>Far North</v>
          </cell>
          <cell r="I550">
            <v>7</v>
          </cell>
          <cell r="J550">
            <v>43</v>
          </cell>
          <cell r="K550">
            <v>13</v>
          </cell>
          <cell r="L550">
            <v>9</v>
          </cell>
          <cell r="M550">
            <v>16</v>
          </cell>
          <cell r="N550">
            <v>29</v>
          </cell>
          <cell r="O550">
            <v>9</v>
          </cell>
          <cell r="P550">
            <v>1</v>
          </cell>
          <cell r="Q550">
            <v>17</v>
          </cell>
          <cell r="R550">
            <v>25</v>
          </cell>
          <cell r="S550">
            <v>39</v>
          </cell>
          <cell r="T550" t="str">
            <v>MIP1146</v>
          </cell>
          <cell r="V550">
            <v>1</v>
          </cell>
          <cell r="X550">
            <v>0.53</v>
          </cell>
          <cell r="Y550" t="str">
            <v>N</v>
          </cell>
          <cell r="Z550" t="str">
            <v>Overhead Distribution Lines</v>
          </cell>
          <cell r="AA550" t="str">
            <v>BC1 619 NDR EECL Replace Defect Management</v>
          </cell>
        </row>
        <row r="551">
          <cell r="A551">
            <v>547</v>
          </cell>
          <cell r="B551" t="str">
            <v>04 - Conductors &amp; Connectors</v>
          </cell>
          <cell r="C551" t="str">
            <v>Connectors - Other / Unknown</v>
          </cell>
          <cell r="D551" t="str">
            <v>Minor Task</v>
          </cell>
          <cell r="E551" t="str">
            <v>Repair</v>
          </cell>
          <cell r="F551" t="str">
            <v>04 - Conductors &amp; Connectors - Connectors - Other / Unknown - Minor Task - Repair</v>
          </cell>
          <cell r="G551" t="str">
            <v>Minor Task - Repair</v>
          </cell>
          <cell r="H551" t="str">
            <v>Northern</v>
          </cell>
          <cell r="I551">
            <v>1</v>
          </cell>
          <cell r="J551">
            <v>4</v>
          </cell>
          <cell r="K551">
            <v>1</v>
          </cell>
          <cell r="L551">
            <v>1</v>
          </cell>
          <cell r="M551">
            <v>13</v>
          </cell>
          <cell r="N551">
            <v>4</v>
          </cell>
          <cell r="O551">
            <v>1</v>
          </cell>
          <cell r="P551">
            <v>1</v>
          </cell>
          <cell r="Q551">
            <v>13</v>
          </cell>
          <cell r="R551">
            <v>4</v>
          </cell>
          <cell r="S551">
            <v>1</v>
          </cell>
          <cell r="T551" t="str">
            <v>MIP1146</v>
          </cell>
          <cell r="V551">
            <v>1</v>
          </cell>
          <cell r="X551">
            <v>0.53</v>
          </cell>
          <cell r="Y551" t="str">
            <v>N</v>
          </cell>
          <cell r="Z551" t="str">
            <v>Overhead Distribution Lines</v>
          </cell>
          <cell r="AA551" t="str">
            <v>BC1 619 NDR EECL Replace Defect Management</v>
          </cell>
        </row>
        <row r="552">
          <cell r="A552">
            <v>548</v>
          </cell>
          <cell r="B552" t="str">
            <v>04 - Conductors &amp; Connectors</v>
          </cell>
          <cell r="C552" t="str">
            <v>Connectors - Other / Unknown</v>
          </cell>
          <cell r="D552" t="str">
            <v>Minor Task</v>
          </cell>
          <cell r="E552" t="str">
            <v>Repair</v>
          </cell>
          <cell r="F552" t="str">
            <v>04 - Conductors &amp; Connectors - Connectors - Other / Unknown - Minor Task - Repair</v>
          </cell>
          <cell r="G552" t="str">
            <v>Minor Task - Repair</v>
          </cell>
          <cell r="H552" t="str">
            <v>South West</v>
          </cell>
          <cell r="I552">
            <v>2</v>
          </cell>
          <cell r="J552">
            <v>1</v>
          </cell>
          <cell r="K552">
            <v>5</v>
          </cell>
          <cell r="L552">
            <v>5</v>
          </cell>
          <cell r="M552">
            <v>1</v>
          </cell>
          <cell r="N552">
            <v>1</v>
          </cell>
          <cell r="O552">
            <v>1</v>
          </cell>
          <cell r="P552">
            <v>5</v>
          </cell>
          <cell r="Q552">
            <v>2</v>
          </cell>
          <cell r="R552">
            <v>1</v>
          </cell>
          <cell r="S552">
            <v>1</v>
          </cell>
          <cell r="T552" t="str">
            <v>MIP1146</v>
          </cell>
          <cell r="V552">
            <v>1</v>
          </cell>
          <cell r="X552">
            <v>0.53</v>
          </cell>
          <cell r="Y552" t="str">
            <v>N</v>
          </cell>
          <cell r="Z552" t="str">
            <v>Overhead Distribution Lines</v>
          </cell>
          <cell r="AA552" t="str">
            <v>BC1 619 NDR EECL Replace Defect Management</v>
          </cell>
        </row>
        <row r="553">
          <cell r="A553">
            <v>549</v>
          </cell>
          <cell r="B553" t="str">
            <v>04 - Conductors &amp; Connectors</v>
          </cell>
          <cell r="C553" t="str">
            <v>Connectors - Other / Unknown</v>
          </cell>
          <cell r="D553" t="str">
            <v>Minor Task</v>
          </cell>
          <cell r="E553" t="str">
            <v>Repair</v>
          </cell>
          <cell r="F553" t="str">
            <v>04 - Conductors &amp; Connectors - Connectors - Other / Unknown - Minor Task - Repair</v>
          </cell>
          <cell r="G553" t="str">
            <v>Minor Task - Repair</v>
          </cell>
          <cell r="H553" t="str">
            <v>Wide Bay</v>
          </cell>
          <cell r="I553">
            <v>1</v>
          </cell>
          <cell r="K553">
            <v>2</v>
          </cell>
          <cell r="L553">
            <v>3</v>
          </cell>
          <cell r="M553">
            <v>3</v>
          </cell>
          <cell r="N553">
            <v>0</v>
          </cell>
          <cell r="O553">
            <v>0</v>
          </cell>
          <cell r="P553">
            <v>4.5</v>
          </cell>
          <cell r="Q553">
            <v>3</v>
          </cell>
          <cell r="R553">
            <v>0</v>
          </cell>
          <cell r="S553">
            <v>0</v>
          </cell>
          <cell r="T553" t="str">
            <v>MIP1146</v>
          </cell>
          <cell r="V553">
            <v>1</v>
          </cell>
          <cell r="X553">
            <v>0.53</v>
          </cell>
          <cell r="Y553" t="str">
            <v>N</v>
          </cell>
          <cell r="Z553" t="str">
            <v>Overhead Distribution Lines</v>
          </cell>
          <cell r="AA553" t="str">
            <v>BC1 619 NDR EECL Replace Defect Management</v>
          </cell>
        </row>
        <row r="554">
          <cell r="A554">
            <v>550</v>
          </cell>
          <cell r="B554" t="str">
            <v>04 - Conductors &amp; Connectors</v>
          </cell>
          <cell r="C554" t="str">
            <v>Connectors - PG Clamps</v>
          </cell>
          <cell r="D554" t="str">
            <v>Ergon Technical Assessment</v>
          </cell>
          <cell r="E554" t="str">
            <v>Assess</v>
          </cell>
          <cell r="F554" t="str">
            <v>04 - Conductors &amp; Connectors - Connectors - PG Clamps - Ergon Technical Assessment - Assess</v>
          </cell>
          <cell r="G554" t="str">
            <v>Ergon Technical Assessment - Assess</v>
          </cell>
          <cell r="H554" t="str">
            <v>Far North</v>
          </cell>
          <cell r="J554">
            <v>5</v>
          </cell>
          <cell r="M554">
            <v>0</v>
          </cell>
          <cell r="N554">
            <v>0</v>
          </cell>
          <cell r="O554">
            <v>5</v>
          </cell>
          <cell r="P554">
            <v>0</v>
          </cell>
          <cell r="Q554">
            <v>0</v>
          </cell>
          <cell r="R554">
            <v>0</v>
          </cell>
          <cell r="S554">
            <v>5</v>
          </cell>
          <cell r="T554" t="str">
            <v>MIP1146</v>
          </cell>
          <cell r="V554">
            <v>1</v>
          </cell>
          <cell r="X554">
            <v>0.53</v>
          </cell>
          <cell r="Y554" t="str">
            <v>N</v>
          </cell>
          <cell r="Z554" t="str">
            <v>Overhead Distribution Lines</v>
          </cell>
          <cell r="AA554" t="str">
            <v>BC1 619 NDR EECL Replace Defect Management</v>
          </cell>
        </row>
        <row r="555">
          <cell r="A555">
            <v>551</v>
          </cell>
          <cell r="B555" t="str">
            <v>04 - Conductors &amp; Connectors</v>
          </cell>
          <cell r="C555" t="str">
            <v>Connectors - PG Clamps</v>
          </cell>
          <cell r="D555" t="str">
            <v>Minor Task</v>
          </cell>
          <cell r="E555" t="str">
            <v>Repair</v>
          </cell>
          <cell r="F555" t="str">
            <v>04 - Conductors &amp; Connectors - Connectors - PG Clamps - Minor Task - Repair</v>
          </cell>
          <cell r="G555" t="str">
            <v>Minor Task - Repair</v>
          </cell>
          <cell r="H555" t="str">
            <v>Central</v>
          </cell>
          <cell r="I555">
            <v>1</v>
          </cell>
          <cell r="J555">
            <v>1</v>
          </cell>
          <cell r="K555">
            <v>12</v>
          </cell>
          <cell r="L555">
            <v>5</v>
          </cell>
          <cell r="M555">
            <v>3</v>
          </cell>
          <cell r="N555">
            <v>1</v>
          </cell>
          <cell r="O555">
            <v>13</v>
          </cell>
          <cell r="P555">
            <v>1</v>
          </cell>
          <cell r="Q555">
            <v>2</v>
          </cell>
          <cell r="R555">
            <v>1</v>
          </cell>
          <cell r="S555">
            <v>13</v>
          </cell>
          <cell r="T555" t="str">
            <v>MIP1146</v>
          </cell>
          <cell r="V555">
            <v>1</v>
          </cell>
          <cell r="X555">
            <v>0.53</v>
          </cell>
          <cell r="Y555" t="str">
            <v>N</v>
          </cell>
          <cell r="Z555" t="str">
            <v>Overhead Distribution Lines</v>
          </cell>
          <cell r="AA555" t="str">
            <v>BC1 619 NDR EECL Replace Defect Management</v>
          </cell>
        </row>
        <row r="556">
          <cell r="A556">
            <v>552</v>
          </cell>
          <cell r="B556" t="str">
            <v>04 - Conductors &amp; Connectors</v>
          </cell>
          <cell r="C556" t="str">
            <v>Connectors - PG Clamps</v>
          </cell>
          <cell r="D556" t="str">
            <v>Minor Task</v>
          </cell>
          <cell r="E556" t="str">
            <v>Repair</v>
          </cell>
          <cell r="F556" t="str">
            <v>04 - Conductors &amp; Connectors - Connectors - PG Clamps - Minor Task - Repair</v>
          </cell>
          <cell r="G556" t="str">
            <v>Minor Task - Repair</v>
          </cell>
          <cell r="H556" t="str">
            <v>Far North</v>
          </cell>
          <cell r="J556">
            <v>42</v>
          </cell>
          <cell r="K556">
            <v>22</v>
          </cell>
          <cell r="L556">
            <v>1</v>
          </cell>
          <cell r="M556">
            <v>38</v>
          </cell>
          <cell r="N556">
            <v>10</v>
          </cell>
          <cell r="O556">
            <v>49</v>
          </cell>
          <cell r="P556">
            <v>0</v>
          </cell>
          <cell r="Q556">
            <v>38</v>
          </cell>
          <cell r="R556">
            <v>10</v>
          </cell>
          <cell r="S556">
            <v>49</v>
          </cell>
          <cell r="T556" t="str">
            <v>MIP1146</v>
          </cell>
          <cell r="V556">
            <v>1</v>
          </cell>
          <cell r="X556">
            <v>0.53</v>
          </cell>
          <cell r="Y556" t="str">
            <v>N</v>
          </cell>
          <cell r="Z556" t="str">
            <v>Overhead Distribution Lines</v>
          </cell>
          <cell r="AA556" t="str">
            <v>BC1 619 NDR EECL Replace Defect Management</v>
          </cell>
        </row>
        <row r="557">
          <cell r="A557">
            <v>553</v>
          </cell>
          <cell r="B557" t="str">
            <v>04 - Conductors &amp; Connectors</v>
          </cell>
          <cell r="C557" t="str">
            <v>Connectors - PG Clamps</v>
          </cell>
          <cell r="D557" t="str">
            <v>Minor Task</v>
          </cell>
          <cell r="E557" t="str">
            <v>Repair</v>
          </cell>
          <cell r="F557" t="str">
            <v>04 - Conductors &amp; Connectors - Connectors - PG Clamps - Minor Task - Repair</v>
          </cell>
          <cell r="G557" t="str">
            <v>Minor Task - Repair</v>
          </cell>
          <cell r="H557" t="str">
            <v>Northern</v>
          </cell>
          <cell r="K557">
            <v>1</v>
          </cell>
          <cell r="M557">
            <v>1</v>
          </cell>
          <cell r="N557">
            <v>0</v>
          </cell>
          <cell r="O557">
            <v>1</v>
          </cell>
          <cell r="P557">
            <v>0</v>
          </cell>
          <cell r="Q557">
            <v>1</v>
          </cell>
          <cell r="R557">
            <v>0</v>
          </cell>
          <cell r="S557">
            <v>1</v>
          </cell>
          <cell r="T557" t="str">
            <v>MIP1146</v>
          </cell>
          <cell r="V557">
            <v>1</v>
          </cell>
          <cell r="X557">
            <v>0.53</v>
          </cell>
          <cell r="Y557" t="str">
            <v>N</v>
          </cell>
          <cell r="Z557" t="str">
            <v>Overhead Distribution Lines</v>
          </cell>
          <cell r="AA557" t="str">
            <v>BC1 619 NDR EECL Replace Defect Management</v>
          </cell>
        </row>
        <row r="558">
          <cell r="A558">
            <v>554</v>
          </cell>
          <cell r="B558" t="str">
            <v>04 - Conductors &amp; Connectors</v>
          </cell>
          <cell r="C558" t="str">
            <v>Connectors - Wedge (AMP) Clamps</v>
          </cell>
          <cell r="D558" t="str">
            <v>Ergon Technical Assessment</v>
          </cell>
          <cell r="E558" t="str">
            <v>Assess</v>
          </cell>
          <cell r="F558" t="str">
            <v>04 - Conductors &amp; Connectors - Connectors - Wedge (AMP) Clamps - Ergon Technical Assessment - Assess</v>
          </cell>
          <cell r="G558" t="str">
            <v>Ergon Technical Assessment - Assess</v>
          </cell>
          <cell r="H558" t="str">
            <v>Central</v>
          </cell>
          <cell r="I558">
            <v>11</v>
          </cell>
          <cell r="K558">
            <v>1</v>
          </cell>
          <cell r="N558">
            <v>0</v>
          </cell>
          <cell r="O558">
            <v>0</v>
          </cell>
          <cell r="P558">
            <v>0</v>
          </cell>
          <cell r="Q558">
            <v>11</v>
          </cell>
          <cell r="R558">
            <v>0</v>
          </cell>
          <cell r="S558">
            <v>0</v>
          </cell>
          <cell r="T558" t="str">
            <v>MIP1146</v>
          </cell>
          <cell r="V558">
            <v>1</v>
          </cell>
          <cell r="X558">
            <v>0.53</v>
          </cell>
          <cell r="Y558" t="str">
            <v>N</v>
          </cell>
          <cell r="Z558" t="str">
            <v>Overhead Distribution Lines</v>
          </cell>
          <cell r="AA558" t="str">
            <v>BC1 619 NDR EECL Replace Defect Management</v>
          </cell>
        </row>
        <row r="559">
          <cell r="A559">
            <v>555</v>
          </cell>
          <cell r="B559" t="str">
            <v>04 - Conductors &amp; Connectors</v>
          </cell>
          <cell r="C559" t="str">
            <v>Connectors - Wedge (AMP) Clamps</v>
          </cell>
          <cell r="D559" t="str">
            <v>Minor Task</v>
          </cell>
          <cell r="E559" t="str">
            <v>Repair</v>
          </cell>
          <cell r="F559" t="str">
            <v>04 - Conductors &amp; Connectors - Connectors - Wedge (AMP) Clamps - Minor Task - Repair</v>
          </cell>
          <cell r="G559" t="str">
            <v>Minor Task - Repair</v>
          </cell>
          <cell r="H559" t="str">
            <v>Central</v>
          </cell>
          <cell r="I559">
            <v>41</v>
          </cell>
          <cell r="J559">
            <v>1</v>
          </cell>
          <cell r="L559">
            <v>1</v>
          </cell>
          <cell r="M559">
            <v>10</v>
          </cell>
          <cell r="N559">
            <v>3</v>
          </cell>
          <cell r="O559">
            <v>0</v>
          </cell>
          <cell r="P559">
            <v>0</v>
          </cell>
          <cell r="Q559">
            <v>49.5</v>
          </cell>
          <cell r="R559">
            <v>3</v>
          </cell>
          <cell r="S559">
            <v>0</v>
          </cell>
          <cell r="T559" t="str">
            <v>MIP1146</v>
          </cell>
          <cell r="V559">
            <v>1</v>
          </cell>
          <cell r="X559">
            <v>0.53</v>
          </cell>
          <cell r="Y559" t="str">
            <v>N</v>
          </cell>
          <cell r="Z559" t="str">
            <v>Overhead Distribution Lines</v>
          </cell>
          <cell r="AA559" t="str">
            <v>BC1 619 NDR EECL Replace Defect Management</v>
          </cell>
        </row>
        <row r="560">
          <cell r="A560">
            <v>556</v>
          </cell>
          <cell r="B560" t="str">
            <v>04 - Conductors &amp; Connectors</v>
          </cell>
          <cell r="C560" t="str">
            <v>Connectors - Wedge (AMP) Clamps</v>
          </cell>
          <cell r="D560" t="str">
            <v>Minor Task</v>
          </cell>
          <cell r="E560" t="str">
            <v>Repair</v>
          </cell>
          <cell r="F560" t="str">
            <v>04 - Conductors &amp; Connectors - Connectors - Wedge (AMP) Clamps - Minor Task - Repair</v>
          </cell>
          <cell r="G560" t="str">
            <v>Minor Task - Repair</v>
          </cell>
          <cell r="H560" t="str">
            <v>Far North</v>
          </cell>
          <cell r="I560">
            <v>1</v>
          </cell>
          <cell r="J560">
            <v>9</v>
          </cell>
          <cell r="K560">
            <v>21</v>
          </cell>
          <cell r="L560">
            <v>5</v>
          </cell>
          <cell r="M560">
            <v>1</v>
          </cell>
          <cell r="N560">
            <v>2</v>
          </cell>
          <cell r="O560">
            <v>9</v>
          </cell>
          <cell r="P560">
            <v>5</v>
          </cell>
          <cell r="Q560">
            <v>5.5</v>
          </cell>
          <cell r="R560">
            <v>1</v>
          </cell>
          <cell r="S560">
            <v>10</v>
          </cell>
          <cell r="T560" t="str">
            <v>MIP1146</v>
          </cell>
          <cell r="V560">
            <v>1</v>
          </cell>
          <cell r="X560">
            <v>0.53</v>
          </cell>
          <cell r="Y560" t="str">
            <v>N</v>
          </cell>
          <cell r="Z560" t="str">
            <v>Overhead Distribution Lines</v>
          </cell>
          <cell r="AA560" t="str">
            <v>BC1 619 NDR EECL Replace Defect Management</v>
          </cell>
        </row>
        <row r="561">
          <cell r="A561">
            <v>557</v>
          </cell>
          <cell r="B561" t="str">
            <v>04 - Conductors &amp; Connectors</v>
          </cell>
          <cell r="C561" t="str">
            <v>Connectors - Wedge (AMP) Clamps</v>
          </cell>
          <cell r="D561" t="str">
            <v>Minor Task</v>
          </cell>
          <cell r="E561" t="str">
            <v>Repair</v>
          </cell>
          <cell r="F561" t="str">
            <v>04 - Conductors &amp; Connectors - Connectors - Wedge (AMP) Clamps - Minor Task - Repair</v>
          </cell>
          <cell r="G561" t="str">
            <v>Minor Task - Repair</v>
          </cell>
          <cell r="H561" t="str">
            <v>Northern</v>
          </cell>
          <cell r="I561">
            <v>1</v>
          </cell>
          <cell r="J561">
            <v>6</v>
          </cell>
          <cell r="M561">
            <v>2</v>
          </cell>
          <cell r="N561">
            <v>0</v>
          </cell>
          <cell r="O561">
            <v>6</v>
          </cell>
          <cell r="P561">
            <v>0</v>
          </cell>
          <cell r="Q561">
            <v>2</v>
          </cell>
          <cell r="R561">
            <v>0</v>
          </cell>
          <cell r="S561">
            <v>6</v>
          </cell>
          <cell r="T561" t="str">
            <v>MIP1146</v>
          </cell>
          <cell r="V561">
            <v>1</v>
          </cell>
          <cell r="X561">
            <v>0.53</v>
          </cell>
          <cell r="Y561" t="str">
            <v>N</v>
          </cell>
          <cell r="Z561" t="str">
            <v>Overhead Distribution Lines</v>
          </cell>
          <cell r="AA561" t="str">
            <v>BC1 619 NDR EECL Replace Defect Management</v>
          </cell>
        </row>
        <row r="562">
          <cell r="A562">
            <v>558</v>
          </cell>
          <cell r="B562" t="str">
            <v>04 - Conductors &amp; Connectors</v>
          </cell>
          <cell r="C562" t="str">
            <v>Connectors - Wedge (AMP) Clamps</v>
          </cell>
          <cell r="D562" t="str">
            <v>Minor Task</v>
          </cell>
          <cell r="E562" t="str">
            <v>Repair</v>
          </cell>
          <cell r="F562" t="str">
            <v>04 - Conductors &amp; Connectors - Connectors - Wedge (AMP) Clamps - Minor Task - Repair</v>
          </cell>
          <cell r="G562" t="str">
            <v>Minor Task - Repair</v>
          </cell>
          <cell r="H562" t="str">
            <v>South West</v>
          </cell>
          <cell r="M562">
            <v>1</v>
          </cell>
          <cell r="N562">
            <v>0</v>
          </cell>
          <cell r="O562">
            <v>0</v>
          </cell>
          <cell r="P562">
            <v>1</v>
          </cell>
          <cell r="Q562">
            <v>0</v>
          </cell>
          <cell r="R562">
            <v>0</v>
          </cell>
          <cell r="S562">
            <v>0</v>
          </cell>
          <cell r="T562" t="str">
            <v>MIP1146</v>
          </cell>
          <cell r="V562">
            <v>1</v>
          </cell>
          <cell r="X562">
            <v>0.53</v>
          </cell>
          <cell r="Y562" t="str">
            <v>N</v>
          </cell>
          <cell r="Z562" t="str">
            <v>Overhead Distribution Lines</v>
          </cell>
          <cell r="AA562" t="str">
            <v>BC1 619 NDR EECL Replace Defect Management</v>
          </cell>
        </row>
        <row r="563">
          <cell r="A563">
            <v>559</v>
          </cell>
          <cell r="B563" t="str">
            <v>04 - Conductors &amp; Connectors</v>
          </cell>
          <cell r="C563" t="str">
            <v>Helical Dead-ends - Broken</v>
          </cell>
          <cell r="D563" t="str">
            <v>Ergon Technical Assessment</v>
          </cell>
          <cell r="E563" t="str">
            <v>Assess</v>
          </cell>
          <cell r="F563" t="str">
            <v>04 - Conductors &amp; Connectors - Helical Dead-ends - Broken - Ergon Technical Assessment - Assess</v>
          </cell>
          <cell r="G563" t="str">
            <v>Ergon Technical Assessment - Assess</v>
          </cell>
          <cell r="H563" t="str">
            <v>Central</v>
          </cell>
          <cell r="J563">
            <v>4</v>
          </cell>
          <cell r="M563">
            <v>0</v>
          </cell>
          <cell r="N563">
            <v>2</v>
          </cell>
          <cell r="O563">
            <v>2</v>
          </cell>
          <cell r="P563">
            <v>0</v>
          </cell>
          <cell r="Q563">
            <v>0</v>
          </cell>
          <cell r="R563">
            <v>2</v>
          </cell>
          <cell r="S563">
            <v>2</v>
          </cell>
          <cell r="T563" t="str">
            <v>MIP1146</v>
          </cell>
          <cell r="V563">
            <v>1</v>
          </cell>
          <cell r="X563">
            <v>0.53</v>
          </cell>
          <cell r="Y563" t="str">
            <v>N</v>
          </cell>
          <cell r="Z563" t="str">
            <v>Overhead Distribution Lines</v>
          </cell>
          <cell r="AA563" t="str">
            <v>BC1 619 NDR EECL Replace Defect Management</v>
          </cell>
        </row>
        <row r="564">
          <cell r="A564">
            <v>560</v>
          </cell>
          <cell r="B564" t="str">
            <v>04 - Conductors &amp; Connectors</v>
          </cell>
          <cell r="C564" t="str">
            <v>Helical Dead-ends - Broken</v>
          </cell>
          <cell r="D564" t="str">
            <v>Ergon Technical Assessment</v>
          </cell>
          <cell r="E564" t="str">
            <v>Assess</v>
          </cell>
          <cell r="F564" t="str">
            <v>04 - Conductors &amp; Connectors - Helical Dead-ends - Broken - Ergon Technical Assessment - Assess</v>
          </cell>
          <cell r="G564" t="str">
            <v>Ergon Technical Assessment - Assess</v>
          </cell>
          <cell r="H564" t="str">
            <v>Far North</v>
          </cell>
          <cell r="J564">
            <v>1</v>
          </cell>
          <cell r="N564">
            <v>0</v>
          </cell>
          <cell r="O564">
            <v>1</v>
          </cell>
          <cell r="P564">
            <v>0</v>
          </cell>
          <cell r="Q564">
            <v>0</v>
          </cell>
          <cell r="R564">
            <v>0</v>
          </cell>
          <cell r="S564">
            <v>1</v>
          </cell>
          <cell r="T564" t="str">
            <v>MIP1146</v>
          </cell>
          <cell r="V564">
            <v>1</v>
          </cell>
          <cell r="X564">
            <v>0.53</v>
          </cell>
          <cell r="Y564" t="str">
            <v>N</v>
          </cell>
          <cell r="Z564" t="str">
            <v>Overhead Distribution Lines</v>
          </cell>
          <cell r="AA564" t="str">
            <v>BC1 619 NDR EECL Replace Defect Management</v>
          </cell>
        </row>
        <row r="565">
          <cell r="A565">
            <v>561</v>
          </cell>
          <cell r="B565" t="str">
            <v>04 - Conductors &amp; Connectors</v>
          </cell>
          <cell r="C565" t="str">
            <v>Helical Dead-ends - Broken</v>
          </cell>
          <cell r="D565" t="str">
            <v>Ergon Technical Assessment</v>
          </cell>
          <cell r="E565" t="str">
            <v>Assess</v>
          </cell>
          <cell r="F565" t="str">
            <v>04 - Conductors &amp; Connectors - Helical Dead-ends - Broken - Ergon Technical Assessment - Assess</v>
          </cell>
          <cell r="G565" t="str">
            <v>Ergon Technical Assessment - Assess</v>
          </cell>
          <cell r="H565" t="str">
            <v>South West</v>
          </cell>
          <cell r="J565">
            <v>1</v>
          </cell>
          <cell r="K565">
            <v>3</v>
          </cell>
          <cell r="L565">
            <v>1</v>
          </cell>
          <cell r="M565">
            <v>0</v>
          </cell>
          <cell r="N565">
            <v>2</v>
          </cell>
          <cell r="O565">
            <v>1</v>
          </cell>
          <cell r="P565">
            <v>1</v>
          </cell>
          <cell r="Q565">
            <v>0</v>
          </cell>
          <cell r="R565">
            <v>0</v>
          </cell>
          <cell r="S565">
            <v>3</v>
          </cell>
          <cell r="T565" t="str">
            <v>MIP1146</v>
          </cell>
          <cell r="V565">
            <v>1</v>
          </cell>
          <cell r="X565">
            <v>0.53</v>
          </cell>
          <cell r="Y565" t="str">
            <v>N</v>
          </cell>
          <cell r="Z565" t="str">
            <v>Overhead Distribution Lines</v>
          </cell>
          <cell r="AA565" t="str">
            <v>BC1 619 NDR EECL Replace Defect Management</v>
          </cell>
        </row>
        <row r="566">
          <cell r="A566">
            <v>562</v>
          </cell>
          <cell r="B566" t="str">
            <v>04 - Conductors &amp; Connectors</v>
          </cell>
          <cell r="C566" t="str">
            <v>Helical Dead-ends - Broken</v>
          </cell>
          <cell r="D566" t="str">
            <v>Ergon Technical Assessment</v>
          </cell>
          <cell r="E566" t="str">
            <v>Assess</v>
          </cell>
          <cell r="F566" t="str">
            <v>04 - Conductors &amp; Connectors - Helical Dead-ends - Broken - Ergon Technical Assessment - Assess</v>
          </cell>
          <cell r="G566" t="str">
            <v>Ergon Technical Assessment - Assess</v>
          </cell>
          <cell r="H566" t="str">
            <v>Wide Bay</v>
          </cell>
          <cell r="J566">
            <v>2</v>
          </cell>
          <cell r="K566">
            <v>2</v>
          </cell>
          <cell r="L566">
            <v>1</v>
          </cell>
          <cell r="M566">
            <v>0</v>
          </cell>
          <cell r="N566">
            <v>0</v>
          </cell>
          <cell r="O566">
            <v>3</v>
          </cell>
          <cell r="P566">
            <v>1</v>
          </cell>
          <cell r="Q566">
            <v>0</v>
          </cell>
          <cell r="R566">
            <v>0</v>
          </cell>
          <cell r="S566">
            <v>3</v>
          </cell>
          <cell r="T566" t="str">
            <v>MIP1146</v>
          </cell>
          <cell r="V566">
            <v>1</v>
          </cell>
          <cell r="X566">
            <v>0.53</v>
          </cell>
          <cell r="Y566" t="str">
            <v>N</v>
          </cell>
          <cell r="Z566" t="str">
            <v>Overhead Distribution Lines</v>
          </cell>
          <cell r="AA566" t="str">
            <v>BC1 619 NDR EECL Replace Defect Management</v>
          </cell>
        </row>
        <row r="567">
          <cell r="A567">
            <v>563</v>
          </cell>
          <cell r="B567" t="str">
            <v>04 - Conductors &amp; Connectors</v>
          </cell>
          <cell r="C567" t="str">
            <v>Helical Dead-ends - Broken</v>
          </cell>
          <cell r="D567" t="str">
            <v>Minor Task</v>
          </cell>
          <cell r="E567" t="str">
            <v>Repair</v>
          </cell>
          <cell r="F567" t="str">
            <v>04 - Conductors &amp; Connectors - Helical Dead-ends - Broken - Minor Task - Repair</v>
          </cell>
          <cell r="G567" t="str">
            <v>Minor Task - Repair</v>
          </cell>
          <cell r="H567" t="str">
            <v>Central</v>
          </cell>
          <cell r="I567">
            <v>13</v>
          </cell>
          <cell r="J567">
            <v>22</v>
          </cell>
          <cell r="K567">
            <v>14</v>
          </cell>
          <cell r="L567">
            <v>9</v>
          </cell>
          <cell r="M567">
            <v>8</v>
          </cell>
          <cell r="N567">
            <v>10</v>
          </cell>
          <cell r="O567">
            <v>13</v>
          </cell>
          <cell r="P567">
            <v>12.5</v>
          </cell>
          <cell r="Q567">
            <v>8</v>
          </cell>
          <cell r="R567">
            <v>10</v>
          </cell>
          <cell r="S567">
            <v>13</v>
          </cell>
          <cell r="T567" t="str">
            <v>MIP1146</v>
          </cell>
          <cell r="V567">
            <v>1</v>
          </cell>
          <cell r="X567">
            <v>0.53</v>
          </cell>
          <cell r="Y567" t="str">
            <v>N</v>
          </cell>
          <cell r="Z567" t="str">
            <v>Overhead Distribution Lines</v>
          </cell>
          <cell r="AA567" t="str">
            <v>BC1 619 NDR EECL Replace Defect Management</v>
          </cell>
        </row>
        <row r="568">
          <cell r="A568">
            <v>564</v>
          </cell>
          <cell r="B568" t="str">
            <v>04 - Conductors &amp; Connectors</v>
          </cell>
          <cell r="C568" t="str">
            <v>Helical Dead-ends - Broken</v>
          </cell>
          <cell r="D568" t="str">
            <v>Minor Task</v>
          </cell>
          <cell r="E568" t="str">
            <v>Repair</v>
          </cell>
          <cell r="F568" t="str">
            <v>04 - Conductors &amp; Connectors - Helical Dead-ends - Broken - Minor Task - Repair</v>
          </cell>
          <cell r="G568" t="str">
            <v>Minor Task - Repair</v>
          </cell>
          <cell r="H568" t="str">
            <v>Far North</v>
          </cell>
          <cell r="I568">
            <v>5</v>
          </cell>
          <cell r="J568">
            <v>6</v>
          </cell>
          <cell r="K568">
            <v>16</v>
          </cell>
          <cell r="L568">
            <v>11</v>
          </cell>
          <cell r="M568">
            <v>18</v>
          </cell>
          <cell r="N568">
            <v>9</v>
          </cell>
          <cell r="O568">
            <v>6</v>
          </cell>
          <cell r="P568">
            <v>11</v>
          </cell>
          <cell r="Q568">
            <v>18</v>
          </cell>
          <cell r="R568">
            <v>6</v>
          </cell>
          <cell r="S568">
            <v>9</v>
          </cell>
          <cell r="T568" t="str">
            <v>MIP1146</v>
          </cell>
          <cell r="V568">
            <v>1</v>
          </cell>
          <cell r="X568">
            <v>0.53</v>
          </cell>
          <cell r="Y568" t="str">
            <v>N</v>
          </cell>
          <cell r="Z568" t="str">
            <v>Overhead Distribution Lines</v>
          </cell>
          <cell r="AA568" t="str">
            <v>BC1 619 NDR EECL Replace Defect Management</v>
          </cell>
        </row>
        <row r="569">
          <cell r="A569">
            <v>565</v>
          </cell>
          <cell r="B569" t="str">
            <v>04 - Conductors &amp; Connectors</v>
          </cell>
          <cell r="C569" t="str">
            <v>Helical Dead-ends - Broken</v>
          </cell>
          <cell r="D569" t="str">
            <v>Minor Task</v>
          </cell>
          <cell r="E569" t="str">
            <v>Repair</v>
          </cell>
          <cell r="F569" t="str">
            <v>04 - Conductors &amp; Connectors - Helical Dead-ends - Broken - Minor Task - Repair</v>
          </cell>
          <cell r="G569" t="str">
            <v>Minor Task - Repair</v>
          </cell>
          <cell r="H569" t="str">
            <v>Northern</v>
          </cell>
          <cell r="I569">
            <v>113</v>
          </cell>
          <cell r="J569">
            <v>125</v>
          </cell>
          <cell r="K569">
            <v>130</v>
          </cell>
          <cell r="L569">
            <v>69</v>
          </cell>
          <cell r="M569">
            <v>120</v>
          </cell>
          <cell r="N569">
            <v>133</v>
          </cell>
          <cell r="O569">
            <v>109.5</v>
          </cell>
          <cell r="P569">
            <v>70</v>
          </cell>
          <cell r="Q569">
            <v>134</v>
          </cell>
          <cell r="R569">
            <v>92</v>
          </cell>
          <cell r="S569">
            <v>149</v>
          </cell>
          <cell r="T569" t="str">
            <v>MIP1146</v>
          </cell>
          <cell r="V569">
            <v>1</v>
          </cell>
          <cell r="X569">
            <v>0.53</v>
          </cell>
          <cell r="Y569" t="str">
            <v>N</v>
          </cell>
          <cell r="Z569" t="str">
            <v>Overhead Distribution Lines</v>
          </cell>
          <cell r="AA569" t="str">
            <v>BC1 619 NDR EECL Replace Defect Management</v>
          </cell>
        </row>
        <row r="570">
          <cell r="A570">
            <v>566</v>
          </cell>
          <cell r="B570" t="str">
            <v>04 - Conductors &amp; Connectors</v>
          </cell>
          <cell r="C570" t="str">
            <v>Helical Dead-ends - Broken</v>
          </cell>
          <cell r="D570" t="str">
            <v>Minor Task</v>
          </cell>
          <cell r="E570" t="str">
            <v>Repair</v>
          </cell>
          <cell r="F570" t="str">
            <v>04 - Conductors &amp; Connectors - Helical Dead-ends - Broken - Minor Task - Repair</v>
          </cell>
          <cell r="G570" t="str">
            <v>Minor Task - Repair</v>
          </cell>
          <cell r="H570" t="str">
            <v>South West</v>
          </cell>
          <cell r="I570">
            <v>5</v>
          </cell>
          <cell r="J570">
            <v>6</v>
          </cell>
          <cell r="K570">
            <v>19</v>
          </cell>
          <cell r="L570">
            <v>14</v>
          </cell>
          <cell r="M570">
            <v>20</v>
          </cell>
          <cell r="N570">
            <v>8</v>
          </cell>
          <cell r="O570">
            <v>6</v>
          </cell>
          <cell r="P570">
            <v>11.5</v>
          </cell>
          <cell r="Q570">
            <v>22.5</v>
          </cell>
          <cell r="R570">
            <v>8.5</v>
          </cell>
          <cell r="S570">
            <v>10</v>
          </cell>
          <cell r="T570" t="str">
            <v>MIP1146</v>
          </cell>
          <cell r="V570">
            <v>1</v>
          </cell>
          <cell r="X570">
            <v>0.53</v>
          </cell>
          <cell r="Y570" t="str">
            <v>N</v>
          </cell>
          <cell r="Z570" t="str">
            <v>Overhead Distribution Lines</v>
          </cell>
          <cell r="AA570" t="str">
            <v>BC1 619 NDR EECL Replace Defect Management</v>
          </cell>
        </row>
        <row r="571">
          <cell r="A571">
            <v>567</v>
          </cell>
          <cell r="B571" t="str">
            <v>04 - Conductors &amp; Connectors</v>
          </cell>
          <cell r="C571" t="str">
            <v>Helical Dead-ends - Broken</v>
          </cell>
          <cell r="D571" t="str">
            <v>Minor Task</v>
          </cell>
          <cell r="E571" t="str">
            <v>Repair</v>
          </cell>
          <cell r="F571" t="str">
            <v>04 - Conductors &amp; Connectors - Helical Dead-ends - Broken - Minor Task - Repair</v>
          </cell>
          <cell r="G571" t="str">
            <v>Minor Task - Repair</v>
          </cell>
          <cell r="H571" t="str">
            <v>Wide Bay</v>
          </cell>
          <cell r="I571">
            <v>1</v>
          </cell>
          <cell r="J571">
            <v>4</v>
          </cell>
          <cell r="K571">
            <v>7</v>
          </cell>
          <cell r="L571">
            <v>6</v>
          </cell>
          <cell r="M571">
            <v>1</v>
          </cell>
          <cell r="N571">
            <v>3</v>
          </cell>
          <cell r="O571">
            <v>4</v>
          </cell>
          <cell r="P571">
            <v>6</v>
          </cell>
          <cell r="Q571">
            <v>1</v>
          </cell>
          <cell r="R571">
            <v>3</v>
          </cell>
          <cell r="S571">
            <v>4</v>
          </cell>
          <cell r="T571" t="str">
            <v>MIP1146</v>
          </cell>
          <cell r="V571">
            <v>1</v>
          </cell>
          <cell r="X571">
            <v>0.53</v>
          </cell>
          <cell r="Y571" t="str">
            <v>N</v>
          </cell>
          <cell r="Z571" t="str">
            <v>Overhead Distribution Lines</v>
          </cell>
          <cell r="AA571" t="str">
            <v>BC1 619 NDR EECL Replace Defect Management</v>
          </cell>
        </row>
        <row r="572">
          <cell r="A572">
            <v>568</v>
          </cell>
          <cell r="B572" t="str">
            <v>04 - Conductors &amp; Connectors</v>
          </cell>
          <cell r="C572" t="str">
            <v>Helical Dead-ends - Corroded</v>
          </cell>
          <cell r="D572" t="str">
            <v>Ergon Technical Assessment</v>
          </cell>
          <cell r="E572" t="str">
            <v>Assess</v>
          </cell>
          <cell r="F572" t="str">
            <v>04 - Conductors &amp; Connectors - Helical Dead-ends - Corroded - Ergon Technical Assessment - Assess</v>
          </cell>
          <cell r="G572" t="str">
            <v>Ergon Technical Assessment - Assess</v>
          </cell>
          <cell r="H572" t="str">
            <v>Central</v>
          </cell>
          <cell r="I572">
            <v>9</v>
          </cell>
          <cell r="J572">
            <v>446</v>
          </cell>
          <cell r="K572">
            <v>72</v>
          </cell>
          <cell r="L572">
            <v>55</v>
          </cell>
          <cell r="M572">
            <v>6</v>
          </cell>
          <cell r="N572">
            <v>4.5399999999999997E-6</v>
          </cell>
          <cell r="O572">
            <v>1.5000000000000002E-7</v>
          </cell>
          <cell r="P572">
            <v>5.2E-7</v>
          </cell>
          <cell r="Q572">
            <v>1.0999999999999999E-7</v>
          </cell>
          <cell r="R572">
            <v>4.5399999999999997E-6</v>
          </cell>
          <cell r="S572">
            <v>1.5000000000000002E-7</v>
          </cell>
          <cell r="T572" t="str">
            <v>MIP1146</v>
          </cell>
          <cell r="V572">
            <v>1</v>
          </cell>
          <cell r="X572">
            <v>0.53</v>
          </cell>
          <cell r="Y572" t="str">
            <v>N</v>
          </cell>
          <cell r="Z572" t="str">
            <v>Overhead Distribution Lines</v>
          </cell>
          <cell r="AA572" t="str">
            <v>BC1 619 NDR EECL Replace Defect Management</v>
          </cell>
        </row>
        <row r="573">
          <cell r="A573">
            <v>569</v>
          </cell>
          <cell r="B573" t="str">
            <v>04 - Conductors &amp; Connectors</v>
          </cell>
          <cell r="C573" t="str">
            <v>Helical Dead-ends - Corroded</v>
          </cell>
          <cell r="D573" t="str">
            <v>Ergon Technical Assessment</v>
          </cell>
          <cell r="E573" t="str">
            <v>Assess</v>
          </cell>
          <cell r="F573" t="str">
            <v>04 - Conductors &amp; Connectors - Helical Dead-ends - Corroded - Ergon Technical Assessment - Assess</v>
          </cell>
          <cell r="G573" t="str">
            <v>Ergon Technical Assessment - Assess</v>
          </cell>
          <cell r="H573" t="str">
            <v>Far North</v>
          </cell>
          <cell r="I573">
            <v>4</v>
          </cell>
          <cell r="J573">
            <v>6</v>
          </cell>
          <cell r="M573">
            <v>4.0000000000000001E-8</v>
          </cell>
          <cell r="N573">
            <v>3.0000000000000004E-8</v>
          </cell>
          <cell r="O573">
            <v>2E-8</v>
          </cell>
          <cell r="P573">
            <v>0</v>
          </cell>
          <cell r="Q573">
            <v>0</v>
          </cell>
          <cell r="R573">
            <v>7.0000000000000005E-8</v>
          </cell>
          <cell r="S573">
            <v>2E-8</v>
          </cell>
          <cell r="T573" t="str">
            <v>MIP1146</v>
          </cell>
          <cell r="V573">
            <v>1</v>
          </cell>
          <cell r="X573">
            <v>0.53</v>
          </cell>
          <cell r="Y573" t="str">
            <v>N</v>
          </cell>
          <cell r="Z573" t="str">
            <v>Overhead Distribution Lines</v>
          </cell>
          <cell r="AA573" t="str">
            <v>BC1 619 NDR EECL Replace Defect Management</v>
          </cell>
        </row>
        <row r="574">
          <cell r="A574">
            <v>570</v>
          </cell>
          <cell r="B574" t="str">
            <v>04 - Conductors &amp; Connectors</v>
          </cell>
          <cell r="C574" t="str">
            <v>Helical Dead-ends - Corroded</v>
          </cell>
          <cell r="D574" t="str">
            <v>Ergon Technical Assessment</v>
          </cell>
          <cell r="E574" t="str">
            <v>Assess</v>
          </cell>
          <cell r="F574" t="str">
            <v>04 - Conductors &amp; Connectors - Helical Dead-ends - Corroded - Ergon Technical Assessment - Assess</v>
          </cell>
          <cell r="G574" t="str">
            <v>Ergon Technical Assessment - Assess</v>
          </cell>
          <cell r="H574" t="str">
            <v>South West</v>
          </cell>
          <cell r="I574">
            <v>1</v>
          </cell>
          <cell r="K574">
            <v>5</v>
          </cell>
          <cell r="L574">
            <v>5</v>
          </cell>
          <cell r="N574">
            <v>1E-8</v>
          </cell>
          <cell r="O574">
            <v>0</v>
          </cell>
          <cell r="P574">
            <v>4.9999999999999998E-8</v>
          </cell>
          <cell r="Q574">
            <v>0</v>
          </cell>
          <cell r="R574">
            <v>1E-8</v>
          </cell>
          <cell r="S574">
            <v>0</v>
          </cell>
          <cell r="T574" t="str">
            <v>MIP1146</v>
          </cell>
          <cell r="V574">
            <v>1</v>
          </cell>
          <cell r="X574">
            <v>0.53</v>
          </cell>
          <cell r="Y574" t="str">
            <v>N</v>
          </cell>
          <cell r="Z574" t="str">
            <v>Overhead Distribution Lines</v>
          </cell>
          <cell r="AA574" t="str">
            <v>BC1 619 NDR EECL Replace Defect Management</v>
          </cell>
        </row>
        <row r="575">
          <cell r="A575">
            <v>571</v>
          </cell>
          <cell r="B575" t="str">
            <v>04 - Conductors &amp; Connectors</v>
          </cell>
          <cell r="C575" t="str">
            <v>Helical Dead-ends - Corroded</v>
          </cell>
          <cell r="D575" t="str">
            <v>Ergon Technical Assessment</v>
          </cell>
          <cell r="E575" t="str">
            <v>Assess</v>
          </cell>
          <cell r="F575" t="str">
            <v>04 - Conductors &amp; Connectors - Helical Dead-ends - Corroded - Ergon Technical Assessment - Assess</v>
          </cell>
          <cell r="G575" t="str">
            <v>Ergon Technical Assessment - Assess</v>
          </cell>
          <cell r="H575" t="str">
            <v>Wide Bay</v>
          </cell>
          <cell r="I575">
            <v>6</v>
          </cell>
          <cell r="J575">
            <v>9</v>
          </cell>
          <cell r="K575">
            <v>22</v>
          </cell>
          <cell r="L575">
            <v>14</v>
          </cell>
          <cell r="M575">
            <v>1E-8</v>
          </cell>
          <cell r="N575">
            <v>1.3000000000000003E-7</v>
          </cell>
          <cell r="O575">
            <v>8.9999999999999999E-8</v>
          </cell>
          <cell r="P575">
            <v>1.4000000000000004E-7</v>
          </cell>
          <cell r="Q575">
            <v>0</v>
          </cell>
          <cell r="R575">
            <v>7.9999999999999988E-8</v>
          </cell>
          <cell r="S575">
            <v>1.5000000000000002E-7</v>
          </cell>
          <cell r="T575" t="str">
            <v>MIP1146</v>
          </cell>
          <cell r="V575">
            <v>1</v>
          </cell>
          <cell r="X575">
            <v>0.53</v>
          </cell>
          <cell r="Y575" t="str">
            <v>N</v>
          </cell>
          <cell r="Z575" t="str">
            <v>Overhead Distribution Lines</v>
          </cell>
          <cell r="AA575" t="str">
            <v>BC1 619 NDR EECL Replace Defect Management</v>
          </cell>
        </row>
        <row r="576">
          <cell r="A576">
            <v>572</v>
          </cell>
          <cell r="B576" t="str">
            <v>04 - Conductors &amp; Connectors</v>
          </cell>
          <cell r="C576" t="str">
            <v>Helical Dead-ends - Corroded</v>
          </cell>
          <cell r="D576" t="str">
            <v>Minor Task</v>
          </cell>
          <cell r="E576" t="str">
            <v>Repair</v>
          </cell>
          <cell r="F576" t="str">
            <v>04 - Conductors &amp; Connectors - Helical Dead-ends - Corroded - Minor Task - Repair</v>
          </cell>
          <cell r="G576" t="str">
            <v>Minor Task - Repair</v>
          </cell>
          <cell r="H576" t="str">
            <v>Central</v>
          </cell>
          <cell r="I576">
            <v>54</v>
          </cell>
          <cell r="J576">
            <v>646</v>
          </cell>
          <cell r="K576">
            <v>253</v>
          </cell>
          <cell r="L576">
            <v>136</v>
          </cell>
          <cell r="M576">
            <v>278.00000039000003</v>
          </cell>
          <cell r="N576">
            <v>6.8799999999999977E-6</v>
          </cell>
          <cell r="O576">
            <v>8.300000000000001E-7</v>
          </cell>
          <cell r="P576">
            <v>1.2099999999999998E-6</v>
          </cell>
          <cell r="Q576">
            <v>3.0700000000000003E-6</v>
          </cell>
          <cell r="R576">
            <v>6.839999999999998E-6</v>
          </cell>
          <cell r="S576">
            <v>8.300000000000001E-7</v>
          </cell>
          <cell r="T576" t="str">
            <v>MIP1146</v>
          </cell>
          <cell r="V576">
            <v>1</v>
          </cell>
          <cell r="X576">
            <v>0.53</v>
          </cell>
          <cell r="Y576" t="str">
            <v>N</v>
          </cell>
          <cell r="Z576" t="str">
            <v>Overhead Distribution Lines</v>
          </cell>
          <cell r="AA576" t="str">
            <v>BC1 619 NDR EECL Replace Defect Management</v>
          </cell>
        </row>
        <row r="577">
          <cell r="A577">
            <v>573</v>
          </cell>
          <cell r="B577" t="str">
            <v>04 - Conductors &amp; Connectors</v>
          </cell>
          <cell r="C577" t="str">
            <v>Helical Dead-ends - Corroded</v>
          </cell>
          <cell r="D577" t="str">
            <v>Minor Task</v>
          </cell>
          <cell r="E577" t="str">
            <v>Repair</v>
          </cell>
          <cell r="F577" t="str">
            <v>04 - Conductors &amp; Connectors - Helical Dead-ends - Corroded - Minor Task - Repair</v>
          </cell>
          <cell r="G577" t="str">
            <v>Minor Task - Repair</v>
          </cell>
          <cell r="H577" t="str">
            <v>Far North</v>
          </cell>
          <cell r="I577">
            <v>25</v>
          </cell>
          <cell r="J577">
            <v>95</v>
          </cell>
          <cell r="K577">
            <v>107</v>
          </cell>
          <cell r="L577">
            <v>78</v>
          </cell>
          <cell r="M577">
            <v>76.000000180000001</v>
          </cell>
          <cell r="N577">
            <v>3.2000000000000001E-7</v>
          </cell>
          <cell r="O577">
            <v>9.7000000000000003E-7</v>
          </cell>
          <cell r="P577">
            <v>6.4000000000000001E-7</v>
          </cell>
          <cell r="Q577">
            <v>8.8000000000000004E-7</v>
          </cell>
          <cell r="R577">
            <v>3.8000000000000007E-7</v>
          </cell>
          <cell r="S577">
            <v>9.7000000000000003E-7</v>
          </cell>
          <cell r="T577" t="str">
            <v>MIP1146</v>
          </cell>
          <cell r="V577">
            <v>1</v>
          </cell>
          <cell r="X577">
            <v>0.53</v>
          </cell>
          <cell r="Y577" t="str">
            <v>N</v>
          </cell>
          <cell r="Z577" t="str">
            <v>Overhead Distribution Lines</v>
          </cell>
          <cell r="AA577" t="str">
            <v>BC1 619 NDR EECL Replace Defect Management</v>
          </cell>
        </row>
        <row r="578">
          <cell r="A578">
            <v>574</v>
          </cell>
          <cell r="B578" t="str">
            <v>04 - Conductors &amp; Connectors</v>
          </cell>
          <cell r="C578" t="str">
            <v>Helical Dead-ends - Corroded</v>
          </cell>
          <cell r="D578" t="str">
            <v>Minor Task</v>
          </cell>
          <cell r="E578" t="str">
            <v>Repair</v>
          </cell>
          <cell r="F578" t="str">
            <v>04 - Conductors &amp; Connectors - Helical Dead-ends - Corroded - Minor Task - Repair</v>
          </cell>
          <cell r="G578" t="str">
            <v>Minor Task - Repair</v>
          </cell>
          <cell r="H578" t="str">
            <v>Northern</v>
          </cell>
          <cell r="I578">
            <v>108</v>
          </cell>
          <cell r="J578">
            <v>331</v>
          </cell>
          <cell r="K578">
            <v>90</v>
          </cell>
          <cell r="L578">
            <v>42</v>
          </cell>
          <cell r="M578">
            <v>127.00000061999999</v>
          </cell>
          <cell r="N578">
            <v>1.5699999999999994E-6</v>
          </cell>
          <cell r="O578">
            <v>2.6199999999999991E-6</v>
          </cell>
          <cell r="P578">
            <v>3.5000000000000004E-7</v>
          </cell>
          <cell r="Q578">
            <v>1.9300000000000002E-6</v>
          </cell>
          <cell r="R578">
            <v>5.3000000000000011E-7</v>
          </cell>
          <cell r="S578">
            <v>3.6699999999999992E-6</v>
          </cell>
          <cell r="T578" t="str">
            <v>MIP1146</v>
          </cell>
          <cell r="V578">
            <v>1</v>
          </cell>
          <cell r="X578">
            <v>0.53</v>
          </cell>
          <cell r="Y578" t="str">
            <v>N</v>
          </cell>
          <cell r="Z578" t="str">
            <v>Overhead Distribution Lines</v>
          </cell>
          <cell r="AA578" t="str">
            <v>BC1 619 NDR EECL Replace Defect Management</v>
          </cell>
        </row>
        <row r="579">
          <cell r="A579">
            <v>575</v>
          </cell>
          <cell r="B579" t="str">
            <v>04 - Conductors &amp; Connectors</v>
          </cell>
          <cell r="C579" t="str">
            <v>Helical Dead-ends - Corroded</v>
          </cell>
          <cell r="D579" t="str">
            <v>Minor Task</v>
          </cell>
          <cell r="E579" t="str">
            <v>Repair</v>
          </cell>
          <cell r="F579" t="str">
            <v>04 - Conductors &amp; Connectors - Helical Dead-ends - Corroded - Minor Task - Repair</v>
          </cell>
          <cell r="G579" t="str">
            <v>Minor Task - Repair</v>
          </cell>
          <cell r="H579" t="str">
            <v>South West</v>
          </cell>
          <cell r="I579">
            <v>19</v>
          </cell>
          <cell r="J579">
            <v>1</v>
          </cell>
          <cell r="M579">
            <v>1.2000000000000002E-7</v>
          </cell>
          <cell r="N579">
            <v>7.0000000000000005E-8</v>
          </cell>
          <cell r="O579">
            <v>1E-8</v>
          </cell>
          <cell r="P579">
            <v>0</v>
          </cell>
          <cell r="Q579">
            <v>1.2000000000000002E-7</v>
          </cell>
          <cell r="R579">
            <v>7.0000000000000005E-8</v>
          </cell>
          <cell r="S579">
            <v>1E-8</v>
          </cell>
          <cell r="T579" t="str">
            <v>MIP1146</v>
          </cell>
          <cell r="V579">
            <v>1</v>
          </cell>
          <cell r="X579">
            <v>0.53</v>
          </cell>
          <cell r="Y579" t="str">
            <v>N</v>
          </cell>
          <cell r="Z579" t="str">
            <v>Overhead Distribution Lines</v>
          </cell>
          <cell r="AA579" t="str">
            <v>BC1 619 NDR EECL Replace Defect Management</v>
          </cell>
        </row>
        <row r="580">
          <cell r="A580">
            <v>576</v>
          </cell>
          <cell r="B580" t="str">
            <v>04 - Conductors &amp; Connectors</v>
          </cell>
          <cell r="C580" t="str">
            <v>Helical Dead-ends - Corroded</v>
          </cell>
          <cell r="D580" t="str">
            <v>Minor Task</v>
          </cell>
          <cell r="E580" t="str">
            <v>Repair</v>
          </cell>
          <cell r="F580" t="str">
            <v>04 - Conductors &amp; Connectors - Helical Dead-ends - Corroded - Minor Task - Repair</v>
          </cell>
          <cell r="G580" t="str">
            <v>Minor Task - Repair</v>
          </cell>
          <cell r="H580" t="str">
            <v>Wide Bay</v>
          </cell>
          <cell r="I580">
            <v>9</v>
          </cell>
          <cell r="J580">
            <v>5</v>
          </cell>
          <cell r="K580">
            <v>113</v>
          </cell>
          <cell r="L580">
            <v>70</v>
          </cell>
          <cell r="M580">
            <v>46.000000020000002</v>
          </cell>
          <cell r="N580">
            <v>2.3000000000000002E-7</v>
          </cell>
          <cell r="O580">
            <v>3.2000000000000001E-7</v>
          </cell>
          <cell r="P580">
            <v>7.0000000000000007E-7</v>
          </cell>
          <cell r="Q580">
            <v>4.7000000000000005E-7</v>
          </cell>
          <cell r="R580">
            <v>6.0000000000000008E-8</v>
          </cell>
          <cell r="S580">
            <v>5.0000000000000008E-7</v>
          </cell>
          <cell r="T580" t="str">
            <v>MIP1146</v>
          </cell>
          <cell r="V580">
            <v>1</v>
          </cell>
          <cell r="X580">
            <v>0.53</v>
          </cell>
          <cell r="Y580" t="str">
            <v>N</v>
          </cell>
          <cell r="Z580" t="str">
            <v>Overhead Distribution Lines</v>
          </cell>
          <cell r="AA580" t="str">
            <v>BC1 619 NDR EECL Replace Defect Management</v>
          </cell>
        </row>
        <row r="581">
          <cell r="A581">
            <v>577</v>
          </cell>
          <cell r="B581" t="str">
            <v>04 - Conductors &amp; Connectors</v>
          </cell>
          <cell r="C581" t="str">
            <v>Helical Dead-ends - Corroded - Stage 1 (Future)</v>
          </cell>
          <cell r="D581" t="str">
            <v>Minor Task</v>
          </cell>
          <cell r="E581" t="str">
            <v>Repair</v>
          </cell>
          <cell r="F581" t="str">
            <v>04 - Conductors &amp; Connectors - Helical Dead-ends - Corroded - Stage 1 (Future) - Minor Task - Repair</v>
          </cell>
          <cell r="G581" t="str">
            <v>Minor Task - Repair</v>
          </cell>
          <cell r="H581" t="str">
            <v>Central</v>
          </cell>
          <cell r="I581">
            <v>0</v>
          </cell>
          <cell r="J581">
            <v>0</v>
          </cell>
          <cell r="K581">
            <v>0</v>
          </cell>
          <cell r="L581">
            <v>0</v>
          </cell>
          <cell r="M581">
            <v>78.838589673719852</v>
          </cell>
          <cell r="N581">
            <v>132.23822950975043</v>
          </cell>
          <cell r="O581">
            <v>153.77076274198512</v>
          </cell>
          <cell r="P581">
            <v>158.24734023647594</v>
          </cell>
          <cell r="Q581">
            <v>206.54485463118732</v>
          </cell>
          <cell r="R581">
            <v>150.36391567740046</v>
          </cell>
          <cell r="S581">
            <v>143.00721117772034</v>
          </cell>
          <cell r="T581" t="str">
            <v>MIP1146</v>
          </cell>
          <cell r="V581">
            <v>1</v>
          </cell>
          <cell r="X581">
            <v>0.53</v>
          </cell>
          <cell r="Y581" t="str">
            <v>N</v>
          </cell>
          <cell r="Z581" t="str">
            <v>Overhead Distribution Lines</v>
          </cell>
          <cell r="AA581" t="str">
            <v>BC1 619 NDR EECL Replace Defect Management</v>
          </cell>
        </row>
        <row r="582">
          <cell r="A582">
            <v>578</v>
          </cell>
          <cell r="B582" t="str">
            <v>04 - Conductors &amp; Connectors</v>
          </cell>
          <cell r="C582" t="str">
            <v>Helical Dead-ends - Corroded - Stage 1 (Future)</v>
          </cell>
          <cell r="D582" t="str">
            <v>Minor Task</v>
          </cell>
          <cell r="E582" t="str">
            <v>Repair</v>
          </cell>
          <cell r="F582" t="str">
            <v>04 - Conductors &amp; Connectors - Helical Dead-ends - Corroded - Stage 1 (Future) - Minor Task - Repair</v>
          </cell>
          <cell r="G582" t="str">
            <v>Minor Task - Repair</v>
          </cell>
          <cell r="H582" t="str">
            <v>Far North</v>
          </cell>
          <cell r="I582">
            <v>0</v>
          </cell>
          <cell r="J582">
            <v>0</v>
          </cell>
          <cell r="K582">
            <v>0</v>
          </cell>
          <cell r="L582">
            <v>0</v>
          </cell>
          <cell r="M582">
            <v>30.582344067167412</v>
          </cell>
          <cell r="N582">
            <v>48.914374175611513</v>
          </cell>
          <cell r="O582">
            <v>71.998831046766014</v>
          </cell>
          <cell r="P582">
            <v>59.302162563482838</v>
          </cell>
          <cell r="Q582">
            <v>114.12231752876964</v>
          </cell>
          <cell r="R582">
            <v>54.352080025906524</v>
          </cell>
          <cell r="S582">
            <v>85.954197568893207</v>
          </cell>
          <cell r="T582" t="str">
            <v>MIP1146</v>
          </cell>
          <cell r="V582">
            <v>1</v>
          </cell>
          <cell r="X582">
            <v>0.53</v>
          </cell>
          <cell r="Y582" t="str">
            <v>N</v>
          </cell>
          <cell r="Z582" t="str">
            <v>Overhead Distribution Lines</v>
          </cell>
          <cell r="AA582" t="str">
            <v>BC1 619 NDR EECL Replace Defect Management</v>
          </cell>
        </row>
        <row r="583">
          <cell r="A583">
            <v>579</v>
          </cell>
          <cell r="B583" t="str">
            <v>04 - Conductors &amp; Connectors</v>
          </cell>
          <cell r="C583" t="str">
            <v>Helical Dead-ends - Corroded - Stage 1 (Future)</v>
          </cell>
          <cell r="D583" t="str">
            <v>Minor Task</v>
          </cell>
          <cell r="E583" t="str">
            <v>Repair</v>
          </cell>
          <cell r="F583" t="str">
            <v>04 - Conductors &amp; Connectors - Helical Dead-ends - Corroded - Stage 1 (Future) - Minor Task - Repair</v>
          </cell>
          <cell r="G583" t="str">
            <v>Minor Task - Repair</v>
          </cell>
          <cell r="H583" t="str">
            <v>Northern</v>
          </cell>
          <cell r="I583">
            <v>0</v>
          </cell>
          <cell r="J583">
            <v>0</v>
          </cell>
          <cell r="K583">
            <v>0</v>
          </cell>
          <cell r="L583">
            <v>0</v>
          </cell>
          <cell r="M583">
            <v>24.36813338704199</v>
          </cell>
          <cell r="N583">
            <v>84.557574895939453</v>
          </cell>
          <cell r="O583">
            <v>84.357747079591491</v>
          </cell>
          <cell r="P583">
            <v>65.893222440742747</v>
          </cell>
          <cell r="Q583">
            <v>109.22545000750338</v>
          </cell>
          <cell r="R583">
            <v>96.112835580408941</v>
          </cell>
          <cell r="S583">
            <v>101.01513320538031</v>
          </cell>
          <cell r="T583" t="str">
            <v>MIP1146</v>
          </cell>
          <cell r="V583">
            <v>1</v>
          </cell>
          <cell r="X583">
            <v>0.53</v>
          </cell>
          <cell r="Y583" t="str">
            <v>N</v>
          </cell>
          <cell r="Z583" t="str">
            <v>Overhead Distribution Lines</v>
          </cell>
          <cell r="AA583" t="str">
            <v>BC1 619 NDR EECL Replace Defect Management</v>
          </cell>
        </row>
        <row r="584">
          <cell r="A584">
            <v>580</v>
          </cell>
          <cell r="B584" t="str">
            <v>04 - Conductors &amp; Connectors</v>
          </cell>
          <cell r="C584" t="str">
            <v>Helical Dead-ends - Corroded - Stage 1 (Future)</v>
          </cell>
          <cell r="D584" t="str">
            <v>Minor Task</v>
          </cell>
          <cell r="E584" t="str">
            <v>Repair</v>
          </cell>
          <cell r="F584" t="str">
            <v>04 - Conductors &amp; Connectors - Helical Dead-ends - Corroded - Stage 1 (Future) - Minor Task - Repair</v>
          </cell>
          <cell r="G584" t="str">
            <v>Minor Task - Repair</v>
          </cell>
          <cell r="H584" t="str">
            <v>South West</v>
          </cell>
          <cell r="I584">
            <v>0</v>
          </cell>
          <cell r="J584">
            <v>0</v>
          </cell>
          <cell r="K584">
            <v>0</v>
          </cell>
          <cell r="L584">
            <v>0</v>
          </cell>
          <cell r="M584">
            <v>34.489846693363027</v>
          </cell>
          <cell r="N584">
            <v>146.78221927351134</v>
          </cell>
          <cell r="O584">
            <v>132.06772425341012</v>
          </cell>
          <cell r="P584">
            <v>118.59020685733233</v>
          </cell>
          <cell r="Q584">
            <v>194.45201367991208</v>
          </cell>
          <cell r="R584">
            <v>135.39637782464115</v>
          </cell>
          <cell r="S584">
            <v>162.02669241523117</v>
          </cell>
          <cell r="T584" t="str">
            <v>MIP1146</v>
          </cell>
          <cell r="V584">
            <v>1</v>
          </cell>
          <cell r="X584">
            <v>0.53</v>
          </cell>
          <cell r="Y584" t="str">
            <v>N</v>
          </cell>
          <cell r="Z584" t="str">
            <v>Overhead Distribution Lines</v>
          </cell>
          <cell r="AA584" t="str">
            <v>BC1 619 NDR EECL Replace Defect Management</v>
          </cell>
        </row>
        <row r="585">
          <cell r="A585">
            <v>581</v>
          </cell>
          <cell r="B585" t="str">
            <v>04 - Conductors &amp; Connectors</v>
          </cell>
          <cell r="C585" t="str">
            <v>Helical Dead-ends - Corroded - Stage 1 (Future)</v>
          </cell>
          <cell r="D585" t="str">
            <v>Minor Task</v>
          </cell>
          <cell r="E585" t="str">
            <v>Repair</v>
          </cell>
          <cell r="F585" t="str">
            <v>04 - Conductors &amp; Connectors - Helical Dead-ends - Corroded - Stage 1 (Future) - Minor Task - Repair</v>
          </cell>
          <cell r="G585" t="str">
            <v>Minor Task - Repair</v>
          </cell>
          <cell r="H585" t="str">
            <v>Wide Bay</v>
          </cell>
          <cell r="I585">
            <v>0</v>
          </cell>
          <cell r="J585">
            <v>0</v>
          </cell>
          <cell r="K585">
            <v>0</v>
          </cell>
          <cell r="L585">
            <v>0</v>
          </cell>
          <cell r="M585">
            <v>40.727949829790923</v>
          </cell>
          <cell r="N585">
            <v>94.01464350875527</v>
          </cell>
          <cell r="O585">
            <v>88.269593788751209</v>
          </cell>
          <cell r="P585">
            <v>68.407360456207684</v>
          </cell>
          <cell r="Q585">
            <v>122.73880608803483</v>
          </cell>
          <cell r="R585">
            <v>76.519935391638839</v>
          </cell>
          <cell r="S585">
            <v>121.8015701885332</v>
          </cell>
          <cell r="T585" t="str">
            <v>MIP1146</v>
          </cell>
          <cell r="V585">
            <v>1</v>
          </cell>
          <cell r="X585">
            <v>0.53</v>
          </cell>
          <cell r="Y585" t="str">
            <v>N</v>
          </cell>
          <cell r="Z585" t="str">
            <v>Overhead Distribution Lines</v>
          </cell>
          <cell r="AA585" t="str">
            <v>BC1 619 NDR EECL Replace Defect Management</v>
          </cell>
        </row>
        <row r="586">
          <cell r="A586">
            <v>582</v>
          </cell>
          <cell r="B586" t="str">
            <v>04 - Conductors &amp; Connectors</v>
          </cell>
          <cell r="C586" t="str">
            <v>Live Line Clamps - Incorrect Use (Future)</v>
          </cell>
          <cell r="D586" t="str">
            <v>Minor Task</v>
          </cell>
          <cell r="E586" t="str">
            <v>Repair</v>
          </cell>
          <cell r="F586" t="str">
            <v>04 - Conductors &amp; Connectors - Live Line Clamps - Incorrect Use (Future) - Minor Task - Repair</v>
          </cell>
          <cell r="G586" t="str">
            <v>Minor Task - Repair</v>
          </cell>
          <cell r="H586" t="str">
            <v>Central</v>
          </cell>
          <cell r="I586">
            <v>0</v>
          </cell>
          <cell r="J586">
            <v>0</v>
          </cell>
          <cell r="K586">
            <v>0</v>
          </cell>
          <cell r="L586">
            <v>0</v>
          </cell>
          <cell r="M586">
            <v>34.402293675805034</v>
          </cell>
          <cell r="N586">
            <v>57.703954695163866</v>
          </cell>
          <cell r="O586">
            <v>66.710739362920506</v>
          </cell>
          <cell r="P586">
            <v>57.134958810195194</v>
          </cell>
          <cell r="Q586">
            <v>67.789651604546293</v>
          </cell>
          <cell r="R586">
            <v>15.830154254436898</v>
          </cell>
          <cell r="S586">
            <v>9.5964741842996943</v>
          </cell>
          <cell r="T586" t="str">
            <v>MIP1146</v>
          </cell>
          <cell r="V586">
            <v>1</v>
          </cell>
          <cell r="X586">
            <v>0.53</v>
          </cell>
          <cell r="Y586" t="str">
            <v>N</v>
          </cell>
          <cell r="Z586" t="str">
            <v>Overhead Distribution Lines</v>
          </cell>
          <cell r="AA586" t="str">
            <v>BC1 619 NDR EECL Replace Defect Management</v>
          </cell>
        </row>
        <row r="587">
          <cell r="A587">
            <v>583</v>
          </cell>
          <cell r="B587" t="str">
            <v>04 - Conductors &amp; Connectors</v>
          </cell>
          <cell r="C587" t="str">
            <v>Live Line Clamps - Incorrect Use (Future)</v>
          </cell>
          <cell r="D587" t="str">
            <v>Minor Task</v>
          </cell>
          <cell r="E587" t="str">
            <v>Repair</v>
          </cell>
          <cell r="F587" t="str">
            <v>04 - Conductors &amp; Connectors - Live Line Clamps - Incorrect Use (Future) - Minor Task - Repair</v>
          </cell>
          <cell r="G587" t="str">
            <v>Minor Task - Repair</v>
          </cell>
          <cell r="H587" t="str">
            <v>Far North</v>
          </cell>
          <cell r="I587">
            <v>0</v>
          </cell>
          <cell r="J587">
            <v>0</v>
          </cell>
          <cell r="K587">
            <v>0</v>
          </cell>
          <cell r="L587">
            <v>0</v>
          </cell>
          <cell r="M587">
            <v>13.345022865673059</v>
          </cell>
          <cell r="N587">
            <v>21.344454185721393</v>
          </cell>
          <cell r="O587">
            <v>31.417671729497901</v>
          </cell>
          <cell r="P587">
            <v>25.877307300428882</v>
          </cell>
          <cell r="Q587">
            <v>40.413872631487514</v>
          </cell>
          <cell r="R587">
            <v>4.2279774739552494</v>
          </cell>
          <cell r="S587">
            <v>5.7833171417513762</v>
          </cell>
          <cell r="T587" t="str">
            <v>MIP1146</v>
          </cell>
          <cell r="V587">
            <v>1</v>
          </cell>
          <cell r="X587">
            <v>0.53</v>
          </cell>
          <cell r="Y587" t="str">
            <v>N</v>
          </cell>
          <cell r="Z587" t="str">
            <v>Overhead Distribution Lines</v>
          </cell>
          <cell r="AA587" t="str">
            <v>BC1 619 NDR EECL Replace Defect Management</v>
          </cell>
        </row>
        <row r="588">
          <cell r="A588">
            <v>584</v>
          </cell>
          <cell r="B588" t="str">
            <v>04 - Conductors &amp; Connectors</v>
          </cell>
          <cell r="C588" t="str">
            <v>Live Line Clamps - Incorrect Use (Future)</v>
          </cell>
          <cell r="D588" t="str">
            <v>Minor Task</v>
          </cell>
          <cell r="E588" t="str">
            <v>Repair</v>
          </cell>
          <cell r="F588" t="str">
            <v>04 - Conductors &amp; Connectors - Live Line Clamps - Incorrect Use (Future) - Minor Task - Repair</v>
          </cell>
          <cell r="G588" t="str">
            <v>Minor Task - Repair</v>
          </cell>
          <cell r="H588" t="str">
            <v>Northern</v>
          </cell>
          <cell r="I588">
            <v>0</v>
          </cell>
          <cell r="J588">
            <v>0</v>
          </cell>
          <cell r="K588">
            <v>0</v>
          </cell>
          <cell r="L588">
            <v>0</v>
          </cell>
          <cell r="M588">
            <v>10.633367296163781</v>
          </cell>
          <cell r="N588">
            <v>36.897850863682685</v>
          </cell>
          <cell r="O588">
            <v>36.810653271094488</v>
          </cell>
          <cell r="P588">
            <v>28.753406155960473</v>
          </cell>
          <cell r="Q588">
            <v>39.693228759408903</v>
          </cell>
          <cell r="R588">
            <v>12.661027257146021</v>
          </cell>
          <cell r="S588">
            <v>5.9478394111003174</v>
          </cell>
          <cell r="T588" t="str">
            <v>MIP1146</v>
          </cell>
          <cell r="V588">
            <v>1</v>
          </cell>
          <cell r="X588">
            <v>0.53</v>
          </cell>
          <cell r="Y588" t="str">
            <v>N</v>
          </cell>
          <cell r="Z588" t="str">
            <v>Overhead Distribution Lines</v>
          </cell>
          <cell r="AA588" t="str">
            <v>BC1 619 NDR EECL Replace Defect Management</v>
          </cell>
        </row>
        <row r="589">
          <cell r="A589">
            <v>585</v>
          </cell>
          <cell r="B589" t="str">
            <v>04 - Conductors &amp; Connectors</v>
          </cell>
          <cell r="C589" t="str">
            <v>Live Line Clamps - Incorrect Use (Future)</v>
          </cell>
          <cell r="D589" t="str">
            <v>Minor Task</v>
          </cell>
          <cell r="E589" t="str">
            <v>Repair</v>
          </cell>
          <cell r="F589" t="str">
            <v>04 - Conductors &amp; Connectors - Live Line Clamps - Incorrect Use (Future) - Minor Task - Repair</v>
          </cell>
          <cell r="G589" t="str">
            <v>Minor Task - Repair</v>
          </cell>
          <cell r="H589" t="str">
            <v>South West</v>
          </cell>
          <cell r="I589">
            <v>0</v>
          </cell>
          <cell r="J589">
            <v>0</v>
          </cell>
          <cell r="K589">
            <v>0</v>
          </cell>
          <cell r="L589">
            <v>0</v>
          </cell>
          <cell r="M589">
            <v>15.050114920740235</v>
          </cell>
          <cell r="N589">
            <v>64.050422955714055</v>
          </cell>
          <cell r="O589">
            <v>57.629552401488056</v>
          </cell>
          <cell r="P589">
            <v>51.748453901381417</v>
          </cell>
          <cell r="Q589">
            <v>74.03241475724478</v>
          </cell>
          <cell r="R589">
            <v>12.439636992630856</v>
          </cell>
          <cell r="S589">
            <v>8.7098863429929985</v>
          </cell>
          <cell r="T589" t="str">
            <v>MIP1146</v>
          </cell>
          <cell r="V589">
            <v>1</v>
          </cell>
          <cell r="X589">
            <v>0.53</v>
          </cell>
          <cell r="Y589" t="str">
            <v>N</v>
          </cell>
          <cell r="Z589" t="str">
            <v>Overhead Distribution Lines</v>
          </cell>
          <cell r="AA589" t="str">
            <v>BC1 619 NDR EECL Replace Defect Management</v>
          </cell>
        </row>
        <row r="590">
          <cell r="A590">
            <v>586</v>
          </cell>
          <cell r="B590" t="str">
            <v>04 - Conductors &amp; Connectors</v>
          </cell>
          <cell r="C590" t="str">
            <v>Live Line Clamps - Incorrect Use (Future)</v>
          </cell>
          <cell r="D590" t="str">
            <v>Minor Task</v>
          </cell>
          <cell r="E590" t="str">
            <v>Repair</v>
          </cell>
          <cell r="F590" t="str">
            <v>04 - Conductors &amp; Connectors - Live Line Clamps - Incorrect Use (Future) - Minor Task - Repair</v>
          </cell>
          <cell r="G590" t="str">
            <v>Minor Task - Repair</v>
          </cell>
          <cell r="H590" t="str">
            <v>Wide Bay</v>
          </cell>
          <cell r="I590">
            <v>0</v>
          </cell>
          <cell r="J590">
            <v>0</v>
          </cell>
          <cell r="K590">
            <v>0</v>
          </cell>
          <cell r="L590">
            <v>0</v>
          </cell>
          <cell r="M590">
            <v>17.772196289363318</v>
          </cell>
          <cell r="N590">
            <v>41.024571712911403</v>
          </cell>
          <cell r="O590">
            <v>38.517640926000524</v>
          </cell>
          <cell r="P590">
            <v>29.850484562708814</v>
          </cell>
          <cell r="Q590">
            <v>41.198966898087818</v>
          </cell>
          <cell r="R590">
            <v>5.9211430467028414</v>
          </cell>
          <cell r="S590">
            <v>4.7749370107970224</v>
          </cell>
          <cell r="T590" t="str">
            <v>MIP1146</v>
          </cell>
          <cell r="V590">
            <v>1</v>
          </cell>
          <cell r="X590">
            <v>0.53</v>
          </cell>
          <cell r="Y590" t="str">
            <v>N</v>
          </cell>
          <cell r="Z590" t="str">
            <v>Overhead Distribution Lines</v>
          </cell>
          <cell r="AA590" t="str">
            <v>BC1 619 NDR EECL Replace Defect Management</v>
          </cell>
        </row>
        <row r="591">
          <cell r="A591">
            <v>587</v>
          </cell>
          <cell r="B591" t="str">
            <v>04 - Conductors &amp; Connectors</v>
          </cell>
          <cell r="C591" t="str">
            <v>Live Line Clamps - Other</v>
          </cell>
          <cell r="D591" t="str">
            <v>Ergon Technical Assessment</v>
          </cell>
          <cell r="E591" t="str">
            <v>Assess</v>
          </cell>
          <cell r="F591" t="str">
            <v>04 - Conductors &amp; Connectors - Live Line Clamps - Other - Ergon Technical Assessment - Assess</v>
          </cell>
          <cell r="G591" t="str">
            <v>Ergon Technical Assessment - Assess</v>
          </cell>
          <cell r="H591" t="str">
            <v>Central</v>
          </cell>
          <cell r="I591">
            <v>1</v>
          </cell>
          <cell r="T591" t="str">
            <v>MIP1146</v>
          </cell>
          <cell r="V591">
            <v>1</v>
          </cell>
          <cell r="X591">
            <v>0.53</v>
          </cell>
          <cell r="Y591" t="str">
            <v>N</v>
          </cell>
          <cell r="Z591" t="str">
            <v>Overhead Distribution Lines</v>
          </cell>
          <cell r="AA591" t="str">
            <v>BC1 619 NDR EECL Replace Defect Management</v>
          </cell>
        </row>
        <row r="592">
          <cell r="A592">
            <v>588</v>
          </cell>
          <cell r="B592" t="str">
            <v>04 - Conductors &amp; Connectors</v>
          </cell>
          <cell r="C592" t="str">
            <v>Live Line Clamps - Other</v>
          </cell>
          <cell r="D592" t="str">
            <v>Ergon Technical Assessment</v>
          </cell>
          <cell r="E592" t="str">
            <v>Assess</v>
          </cell>
          <cell r="F592" t="str">
            <v>04 - Conductors &amp; Connectors - Live Line Clamps - Other - Ergon Technical Assessment - Assess</v>
          </cell>
          <cell r="G592" t="str">
            <v>Ergon Technical Assessment - Assess</v>
          </cell>
          <cell r="H592" t="str">
            <v>Wide Bay</v>
          </cell>
          <cell r="I592">
            <v>1</v>
          </cell>
          <cell r="J592">
            <v>1</v>
          </cell>
          <cell r="M592">
            <v>0</v>
          </cell>
          <cell r="N592">
            <v>1</v>
          </cell>
          <cell r="O592">
            <v>0</v>
          </cell>
          <cell r="P592">
            <v>0</v>
          </cell>
          <cell r="Q592">
            <v>1.5</v>
          </cell>
          <cell r="R592">
            <v>0</v>
          </cell>
          <cell r="S592">
            <v>1</v>
          </cell>
          <cell r="T592" t="str">
            <v>MIP1146</v>
          </cell>
          <cell r="V592">
            <v>1</v>
          </cell>
          <cell r="X592">
            <v>0.53</v>
          </cell>
          <cell r="Y592" t="str">
            <v>N</v>
          </cell>
          <cell r="Z592" t="str">
            <v>Overhead Distribution Lines</v>
          </cell>
          <cell r="AA592" t="str">
            <v>BC1 619 NDR EECL Replace Defect Management</v>
          </cell>
        </row>
        <row r="593">
          <cell r="A593">
            <v>589</v>
          </cell>
          <cell r="B593" t="str">
            <v>04 - Conductors &amp; Connectors</v>
          </cell>
          <cell r="C593" t="str">
            <v>Live Line Clamps - Other</v>
          </cell>
          <cell r="D593" t="str">
            <v>Minor Task</v>
          </cell>
          <cell r="E593" t="str">
            <v>Repair</v>
          </cell>
          <cell r="F593" t="str">
            <v>04 - Conductors &amp; Connectors - Live Line Clamps - Other - Minor Task - Repair</v>
          </cell>
          <cell r="G593" t="str">
            <v>Minor Task - Repair</v>
          </cell>
          <cell r="H593" t="str">
            <v>Central</v>
          </cell>
          <cell r="I593">
            <v>2</v>
          </cell>
          <cell r="J593">
            <v>8</v>
          </cell>
          <cell r="M593">
            <v>14</v>
          </cell>
          <cell r="N593">
            <v>7</v>
          </cell>
          <cell r="O593">
            <v>1</v>
          </cell>
          <cell r="P593">
            <v>5.5</v>
          </cell>
          <cell r="Q593">
            <v>10</v>
          </cell>
          <cell r="R593">
            <v>8.5</v>
          </cell>
          <cell r="S593">
            <v>1</v>
          </cell>
          <cell r="T593" t="str">
            <v>MIP1146</v>
          </cell>
          <cell r="V593">
            <v>1</v>
          </cell>
          <cell r="X593">
            <v>0.53</v>
          </cell>
          <cell r="Y593" t="str">
            <v>N</v>
          </cell>
          <cell r="Z593" t="str">
            <v>Overhead Distribution Lines</v>
          </cell>
          <cell r="AA593" t="str">
            <v>BC1 619 NDR EECL Replace Defect Management</v>
          </cell>
        </row>
        <row r="594">
          <cell r="A594">
            <v>590</v>
          </cell>
          <cell r="B594" t="str">
            <v>04 - Conductors &amp; Connectors</v>
          </cell>
          <cell r="C594" t="str">
            <v>Live Line Clamps - Other</v>
          </cell>
          <cell r="D594" t="str">
            <v>Minor Task</v>
          </cell>
          <cell r="E594" t="str">
            <v>Repair</v>
          </cell>
          <cell r="F594" t="str">
            <v>04 - Conductors &amp; Connectors - Live Line Clamps - Other - Minor Task - Repair</v>
          </cell>
          <cell r="G594" t="str">
            <v>Minor Task - Repair</v>
          </cell>
          <cell r="H594" t="str">
            <v>Far North</v>
          </cell>
          <cell r="J594">
            <v>2</v>
          </cell>
          <cell r="K594">
            <v>3</v>
          </cell>
          <cell r="L594">
            <v>3</v>
          </cell>
          <cell r="M594">
            <v>22</v>
          </cell>
          <cell r="N594">
            <v>1</v>
          </cell>
          <cell r="O594">
            <v>1</v>
          </cell>
          <cell r="P594">
            <v>3</v>
          </cell>
          <cell r="Q594">
            <v>22</v>
          </cell>
          <cell r="R594">
            <v>0</v>
          </cell>
          <cell r="S594">
            <v>2</v>
          </cell>
          <cell r="T594" t="str">
            <v>MIP1146</v>
          </cell>
          <cell r="V594">
            <v>1</v>
          </cell>
          <cell r="X594">
            <v>0.53</v>
          </cell>
          <cell r="Y594" t="str">
            <v>N</v>
          </cell>
          <cell r="Z594" t="str">
            <v>Overhead Distribution Lines</v>
          </cell>
          <cell r="AA594" t="str">
            <v>BC1 619 NDR EECL Replace Defect Management</v>
          </cell>
        </row>
        <row r="595">
          <cell r="A595">
            <v>591</v>
          </cell>
          <cell r="B595" t="str">
            <v>04 - Conductors &amp; Connectors</v>
          </cell>
          <cell r="C595" t="str">
            <v>Live Line Clamps - Other</v>
          </cell>
          <cell r="D595" t="str">
            <v>Minor Task</v>
          </cell>
          <cell r="E595" t="str">
            <v>Repair</v>
          </cell>
          <cell r="F595" t="str">
            <v>04 - Conductors &amp; Connectors - Live Line Clamps - Other - Minor Task - Repair</v>
          </cell>
          <cell r="G595" t="str">
            <v>Minor Task - Repair</v>
          </cell>
          <cell r="H595" t="str">
            <v>Northern</v>
          </cell>
          <cell r="I595">
            <v>1</v>
          </cell>
          <cell r="K595">
            <v>4</v>
          </cell>
          <cell r="M595">
            <v>2</v>
          </cell>
          <cell r="N595">
            <v>1</v>
          </cell>
          <cell r="O595">
            <v>4</v>
          </cell>
          <cell r="P595">
            <v>0</v>
          </cell>
          <cell r="Q595">
            <v>2</v>
          </cell>
          <cell r="R595">
            <v>1</v>
          </cell>
          <cell r="S595">
            <v>4</v>
          </cell>
          <cell r="T595" t="str">
            <v>MIP1146</v>
          </cell>
          <cell r="V595">
            <v>1</v>
          </cell>
          <cell r="X595">
            <v>0.53</v>
          </cell>
          <cell r="Y595" t="str">
            <v>N</v>
          </cell>
          <cell r="Z595" t="str">
            <v>Overhead Distribution Lines</v>
          </cell>
          <cell r="AA595" t="str">
            <v>BC1 619 NDR EECL Replace Defect Management</v>
          </cell>
        </row>
        <row r="596">
          <cell r="A596">
            <v>592</v>
          </cell>
          <cell r="B596" t="str">
            <v>04 - Conductors &amp; Connectors</v>
          </cell>
          <cell r="C596" t="str">
            <v>Live Line Clamps - Other</v>
          </cell>
          <cell r="D596" t="str">
            <v>Minor Task</v>
          </cell>
          <cell r="E596" t="str">
            <v>Repair</v>
          </cell>
          <cell r="F596" t="str">
            <v>04 - Conductors &amp; Connectors - Live Line Clamps - Other - Minor Task - Repair</v>
          </cell>
          <cell r="G596" t="str">
            <v>Minor Task - Repair</v>
          </cell>
          <cell r="H596" t="str">
            <v>South West</v>
          </cell>
          <cell r="J596">
            <v>4</v>
          </cell>
          <cell r="L596">
            <v>1</v>
          </cell>
          <cell r="M596">
            <v>1</v>
          </cell>
          <cell r="N596">
            <v>2</v>
          </cell>
          <cell r="O596">
            <v>2</v>
          </cell>
          <cell r="P596">
            <v>0</v>
          </cell>
          <cell r="Q596">
            <v>2.5</v>
          </cell>
          <cell r="R596">
            <v>2</v>
          </cell>
          <cell r="S596">
            <v>2</v>
          </cell>
          <cell r="T596" t="str">
            <v>MIP1146</v>
          </cell>
          <cell r="V596">
            <v>1</v>
          </cell>
          <cell r="X596">
            <v>0.53</v>
          </cell>
          <cell r="Y596" t="str">
            <v>N</v>
          </cell>
          <cell r="Z596" t="str">
            <v>Overhead Distribution Lines</v>
          </cell>
          <cell r="AA596" t="str">
            <v>BC1 619 NDR EECL Replace Defect Management</v>
          </cell>
        </row>
        <row r="597">
          <cell r="A597">
            <v>593</v>
          </cell>
          <cell r="B597" t="str">
            <v>04 - Conductors &amp; Connectors</v>
          </cell>
          <cell r="C597" t="str">
            <v>Live Line Clamps - Other</v>
          </cell>
          <cell r="D597" t="str">
            <v>Minor Task</v>
          </cell>
          <cell r="E597" t="str">
            <v>Repair</v>
          </cell>
          <cell r="F597" t="str">
            <v>04 - Conductors &amp; Connectors - Live Line Clamps - Other - Minor Task - Repair</v>
          </cell>
          <cell r="G597" t="str">
            <v>Minor Task - Repair</v>
          </cell>
          <cell r="H597" t="str">
            <v>Wide Bay</v>
          </cell>
          <cell r="I597">
            <v>1</v>
          </cell>
          <cell r="K597">
            <v>1</v>
          </cell>
          <cell r="L597">
            <v>1</v>
          </cell>
          <cell r="M597">
            <v>1</v>
          </cell>
          <cell r="N597">
            <v>0</v>
          </cell>
          <cell r="O597">
            <v>0</v>
          </cell>
          <cell r="P597">
            <v>1</v>
          </cell>
          <cell r="Q597">
            <v>1</v>
          </cell>
          <cell r="R597">
            <v>0</v>
          </cell>
          <cell r="S597">
            <v>0</v>
          </cell>
          <cell r="T597" t="str">
            <v>MIP1146</v>
          </cell>
          <cell r="V597">
            <v>1</v>
          </cell>
          <cell r="X597">
            <v>0.53</v>
          </cell>
          <cell r="Y597" t="str">
            <v>N</v>
          </cell>
          <cell r="Z597" t="str">
            <v>Overhead Distribution Lines</v>
          </cell>
          <cell r="AA597" t="str">
            <v>BC1 619 NDR EECL Replace Defect Management</v>
          </cell>
        </row>
        <row r="598">
          <cell r="A598">
            <v>594</v>
          </cell>
          <cell r="B598" t="str">
            <v>04 - Conductors &amp; Connectors</v>
          </cell>
          <cell r="C598" t="str">
            <v>Strain clamp</v>
          </cell>
          <cell r="D598" t="str">
            <v>Connector</v>
          </cell>
          <cell r="E598" t="str">
            <v>Replace</v>
          </cell>
          <cell r="F598" t="str">
            <v>04 - Conductors &amp; Connectors - Strain clamp - Connector - Replace</v>
          </cell>
          <cell r="G598" t="str">
            <v>Connector - Replace</v>
          </cell>
          <cell r="H598" t="str">
            <v>Central</v>
          </cell>
          <cell r="J598">
            <v>19</v>
          </cell>
          <cell r="K598">
            <v>61</v>
          </cell>
          <cell r="L598">
            <v>39</v>
          </cell>
          <cell r="M598">
            <v>21</v>
          </cell>
          <cell r="N598">
            <v>1.4999999999999999E-7</v>
          </cell>
          <cell r="O598">
            <v>1.1999999999999999E-7</v>
          </cell>
          <cell r="P598">
            <v>3.7E-7</v>
          </cell>
          <cell r="Q598">
            <v>1.9999999999999999E-7</v>
          </cell>
          <cell r="R598">
            <v>1.3E-7</v>
          </cell>
          <cell r="S598">
            <v>1.1999999999999999E-7</v>
          </cell>
          <cell r="T598" t="str">
            <v>MIP1084</v>
          </cell>
          <cell r="V598">
            <v>1</v>
          </cell>
          <cell r="X598">
            <v>0</v>
          </cell>
          <cell r="Y598" t="str">
            <v>N</v>
          </cell>
          <cell r="Z598" t="str">
            <v>Overhead Distribution Lines</v>
          </cell>
          <cell r="AA598" t="str">
            <v>BC1 619 NDR EECL Replace Defect Management</v>
          </cell>
        </row>
        <row r="599">
          <cell r="A599">
            <v>595</v>
          </cell>
          <cell r="B599" t="str">
            <v>04 - Conductors &amp; Connectors</v>
          </cell>
          <cell r="C599" t="str">
            <v>Strain clamp</v>
          </cell>
          <cell r="D599" t="str">
            <v>Connector</v>
          </cell>
          <cell r="E599" t="str">
            <v>Replace</v>
          </cell>
          <cell r="F599" t="str">
            <v>04 - Conductors &amp; Connectors - Strain clamp - Connector - Replace</v>
          </cell>
          <cell r="G599" t="str">
            <v>Connector - Replace</v>
          </cell>
          <cell r="H599" t="str">
            <v>Far North</v>
          </cell>
          <cell r="I599">
            <v>5</v>
          </cell>
          <cell r="J599">
            <v>38</v>
          </cell>
          <cell r="K599">
            <v>91</v>
          </cell>
          <cell r="L599">
            <v>81</v>
          </cell>
          <cell r="M599">
            <v>217.00000004</v>
          </cell>
          <cell r="N599">
            <v>1.4000000000000001E-7</v>
          </cell>
          <cell r="O599">
            <v>2.0000000000000002E-7</v>
          </cell>
          <cell r="P599">
            <v>7.9999999999999996E-7</v>
          </cell>
          <cell r="Q599">
            <v>2.1899999999999998E-6</v>
          </cell>
          <cell r="R599">
            <v>7.0000000000000005E-8</v>
          </cell>
          <cell r="S599">
            <v>4.3000000000000007E-7</v>
          </cell>
          <cell r="T599" t="str">
            <v>MIP1084</v>
          </cell>
          <cell r="V599">
            <v>1</v>
          </cell>
          <cell r="X599">
            <v>0</v>
          </cell>
          <cell r="Y599" t="str">
            <v>N</v>
          </cell>
          <cell r="Z599" t="str">
            <v>Overhead Distribution Lines</v>
          </cell>
          <cell r="AA599" t="str">
            <v>BC1 619 NDR EECL Replace Defect Management</v>
          </cell>
        </row>
        <row r="600">
          <cell r="A600">
            <v>596</v>
          </cell>
          <cell r="B600" t="str">
            <v>04 - Conductors &amp; Connectors</v>
          </cell>
          <cell r="C600" t="str">
            <v>Strain clamp</v>
          </cell>
          <cell r="D600" t="str">
            <v>Connector</v>
          </cell>
          <cell r="E600" t="str">
            <v>Replace</v>
          </cell>
          <cell r="F600" t="str">
            <v>04 - Conductors &amp; Connectors - Strain clamp - Connector - Replace</v>
          </cell>
          <cell r="G600" t="str">
            <v>Connector - Replace</v>
          </cell>
          <cell r="H600" t="str">
            <v>Northern</v>
          </cell>
          <cell r="J600">
            <v>3</v>
          </cell>
          <cell r="K600">
            <v>3</v>
          </cell>
          <cell r="M600">
            <v>0</v>
          </cell>
          <cell r="N600">
            <v>3.0000000000000004E-8</v>
          </cell>
          <cell r="O600">
            <v>3.0000000000000004E-8</v>
          </cell>
          <cell r="P600">
            <v>0</v>
          </cell>
          <cell r="Q600">
            <v>0</v>
          </cell>
          <cell r="R600">
            <v>3.0000000000000004E-8</v>
          </cell>
          <cell r="S600">
            <v>3.0000000000000004E-8</v>
          </cell>
          <cell r="T600" t="str">
            <v>MIP1084</v>
          </cell>
          <cell r="V600">
            <v>1</v>
          </cell>
          <cell r="X600">
            <v>0</v>
          </cell>
          <cell r="Y600" t="str">
            <v>N</v>
          </cell>
          <cell r="Z600" t="str">
            <v>Overhead Distribution Lines</v>
          </cell>
          <cell r="AA600" t="str">
            <v>BC1 619 NDR EECL Replace Defect Management</v>
          </cell>
        </row>
        <row r="601">
          <cell r="A601">
            <v>597</v>
          </cell>
          <cell r="B601" t="str">
            <v>04 - Conductors &amp; Connectors</v>
          </cell>
          <cell r="C601" t="str">
            <v>Strain clamp</v>
          </cell>
          <cell r="D601" t="str">
            <v>Ergon Technical Assessment</v>
          </cell>
          <cell r="E601" t="str">
            <v>Assess</v>
          </cell>
          <cell r="F601" t="str">
            <v>04 - Conductors &amp; Connectors - Strain clamp - Ergon Technical Assessment - Assess</v>
          </cell>
          <cell r="G601" t="str">
            <v>Ergon Technical Assessment - Assess</v>
          </cell>
          <cell r="H601" t="str">
            <v>Central</v>
          </cell>
          <cell r="J601">
            <v>9</v>
          </cell>
          <cell r="K601">
            <v>21</v>
          </cell>
          <cell r="L601">
            <v>20</v>
          </cell>
          <cell r="M601">
            <v>0</v>
          </cell>
          <cell r="N601">
            <v>7.0000000000000005E-8</v>
          </cell>
          <cell r="O601">
            <v>0</v>
          </cell>
          <cell r="P601">
            <v>1.9999999999999999E-7</v>
          </cell>
          <cell r="Q601">
            <v>0</v>
          </cell>
          <cell r="R601">
            <v>7.0000000000000005E-8</v>
          </cell>
          <cell r="S601">
            <v>0</v>
          </cell>
          <cell r="T601" t="str">
            <v>MIP1146</v>
          </cell>
          <cell r="V601">
            <v>1</v>
          </cell>
          <cell r="X601">
            <v>0.53</v>
          </cell>
          <cell r="Y601" t="str">
            <v>N</v>
          </cell>
          <cell r="Z601" t="str">
            <v>Overhead Distribution Lines</v>
          </cell>
          <cell r="AA601" t="str">
            <v>BC1 619 NDR EECL Replace Defect Management</v>
          </cell>
        </row>
        <row r="602">
          <cell r="A602">
            <v>598</v>
          </cell>
          <cell r="B602" t="str">
            <v>04 - Conductors &amp; Connectors</v>
          </cell>
          <cell r="C602" t="str">
            <v>Strain clamp</v>
          </cell>
          <cell r="D602" t="str">
            <v>Ergon Technical Assessment</v>
          </cell>
          <cell r="E602" t="str">
            <v>Assess</v>
          </cell>
          <cell r="F602" t="str">
            <v>04 - Conductors &amp; Connectors - Strain clamp - Ergon Technical Assessment - Assess</v>
          </cell>
          <cell r="G602" t="str">
            <v>Ergon Technical Assessment - Assess</v>
          </cell>
          <cell r="H602" t="str">
            <v>South West</v>
          </cell>
          <cell r="K602">
            <v>1</v>
          </cell>
          <cell r="L602">
            <v>1</v>
          </cell>
          <cell r="N602">
            <v>0</v>
          </cell>
          <cell r="O602">
            <v>0</v>
          </cell>
          <cell r="P602">
            <v>1E-8</v>
          </cell>
          <cell r="Q602">
            <v>0</v>
          </cell>
          <cell r="R602">
            <v>0</v>
          </cell>
          <cell r="S602">
            <v>0</v>
          </cell>
          <cell r="T602" t="str">
            <v>MIP1146</v>
          </cell>
          <cell r="V602">
            <v>1</v>
          </cell>
          <cell r="X602">
            <v>0.53</v>
          </cell>
          <cell r="Y602" t="str">
            <v>N</v>
          </cell>
          <cell r="Z602" t="str">
            <v>Overhead Distribution Lines</v>
          </cell>
          <cell r="AA602" t="str">
            <v>BC1 619 NDR EECL Replace Defect Management</v>
          </cell>
        </row>
        <row r="603">
          <cell r="A603">
            <v>599</v>
          </cell>
          <cell r="B603" t="str">
            <v>04 - Conductors &amp; Connectors</v>
          </cell>
          <cell r="C603" t="str">
            <v>Strain clamp - Stage 1 (Future)</v>
          </cell>
          <cell r="D603" t="str">
            <v>Minor Task</v>
          </cell>
          <cell r="E603" t="str">
            <v>Repair</v>
          </cell>
          <cell r="F603" t="str">
            <v>04 - Conductors &amp; Connectors - Strain clamp - Stage 1 (Future) - Minor Task - Repair</v>
          </cell>
          <cell r="G603" t="str">
            <v>Minor Task - Repair</v>
          </cell>
          <cell r="H603" t="str">
            <v>Central</v>
          </cell>
          <cell r="I603">
            <v>0</v>
          </cell>
          <cell r="J603">
            <v>0</v>
          </cell>
          <cell r="K603">
            <v>0</v>
          </cell>
          <cell r="L603">
            <v>0</v>
          </cell>
          <cell r="M603">
            <v>19.06460441200861</v>
          </cell>
          <cell r="N603">
            <v>20.451761048525444</v>
          </cell>
          <cell r="O603">
            <v>3.6949259136396295E-7</v>
          </cell>
          <cell r="P603">
            <v>3.1061853817659086E-7</v>
          </cell>
          <cell r="Q603">
            <v>3.6441352905401652E-7</v>
          </cell>
          <cell r="R603">
            <v>6.2645270083485344E-8</v>
          </cell>
          <cell r="S603">
            <v>2.6577099574279847E-8</v>
          </cell>
          <cell r="T603" t="str">
            <v>MIP1146</v>
          </cell>
          <cell r="V603">
            <v>1</v>
          </cell>
          <cell r="X603">
            <v>0.53</v>
          </cell>
          <cell r="Y603" t="str">
            <v>N</v>
          </cell>
          <cell r="Z603" t="str">
            <v>Overhead Distribution Lines</v>
          </cell>
          <cell r="AA603" t="str">
            <v>BC1 619 NDR EECL Replace Defect Management</v>
          </cell>
        </row>
        <row r="604">
          <cell r="A604">
            <v>600</v>
          </cell>
          <cell r="B604" t="str">
            <v>04 - Conductors &amp; Connectors</v>
          </cell>
          <cell r="C604" t="str">
            <v>Strain clamp - Stage 1 (Future)</v>
          </cell>
          <cell r="D604" t="str">
            <v>Minor Task</v>
          </cell>
          <cell r="E604" t="str">
            <v>Repair</v>
          </cell>
          <cell r="F604" t="str">
            <v>04 - Conductors &amp; Connectors - Strain clamp - Stage 1 (Future) - Minor Task - Repair</v>
          </cell>
          <cell r="G604" t="str">
            <v>Minor Task - Repair</v>
          </cell>
          <cell r="H604" t="str">
            <v>Far North</v>
          </cell>
          <cell r="I604">
            <v>0</v>
          </cell>
          <cell r="J604">
            <v>0</v>
          </cell>
          <cell r="K604">
            <v>0</v>
          </cell>
          <cell r="L604">
            <v>0</v>
          </cell>
          <cell r="M604">
            <v>7.3953668380604798</v>
          </cell>
          <cell r="N604">
            <v>8.4011997910032008</v>
          </cell>
          <cell r="O604">
            <v>1.7410626416763414E-7</v>
          </cell>
          <cell r="P604">
            <v>1.4340341128987666E-7</v>
          </cell>
          <cell r="Q604">
            <v>2.1923218333609761E-7</v>
          </cell>
          <cell r="R604">
            <v>1.3611571847183053E-8</v>
          </cell>
          <cell r="S604">
            <v>1.6067064742632819E-8</v>
          </cell>
          <cell r="T604" t="str">
            <v>MIP1146</v>
          </cell>
          <cell r="V604">
            <v>1</v>
          </cell>
          <cell r="X604">
            <v>0.53</v>
          </cell>
          <cell r="Y604" t="str">
            <v>N</v>
          </cell>
          <cell r="Z604" t="str">
            <v>Overhead Distribution Lines</v>
          </cell>
          <cell r="AA604" t="str">
            <v>BC1 619 NDR EECL Replace Defect Management</v>
          </cell>
        </row>
        <row r="605">
          <cell r="A605">
            <v>601</v>
          </cell>
          <cell r="B605" t="str">
            <v>04 - Conductors &amp; Connectors</v>
          </cell>
          <cell r="C605" t="str">
            <v>Strain clamp - Stage 1 (Future)</v>
          </cell>
          <cell r="D605" t="str">
            <v>Minor Task</v>
          </cell>
          <cell r="E605" t="str">
            <v>Repair</v>
          </cell>
          <cell r="F605" t="str">
            <v>04 - Conductors &amp; Connectors - Strain clamp - Stage 1 (Future) - Minor Task - Repair</v>
          </cell>
          <cell r="G605" t="str">
            <v>Minor Task - Repair</v>
          </cell>
          <cell r="H605" t="str">
            <v>Northern</v>
          </cell>
          <cell r="I605">
            <v>0</v>
          </cell>
          <cell r="J605">
            <v>0</v>
          </cell>
          <cell r="K605">
            <v>0</v>
          </cell>
          <cell r="L605">
            <v>0</v>
          </cell>
          <cell r="M605">
            <v>5.8926577099574251</v>
          </cell>
          <cell r="N605">
            <v>13.373638595646591</v>
          </cell>
          <cell r="O605">
            <v>2.039923702106484E-7</v>
          </cell>
          <cell r="P605">
            <v>1.5934179244761425E-7</v>
          </cell>
          <cell r="Q605">
            <v>2.1595206501907436E-7</v>
          </cell>
          <cell r="R605">
            <v>5.5412727373251477E-8</v>
          </cell>
          <cell r="S605">
            <v>1.3750760214518707E-8</v>
          </cell>
          <cell r="T605" t="str">
            <v>MIP1146</v>
          </cell>
          <cell r="V605">
            <v>1</v>
          </cell>
          <cell r="X605">
            <v>0.53</v>
          </cell>
          <cell r="Y605" t="str">
            <v>N</v>
          </cell>
          <cell r="Z605" t="str">
            <v>Overhead Distribution Lines</v>
          </cell>
          <cell r="AA605" t="str">
            <v>BC1 619 NDR EECL Replace Defect Management</v>
          </cell>
        </row>
        <row r="606">
          <cell r="A606">
            <v>602</v>
          </cell>
          <cell r="B606" t="str">
            <v>04 - Conductors &amp; Connectors</v>
          </cell>
          <cell r="C606" t="str">
            <v>Strain clamp - Stage 1 (Future)</v>
          </cell>
          <cell r="D606" t="str">
            <v>Minor Task</v>
          </cell>
          <cell r="E606" t="str">
            <v>Repair</v>
          </cell>
          <cell r="F606" t="str">
            <v>04 - Conductors &amp; Connectors - Strain clamp - Stage 1 (Future) - Minor Task - Repair</v>
          </cell>
          <cell r="G606" t="str">
            <v>Minor Task - Repair</v>
          </cell>
          <cell r="H606" t="str">
            <v>South West</v>
          </cell>
          <cell r="I606">
            <v>0</v>
          </cell>
          <cell r="J606">
            <v>0</v>
          </cell>
          <cell r="K606">
            <v>0</v>
          </cell>
          <cell r="L606">
            <v>0</v>
          </cell>
          <cell r="M606">
            <v>8.3402720185768722</v>
          </cell>
          <cell r="N606">
            <v>21.354121886304522</v>
          </cell>
          <cell r="O606">
            <v>3.1936376955824621E-7</v>
          </cell>
          <cell r="P606">
            <v>2.8677268203682191E-7</v>
          </cell>
          <cell r="Q606">
            <v>4.0481229612428827E-7</v>
          </cell>
          <cell r="R606">
            <v>4.5438436446066217E-8</v>
          </cell>
          <cell r="S606">
            <v>1.7036130922762195E-8</v>
          </cell>
          <cell r="T606" t="str">
            <v>MIP1146</v>
          </cell>
          <cell r="V606">
            <v>1</v>
          </cell>
          <cell r="X606">
            <v>0.53</v>
          </cell>
          <cell r="Y606" t="str">
            <v>N</v>
          </cell>
          <cell r="Z606" t="str">
            <v>Overhead Distribution Lines</v>
          </cell>
          <cell r="AA606" t="str">
            <v>BC1 619 NDR EECL Replace Defect Management</v>
          </cell>
        </row>
        <row r="607">
          <cell r="A607">
            <v>603</v>
          </cell>
          <cell r="B607" t="str">
            <v>04 - Conductors &amp; Connectors</v>
          </cell>
          <cell r="C607" t="str">
            <v>Strain clamp - Stage 1 (Future)</v>
          </cell>
          <cell r="D607" t="str">
            <v>Minor Task</v>
          </cell>
          <cell r="E607" t="str">
            <v>Repair</v>
          </cell>
          <cell r="F607" t="str">
            <v>04 - Conductors &amp; Connectors - Strain clamp - Stage 1 (Future) - Minor Task - Repair</v>
          </cell>
          <cell r="G607" t="str">
            <v>Minor Task - Repair</v>
          </cell>
          <cell r="H607" t="str">
            <v>Wide Bay</v>
          </cell>
          <cell r="I607">
            <v>0</v>
          </cell>
          <cell r="J607">
            <v>0</v>
          </cell>
          <cell r="K607">
            <v>0</v>
          </cell>
          <cell r="L607">
            <v>0</v>
          </cell>
          <cell r="M607">
            <v>9.8487587770221676</v>
          </cell>
          <cell r="N607">
            <v>12.784845568617513</v>
          </cell>
          <cell r="O607">
            <v>2.1345192679825279E-7</v>
          </cell>
          <cell r="P607">
            <v>1.6542143528501123E-7</v>
          </cell>
          <cell r="Q607">
            <v>2.2208423176867338E-7</v>
          </cell>
          <cell r="R607">
            <v>1.8974263283020948E-8</v>
          </cell>
          <cell r="S607">
            <v>2.0904517056449374E-9</v>
          </cell>
          <cell r="T607" t="str">
            <v>MIP1146</v>
          </cell>
          <cell r="V607">
            <v>1</v>
          </cell>
          <cell r="X607">
            <v>0.53</v>
          </cell>
          <cell r="Y607" t="str">
            <v>N</v>
          </cell>
          <cell r="Z607" t="str">
            <v>Overhead Distribution Lines</v>
          </cell>
          <cell r="AA607" t="str">
            <v>BC1 619 NDR EECL Replace Defect Management</v>
          </cell>
        </row>
        <row r="608">
          <cell r="A608">
            <v>604</v>
          </cell>
          <cell r="B608" t="str">
            <v>04 - Conductors &amp; Connectors</v>
          </cell>
          <cell r="C608" t="str">
            <v>Strain clamp - Stage 2 (Future)</v>
          </cell>
          <cell r="D608" t="str">
            <v>Minor Task</v>
          </cell>
          <cell r="E608" t="str">
            <v>Repair</v>
          </cell>
          <cell r="F608" t="str">
            <v>04 - Conductors &amp; Connectors - Strain clamp - Stage 2 (Future) - Minor Task - Repair</v>
          </cell>
          <cell r="G608" t="str">
            <v>Minor Task - Repair</v>
          </cell>
          <cell r="H608" t="str">
            <v>Central</v>
          </cell>
          <cell r="I608">
            <v>0</v>
          </cell>
          <cell r="J608">
            <v>0</v>
          </cell>
          <cell r="K608">
            <v>0</v>
          </cell>
          <cell r="L608">
            <v>0</v>
          </cell>
          <cell r="M608">
            <v>0</v>
          </cell>
          <cell r="N608">
            <v>8.6443854702272365</v>
          </cell>
          <cell r="O608">
            <v>27.888424697296387</v>
          </cell>
          <cell r="P608">
            <v>28.700313070160895</v>
          </cell>
          <cell r="Q608">
            <v>37.459725908110769</v>
          </cell>
          <cell r="R608">
            <v>27.270546525128534</v>
          </cell>
          <cell r="S608">
            <v>25.936307845413825</v>
          </cell>
          <cell r="T608" t="str">
            <v>MIP1146</v>
          </cell>
          <cell r="V608">
            <v>1</v>
          </cell>
          <cell r="X608">
            <v>0.53</v>
          </cell>
          <cell r="Y608" t="str">
            <v>N</v>
          </cell>
          <cell r="Z608" t="str">
            <v>Overhead Distribution Lines</v>
          </cell>
          <cell r="AA608" t="str">
            <v>BC1 619 NDR EECL Replace Defect Management</v>
          </cell>
        </row>
        <row r="609">
          <cell r="A609">
            <v>605</v>
          </cell>
          <cell r="B609" t="str">
            <v>04 - Conductors &amp; Connectors</v>
          </cell>
          <cell r="C609" t="str">
            <v>Strain clamp - Stage 2 (Future)</v>
          </cell>
          <cell r="D609" t="str">
            <v>Minor Task</v>
          </cell>
          <cell r="E609" t="str">
            <v>Repair</v>
          </cell>
          <cell r="F609" t="str">
            <v>04 - Conductors &amp; Connectors - Strain clamp - Stage 2 (Future) - Minor Task - Repair</v>
          </cell>
          <cell r="G609" t="str">
            <v>Minor Task - Repair</v>
          </cell>
          <cell r="H609" t="str">
            <v>Far North</v>
          </cell>
          <cell r="I609">
            <v>0</v>
          </cell>
          <cell r="J609">
            <v>0</v>
          </cell>
          <cell r="K609">
            <v>0</v>
          </cell>
          <cell r="L609">
            <v>0</v>
          </cell>
          <cell r="M609">
            <v>0</v>
          </cell>
          <cell r="N609">
            <v>2.5703889533919391</v>
          </cell>
          <cell r="O609">
            <v>13.057969812572567</v>
          </cell>
          <cell r="P609">
            <v>10.755255846740752</v>
          </cell>
          <cell r="Q609">
            <v>20.697638497263231</v>
          </cell>
          <cell r="R609">
            <v>9.8574908774257803</v>
          </cell>
          <cell r="S609">
            <v>15.588965831812899</v>
          </cell>
          <cell r="T609" t="str">
            <v>MIP1146</v>
          </cell>
          <cell r="V609">
            <v>1</v>
          </cell>
          <cell r="X609">
            <v>0.53</v>
          </cell>
          <cell r="Y609" t="str">
            <v>N</v>
          </cell>
          <cell r="Z609" t="str">
            <v>Overhead Distribution Lines</v>
          </cell>
          <cell r="AA609" t="str">
            <v>BC1 619 NDR EECL Replace Defect Management</v>
          </cell>
        </row>
        <row r="610">
          <cell r="A610">
            <v>606</v>
          </cell>
          <cell r="B610" t="str">
            <v>04 - Conductors &amp; Connectors</v>
          </cell>
          <cell r="C610" t="str">
            <v>Strain clamp - Stage 2 (Future)</v>
          </cell>
          <cell r="D610" t="str">
            <v>Minor Task</v>
          </cell>
          <cell r="E610" t="str">
            <v>Repair</v>
          </cell>
          <cell r="F610" t="str">
            <v>04 - Conductors &amp; Connectors - Strain clamp - Stage 2 (Future) - Minor Task - Repair</v>
          </cell>
          <cell r="G610" t="str">
            <v>Minor Task - Repair</v>
          </cell>
          <cell r="H610" t="str">
            <v>Northern</v>
          </cell>
          <cell r="I610">
            <v>0</v>
          </cell>
          <cell r="J610">
            <v>0</v>
          </cell>
          <cell r="K610">
            <v>0</v>
          </cell>
          <cell r="L610">
            <v>0</v>
          </cell>
          <cell r="M610">
            <v>0</v>
          </cell>
          <cell r="N610">
            <v>5.3054403715375686</v>
          </cell>
          <cell r="O610">
            <v>15.299427765798644</v>
          </cell>
          <cell r="P610">
            <v>11.950634433571071</v>
          </cell>
          <cell r="Q610">
            <v>19.809524796815388</v>
          </cell>
          <cell r="R610">
            <v>17.431373362083271</v>
          </cell>
          <cell r="S610">
            <v>18.320471885884892</v>
          </cell>
          <cell r="T610" t="str">
            <v>MIP1146</v>
          </cell>
          <cell r="V610">
            <v>1</v>
          </cell>
          <cell r="X610">
            <v>0.53</v>
          </cell>
          <cell r="Y610" t="str">
            <v>N</v>
          </cell>
          <cell r="Z610" t="str">
            <v>Overhead Distribution Lines</v>
          </cell>
          <cell r="AA610" t="str">
            <v>BC1 619 NDR EECL Replace Defect Management</v>
          </cell>
        </row>
        <row r="611">
          <cell r="A611">
            <v>607</v>
          </cell>
          <cell r="B611" t="str">
            <v>04 - Conductors &amp; Connectors</v>
          </cell>
          <cell r="C611" t="str">
            <v>Strain clamp - Stage 2 (Future)</v>
          </cell>
          <cell r="D611" t="str">
            <v>Minor Task</v>
          </cell>
          <cell r="E611" t="str">
            <v>Repair</v>
          </cell>
          <cell r="F611" t="str">
            <v>04 - Conductors &amp; Connectors - Strain clamp - Stage 2 (Future) - Minor Task - Repair</v>
          </cell>
          <cell r="G611" t="str">
            <v>Minor Task - Repair</v>
          </cell>
          <cell r="H611" t="str">
            <v>South West</v>
          </cell>
          <cell r="I611">
            <v>0</v>
          </cell>
          <cell r="J611">
            <v>0</v>
          </cell>
          <cell r="K611">
            <v>0</v>
          </cell>
          <cell r="L611">
            <v>0</v>
          </cell>
          <cell r="M611">
            <v>0</v>
          </cell>
          <cell r="N611">
            <v>10.605365732293913</v>
          </cell>
          <cell r="O611">
            <v>23.952282716868471</v>
          </cell>
          <cell r="P611">
            <v>21.507951152761649</v>
          </cell>
          <cell r="Q611">
            <v>35.266524299220428</v>
          </cell>
          <cell r="R611">
            <v>24.555979432741744</v>
          </cell>
          <cell r="S611">
            <v>29.385750124398736</v>
          </cell>
          <cell r="T611" t="str">
            <v>MIP1146</v>
          </cell>
          <cell r="V611">
            <v>1</v>
          </cell>
          <cell r="X611">
            <v>0.53</v>
          </cell>
          <cell r="Y611" t="str">
            <v>N</v>
          </cell>
          <cell r="Z611" t="str">
            <v>Overhead Distribution Lines</v>
          </cell>
          <cell r="AA611" t="str">
            <v>BC1 619 NDR EECL Replace Defect Management</v>
          </cell>
        </row>
        <row r="612">
          <cell r="A612">
            <v>608</v>
          </cell>
          <cell r="B612" t="str">
            <v>04 - Conductors &amp; Connectors</v>
          </cell>
          <cell r="C612" t="str">
            <v>Strain clamp - Stage 2 (Future)</v>
          </cell>
          <cell r="D612" t="str">
            <v>Minor Task</v>
          </cell>
          <cell r="E612" t="str">
            <v>Repair</v>
          </cell>
          <cell r="F612" t="str">
            <v>04 - Conductors &amp; Connectors - Strain clamp - Stage 2 (Future) - Minor Task - Repair</v>
          </cell>
          <cell r="G612" t="str">
            <v>Minor Task - Repair</v>
          </cell>
          <cell r="H612" t="str">
            <v>Wide Bay</v>
          </cell>
          <cell r="I612">
            <v>0</v>
          </cell>
          <cell r="J612">
            <v>0</v>
          </cell>
          <cell r="K612">
            <v>0</v>
          </cell>
          <cell r="L612">
            <v>0</v>
          </cell>
          <cell r="M612">
            <v>0</v>
          </cell>
          <cell r="N612">
            <v>7.4622035163377038</v>
          </cell>
          <cell r="O612">
            <v>16.00889450986897</v>
          </cell>
          <cell r="P612">
            <v>12.406607646375853</v>
          </cell>
          <cell r="Q612">
            <v>22.260356195057234</v>
          </cell>
          <cell r="R612">
            <v>13.877933736938132</v>
          </cell>
          <cell r="S612">
            <v>22.090375684193074</v>
          </cell>
          <cell r="T612" t="str">
            <v>MIP1146</v>
          </cell>
          <cell r="V612">
            <v>1</v>
          </cell>
          <cell r="X612">
            <v>0.53</v>
          </cell>
          <cell r="Y612" t="str">
            <v>N</v>
          </cell>
          <cell r="Z612" t="str">
            <v>Overhead Distribution Lines</v>
          </cell>
          <cell r="AA612" t="str">
            <v>BC1 619 NDR EECL Replace Defect Management</v>
          </cell>
        </row>
        <row r="613">
          <cell r="A613">
            <v>609</v>
          </cell>
          <cell r="B613" t="str">
            <v>04 - Conductors &amp; Connectors</v>
          </cell>
          <cell r="C613" t="str">
            <v>Suspension clamp</v>
          </cell>
          <cell r="D613" t="str">
            <v>Connector</v>
          </cell>
          <cell r="E613" t="str">
            <v>Replace</v>
          </cell>
          <cell r="F613" t="str">
            <v>04 - Conductors &amp; Connectors - Suspension clamp - Connector - Replace</v>
          </cell>
          <cell r="G613" t="str">
            <v>Connector - Replace</v>
          </cell>
          <cell r="H613" t="str">
            <v>Central</v>
          </cell>
          <cell r="J613">
            <v>79</v>
          </cell>
          <cell r="K613">
            <v>166</v>
          </cell>
          <cell r="L613">
            <v>69</v>
          </cell>
          <cell r="M613">
            <v>85.000000060000005</v>
          </cell>
          <cell r="N613">
            <v>3.4999999999999998E-7</v>
          </cell>
          <cell r="O613">
            <v>9.9000000000000005E-7</v>
          </cell>
          <cell r="P613">
            <v>7.4000000000000001E-7</v>
          </cell>
          <cell r="Q613">
            <v>8.300000000000001E-7</v>
          </cell>
          <cell r="R613">
            <v>3.4999999999999998E-7</v>
          </cell>
          <cell r="S613">
            <v>9.9000000000000005E-7</v>
          </cell>
          <cell r="T613" t="str">
            <v>MIP1084</v>
          </cell>
          <cell r="V613">
            <v>1</v>
          </cell>
          <cell r="X613">
            <v>0</v>
          </cell>
          <cell r="Y613" t="str">
            <v>N</v>
          </cell>
          <cell r="Z613" t="str">
            <v>Overhead Distribution Lines</v>
          </cell>
          <cell r="AA613" t="str">
            <v>BC1 619 NDR EECL Replace Defect Management</v>
          </cell>
        </row>
        <row r="614">
          <cell r="A614">
            <v>610</v>
          </cell>
          <cell r="B614" t="str">
            <v>04 - Conductors &amp; Connectors</v>
          </cell>
          <cell r="C614" t="str">
            <v>Suspension clamp</v>
          </cell>
          <cell r="D614" t="str">
            <v>Connector</v>
          </cell>
          <cell r="E614" t="str">
            <v>Replace</v>
          </cell>
          <cell r="F614" t="str">
            <v>04 - Conductors &amp; Connectors - Suspension clamp - Connector - Replace</v>
          </cell>
          <cell r="G614" t="str">
            <v>Connector - Replace</v>
          </cell>
          <cell r="H614" t="str">
            <v>Far North</v>
          </cell>
          <cell r="I614">
            <v>1</v>
          </cell>
          <cell r="J614">
            <v>22</v>
          </cell>
          <cell r="K614">
            <v>17</v>
          </cell>
          <cell r="L614">
            <v>21</v>
          </cell>
          <cell r="M614">
            <v>3.0000000099999999</v>
          </cell>
          <cell r="N614">
            <v>0</v>
          </cell>
          <cell r="O614">
            <v>1.5000000000000005E-7</v>
          </cell>
          <cell r="P614">
            <v>1.3000000000000003E-7</v>
          </cell>
          <cell r="Q614">
            <v>3.0000000000000004E-8</v>
          </cell>
          <cell r="R614">
            <v>1E-8</v>
          </cell>
          <cell r="S614">
            <v>1.9000000000000003E-7</v>
          </cell>
          <cell r="T614" t="str">
            <v>MIP1084</v>
          </cell>
          <cell r="V614">
            <v>1</v>
          </cell>
          <cell r="X614">
            <v>0</v>
          </cell>
          <cell r="Y614" t="str">
            <v>N</v>
          </cell>
          <cell r="Z614" t="str">
            <v>Overhead Distribution Lines</v>
          </cell>
          <cell r="AA614" t="str">
            <v>BC1 619 NDR EECL Replace Defect Management</v>
          </cell>
        </row>
        <row r="615">
          <cell r="A615">
            <v>611</v>
          </cell>
          <cell r="B615" t="str">
            <v>04 - Conductors &amp; Connectors</v>
          </cell>
          <cell r="C615" t="str">
            <v>Suspension clamp</v>
          </cell>
          <cell r="D615" t="str">
            <v>Connector</v>
          </cell>
          <cell r="E615" t="str">
            <v>Replace</v>
          </cell>
          <cell r="F615" t="str">
            <v>04 - Conductors &amp; Connectors - Suspension clamp - Connector - Replace</v>
          </cell>
          <cell r="G615" t="str">
            <v>Connector - Replace</v>
          </cell>
          <cell r="H615" t="str">
            <v>Northern</v>
          </cell>
          <cell r="I615">
            <v>10</v>
          </cell>
          <cell r="J615">
            <v>48</v>
          </cell>
          <cell r="K615">
            <v>42</v>
          </cell>
          <cell r="L615">
            <v>21</v>
          </cell>
          <cell r="M615">
            <v>1.0000000999999998</v>
          </cell>
          <cell r="N615">
            <v>3.0000000000000004E-8</v>
          </cell>
          <cell r="O615">
            <v>4.8000000000000006E-7</v>
          </cell>
          <cell r="P615">
            <v>2.0000000000000002E-7</v>
          </cell>
          <cell r="Q615">
            <v>1.0000000000000001E-7</v>
          </cell>
          <cell r="R615">
            <v>3.0000000000000004E-8</v>
          </cell>
          <cell r="S615">
            <v>4.9000000000000007E-7</v>
          </cell>
          <cell r="T615" t="str">
            <v>MIP1084</v>
          </cell>
          <cell r="V615">
            <v>1</v>
          </cell>
          <cell r="X615">
            <v>0</v>
          </cell>
          <cell r="Y615" t="str">
            <v>N</v>
          </cell>
          <cell r="Z615" t="str">
            <v>Overhead Distribution Lines</v>
          </cell>
          <cell r="AA615" t="str">
            <v>BC1 619 NDR EECL Replace Defect Management</v>
          </cell>
        </row>
        <row r="616">
          <cell r="A616">
            <v>612</v>
          </cell>
          <cell r="B616" t="str">
            <v>04 - Conductors &amp; Connectors</v>
          </cell>
          <cell r="C616" t="str">
            <v>Suspension clamp</v>
          </cell>
          <cell r="D616" t="str">
            <v>Connector</v>
          </cell>
          <cell r="E616" t="str">
            <v>Replace</v>
          </cell>
          <cell r="F616" t="str">
            <v>04 - Conductors &amp; Connectors - Suspension clamp - Connector - Replace</v>
          </cell>
          <cell r="G616" t="str">
            <v>Connector - Replace</v>
          </cell>
          <cell r="H616" t="str">
            <v>South West</v>
          </cell>
          <cell r="K616">
            <v>1</v>
          </cell>
          <cell r="L616">
            <v>1</v>
          </cell>
          <cell r="N616">
            <v>0</v>
          </cell>
          <cell r="O616">
            <v>0</v>
          </cell>
          <cell r="P616">
            <v>1E-8</v>
          </cell>
          <cell r="Q616">
            <v>0</v>
          </cell>
          <cell r="R616">
            <v>0</v>
          </cell>
          <cell r="S616">
            <v>0</v>
          </cell>
          <cell r="T616" t="str">
            <v>MIP1084</v>
          </cell>
          <cell r="V616">
            <v>1</v>
          </cell>
          <cell r="X616">
            <v>0</v>
          </cell>
          <cell r="Y616" t="str">
            <v>N</v>
          </cell>
          <cell r="Z616" t="str">
            <v>Overhead Distribution Lines</v>
          </cell>
          <cell r="AA616" t="str">
            <v>BC1 619 NDR EECL Replace Defect Management</v>
          </cell>
        </row>
        <row r="617">
          <cell r="A617">
            <v>613</v>
          </cell>
          <cell r="B617" t="str">
            <v>04 - Conductors &amp; Connectors</v>
          </cell>
          <cell r="C617" t="str">
            <v>Suspension clamp</v>
          </cell>
          <cell r="D617" t="str">
            <v>Connector</v>
          </cell>
          <cell r="E617" t="str">
            <v>Replace</v>
          </cell>
          <cell r="F617" t="str">
            <v>04 - Conductors &amp; Connectors - Suspension clamp - Connector - Replace</v>
          </cell>
          <cell r="G617" t="str">
            <v>Connector - Replace</v>
          </cell>
          <cell r="H617" t="str">
            <v>Wide Bay</v>
          </cell>
          <cell r="K617">
            <v>5</v>
          </cell>
          <cell r="L617">
            <v>5</v>
          </cell>
          <cell r="N617">
            <v>0</v>
          </cell>
          <cell r="O617">
            <v>0</v>
          </cell>
          <cell r="P617">
            <v>4.0000000000000001E-8</v>
          </cell>
          <cell r="Q617">
            <v>1E-8</v>
          </cell>
          <cell r="R617">
            <v>0</v>
          </cell>
          <cell r="S617">
            <v>0</v>
          </cell>
          <cell r="T617" t="str">
            <v>MIP1084</v>
          </cell>
          <cell r="V617">
            <v>1</v>
          </cell>
          <cell r="X617">
            <v>0</v>
          </cell>
          <cell r="Y617" t="str">
            <v>N</v>
          </cell>
          <cell r="Z617" t="str">
            <v>Overhead Distribution Lines</v>
          </cell>
          <cell r="AA617" t="str">
            <v>BC1 619 NDR EECL Replace Defect Management</v>
          </cell>
        </row>
        <row r="618">
          <cell r="A618">
            <v>614</v>
          </cell>
          <cell r="B618" t="str">
            <v>04 - Conductors &amp; Connectors</v>
          </cell>
          <cell r="C618" t="str">
            <v>Suspension clamp</v>
          </cell>
          <cell r="D618" t="str">
            <v>Ergon Technical Assessment</v>
          </cell>
          <cell r="E618" t="str">
            <v>Assess</v>
          </cell>
          <cell r="F618" t="str">
            <v>04 - Conductors &amp; Connectors - Suspension clamp - Ergon Technical Assessment - Assess</v>
          </cell>
          <cell r="G618" t="str">
            <v>Ergon Technical Assessment - Assess</v>
          </cell>
          <cell r="H618" t="str">
            <v>Central</v>
          </cell>
          <cell r="J618">
            <v>8</v>
          </cell>
          <cell r="K618">
            <v>4</v>
          </cell>
          <cell r="M618">
            <v>2E-8</v>
          </cell>
          <cell r="N618">
            <v>4.0000000000000001E-8</v>
          </cell>
          <cell r="O618">
            <v>5.0000000000000004E-8</v>
          </cell>
          <cell r="P618">
            <v>0</v>
          </cell>
          <cell r="Q618">
            <v>2E-8</v>
          </cell>
          <cell r="R618">
            <v>4.0000000000000001E-8</v>
          </cell>
          <cell r="S618">
            <v>5.0000000000000004E-8</v>
          </cell>
          <cell r="T618" t="str">
            <v>MIP1146</v>
          </cell>
          <cell r="V618">
            <v>1</v>
          </cell>
          <cell r="X618">
            <v>0.53</v>
          </cell>
          <cell r="Y618" t="str">
            <v>N</v>
          </cell>
          <cell r="Z618" t="str">
            <v>Overhead Distribution Lines</v>
          </cell>
          <cell r="AA618" t="str">
            <v>BC1 619 NDR EECL Replace Defect Management</v>
          </cell>
        </row>
        <row r="619">
          <cell r="A619">
            <v>615</v>
          </cell>
          <cell r="B619" t="str">
            <v>04 - Conductors &amp; Connectors</v>
          </cell>
          <cell r="C619" t="str">
            <v>Suspension clamp</v>
          </cell>
          <cell r="D619" t="str">
            <v>Ergon Technical Assessment</v>
          </cell>
          <cell r="E619" t="str">
            <v>Assess</v>
          </cell>
          <cell r="F619" t="str">
            <v>04 - Conductors &amp; Connectors - Suspension clamp - Ergon Technical Assessment - Assess</v>
          </cell>
          <cell r="G619" t="str">
            <v>Ergon Technical Assessment - Assess</v>
          </cell>
          <cell r="H619" t="str">
            <v>Wide Bay</v>
          </cell>
          <cell r="J619">
            <v>1</v>
          </cell>
          <cell r="T619" t="str">
            <v>MIP1146</v>
          </cell>
          <cell r="V619">
            <v>1</v>
          </cell>
          <cell r="X619">
            <v>0.53</v>
          </cell>
          <cell r="Y619" t="str">
            <v>N</v>
          </cell>
          <cell r="Z619" t="str">
            <v>Overhead Distribution Lines</v>
          </cell>
          <cell r="AA619" t="str">
            <v>BC1 619 NDR EECL Replace Defect Management</v>
          </cell>
        </row>
        <row r="620">
          <cell r="A620">
            <v>616</v>
          </cell>
          <cell r="B620" t="str">
            <v>04 - Conductors &amp; Connectors</v>
          </cell>
          <cell r="C620" t="str">
            <v>Suspension clamp - Stage 1 (Future)</v>
          </cell>
          <cell r="D620" t="str">
            <v>Minor Task</v>
          </cell>
          <cell r="E620" t="str">
            <v>Repair</v>
          </cell>
          <cell r="F620" t="str">
            <v>04 - Conductors &amp; Connectors - Suspension clamp - Stage 1 (Future) - Minor Task - Repair</v>
          </cell>
          <cell r="G620" t="str">
            <v>Minor Task - Repair</v>
          </cell>
          <cell r="H620" t="str">
            <v>Central</v>
          </cell>
          <cell r="I620">
            <v>0</v>
          </cell>
          <cell r="J620">
            <v>0</v>
          </cell>
          <cell r="K620">
            <v>0</v>
          </cell>
          <cell r="L620">
            <v>0</v>
          </cell>
          <cell r="M620">
            <v>21.788119328009842</v>
          </cell>
          <cell r="N620">
            <v>23.373441198314797</v>
          </cell>
          <cell r="O620">
            <v>4.2227724727310053E-7</v>
          </cell>
          <cell r="P620">
            <v>3.5499261505896084E-7</v>
          </cell>
          <cell r="Q620">
            <v>4.1647260463316173E-7</v>
          </cell>
          <cell r="R620">
            <v>7.1594594381126084E-8</v>
          </cell>
          <cell r="S620">
            <v>3.0373828084891266E-8</v>
          </cell>
          <cell r="T620" t="str">
            <v>MIP1146</v>
          </cell>
          <cell r="V620">
            <v>1</v>
          </cell>
          <cell r="X620">
            <v>0.53</v>
          </cell>
          <cell r="Y620" t="str">
            <v>N</v>
          </cell>
          <cell r="Z620" t="str">
            <v>Overhead Distribution Lines</v>
          </cell>
          <cell r="AA620" t="str">
            <v>BC1 619 NDR EECL Replace Defect Management</v>
          </cell>
        </row>
        <row r="621">
          <cell r="A621">
            <v>617</v>
          </cell>
          <cell r="B621" t="str">
            <v>04 - Conductors &amp; Connectors</v>
          </cell>
          <cell r="C621" t="str">
            <v>Suspension clamp - Stage 1 (Future)</v>
          </cell>
          <cell r="D621" t="str">
            <v>Minor Task</v>
          </cell>
          <cell r="E621" t="str">
            <v>Repair</v>
          </cell>
          <cell r="F621" t="str">
            <v>04 - Conductors &amp; Connectors - Suspension clamp - Stage 1 (Future) - Minor Task - Repair</v>
          </cell>
          <cell r="G621" t="str">
            <v>Minor Task - Repair</v>
          </cell>
          <cell r="H621" t="str">
            <v>Far North</v>
          </cell>
          <cell r="I621">
            <v>0</v>
          </cell>
          <cell r="J621">
            <v>0</v>
          </cell>
          <cell r="K621">
            <v>0</v>
          </cell>
          <cell r="L621">
            <v>0</v>
          </cell>
          <cell r="M621">
            <v>8.4518478149262641</v>
          </cell>
          <cell r="N621">
            <v>9.6013711897179448</v>
          </cell>
          <cell r="O621">
            <v>1.9897858762015341E-7</v>
          </cell>
          <cell r="P621">
            <v>1.6388961290271614E-7</v>
          </cell>
          <cell r="Q621">
            <v>2.5055106666982596E-7</v>
          </cell>
          <cell r="R621">
            <v>1.5556082111066345E-8</v>
          </cell>
          <cell r="S621">
            <v>1.836235970586608E-8</v>
          </cell>
          <cell r="T621" t="str">
            <v>MIP1146</v>
          </cell>
          <cell r="V621">
            <v>1</v>
          </cell>
          <cell r="X621">
            <v>0.53</v>
          </cell>
          <cell r="Y621" t="str">
            <v>N</v>
          </cell>
          <cell r="Z621" t="str">
            <v>Overhead Distribution Lines</v>
          </cell>
          <cell r="AA621" t="str">
            <v>BC1 619 NDR EECL Replace Defect Management</v>
          </cell>
        </row>
        <row r="622">
          <cell r="A622">
            <v>618</v>
          </cell>
          <cell r="B622" t="str">
            <v>04 - Conductors &amp; Connectors</v>
          </cell>
          <cell r="C622" t="str">
            <v>Suspension clamp - Stage 1 (Future)</v>
          </cell>
          <cell r="D622" t="str">
            <v>Minor Task</v>
          </cell>
          <cell r="E622" t="str">
            <v>Repair</v>
          </cell>
          <cell r="F622" t="str">
            <v>04 - Conductors &amp; Connectors - Suspension clamp - Stage 1 (Future) - Minor Task - Repair</v>
          </cell>
          <cell r="G622" t="str">
            <v>Minor Task - Repair</v>
          </cell>
          <cell r="H622" t="str">
            <v>Northern</v>
          </cell>
          <cell r="I622">
            <v>0</v>
          </cell>
          <cell r="J622">
            <v>0</v>
          </cell>
          <cell r="K622">
            <v>0</v>
          </cell>
          <cell r="L622">
            <v>0</v>
          </cell>
          <cell r="M622">
            <v>6.7344659542370575</v>
          </cell>
          <cell r="N622">
            <v>15.284158395024672</v>
          </cell>
          <cell r="O622">
            <v>2.3313413738359819E-7</v>
          </cell>
          <cell r="P622">
            <v>1.8210490565441623E-7</v>
          </cell>
          <cell r="Q622">
            <v>2.4680236002179918E-7</v>
          </cell>
          <cell r="R622">
            <v>6.3328831283715982E-8</v>
          </cell>
          <cell r="S622">
            <v>1.5715154530878523E-8</v>
          </cell>
          <cell r="T622" t="str">
            <v>MIP1146</v>
          </cell>
          <cell r="V622">
            <v>1</v>
          </cell>
          <cell r="X622">
            <v>0.53</v>
          </cell>
          <cell r="Y622" t="str">
            <v>N</v>
          </cell>
          <cell r="Z622" t="str">
            <v>Overhead Distribution Lines</v>
          </cell>
          <cell r="AA622" t="str">
            <v>BC1 619 NDR EECL Replace Defect Management</v>
          </cell>
        </row>
        <row r="623">
          <cell r="A623">
            <v>619</v>
          </cell>
          <cell r="B623" t="str">
            <v>04 - Conductors &amp; Connectors</v>
          </cell>
          <cell r="C623" t="str">
            <v>Suspension clamp - Stage 1 (Future)</v>
          </cell>
          <cell r="D623" t="str">
            <v>Minor Task</v>
          </cell>
          <cell r="E623" t="str">
            <v>Repair</v>
          </cell>
          <cell r="F623" t="str">
            <v>04 - Conductors &amp; Connectors - Suspension clamp - Stage 1 (Future) - Minor Task - Repair</v>
          </cell>
          <cell r="G623" t="str">
            <v>Minor Task - Repair</v>
          </cell>
          <cell r="H623" t="str">
            <v>South West</v>
          </cell>
          <cell r="I623">
            <v>0</v>
          </cell>
          <cell r="J623">
            <v>0</v>
          </cell>
          <cell r="K623">
            <v>0</v>
          </cell>
          <cell r="L623">
            <v>0</v>
          </cell>
          <cell r="M623">
            <v>9.5317394498021422</v>
          </cell>
          <cell r="N623">
            <v>24.40471072720516</v>
          </cell>
          <cell r="O623">
            <v>3.64987165209424E-7</v>
          </cell>
          <cell r="P623">
            <v>3.2774020804208214E-7</v>
          </cell>
          <cell r="Q623">
            <v>4.6264262414204325E-7</v>
          </cell>
          <cell r="R623">
            <v>5.1929641652647102E-8</v>
          </cell>
          <cell r="S623">
            <v>1.9469863911728226E-8</v>
          </cell>
          <cell r="T623" t="str">
            <v>MIP1146</v>
          </cell>
          <cell r="V623">
            <v>1</v>
          </cell>
          <cell r="X623">
            <v>0.53</v>
          </cell>
          <cell r="Y623" t="str">
            <v>N</v>
          </cell>
          <cell r="Z623" t="str">
            <v>Overhead Distribution Lines</v>
          </cell>
          <cell r="AA623" t="str">
            <v>BC1 619 NDR EECL Replace Defect Management</v>
          </cell>
        </row>
        <row r="624">
          <cell r="A624">
            <v>620</v>
          </cell>
          <cell r="B624" t="str">
            <v>04 - Conductors &amp; Connectors</v>
          </cell>
          <cell r="C624" t="str">
            <v>Suspension clamp - Stage 1 (Future)</v>
          </cell>
          <cell r="D624" t="str">
            <v>Minor Task</v>
          </cell>
          <cell r="E624" t="str">
            <v>Repair</v>
          </cell>
          <cell r="F624" t="str">
            <v>04 - Conductors &amp; Connectors - Suspension clamp - Stage 1 (Future) - Minor Task - Repair</v>
          </cell>
          <cell r="G624" t="str">
            <v>Minor Task - Repair</v>
          </cell>
          <cell r="H624" t="str">
            <v>Wide Bay</v>
          </cell>
          <cell r="I624">
            <v>0</v>
          </cell>
          <cell r="J624">
            <v>0</v>
          </cell>
          <cell r="K624">
            <v>0</v>
          </cell>
          <cell r="L624">
            <v>0</v>
          </cell>
          <cell r="M624">
            <v>11.255724316596758</v>
          </cell>
          <cell r="N624">
            <v>14.611252078420012</v>
          </cell>
          <cell r="O624">
            <v>2.439450591980032E-7</v>
          </cell>
          <cell r="P624">
            <v>1.890530688971557E-7</v>
          </cell>
          <cell r="Q624">
            <v>2.5381055059276981E-7</v>
          </cell>
          <cell r="R624">
            <v>2.1684872323452509E-8</v>
          </cell>
          <cell r="S624">
            <v>2.3890876635942143E-9</v>
          </cell>
          <cell r="T624" t="str">
            <v>MIP1146</v>
          </cell>
          <cell r="V624">
            <v>1</v>
          </cell>
          <cell r="X624">
            <v>0.53</v>
          </cell>
          <cell r="Y624" t="str">
            <v>N</v>
          </cell>
          <cell r="Z624" t="str">
            <v>Overhead Distribution Lines</v>
          </cell>
          <cell r="AA624" t="str">
            <v>BC1 619 NDR EECL Replace Defect Management</v>
          </cell>
        </row>
        <row r="625">
          <cell r="A625">
            <v>621</v>
          </cell>
          <cell r="B625" t="str">
            <v>04 - Conductors &amp; Connectors</v>
          </cell>
          <cell r="C625" t="str">
            <v>Suspension clamp - Stage 2 (Future)</v>
          </cell>
          <cell r="D625" t="str">
            <v>Minor Task</v>
          </cell>
          <cell r="E625" t="str">
            <v>Repair</v>
          </cell>
          <cell r="F625" t="str">
            <v>04 - Conductors &amp; Connectors - Suspension clamp - Stage 2 (Future) - Minor Task - Repair</v>
          </cell>
          <cell r="G625" t="str">
            <v>Minor Task - Repair</v>
          </cell>
          <cell r="H625" t="str">
            <v>Central</v>
          </cell>
          <cell r="I625">
            <v>0</v>
          </cell>
          <cell r="J625">
            <v>0</v>
          </cell>
          <cell r="K625">
            <v>0</v>
          </cell>
          <cell r="L625">
            <v>0</v>
          </cell>
          <cell r="M625">
            <v>0</v>
          </cell>
          <cell r="N625">
            <v>9.8792976802596897</v>
          </cell>
          <cell r="O625">
            <v>31.872485368338726</v>
          </cell>
          <cell r="P625">
            <v>32.800357794469562</v>
          </cell>
          <cell r="Q625">
            <v>42.811115323555178</v>
          </cell>
          <cell r="R625">
            <v>31.166338885861169</v>
          </cell>
          <cell r="S625">
            <v>29.641494680472931</v>
          </cell>
          <cell r="T625" t="str">
            <v>MIP1146</v>
          </cell>
          <cell r="V625">
            <v>1</v>
          </cell>
          <cell r="X625">
            <v>0.53</v>
          </cell>
          <cell r="Y625" t="str">
            <v>N</v>
          </cell>
          <cell r="Z625" t="str">
            <v>Overhead Distribution Lines</v>
          </cell>
          <cell r="AA625" t="str">
            <v>BC1 619 NDR EECL Replace Defect Management</v>
          </cell>
        </row>
        <row r="626">
          <cell r="A626">
            <v>622</v>
          </cell>
          <cell r="B626" t="str">
            <v>04 - Conductors &amp; Connectors</v>
          </cell>
          <cell r="C626" t="str">
            <v>Suspension clamp - Stage 2 (Future)</v>
          </cell>
          <cell r="D626" t="str">
            <v>Minor Task</v>
          </cell>
          <cell r="E626" t="str">
            <v>Repair</v>
          </cell>
          <cell r="F626" t="str">
            <v>04 - Conductors &amp; Connectors - Suspension clamp - Stage 2 (Future) - Minor Task - Repair</v>
          </cell>
          <cell r="G626" t="str">
            <v>Minor Task - Repair</v>
          </cell>
          <cell r="H626" t="str">
            <v>Far North</v>
          </cell>
          <cell r="I626">
            <v>0</v>
          </cell>
          <cell r="J626">
            <v>0</v>
          </cell>
          <cell r="K626">
            <v>0</v>
          </cell>
          <cell r="L626">
            <v>0</v>
          </cell>
          <cell r="M626">
            <v>0</v>
          </cell>
          <cell r="N626">
            <v>2.9375873753050721</v>
          </cell>
          <cell r="O626">
            <v>14.923394071511503</v>
          </cell>
          <cell r="P626">
            <v>12.291720967703709</v>
          </cell>
          <cell r="Q626">
            <v>23.654443996872253</v>
          </cell>
          <cell r="R626">
            <v>11.265703859915167</v>
          </cell>
          <cell r="S626">
            <v>17.815960950643312</v>
          </cell>
          <cell r="T626" t="str">
            <v>MIP1146</v>
          </cell>
          <cell r="V626">
            <v>1</v>
          </cell>
          <cell r="X626">
            <v>0.53</v>
          </cell>
          <cell r="Y626" t="str">
            <v>N</v>
          </cell>
          <cell r="Z626" t="str">
            <v>Overhead Distribution Lines</v>
          </cell>
          <cell r="AA626" t="str">
            <v>BC1 619 NDR EECL Replace Defect Management</v>
          </cell>
        </row>
        <row r="627">
          <cell r="A627">
            <v>623</v>
          </cell>
          <cell r="B627" t="str">
            <v>04 - Conductors &amp; Connectors</v>
          </cell>
          <cell r="C627" t="str">
            <v>Suspension clamp - Stage 2 (Future)</v>
          </cell>
          <cell r="D627" t="str">
            <v>Minor Task</v>
          </cell>
          <cell r="E627" t="str">
            <v>Repair</v>
          </cell>
          <cell r="F627" t="str">
            <v>04 - Conductors &amp; Connectors - Suspension clamp - Stage 2 (Future) - Minor Task - Repair</v>
          </cell>
          <cell r="G627" t="str">
            <v>Minor Task - Repair</v>
          </cell>
          <cell r="H627" t="str">
            <v>Northern</v>
          </cell>
          <cell r="I627">
            <v>0</v>
          </cell>
          <cell r="J627">
            <v>0</v>
          </cell>
          <cell r="K627">
            <v>0</v>
          </cell>
          <cell r="L627">
            <v>0</v>
          </cell>
          <cell r="M627">
            <v>0</v>
          </cell>
          <cell r="N627">
            <v>6.0633604246143618</v>
          </cell>
          <cell r="O627">
            <v>17.48506030376987</v>
          </cell>
          <cell r="P627">
            <v>13.657867924081218</v>
          </cell>
          <cell r="Q627">
            <v>22.63945691064615</v>
          </cell>
          <cell r="R627">
            <v>19.921569556666569</v>
          </cell>
          <cell r="S627">
            <v>20.937682155297011</v>
          </cell>
          <cell r="T627" t="str">
            <v>MIP1146</v>
          </cell>
          <cell r="V627">
            <v>1</v>
          </cell>
          <cell r="X627">
            <v>0.53</v>
          </cell>
          <cell r="Y627" t="str">
            <v>N</v>
          </cell>
          <cell r="Z627" t="str">
            <v>Overhead Distribution Lines</v>
          </cell>
          <cell r="AA627" t="str">
            <v>BC1 619 NDR EECL Replace Defect Management</v>
          </cell>
        </row>
        <row r="628">
          <cell r="A628">
            <v>624</v>
          </cell>
          <cell r="B628" t="str">
            <v>04 - Conductors &amp; Connectors</v>
          </cell>
          <cell r="C628" t="str">
            <v>Suspension clamp - Stage 2 (Future)</v>
          </cell>
          <cell r="D628" t="str">
            <v>Minor Task</v>
          </cell>
          <cell r="E628" t="str">
            <v>Repair</v>
          </cell>
          <cell r="F628" t="str">
            <v>04 - Conductors &amp; Connectors - Suspension clamp - Stage 2 (Future) - Minor Task - Repair</v>
          </cell>
          <cell r="G628" t="str">
            <v>Minor Task - Repair</v>
          </cell>
          <cell r="H628" t="str">
            <v>South West</v>
          </cell>
          <cell r="I628">
            <v>0</v>
          </cell>
          <cell r="J628">
            <v>0</v>
          </cell>
          <cell r="K628">
            <v>0</v>
          </cell>
          <cell r="L628">
            <v>0</v>
          </cell>
          <cell r="M628">
            <v>0</v>
          </cell>
          <cell r="N628">
            <v>12.120417979764463</v>
          </cell>
          <cell r="O628">
            <v>27.374037390706793</v>
          </cell>
          <cell r="P628">
            <v>24.580515603156158</v>
          </cell>
          <cell r="Q628">
            <v>40.304599199109084</v>
          </cell>
          <cell r="R628">
            <v>28.063976494561974</v>
          </cell>
          <cell r="S628">
            <v>33.583714427884239</v>
          </cell>
          <cell r="T628" t="str">
            <v>MIP1146</v>
          </cell>
          <cell r="V628">
            <v>1</v>
          </cell>
          <cell r="X628">
            <v>0.53</v>
          </cell>
          <cell r="Y628" t="str">
            <v>N</v>
          </cell>
          <cell r="Z628" t="str">
            <v>Overhead Distribution Lines</v>
          </cell>
          <cell r="AA628" t="str">
            <v>BC1 619 NDR EECL Replace Defect Management</v>
          </cell>
        </row>
        <row r="629">
          <cell r="A629">
            <v>625</v>
          </cell>
          <cell r="B629" t="str">
            <v>04 - Conductors &amp; Connectors</v>
          </cell>
          <cell r="C629" t="str">
            <v>Suspension clamp - Stage 2 (Future)</v>
          </cell>
          <cell r="D629" t="str">
            <v>Minor Task</v>
          </cell>
          <cell r="E629" t="str">
            <v>Repair</v>
          </cell>
          <cell r="F629" t="str">
            <v>04 - Conductors &amp; Connectors - Suspension clamp - Stage 2 (Future) - Minor Task - Repair</v>
          </cell>
          <cell r="G629" t="str">
            <v>Minor Task - Repair</v>
          </cell>
          <cell r="H629" t="str">
            <v>Wide Bay</v>
          </cell>
          <cell r="I629">
            <v>0</v>
          </cell>
          <cell r="J629">
            <v>0</v>
          </cell>
          <cell r="K629">
            <v>0</v>
          </cell>
          <cell r="L629">
            <v>0</v>
          </cell>
          <cell r="M629">
            <v>0</v>
          </cell>
          <cell r="N629">
            <v>8.5282325901002274</v>
          </cell>
          <cell r="O629">
            <v>18.295879439850232</v>
          </cell>
          <cell r="P629">
            <v>14.17898016728668</v>
          </cell>
          <cell r="Q629">
            <v>25.440407080065377</v>
          </cell>
          <cell r="R629">
            <v>15.860495699357859</v>
          </cell>
          <cell r="S629">
            <v>25.246143639077776</v>
          </cell>
          <cell r="T629" t="str">
            <v>MIP1146</v>
          </cell>
          <cell r="V629">
            <v>1</v>
          </cell>
          <cell r="X629">
            <v>0.53</v>
          </cell>
          <cell r="Y629" t="str">
            <v>N</v>
          </cell>
          <cell r="Z629" t="str">
            <v>Overhead Distribution Lines</v>
          </cell>
          <cell r="AA629" t="str">
            <v>BC1 619 NDR EECL Replace Defect Management</v>
          </cell>
        </row>
        <row r="630">
          <cell r="A630">
            <v>626</v>
          </cell>
          <cell r="B630" t="str">
            <v>05 - Line Underground Cables and Joints</v>
          </cell>
          <cell r="C630" t="str">
            <v>Ground mounted switch and site</v>
          </cell>
          <cell r="D630" t="str">
            <v>Ergon Technical Assessment</v>
          </cell>
          <cell r="E630" t="str">
            <v>Assess</v>
          </cell>
          <cell r="F630" t="str">
            <v>05 - Line Underground Cables and Joints - Ground mounted switch and site - Ergon Technical Assessment - Assess</v>
          </cell>
          <cell r="G630" t="str">
            <v>Ergon Technical Assessment - Assess</v>
          </cell>
          <cell r="H630" t="str">
            <v>Central</v>
          </cell>
          <cell r="J630">
            <v>1</v>
          </cell>
          <cell r="M630">
            <v>0</v>
          </cell>
          <cell r="N630">
            <v>0</v>
          </cell>
          <cell r="O630">
            <v>0</v>
          </cell>
          <cell r="P630">
            <v>0</v>
          </cell>
          <cell r="Q630">
            <v>0</v>
          </cell>
          <cell r="R630">
            <v>0</v>
          </cell>
          <cell r="S630">
            <v>0</v>
          </cell>
          <cell r="T630" t="str">
            <v>MIP1146</v>
          </cell>
          <cell r="V630">
            <v>1</v>
          </cell>
          <cell r="X630">
            <v>0.53</v>
          </cell>
          <cell r="Y630" t="str">
            <v>N</v>
          </cell>
          <cell r="Z630" t="str">
            <v>Underground Distribution Cables</v>
          </cell>
          <cell r="AA630" t="str">
            <v>BC1 619 NDR EECL Replace Defect Management</v>
          </cell>
        </row>
        <row r="631">
          <cell r="A631">
            <v>627</v>
          </cell>
          <cell r="B631" t="str">
            <v>05 - Line Underground Cables and Joints</v>
          </cell>
          <cell r="C631" t="str">
            <v>Ground mounted switch and site</v>
          </cell>
          <cell r="D631" t="str">
            <v>Ergon Technical Assessment</v>
          </cell>
          <cell r="E631" t="str">
            <v>Assess</v>
          </cell>
          <cell r="F631" t="str">
            <v>05 - Line Underground Cables and Joints - Ground mounted switch and site - Ergon Technical Assessment - Assess</v>
          </cell>
          <cell r="G631" t="str">
            <v>Ergon Technical Assessment - Assess</v>
          </cell>
          <cell r="H631" t="str">
            <v>Northern</v>
          </cell>
          <cell r="J631">
            <v>1</v>
          </cell>
          <cell r="N631">
            <v>0</v>
          </cell>
          <cell r="O631">
            <v>0</v>
          </cell>
          <cell r="P631">
            <v>0</v>
          </cell>
          <cell r="Q631">
            <v>0</v>
          </cell>
          <cell r="R631">
            <v>0</v>
          </cell>
          <cell r="S631">
            <v>0</v>
          </cell>
          <cell r="T631" t="str">
            <v>MIP1146</v>
          </cell>
          <cell r="V631">
            <v>1</v>
          </cell>
          <cell r="X631">
            <v>0.53</v>
          </cell>
          <cell r="Y631" t="str">
            <v>N</v>
          </cell>
          <cell r="Z631" t="str">
            <v>Underground Distribution Cables</v>
          </cell>
          <cell r="AA631" t="str">
            <v>BC1 619 NDR EECL Replace Defect Management</v>
          </cell>
        </row>
        <row r="632">
          <cell r="A632">
            <v>628</v>
          </cell>
          <cell r="B632" t="str">
            <v>05 - Line Underground Cables and Joints</v>
          </cell>
          <cell r="C632" t="str">
            <v>Ground mounted switch and site</v>
          </cell>
          <cell r="D632" t="str">
            <v>Minor Task</v>
          </cell>
          <cell r="E632" t="str">
            <v>Repair</v>
          </cell>
          <cell r="F632" t="str">
            <v>05 - Line Underground Cables and Joints - Ground mounted switch and site - Minor Task - Repair</v>
          </cell>
          <cell r="G632" t="str">
            <v>Minor Task - Repair</v>
          </cell>
          <cell r="H632" t="str">
            <v>Central</v>
          </cell>
          <cell r="J632">
            <v>4</v>
          </cell>
          <cell r="M632">
            <v>1</v>
          </cell>
          <cell r="N632">
            <v>0</v>
          </cell>
          <cell r="O632">
            <v>0</v>
          </cell>
          <cell r="P632">
            <v>0</v>
          </cell>
          <cell r="Q632">
            <v>0</v>
          </cell>
          <cell r="R632">
            <v>0</v>
          </cell>
          <cell r="S632">
            <v>0</v>
          </cell>
          <cell r="T632" t="str">
            <v>MIP1146</v>
          </cell>
          <cell r="V632">
            <v>1</v>
          </cell>
          <cell r="X632">
            <v>0.53</v>
          </cell>
          <cell r="Y632" t="str">
            <v>N</v>
          </cell>
          <cell r="Z632" t="str">
            <v>Underground Distribution Cables</v>
          </cell>
          <cell r="AA632" t="str">
            <v>BC1 619 NDR EECL Replace Defect Management</v>
          </cell>
        </row>
        <row r="633">
          <cell r="A633">
            <v>629</v>
          </cell>
          <cell r="B633" t="str">
            <v>05 - Line Underground Cables and Joints</v>
          </cell>
          <cell r="C633" t="str">
            <v>Ground mounted switch and site</v>
          </cell>
          <cell r="D633" t="str">
            <v>Minor Task</v>
          </cell>
          <cell r="E633" t="str">
            <v>Repair</v>
          </cell>
          <cell r="F633" t="str">
            <v>05 - Line Underground Cables and Joints - Ground mounted switch and site - Minor Task - Repair</v>
          </cell>
          <cell r="G633" t="str">
            <v>Minor Task - Repair</v>
          </cell>
          <cell r="H633" t="str">
            <v>Far North</v>
          </cell>
          <cell r="J633">
            <v>2</v>
          </cell>
          <cell r="N633">
            <v>0</v>
          </cell>
          <cell r="O633">
            <v>0</v>
          </cell>
          <cell r="P633">
            <v>0</v>
          </cell>
          <cell r="Q633">
            <v>0</v>
          </cell>
          <cell r="R633">
            <v>0</v>
          </cell>
          <cell r="S633">
            <v>0</v>
          </cell>
          <cell r="T633" t="str">
            <v>MIP1146</v>
          </cell>
          <cell r="V633">
            <v>1</v>
          </cell>
          <cell r="X633">
            <v>0.53</v>
          </cell>
          <cell r="Y633" t="str">
            <v>N</v>
          </cell>
          <cell r="Z633" t="str">
            <v>Underground Distribution Cables</v>
          </cell>
          <cell r="AA633" t="str">
            <v>BC1 619 NDR EECL Replace Defect Management</v>
          </cell>
        </row>
        <row r="634">
          <cell r="A634">
            <v>630</v>
          </cell>
          <cell r="B634" t="str">
            <v>05 - Line Underground Cables and Joints</v>
          </cell>
          <cell r="C634" t="str">
            <v>Ground mounted switch and site</v>
          </cell>
          <cell r="D634" t="str">
            <v>Minor Task</v>
          </cell>
          <cell r="E634" t="str">
            <v>Repair</v>
          </cell>
          <cell r="F634" t="str">
            <v>05 - Line Underground Cables and Joints - Ground mounted switch and site - Minor Task - Repair</v>
          </cell>
          <cell r="G634" t="str">
            <v>Minor Task - Repair</v>
          </cell>
          <cell r="H634" t="str">
            <v>Northern</v>
          </cell>
          <cell r="J634">
            <v>1</v>
          </cell>
          <cell r="M634">
            <v>3</v>
          </cell>
          <cell r="N634">
            <v>0</v>
          </cell>
          <cell r="O634">
            <v>0</v>
          </cell>
          <cell r="P634">
            <v>0</v>
          </cell>
          <cell r="Q634">
            <v>0</v>
          </cell>
          <cell r="R634">
            <v>0</v>
          </cell>
          <cell r="S634">
            <v>0</v>
          </cell>
          <cell r="T634" t="str">
            <v>MIP1146</v>
          </cell>
          <cell r="V634">
            <v>1</v>
          </cell>
          <cell r="X634">
            <v>0.53</v>
          </cell>
          <cell r="Y634" t="str">
            <v>N</v>
          </cell>
          <cell r="Z634" t="str">
            <v>Underground Distribution Cables</v>
          </cell>
          <cell r="AA634" t="str">
            <v>BC1 619 NDR EECL Replace Defect Management</v>
          </cell>
        </row>
        <row r="635">
          <cell r="A635">
            <v>631</v>
          </cell>
          <cell r="B635" t="str">
            <v>05 - Line Underground Cables and Joints</v>
          </cell>
          <cell r="C635" t="str">
            <v>Ground mounted switch and site</v>
          </cell>
          <cell r="D635" t="str">
            <v>Minor Task</v>
          </cell>
          <cell r="E635" t="str">
            <v>Repair</v>
          </cell>
          <cell r="F635" t="str">
            <v>05 - Line Underground Cables and Joints - Ground mounted switch and site - Minor Task - Repair</v>
          </cell>
          <cell r="G635" t="str">
            <v>Minor Task - Repair</v>
          </cell>
          <cell r="H635" t="str">
            <v>South West</v>
          </cell>
          <cell r="M635">
            <v>1</v>
          </cell>
          <cell r="N635">
            <v>0</v>
          </cell>
          <cell r="O635">
            <v>0</v>
          </cell>
          <cell r="P635">
            <v>0</v>
          </cell>
          <cell r="Q635">
            <v>0</v>
          </cell>
          <cell r="R635">
            <v>0</v>
          </cell>
          <cell r="S635">
            <v>0</v>
          </cell>
          <cell r="T635" t="str">
            <v>MIP1146</v>
          </cell>
          <cell r="V635">
            <v>1</v>
          </cell>
          <cell r="X635">
            <v>0.53</v>
          </cell>
          <cell r="Y635" t="str">
            <v>N</v>
          </cell>
          <cell r="Z635" t="str">
            <v>Underground Distribution Cables</v>
          </cell>
          <cell r="AA635" t="str">
            <v>BC1 619 NDR EECL Replace Defect Management</v>
          </cell>
        </row>
        <row r="636">
          <cell r="A636">
            <v>632</v>
          </cell>
          <cell r="B636" t="str">
            <v>05 - Line Underground Cables and Joints</v>
          </cell>
          <cell r="C636" t="str">
            <v>Ground mounted switch and site</v>
          </cell>
          <cell r="D636" t="str">
            <v>Minor Task</v>
          </cell>
          <cell r="E636" t="str">
            <v>Repair</v>
          </cell>
          <cell r="F636" t="str">
            <v>05 - Line Underground Cables and Joints - Ground mounted switch and site - Minor Task - Repair</v>
          </cell>
          <cell r="G636" t="str">
            <v>Minor Task - Repair</v>
          </cell>
          <cell r="H636" t="str">
            <v>Wide Bay</v>
          </cell>
          <cell r="K636">
            <v>2</v>
          </cell>
          <cell r="M636">
            <v>2</v>
          </cell>
          <cell r="N636">
            <v>0</v>
          </cell>
          <cell r="O636">
            <v>0</v>
          </cell>
          <cell r="P636">
            <v>0</v>
          </cell>
          <cell r="Q636">
            <v>0</v>
          </cell>
          <cell r="R636">
            <v>0</v>
          </cell>
          <cell r="S636">
            <v>0</v>
          </cell>
          <cell r="T636" t="str">
            <v>MIP1146</v>
          </cell>
          <cell r="V636">
            <v>1</v>
          </cell>
          <cell r="X636">
            <v>0.53</v>
          </cell>
          <cell r="Y636" t="str">
            <v>N</v>
          </cell>
          <cell r="Z636" t="str">
            <v>Underground Distribution Cables</v>
          </cell>
          <cell r="AA636" t="str">
            <v>BC1 619 NDR EECL Replace Defect Management</v>
          </cell>
        </row>
        <row r="637">
          <cell r="A637">
            <v>633</v>
          </cell>
          <cell r="B637" t="str">
            <v>05 - Line Underground Cables and Joints</v>
          </cell>
          <cell r="C637" t="str">
            <v>Ground mounted switch and site</v>
          </cell>
          <cell r="D637" t="str">
            <v>Site Access</v>
          </cell>
          <cell r="E637" t="str">
            <v>Repair</v>
          </cell>
          <cell r="F637" t="str">
            <v>05 - Line Underground Cables and Joints - Ground mounted switch and site - Site Access - Repair</v>
          </cell>
          <cell r="G637" t="str">
            <v>Site Access - Repair</v>
          </cell>
          <cell r="H637" t="str">
            <v>Central</v>
          </cell>
          <cell r="J637">
            <v>1</v>
          </cell>
          <cell r="K637">
            <v>1</v>
          </cell>
          <cell r="L637">
            <v>1</v>
          </cell>
          <cell r="M637">
            <v>1</v>
          </cell>
          <cell r="N637">
            <v>0</v>
          </cell>
          <cell r="O637">
            <v>0</v>
          </cell>
          <cell r="P637">
            <v>0</v>
          </cell>
          <cell r="Q637">
            <v>0</v>
          </cell>
          <cell r="R637">
            <v>0</v>
          </cell>
          <cell r="S637">
            <v>0</v>
          </cell>
          <cell r="T637" t="str">
            <v>MIP1070</v>
          </cell>
          <cell r="V637">
            <v>1</v>
          </cell>
          <cell r="X637">
            <v>0.53</v>
          </cell>
          <cell r="Y637" t="str">
            <v>N</v>
          </cell>
          <cell r="Z637" t="str">
            <v>Underground Distribution Cables</v>
          </cell>
          <cell r="AA637" t="str">
            <v>BC1 619 NDR EECL Replace Defect Management</v>
          </cell>
        </row>
        <row r="638">
          <cell r="A638">
            <v>634</v>
          </cell>
          <cell r="B638" t="str">
            <v>05 - Line Underground Cables and Joints</v>
          </cell>
          <cell r="C638" t="str">
            <v>Ground mounted switch and site</v>
          </cell>
          <cell r="D638" t="str">
            <v>Site Access</v>
          </cell>
          <cell r="E638" t="str">
            <v>Repair</v>
          </cell>
          <cell r="F638" t="str">
            <v>05 - Line Underground Cables and Joints - Ground mounted switch and site - Site Access - Repair</v>
          </cell>
          <cell r="G638" t="str">
            <v>Site Access - Repair</v>
          </cell>
          <cell r="H638" t="str">
            <v>Wide Bay</v>
          </cell>
          <cell r="K638">
            <v>3</v>
          </cell>
          <cell r="L638">
            <v>2</v>
          </cell>
          <cell r="M638">
            <v>0</v>
          </cell>
          <cell r="N638">
            <v>0</v>
          </cell>
          <cell r="O638">
            <v>0</v>
          </cell>
          <cell r="P638">
            <v>0</v>
          </cell>
          <cell r="Q638">
            <v>0</v>
          </cell>
          <cell r="R638">
            <v>0</v>
          </cell>
          <cell r="S638">
            <v>0</v>
          </cell>
          <cell r="T638" t="str">
            <v>MIP1070</v>
          </cell>
          <cell r="V638">
            <v>1</v>
          </cell>
          <cell r="X638">
            <v>0.53</v>
          </cell>
          <cell r="Y638" t="str">
            <v>N</v>
          </cell>
          <cell r="Z638" t="str">
            <v>Underground Distribution Cables</v>
          </cell>
          <cell r="AA638" t="str">
            <v>BC1 619 NDR EECL Replace Defect Management</v>
          </cell>
        </row>
        <row r="639">
          <cell r="A639">
            <v>635</v>
          </cell>
          <cell r="B639" t="str">
            <v>05 - Line Underground Cables and Joints</v>
          </cell>
          <cell r="C639" t="str">
            <v>Locks</v>
          </cell>
          <cell r="D639" t="str">
            <v>Ergon Technical Assessment</v>
          </cell>
          <cell r="E639" t="str">
            <v>Assess</v>
          </cell>
          <cell r="F639" t="str">
            <v>05 - Line Underground Cables and Joints - Locks - Ergon Technical Assessment - Assess</v>
          </cell>
          <cell r="G639" t="str">
            <v>Ergon Technical Assessment - Assess</v>
          </cell>
          <cell r="H639" t="str">
            <v>Central</v>
          </cell>
          <cell r="J639">
            <v>2</v>
          </cell>
          <cell r="M639">
            <v>0</v>
          </cell>
          <cell r="N639">
            <v>2</v>
          </cell>
          <cell r="O639">
            <v>0</v>
          </cell>
          <cell r="P639">
            <v>0</v>
          </cell>
          <cell r="Q639">
            <v>0</v>
          </cell>
          <cell r="R639">
            <v>2</v>
          </cell>
          <cell r="S639">
            <v>0</v>
          </cell>
          <cell r="T639" t="str">
            <v>MIP1146</v>
          </cell>
          <cell r="V639">
            <v>1</v>
          </cell>
          <cell r="X639">
            <v>0.53</v>
          </cell>
          <cell r="Y639" t="str">
            <v>N</v>
          </cell>
          <cell r="Z639" t="str">
            <v>Underground Distribution Cables</v>
          </cell>
          <cell r="AA639" t="str">
            <v>BC1 619 NDR EECL Replace Defect Management</v>
          </cell>
        </row>
        <row r="640">
          <cell r="A640">
            <v>636</v>
          </cell>
          <cell r="B640" t="str">
            <v>05 - Line Underground Cables and Joints</v>
          </cell>
          <cell r="C640" t="str">
            <v>Locks</v>
          </cell>
          <cell r="D640" t="str">
            <v>Minor Task</v>
          </cell>
          <cell r="E640" t="str">
            <v>Repair</v>
          </cell>
          <cell r="F640" t="str">
            <v>05 - Line Underground Cables and Joints - Locks - Minor Task - Repair</v>
          </cell>
          <cell r="G640" t="str">
            <v>Minor Task - Repair</v>
          </cell>
          <cell r="H640" t="str">
            <v>Central</v>
          </cell>
          <cell r="I640">
            <v>2</v>
          </cell>
          <cell r="J640">
            <v>2</v>
          </cell>
          <cell r="K640">
            <v>3</v>
          </cell>
          <cell r="L640">
            <v>3</v>
          </cell>
          <cell r="M640">
            <v>4</v>
          </cell>
          <cell r="N640">
            <v>2</v>
          </cell>
          <cell r="O640">
            <v>2</v>
          </cell>
          <cell r="P640">
            <v>2</v>
          </cell>
          <cell r="Q640">
            <v>3</v>
          </cell>
          <cell r="R640">
            <v>2</v>
          </cell>
          <cell r="S640">
            <v>4</v>
          </cell>
          <cell r="T640" t="str">
            <v>MIP1146</v>
          </cell>
          <cell r="V640">
            <v>1</v>
          </cell>
          <cell r="X640">
            <v>0.53</v>
          </cell>
          <cell r="Y640" t="str">
            <v>N</v>
          </cell>
          <cell r="Z640" t="str">
            <v>Underground Distribution Cables</v>
          </cell>
          <cell r="AA640" t="str">
            <v>BC1 619 NDR EECL Replace Defect Management</v>
          </cell>
        </row>
        <row r="641">
          <cell r="A641">
            <v>637</v>
          </cell>
          <cell r="B641" t="str">
            <v>05 - Line Underground Cables and Joints</v>
          </cell>
          <cell r="C641" t="str">
            <v>Locks</v>
          </cell>
          <cell r="D641" t="str">
            <v>Minor Task</v>
          </cell>
          <cell r="E641" t="str">
            <v>Repair</v>
          </cell>
          <cell r="F641" t="str">
            <v>05 - Line Underground Cables and Joints - Locks - Minor Task - Repair</v>
          </cell>
          <cell r="G641" t="str">
            <v>Minor Task - Repair</v>
          </cell>
          <cell r="H641" t="str">
            <v>Far North</v>
          </cell>
          <cell r="I641">
            <v>2</v>
          </cell>
          <cell r="J641">
            <v>1</v>
          </cell>
          <cell r="K641">
            <v>4</v>
          </cell>
          <cell r="L641">
            <v>2</v>
          </cell>
          <cell r="M641">
            <v>1</v>
          </cell>
          <cell r="N641">
            <v>2</v>
          </cell>
          <cell r="O641">
            <v>4</v>
          </cell>
          <cell r="P641">
            <v>2</v>
          </cell>
          <cell r="Q641">
            <v>0</v>
          </cell>
          <cell r="R641">
            <v>2</v>
          </cell>
          <cell r="S641">
            <v>5</v>
          </cell>
          <cell r="T641" t="str">
            <v>MIP1146</v>
          </cell>
          <cell r="V641">
            <v>1</v>
          </cell>
          <cell r="X641">
            <v>0.53</v>
          </cell>
          <cell r="Y641" t="str">
            <v>N</v>
          </cell>
          <cell r="Z641" t="str">
            <v>Underground Distribution Cables</v>
          </cell>
          <cell r="AA641" t="str">
            <v>BC1 619 NDR EECL Replace Defect Management</v>
          </cell>
        </row>
        <row r="642">
          <cell r="A642">
            <v>638</v>
          </cell>
          <cell r="B642" t="str">
            <v>05 - Line Underground Cables and Joints</v>
          </cell>
          <cell r="C642" t="str">
            <v>Locks</v>
          </cell>
          <cell r="D642" t="str">
            <v>Minor Task</v>
          </cell>
          <cell r="E642" t="str">
            <v>Repair</v>
          </cell>
          <cell r="F642" t="str">
            <v>05 - Line Underground Cables and Joints - Locks - Minor Task - Repair</v>
          </cell>
          <cell r="G642" t="str">
            <v>Minor Task - Repair</v>
          </cell>
          <cell r="H642" t="str">
            <v>Northern</v>
          </cell>
          <cell r="K642">
            <v>1</v>
          </cell>
          <cell r="M642">
            <v>0</v>
          </cell>
          <cell r="N642">
            <v>0</v>
          </cell>
          <cell r="O642">
            <v>1</v>
          </cell>
          <cell r="P642">
            <v>0</v>
          </cell>
          <cell r="Q642">
            <v>0</v>
          </cell>
          <cell r="R642">
            <v>0</v>
          </cell>
          <cell r="S642">
            <v>1</v>
          </cell>
          <cell r="T642" t="str">
            <v>MIP1146</v>
          </cell>
          <cell r="V642">
            <v>1</v>
          </cell>
          <cell r="X642">
            <v>0.53</v>
          </cell>
          <cell r="Y642" t="str">
            <v>N</v>
          </cell>
          <cell r="Z642" t="str">
            <v>Underground Distribution Cables</v>
          </cell>
          <cell r="AA642" t="str">
            <v>BC1 619 NDR EECL Replace Defect Management</v>
          </cell>
        </row>
        <row r="643">
          <cell r="A643">
            <v>639</v>
          </cell>
          <cell r="B643" t="str">
            <v>05 - Line Underground Cables and Joints</v>
          </cell>
          <cell r="C643" t="str">
            <v>Locks</v>
          </cell>
          <cell r="D643" t="str">
            <v>Minor Task</v>
          </cell>
          <cell r="E643" t="str">
            <v>Repair</v>
          </cell>
          <cell r="F643" t="str">
            <v>05 - Line Underground Cables and Joints - Locks - Minor Task - Repair</v>
          </cell>
          <cell r="G643" t="str">
            <v>Minor Task - Repair</v>
          </cell>
          <cell r="H643" t="str">
            <v>South West</v>
          </cell>
          <cell r="I643">
            <v>1</v>
          </cell>
          <cell r="J643">
            <v>1</v>
          </cell>
          <cell r="K643">
            <v>2</v>
          </cell>
          <cell r="M643">
            <v>1</v>
          </cell>
          <cell r="N643">
            <v>2</v>
          </cell>
          <cell r="O643">
            <v>1</v>
          </cell>
          <cell r="P643">
            <v>0</v>
          </cell>
          <cell r="Q643">
            <v>1</v>
          </cell>
          <cell r="R643">
            <v>1</v>
          </cell>
          <cell r="S643">
            <v>2</v>
          </cell>
          <cell r="T643" t="str">
            <v>MIP1146</v>
          </cell>
          <cell r="V643">
            <v>1</v>
          </cell>
          <cell r="X643">
            <v>0.53</v>
          </cell>
          <cell r="Y643" t="str">
            <v>N</v>
          </cell>
          <cell r="Z643" t="str">
            <v>Underground Distribution Cables</v>
          </cell>
          <cell r="AA643" t="str">
            <v>BC1 619 NDR EECL Replace Defect Management</v>
          </cell>
        </row>
        <row r="644">
          <cell r="A644">
            <v>640</v>
          </cell>
          <cell r="B644" t="str">
            <v>05 - Line Underground Cables and Joints</v>
          </cell>
          <cell r="C644" t="str">
            <v>Locks</v>
          </cell>
          <cell r="D644" t="str">
            <v>Minor Task</v>
          </cell>
          <cell r="E644" t="str">
            <v>Repair</v>
          </cell>
          <cell r="F644" t="str">
            <v>05 - Line Underground Cables and Joints - Locks - Minor Task - Repair</v>
          </cell>
          <cell r="G644" t="str">
            <v>Minor Task - Repair</v>
          </cell>
          <cell r="H644" t="str">
            <v>Wide Bay</v>
          </cell>
          <cell r="K644">
            <v>1</v>
          </cell>
          <cell r="M644">
            <v>1</v>
          </cell>
          <cell r="N644">
            <v>0</v>
          </cell>
          <cell r="O644">
            <v>1</v>
          </cell>
          <cell r="P644">
            <v>0</v>
          </cell>
          <cell r="Q644">
            <v>1</v>
          </cell>
          <cell r="R644">
            <v>0</v>
          </cell>
          <cell r="S644">
            <v>1</v>
          </cell>
          <cell r="T644" t="str">
            <v>MIP1146</v>
          </cell>
          <cell r="V644">
            <v>1</v>
          </cell>
          <cell r="X644">
            <v>0.53</v>
          </cell>
          <cell r="Y644" t="str">
            <v>N</v>
          </cell>
          <cell r="Z644" t="str">
            <v>Underground Distribution Cables</v>
          </cell>
          <cell r="AA644" t="str">
            <v>BC1 619 NDR EECL Replace Defect Management</v>
          </cell>
        </row>
        <row r="645">
          <cell r="A645">
            <v>641</v>
          </cell>
          <cell r="B645" t="str">
            <v>05 - Line Underground Cables and Joints</v>
          </cell>
          <cell r="C645" t="str">
            <v>Padmount Sub Site</v>
          </cell>
          <cell r="D645" t="str">
            <v>Ergon Technical Assessment</v>
          </cell>
          <cell r="E645" t="str">
            <v>Assess</v>
          </cell>
          <cell r="F645" t="str">
            <v>05 - Line Underground Cables and Joints - Padmount Sub Site - Ergon Technical Assessment - Assess</v>
          </cell>
          <cell r="G645" t="str">
            <v>Ergon Technical Assessment - Assess</v>
          </cell>
          <cell r="H645" t="str">
            <v>South West</v>
          </cell>
          <cell r="K645">
            <v>1</v>
          </cell>
          <cell r="M645">
            <v>0</v>
          </cell>
          <cell r="N645">
            <v>0</v>
          </cell>
          <cell r="O645">
            <v>0</v>
          </cell>
          <cell r="P645">
            <v>0</v>
          </cell>
          <cell r="Q645">
            <v>0</v>
          </cell>
          <cell r="R645">
            <v>0</v>
          </cell>
          <cell r="S645">
            <v>0</v>
          </cell>
          <cell r="T645" t="str">
            <v>MIP1146</v>
          </cell>
          <cell r="V645">
            <v>1</v>
          </cell>
          <cell r="X645">
            <v>0.53</v>
          </cell>
          <cell r="Y645" t="str">
            <v>N</v>
          </cell>
          <cell r="Z645" t="str">
            <v>Underground Distribution Cables</v>
          </cell>
          <cell r="AA645" t="str">
            <v>BC1 619 NDR EECL Replace Defect Management</v>
          </cell>
        </row>
        <row r="646">
          <cell r="A646">
            <v>642</v>
          </cell>
          <cell r="B646" t="str">
            <v>05 - Line Underground Cables and Joints</v>
          </cell>
          <cell r="C646" t="str">
            <v>Padmount Sub Site</v>
          </cell>
          <cell r="D646" t="str">
            <v>Ergon Technical Assessment</v>
          </cell>
          <cell r="E646" t="str">
            <v>Assess</v>
          </cell>
          <cell r="F646" t="str">
            <v>05 - Line Underground Cables and Joints - Padmount Sub Site - Ergon Technical Assessment - Assess</v>
          </cell>
          <cell r="G646" t="str">
            <v>Ergon Technical Assessment - Assess</v>
          </cell>
          <cell r="H646" t="str">
            <v>Wide Bay</v>
          </cell>
          <cell r="I646">
            <v>1</v>
          </cell>
          <cell r="K646">
            <v>3</v>
          </cell>
          <cell r="L646">
            <v>3</v>
          </cell>
          <cell r="N646">
            <v>0</v>
          </cell>
          <cell r="O646">
            <v>0</v>
          </cell>
          <cell r="P646">
            <v>0</v>
          </cell>
          <cell r="Q646">
            <v>0</v>
          </cell>
          <cell r="R646">
            <v>0</v>
          </cell>
          <cell r="S646">
            <v>0</v>
          </cell>
          <cell r="T646" t="str">
            <v>MIP1146</v>
          </cell>
          <cell r="V646">
            <v>1</v>
          </cell>
          <cell r="X646">
            <v>0.53</v>
          </cell>
          <cell r="Y646" t="str">
            <v>N</v>
          </cell>
          <cell r="Z646" t="str">
            <v>Underground Distribution Cables</v>
          </cell>
          <cell r="AA646" t="str">
            <v>BC1 619 NDR EECL Replace Defect Management</v>
          </cell>
        </row>
        <row r="647">
          <cell r="A647">
            <v>643</v>
          </cell>
          <cell r="B647" t="str">
            <v>05 - Line Underground Cables and Joints</v>
          </cell>
          <cell r="C647" t="str">
            <v>Padmount Sub Site</v>
          </cell>
          <cell r="D647" t="str">
            <v>Site Access</v>
          </cell>
          <cell r="E647" t="str">
            <v>Repair</v>
          </cell>
          <cell r="F647" t="str">
            <v>05 - Line Underground Cables and Joints - Padmount Sub Site - Site Access - Repair</v>
          </cell>
          <cell r="G647" t="str">
            <v>Site Access - Repair</v>
          </cell>
          <cell r="H647" t="str">
            <v>Central</v>
          </cell>
          <cell r="I647">
            <v>3</v>
          </cell>
          <cell r="J647">
            <v>6</v>
          </cell>
          <cell r="K647">
            <v>17</v>
          </cell>
          <cell r="L647">
            <v>15</v>
          </cell>
          <cell r="M647">
            <v>12</v>
          </cell>
          <cell r="N647">
            <v>0</v>
          </cell>
          <cell r="O647">
            <v>0</v>
          </cell>
          <cell r="P647">
            <v>0</v>
          </cell>
          <cell r="Q647">
            <v>0</v>
          </cell>
          <cell r="R647">
            <v>0</v>
          </cell>
          <cell r="S647">
            <v>0</v>
          </cell>
          <cell r="T647" t="str">
            <v>MIP1070</v>
          </cell>
          <cell r="V647">
            <v>1</v>
          </cell>
          <cell r="X647">
            <v>0.53</v>
          </cell>
          <cell r="Y647" t="str">
            <v>N</v>
          </cell>
          <cell r="Z647" t="str">
            <v>Underground Distribution Cables</v>
          </cell>
          <cell r="AA647" t="str">
            <v>BC1 619 NDR EECL Replace Defect Management</v>
          </cell>
        </row>
        <row r="648">
          <cell r="A648">
            <v>644</v>
          </cell>
          <cell r="B648" t="str">
            <v>05 - Line Underground Cables and Joints</v>
          </cell>
          <cell r="C648" t="str">
            <v>Padmount Sub Site</v>
          </cell>
          <cell r="D648" t="str">
            <v>Site Access</v>
          </cell>
          <cell r="E648" t="str">
            <v>Repair</v>
          </cell>
          <cell r="F648" t="str">
            <v>05 - Line Underground Cables and Joints - Padmount Sub Site - Site Access - Repair</v>
          </cell>
          <cell r="G648" t="str">
            <v>Site Access - Repair</v>
          </cell>
          <cell r="H648" t="str">
            <v>Far North</v>
          </cell>
          <cell r="J648">
            <v>1</v>
          </cell>
          <cell r="K648">
            <v>2</v>
          </cell>
          <cell r="L648">
            <v>1</v>
          </cell>
          <cell r="M648">
            <v>2</v>
          </cell>
          <cell r="N648">
            <v>0</v>
          </cell>
          <cell r="O648">
            <v>0</v>
          </cell>
          <cell r="P648">
            <v>0</v>
          </cell>
          <cell r="Q648">
            <v>0</v>
          </cell>
          <cell r="R648">
            <v>0</v>
          </cell>
          <cell r="S648">
            <v>0</v>
          </cell>
          <cell r="T648" t="str">
            <v>MIP1070</v>
          </cell>
          <cell r="V648">
            <v>1</v>
          </cell>
          <cell r="X648">
            <v>0.53</v>
          </cell>
          <cell r="Y648" t="str">
            <v>N</v>
          </cell>
          <cell r="Z648" t="str">
            <v>Underground Distribution Cables</v>
          </cell>
          <cell r="AA648" t="str">
            <v>BC1 619 NDR EECL Replace Defect Management</v>
          </cell>
        </row>
        <row r="649">
          <cell r="A649">
            <v>645</v>
          </cell>
          <cell r="B649" t="str">
            <v>05 - Line Underground Cables and Joints</v>
          </cell>
          <cell r="C649" t="str">
            <v>Padmount Sub Site</v>
          </cell>
          <cell r="D649" t="str">
            <v>Site Access</v>
          </cell>
          <cell r="E649" t="str">
            <v>Repair</v>
          </cell>
          <cell r="F649" t="str">
            <v>05 - Line Underground Cables and Joints - Padmount Sub Site - Site Access - Repair</v>
          </cell>
          <cell r="G649" t="str">
            <v>Site Access - Repair</v>
          </cell>
          <cell r="H649" t="str">
            <v>Northern</v>
          </cell>
          <cell r="K649">
            <v>5</v>
          </cell>
          <cell r="L649">
            <v>5</v>
          </cell>
          <cell r="M649">
            <v>2</v>
          </cell>
          <cell r="N649">
            <v>0</v>
          </cell>
          <cell r="O649">
            <v>0</v>
          </cell>
          <cell r="P649">
            <v>0</v>
          </cell>
          <cell r="Q649">
            <v>0</v>
          </cell>
          <cell r="R649">
            <v>0</v>
          </cell>
          <cell r="S649">
            <v>0</v>
          </cell>
          <cell r="T649" t="str">
            <v>MIP1070</v>
          </cell>
          <cell r="V649">
            <v>1</v>
          </cell>
          <cell r="X649">
            <v>0.53</v>
          </cell>
          <cell r="Y649" t="str">
            <v>N</v>
          </cell>
          <cell r="Z649" t="str">
            <v>Underground Distribution Cables</v>
          </cell>
          <cell r="AA649" t="str">
            <v>BC1 619 NDR EECL Replace Defect Management</v>
          </cell>
        </row>
        <row r="650">
          <cell r="A650">
            <v>646</v>
          </cell>
          <cell r="B650" t="str">
            <v>05 - Line Underground Cables and Joints</v>
          </cell>
          <cell r="C650" t="str">
            <v>Padmount Sub Site</v>
          </cell>
          <cell r="D650" t="str">
            <v>Site Access</v>
          </cell>
          <cell r="E650" t="str">
            <v>Repair</v>
          </cell>
          <cell r="F650" t="str">
            <v>05 - Line Underground Cables and Joints - Padmount Sub Site - Site Access - Repair</v>
          </cell>
          <cell r="G650" t="str">
            <v>Site Access - Repair</v>
          </cell>
          <cell r="H650" t="str">
            <v>South West</v>
          </cell>
          <cell r="I650">
            <v>4</v>
          </cell>
          <cell r="J650">
            <v>4</v>
          </cell>
          <cell r="K650">
            <v>3</v>
          </cell>
          <cell r="L650">
            <v>1</v>
          </cell>
          <cell r="M650">
            <v>1</v>
          </cell>
          <cell r="N650">
            <v>0</v>
          </cell>
          <cell r="O650">
            <v>0</v>
          </cell>
          <cell r="P650">
            <v>0</v>
          </cell>
          <cell r="Q650">
            <v>0</v>
          </cell>
          <cell r="R650">
            <v>0</v>
          </cell>
          <cell r="S650">
            <v>0</v>
          </cell>
          <cell r="T650" t="str">
            <v>MIP1070</v>
          </cell>
          <cell r="V650">
            <v>1</v>
          </cell>
          <cell r="X650">
            <v>0.53</v>
          </cell>
          <cell r="Y650" t="str">
            <v>N</v>
          </cell>
          <cell r="Z650" t="str">
            <v>Underground Distribution Cables</v>
          </cell>
          <cell r="AA650" t="str">
            <v>BC1 619 NDR EECL Replace Defect Management</v>
          </cell>
        </row>
        <row r="651">
          <cell r="A651">
            <v>647</v>
          </cell>
          <cell r="B651" t="str">
            <v>05 - Line Underground Cables and Joints</v>
          </cell>
          <cell r="C651" t="str">
            <v>Padmount Sub Site</v>
          </cell>
          <cell r="D651" t="str">
            <v>Site Access</v>
          </cell>
          <cell r="E651" t="str">
            <v>Repair</v>
          </cell>
          <cell r="F651" t="str">
            <v>05 - Line Underground Cables and Joints - Padmount Sub Site - Site Access - Repair</v>
          </cell>
          <cell r="G651" t="str">
            <v>Site Access - Repair</v>
          </cell>
          <cell r="H651" t="str">
            <v>Wide Bay</v>
          </cell>
          <cell r="I651">
            <v>4</v>
          </cell>
          <cell r="J651">
            <v>1</v>
          </cell>
          <cell r="K651">
            <v>4</v>
          </cell>
          <cell r="L651">
            <v>1</v>
          </cell>
          <cell r="M651">
            <v>4</v>
          </cell>
          <cell r="N651">
            <v>0</v>
          </cell>
          <cell r="O651">
            <v>0</v>
          </cell>
          <cell r="P651">
            <v>0</v>
          </cell>
          <cell r="Q651">
            <v>0</v>
          </cell>
          <cell r="R651">
            <v>0</v>
          </cell>
          <cell r="S651">
            <v>0</v>
          </cell>
          <cell r="T651" t="str">
            <v>MIP1070</v>
          </cell>
          <cell r="V651">
            <v>1</v>
          </cell>
          <cell r="X651">
            <v>0.53</v>
          </cell>
          <cell r="Y651" t="str">
            <v>N</v>
          </cell>
          <cell r="Z651" t="str">
            <v>Underground Distribution Cables</v>
          </cell>
          <cell r="AA651" t="str">
            <v>BC1 619 NDR EECL Replace Defect Management</v>
          </cell>
        </row>
        <row r="652">
          <cell r="A652">
            <v>648</v>
          </cell>
          <cell r="B652" t="str">
            <v>05 - Line Underground Cables and Joints</v>
          </cell>
          <cell r="C652" t="str">
            <v>Padmount Subs</v>
          </cell>
          <cell r="D652" t="str">
            <v>Distribution Transformer</v>
          </cell>
          <cell r="E652" t="str">
            <v>Replace</v>
          </cell>
          <cell r="F652" t="str">
            <v>05 - Line Underground Cables and Joints - Padmount Subs - Distribution Transformer - Replace</v>
          </cell>
          <cell r="G652" t="str">
            <v>Distribution Transformer - Replace</v>
          </cell>
          <cell r="H652" t="str">
            <v>Central</v>
          </cell>
          <cell r="I652">
            <v>1</v>
          </cell>
          <cell r="K652">
            <v>2</v>
          </cell>
          <cell r="L652">
            <v>2</v>
          </cell>
          <cell r="M652">
            <v>1</v>
          </cell>
          <cell r="N652">
            <v>0</v>
          </cell>
          <cell r="O652">
            <v>0</v>
          </cell>
          <cell r="P652">
            <v>0</v>
          </cell>
          <cell r="Q652">
            <v>0</v>
          </cell>
          <cell r="R652">
            <v>0</v>
          </cell>
          <cell r="S652">
            <v>0</v>
          </cell>
          <cell r="T652" t="str">
            <v>MIP1065</v>
          </cell>
          <cell r="V652">
            <v>1</v>
          </cell>
          <cell r="X652">
            <v>0.53</v>
          </cell>
          <cell r="Y652" t="str">
            <v>N</v>
          </cell>
          <cell r="Z652" t="str">
            <v>Underground Distribution Cables</v>
          </cell>
          <cell r="AA652" t="str">
            <v>BC1 619 NDR EECL Replace Defect Management</v>
          </cell>
        </row>
        <row r="653">
          <cell r="A653">
            <v>649</v>
          </cell>
          <cell r="B653" t="str">
            <v>05 - Line Underground Cables and Joints</v>
          </cell>
          <cell r="C653" t="str">
            <v>Padmount Subs</v>
          </cell>
          <cell r="D653" t="str">
            <v>Distribution Transformer</v>
          </cell>
          <cell r="E653" t="str">
            <v>Replace</v>
          </cell>
          <cell r="F653" t="str">
            <v>05 - Line Underground Cables and Joints - Padmount Subs - Distribution Transformer - Replace</v>
          </cell>
          <cell r="G653" t="str">
            <v>Distribution Transformer - Replace</v>
          </cell>
          <cell r="H653" t="str">
            <v>Far North</v>
          </cell>
          <cell r="J653">
            <v>2</v>
          </cell>
          <cell r="N653">
            <v>0</v>
          </cell>
          <cell r="O653">
            <v>0</v>
          </cell>
          <cell r="P653">
            <v>0</v>
          </cell>
          <cell r="Q653">
            <v>0</v>
          </cell>
          <cell r="R653">
            <v>0</v>
          </cell>
          <cell r="S653">
            <v>0</v>
          </cell>
          <cell r="T653" t="str">
            <v>MIP1065</v>
          </cell>
          <cell r="V653">
            <v>1</v>
          </cell>
          <cell r="X653">
            <v>0.53</v>
          </cell>
          <cell r="Y653" t="str">
            <v>N</v>
          </cell>
          <cell r="Z653" t="str">
            <v>Underground Distribution Cables</v>
          </cell>
          <cell r="AA653" t="str">
            <v>BC1 619 NDR EECL Replace Defect Management</v>
          </cell>
        </row>
        <row r="654">
          <cell r="A654">
            <v>650</v>
          </cell>
          <cell r="B654" t="str">
            <v>05 - Line Underground Cables and Joints</v>
          </cell>
          <cell r="C654" t="str">
            <v>Padmount Subs</v>
          </cell>
          <cell r="D654" t="str">
            <v>Distribution Transformer</v>
          </cell>
          <cell r="E654" t="str">
            <v>Replace</v>
          </cell>
          <cell r="F654" t="str">
            <v>05 - Line Underground Cables and Joints - Padmount Subs - Distribution Transformer - Replace</v>
          </cell>
          <cell r="G654" t="str">
            <v>Distribution Transformer - Replace</v>
          </cell>
          <cell r="H654" t="str">
            <v>Northern</v>
          </cell>
          <cell r="K654">
            <v>1</v>
          </cell>
          <cell r="M654">
            <v>0</v>
          </cell>
          <cell r="N654">
            <v>0</v>
          </cell>
          <cell r="O654">
            <v>0</v>
          </cell>
          <cell r="P654">
            <v>0</v>
          </cell>
          <cell r="Q654">
            <v>0</v>
          </cell>
          <cell r="R654">
            <v>0</v>
          </cell>
          <cell r="S654">
            <v>0</v>
          </cell>
          <cell r="T654" t="str">
            <v>MIP1065</v>
          </cell>
          <cell r="V654">
            <v>1</v>
          </cell>
          <cell r="X654">
            <v>0.53</v>
          </cell>
          <cell r="Y654" t="str">
            <v>N</v>
          </cell>
          <cell r="Z654" t="str">
            <v>Underground Distribution Cables</v>
          </cell>
          <cell r="AA654" t="str">
            <v>BC1 619 NDR EECL Replace Defect Management</v>
          </cell>
        </row>
        <row r="655">
          <cell r="A655">
            <v>651</v>
          </cell>
          <cell r="B655" t="str">
            <v>05 - Line Underground Cables and Joints</v>
          </cell>
          <cell r="C655" t="str">
            <v>Padmount Subs</v>
          </cell>
          <cell r="D655" t="str">
            <v>Ergon Technical Assessment</v>
          </cell>
          <cell r="E655" t="str">
            <v>Assess</v>
          </cell>
          <cell r="F655" t="str">
            <v>05 - Line Underground Cables and Joints - Padmount Subs - Ergon Technical Assessment - Assess</v>
          </cell>
          <cell r="G655" t="str">
            <v>Ergon Technical Assessment - Assess</v>
          </cell>
          <cell r="H655" t="str">
            <v>Central</v>
          </cell>
          <cell r="I655">
            <v>2</v>
          </cell>
          <cell r="K655">
            <v>2</v>
          </cell>
          <cell r="L655">
            <v>2</v>
          </cell>
          <cell r="M655">
            <v>0</v>
          </cell>
          <cell r="N655">
            <v>0</v>
          </cell>
          <cell r="O655">
            <v>0</v>
          </cell>
          <cell r="P655">
            <v>0</v>
          </cell>
          <cell r="Q655">
            <v>0</v>
          </cell>
          <cell r="R655">
            <v>0</v>
          </cell>
          <cell r="S655">
            <v>0</v>
          </cell>
          <cell r="T655" t="str">
            <v>MIP1146</v>
          </cell>
          <cell r="V655">
            <v>1</v>
          </cell>
          <cell r="X655">
            <v>0.53</v>
          </cell>
          <cell r="Y655" t="str">
            <v>N</v>
          </cell>
          <cell r="Z655" t="str">
            <v>Underground Distribution Cables</v>
          </cell>
          <cell r="AA655" t="str">
            <v>BC1 619 NDR EECL Replace Defect Management</v>
          </cell>
        </row>
        <row r="656">
          <cell r="A656">
            <v>652</v>
          </cell>
          <cell r="B656" t="str">
            <v>05 - Line Underground Cables and Joints</v>
          </cell>
          <cell r="C656" t="str">
            <v>Padmount Subs</v>
          </cell>
          <cell r="D656" t="str">
            <v>Ergon Technical Assessment</v>
          </cell>
          <cell r="E656" t="str">
            <v>Assess</v>
          </cell>
          <cell r="F656" t="str">
            <v>05 - Line Underground Cables and Joints - Padmount Subs - Ergon Technical Assessment - Assess</v>
          </cell>
          <cell r="G656" t="str">
            <v>Ergon Technical Assessment - Assess</v>
          </cell>
          <cell r="H656" t="str">
            <v>Far North</v>
          </cell>
          <cell r="J656">
            <v>1</v>
          </cell>
          <cell r="M656">
            <v>0</v>
          </cell>
          <cell r="N656">
            <v>0</v>
          </cell>
          <cell r="O656">
            <v>0</v>
          </cell>
          <cell r="P656">
            <v>0</v>
          </cell>
          <cell r="Q656">
            <v>0</v>
          </cell>
          <cell r="R656">
            <v>0</v>
          </cell>
          <cell r="S656">
            <v>0</v>
          </cell>
          <cell r="T656" t="str">
            <v>MIP1146</v>
          </cell>
          <cell r="V656">
            <v>1</v>
          </cell>
          <cell r="X656">
            <v>0.53</v>
          </cell>
          <cell r="Y656" t="str">
            <v>N</v>
          </cell>
          <cell r="Z656" t="str">
            <v>Underground Distribution Cables</v>
          </cell>
          <cell r="AA656" t="str">
            <v>BC1 619 NDR EECL Replace Defect Management</v>
          </cell>
        </row>
        <row r="657">
          <cell r="A657">
            <v>653</v>
          </cell>
          <cell r="B657" t="str">
            <v>05 - Line Underground Cables and Joints</v>
          </cell>
          <cell r="C657" t="str">
            <v>Padmount Subs</v>
          </cell>
          <cell r="D657" t="str">
            <v>Ergon Technical Assessment</v>
          </cell>
          <cell r="E657" t="str">
            <v>Assess</v>
          </cell>
          <cell r="F657" t="str">
            <v>05 - Line Underground Cables and Joints - Padmount Subs - Ergon Technical Assessment - Assess</v>
          </cell>
          <cell r="G657" t="str">
            <v>Ergon Technical Assessment - Assess</v>
          </cell>
          <cell r="H657" t="str">
            <v>South West</v>
          </cell>
          <cell r="K657">
            <v>2</v>
          </cell>
          <cell r="L657">
            <v>2</v>
          </cell>
          <cell r="N657">
            <v>0</v>
          </cell>
          <cell r="O657">
            <v>0</v>
          </cell>
          <cell r="P657">
            <v>0</v>
          </cell>
          <cell r="Q657">
            <v>0</v>
          </cell>
          <cell r="R657">
            <v>0</v>
          </cell>
          <cell r="S657">
            <v>0</v>
          </cell>
          <cell r="T657" t="str">
            <v>MIP1146</v>
          </cell>
          <cell r="V657">
            <v>1</v>
          </cell>
          <cell r="X657">
            <v>0.53</v>
          </cell>
          <cell r="Y657" t="str">
            <v>N</v>
          </cell>
          <cell r="Z657" t="str">
            <v>Underground Distribution Cables</v>
          </cell>
          <cell r="AA657" t="str">
            <v>BC1 619 NDR EECL Replace Defect Management</v>
          </cell>
        </row>
        <row r="658">
          <cell r="A658">
            <v>654</v>
          </cell>
          <cell r="B658" t="str">
            <v>05 - Line Underground Cables and Joints</v>
          </cell>
          <cell r="C658" t="str">
            <v>Padmount Subs</v>
          </cell>
          <cell r="D658" t="str">
            <v>Ergon Technical Assessment</v>
          </cell>
          <cell r="E658" t="str">
            <v>Assess</v>
          </cell>
          <cell r="F658" t="str">
            <v>05 - Line Underground Cables and Joints - Padmount Subs - Ergon Technical Assessment - Assess</v>
          </cell>
          <cell r="G658" t="str">
            <v>Ergon Technical Assessment - Assess</v>
          </cell>
          <cell r="H658" t="str">
            <v>Wide Bay</v>
          </cell>
          <cell r="J658">
            <v>1</v>
          </cell>
          <cell r="K658">
            <v>7</v>
          </cell>
          <cell r="L658">
            <v>7</v>
          </cell>
          <cell r="M658">
            <v>0</v>
          </cell>
          <cell r="N658">
            <v>0</v>
          </cell>
          <cell r="O658">
            <v>0</v>
          </cell>
          <cell r="P658">
            <v>0</v>
          </cell>
          <cell r="Q658">
            <v>0</v>
          </cell>
          <cell r="R658">
            <v>0</v>
          </cell>
          <cell r="S658">
            <v>0</v>
          </cell>
          <cell r="T658" t="str">
            <v>MIP1146</v>
          </cell>
          <cell r="V658">
            <v>1</v>
          </cell>
          <cell r="X658">
            <v>0.53</v>
          </cell>
          <cell r="Y658" t="str">
            <v>N</v>
          </cell>
          <cell r="Z658" t="str">
            <v>Underground Distribution Cables</v>
          </cell>
          <cell r="AA658" t="str">
            <v>BC1 619 NDR EECL Replace Defect Management</v>
          </cell>
        </row>
        <row r="659">
          <cell r="A659">
            <v>655</v>
          </cell>
          <cell r="B659" t="str">
            <v>05 - Line Underground Cables and Joints</v>
          </cell>
          <cell r="C659" t="str">
            <v>Padmount Subs</v>
          </cell>
          <cell r="D659" t="str">
            <v>Minor Task</v>
          </cell>
          <cell r="E659" t="str">
            <v>Repair</v>
          </cell>
          <cell r="F659" t="str">
            <v>05 - Line Underground Cables and Joints - Padmount Subs - Minor Task - Repair</v>
          </cell>
          <cell r="G659" t="str">
            <v>Minor Task - Repair</v>
          </cell>
          <cell r="H659" t="str">
            <v>Central</v>
          </cell>
          <cell r="I659">
            <v>14</v>
          </cell>
          <cell r="J659">
            <v>13</v>
          </cell>
          <cell r="K659">
            <v>17</v>
          </cell>
          <cell r="L659">
            <v>13</v>
          </cell>
          <cell r="M659">
            <v>9</v>
          </cell>
          <cell r="N659">
            <v>0</v>
          </cell>
          <cell r="O659">
            <v>0</v>
          </cell>
          <cell r="P659">
            <v>0</v>
          </cell>
          <cell r="Q659">
            <v>0</v>
          </cell>
          <cell r="R659">
            <v>0</v>
          </cell>
          <cell r="S659">
            <v>0</v>
          </cell>
          <cell r="T659" t="str">
            <v>MIP1146</v>
          </cell>
          <cell r="V659">
            <v>1</v>
          </cell>
          <cell r="X659">
            <v>0.53</v>
          </cell>
          <cell r="Y659" t="str">
            <v>N</v>
          </cell>
          <cell r="Z659" t="str">
            <v>Underground Distribution Cables</v>
          </cell>
          <cell r="AA659" t="str">
            <v>BC1 619 NDR EECL Replace Defect Management</v>
          </cell>
        </row>
        <row r="660">
          <cell r="A660">
            <v>656</v>
          </cell>
          <cell r="B660" t="str">
            <v>05 - Line Underground Cables and Joints</v>
          </cell>
          <cell r="C660" t="str">
            <v>Padmount Subs</v>
          </cell>
          <cell r="D660" t="str">
            <v>Minor Task</v>
          </cell>
          <cell r="E660" t="str">
            <v>Repair</v>
          </cell>
          <cell r="F660" t="str">
            <v>05 - Line Underground Cables and Joints - Padmount Subs - Minor Task - Repair</v>
          </cell>
          <cell r="G660" t="str">
            <v>Minor Task - Repair</v>
          </cell>
          <cell r="H660" t="str">
            <v>Far North</v>
          </cell>
          <cell r="I660">
            <v>11</v>
          </cell>
          <cell r="J660">
            <v>3</v>
          </cell>
          <cell r="K660">
            <v>8</v>
          </cell>
          <cell r="L660">
            <v>5</v>
          </cell>
          <cell r="M660">
            <v>16</v>
          </cell>
          <cell r="N660">
            <v>0</v>
          </cell>
          <cell r="O660">
            <v>0</v>
          </cell>
          <cell r="P660">
            <v>0</v>
          </cell>
          <cell r="Q660">
            <v>0</v>
          </cell>
          <cell r="R660">
            <v>0</v>
          </cell>
          <cell r="S660">
            <v>0</v>
          </cell>
          <cell r="T660" t="str">
            <v>MIP1146</v>
          </cell>
          <cell r="V660">
            <v>1</v>
          </cell>
          <cell r="X660">
            <v>0.53</v>
          </cell>
          <cell r="Y660" t="str">
            <v>N</v>
          </cell>
          <cell r="Z660" t="str">
            <v>Underground Distribution Cables</v>
          </cell>
          <cell r="AA660" t="str">
            <v>BC1 619 NDR EECL Replace Defect Management</v>
          </cell>
        </row>
        <row r="661">
          <cell r="A661">
            <v>657</v>
          </cell>
          <cell r="B661" t="str">
            <v>05 - Line Underground Cables and Joints</v>
          </cell>
          <cell r="C661" t="str">
            <v>Padmount Subs</v>
          </cell>
          <cell r="D661" t="str">
            <v>Minor Task</v>
          </cell>
          <cell r="E661" t="str">
            <v>Repair</v>
          </cell>
          <cell r="F661" t="str">
            <v>05 - Line Underground Cables and Joints - Padmount Subs - Minor Task - Repair</v>
          </cell>
          <cell r="G661" t="str">
            <v>Minor Task - Repair</v>
          </cell>
          <cell r="H661" t="str">
            <v>Northern</v>
          </cell>
          <cell r="I661">
            <v>5</v>
          </cell>
          <cell r="J661">
            <v>4</v>
          </cell>
          <cell r="K661">
            <v>5</v>
          </cell>
          <cell r="L661">
            <v>4</v>
          </cell>
          <cell r="M661">
            <v>3</v>
          </cell>
          <cell r="N661">
            <v>0</v>
          </cell>
          <cell r="O661">
            <v>0</v>
          </cell>
          <cell r="P661">
            <v>0</v>
          </cell>
          <cell r="Q661">
            <v>0</v>
          </cell>
          <cell r="R661">
            <v>0</v>
          </cell>
          <cell r="S661">
            <v>0</v>
          </cell>
          <cell r="T661" t="str">
            <v>MIP1146</v>
          </cell>
          <cell r="V661">
            <v>1</v>
          </cell>
          <cell r="X661">
            <v>0.53</v>
          </cell>
          <cell r="Y661" t="str">
            <v>N</v>
          </cell>
          <cell r="Z661" t="str">
            <v>Underground Distribution Cables</v>
          </cell>
          <cell r="AA661" t="str">
            <v>BC1 619 NDR EECL Replace Defect Management</v>
          </cell>
        </row>
        <row r="662">
          <cell r="A662">
            <v>658</v>
          </cell>
          <cell r="B662" t="str">
            <v>05 - Line Underground Cables and Joints</v>
          </cell>
          <cell r="C662" t="str">
            <v>Padmount Subs</v>
          </cell>
          <cell r="D662" t="str">
            <v>Minor Task</v>
          </cell>
          <cell r="E662" t="str">
            <v>Repair</v>
          </cell>
          <cell r="F662" t="str">
            <v>05 - Line Underground Cables and Joints - Padmount Subs - Minor Task - Repair</v>
          </cell>
          <cell r="G662" t="str">
            <v>Minor Task - Repair</v>
          </cell>
          <cell r="H662" t="str">
            <v>South West</v>
          </cell>
          <cell r="I662">
            <v>19</v>
          </cell>
          <cell r="J662">
            <v>2</v>
          </cell>
          <cell r="K662">
            <v>4</v>
          </cell>
          <cell r="L662">
            <v>3</v>
          </cell>
          <cell r="M662">
            <v>6</v>
          </cell>
          <cell r="N662">
            <v>0</v>
          </cell>
          <cell r="O662">
            <v>0</v>
          </cell>
          <cell r="P662">
            <v>0</v>
          </cell>
          <cell r="Q662">
            <v>0</v>
          </cell>
          <cell r="R662">
            <v>0</v>
          </cell>
          <cell r="S662">
            <v>0</v>
          </cell>
          <cell r="T662" t="str">
            <v>MIP1146</v>
          </cell>
          <cell r="V662">
            <v>1</v>
          </cell>
          <cell r="X662">
            <v>0.53</v>
          </cell>
          <cell r="Y662" t="str">
            <v>N</v>
          </cell>
          <cell r="Z662" t="str">
            <v>Underground Distribution Cables</v>
          </cell>
          <cell r="AA662" t="str">
            <v>BC1 619 NDR EECL Replace Defect Management</v>
          </cell>
        </row>
        <row r="663">
          <cell r="A663">
            <v>659</v>
          </cell>
          <cell r="B663" t="str">
            <v>05 - Line Underground Cables and Joints</v>
          </cell>
          <cell r="C663" t="str">
            <v>Padmount Subs</v>
          </cell>
          <cell r="D663" t="str">
            <v>Minor Task</v>
          </cell>
          <cell r="E663" t="str">
            <v>Repair</v>
          </cell>
          <cell r="F663" t="str">
            <v>05 - Line Underground Cables and Joints - Padmount Subs - Minor Task - Repair</v>
          </cell>
          <cell r="G663" t="str">
            <v>Minor Task - Repair</v>
          </cell>
          <cell r="H663" t="str">
            <v>Wide Bay</v>
          </cell>
          <cell r="I663">
            <v>4</v>
          </cell>
          <cell r="J663">
            <v>2</v>
          </cell>
          <cell r="K663">
            <v>12</v>
          </cell>
          <cell r="L663">
            <v>8</v>
          </cell>
          <cell r="M663">
            <v>13</v>
          </cell>
          <cell r="N663">
            <v>0</v>
          </cell>
          <cell r="O663">
            <v>0</v>
          </cell>
          <cell r="P663">
            <v>0</v>
          </cell>
          <cell r="Q663">
            <v>0</v>
          </cell>
          <cell r="R663">
            <v>0</v>
          </cell>
          <cell r="S663">
            <v>0</v>
          </cell>
          <cell r="T663" t="str">
            <v>MIP1146</v>
          </cell>
          <cell r="V663">
            <v>1</v>
          </cell>
          <cell r="X663">
            <v>0.53</v>
          </cell>
          <cell r="Y663" t="str">
            <v>N</v>
          </cell>
          <cell r="Z663" t="str">
            <v>Underground Distribution Cables</v>
          </cell>
          <cell r="AA663" t="str">
            <v>BC1 619 NDR EECL Replace Defect Management</v>
          </cell>
        </row>
        <row r="664">
          <cell r="A664">
            <v>660</v>
          </cell>
          <cell r="B664" t="str">
            <v>05 - Line Underground Cables and Joints</v>
          </cell>
          <cell r="C664" t="str">
            <v>Pillars</v>
          </cell>
          <cell r="D664" t="str">
            <v>Ergon Technical Assessment</v>
          </cell>
          <cell r="E664" t="str">
            <v>Assess</v>
          </cell>
          <cell r="F664" t="str">
            <v>05 - Line Underground Cables and Joints - Pillars - Ergon Technical Assessment - Assess</v>
          </cell>
          <cell r="G664" t="str">
            <v>Ergon Technical Assessment - Assess</v>
          </cell>
          <cell r="H664" t="str">
            <v>Central</v>
          </cell>
          <cell r="I664">
            <v>6</v>
          </cell>
          <cell r="J664">
            <v>4</v>
          </cell>
          <cell r="K664">
            <v>3</v>
          </cell>
          <cell r="L664">
            <v>2</v>
          </cell>
          <cell r="M664">
            <v>5</v>
          </cell>
          <cell r="N664">
            <v>5</v>
          </cell>
          <cell r="O664">
            <v>1</v>
          </cell>
          <cell r="P664">
            <v>1</v>
          </cell>
          <cell r="Q664">
            <v>6</v>
          </cell>
          <cell r="R664">
            <v>5</v>
          </cell>
          <cell r="S664">
            <v>1</v>
          </cell>
          <cell r="T664" t="str">
            <v>MIP1146</v>
          </cell>
          <cell r="V664">
            <v>1</v>
          </cell>
          <cell r="X664">
            <v>0.53</v>
          </cell>
          <cell r="Y664" t="str">
            <v>N</v>
          </cell>
          <cell r="Z664" t="str">
            <v>Underground Distribution Cables</v>
          </cell>
          <cell r="AA664" t="str">
            <v>BC1 619 NDR EECL Replace Defect Management</v>
          </cell>
        </row>
        <row r="665">
          <cell r="A665">
            <v>661</v>
          </cell>
          <cell r="B665" t="str">
            <v>05 - Line Underground Cables and Joints</v>
          </cell>
          <cell r="C665" t="str">
            <v>Pillars</v>
          </cell>
          <cell r="D665" t="str">
            <v>Ergon Technical Assessment</v>
          </cell>
          <cell r="E665" t="str">
            <v>Assess</v>
          </cell>
          <cell r="F665" t="str">
            <v>05 - Line Underground Cables and Joints - Pillars - Ergon Technical Assessment - Assess</v>
          </cell>
          <cell r="G665" t="str">
            <v>Ergon Technical Assessment - Assess</v>
          </cell>
          <cell r="H665" t="str">
            <v>Far North</v>
          </cell>
          <cell r="I665">
            <v>1</v>
          </cell>
          <cell r="J665">
            <v>8</v>
          </cell>
          <cell r="M665">
            <v>0</v>
          </cell>
          <cell r="N665">
            <v>4</v>
          </cell>
          <cell r="O665">
            <v>5</v>
          </cell>
          <cell r="P665">
            <v>0</v>
          </cell>
          <cell r="Q665">
            <v>0</v>
          </cell>
          <cell r="R665">
            <v>4</v>
          </cell>
          <cell r="S665">
            <v>5</v>
          </cell>
          <cell r="T665" t="str">
            <v>MIP1146</v>
          </cell>
          <cell r="V665">
            <v>1</v>
          </cell>
          <cell r="X665">
            <v>0.53</v>
          </cell>
          <cell r="Y665" t="str">
            <v>N</v>
          </cell>
          <cell r="Z665" t="str">
            <v>Underground Distribution Cables</v>
          </cell>
          <cell r="AA665" t="str">
            <v>BC1 619 NDR EECL Replace Defect Management</v>
          </cell>
        </row>
        <row r="666">
          <cell r="A666">
            <v>662</v>
          </cell>
          <cell r="B666" t="str">
            <v>05 - Line Underground Cables and Joints</v>
          </cell>
          <cell r="C666" t="str">
            <v>Pillars</v>
          </cell>
          <cell r="D666" t="str">
            <v>Ergon Technical Assessment</v>
          </cell>
          <cell r="E666" t="str">
            <v>Assess</v>
          </cell>
          <cell r="F666" t="str">
            <v>05 - Line Underground Cables and Joints - Pillars - Ergon Technical Assessment - Assess</v>
          </cell>
          <cell r="G666" t="str">
            <v>Ergon Technical Assessment - Assess</v>
          </cell>
          <cell r="H666" t="str">
            <v>South West</v>
          </cell>
          <cell r="I666">
            <v>1</v>
          </cell>
          <cell r="J666">
            <v>2</v>
          </cell>
          <cell r="K666">
            <v>1</v>
          </cell>
          <cell r="L666">
            <v>1</v>
          </cell>
          <cell r="M666">
            <v>0</v>
          </cell>
          <cell r="N666">
            <v>3</v>
          </cell>
          <cell r="O666">
            <v>0</v>
          </cell>
          <cell r="P666">
            <v>1</v>
          </cell>
          <cell r="Q666">
            <v>0</v>
          </cell>
          <cell r="R666">
            <v>1</v>
          </cell>
          <cell r="S666">
            <v>2</v>
          </cell>
          <cell r="T666" t="str">
            <v>MIP1146</v>
          </cell>
          <cell r="V666">
            <v>1</v>
          </cell>
          <cell r="X666">
            <v>0.53</v>
          </cell>
          <cell r="Y666" t="str">
            <v>N</v>
          </cell>
          <cell r="Z666" t="str">
            <v>Underground Distribution Cables</v>
          </cell>
          <cell r="AA666" t="str">
            <v>BC1 619 NDR EECL Replace Defect Management</v>
          </cell>
        </row>
        <row r="667">
          <cell r="A667">
            <v>663</v>
          </cell>
          <cell r="B667" t="str">
            <v>05 - Line Underground Cables and Joints</v>
          </cell>
          <cell r="C667" t="str">
            <v>Pillars</v>
          </cell>
          <cell r="D667" t="str">
            <v>Ergon Technical Assessment</v>
          </cell>
          <cell r="E667" t="str">
            <v>Assess</v>
          </cell>
          <cell r="F667" t="str">
            <v>05 - Line Underground Cables and Joints - Pillars - Ergon Technical Assessment - Assess</v>
          </cell>
          <cell r="G667" t="str">
            <v>Ergon Technical Assessment - Assess</v>
          </cell>
          <cell r="H667" t="str">
            <v>Wide Bay</v>
          </cell>
          <cell r="I667">
            <v>4</v>
          </cell>
          <cell r="J667">
            <v>3</v>
          </cell>
          <cell r="K667">
            <v>7</v>
          </cell>
          <cell r="L667">
            <v>3</v>
          </cell>
          <cell r="M667">
            <v>0</v>
          </cell>
          <cell r="N667">
            <v>4</v>
          </cell>
          <cell r="O667">
            <v>7</v>
          </cell>
          <cell r="P667">
            <v>3</v>
          </cell>
          <cell r="Q667">
            <v>0</v>
          </cell>
          <cell r="R667">
            <v>4</v>
          </cell>
          <cell r="S667">
            <v>7</v>
          </cell>
          <cell r="T667" t="str">
            <v>MIP1146</v>
          </cell>
          <cell r="V667">
            <v>1</v>
          </cell>
          <cell r="X667">
            <v>0.53</v>
          </cell>
          <cell r="Y667" t="str">
            <v>N</v>
          </cell>
          <cell r="Z667" t="str">
            <v>Underground Distribution Cables</v>
          </cell>
          <cell r="AA667" t="str">
            <v>BC1 619 NDR EECL Replace Defect Management</v>
          </cell>
        </row>
        <row r="668">
          <cell r="A668">
            <v>664</v>
          </cell>
          <cell r="B668" t="str">
            <v>05 - Line Underground Cables and Joints</v>
          </cell>
          <cell r="C668" t="str">
            <v>Pillars</v>
          </cell>
          <cell r="D668" t="str">
            <v>Minor Task</v>
          </cell>
          <cell r="E668" t="str">
            <v>Repair</v>
          </cell>
          <cell r="F668" t="str">
            <v>05 - Line Underground Cables and Joints - Pillars - Minor Task - Repair</v>
          </cell>
          <cell r="G668" t="str">
            <v>Minor Task - Repair</v>
          </cell>
          <cell r="H668" t="str">
            <v>Central</v>
          </cell>
          <cell r="I668">
            <v>223</v>
          </cell>
          <cell r="J668">
            <v>193</v>
          </cell>
          <cell r="K668">
            <v>337</v>
          </cell>
          <cell r="L668">
            <v>155</v>
          </cell>
          <cell r="M668">
            <v>314</v>
          </cell>
          <cell r="N668">
            <v>187</v>
          </cell>
          <cell r="O668">
            <v>260</v>
          </cell>
          <cell r="P668">
            <v>150</v>
          </cell>
          <cell r="Q668">
            <v>308</v>
          </cell>
          <cell r="R668">
            <v>190.5</v>
          </cell>
          <cell r="S668">
            <v>260</v>
          </cell>
          <cell r="T668" t="str">
            <v>MIP1146</v>
          </cell>
          <cell r="V668">
            <v>1</v>
          </cell>
          <cell r="X668">
            <v>0.53</v>
          </cell>
          <cell r="Y668" t="str">
            <v>N</v>
          </cell>
          <cell r="Z668" t="str">
            <v>Underground Distribution Cables</v>
          </cell>
          <cell r="AA668" t="str">
            <v>BC1 619 NDR EECL Replace Defect Management</v>
          </cell>
        </row>
        <row r="669">
          <cell r="A669">
            <v>665</v>
          </cell>
          <cell r="B669" t="str">
            <v>05 - Line Underground Cables and Joints</v>
          </cell>
          <cell r="C669" t="str">
            <v>Pillars</v>
          </cell>
          <cell r="D669" t="str">
            <v>Minor Task</v>
          </cell>
          <cell r="E669" t="str">
            <v>Repair</v>
          </cell>
          <cell r="F669" t="str">
            <v>05 - Line Underground Cables and Joints - Pillars - Minor Task - Repair</v>
          </cell>
          <cell r="G669" t="str">
            <v>Minor Task - Repair</v>
          </cell>
          <cell r="H669" t="str">
            <v>Far North</v>
          </cell>
          <cell r="I669">
            <v>204</v>
          </cell>
          <cell r="J669">
            <v>193</v>
          </cell>
          <cell r="K669">
            <v>203</v>
          </cell>
          <cell r="L669">
            <v>130</v>
          </cell>
          <cell r="M669">
            <v>272</v>
          </cell>
          <cell r="N669">
            <v>168</v>
          </cell>
          <cell r="O669">
            <v>207</v>
          </cell>
          <cell r="P669">
            <v>126</v>
          </cell>
          <cell r="Q669">
            <v>274</v>
          </cell>
          <cell r="R669">
            <v>151</v>
          </cell>
          <cell r="S669">
            <v>228</v>
          </cell>
          <cell r="T669" t="str">
            <v>MIP1146</v>
          </cell>
          <cell r="V669">
            <v>1</v>
          </cell>
          <cell r="X669">
            <v>0.53</v>
          </cell>
          <cell r="Y669" t="str">
            <v>N</v>
          </cell>
          <cell r="Z669" t="str">
            <v>Underground Distribution Cables</v>
          </cell>
          <cell r="AA669" t="str">
            <v>BC1 619 NDR EECL Replace Defect Management</v>
          </cell>
        </row>
        <row r="670">
          <cell r="A670">
            <v>666</v>
          </cell>
          <cell r="B670" t="str">
            <v>05 - Line Underground Cables and Joints</v>
          </cell>
          <cell r="C670" t="str">
            <v>Pillars</v>
          </cell>
          <cell r="D670" t="str">
            <v>Minor Task</v>
          </cell>
          <cell r="E670" t="str">
            <v>Repair</v>
          </cell>
          <cell r="F670" t="str">
            <v>05 - Line Underground Cables and Joints - Pillars - Minor Task - Repair</v>
          </cell>
          <cell r="G670" t="str">
            <v>Minor Task - Repair</v>
          </cell>
          <cell r="H670" t="str">
            <v>Northern</v>
          </cell>
          <cell r="I670">
            <v>114</v>
          </cell>
          <cell r="J670">
            <v>134</v>
          </cell>
          <cell r="K670">
            <v>131</v>
          </cell>
          <cell r="L670">
            <v>58</v>
          </cell>
          <cell r="M670">
            <v>118</v>
          </cell>
          <cell r="N670">
            <v>108</v>
          </cell>
          <cell r="O670">
            <v>131</v>
          </cell>
          <cell r="P670">
            <v>58</v>
          </cell>
          <cell r="Q670">
            <v>89.5</v>
          </cell>
          <cell r="R670">
            <v>122</v>
          </cell>
          <cell r="S670">
            <v>163</v>
          </cell>
          <cell r="T670" t="str">
            <v>MIP1146</v>
          </cell>
          <cell r="V670">
            <v>1</v>
          </cell>
          <cell r="X670">
            <v>0.53</v>
          </cell>
          <cell r="Y670" t="str">
            <v>N</v>
          </cell>
          <cell r="Z670" t="str">
            <v>Underground Distribution Cables</v>
          </cell>
          <cell r="AA670" t="str">
            <v>BC1 619 NDR EECL Replace Defect Management</v>
          </cell>
        </row>
        <row r="671">
          <cell r="A671">
            <v>667</v>
          </cell>
          <cell r="B671" t="str">
            <v>05 - Line Underground Cables and Joints</v>
          </cell>
          <cell r="C671" t="str">
            <v>Pillars</v>
          </cell>
          <cell r="D671" t="str">
            <v>Minor Task</v>
          </cell>
          <cell r="E671" t="str">
            <v>Repair</v>
          </cell>
          <cell r="F671" t="str">
            <v>05 - Line Underground Cables and Joints - Pillars - Minor Task - Repair</v>
          </cell>
          <cell r="G671" t="str">
            <v>Minor Task - Repair</v>
          </cell>
          <cell r="H671" t="str">
            <v>South West</v>
          </cell>
          <cell r="I671">
            <v>81</v>
          </cell>
          <cell r="J671">
            <v>63</v>
          </cell>
          <cell r="K671">
            <v>38</v>
          </cell>
          <cell r="L671">
            <v>16</v>
          </cell>
          <cell r="M671">
            <v>78</v>
          </cell>
          <cell r="N671">
            <v>88</v>
          </cell>
          <cell r="O671">
            <v>46</v>
          </cell>
          <cell r="P671">
            <v>14</v>
          </cell>
          <cell r="Q671">
            <v>73</v>
          </cell>
          <cell r="R671">
            <v>82</v>
          </cell>
          <cell r="S671">
            <v>58</v>
          </cell>
          <cell r="T671" t="str">
            <v>MIP1146</v>
          </cell>
          <cell r="V671">
            <v>1</v>
          </cell>
          <cell r="X671">
            <v>0.53</v>
          </cell>
          <cell r="Y671" t="str">
            <v>N</v>
          </cell>
          <cell r="Z671" t="str">
            <v>Underground Distribution Cables</v>
          </cell>
          <cell r="AA671" t="str">
            <v>BC1 619 NDR EECL Replace Defect Management</v>
          </cell>
        </row>
        <row r="672">
          <cell r="A672">
            <v>668</v>
          </cell>
          <cell r="B672" t="str">
            <v>05 - Line Underground Cables and Joints</v>
          </cell>
          <cell r="C672" t="str">
            <v>Pillars</v>
          </cell>
          <cell r="D672" t="str">
            <v>Minor Task</v>
          </cell>
          <cell r="E672" t="str">
            <v>Repair</v>
          </cell>
          <cell r="F672" t="str">
            <v>05 - Line Underground Cables and Joints - Pillars - Minor Task - Repair</v>
          </cell>
          <cell r="G672" t="str">
            <v>Minor Task - Repair</v>
          </cell>
          <cell r="H672" t="str">
            <v>Wide Bay</v>
          </cell>
          <cell r="I672">
            <v>71</v>
          </cell>
          <cell r="J672">
            <v>50</v>
          </cell>
          <cell r="K672">
            <v>201</v>
          </cell>
          <cell r="L672">
            <v>55</v>
          </cell>
          <cell r="M672">
            <v>64</v>
          </cell>
          <cell r="N672">
            <v>56</v>
          </cell>
          <cell r="O672">
            <v>170</v>
          </cell>
          <cell r="P672">
            <v>58</v>
          </cell>
          <cell r="Q672">
            <v>66</v>
          </cell>
          <cell r="R672">
            <v>32</v>
          </cell>
          <cell r="S672">
            <v>198</v>
          </cell>
          <cell r="T672" t="str">
            <v>MIP1146</v>
          </cell>
          <cell r="V672">
            <v>1</v>
          </cell>
          <cell r="X672">
            <v>0.53</v>
          </cell>
          <cell r="Y672" t="str">
            <v>N</v>
          </cell>
          <cell r="Z672" t="str">
            <v>Underground Distribution Cables</v>
          </cell>
          <cell r="AA672" t="str">
            <v>BC1 619 NDR EECL Replace Defect Management</v>
          </cell>
        </row>
        <row r="673">
          <cell r="A673">
            <v>669</v>
          </cell>
          <cell r="B673" t="str">
            <v>05 - Line Underground Cables and Joints</v>
          </cell>
          <cell r="C673" t="str">
            <v>Pillars</v>
          </cell>
          <cell r="D673" t="str">
            <v>Site Access</v>
          </cell>
          <cell r="E673" t="str">
            <v>Repair</v>
          </cell>
          <cell r="F673" t="str">
            <v>05 - Line Underground Cables and Joints - Pillars - Site Access - Repair</v>
          </cell>
          <cell r="G673" t="str">
            <v>Site Access - Repair</v>
          </cell>
          <cell r="H673" t="str">
            <v>Central</v>
          </cell>
          <cell r="I673">
            <v>5</v>
          </cell>
          <cell r="K673">
            <v>1</v>
          </cell>
          <cell r="L673">
            <v>1</v>
          </cell>
          <cell r="N673">
            <v>5</v>
          </cell>
          <cell r="O673">
            <v>0</v>
          </cell>
          <cell r="P673">
            <v>1</v>
          </cell>
          <cell r="Q673">
            <v>0</v>
          </cell>
          <cell r="R673">
            <v>5</v>
          </cell>
          <cell r="S673">
            <v>0</v>
          </cell>
          <cell r="T673" t="str">
            <v>MIP1070</v>
          </cell>
          <cell r="V673">
            <v>1</v>
          </cell>
          <cell r="X673">
            <v>0.53</v>
          </cell>
          <cell r="Y673" t="str">
            <v>N</v>
          </cell>
          <cell r="Z673" t="str">
            <v>Underground Distribution Cables</v>
          </cell>
          <cell r="AA673" t="str">
            <v>BC1 619 NDR EECL Replace Defect Management</v>
          </cell>
        </row>
        <row r="674">
          <cell r="A674">
            <v>670</v>
          </cell>
          <cell r="B674" t="str">
            <v>05 - Line Underground Cables and Joints</v>
          </cell>
          <cell r="C674" t="str">
            <v>Potheads - No Damage</v>
          </cell>
          <cell r="D674" t="str">
            <v>Ergon Technical Assessment</v>
          </cell>
          <cell r="E674" t="str">
            <v>Assess</v>
          </cell>
          <cell r="F674" t="str">
            <v>05 - Line Underground Cables and Joints - Potheads - No Damage - Ergon Technical Assessment - Assess</v>
          </cell>
          <cell r="G674" t="str">
            <v>Ergon Technical Assessment - Assess</v>
          </cell>
          <cell r="H674" t="str">
            <v>Central</v>
          </cell>
          <cell r="I674">
            <v>3</v>
          </cell>
          <cell r="K674">
            <v>2</v>
          </cell>
          <cell r="L674">
            <v>2</v>
          </cell>
          <cell r="N674">
            <v>2</v>
          </cell>
          <cell r="O674">
            <v>0</v>
          </cell>
          <cell r="P674">
            <v>2</v>
          </cell>
          <cell r="Q674">
            <v>0</v>
          </cell>
          <cell r="R674">
            <v>2</v>
          </cell>
          <cell r="S674">
            <v>0</v>
          </cell>
          <cell r="T674" t="str">
            <v>MIP1146</v>
          </cell>
          <cell r="V674">
            <v>1</v>
          </cell>
          <cell r="X674">
            <v>0.53</v>
          </cell>
          <cell r="Y674" t="str">
            <v>N</v>
          </cell>
          <cell r="Z674" t="str">
            <v>Underground Distribution Cables</v>
          </cell>
          <cell r="AA674" t="str">
            <v>BC1 619 NDR EECL Replace Defect Management</v>
          </cell>
        </row>
        <row r="675">
          <cell r="A675">
            <v>671</v>
          </cell>
          <cell r="B675" t="str">
            <v>05 - Line Underground Cables and Joints</v>
          </cell>
          <cell r="C675" t="str">
            <v>Potheads - No Damage</v>
          </cell>
          <cell r="D675" t="str">
            <v>Ergon Technical Assessment</v>
          </cell>
          <cell r="E675" t="str">
            <v>Assess</v>
          </cell>
          <cell r="F675" t="str">
            <v>05 - Line Underground Cables and Joints - Potheads - No Damage - Ergon Technical Assessment - Assess</v>
          </cell>
          <cell r="G675" t="str">
            <v>Ergon Technical Assessment - Assess</v>
          </cell>
          <cell r="H675" t="str">
            <v>Wide Bay</v>
          </cell>
          <cell r="K675">
            <v>1</v>
          </cell>
          <cell r="M675">
            <v>0</v>
          </cell>
          <cell r="N675">
            <v>0</v>
          </cell>
          <cell r="O675">
            <v>1</v>
          </cell>
          <cell r="P675">
            <v>0</v>
          </cell>
          <cell r="Q675">
            <v>0</v>
          </cell>
          <cell r="R675">
            <v>0</v>
          </cell>
          <cell r="S675">
            <v>1</v>
          </cell>
          <cell r="T675" t="str">
            <v>MIP1146</v>
          </cell>
          <cell r="V675">
            <v>1</v>
          </cell>
          <cell r="X675">
            <v>0.53</v>
          </cell>
          <cell r="Y675" t="str">
            <v>N</v>
          </cell>
          <cell r="Z675" t="str">
            <v>Underground Distribution Cables</v>
          </cell>
          <cell r="AA675" t="str">
            <v>BC1 619 NDR EECL Replace Defect Management</v>
          </cell>
        </row>
        <row r="676">
          <cell r="A676">
            <v>672</v>
          </cell>
          <cell r="B676" t="str">
            <v>05 - Line Underground Cables and Joints</v>
          </cell>
          <cell r="C676" t="str">
            <v>Underground Cables - Loose fitting</v>
          </cell>
          <cell r="D676" t="str">
            <v>Ergon Technical Assessment</v>
          </cell>
          <cell r="E676" t="str">
            <v>Assess</v>
          </cell>
          <cell r="F676" t="str">
            <v>05 - Line Underground Cables and Joints - Underground Cables - Loose fitting - Ergon Technical Assessment - Assess</v>
          </cell>
          <cell r="G676" t="str">
            <v>Ergon Technical Assessment - Assess</v>
          </cell>
          <cell r="H676" t="str">
            <v>Central</v>
          </cell>
          <cell r="I676">
            <v>4</v>
          </cell>
          <cell r="J676">
            <v>4</v>
          </cell>
          <cell r="K676">
            <v>5</v>
          </cell>
          <cell r="L676">
            <v>3</v>
          </cell>
          <cell r="M676">
            <v>0</v>
          </cell>
          <cell r="N676">
            <v>7.500000000000001E-9</v>
          </cell>
          <cell r="O676">
            <v>2.2500000000000003E-8</v>
          </cell>
          <cell r="P676">
            <v>1.5000000000000002E-8</v>
          </cell>
          <cell r="Q676">
            <v>0</v>
          </cell>
          <cell r="R676">
            <v>7.500000000000001E-9</v>
          </cell>
          <cell r="S676">
            <v>2.2500000000000003E-8</v>
          </cell>
          <cell r="T676" t="str">
            <v>MIP1146</v>
          </cell>
          <cell r="V676">
            <v>1</v>
          </cell>
          <cell r="X676">
            <v>0.53</v>
          </cell>
          <cell r="Y676" t="str">
            <v>N</v>
          </cell>
          <cell r="Z676" t="str">
            <v>Underground Distribution Cables</v>
          </cell>
          <cell r="AA676" t="str">
            <v>BC1 619 NDR EECL Replace Defect Management</v>
          </cell>
        </row>
        <row r="677">
          <cell r="A677">
            <v>673</v>
          </cell>
          <cell r="B677" t="str">
            <v>05 - Line Underground Cables and Joints</v>
          </cell>
          <cell r="C677" t="str">
            <v>Underground Cables - Loose fitting</v>
          </cell>
          <cell r="D677" t="str">
            <v>Ergon Technical Assessment</v>
          </cell>
          <cell r="E677" t="str">
            <v>Assess</v>
          </cell>
          <cell r="F677" t="str">
            <v>05 - Line Underground Cables and Joints - Underground Cables - Loose fitting - Ergon Technical Assessment - Assess</v>
          </cell>
          <cell r="G677" t="str">
            <v>Ergon Technical Assessment - Assess</v>
          </cell>
          <cell r="H677" t="str">
            <v>Far North</v>
          </cell>
          <cell r="J677">
            <v>1</v>
          </cell>
          <cell r="N677">
            <v>0</v>
          </cell>
          <cell r="O677">
            <v>7.500000000000001E-9</v>
          </cell>
          <cell r="P677">
            <v>0</v>
          </cell>
          <cell r="Q677">
            <v>0</v>
          </cell>
          <cell r="R677">
            <v>0</v>
          </cell>
          <cell r="S677">
            <v>7.500000000000001E-9</v>
          </cell>
          <cell r="T677" t="str">
            <v>MIP1146</v>
          </cell>
          <cell r="V677">
            <v>1</v>
          </cell>
          <cell r="X677">
            <v>0.53</v>
          </cell>
          <cell r="Y677" t="str">
            <v>N</v>
          </cell>
          <cell r="Z677" t="str">
            <v>Underground Distribution Cables</v>
          </cell>
          <cell r="AA677" t="str">
            <v>BC1 619 NDR EECL Replace Defect Management</v>
          </cell>
        </row>
        <row r="678">
          <cell r="A678">
            <v>674</v>
          </cell>
          <cell r="B678" t="str">
            <v>05 - Line Underground Cables and Joints</v>
          </cell>
          <cell r="C678" t="str">
            <v>Underground Cables - Loose fitting</v>
          </cell>
          <cell r="D678" t="str">
            <v>Ergon Technical Assessment</v>
          </cell>
          <cell r="E678" t="str">
            <v>Assess</v>
          </cell>
          <cell r="F678" t="str">
            <v>05 - Line Underground Cables and Joints - Underground Cables - Loose fitting - Ergon Technical Assessment - Assess</v>
          </cell>
          <cell r="G678" t="str">
            <v>Ergon Technical Assessment - Assess</v>
          </cell>
          <cell r="H678" t="str">
            <v>Wide Bay</v>
          </cell>
          <cell r="I678">
            <v>1</v>
          </cell>
          <cell r="J678">
            <v>3</v>
          </cell>
          <cell r="K678">
            <v>2</v>
          </cell>
          <cell r="L678">
            <v>1</v>
          </cell>
          <cell r="M678">
            <v>0</v>
          </cell>
          <cell r="N678">
            <v>3.2500000000000006E-8</v>
          </cell>
          <cell r="O678">
            <v>7.500000000000001E-9</v>
          </cell>
          <cell r="P678">
            <v>7.500000000000001E-9</v>
          </cell>
          <cell r="Q678">
            <v>0</v>
          </cell>
          <cell r="R678">
            <v>7.500000000000001E-9</v>
          </cell>
          <cell r="S678">
            <v>3.0000000000000004E-8</v>
          </cell>
          <cell r="T678" t="str">
            <v>MIP1146</v>
          </cell>
          <cell r="V678">
            <v>1</v>
          </cell>
          <cell r="X678">
            <v>0.53</v>
          </cell>
          <cell r="Y678" t="str">
            <v>N</v>
          </cell>
          <cell r="Z678" t="str">
            <v>Underground Distribution Cables</v>
          </cell>
          <cell r="AA678" t="str">
            <v>BC1 619 NDR EECL Replace Defect Management</v>
          </cell>
        </row>
        <row r="679">
          <cell r="A679">
            <v>675</v>
          </cell>
          <cell r="B679" t="str">
            <v>05 - Line Underground Cables and Joints</v>
          </cell>
          <cell r="C679" t="str">
            <v>Underground Cables - Loose fitting</v>
          </cell>
          <cell r="D679" t="str">
            <v>Minor Task</v>
          </cell>
          <cell r="E679" t="str">
            <v>Repair</v>
          </cell>
          <cell r="F679" t="str">
            <v>05 - Line Underground Cables and Joints - Underground Cables - Loose fitting - Minor Task - Repair</v>
          </cell>
          <cell r="G679" t="str">
            <v>Minor Task - Repair</v>
          </cell>
          <cell r="H679" t="str">
            <v>Central</v>
          </cell>
          <cell r="I679">
            <v>137</v>
          </cell>
          <cell r="J679">
            <v>77</v>
          </cell>
          <cell r="K679">
            <v>139</v>
          </cell>
          <cell r="L679">
            <v>108</v>
          </cell>
          <cell r="M679">
            <v>50.000000150000005</v>
          </cell>
          <cell r="N679">
            <v>3.6500000000000011E-7</v>
          </cell>
          <cell r="O679">
            <v>6.3625000000000005E-7</v>
          </cell>
          <cell r="P679">
            <v>6.0625000000000012E-7</v>
          </cell>
          <cell r="Q679">
            <v>4.9124999999999996E-7</v>
          </cell>
          <cell r="R679">
            <v>2.9999999999999999E-7</v>
          </cell>
          <cell r="S679">
            <v>6.2500000000000016E-7</v>
          </cell>
          <cell r="T679" t="str">
            <v>MIP1146</v>
          </cell>
          <cell r="V679">
            <v>1</v>
          </cell>
          <cell r="X679">
            <v>0.53</v>
          </cell>
          <cell r="Y679" t="str">
            <v>N</v>
          </cell>
          <cell r="Z679" t="str">
            <v>Underground Distribution Cables</v>
          </cell>
          <cell r="AA679" t="str">
            <v>BC1 619 NDR EECL Replace Defect Management</v>
          </cell>
        </row>
        <row r="680">
          <cell r="A680">
            <v>676</v>
          </cell>
          <cell r="B680" t="str">
            <v>05 - Line Underground Cables and Joints</v>
          </cell>
          <cell r="C680" t="str">
            <v>Underground Cables - Loose fitting</v>
          </cell>
          <cell r="D680" t="str">
            <v>Minor Task</v>
          </cell>
          <cell r="E680" t="str">
            <v>Repair</v>
          </cell>
          <cell r="F680" t="str">
            <v>05 - Line Underground Cables and Joints - Underground Cables - Loose fitting - Minor Task - Repair</v>
          </cell>
          <cell r="G680" t="str">
            <v>Minor Task - Repair</v>
          </cell>
          <cell r="H680" t="str">
            <v>Far North</v>
          </cell>
          <cell r="J680">
            <v>31</v>
          </cell>
          <cell r="K680">
            <v>49</v>
          </cell>
          <cell r="L680">
            <v>27</v>
          </cell>
          <cell r="M680">
            <v>21</v>
          </cell>
          <cell r="N680">
            <v>2.5250000000000002E-7</v>
          </cell>
          <cell r="O680">
            <v>1.7500000000000005E-7</v>
          </cell>
          <cell r="P680">
            <v>1.9500000000000001E-7</v>
          </cell>
          <cell r="Q680">
            <v>1.5750000000000005E-7</v>
          </cell>
          <cell r="R680">
            <v>1.5000000000000002E-8</v>
          </cell>
          <cell r="S680">
            <v>4.0999999999999999E-7</v>
          </cell>
          <cell r="T680" t="str">
            <v>MIP1146</v>
          </cell>
          <cell r="V680">
            <v>1</v>
          </cell>
          <cell r="X680">
            <v>0.53</v>
          </cell>
          <cell r="Y680" t="str">
            <v>N</v>
          </cell>
          <cell r="Z680" t="str">
            <v>Underground Distribution Cables</v>
          </cell>
          <cell r="AA680" t="str">
            <v>BC1 619 NDR EECL Replace Defect Management</v>
          </cell>
        </row>
        <row r="681">
          <cell r="A681">
            <v>677</v>
          </cell>
          <cell r="B681" t="str">
            <v>05 - Line Underground Cables and Joints</v>
          </cell>
          <cell r="C681" t="str">
            <v>Underground Cables - Loose fitting</v>
          </cell>
          <cell r="D681" t="str">
            <v>Minor Task</v>
          </cell>
          <cell r="E681" t="str">
            <v>Repair</v>
          </cell>
          <cell r="F681" t="str">
            <v>05 - Line Underground Cables and Joints - Underground Cables - Loose fitting - Minor Task - Repair</v>
          </cell>
          <cell r="G681" t="str">
            <v>Minor Task - Repair</v>
          </cell>
          <cell r="H681" t="str">
            <v>Northern</v>
          </cell>
          <cell r="I681">
            <v>2</v>
          </cell>
          <cell r="J681">
            <v>28</v>
          </cell>
          <cell r="K681">
            <v>35</v>
          </cell>
          <cell r="L681">
            <v>19</v>
          </cell>
          <cell r="M681">
            <v>36.000000010000001</v>
          </cell>
          <cell r="N681">
            <v>7.0000000000000005E-8</v>
          </cell>
          <cell r="O681">
            <v>2.3250000000000005E-7</v>
          </cell>
          <cell r="P681">
            <v>1.5750000000000003E-7</v>
          </cell>
          <cell r="Q681">
            <v>3.0749999999999997E-7</v>
          </cell>
          <cell r="R681">
            <v>6.3750000000000012E-8</v>
          </cell>
          <cell r="S681">
            <v>2.8500000000000002E-7</v>
          </cell>
          <cell r="T681" t="str">
            <v>MIP1146</v>
          </cell>
          <cell r="V681">
            <v>1</v>
          </cell>
          <cell r="X681">
            <v>0.53</v>
          </cell>
          <cell r="Y681" t="str">
            <v>N</v>
          </cell>
          <cell r="Z681" t="str">
            <v>Underground Distribution Cables</v>
          </cell>
          <cell r="AA681" t="str">
            <v>BC1 619 NDR EECL Replace Defect Management</v>
          </cell>
        </row>
        <row r="682">
          <cell r="A682">
            <v>678</v>
          </cell>
          <cell r="B682" t="str">
            <v>05 - Line Underground Cables and Joints</v>
          </cell>
          <cell r="C682" t="str">
            <v>Underground Cables - Loose fitting</v>
          </cell>
          <cell r="D682" t="str">
            <v>Minor Task</v>
          </cell>
          <cell r="E682" t="str">
            <v>Repair</v>
          </cell>
          <cell r="F682" t="str">
            <v>05 - Line Underground Cables and Joints - Underground Cables - Loose fitting - Minor Task - Repair</v>
          </cell>
          <cell r="G682" t="str">
            <v>Minor Task - Repair</v>
          </cell>
          <cell r="H682" t="str">
            <v>South West</v>
          </cell>
          <cell r="I682">
            <v>3</v>
          </cell>
          <cell r="J682">
            <v>1</v>
          </cell>
          <cell r="K682">
            <v>2</v>
          </cell>
          <cell r="L682">
            <v>2</v>
          </cell>
          <cell r="M682">
            <v>2.0000000199999999</v>
          </cell>
          <cell r="N682">
            <v>1E-8</v>
          </cell>
          <cell r="O682">
            <v>7.500000000000001E-9</v>
          </cell>
          <cell r="P682">
            <v>1.5000000000000002E-8</v>
          </cell>
          <cell r="Q682">
            <v>3.0000000000000004E-8</v>
          </cell>
          <cell r="R682">
            <v>7.500000000000001E-9</v>
          </cell>
          <cell r="S682">
            <v>7.500000000000001E-9</v>
          </cell>
          <cell r="T682" t="str">
            <v>MIP1146</v>
          </cell>
          <cell r="V682">
            <v>1</v>
          </cell>
          <cell r="X682">
            <v>0.53</v>
          </cell>
          <cell r="Y682" t="str">
            <v>N</v>
          </cell>
          <cell r="Z682" t="str">
            <v>Underground Distribution Cables</v>
          </cell>
          <cell r="AA682" t="str">
            <v>BC1 619 NDR EECL Replace Defect Management</v>
          </cell>
        </row>
        <row r="683">
          <cell r="A683">
            <v>679</v>
          </cell>
          <cell r="B683" t="str">
            <v>05 - Line Underground Cables and Joints</v>
          </cell>
          <cell r="C683" t="str">
            <v>Underground Cables - Loose fitting</v>
          </cell>
          <cell r="D683" t="str">
            <v>Minor Task</v>
          </cell>
          <cell r="E683" t="str">
            <v>Repair</v>
          </cell>
          <cell r="F683" t="str">
            <v>05 - Line Underground Cables and Joints - Underground Cables - Loose fitting - Minor Task - Repair</v>
          </cell>
          <cell r="G683" t="str">
            <v>Minor Task - Repair</v>
          </cell>
          <cell r="H683" t="str">
            <v>Wide Bay</v>
          </cell>
          <cell r="I683">
            <v>19</v>
          </cell>
          <cell r="J683">
            <v>24</v>
          </cell>
          <cell r="K683">
            <v>38</v>
          </cell>
          <cell r="L683">
            <v>27</v>
          </cell>
          <cell r="M683">
            <v>15.000000010000001</v>
          </cell>
          <cell r="N683">
            <v>2.5000000000000004E-7</v>
          </cell>
          <cell r="O683">
            <v>1.8250000000000005E-7</v>
          </cell>
          <cell r="P683">
            <v>2.1375000000000007E-7</v>
          </cell>
          <cell r="Q683">
            <v>1.2000000000000004E-7</v>
          </cell>
          <cell r="R683">
            <v>6.0000000000000008E-8</v>
          </cell>
          <cell r="S683">
            <v>3.3249999999999994E-7</v>
          </cell>
          <cell r="T683" t="str">
            <v>MIP1146</v>
          </cell>
          <cell r="V683">
            <v>1</v>
          </cell>
          <cell r="X683">
            <v>0.53</v>
          </cell>
          <cell r="Y683" t="str">
            <v>N</v>
          </cell>
          <cell r="Z683" t="str">
            <v>Underground Distribution Cables</v>
          </cell>
          <cell r="AA683" t="str">
            <v>BC1 619 NDR EECL Replace Defect Management</v>
          </cell>
        </row>
        <row r="684">
          <cell r="A684">
            <v>680</v>
          </cell>
          <cell r="B684" t="str">
            <v>05 - Line Underground Cables and Joints</v>
          </cell>
          <cell r="C684" t="str">
            <v>Underground Cables - Loose fitting - Stage 1 (Future)</v>
          </cell>
          <cell r="D684" t="str">
            <v>Minor Task</v>
          </cell>
          <cell r="E684" t="str">
            <v>Repair</v>
          </cell>
          <cell r="F684" t="str">
            <v>05 - Line Underground Cables and Joints - Underground Cables - Loose fitting - Stage 1 (Future) - Minor Task - Repair</v>
          </cell>
          <cell r="G684" t="str">
            <v>Minor Task - Repair</v>
          </cell>
          <cell r="H684" t="str">
            <v>Central</v>
          </cell>
          <cell r="I684">
            <v>0</v>
          </cell>
          <cell r="J684">
            <v>0</v>
          </cell>
          <cell r="K684">
            <v>0</v>
          </cell>
          <cell r="L684">
            <v>0</v>
          </cell>
          <cell r="M684">
            <v>35.835722578963555</v>
          </cell>
          <cell r="N684">
            <v>38.443159865649342</v>
          </cell>
          <cell r="O684">
            <v>6.9453494617286281E-7</v>
          </cell>
          <cell r="P684">
            <v>5.8386943266276475E-7</v>
          </cell>
          <cell r="Q684">
            <v>6.8498783656770068E-7</v>
          </cell>
          <cell r="R684">
            <v>1.177542670742206E-7</v>
          </cell>
          <cell r="S684">
            <v>4.995695408699223E-8</v>
          </cell>
          <cell r="T684" t="str">
            <v>MIP1146</v>
          </cell>
          <cell r="V684">
            <v>1</v>
          </cell>
          <cell r="X684">
            <v>0.53</v>
          </cell>
          <cell r="Y684" t="str">
            <v>N</v>
          </cell>
          <cell r="Z684" t="str">
            <v>Underground Distribution Cables</v>
          </cell>
          <cell r="AA684" t="str">
            <v>BC1 619 NDR EECL Replace Defect Management</v>
          </cell>
        </row>
        <row r="685">
          <cell r="A685">
            <v>681</v>
          </cell>
          <cell r="B685" t="str">
            <v>05 - Line Underground Cables and Joints</v>
          </cell>
          <cell r="C685" t="str">
            <v>Underground Cables - Loose fitting - Stage 1 (Future)</v>
          </cell>
          <cell r="D685" t="str">
            <v>Minor Task</v>
          </cell>
          <cell r="E685" t="str">
            <v>Repair</v>
          </cell>
          <cell r="F685" t="str">
            <v>05 - Line Underground Cables and Joints - Underground Cables - Loose fitting - Stage 1 (Future) - Minor Task - Repair</v>
          </cell>
          <cell r="G685" t="str">
            <v>Minor Task - Repair</v>
          </cell>
          <cell r="H685" t="str">
            <v>Far North</v>
          </cell>
          <cell r="I685">
            <v>0</v>
          </cell>
          <cell r="J685">
            <v>0</v>
          </cell>
          <cell r="K685">
            <v>0</v>
          </cell>
          <cell r="L685">
            <v>0</v>
          </cell>
          <cell r="M685">
            <v>13.901065485076099</v>
          </cell>
          <cell r="N685">
            <v>15.79172893045715</v>
          </cell>
          <cell r="O685">
            <v>3.2726741384893653E-7</v>
          </cell>
          <cell r="P685">
            <v>2.6955528437946746E-7</v>
          </cell>
          <cell r="Q685">
            <v>4.1209057018063489E-7</v>
          </cell>
          <cell r="R685">
            <v>2.5585661366885445E-8</v>
          </cell>
          <cell r="S685">
            <v>3.0201249516227125E-8</v>
          </cell>
          <cell r="T685" t="str">
            <v>MIP1146</v>
          </cell>
          <cell r="V685">
            <v>1</v>
          </cell>
          <cell r="X685">
            <v>0.53</v>
          </cell>
          <cell r="Y685" t="str">
            <v>N</v>
          </cell>
          <cell r="Z685" t="str">
            <v>Underground Distribution Cables</v>
          </cell>
          <cell r="AA685" t="str">
            <v>BC1 619 NDR EECL Replace Defect Management</v>
          </cell>
        </row>
        <row r="686">
          <cell r="A686">
            <v>682</v>
          </cell>
          <cell r="B686" t="str">
            <v>05 - Line Underground Cables and Joints</v>
          </cell>
          <cell r="C686" t="str">
            <v>Underground Cables - Loose fitting - Stage 1 (Future)</v>
          </cell>
          <cell r="D686" t="str">
            <v>Minor Task</v>
          </cell>
          <cell r="E686" t="str">
            <v>Repair</v>
          </cell>
          <cell r="F686" t="str">
            <v>05 - Line Underground Cables and Joints - Underground Cables - Loose fitting - Stage 1 (Future) - Minor Task - Repair</v>
          </cell>
          <cell r="G686" t="str">
            <v>Minor Task - Repair</v>
          </cell>
          <cell r="H686" t="str">
            <v>Northern</v>
          </cell>
          <cell r="I686">
            <v>0</v>
          </cell>
          <cell r="J686">
            <v>0</v>
          </cell>
          <cell r="K686">
            <v>0</v>
          </cell>
          <cell r="L686">
            <v>0</v>
          </cell>
          <cell r="M686">
            <v>11.07642426683727</v>
          </cell>
          <cell r="N686">
            <v>25.138418412869541</v>
          </cell>
          <cell r="O686">
            <v>3.8344430490723406E-7</v>
          </cell>
          <cell r="P686">
            <v>2.9951464745792156E-7</v>
          </cell>
          <cell r="Q686">
            <v>4.0592493424638058E-7</v>
          </cell>
          <cell r="R686">
            <v>1.0415926197979604E-7</v>
          </cell>
          <cell r="S686">
            <v>2.5847293636313372E-8</v>
          </cell>
          <cell r="T686" t="str">
            <v>MIP1146</v>
          </cell>
          <cell r="V686">
            <v>1</v>
          </cell>
          <cell r="X686">
            <v>0.53</v>
          </cell>
          <cell r="Y686" t="str">
            <v>N</v>
          </cell>
          <cell r="Z686" t="str">
            <v>Underground Distribution Cables</v>
          </cell>
          <cell r="AA686" t="str">
            <v>BC1 619 NDR EECL Replace Defect Management</v>
          </cell>
        </row>
        <row r="687">
          <cell r="A687">
            <v>683</v>
          </cell>
          <cell r="B687" t="str">
            <v>05 - Line Underground Cables and Joints</v>
          </cell>
          <cell r="C687" t="str">
            <v>Underground Cables - Loose fitting - Stage 1 (Future)</v>
          </cell>
          <cell r="D687" t="str">
            <v>Minor Task</v>
          </cell>
          <cell r="E687" t="str">
            <v>Repair</v>
          </cell>
          <cell r="F687" t="str">
            <v>05 - Line Underground Cables and Joints - Underground Cables - Loose fitting - Stage 1 (Future) - Minor Task - Repair</v>
          </cell>
          <cell r="G687" t="str">
            <v>Minor Task - Repair</v>
          </cell>
          <cell r="H687" t="str">
            <v>South West</v>
          </cell>
          <cell r="I687">
            <v>0</v>
          </cell>
          <cell r="J687">
            <v>0</v>
          </cell>
          <cell r="K687">
            <v>0</v>
          </cell>
          <cell r="L687">
            <v>0</v>
          </cell>
          <cell r="M687">
            <v>15.677203042437736</v>
          </cell>
          <cell r="N687">
            <v>40.1393268539559</v>
          </cell>
          <cell r="O687">
            <v>6.0030783751550049E-7</v>
          </cell>
          <cell r="P687">
            <v>5.3904639480605645E-7</v>
          </cell>
          <cell r="Q687">
            <v>7.6092536865467653E-7</v>
          </cell>
          <cell r="R687">
            <v>8.5410594823432736E-8</v>
          </cell>
          <cell r="S687">
            <v>3.2022802486395122E-8</v>
          </cell>
          <cell r="T687" t="str">
            <v>MIP1146</v>
          </cell>
          <cell r="V687">
            <v>1</v>
          </cell>
          <cell r="X687">
            <v>0.53</v>
          </cell>
          <cell r="Y687" t="str">
            <v>N</v>
          </cell>
          <cell r="Z687" t="str">
            <v>Underground Distribution Cables</v>
          </cell>
          <cell r="AA687" t="str">
            <v>BC1 619 NDR EECL Replace Defect Management</v>
          </cell>
        </row>
        <row r="688">
          <cell r="A688">
            <v>684</v>
          </cell>
          <cell r="B688" t="str">
            <v>05 - Line Underground Cables and Joints</v>
          </cell>
          <cell r="C688" t="str">
            <v>Underground Cables - Loose fitting - Stage 1 (Future)</v>
          </cell>
          <cell r="D688" t="str">
            <v>Minor Task</v>
          </cell>
          <cell r="E688" t="str">
            <v>Repair</v>
          </cell>
          <cell r="F688" t="str">
            <v>05 - Line Underground Cables and Joints - Underground Cables - Loose fitting - Stage 1 (Future) - Minor Task - Repair</v>
          </cell>
          <cell r="G688" t="str">
            <v>Minor Task - Repair</v>
          </cell>
          <cell r="H688" t="str">
            <v>Wide Bay</v>
          </cell>
          <cell r="I688">
            <v>0</v>
          </cell>
          <cell r="J688">
            <v>0</v>
          </cell>
          <cell r="K688">
            <v>0</v>
          </cell>
          <cell r="L688">
            <v>0</v>
          </cell>
          <cell r="M688">
            <v>18.512704468086781</v>
          </cell>
          <cell r="N688">
            <v>24.031664602664502</v>
          </cell>
          <cell r="O688">
            <v>4.0122542631250543E-7</v>
          </cell>
          <cell r="P688">
            <v>3.1094254752821671E-7</v>
          </cell>
          <cell r="Q688">
            <v>4.1745156347495046E-7</v>
          </cell>
          <cell r="R688">
            <v>3.5665908426731116E-8</v>
          </cell>
          <cell r="S688">
            <v>3.9294204993325902E-9</v>
          </cell>
          <cell r="T688" t="str">
            <v>MIP1146</v>
          </cell>
          <cell r="V688">
            <v>1</v>
          </cell>
          <cell r="X688">
            <v>0.53</v>
          </cell>
          <cell r="Y688" t="str">
            <v>N</v>
          </cell>
          <cell r="Z688" t="str">
            <v>Underground Distribution Cables</v>
          </cell>
          <cell r="AA688" t="str">
            <v>BC1 619 NDR EECL Replace Defect Management</v>
          </cell>
        </row>
        <row r="689">
          <cell r="A689">
            <v>685</v>
          </cell>
          <cell r="B689" t="str">
            <v>05 - Line Underground Cables and Joints</v>
          </cell>
          <cell r="C689" t="str">
            <v>Underground Cables - Loose fitting - Stage 2 (Future)</v>
          </cell>
          <cell r="D689" t="str">
            <v>Minor Task</v>
          </cell>
          <cell r="E689" t="str">
            <v>Repair</v>
          </cell>
          <cell r="F689" t="str">
            <v>05 - Line Underground Cables and Joints - Underground Cables - Loose fitting - Stage 2 (Future) - Minor Task - Repair</v>
          </cell>
          <cell r="G689" t="str">
            <v>Minor Task - Repair</v>
          </cell>
          <cell r="H689" t="str">
            <v>Central</v>
          </cell>
          <cell r="I689">
            <v>0</v>
          </cell>
          <cell r="J689">
            <v>0</v>
          </cell>
          <cell r="K689">
            <v>0</v>
          </cell>
          <cell r="L689">
            <v>0</v>
          </cell>
          <cell r="M689">
            <v>0</v>
          </cell>
          <cell r="N689">
            <v>8.6660505967190353</v>
          </cell>
          <cell r="O689">
            <v>27.958320498542761</v>
          </cell>
          <cell r="P689">
            <v>28.772243679359288</v>
          </cell>
          <cell r="Q689">
            <v>37.553609932943161</v>
          </cell>
          <cell r="R689">
            <v>27.338893759527377</v>
          </cell>
          <cell r="S689">
            <v>26.0013111232219</v>
          </cell>
          <cell r="T689" t="str">
            <v>MIP1146</v>
          </cell>
          <cell r="V689">
            <v>1</v>
          </cell>
          <cell r="X689">
            <v>0.53</v>
          </cell>
          <cell r="Y689" t="str">
            <v>N</v>
          </cell>
          <cell r="Z689" t="str">
            <v>Underground Distribution Cables</v>
          </cell>
          <cell r="AA689" t="str">
            <v>BC1 619 NDR EECL Replace Defect Management</v>
          </cell>
        </row>
        <row r="690">
          <cell r="A690">
            <v>686</v>
          </cell>
          <cell r="B690" t="str">
            <v>05 - Line Underground Cables and Joints</v>
          </cell>
          <cell r="C690" t="str">
            <v>Underground Cables - Loose fitting - Stage 2 (Future)</v>
          </cell>
          <cell r="D690" t="str">
            <v>Minor Task</v>
          </cell>
          <cell r="E690" t="str">
            <v>Repair</v>
          </cell>
          <cell r="F690" t="str">
            <v>05 - Line Underground Cables and Joints - Underground Cables - Loose fitting - Stage 2 (Future) - Minor Task - Repair</v>
          </cell>
          <cell r="G690" t="str">
            <v>Minor Task - Repair</v>
          </cell>
          <cell r="H690" t="str">
            <v>Far North</v>
          </cell>
          <cell r="I690">
            <v>0</v>
          </cell>
          <cell r="J690">
            <v>0</v>
          </cell>
          <cell r="K690">
            <v>0</v>
          </cell>
          <cell r="L690">
            <v>0</v>
          </cell>
          <cell r="M690">
            <v>0</v>
          </cell>
          <cell r="N690">
            <v>2.5768310309693638</v>
          </cell>
          <cell r="O690">
            <v>13.09069655395747</v>
          </cell>
          <cell r="P690">
            <v>10.782211375178704</v>
          </cell>
          <cell r="Q690">
            <v>20.749512277958132</v>
          </cell>
          <cell r="R690">
            <v>9.8821963683466461</v>
          </cell>
          <cell r="S690">
            <v>15.628035921616954</v>
          </cell>
          <cell r="T690" t="str">
            <v>MIP1146</v>
          </cell>
          <cell r="V690">
            <v>1</v>
          </cell>
          <cell r="X690">
            <v>0.53</v>
          </cell>
          <cell r="Y690" t="str">
            <v>N</v>
          </cell>
          <cell r="Z690" t="str">
            <v>Underground Distribution Cables</v>
          </cell>
          <cell r="AA690" t="str">
            <v>BC1 619 NDR EECL Replace Defect Management</v>
          </cell>
        </row>
        <row r="691">
          <cell r="A691">
            <v>687</v>
          </cell>
          <cell r="B691" t="str">
            <v>05 - Line Underground Cables and Joints</v>
          </cell>
          <cell r="C691" t="str">
            <v>Underground Cables - Loose fitting - Stage 2 (Future)</v>
          </cell>
          <cell r="D691" t="str">
            <v>Minor Task</v>
          </cell>
          <cell r="E691" t="str">
            <v>Repair</v>
          </cell>
          <cell r="F691" t="str">
            <v>05 - Line Underground Cables and Joints - Underground Cables - Loose fitting - Stage 2 (Future) - Minor Task - Repair</v>
          </cell>
          <cell r="G691" t="str">
            <v>Minor Task - Repair</v>
          </cell>
          <cell r="H691" t="str">
            <v>Northern</v>
          </cell>
          <cell r="I691">
            <v>0</v>
          </cell>
          <cell r="J691">
            <v>0</v>
          </cell>
          <cell r="K691">
            <v>0</v>
          </cell>
          <cell r="L691">
            <v>0</v>
          </cell>
          <cell r="M691">
            <v>0</v>
          </cell>
          <cell r="N691">
            <v>5.3187372145740053</v>
          </cell>
          <cell r="O691">
            <v>15.337772196289365</v>
          </cell>
          <cell r="P691">
            <v>11.980585898316869</v>
          </cell>
          <cell r="Q691">
            <v>19.859172728636995</v>
          </cell>
          <cell r="R691">
            <v>17.475061014619822</v>
          </cell>
          <cell r="S691">
            <v>18.366387855523705</v>
          </cell>
          <cell r="T691" t="str">
            <v>MIP1146</v>
          </cell>
          <cell r="V691">
            <v>1</v>
          </cell>
          <cell r="X691">
            <v>0.53</v>
          </cell>
          <cell r="Y691" t="str">
            <v>N</v>
          </cell>
          <cell r="Z691" t="str">
            <v>Underground Distribution Cables</v>
          </cell>
          <cell r="AA691" t="str">
            <v>BC1 619 NDR EECL Replace Defect Management</v>
          </cell>
        </row>
        <row r="692">
          <cell r="A692">
            <v>688</v>
          </cell>
          <cell r="B692" t="str">
            <v>05 - Line Underground Cables and Joints</v>
          </cell>
          <cell r="C692" t="str">
            <v>Underground Cables - Loose fitting - Stage 2 (Future)</v>
          </cell>
          <cell r="D692" t="str">
            <v>Minor Task</v>
          </cell>
          <cell r="E692" t="str">
            <v>Repair</v>
          </cell>
          <cell r="F692" t="str">
            <v>05 - Line Underground Cables and Joints - Underground Cables - Loose fitting - Stage 2 (Future) - Minor Task - Repair</v>
          </cell>
          <cell r="G692" t="str">
            <v>Minor Task - Repair</v>
          </cell>
          <cell r="H692" t="str">
            <v>South West</v>
          </cell>
          <cell r="I692">
            <v>0</v>
          </cell>
          <cell r="J692">
            <v>0</v>
          </cell>
          <cell r="K692">
            <v>0</v>
          </cell>
          <cell r="L692">
            <v>0</v>
          </cell>
          <cell r="M692">
            <v>0</v>
          </cell>
          <cell r="N692">
            <v>10.631945596284629</v>
          </cell>
          <cell r="O692">
            <v>24.012313500620021</v>
          </cell>
          <cell r="P692">
            <v>21.56185579224228</v>
          </cell>
          <cell r="Q692">
            <v>35.354911578165854</v>
          </cell>
          <cell r="R692">
            <v>24.617523240843862</v>
          </cell>
          <cell r="S692">
            <v>29.45939862095112</v>
          </cell>
          <cell r="T692" t="str">
            <v>MIP1146</v>
          </cell>
          <cell r="V692">
            <v>1</v>
          </cell>
          <cell r="X692">
            <v>0.53</v>
          </cell>
          <cell r="Y692" t="str">
            <v>N</v>
          </cell>
          <cell r="Z692" t="str">
            <v>Underground Distribution Cables</v>
          </cell>
          <cell r="AA692" t="str">
            <v>BC1 619 NDR EECL Replace Defect Management</v>
          </cell>
        </row>
        <row r="693">
          <cell r="A693">
            <v>689</v>
          </cell>
          <cell r="B693" t="str">
            <v>05 - Line Underground Cables and Joints</v>
          </cell>
          <cell r="C693" t="str">
            <v>Underground Cables - Loose fitting - Stage 2 (Future)</v>
          </cell>
          <cell r="D693" t="str">
            <v>Minor Task</v>
          </cell>
          <cell r="E693" t="str">
            <v>Repair</v>
          </cell>
          <cell r="F693" t="str">
            <v>05 - Line Underground Cables and Joints - Underground Cables - Loose fitting - Stage 2 (Future) - Minor Task - Repair</v>
          </cell>
          <cell r="G693" t="str">
            <v>Minor Task - Repair</v>
          </cell>
          <cell r="H693" t="str">
            <v>Wide Bay</v>
          </cell>
          <cell r="I693">
            <v>0</v>
          </cell>
          <cell r="J693">
            <v>0</v>
          </cell>
          <cell r="K693">
            <v>0</v>
          </cell>
          <cell r="L693">
            <v>0</v>
          </cell>
          <cell r="M693">
            <v>0</v>
          </cell>
          <cell r="N693">
            <v>7.480905780789679</v>
          </cell>
          <cell r="O693">
            <v>16.049017052500226</v>
          </cell>
          <cell r="P693">
            <v>12.437701901128674</v>
          </cell>
          <cell r="Q693">
            <v>22.316146561460883</v>
          </cell>
          <cell r="R693">
            <v>13.912715525752516</v>
          </cell>
          <cell r="S693">
            <v>22.145740034278777</v>
          </cell>
          <cell r="T693" t="str">
            <v>MIP1146</v>
          </cell>
          <cell r="V693">
            <v>1</v>
          </cell>
          <cell r="X693">
            <v>0.53</v>
          </cell>
          <cell r="Y693" t="str">
            <v>N</v>
          </cell>
          <cell r="Z693" t="str">
            <v>Underground Distribution Cables</v>
          </cell>
          <cell r="AA693" t="str">
            <v>BC1 619 NDR EECL Replace Defect Management</v>
          </cell>
        </row>
        <row r="694">
          <cell r="A694">
            <v>690</v>
          </cell>
          <cell r="B694" t="str">
            <v>05 - Line Underground Cables and Joints</v>
          </cell>
          <cell r="C694" t="str">
            <v>Underground Cables - Other</v>
          </cell>
          <cell r="D694" t="str">
            <v>Ergon Technical Assessment</v>
          </cell>
          <cell r="E694" t="str">
            <v>Assess</v>
          </cell>
          <cell r="F694" t="str">
            <v>05 - Line Underground Cables and Joints - Underground Cables - Other - Ergon Technical Assessment - Assess</v>
          </cell>
          <cell r="G694" t="str">
            <v>Ergon Technical Assessment - Assess</v>
          </cell>
          <cell r="H694" t="str">
            <v>Central</v>
          </cell>
          <cell r="I694">
            <v>6</v>
          </cell>
          <cell r="K694">
            <v>8</v>
          </cell>
          <cell r="L694">
            <v>3</v>
          </cell>
          <cell r="M694">
            <v>1</v>
          </cell>
          <cell r="N694">
            <v>3</v>
          </cell>
          <cell r="O694">
            <v>4.5</v>
          </cell>
          <cell r="P694">
            <v>3</v>
          </cell>
          <cell r="Q694">
            <v>1</v>
          </cell>
          <cell r="R694">
            <v>3</v>
          </cell>
          <cell r="S694">
            <v>3</v>
          </cell>
          <cell r="T694" t="str">
            <v>MIP1146</v>
          </cell>
          <cell r="V694">
            <v>1</v>
          </cell>
          <cell r="X694">
            <v>0.53</v>
          </cell>
          <cell r="Y694" t="str">
            <v>N</v>
          </cell>
          <cell r="Z694" t="str">
            <v>Underground Distribution Cables</v>
          </cell>
          <cell r="AA694" t="str">
            <v>BC1 619 NDR EECL Replace Defect Management</v>
          </cell>
        </row>
        <row r="695">
          <cell r="A695">
            <v>691</v>
          </cell>
          <cell r="B695" t="str">
            <v>05 - Line Underground Cables and Joints</v>
          </cell>
          <cell r="C695" t="str">
            <v>Underground Cables - Other</v>
          </cell>
          <cell r="D695" t="str">
            <v>Ergon Technical Assessment</v>
          </cell>
          <cell r="E695" t="str">
            <v>Assess</v>
          </cell>
          <cell r="F695" t="str">
            <v>05 - Line Underground Cables and Joints - Underground Cables - Other - Ergon Technical Assessment - Assess</v>
          </cell>
          <cell r="G695" t="str">
            <v>Ergon Technical Assessment - Assess</v>
          </cell>
          <cell r="H695" t="str">
            <v>Far North</v>
          </cell>
          <cell r="K695">
            <v>2</v>
          </cell>
          <cell r="L695">
            <v>2</v>
          </cell>
          <cell r="N695">
            <v>0</v>
          </cell>
          <cell r="O695">
            <v>0</v>
          </cell>
          <cell r="P695">
            <v>2</v>
          </cell>
          <cell r="Q695">
            <v>0</v>
          </cell>
          <cell r="R695">
            <v>0</v>
          </cell>
          <cell r="S695">
            <v>0</v>
          </cell>
          <cell r="T695" t="str">
            <v>MIP1146</v>
          </cell>
          <cell r="V695">
            <v>1</v>
          </cell>
          <cell r="X695">
            <v>0.53</v>
          </cell>
          <cell r="Y695" t="str">
            <v>N</v>
          </cell>
          <cell r="Z695" t="str">
            <v>Underground Distribution Cables</v>
          </cell>
          <cell r="AA695" t="str">
            <v>BC1 619 NDR EECL Replace Defect Management</v>
          </cell>
        </row>
        <row r="696">
          <cell r="A696">
            <v>692</v>
          </cell>
          <cell r="B696" t="str">
            <v>05 - Line Underground Cables and Joints</v>
          </cell>
          <cell r="C696" t="str">
            <v>Underground Cables - Other</v>
          </cell>
          <cell r="D696" t="str">
            <v>Ergon Technical Assessment</v>
          </cell>
          <cell r="E696" t="str">
            <v>Assess</v>
          </cell>
          <cell r="F696" t="str">
            <v>05 - Line Underground Cables and Joints - Underground Cables - Other - Ergon Technical Assessment - Assess</v>
          </cell>
          <cell r="G696" t="str">
            <v>Ergon Technical Assessment - Assess</v>
          </cell>
          <cell r="H696" t="str">
            <v>Northern</v>
          </cell>
          <cell r="K696">
            <v>2</v>
          </cell>
          <cell r="M696">
            <v>0</v>
          </cell>
          <cell r="N696">
            <v>0</v>
          </cell>
          <cell r="O696">
            <v>2</v>
          </cell>
          <cell r="P696">
            <v>0</v>
          </cell>
          <cell r="Q696">
            <v>0</v>
          </cell>
          <cell r="R696">
            <v>0</v>
          </cell>
          <cell r="S696">
            <v>2</v>
          </cell>
          <cell r="T696" t="str">
            <v>MIP1146</v>
          </cell>
          <cell r="V696">
            <v>1</v>
          </cell>
          <cell r="X696">
            <v>0.53</v>
          </cell>
          <cell r="Y696" t="str">
            <v>N</v>
          </cell>
          <cell r="Z696" t="str">
            <v>Underground Distribution Cables</v>
          </cell>
          <cell r="AA696" t="str">
            <v>BC1 619 NDR EECL Replace Defect Management</v>
          </cell>
        </row>
        <row r="697">
          <cell r="A697">
            <v>693</v>
          </cell>
          <cell r="B697" t="str">
            <v>05 - Line Underground Cables and Joints</v>
          </cell>
          <cell r="C697" t="str">
            <v>Underground Cables - Other</v>
          </cell>
          <cell r="D697" t="str">
            <v>Ergon Technical Assessment</v>
          </cell>
          <cell r="E697" t="str">
            <v>Assess</v>
          </cell>
          <cell r="F697" t="str">
            <v>05 - Line Underground Cables and Joints - Underground Cables - Other - Ergon Technical Assessment - Assess</v>
          </cell>
          <cell r="G697" t="str">
            <v>Ergon Technical Assessment - Assess</v>
          </cell>
          <cell r="H697" t="str">
            <v>South West</v>
          </cell>
          <cell r="I697">
            <v>2</v>
          </cell>
          <cell r="J697">
            <v>2</v>
          </cell>
          <cell r="K697">
            <v>2</v>
          </cell>
          <cell r="L697">
            <v>2</v>
          </cell>
          <cell r="M697">
            <v>0</v>
          </cell>
          <cell r="N697">
            <v>3</v>
          </cell>
          <cell r="O697">
            <v>1</v>
          </cell>
          <cell r="P697">
            <v>2</v>
          </cell>
          <cell r="Q697">
            <v>0</v>
          </cell>
          <cell r="R697">
            <v>3</v>
          </cell>
          <cell r="S697">
            <v>1</v>
          </cell>
          <cell r="T697" t="str">
            <v>MIP1146</v>
          </cell>
          <cell r="V697">
            <v>1</v>
          </cell>
          <cell r="X697">
            <v>0.53</v>
          </cell>
          <cell r="Y697" t="str">
            <v>N</v>
          </cell>
          <cell r="Z697" t="str">
            <v>Underground Distribution Cables</v>
          </cell>
          <cell r="AA697" t="str">
            <v>BC1 619 NDR EECL Replace Defect Management</v>
          </cell>
        </row>
        <row r="698">
          <cell r="A698">
            <v>694</v>
          </cell>
          <cell r="B698" t="str">
            <v>05 - Line Underground Cables and Joints</v>
          </cell>
          <cell r="C698" t="str">
            <v>Underground Cables - Other</v>
          </cell>
          <cell r="D698" t="str">
            <v>Ergon Technical Assessment</v>
          </cell>
          <cell r="E698" t="str">
            <v>Assess</v>
          </cell>
          <cell r="F698" t="str">
            <v>05 - Line Underground Cables and Joints - Underground Cables - Other - Ergon Technical Assessment - Assess</v>
          </cell>
          <cell r="G698" t="str">
            <v>Ergon Technical Assessment - Assess</v>
          </cell>
          <cell r="H698" t="str">
            <v>Wide Bay</v>
          </cell>
          <cell r="I698">
            <v>10</v>
          </cell>
          <cell r="J698">
            <v>10</v>
          </cell>
          <cell r="K698">
            <v>15</v>
          </cell>
          <cell r="L698">
            <v>14</v>
          </cell>
          <cell r="M698">
            <v>1</v>
          </cell>
          <cell r="N698">
            <v>12</v>
          </cell>
          <cell r="O698">
            <v>7</v>
          </cell>
          <cell r="P698">
            <v>11</v>
          </cell>
          <cell r="Q698">
            <v>5</v>
          </cell>
          <cell r="R698">
            <v>8</v>
          </cell>
          <cell r="S698">
            <v>11</v>
          </cell>
          <cell r="T698" t="str">
            <v>MIP1146</v>
          </cell>
          <cell r="V698">
            <v>1</v>
          </cell>
          <cell r="X698">
            <v>0.53</v>
          </cell>
          <cell r="Y698" t="str">
            <v>N</v>
          </cell>
          <cell r="Z698" t="str">
            <v>Underground Distribution Cables</v>
          </cell>
          <cell r="AA698" t="str">
            <v>BC1 619 NDR EECL Replace Defect Management</v>
          </cell>
        </row>
        <row r="699">
          <cell r="A699">
            <v>695</v>
          </cell>
          <cell r="B699" t="str">
            <v>05 - Line Underground Cables and Joints</v>
          </cell>
          <cell r="C699" t="str">
            <v>Underground Cables - Other</v>
          </cell>
          <cell r="D699" t="str">
            <v>Minor Task</v>
          </cell>
          <cell r="E699" t="str">
            <v>Repair</v>
          </cell>
          <cell r="F699" t="str">
            <v>05 - Line Underground Cables and Joints - Underground Cables - Other - Minor Task - Repair</v>
          </cell>
          <cell r="G699" t="str">
            <v>Minor Task - Repair</v>
          </cell>
          <cell r="H699" t="str">
            <v>Central</v>
          </cell>
          <cell r="I699">
            <v>32</v>
          </cell>
          <cell r="J699">
            <v>35</v>
          </cell>
          <cell r="K699">
            <v>102</v>
          </cell>
          <cell r="L699">
            <v>73</v>
          </cell>
          <cell r="M699">
            <v>57</v>
          </cell>
          <cell r="N699">
            <v>32</v>
          </cell>
          <cell r="O699">
            <v>64</v>
          </cell>
          <cell r="P699">
            <v>49</v>
          </cell>
          <cell r="Q699">
            <v>48</v>
          </cell>
          <cell r="R699">
            <v>34</v>
          </cell>
          <cell r="S699">
            <v>64</v>
          </cell>
          <cell r="T699" t="str">
            <v>MIP1146</v>
          </cell>
          <cell r="V699">
            <v>1</v>
          </cell>
          <cell r="X699">
            <v>0.53</v>
          </cell>
          <cell r="Y699" t="str">
            <v>N</v>
          </cell>
          <cell r="Z699" t="str">
            <v>Underground Distribution Cables</v>
          </cell>
          <cell r="AA699" t="str">
            <v>BC1 619 NDR EECL Replace Defect Management</v>
          </cell>
        </row>
        <row r="700">
          <cell r="A700">
            <v>696</v>
          </cell>
          <cell r="B700" t="str">
            <v>05 - Line Underground Cables and Joints</v>
          </cell>
          <cell r="C700" t="str">
            <v>Underground Cables - Other</v>
          </cell>
          <cell r="D700" t="str">
            <v>Minor Task</v>
          </cell>
          <cell r="E700" t="str">
            <v>Repair</v>
          </cell>
          <cell r="F700" t="str">
            <v>05 - Line Underground Cables and Joints - Underground Cables - Other - Minor Task - Repair</v>
          </cell>
          <cell r="G700" t="str">
            <v>Minor Task - Repair</v>
          </cell>
          <cell r="H700" t="str">
            <v>Far North</v>
          </cell>
          <cell r="I700">
            <v>11</v>
          </cell>
          <cell r="J700">
            <v>11</v>
          </cell>
          <cell r="K700">
            <v>10</v>
          </cell>
          <cell r="L700">
            <v>16</v>
          </cell>
          <cell r="M700">
            <v>10</v>
          </cell>
          <cell r="N700">
            <v>11</v>
          </cell>
          <cell r="O700">
            <v>13</v>
          </cell>
          <cell r="P700">
            <v>13</v>
          </cell>
          <cell r="Q700">
            <v>10</v>
          </cell>
          <cell r="R700">
            <v>7</v>
          </cell>
          <cell r="S700">
            <v>18</v>
          </cell>
          <cell r="T700" t="str">
            <v>MIP1146</v>
          </cell>
          <cell r="V700">
            <v>1</v>
          </cell>
          <cell r="X700">
            <v>0.53</v>
          </cell>
          <cell r="Y700" t="str">
            <v>N</v>
          </cell>
          <cell r="Z700" t="str">
            <v>Underground Distribution Cables</v>
          </cell>
          <cell r="AA700" t="str">
            <v>BC1 619 NDR EECL Replace Defect Management</v>
          </cell>
        </row>
        <row r="701">
          <cell r="A701">
            <v>697</v>
          </cell>
          <cell r="B701" t="str">
            <v>05 - Line Underground Cables and Joints</v>
          </cell>
          <cell r="C701" t="str">
            <v>Underground Cables - Other</v>
          </cell>
          <cell r="D701" t="str">
            <v>Minor Task</v>
          </cell>
          <cell r="E701" t="str">
            <v>Repair</v>
          </cell>
          <cell r="F701" t="str">
            <v>05 - Line Underground Cables and Joints - Underground Cables - Other - Minor Task - Repair</v>
          </cell>
          <cell r="G701" t="str">
            <v>Minor Task - Repair</v>
          </cell>
          <cell r="H701" t="str">
            <v>Northern</v>
          </cell>
          <cell r="I701">
            <v>30</v>
          </cell>
          <cell r="J701">
            <v>36</v>
          </cell>
          <cell r="K701">
            <v>66</v>
          </cell>
          <cell r="L701">
            <v>19</v>
          </cell>
          <cell r="M701">
            <v>54</v>
          </cell>
          <cell r="N701">
            <v>29</v>
          </cell>
          <cell r="O701">
            <v>71.5</v>
          </cell>
          <cell r="P701">
            <v>22</v>
          </cell>
          <cell r="Q701">
            <v>57</v>
          </cell>
          <cell r="R701">
            <v>19</v>
          </cell>
          <cell r="S701">
            <v>80</v>
          </cell>
          <cell r="T701" t="str">
            <v>MIP1146</v>
          </cell>
          <cell r="V701">
            <v>1</v>
          </cell>
          <cell r="X701">
            <v>0.53</v>
          </cell>
          <cell r="Y701" t="str">
            <v>N</v>
          </cell>
          <cell r="Z701" t="str">
            <v>Underground Distribution Cables</v>
          </cell>
          <cell r="AA701" t="str">
            <v>BC1 619 NDR EECL Replace Defect Management</v>
          </cell>
        </row>
        <row r="702">
          <cell r="A702">
            <v>698</v>
          </cell>
          <cell r="B702" t="str">
            <v>05 - Line Underground Cables and Joints</v>
          </cell>
          <cell r="C702" t="str">
            <v>Underground Cables - Other</v>
          </cell>
          <cell r="D702" t="str">
            <v>Minor Task</v>
          </cell>
          <cell r="E702" t="str">
            <v>Repair</v>
          </cell>
          <cell r="F702" t="str">
            <v>05 - Line Underground Cables and Joints - Underground Cables - Other - Minor Task - Repair</v>
          </cell>
          <cell r="G702" t="str">
            <v>Minor Task - Repair</v>
          </cell>
          <cell r="H702" t="str">
            <v>South West</v>
          </cell>
          <cell r="I702">
            <v>30</v>
          </cell>
          <cell r="J702">
            <v>16</v>
          </cell>
          <cell r="K702">
            <v>8</v>
          </cell>
          <cell r="L702">
            <v>5</v>
          </cell>
          <cell r="M702">
            <v>10</v>
          </cell>
          <cell r="N702">
            <v>30</v>
          </cell>
          <cell r="O702">
            <v>16</v>
          </cell>
          <cell r="P702">
            <v>5</v>
          </cell>
          <cell r="Q702">
            <v>8</v>
          </cell>
          <cell r="R702">
            <v>31</v>
          </cell>
          <cell r="S702">
            <v>17</v>
          </cell>
          <cell r="T702" t="str">
            <v>MIP1146</v>
          </cell>
          <cell r="V702">
            <v>1</v>
          </cell>
          <cell r="X702">
            <v>0.53</v>
          </cell>
          <cell r="Y702" t="str">
            <v>N</v>
          </cell>
          <cell r="Z702" t="str">
            <v>Underground Distribution Cables</v>
          </cell>
          <cell r="AA702" t="str">
            <v>BC1 619 NDR EECL Replace Defect Management</v>
          </cell>
        </row>
        <row r="703">
          <cell r="A703">
            <v>699</v>
          </cell>
          <cell r="B703" t="str">
            <v>05 - Line Underground Cables and Joints</v>
          </cell>
          <cell r="C703" t="str">
            <v>Underground Cables - Other</v>
          </cell>
          <cell r="D703" t="str">
            <v>Minor Task</v>
          </cell>
          <cell r="E703" t="str">
            <v>Repair</v>
          </cell>
          <cell r="F703" t="str">
            <v>05 - Line Underground Cables and Joints - Underground Cables - Other - Minor Task - Repair</v>
          </cell>
          <cell r="G703" t="str">
            <v>Minor Task - Repair</v>
          </cell>
          <cell r="H703" t="str">
            <v>Wide Bay</v>
          </cell>
          <cell r="I703">
            <v>17</v>
          </cell>
          <cell r="J703">
            <v>21</v>
          </cell>
          <cell r="K703">
            <v>19</v>
          </cell>
          <cell r="L703">
            <v>19</v>
          </cell>
          <cell r="M703">
            <v>19</v>
          </cell>
          <cell r="N703">
            <v>23</v>
          </cell>
          <cell r="O703">
            <v>14</v>
          </cell>
          <cell r="P703">
            <v>19</v>
          </cell>
          <cell r="Q703">
            <v>20</v>
          </cell>
          <cell r="R703">
            <v>8</v>
          </cell>
          <cell r="S703">
            <v>29</v>
          </cell>
          <cell r="T703" t="str">
            <v>MIP1146</v>
          </cell>
          <cell r="V703">
            <v>1</v>
          </cell>
          <cell r="X703">
            <v>0.53</v>
          </cell>
          <cell r="Y703" t="str">
            <v>N</v>
          </cell>
          <cell r="Z703" t="str">
            <v>Underground Distribution Cables</v>
          </cell>
          <cell r="AA703" t="str">
            <v>BC1 619 NDR EECL Replace Defect Management</v>
          </cell>
        </row>
        <row r="704">
          <cell r="A704">
            <v>700</v>
          </cell>
          <cell r="B704" t="str">
            <v>06 - Distribution Transformers (Pole &amp; Gnd mounted)</v>
          </cell>
          <cell r="C704" t="str">
            <v>Other transformer defects</v>
          </cell>
          <cell r="D704" t="str">
            <v>Ergon Technical Assessment</v>
          </cell>
          <cell r="E704" t="str">
            <v>Assess</v>
          </cell>
          <cell r="F704" t="str">
            <v>06 - Distribution Transformers (Pole &amp; Gnd mounted) - Other transformer defects - Ergon Technical Assessment - Assess</v>
          </cell>
          <cell r="G704" t="str">
            <v>Ergon Technical Assessment - Assess</v>
          </cell>
          <cell r="H704" t="str">
            <v>Central</v>
          </cell>
          <cell r="I704">
            <v>1</v>
          </cell>
          <cell r="T704" t="str">
            <v>MIP1146</v>
          </cell>
          <cell r="V704">
            <v>1</v>
          </cell>
          <cell r="X704">
            <v>0.53</v>
          </cell>
          <cell r="Y704" t="str">
            <v>N</v>
          </cell>
          <cell r="Z704" t="str">
            <v>Distribution Transformers</v>
          </cell>
          <cell r="AA704" t="str">
            <v>BC1 619 NDR EECL Replace Defect Management</v>
          </cell>
        </row>
        <row r="705">
          <cell r="A705">
            <v>701</v>
          </cell>
          <cell r="B705" t="str">
            <v>06 - Distribution Transformers (Pole &amp; Gnd mounted)</v>
          </cell>
          <cell r="C705" t="str">
            <v>Other transformer defects</v>
          </cell>
          <cell r="D705" t="str">
            <v>Ergon Technical Assessment</v>
          </cell>
          <cell r="E705" t="str">
            <v>Assess</v>
          </cell>
          <cell r="F705" t="str">
            <v>06 - Distribution Transformers (Pole &amp; Gnd mounted) - Other transformer defects - Ergon Technical Assessment - Assess</v>
          </cell>
          <cell r="G705" t="str">
            <v>Ergon Technical Assessment - Assess</v>
          </cell>
          <cell r="H705" t="str">
            <v>Far North</v>
          </cell>
          <cell r="J705">
            <v>3</v>
          </cell>
          <cell r="K705">
            <v>3</v>
          </cell>
          <cell r="L705">
            <v>3</v>
          </cell>
          <cell r="M705">
            <v>0</v>
          </cell>
          <cell r="N705">
            <v>2</v>
          </cell>
          <cell r="O705">
            <v>1</v>
          </cell>
          <cell r="P705">
            <v>3</v>
          </cell>
          <cell r="Q705">
            <v>0</v>
          </cell>
          <cell r="R705">
            <v>2</v>
          </cell>
          <cell r="S705">
            <v>1</v>
          </cell>
          <cell r="T705" t="str">
            <v>MIP1146</v>
          </cell>
          <cell r="V705">
            <v>1</v>
          </cell>
          <cell r="X705">
            <v>0.53</v>
          </cell>
          <cell r="Y705" t="str">
            <v>N</v>
          </cell>
          <cell r="Z705" t="str">
            <v>Distribution Transformers</v>
          </cell>
          <cell r="AA705" t="str">
            <v>BC1 619 NDR EECL Replace Defect Management</v>
          </cell>
        </row>
        <row r="706">
          <cell r="A706">
            <v>702</v>
          </cell>
          <cell r="B706" t="str">
            <v>06 - Distribution Transformers (Pole &amp; Gnd mounted)</v>
          </cell>
          <cell r="C706" t="str">
            <v>Other transformer defects</v>
          </cell>
          <cell r="D706" t="str">
            <v>Ergon Technical Assessment</v>
          </cell>
          <cell r="E706" t="str">
            <v>Assess</v>
          </cell>
          <cell r="F706" t="str">
            <v>06 - Distribution Transformers (Pole &amp; Gnd mounted) - Other transformer defects - Ergon Technical Assessment - Assess</v>
          </cell>
          <cell r="G706" t="str">
            <v>Ergon Technical Assessment - Assess</v>
          </cell>
          <cell r="H706" t="str">
            <v>South West</v>
          </cell>
          <cell r="I706">
            <v>3</v>
          </cell>
          <cell r="J706">
            <v>2</v>
          </cell>
          <cell r="M706">
            <v>2</v>
          </cell>
          <cell r="N706">
            <v>2</v>
          </cell>
          <cell r="O706">
            <v>2</v>
          </cell>
          <cell r="P706">
            <v>0</v>
          </cell>
          <cell r="Q706">
            <v>2</v>
          </cell>
          <cell r="R706">
            <v>1</v>
          </cell>
          <cell r="S706">
            <v>3</v>
          </cell>
          <cell r="T706" t="str">
            <v>MIP1146</v>
          </cell>
          <cell r="V706">
            <v>1</v>
          </cell>
          <cell r="X706">
            <v>0.53</v>
          </cell>
          <cell r="Y706" t="str">
            <v>N</v>
          </cell>
          <cell r="Z706" t="str">
            <v>Distribution Transformers</v>
          </cell>
          <cell r="AA706" t="str">
            <v>BC1 619 NDR EECL Replace Defect Management</v>
          </cell>
        </row>
        <row r="707">
          <cell r="A707">
            <v>703</v>
          </cell>
          <cell r="B707" t="str">
            <v>06 - Distribution Transformers (Pole &amp; Gnd mounted)</v>
          </cell>
          <cell r="C707" t="str">
            <v>Other transformer defects</v>
          </cell>
          <cell r="D707" t="str">
            <v>Ergon Technical Assessment</v>
          </cell>
          <cell r="E707" t="str">
            <v>Assess</v>
          </cell>
          <cell r="F707" t="str">
            <v>06 - Distribution Transformers (Pole &amp; Gnd mounted) - Other transformer defects - Ergon Technical Assessment - Assess</v>
          </cell>
          <cell r="G707" t="str">
            <v>Ergon Technical Assessment - Assess</v>
          </cell>
          <cell r="H707" t="str">
            <v>Wide Bay</v>
          </cell>
          <cell r="I707">
            <v>3</v>
          </cell>
          <cell r="J707">
            <v>7</v>
          </cell>
          <cell r="K707">
            <v>9</v>
          </cell>
          <cell r="L707">
            <v>4</v>
          </cell>
          <cell r="M707">
            <v>5</v>
          </cell>
          <cell r="N707">
            <v>2</v>
          </cell>
          <cell r="O707">
            <v>8</v>
          </cell>
          <cell r="P707">
            <v>3</v>
          </cell>
          <cell r="Q707">
            <v>4</v>
          </cell>
          <cell r="R707">
            <v>4</v>
          </cell>
          <cell r="S707">
            <v>8</v>
          </cell>
          <cell r="T707" t="str">
            <v>MIP1146</v>
          </cell>
          <cell r="V707">
            <v>1</v>
          </cell>
          <cell r="X707">
            <v>0.53</v>
          </cell>
          <cell r="Y707" t="str">
            <v>N</v>
          </cell>
          <cell r="Z707" t="str">
            <v>Distribution Transformers</v>
          </cell>
          <cell r="AA707" t="str">
            <v>BC1 619 NDR EECL Replace Defect Management</v>
          </cell>
        </row>
        <row r="708">
          <cell r="A708">
            <v>704</v>
          </cell>
          <cell r="B708" t="str">
            <v>06 - Distribution Transformers (Pole &amp; Gnd mounted)</v>
          </cell>
          <cell r="C708" t="str">
            <v>Other transformer defects</v>
          </cell>
          <cell r="D708" t="str">
            <v>Minor Task</v>
          </cell>
          <cell r="E708" t="str">
            <v>Repair</v>
          </cell>
          <cell r="F708" t="str">
            <v>06 - Distribution Transformers (Pole &amp; Gnd mounted) - Other transformer defects - Minor Task - Repair</v>
          </cell>
          <cell r="G708" t="str">
            <v>Minor Task - Repair</v>
          </cell>
          <cell r="H708" t="str">
            <v>Central</v>
          </cell>
          <cell r="J708">
            <v>4</v>
          </cell>
          <cell r="K708">
            <v>4</v>
          </cell>
          <cell r="L708">
            <v>2</v>
          </cell>
          <cell r="M708">
            <v>3</v>
          </cell>
          <cell r="N708">
            <v>0</v>
          </cell>
          <cell r="O708">
            <v>2</v>
          </cell>
          <cell r="P708">
            <v>2</v>
          </cell>
          <cell r="Q708">
            <v>3</v>
          </cell>
          <cell r="R708">
            <v>0</v>
          </cell>
          <cell r="S708">
            <v>2</v>
          </cell>
          <cell r="T708" t="str">
            <v>MIP1146</v>
          </cell>
          <cell r="V708">
            <v>1</v>
          </cell>
          <cell r="X708">
            <v>0.53</v>
          </cell>
          <cell r="Y708" t="str">
            <v>N</v>
          </cell>
          <cell r="Z708" t="str">
            <v>Distribution Transformers</v>
          </cell>
          <cell r="AA708" t="str">
            <v>BC1 619 NDR EECL Replace Defect Management</v>
          </cell>
        </row>
        <row r="709">
          <cell r="A709">
            <v>705</v>
          </cell>
          <cell r="B709" t="str">
            <v>06 - Distribution Transformers (Pole &amp; Gnd mounted)</v>
          </cell>
          <cell r="C709" t="str">
            <v>Other transformer defects</v>
          </cell>
          <cell r="D709" t="str">
            <v>Minor Task</v>
          </cell>
          <cell r="E709" t="str">
            <v>Repair</v>
          </cell>
          <cell r="F709" t="str">
            <v>06 - Distribution Transformers (Pole &amp; Gnd mounted) - Other transformer defects - Minor Task - Repair</v>
          </cell>
          <cell r="G709" t="str">
            <v>Minor Task - Repair</v>
          </cell>
          <cell r="H709" t="str">
            <v>Far North</v>
          </cell>
          <cell r="I709">
            <v>22</v>
          </cell>
          <cell r="J709">
            <v>47</v>
          </cell>
          <cell r="K709">
            <v>46</v>
          </cell>
          <cell r="L709">
            <v>28</v>
          </cell>
          <cell r="M709">
            <v>30</v>
          </cell>
          <cell r="N709">
            <v>38</v>
          </cell>
          <cell r="O709">
            <v>34</v>
          </cell>
          <cell r="P709">
            <v>21</v>
          </cell>
          <cell r="Q709">
            <v>29.5</v>
          </cell>
          <cell r="R709">
            <v>37</v>
          </cell>
          <cell r="S709">
            <v>37</v>
          </cell>
          <cell r="T709" t="str">
            <v>MIP1146</v>
          </cell>
          <cell r="V709">
            <v>1</v>
          </cell>
          <cell r="X709">
            <v>0.53</v>
          </cell>
          <cell r="Y709" t="str">
            <v>N</v>
          </cell>
          <cell r="Z709" t="str">
            <v>Distribution Transformers</v>
          </cell>
          <cell r="AA709" t="str">
            <v>BC1 619 NDR EECL Replace Defect Management</v>
          </cell>
        </row>
        <row r="710">
          <cell r="A710">
            <v>706</v>
          </cell>
          <cell r="B710" t="str">
            <v>06 - Distribution Transformers (Pole &amp; Gnd mounted)</v>
          </cell>
          <cell r="C710" t="str">
            <v>Other transformer defects</v>
          </cell>
          <cell r="D710" t="str">
            <v>Minor Task</v>
          </cell>
          <cell r="E710" t="str">
            <v>Repair</v>
          </cell>
          <cell r="F710" t="str">
            <v>06 - Distribution Transformers (Pole &amp; Gnd mounted) - Other transformer defects - Minor Task - Repair</v>
          </cell>
          <cell r="G710" t="str">
            <v>Minor Task - Repair</v>
          </cell>
          <cell r="H710" t="str">
            <v>Northern</v>
          </cell>
          <cell r="I710">
            <v>3</v>
          </cell>
          <cell r="J710">
            <v>16</v>
          </cell>
          <cell r="K710">
            <v>3</v>
          </cell>
          <cell r="L710">
            <v>4</v>
          </cell>
          <cell r="M710">
            <v>7</v>
          </cell>
          <cell r="N710">
            <v>9</v>
          </cell>
          <cell r="O710">
            <v>11</v>
          </cell>
          <cell r="P710">
            <v>3</v>
          </cell>
          <cell r="Q710">
            <v>7</v>
          </cell>
          <cell r="R710">
            <v>6</v>
          </cell>
          <cell r="S710">
            <v>14</v>
          </cell>
          <cell r="T710" t="str">
            <v>MIP1146</v>
          </cell>
          <cell r="V710">
            <v>1</v>
          </cell>
          <cell r="X710">
            <v>0.53</v>
          </cell>
          <cell r="Y710" t="str">
            <v>N</v>
          </cell>
          <cell r="Z710" t="str">
            <v>Distribution Transformers</v>
          </cell>
          <cell r="AA710" t="str">
            <v>BC1 619 NDR EECL Replace Defect Management</v>
          </cell>
        </row>
        <row r="711">
          <cell r="A711">
            <v>707</v>
          </cell>
          <cell r="B711" t="str">
            <v>06 - Distribution Transformers (Pole &amp; Gnd mounted)</v>
          </cell>
          <cell r="C711" t="str">
            <v>Other transformer defects</v>
          </cell>
          <cell r="D711" t="str">
            <v>Minor Task</v>
          </cell>
          <cell r="E711" t="str">
            <v>Repair</v>
          </cell>
          <cell r="F711" t="str">
            <v>06 - Distribution Transformers (Pole &amp; Gnd mounted) - Other transformer defects - Minor Task - Repair</v>
          </cell>
          <cell r="G711" t="str">
            <v>Minor Task - Repair</v>
          </cell>
          <cell r="H711" t="str">
            <v>South West</v>
          </cell>
          <cell r="I711">
            <v>18</v>
          </cell>
          <cell r="J711">
            <v>8</v>
          </cell>
          <cell r="K711">
            <v>10</v>
          </cell>
          <cell r="L711">
            <v>8</v>
          </cell>
          <cell r="M711">
            <v>6</v>
          </cell>
          <cell r="N711">
            <v>18</v>
          </cell>
          <cell r="O711">
            <v>5</v>
          </cell>
          <cell r="P711">
            <v>5</v>
          </cell>
          <cell r="Q711">
            <v>15</v>
          </cell>
          <cell r="R711">
            <v>11</v>
          </cell>
          <cell r="S711">
            <v>12</v>
          </cell>
          <cell r="T711" t="str">
            <v>MIP1146</v>
          </cell>
          <cell r="V711">
            <v>1</v>
          </cell>
          <cell r="X711">
            <v>0.53</v>
          </cell>
          <cell r="Y711" t="str">
            <v>N</v>
          </cell>
          <cell r="Z711" t="str">
            <v>Distribution Transformers</v>
          </cell>
          <cell r="AA711" t="str">
            <v>BC1 619 NDR EECL Replace Defect Management</v>
          </cell>
        </row>
        <row r="712">
          <cell r="A712">
            <v>708</v>
          </cell>
          <cell r="B712" t="str">
            <v>06 - Distribution Transformers (Pole &amp; Gnd mounted)</v>
          </cell>
          <cell r="C712" t="str">
            <v>Other transformer defects</v>
          </cell>
          <cell r="D712" t="str">
            <v>Minor Task</v>
          </cell>
          <cell r="E712" t="str">
            <v>Repair</v>
          </cell>
          <cell r="F712" t="str">
            <v>06 - Distribution Transformers (Pole &amp; Gnd mounted) - Other transformer defects - Minor Task - Repair</v>
          </cell>
          <cell r="G712" t="str">
            <v>Minor Task - Repair</v>
          </cell>
          <cell r="H712" t="str">
            <v>Wide Bay</v>
          </cell>
          <cell r="I712">
            <v>4</v>
          </cell>
          <cell r="J712">
            <v>24</v>
          </cell>
          <cell r="K712">
            <v>16</v>
          </cell>
          <cell r="L712">
            <v>7</v>
          </cell>
          <cell r="M712">
            <v>22</v>
          </cell>
          <cell r="N712">
            <v>10</v>
          </cell>
          <cell r="O712">
            <v>15</v>
          </cell>
          <cell r="P712">
            <v>7</v>
          </cell>
          <cell r="Q712">
            <v>14</v>
          </cell>
          <cell r="R712">
            <v>17</v>
          </cell>
          <cell r="S712">
            <v>17</v>
          </cell>
          <cell r="T712" t="str">
            <v>MIP1146</v>
          </cell>
          <cell r="V712">
            <v>1</v>
          </cell>
          <cell r="X712">
            <v>0.53</v>
          </cell>
          <cell r="Y712" t="str">
            <v>N</v>
          </cell>
          <cell r="Z712" t="str">
            <v>Distribution Transformers</v>
          </cell>
          <cell r="AA712" t="str">
            <v>BC1 619 NDR EECL Replace Defect Management</v>
          </cell>
        </row>
        <row r="713">
          <cell r="A713">
            <v>709</v>
          </cell>
          <cell r="B713" t="str">
            <v>06 - Distribution Transformers (Pole &amp; Gnd mounted)</v>
          </cell>
          <cell r="C713" t="str">
            <v>Transformer Leads - Deteriorated</v>
          </cell>
          <cell r="D713" t="str">
            <v>Ergon Technical Assessment</v>
          </cell>
          <cell r="E713" t="str">
            <v>Assess</v>
          </cell>
          <cell r="F713" t="str">
            <v>06 - Distribution Transformers (Pole &amp; Gnd mounted) - Transformer Leads - Deteriorated - Ergon Technical Assessment - Assess</v>
          </cell>
          <cell r="G713" t="str">
            <v>Ergon Technical Assessment - Assess</v>
          </cell>
          <cell r="H713" t="str">
            <v>Central</v>
          </cell>
          <cell r="I713">
            <v>2</v>
          </cell>
          <cell r="J713">
            <v>14</v>
          </cell>
          <cell r="K713">
            <v>34</v>
          </cell>
          <cell r="L713">
            <v>16</v>
          </cell>
          <cell r="M713">
            <v>7.5500000000000007</v>
          </cell>
          <cell r="N713">
            <v>5.2000000000000011</v>
          </cell>
          <cell r="O713">
            <v>5.2</v>
          </cell>
          <cell r="P713">
            <v>8.4499999999999993</v>
          </cell>
          <cell r="Q713">
            <v>6.5000000000000009</v>
          </cell>
          <cell r="R713">
            <v>5.2000000000000011</v>
          </cell>
          <cell r="S713">
            <v>5.2</v>
          </cell>
          <cell r="T713" t="str">
            <v>MIP1146</v>
          </cell>
          <cell r="V713">
            <v>1</v>
          </cell>
          <cell r="X713">
            <v>0.53</v>
          </cell>
          <cell r="Y713" t="str">
            <v>N</v>
          </cell>
          <cell r="Z713" t="str">
            <v>Distribution Transformers</v>
          </cell>
          <cell r="AA713" t="str">
            <v>BC1 619 NDR EECL Replace Defect Management</v>
          </cell>
        </row>
        <row r="714">
          <cell r="A714">
            <v>710</v>
          </cell>
          <cell r="B714" t="str">
            <v>06 - Distribution Transformers (Pole &amp; Gnd mounted)</v>
          </cell>
          <cell r="C714" t="str">
            <v>Transformer Leads - Deteriorated</v>
          </cell>
          <cell r="D714" t="str">
            <v>Ergon Technical Assessment</v>
          </cell>
          <cell r="E714" t="str">
            <v>Assess</v>
          </cell>
          <cell r="F714" t="str">
            <v>06 - Distribution Transformers (Pole &amp; Gnd mounted) - Transformer Leads - Deteriorated - Ergon Technical Assessment - Assess</v>
          </cell>
          <cell r="G714" t="str">
            <v>Ergon Technical Assessment - Assess</v>
          </cell>
          <cell r="H714" t="str">
            <v>Wide Bay</v>
          </cell>
          <cell r="I714">
            <v>1</v>
          </cell>
          <cell r="M714">
            <v>3</v>
          </cell>
          <cell r="N714">
            <v>0.65</v>
          </cell>
          <cell r="O714">
            <v>0</v>
          </cell>
          <cell r="P714">
            <v>0</v>
          </cell>
          <cell r="Q714">
            <v>1.9500000000000002</v>
          </cell>
          <cell r="R714">
            <v>0.65</v>
          </cell>
          <cell r="S714">
            <v>0</v>
          </cell>
          <cell r="T714" t="str">
            <v>MIP1146</v>
          </cell>
          <cell r="V714">
            <v>1</v>
          </cell>
          <cell r="X714">
            <v>0.53</v>
          </cell>
          <cell r="Y714" t="str">
            <v>N</v>
          </cell>
          <cell r="Z714" t="str">
            <v>Distribution Transformers</v>
          </cell>
          <cell r="AA714" t="str">
            <v>BC1 619 NDR EECL Replace Defect Management</v>
          </cell>
        </row>
        <row r="715">
          <cell r="A715">
            <v>711</v>
          </cell>
          <cell r="B715" t="str">
            <v>06 - Distribution Transformers (Pole &amp; Gnd mounted)</v>
          </cell>
          <cell r="C715" t="str">
            <v>Transformer Leads - Deteriorated</v>
          </cell>
          <cell r="D715" t="str">
            <v>Minor Task</v>
          </cell>
          <cell r="E715" t="str">
            <v>Repair</v>
          </cell>
          <cell r="F715" t="str">
            <v>06 - Distribution Transformers (Pole &amp; Gnd mounted) - Transformer Leads - Deteriorated - Minor Task - Repair</v>
          </cell>
          <cell r="G715" t="str">
            <v>Minor Task - Repair</v>
          </cell>
          <cell r="H715" t="str">
            <v>Central</v>
          </cell>
          <cell r="I715">
            <v>273</v>
          </cell>
          <cell r="J715">
            <v>276</v>
          </cell>
          <cell r="K715">
            <v>324</v>
          </cell>
          <cell r="L715">
            <v>120</v>
          </cell>
          <cell r="M715">
            <v>91.249999999999986</v>
          </cell>
          <cell r="N715">
            <v>75.400000000000006</v>
          </cell>
          <cell r="O715">
            <v>134.54999999999998</v>
          </cell>
          <cell r="P715">
            <v>81.650000000000006</v>
          </cell>
          <cell r="Q715">
            <v>72.8</v>
          </cell>
          <cell r="R715">
            <v>70.2</v>
          </cell>
          <cell r="S715">
            <v>134.54999999999998</v>
          </cell>
          <cell r="T715" t="str">
            <v>MIP1146</v>
          </cell>
          <cell r="V715">
            <v>1</v>
          </cell>
          <cell r="X715">
            <v>0.53</v>
          </cell>
          <cell r="Y715" t="str">
            <v>N</v>
          </cell>
          <cell r="Z715" t="str">
            <v>Distribution Transformers</v>
          </cell>
          <cell r="AA715" t="str">
            <v>BC1 619 NDR EECL Replace Defect Management</v>
          </cell>
        </row>
        <row r="716">
          <cell r="A716">
            <v>712</v>
          </cell>
          <cell r="B716" t="str">
            <v>06 - Distribution Transformers (Pole &amp; Gnd mounted)</v>
          </cell>
          <cell r="C716" t="str">
            <v>Transformer Leads - Deteriorated</v>
          </cell>
          <cell r="D716" t="str">
            <v>Minor Task</v>
          </cell>
          <cell r="E716" t="str">
            <v>Repair</v>
          </cell>
          <cell r="F716" t="str">
            <v>06 - Distribution Transformers (Pole &amp; Gnd mounted) - Transformer Leads - Deteriorated - Minor Task - Repair</v>
          </cell>
          <cell r="G716" t="str">
            <v>Minor Task - Repair</v>
          </cell>
          <cell r="H716" t="str">
            <v>Far North</v>
          </cell>
          <cell r="I716">
            <v>1</v>
          </cell>
          <cell r="J716">
            <v>5</v>
          </cell>
          <cell r="K716">
            <v>7</v>
          </cell>
          <cell r="L716">
            <v>4</v>
          </cell>
          <cell r="M716">
            <v>1</v>
          </cell>
          <cell r="N716">
            <v>3.9</v>
          </cell>
          <cell r="O716">
            <v>1.9500000000000002</v>
          </cell>
          <cell r="P716">
            <v>2.6</v>
          </cell>
          <cell r="Q716">
            <v>0.65</v>
          </cell>
          <cell r="R716">
            <v>3.25</v>
          </cell>
          <cell r="S716">
            <v>2.6</v>
          </cell>
          <cell r="T716" t="str">
            <v>MIP1146</v>
          </cell>
          <cell r="V716">
            <v>1</v>
          </cell>
          <cell r="X716">
            <v>0.53</v>
          </cell>
          <cell r="Y716" t="str">
            <v>N</v>
          </cell>
          <cell r="Z716" t="str">
            <v>Distribution Transformers</v>
          </cell>
          <cell r="AA716" t="str">
            <v>BC1 619 NDR EECL Replace Defect Management</v>
          </cell>
        </row>
        <row r="717">
          <cell r="A717">
            <v>713</v>
          </cell>
          <cell r="B717" t="str">
            <v>06 - Distribution Transformers (Pole &amp; Gnd mounted)</v>
          </cell>
          <cell r="C717" t="str">
            <v>Transformer Leads - Deteriorated</v>
          </cell>
          <cell r="D717" t="str">
            <v>Minor Task</v>
          </cell>
          <cell r="E717" t="str">
            <v>Repair</v>
          </cell>
          <cell r="F717" t="str">
            <v>06 - Distribution Transformers (Pole &amp; Gnd mounted) - Transformer Leads - Deteriorated - Minor Task - Repair</v>
          </cell>
          <cell r="G717" t="str">
            <v>Minor Task - Repair</v>
          </cell>
          <cell r="H717" t="str">
            <v>Northern</v>
          </cell>
          <cell r="I717">
            <v>1</v>
          </cell>
          <cell r="J717">
            <v>6</v>
          </cell>
          <cell r="K717">
            <v>3</v>
          </cell>
          <cell r="L717">
            <v>2</v>
          </cell>
          <cell r="M717">
            <v>1.65</v>
          </cell>
          <cell r="N717">
            <v>1.3</v>
          </cell>
          <cell r="O717">
            <v>1.9500000000000002</v>
          </cell>
          <cell r="P717">
            <v>0.65</v>
          </cell>
          <cell r="Q717">
            <v>2.2749999999999999</v>
          </cell>
          <cell r="R717">
            <v>1.3</v>
          </cell>
          <cell r="S717">
            <v>1.9500000000000002</v>
          </cell>
          <cell r="T717" t="str">
            <v>MIP1146</v>
          </cell>
          <cell r="V717">
            <v>1</v>
          </cell>
          <cell r="X717">
            <v>0.53</v>
          </cell>
          <cell r="Y717" t="str">
            <v>N</v>
          </cell>
          <cell r="Z717" t="str">
            <v>Distribution Transformers</v>
          </cell>
          <cell r="AA717" t="str">
            <v>BC1 619 NDR EECL Replace Defect Management</v>
          </cell>
        </row>
        <row r="718">
          <cell r="A718">
            <v>714</v>
          </cell>
          <cell r="B718" t="str">
            <v>06 - Distribution Transformers (Pole &amp; Gnd mounted)</v>
          </cell>
          <cell r="C718" t="str">
            <v>Transformer Leads - Deteriorated</v>
          </cell>
          <cell r="D718" t="str">
            <v>Minor Task</v>
          </cell>
          <cell r="E718" t="str">
            <v>Repair</v>
          </cell>
          <cell r="F718" t="str">
            <v>06 - Distribution Transformers (Pole &amp; Gnd mounted) - Transformer Leads - Deteriorated - Minor Task - Repair</v>
          </cell>
          <cell r="G718" t="str">
            <v>Minor Task - Repair</v>
          </cell>
          <cell r="H718" t="str">
            <v>South West</v>
          </cell>
          <cell r="I718">
            <v>1</v>
          </cell>
          <cell r="J718">
            <v>1</v>
          </cell>
          <cell r="K718">
            <v>4</v>
          </cell>
          <cell r="L718">
            <v>4</v>
          </cell>
          <cell r="M718">
            <v>1</v>
          </cell>
          <cell r="N718">
            <v>1.3</v>
          </cell>
          <cell r="O718">
            <v>0.65</v>
          </cell>
          <cell r="P718">
            <v>2.6</v>
          </cell>
          <cell r="Q718">
            <v>0</v>
          </cell>
          <cell r="R718">
            <v>1.3</v>
          </cell>
          <cell r="S718">
            <v>0.65</v>
          </cell>
          <cell r="T718" t="str">
            <v>MIP1146</v>
          </cell>
          <cell r="V718">
            <v>1</v>
          </cell>
          <cell r="X718">
            <v>0.53</v>
          </cell>
          <cell r="Y718" t="str">
            <v>N</v>
          </cell>
          <cell r="Z718" t="str">
            <v>Distribution Transformers</v>
          </cell>
          <cell r="AA718" t="str">
            <v>BC1 619 NDR EECL Replace Defect Management</v>
          </cell>
        </row>
        <row r="719">
          <cell r="A719">
            <v>715</v>
          </cell>
          <cell r="B719" t="str">
            <v>06 - Distribution Transformers (Pole &amp; Gnd mounted)</v>
          </cell>
          <cell r="C719" t="str">
            <v>Transformer Leads - Deteriorated</v>
          </cell>
          <cell r="D719" t="str">
            <v>Minor Task</v>
          </cell>
          <cell r="E719" t="str">
            <v>Repair</v>
          </cell>
          <cell r="F719" t="str">
            <v>06 - Distribution Transformers (Pole &amp; Gnd mounted) - Transformer Leads - Deteriorated - Minor Task - Repair</v>
          </cell>
          <cell r="G719" t="str">
            <v>Minor Task - Repair</v>
          </cell>
          <cell r="H719" t="str">
            <v>Wide Bay</v>
          </cell>
          <cell r="I719">
            <v>3</v>
          </cell>
          <cell r="J719">
            <v>2</v>
          </cell>
          <cell r="K719">
            <v>1</v>
          </cell>
          <cell r="L719">
            <v>1</v>
          </cell>
          <cell r="M719">
            <v>10.95</v>
          </cell>
          <cell r="N719">
            <v>1.3</v>
          </cell>
          <cell r="O719">
            <v>0</v>
          </cell>
          <cell r="P719">
            <v>0.65</v>
          </cell>
          <cell r="Q719">
            <v>7.8000000000000007</v>
          </cell>
          <cell r="R719">
            <v>0</v>
          </cell>
          <cell r="S719">
            <v>1.3</v>
          </cell>
          <cell r="T719" t="str">
            <v>MIP1146</v>
          </cell>
          <cell r="V719">
            <v>1</v>
          </cell>
          <cell r="X719">
            <v>0.53</v>
          </cell>
          <cell r="Y719" t="str">
            <v>N</v>
          </cell>
          <cell r="Z719" t="str">
            <v>Distribution Transformers</v>
          </cell>
          <cell r="AA719" t="str">
            <v>BC1 619 NDR EECL Replace Defect Management</v>
          </cell>
        </row>
        <row r="720">
          <cell r="A720">
            <v>716</v>
          </cell>
          <cell r="B720" t="str">
            <v>06 - Distribution Transformers (Pole &amp; Gnd mounted)</v>
          </cell>
          <cell r="C720" t="str">
            <v>Transformer Leads - Other</v>
          </cell>
          <cell r="D720" t="str">
            <v>Ergon Technical Assessment</v>
          </cell>
          <cell r="E720" t="str">
            <v>Assess</v>
          </cell>
          <cell r="F720" t="str">
            <v>06 - Distribution Transformers (Pole &amp; Gnd mounted) - Transformer Leads - Other - Ergon Technical Assessment - Assess</v>
          </cell>
          <cell r="G720" t="str">
            <v>Ergon Technical Assessment - Assess</v>
          </cell>
          <cell r="H720" t="str">
            <v>Central</v>
          </cell>
          <cell r="I720">
            <v>5</v>
          </cell>
          <cell r="J720">
            <v>4</v>
          </cell>
          <cell r="K720">
            <v>8</v>
          </cell>
          <cell r="L720">
            <v>6</v>
          </cell>
          <cell r="M720">
            <v>5</v>
          </cell>
          <cell r="N720">
            <v>1</v>
          </cell>
          <cell r="O720">
            <v>1</v>
          </cell>
          <cell r="P720">
            <v>6</v>
          </cell>
          <cell r="Q720">
            <v>5</v>
          </cell>
          <cell r="R720">
            <v>1</v>
          </cell>
          <cell r="S720">
            <v>1</v>
          </cell>
          <cell r="T720" t="str">
            <v>MIP1146</v>
          </cell>
          <cell r="V720">
            <v>1</v>
          </cell>
          <cell r="X720">
            <v>0.53</v>
          </cell>
          <cell r="Y720" t="str">
            <v>N</v>
          </cell>
          <cell r="Z720" t="str">
            <v>Distribution Transformers</v>
          </cell>
          <cell r="AA720" t="str">
            <v>BC1 619 NDR EECL Replace Defect Management</v>
          </cell>
        </row>
        <row r="721">
          <cell r="A721">
            <v>717</v>
          </cell>
          <cell r="B721" t="str">
            <v>06 - Distribution Transformers (Pole &amp; Gnd mounted)</v>
          </cell>
          <cell r="C721" t="str">
            <v>Transformer Leads - Other</v>
          </cell>
          <cell r="D721" t="str">
            <v>Ergon Technical Assessment</v>
          </cell>
          <cell r="E721" t="str">
            <v>Assess</v>
          </cell>
          <cell r="F721" t="str">
            <v>06 - Distribution Transformers (Pole &amp; Gnd mounted) - Transformer Leads - Other - Ergon Technical Assessment - Assess</v>
          </cell>
          <cell r="G721" t="str">
            <v>Ergon Technical Assessment - Assess</v>
          </cell>
          <cell r="H721" t="str">
            <v>Far North</v>
          </cell>
          <cell r="J721">
            <v>1</v>
          </cell>
          <cell r="K721">
            <v>2</v>
          </cell>
          <cell r="L721">
            <v>1</v>
          </cell>
          <cell r="M721">
            <v>0</v>
          </cell>
          <cell r="N721">
            <v>0</v>
          </cell>
          <cell r="O721">
            <v>2</v>
          </cell>
          <cell r="P721">
            <v>1</v>
          </cell>
          <cell r="Q721">
            <v>0</v>
          </cell>
          <cell r="R721">
            <v>0</v>
          </cell>
          <cell r="S721">
            <v>2</v>
          </cell>
          <cell r="T721" t="str">
            <v>MIP1146</v>
          </cell>
          <cell r="V721">
            <v>1</v>
          </cell>
          <cell r="X721">
            <v>0.53</v>
          </cell>
          <cell r="Y721" t="str">
            <v>N</v>
          </cell>
          <cell r="Z721" t="str">
            <v>Distribution Transformers</v>
          </cell>
          <cell r="AA721" t="str">
            <v>BC1 619 NDR EECL Replace Defect Management</v>
          </cell>
        </row>
        <row r="722">
          <cell r="A722">
            <v>718</v>
          </cell>
          <cell r="B722" t="str">
            <v>06 - Distribution Transformers (Pole &amp; Gnd mounted)</v>
          </cell>
          <cell r="C722" t="str">
            <v>Transformer Leads - Other</v>
          </cell>
          <cell r="D722" t="str">
            <v>Ergon Technical Assessment</v>
          </cell>
          <cell r="E722" t="str">
            <v>Assess</v>
          </cell>
          <cell r="F722" t="str">
            <v>06 - Distribution Transformers (Pole &amp; Gnd mounted) - Transformer Leads - Other - Ergon Technical Assessment - Assess</v>
          </cell>
          <cell r="G722" t="str">
            <v>Ergon Technical Assessment - Assess</v>
          </cell>
          <cell r="H722" t="str">
            <v>Wide Bay</v>
          </cell>
          <cell r="K722">
            <v>1</v>
          </cell>
          <cell r="M722">
            <v>0</v>
          </cell>
          <cell r="N722">
            <v>0</v>
          </cell>
          <cell r="O722">
            <v>1</v>
          </cell>
          <cell r="P722">
            <v>0</v>
          </cell>
          <cell r="Q722">
            <v>0</v>
          </cell>
          <cell r="R722">
            <v>0</v>
          </cell>
          <cell r="S722">
            <v>1</v>
          </cell>
          <cell r="T722" t="str">
            <v>MIP1146</v>
          </cell>
          <cell r="V722">
            <v>1</v>
          </cell>
          <cell r="X722">
            <v>0.53</v>
          </cell>
          <cell r="Y722" t="str">
            <v>N</v>
          </cell>
          <cell r="Z722" t="str">
            <v>Distribution Transformers</v>
          </cell>
          <cell r="AA722" t="str">
            <v>BC1 619 NDR EECL Replace Defect Management</v>
          </cell>
        </row>
        <row r="723">
          <cell r="A723">
            <v>719</v>
          </cell>
          <cell r="B723" t="str">
            <v>06 - Distribution Transformers (Pole &amp; Gnd mounted)</v>
          </cell>
          <cell r="C723" t="str">
            <v>Transformer Leads - Other</v>
          </cell>
          <cell r="D723" t="str">
            <v>Minor Task</v>
          </cell>
          <cell r="E723" t="str">
            <v>Repair</v>
          </cell>
          <cell r="F723" t="str">
            <v>06 - Distribution Transformers (Pole &amp; Gnd mounted) - Transformer Leads - Other - Minor Task - Repair</v>
          </cell>
          <cell r="G723" t="str">
            <v>Minor Task - Repair</v>
          </cell>
          <cell r="H723" t="str">
            <v>Central</v>
          </cell>
          <cell r="I723">
            <v>140</v>
          </cell>
          <cell r="J723">
            <v>58</v>
          </cell>
          <cell r="K723">
            <v>90</v>
          </cell>
          <cell r="L723">
            <v>30</v>
          </cell>
          <cell r="M723">
            <v>59</v>
          </cell>
          <cell r="N723">
            <v>18</v>
          </cell>
          <cell r="O723">
            <v>63</v>
          </cell>
          <cell r="P723">
            <v>36</v>
          </cell>
          <cell r="Q723">
            <v>58</v>
          </cell>
          <cell r="R723">
            <v>18</v>
          </cell>
          <cell r="S723">
            <v>63</v>
          </cell>
          <cell r="T723" t="str">
            <v>MIP1146</v>
          </cell>
          <cell r="V723">
            <v>1</v>
          </cell>
          <cell r="X723">
            <v>0.53</v>
          </cell>
          <cell r="Y723" t="str">
            <v>N</v>
          </cell>
          <cell r="Z723" t="str">
            <v>Distribution Transformers</v>
          </cell>
          <cell r="AA723" t="str">
            <v>BC1 619 NDR EECL Replace Defect Management</v>
          </cell>
        </row>
        <row r="724">
          <cell r="A724">
            <v>720</v>
          </cell>
          <cell r="B724" t="str">
            <v>06 - Distribution Transformers (Pole &amp; Gnd mounted)</v>
          </cell>
          <cell r="C724" t="str">
            <v>Transformer Leads - Other</v>
          </cell>
          <cell r="D724" t="str">
            <v>Minor Task</v>
          </cell>
          <cell r="E724" t="str">
            <v>Repair</v>
          </cell>
          <cell r="F724" t="str">
            <v>06 - Distribution Transformers (Pole &amp; Gnd mounted) - Transformer Leads - Other - Minor Task - Repair</v>
          </cell>
          <cell r="G724" t="str">
            <v>Minor Task - Repair</v>
          </cell>
          <cell r="H724" t="str">
            <v>Far North</v>
          </cell>
          <cell r="I724">
            <v>1</v>
          </cell>
          <cell r="J724">
            <v>15</v>
          </cell>
          <cell r="K724">
            <v>30</v>
          </cell>
          <cell r="L724">
            <v>21</v>
          </cell>
          <cell r="M724">
            <v>36</v>
          </cell>
          <cell r="N724">
            <v>2</v>
          </cell>
          <cell r="O724">
            <v>26</v>
          </cell>
          <cell r="P724">
            <v>19</v>
          </cell>
          <cell r="Q724">
            <v>36</v>
          </cell>
          <cell r="R724">
            <v>1</v>
          </cell>
          <cell r="S724">
            <v>27</v>
          </cell>
          <cell r="T724" t="str">
            <v>MIP1146</v>
          </cell>
          <cell r="V724">
            <v>1</v>
          </cell>
          <cell r="X724">
            <v>0.53</v>
          </cell>
          <cell r="Y724" t="str">
            <v>N</v>
          </cell>
          <cell r="Z724" t="str">
            <v>Distribution Transformers</v>
          </cell>
          <cell r="AA724" t="str">
            <v>BC1 619 NDR EECL Replace Defect Management</v>
          </cell>
        </row>
        <row r="725">
          <cell r="A725">
            <v>721</v>
          </cell>
          <cell r="B725" t="str">
            <v>06 - Distribution Transformers (Pole &amp; Gnd mounted)</v>
          </cell>
          <cell r="C725" t="str">
            <v>Transformer Leads - Other</v>
          </cell>
          <cell r="D725" t="str">
            <v>Minor Task</v>
          </cell>
          <cell r="E725" t="str">
            <v>Repair</v>
          </cell>
          <cell r="F725" t="str">
            <v>06 - Distribution Transformers (Pole &amp; Gnd mounted) - Transformer Leads - Other - Minor Task - Repair</v>
          </cell>
          <cell r="G725" t="str">
            <v>Minor Task - Repair</v>
          </cell>
          <cell r="H725" t="str">
            <v>Northern</v>
          </cell>
          <cell r="I725">
            <v>2</v>
          </cell>
          <cell r="J725">
            <v>6</v>
          </cell>
          <cell r="K725">
            <v>8</v>
          </cell>
          <cell r="L725">
            <v>6</v>
          </cell>
          <cell r="M725">
            <v>1</v>
          </cell>
          <cell r="N725">
            <v>1</v>
          </cell>
          <cell r="O725">
            <v>9.5</v>
          </cell>
          <cell r="P725">
            <v>6.5</v>
          </cell>
          <cell r="Q725">
            <v>1</v>
          </cell>
          <cell r="R725">
            <v>1</v>
          </cell>
          <cell r="S725">
            <v>8</v>
          </cell>
          <cell r="T725" t="str">
            <v>MIP1146</v>
          </cell>
          <cell r="V725">
            <v>1</v>
          </cell>
          <cell r="X725">
            <v>0.53</v>
          </cell>
          <cell r="Y725" t="str">
            <v>N</v>
          </cell>
          <cell r="Z725" t="str">
            <v>Distribution Transformers</v>
          </cell>
          <cell r="AA725" t="str">
            <v>BC1 619 NDR EECL Replace Defect Management</v>
          </cell>
        </row>
        <row r="726">
          <cell r="A726">
            <v>722</v>
          </cell>
          <cell r="B726" t="str">
            <v>06 - Distribution Transformers (Pole &amp; Gnd mounted)</v>
          </cell>
          <cell r="C726" t="str">
            <v>Transformer Leads - Other</v>
          </cell>
          <cell r="D726" t="str">
            <v>Minor Task</v>
          </cell>
          <cell r="E726" t="str">
            <v>Repair</v>
          </cell>
          <cell r="F726" t="str">
            <v>06 - Distribution Transformers (Pole &amp; Gnd mounted) - Transformer Leads - Other - Minor Task - Repair</v>
          </cell>
          <cell r="G726" t="str">
            <v>Minor Task - Repair</v>
          </cell>
          <cell r="H726" t="str">
            <v>South West</v>
          </cell>
          <cell r="I726">
            <v>3</v>
          </cell>
          <cell r="K726">
            <v>2</v>
          </cell>
          <cell r="M726">
            <v>0</v>
          </cell>
          <cell r="N726">
            <v>1</v>
          </cell>
          <cell r="O726">
            <v>3.5</v>
          </cell>
          <cell r="P726">
            <v>0</v>
          </cell>
          <cell r="Q726">
            <v>1</v>
          </cell>
          <cell r="R726">
            <v>1</v>
          </cell>
          <cell r="S726">
            <v>2</v>
          </cell>
          <cell r="T726" t="str">
            <v>MIP1146</v>
          </cell>
          <cell r="V726">
            <v>1</v>
          </cell>
          <cell r="X726">
            <v>0.53</v>
          </cell>
          <cell r="Y726" t="str">
            <v>N</v>
          </cell>
          <cell r="Z726" t="str">
            <v>Distribution Transformers</v>
          </cell>
          <cell r="AA726" t="str">
            <v>BC1 619 NDR EECL Replace Defect Management</v>
          </cell>
        </row>
        <row r="727">
          <cell r="A727">
            <v>723</v>
          </cell>
          <cell r="B727" t="str">
            <v>06 - Distribution Transformers (Pole &amp; Gnd mounted)</v>
          </cell>
          <cell r="C727" t="str">
            <v>Transformer Leads - Other</v>
          </cell>
          <cell r="D727" t="str">
            <v>Minor Task</v>
          </cell>
          <cell r="E727" t="str">
            <v>Repair</v>
          </cell>
          <cell r="F727" t="str">
            <v>06 - Distribution Transformers (Pole &amp; Gnd mounted) - Transformer Leads - Other - Minor Task - Repair</v>
          </cell>
          <cell r="G727" t="str">
            <v>Minor Task - Repair</v>
          </cell>
          <cell r="H727" t="str">
            <v>Wide Bay</v>
          </cell>
          <cell r="I727">
            <v>1</v>
          </cell>
          <cell r="K727">
            <v>4</v>
          </cell>
          <cell r="M727">
            <v>2</v>
          </cell>
          <cell r="N727">
            <v>1</v>
          </cell>
          <cell r="O727">
            <v>4</v>
          </cell>
          <cell r="P727">
            <v>0</v>
          </cell>
          <cell r="Q727">
            <v>2</v>
          </cell>
          <cell r="R727">
            <v>1</v>
          </cell>
          <cell r="S727">
            <v>4</v>
          </cell>
          <cell r="T727" t="str">
            <v>MIP1146</v>
          </cell>
          <cell r="V727">
            <v>1</v>
          </cell>
          <cell r="X727">
            <v>0.53</v>
          </cell>
          <cell r="Y727" t="str">
            <v>N</v>
          </cell>
          <cell r="Z727" t="str">
            <v>Distribution Transformers</v>
          </cell>
          <cell r="AA727" t="str">
            <v>BC1 619 NDR EECL Replace Defect Management</v>
          </cell>
        </row>
        <row r="728">
          <cell r="A728">
            <v>724</v>
          </cell>
          <cell r="B728" t="str">
            <v>06 - Distribution Transformers (Pole &amp; Gnd mounted)</v>
          </cell>
          <cell r="C728" t="str">
            <v>Tx, Bushing</v>
          </cell>
          <cell r="D728" t="str">
            <v>Distribution Transformer</v>
          </cell>
          <cell r="E728" t="str">
            <v>Replace</v>
          </cell>
          <cell r="F728" t="str">
            <v>06 - Distribution Transformers (Pole &amp; Gnd mounted) - Tx, Bushing - Distribution Transformer - Replace</v>
          </cell>
          <cell r="G728" t="str">
            <v>Distribution Transformer - Replace</v>
          </cell>
          <cell r="H728" t="str">
            <v>Central</v>
          </cell>
          <cell r="I728">
            <v>8</v>
          </cell>
          <cell r="J728">
            <v>7</v>
          </cell>
          <cell r="K728">
            <v>31</v>
          </cell>
          <cell r="L728">
            <v>17</v>
          </cell>
          <cell r="M728">
            <v>17</v>
          </cell>
          <cell r="N728">
            <v>6</v>
          </cell>
          <cell r="O728">
            <v>10</v>
          </cell>
          <cell r="P728">
            <v>16</v>
          </cell>
          <cell r="Q728">
            <v>22.5</v>
          </cell>
          <cell r="R728">
            <v>12</v>
          </cell>
          <cell r="S728">
            <v>7</v>
          </cell>
          <cell r="T728" t="str">
            <v>MIP1065</v>
          </cell>
          <cell r="V728">
            <v>1</v>
          </cell>
          <cell r="X728">
            <v>0.53</v>
          </cell>
          <cell r="Y728" t="str">
            <v>N</v>
          </cell>
          <cell r="Z728" t="str">
            <v>Distribution Transformers</v>
          </cell>
          <cell r="AA728" t="str">
            <v>BC1 619 NDR EECL Replace Defect Management</v>
          </cell>
        </row>
        <row r="729">
          <cell r="A729">
            <v>725</v>
          </cell>
          <cell r="B729" t="str">
            <v>06 - Distribution Transformers (Pole &amp; Gnd mounted)</v>
          </cell>
          <cell r="C729" t="str">
            <v>Tx, Bushing</v>
          </cell>
          <cell r="D729" t="str">
            <v>Distribution Transformer</v>
          </cell>
          <cell r="E729" t="str">
            <v>Replace</v>
          </cell>
          <cell r="F729" t="str">
            <v>06 - Distribution Transformers (Pole &amp; Gnd mounted) - Tx, Bushing - Distribution Transformer - Replace</v>
          </cell>
          <cell r="G729" t="str">
            <v>Distribution Transformer - Replace</v>
          </cell>
          <cell r="H729" t="str">
            <v>Far North</v>
          </cell>
          <cell r="I729">
            <v>7</v>
          </cell>
          <cell r="J729">
            <v>5</v>
          </cell>
          <cell r="K729">
            <v>7</v>
          </cell>
          <cell r="L729">
            <v>5</v>
          </cell>
          <cell r="M729">
            <v>9</v>
          </cell>
          <cell r="N729">
            <v>4</v>
          </cell>
          <cell r="O729">
            <v>5</v>
          </cell>
          <cell r="P729">
            <v>6</v>
          </cell>
          <cell r="Q729">
            <v>8</v>
          </cell>
          <cell r="R729">
            <v>3</v>
          </cell>
          <cell r="S729">
            <v>6</v>
          </cell>
          <cell r="T729" t="str">
            <v>MIP1065</v>
          </cell>
          <cell r="V729">
            <v>1</v>
          </cell>
          <cell r="X729">
            <v>0.53</v>
          </cell>
          <cell r="Y729" t="str">
            <v>N</v>
          </cell>
          <cell r="Z729" t="str">
            <v>Distribution Transformers</v>
          </cell>
          <cell r="AA729" t="str">
            <v>BC1 619 NDR EECL Replace Defect Management</v>
          </cell>
        </row>
        <row r="730">
          <cell r="A730">
            <v>726</v>
          </cell>
          <cell r="B730" t="str">
            <v>06 - Distribution Transformers (Pole &amp; Gnd mounted)</v>
          </cell>
          <cell r="C730" t="str">
            <v>Tx, Bushing</v>
          </cell>
          <cell r="D730" t="str">
            <v>Distribution Transformer</v>
          </cell>
          <cell r="E730" t="str">
            <v>Replace</v>
          </cell>
          <cell r="F730" t="str">
            <v>06 - Distribution Transformers (Pole &amp; Gnd mounted) - Tx, Bushing - Distribution Transformer - Replace</v>
          </cell>
          <cell r="G730" t="str">
            <v>Distribution Transformer - Replace</v>
          </cell>
          <cell r="H730" t="str">
            <v>Northern</v>
          </cell>
          <cell r="J730">
            <v>3</v>
          </cell>
          <cell r="K730">
            <v>3</v>
          </cell>
          <cell r="L730">
            <v>1</v>
          </cell>
          <cell r="M730">
            <v>1</v>
          </cell>
          <cell r="N730">
            <v>2</v>
          </cell>
          <cell r="O730">
            <v>3</v>
          </cell>
          <cell r="P730">
            <v>1</v>
          </cell>
          <cell r="Q730">
            <v>1</v>
          </cell>
          <cell r="R730">
            <v>0</v>
          </cell>
          <cell r="S730">
            <v>5</v>
          </cell>
          <cell r="T730" t="str">
            <v>MIP1065</v>
          </cell>
          <cell r="V730">
            <v>1</v>
          </cell>
          <cell r="X730">
            <v>0.53</v>
          </cell>
          <cell r="Y730" t="str">
            <v>N</v>
          </cell>
          <cell r="Z730" t="str">
            <v>Distribution Transformers</v>
          </cell>
          <cell r="AA730" t="str">
            <v>BC1 619 NDR EECL Replace Defect Management</v>
          </cell>
        </row>
        <row r="731">
          <cell r="A731">
            <v>727</v>
          </cell>
          <cell r="B731" t="str">
            <v>06 - Distribution Transformers (Pole &amp; Gnd mounted)</v>
          </cell>
          <cell r="C731" t="str">
            <v>Tx, Bushing</v>
          </cell>
          <cell r="D731" t="str">
            <v>Distribution Transformer</v>
          </cell>
          <cell r="E731" t="str">
            <v>Replace</v>
          </cell>
          <cell r="F731" t="str">
            <v>06 - Distribution Transformers (Pole &amp; Gnd mounted) - Tx, Bushing - Distribution Transformer - Replace</v>
          </cell>
          <cell r="G731" t="str">
            <v>Distribution Transformer - Replace</v>
          </cell>
          <cell r="H731" t="str">
            <v>South West</v>
          </cell>
          <cell r="I731">
            <v>9</v>
          </cell>
          <cell r="J731">
            <v>8</v>
          </cell>
          <cell r="K731">
            <v>14</v>
          </cell>
          <cell r="L731">
            <v>5</v>
          </cell>
          <cell r="M731">
            <v>10</v>
          </cell>
          <cell r="N731">
            <v>4</v>
          </cell>
          <cell r="O731">
            <v>18.5</v>
          </cell>
          <cell r="P731">
            <v>7.5</v>
          </cell>
          <cell r="Q731">
            <v>8</v>
          </cell>
          <cell r="R731">
            <v>6.5</v>
          </cell>
          <cell r="S731">
            <v>19</v>
          </cell>
          <cell r="T731" t="str">
            <v>MIP1065</v>
          </cell>
          <cell r="V731">
            <v>1</v>
          </cell>
          <cell r="X731">
            <v>0.53</v>
          </cell>
          <cell r="Y731" t="str">
            <v>N</v>
          </cell>
          <cell r="Z731" t="str">
            <v>Distribution Transformers</v>
          </cell>
          <cell r="AA731" t="str">
            <v>BC1 619 NDR EECL Replace Defect Management</v>
          </cell>
        </row>
        <row r="732">
          <cell r="A732">
            <v>728</v>
          </cell>
          <cell r="B732" t="str">
            <v>06 - Distribution Transformers (Pole &amp; Gnd mounted)</v>
          </cell>
          <cell r="C732" t="str">
            <v>Tx, Bushing</v>
          </cell>
          <cell r="D732" t="str">
            <v>Distribution Transformer</v>
          </cell>
          <cell r="E732" t="str">
            <v>Replace</v>
          </cell>
          <cell r="F732" t="str">
            <v>06 - Distribution Transformers (Pole &amp; Gnd mounted) - Tx, Bushing - Distribution Transformer - Replace</v>
          </cell>
          <cell r="G732" t="str">
            <v>Distribution Transformer - Replace</v>
          </cell>
          <cell r="H732" t="str">
            <v>Wide Bay</v>
          </cell>
          <cell r="I732">
            <v>4</v>
          </cell>
          <cell r="J732">
            <v>5</v>
          </cell>
          <cell r="K732">
            <v>8</v>
          </cell>
          <cell r="L732">
            <v>6</v>
          </cell>
          <cell r="M732">
            <v>7</v>
          </cell>
          <cell r="N732">
            <v>5</v>
          </cell>
          <cell r="O732">
            <v>4.5</v>
          </cell>
          <cell r="P732">
            <v>5</v>
          </cell>
          <cell r="Q732">
            <v>9</v>
          </cell>
          <cell r="R732">
            <v>2</v>
          </cell>
          <cell r="S732">
            <v>7</v>
          </cell>
          <cell r="T732" t="str">
            <v>MIP1065</v>
          </cell>
          <cell r="V732">
            <v>1</v>
          </cell>
          <cell r="X732">
            <v>0.53</v>
          </cell>
          <cell r="Y732" t="str">
            <v>N</v>
          </cell>
          <cell r="Z732" t="str">
            <v>Distribution Transformers</v>
          </cell>
          <cell r="AA732" t="str">
            <v>BC1 619 NDR EECL Replace Defect Management</v>
          </cell>
        </row>
        <row r="733">
          <cell r="A733">
            <v>729</v>
          </cell>
          <cell r="B733" t="str">
            <v>06 - Distribution Transformers (Pole &amp; Gnd mounted)</v>
          </cell>
          <cell r="C733" t="str">
            <v>Tx, Bushing</v>
          </cell>
          <cell r="D733" t="str">
            <v>Ergon Technical Assessment</v>
          </cell>
          <cell r="E733" t="str">
            <v>Assess</v>
          </cell>
          <cell r="F733" t="str">
            <v>06 - Distribution Transformers (Pole &amp; Gnd mounted) - Tx, Bushing - Ergon Technical Assessment - Assess</v>
          </cell>
          <cell r="G733" t="str">
            <v>Ergon Technical Assessment - Assess</v>
          </cell>
          <cell r="H733" t="str">
            <v>Central</v>
          </cell>
          <cell r="I733">
            <v>7</v>
          </cell>
          <cell r="J733">
            <v>3</v>
          </cell>
          <cell r="K733">
            <v>7</v>
          </cell>
          <cell r="L733">
            <v>3</v>
          </cell>
          <cell r="M733">
            <v>3</v>
          </cell>
          <cell r="N733">
            <v>0</v>
          </cell>
          <cell r="O733">
            <v>3</v>
          </cell>
          <cell r="P733">
            <v>3</v>
          </cell>
          <cell r="Q733">
            <v>1</v>
          </cell>
          <cell r="R733">
            <v>1.5</v>
          </cell>
          <cell r="S733">
            <v>3</v>
          </cell>
          <cell r="T733" t="str">
            <v>MIP1146</v>
          </cell>
          <cell r="V733">
            <v>1</v>
          </cell>
          <cell r="X733">
            <v>0.53</v>
          </cell>
          <cell r="Y733" t="str">
            <v>N</v>
          </cell>
          <cell r="Z733" t="str">
            <v>Distribution Transformers</v>
          </cell>
          <cell r="AA733" t="str">
            <v>BC1 619 NDR EECL Replace Defect Management</v>
          </cell>
        </row>
        <row r="734">
          <cell r="A734">
            <v>730</v>
          </cell>
          <cell r="B734" t="str">
            <v>06 - Distribution Transformers (Pole &amp; Gnd mounted)</v>
          </cell>
          <cell r="C734" t="str">
            <v>Tx, Bushing</v>
          </cell>
          <cell r="D734" t="str">
            <v>Ergon Technical Assessment</v>
          </cell>
          <cell r="E734" t="str">
            <v>Assess</v>
          </cell>
          <cell r="F734" t="str">
            <v>06 - Distribution Transformers (Pole &amp; Gnd mounted) - Tx, Bushing - Ergon Technical Assessment - Assess</v>
          </cell>
          <cell r="G734" t="str">
            <v>Ergon Technical Assessment - Assess</v>
          </cell>
          <cell r="H734" t="str">
            <v>Northern</v>
          </cell>
          <cell r="J734">
            <v>1</v>
          </cell>
          <cell r="N734">
            <v>0</v>
          </cell>
          <cell r="O734">
            <v>0</v>
          </cell>
          <cell r="P734">
            <v>0</v>
          </cell>
          <cell r="Q734">
            <v>1.5</v>
          </cell>
          <cell r="R734">
            <v>0</v>
          </cell>
          <cell r="S734">
            <v>0</v>
          </cell>
          <cell r="T734" t="str">
            <v>MIP1146</v>
          </cell>
          <cell r="V734">
            <v>1</v>
          </cell>
          <cell r="X734">
            <v>0.53</v>
          </cell>
          <cell r="Y734" t="str">
            <v>N</v>
          </cell>
          <cell r="Z734" t="str">
            <v>Distribution Transformers</v>
          </cell>
          <cell r="AA734" t="str">
            <v>BC1 619 NDR EECL Replace Defect Management</v>
          </cell>
        </row>
        <row r="735">
          <cell r="A735">
            <v>731</v>
          </cell>
          <cell r="B735" t="str">
            <v>06 - Distribution Transformers (Pole &amp; Gnd mounted)</v>
          </cell>
          <cell r="C735" t="str">
            <v>Tx, Bushing</v>
          </cell>
          <cell r="D735" t="str">
            <v>Ergon Technical Assessment</v>
          </cell>
          <cell r="E735" t="str">
            <v>Assess</v>
          </cell>
          <cell r="F735" t="str">
            <v>06 - Distribution Transformers (Pole &amp; Gnd mounted) - Tx, Bushing - Ergon Technical Assessment - Assess</v>
          </cell>
          <cell r="G735" t="str">
            <v>Ergon Technical Assessment - Assess</v>
          </cell>
          <cell r="H735" t="str">
            <v>South West</v>
          </cell>
          <cell r="I735">
            <v>1</v>
          </cell>
          <cell r="J735">
            <v>1</v>
          </cell>
          <cell r="K735">
            <v>7</v>
          </cell>
          <cell r="L735">
            <v>7</v>
          </cell>
          <cell r="N735">
            <v>0</v>
          </cell>
          <cell r="O735">
            <v>1</v>
          </cell>
          <cell r="P735">
            <v>7</v>
          </cell>
          <cell r="Q735">
            <v>1</v>
          </cell>
          <cell r="R735">
            <v>0</v>
          </cell>
          <cell r="S735">
            <v>1</v>
          </cell>
          <cell r="T735" t="str">
            <v>MIP1146</v>
          </cell>
          <cell r="V735">
            <v>1</v>
          </cell>
          <cell r="X735">
            <v>0.53</v>
          </cell>
          <cell r="Y735" t="str">
            <v>N</v>
          </cell>
          <cell r="Z735" t="str">
            <v>Distribution Transformers</v>
          </cell>
          <cell r="AA735" t="str">
            <v>BC1 619 NDR EECL Replace Defect Management</v>
          </cell>
        </row>
        <row r="736">
          <cell r="A736">
            <v>732</v>
          </cell>
          <cell r="B736" t="str">
            <v>06 - Distribution Transformers (Pole &amp; Gnd mounted)</v>
          </cell>
          <cell r="C736" t="str">
            <v>Tx, Bushing</v>
          </cell>
          <cell r="D736" t="str">
            <v>Ergon Technical Assessment</v>
          </cell>
          <cell r="E736" t="str">
            <v>Assess</v>
          </cell>
          <cell r="F736" t="str">
            <v>06 - Distribution Transformers (Pole &amp; Gnd mounted) - Tx, Bushing - Ergon Technical Assessment - Assess</v>
          </cell>
          <cell r="G736" t="str">
            <v>Ergon Technical Assessment - Assess</v>
          </cell>
          <cell r="H736" t="str">
            <v>Wide Bay</v>
          </cell>
          <cell r="I736">
            <v>5</v>
          </cell>
          <cell r="J736">
            <v>2</v>
          </cell>
          <cell r="M736">
            <v>2</v>
          </cell>
          <cell r="N736">
            <v>3</v>
          </cell>
          <cell r="O736">
            <v>1</v>
          </cell>
          <cell r="P736">
            <v>1.5</v>
          </cell>
          <cell r="Q736">
            <v>1</v>
          </cell>
          <cell r="R736">
            <v>2</v>
          </cell>
          <cell r="S736">
            <v>3</v>
          </cell>
          <cell r="T736" t="str">
            <v>MIP1146</v>
          </cell>
          <cell r="V736">
            <v>1</v>
          </cell>
          <cell r="X736">
            <v>0.53</v>
          </cell>
          <cell r="Y736" t="str">
            <v>N</v>
          </cell>
          <cell r="Z736" t="str">
            <v>Distribution Transformers</v>
          </cell>
          <cell r="AA736" t="str">
            <v>BC1 619 NDR EECL Replace Defect Management</v>
          </cell>
        </row>
        <row r="737">
          <cell r="A737">
            <v>733</v>
          </cell>
          <cell r="B737" t="str">
            <v>06 - Distribution Transformers (Pole &amp; Gnd mounted)</v>
          </cell>
          <cell r="C737" t="str">
            <v>Tx, Bushing</v>
          </cell>
          <cell r="D737" t="str">
            <v>Minor Task</v>
          </cell>
          <cell r="E737" t="str">
            <v>Repair</v>
          </cell>
          <cell r="F737" t="str">
            <v>06 - Distribution Transformers (Pole &amp; Gnd mounted) - Tx, Bushing - Minor Task - Repair</v>
          </cell>
          <cell r="G737" t="str">
            <v>Minor Task - Repair</v>
          </cell>
          <cell r="H737" t="str">
            <v>Central</v>
          </cell>
          <cell r="I737">
            <v>7</v>
          </cell>
          <cell r="J737">
            <v>18</v>
          </cell>
          <cell r="K737">
            <v>26</v>
          </cell>
          <cell r="L737">
            <v>9</v>
          </cell>
          <cell r="M737">
            <v>10</v>
          </cell>
          <cell r="N737">
            <v>14</v>
          </cell>
          <cell r="O737">
            <v>15.5</v>
          </cell>
          <cell r="P737">
            <v>8.5</v>
          </cell>
          <cell r="Q737">
            <v>10.5</v>
          </cell>
          <cell r="R737">
            <v>14</v>
          </cell>
          <cell r="S737">
            <v>14</v>
          </cell>
          <cell r="T737" t="str">
            <v>MIP1146</v>
          </cell>
          <cell r="V737">
            <v>1</v>
          </cell>
          <cell r="X737">
            <v>0.53</v>
          </cell>
          <cell r="Y737" t="str">
            <v>N</v>
          </cell>
          <cell r="Z737" t="str">
            <v>Distribution Transformers</v>
          </cell>
          <cell r="AA737" t="str">
            <v>BC1 619 NDR EECL Replace Defect Management</v>
          </cell>
        </row>
        <row r="738">
          <cell r="A738">
            <v>734</v>
          </cell>
          <cell r="B738" t="str">
            <v>06 - Distribution Transformers (Pole &amp; Gnd mounted)</v>
          </cell>
          <cell r="C738" t="str">
            <v>Tx, Bushing</v>
          </cell>
          <cell r="D738" t="str">
            <v>Minor Task</v>
          </cell>
          <cell r="E738" t="str">
            <v>Repair</v>
          </cell>
          <cell r="F738" t="str">
            <v>06 - Distribution Transformers (Pole &amp; Gnd mounted) - Tx, Bushing - Minor Task - Repair</v>
          </cell>
          <cell r="G738" t="str">
            <v>Minor Task - Repair</v>
          </cell>
          <cell r="H738" t="str">
            <v>Far North</v>
          </cell>
          <cell r="I738">
            <v>1</v>
          </cell>
          <cell r="J738">
            <v>2</v>
          </cell>
          <cell r="K738">
            <v>3</v>
          </cell>
          <cell r="L738">
            <v>1</v>
          </cell>
          <cell r="M738">
            <v>7</v>
          </cell>
          <cell r="N738">
            <v>2</v>
          </cell>
          <cell r="O738">
            <v>2</v>
          </cell>
          <cell r="P738">
            <v>0</v>
          </cell>
          <cell r="Q738">
            <v>7</v>
          </cell>
          <cell r="R738">
            <v>2</v>
          </cell>
          <cell r="S738">
            <v>2</v>
          </cell>
          <cell r="T738" t="str">
            <v>MIP1146</v>
          </cell>
          <cell r="V738">
            <v>1</v>
          </cell>
          <cell r="X738">
            <v>0.53</v>
          </cell>
          <cell r="Y738" t="str">
            <v>N</v>
          </cell>
          <cell r="Z738" t="str">
            <v>Distribution Transformers</v>
          </cell>
          <cell r="AA738" t="str">
            <v>BC1 619 NDR EECL Replace Defect Management</v>
          </cell>
        </row>
        <row r="739">
          <cell r="A739">
            <v>735</v>
          </cell>
          <cell r="B739" t="str">
            <v>06 - Distribution Transformers (Pole &amp; Gnd mounted)</v>
          </cell>
          <cell r="C739" t="str">
            <v>Tx, Bushing</v>
          </cell>
          <cell r="D739" t="str">
            <v>Minor Task</v>
          </cell>
          <cell r="E739" t="str">
            <v>Repair</v>
          </cell>
          <cell r="F739" t="str">
            <v>06 - Distribution Transformers (Pole &amp; Gnd mounted) - Tx, Bushing - Minor Task - Repair</v>
          </cell>
          <cell r="G739" t="str">
            <v>Minor Task - Repair</v>
          </cell>
          <cell r="H739" t="str">
            <v>Northern</v>
          </cell>
          <cell r="I739">
            <v>1</v>
          </cell>
          <cell r="J739">
            <v>4</v>
          </cell>
          <cell r="K739">
            <v>4</v>
          </cell>
          <cell r="L739">
            <v>2</v>
          </cell>
          <cell r="M739">
            <v>1</v>
          </cell>
          <cell r="N739">
            <v>3</v>
          </cell>
          <cell r="O739">
            <v>3</v>
          </cell>
          <cell r="P739">
            <v>2</v>
          </cell>
          <cell r="Q739">
            <v>2</v>
          </cell>
          <cell r="R739">
            <v>3</v>
          </cell>
          <cell r="S739">
            <v>3</v>
          </cell>
          <cell r="T739" t="str">
            <v>MIP1146</v>
          </cell>
          <cell r="V739">
            <v>1</v>
          </cell>
          <cell r="X739">
            <v>0.53</v>
          </cell>
          <cell r="Y739" t="str">
            <v>N</v>
          </cell>
          <cell r="Z739" t="str">
            <v>Distribution Transformers</v>
          </cell>
          <cell r="AA739" t="str">
            <v>BC1 619 NDR EECL Replace Defect Management</v>
          </cell>
        </row>
        <row r="740">
          <cell r="A740">
            <v>736</v>
          </cell>
          <cell r="B740" t="str">
            <v>06 - Distribution Transformers (Pole &amp; Gnd mounted)</v>
          </cell>
          <cell r="C740" t="str">
            <v>Tx, Bushing</v>
          </cell>
          <cell r="D740" t="str">
            <v>Minor Task</v>
          </cell>
          <cell r="E740" t="str">
            <v>Repair</v>
          </cell>
          <cell r="F740" t="str">
            <v>06 - Distribution Transformers (Pole &amp; Gnd mounted) - Tx, Bushing - Minor Task - Repair</v>
          </cell>
          <cell r="G740" t="str">
            <v>Minor Task - Repair</v>
          </cell>
          <cell r="H740" t="str">
            <v>South West</v>
          </cell>
          <cell r="I740">
            <v>3</v>
          </cell>
          <cell r="J740">
            <v>11</v>
          </cell>
          <cell r="K740">
            <v>2</v>
          </cell>
          <cell r="L740">
            <v>6</v>
          </cell>
          <cell r="M740">
            <v>4</v>
          </cell>
          <cell r="N740">
            <v>6</v>
          </cell>
          <cell r="O740">
            <v>10</v>
          </cell>
          <cell r="P740">
            <v>2</v>
          </cell>
          <cell r="Q740">
            <v>6</v>
          </cell>
          <cell r="R740">
            <v>1</v>
          </cell>
          <cell r="S740">
            <v>15</v>
          </cell>
          <cell r="T740" t="str">
            <v>MIP1146</v>
          </cell>
          <cell r="V740">
            <v>1</v>
          </cell>
          <cell r="X740">
            <v>0.53</v>
          </cell>
          <cell r="Y740" t="str">
            <v>N</v>
          </cell>
          <cell r="Z740" t="str">
            <v>Distribution Transformers</v>
          </cell>
          <cell r="AA740" t="str">
            <v>BC1 619 NDR EECL Replace Defect Management</v>
          </cell>
        </row>
        <row r="741">
          <cell r="A741">
            <v>737</v>
          </cell>
          <cell r="B741" t="str">
            <v>06 - Distribution Transformers (Pole &amp; Gnd mounted)</v>
          </cell>
          <cell r="C741" t="str">
            <v>Tx, Bushing</v>
          </cell>
          <cell r="D741" t="str">
            <v>Minor Task</v>
          </cell>
          <cell r="E741" t="str">
            <v>Repair</v>
          </cell>
          <cell r="F741" t="str">
            <v>06 - Distribution Transformers (Pole &amp; Gnd mounted) - Tx, Bushing - Minor Task - Repair</v>
          </cell>
          <cell r="G741" t="str">
            <v>Minor Task - Repair</v>
          </cell>
          <cell r="H741" t="str">
            <v>Wide Bay</v>
          </cell>
          <cell r="I741">
            <v>2</v>
          </cell>
          <cell r="M741">
            <v>2</v>
          </cell>
          <cell r="N741">
            <v>1</v>
          </cell>
          <cell r="O741">
            <v>0</v>
          </cell>
          <cell r="P741">
            <v>0</v>
          </cell>
          <cell r="Q741">
            <v>2</v>
          </cell>
          <cell r="R741">
            <v>1</v>
          </cell>
          <cell r="S741">
            <v>0</v>
          </cell>
          <cell r="T741" t="str">
            <v>MIP1146</v>
          </cell>
          <cell r="V741">
            <v>1</v>
          </cell>
          <cell r="X741">
            <v>0.53</v>
          </cell>
          <cell r="Y741" t="str">
            <v>N</v>
          </cell>
          <cell r="Z741" t="str">
            <v>Distribution Transformers</v>
          </cell>
          <cell r="AA741" t="str">
            <v>BC1 619 NDR EECL Replace Defect Management</v>
          </cell>
        </row>
        <row r="742">
          <cell r="A742">
            <v>738</v>
          </cell>
          <cell r="B742" t="str">
            <v>06 - Distribution Transformers (Pole &amp; Gnd mounted)</v>
          </cell>
          <cell r="C742" t="str">
            <v>Tx, Fuse, LV - Historical</v>
          </cell>
          <cell r="D742" t="str">
            <v>Minor Task</v>
          </cell>
          <cell r="E742" t="str">
            <v>Repair</v>
          </cell>
          <cell r="F742" t="str">
            <v>06 - Distribution Transformers (Pole &amp; Gnd mounted) - Tx, Fuse, LV - Historical - Minor Task - Repair</v>
          </cell>
          <cell r="G742" t="str">
            <v>Minor Task - Repair</v>
          </cell>
          <cell r="H742" t="str">
            <v>Far North</v>
          </cell>
          <cell r="K742">
            <v>1</v>
          </cell>
          <cell r="M742">
            <v>0</v>
          </cell>
          <cell r="N742">
            <v>0</v>
          </cell>
          <cell r="O742">
            <v>1</v>
          </cell>
          <cell r="P742">
            <v>0</v>
          </cell>
          <cell r="Q742">
            <v>0</v>
          </cell>
          <cell r="R742">
            <v>0</v>
          </cell>
          <cell r="S742">
            <v>1</v>
          </cell>
          <cell r="T742" t="str">
            <v>MIP1146</v>
          </cell>
          <cell r="V742">
            <v>1</v>
          </cell>
          <cell r="X742">
            <v>0.53</v>
          </cell>
          <cell r="Y742" t="str">
            <v>N</v>
          </cell>
          <cell r="Z742" t="str">
            <v>Distribution Transformers</v>
          </cell>
          <cell r="AA742" t="str">
            <v>BC1 619 NDR EECL Replace Defect Management</v>
          </cell>
        </row>
        <row r="743">
          <cell r="A743">
            <v>739</v>
          </cell>
          <cell r="B743" t="str">
            <v>06 - Distribution Transformers (Pole &amp; Gnd mounted)</v>
          </cell>
          <cell r="C743" t="str">
            <v>Tx, Tank body - Corroded</v>
          </cell>
          <cell r="D743" t="str">
            <v>Distribution Transformer</v>
          </cell>
          <cell r="E743" t="str">
            <v>Replace</v>
          </cell>
          <cell r="F743" t="str">
            <v>06 - Distribution Transformers (Pole &amp; Gnd mounted) - Tx, Tank body - Corroded - Distribution Transformer - Replace</v>
          </cell>
          <cell r="G743" t="str">
            <v>Distribution Transformer - Replace</v>
          </cell>
          <cell r="H743" t="str">
            <v>Central</v>
          </cell>
          <cell r="I743">
            <v>8</v>
          </cell>
          <cell r="J743">
            <v>27</v>
          </cell>
          <cell r="K743">
            <v>36</v>
          </cell>
          <cell r="L743">
            <v>22</v>
          </cell>
          <cell r="M743">
            <v>12.25</v>
          </cell>
          <cell r="N743">
            <v>14.25</v>
          </cell>
          <cell r="O743">
            <v>13.5</v>
          </cell>
          <cell r="P743">
            <v>15.875</v>
          </cell>
          <cell r="Q743">
            <v>9</v>
          </cell>
          <cell r="R743">
            <v>14.25</v>
          </cell>
          <cell r="S743">
            <v>13.5</v>
          </cell>
          <cell r="T743" t="str">
            <v>MIP1065</v>
          </cell>
          <cell r="V743">
            <v>1</v>
          </cell>
          <cell r="X743">
            <v>0.53</v>
          </cell>
          <cell r="Y743" t="str">
            <v>N</v>
          </cell>
          <cell r="Z743" t="str">
            <v>Distribution Transformers</v>
          </cell>
          <cell r="AA743" t="str">
            <v>BC1 619 NDR EECL Replace Defect Management</v>
          </cell>
        </row>
        <row r="744">
          <cell r="A744">
            <v>740</v>
          </cell>
          <cell r="B744" t="str">
            <v>06 - Distribution Transformers (Pole &amp; Gnd mounted)</v>
          </cell>
          <cell r="C744" t="str">
            <v>Tx, Tank body - Corroded</v>
          </cell>
          <cell r="D744" t="str">
            <v>Distribution Transformer</v>
          </cell>
          <cell r="E744" t="str">
            <v>Replace</v>
          </cell>
          <cell r="F744" t="str">
            <v>06 - Distribution Transformers (Pole &amp; Gnd mounted) - Tx, Tank body - Corroded - Distribution Transformer - Replace</v>
          </cell>
          <cell r="G744" t="str">
            <v>Distribution Transformer - Replace</v>
          </cell>
          <cell r="H744" t="str">
            <v>Far North</v>
          </cell>
          <cell r="I744">
            <v>7</v>
          </cell>
          <cell r="J744">
            <v>7</v>
          </cell>
          <cell r="K744">
            <v>8</v>
          </cell>
          <cell r="L744">
            <v>7</v>
          </cell>
          <cell r="M744">
            <v>2.25</v>
          </cell>
          <cell r="N744">
            <v>3.75</v>
          </cell>
          <cell r="O744">
            <v>4.5</v>
          </cell>
          <cell r="P744">
            <v>5.25</v>
          </cell>
          <cell r="Q744">
            <v>1.5</v>
          </cell>
          <cell r="R744">
            <v>4.5</v>
          </cell>
          <cell r="S744">
            <v>4.5</v>
          </cell>
          <cell r="T744" t="str">
            <v>MIP1065</v>
          </cell>
          <cell r="V744">
            <v>1</v>
          </cell>
          <cell r="X744">
            <v>0.53</v>
          </cell>
          <cell r="Y744" t="str">
            <v>N</v>
          </cell>
          <cell r="Z744" t="str">
            <v>Distribution Transformers</v>
          </cell>
          <cell r="AA744" t="str">
            <v>BC1 619 NDR EECL Replace Defect Management</v>
          </cell>
        </row>
        <row r="745">
          <cell r="A745">
            <v>741</v>
          </cell>
          <cell r="B745" t="str">
            <v>06 - Distribution Transformers (Pole &amp; Gnd mounted)</v>
          </cell>
          <cell r="C745" t="str">
            <v>Tx, Tank body - Corroded</v>
          </cell>
          <cell r="D745" t="str">
            <v>Distribution Transformer</v>
          </cell>
          <cell r="E745" t="str">
            <v>Replace</v>
          </cell>
          <cell r="F745" t="str">
            <v>06 - Distribution Transformers (Pole &amp; Gnd mounted) - Tx, Tank body - Corroded - Distribution Transformer - Replace</v>
          </cell>
          <cell r="G745" t="str">
            <v>Distribution Transformer - Replace</v>
          </cell>
          <cell r="H745" t="str">
            <v>Northern</v>
          </cell>
          <cell r="I745">
            <v>2</v>
          </cell>
          <cell r="J745">
            <v>5</v>
          </cell>
          <cell r="K745">
            <v>4</v>
          </cell>
          <cell r="L745">
            <v>2</v>
          </cell>
          <cell r="M745">
            <v>3</v>
          </cell>
          <cell r="N745">
            <v>3.75</v>
          </cell>
          <cell r="O745">
            <v>3</v>
          </cell>
          <cell r="P745">
            <v>2.625</v>
          </cell>
          <cell r="Q745">
            <v>1.5</v>
          </cell>
          <cell r="R745">
            <v>1.5</v>
          </cell>
          <cell r="S745">
            <v>5.25</v>
          </cell>
          <cell r="T745" t="str">
            <v>MIP1065</v>
          </cell>
          <cell r="V745">
            <v>1</v>
          </cell>
          <cell r="X745">
            <v>0.53</v>
          </cell>
          <cell r="Y745" t="str">
            <v>N</v>
          </cell>
          <cell r="Z745" t="str">
            <v>Distribution Transformers</v>
          </cell>
          <cell r="AA745" t="str">
            <v>BC1 619 NDR EECL Replace Defect Management</v>
          </cell>
        </row>
        <row r="746">
          <cell r="A746">
            <v>742</v>
          </cell>
          <cell r="B746" t="str">
            <v>06 - Distribution Transformers (Pole &amp; Gnd mounted)</v>
          </cell>
          <cell r="C746" t="str">
            <v>Tx, Tank body - Corroded</v>
          </cell>
          <cell r="D746" t="str">
            <v>Distribution Transformer</v>
          </cell>
          <cell r="E746" t="str">
            <v>Replace</v>
          </cell>
          <cell r="F746" t="str">
            <v>06 - Distribution Transformers (Pole &amp; Gnd mounted) - Tx, Tank body - Corroded - Distribution Transformer - Replace</v>
          </cell>
          <cell r="G746" t="str">
            <v>Distribution Transformer - Replace</v>
          </cell>
          <cell r="H746" t="str">
            <v>South West</v>
          </cell>
          <cell r="M746">
            <v>2</v>
          </cell>
          <cell r="N746">
            <v>0</v>
          </cell>
          <cell r="O746">
            <v>0</v>
          </cell>
          <cell r="P746">
            <v>0</v>
          </cell>
          <cell r="Q746">
            <v>1.5</v>
          </cell>
          <cell r="R746">
            <v>0</v>
          </cell>
          <cell r="S746">
            <v>0</v>
          </cell>
          <cell r="T746" t="str">
            <v>MIP1065</v>
          </cell>
          <cell r="V746">
            <v>1</v>
          </cell>
          <cell r="X746">
            <v>0.53</v>
          </cell>
          <cell r="Y746" t="str">
            <v>N</v>
          </cell>
          <cell r="Z746" t="str">
            <v>Distribution Transformers</v>
          </cell>
          <cell r="AA746" t="str">
            <v>BC1 619 NDR EECL Replace Defect Management</v>
          </cell>
        </row>
        <row r="747">
          <cell r="A747">
            <v>743</v>
          </cell>
          <cell r="B747" t="str">
            <v>06 - Distribution Transformers (Pole &amp; Gnd mounted)</v>
          </cell>
          <cell r="C747" t="str">
            <v>Tx, Tank body - Corroded</v>
          </cell>
          <cell r="D747" t="str">
            <v>Distribution Transformer</v>
          </cell>
          <cell r="E747" t="str">
            <v>Replace</v>
          </cell>
          <cell r="F747" t="str">
            <v>06 - Distribution Transformers (Pole &amp; Gnd mounted) - Tx, Tank body - Corroded - Distribution Transformer - Replace</v>
          </cell>
          <cell r="G747" t="str">
            <v>Distribution Transformer - Replace</v>
          </cell>
          <cell r="H747" t="str">
            <v>Wide Bay</v>
          </cell>
          <cell r="M747">
            <v>1</v>
          </cell>
          <cell r="N747">
            <v>0</v>
          </cell>
          <cell r="O747">
            <v>0</v>
          </cell>
          <cell r="P747">
            <v>0</v>
          </cell>
          <cell r="Q747">
            <v>0.75</v>
          </cell>
          <cell r="R747">
            <v>0</v>
          </cell>
          <cell r="S747">
            <v>0</v>
          </cell>
          <cell r="T747" t="str">
            <v>MIP1065</v>
          </cell>
          <cell r="V747">
            <v>1</v>
          </cell>
          <cell r="X747">
            <v>0.53</v>
          </cell>
          <cell r="Y747" t="str">
            <v>N</v>
          </cell>
          <cell r="Z747" t="str">
            <v>Distribution Transformers</v>
          </cell>
          <cell r="AA747" t="str">
            <v>BC1 619 NDR EECL Replace Defect Management</v>
          </cell>
        </row>
        <row r="748">
          <cell r="A748">
            <v>744</v>
          </cell>
          <cell r="B748" t="str">
            <v>06 - Distribution Transformers (Pole &amp; Gnd mounted)</v>
          </cell>
          <cell r="C748" t="str">
            <v>Tx, Tank body - Corroded</v>
          </cell>
          <cell r="D748" t="str">
            <v>Ergon Technical Assessment</v>
          </cell>
          <cell r="E748" t="str">
            <v>Assess</v>
          </cell>
          <cell r="F748" t="str">
            <v>06 - Distribution Transformers (Pole &amp; Gnd mounted) - Tx, Tank body - Corroded - Ergon Technical Assessment - Assess</v>
          </cell>
          <cell r="G748" t="str">
            <v>Ergon Technical Assessment - Assess</v>
          </cell>
          <cell r="H748" t="str">
            <v>Central</v>
          </cell>
          <cell r="I748">
            <v>77</v>
          </cell>
          <cell r="J748">
            <v>123</v>
          </cell>
          <cell r="K748">
            <v>229</v>
          </cell>
          <cell r="L748">
            <v>125</v>
          </cell>
          <cell r="M748">
            <v>155.75</v>
          </cell>
          <cell r="N748">
            <v>109.5</v>
          </cell>
          <cell r="O748">
            <v>79.125</v>
          </cell>
          <cell r="P748">
            <v>84.875</v>
          </cell>
          <cell r="Q748">
            <v>94.875</v>
          </cell>
          <cell r="R748">
            <v>139.875</v>
          </cell>
          <cell r="S748">
            <v>75.75</v>
          </cell>
          <cell r="T748" t="str">
            <v>MIP1146</v>
          </cell>
          <cell r="V748">
            <v>1</v>
          </cell>
          <cell r="X748">
            <v>0.53</v>
          </cell>
          <cell r="Y748" t="str">
            <v>N</v>
          </cell>
          <cell r="Z748" t="str">
            <v>Distribution Transformers</v>
          </cell>
          <cell r="AA748" t="str">
            <v>BC1 619 NDR EECL Replace Defect Management</v>
          </cell>
        </row>
        <row r="749">
          <cell r="A749">
            <v>745</v>
          </cell>
          <cell r="B749" t="str">
            <v>06 - Distribution Transformers (Pole &amp; Gnd mounted)</v>
          </cell>
          <cell r="C749" t="str">
            <v>Tx, Tank body - Corroded</v>
          </cell>
          <cell r="D749" t="str">
            <v>Ergon Technical Assessment</v>
          </cell>
          <cell r="E749" t="str">
            <v>Assess</v>
          </cell>
          <cell r="F749" t="str">
            <v>06 - Distribution Transformers (Pole &amp; Gnd mounted) - Tx, Tank body - Corroded - Ergon Technical Assessment - Assess</v>
          </cell>
          <cell r="G749" t="str">
            <v>Ergon Technical Assessment - Assess</v>
          </cell>
          <cell r="H749" t="str">
            <v>Far North</v>
          </cell>
          <cell r="I749">
            <v>24</v>
          </cell>
          <cell r="J749">
            <v>29</v>
          </cell>
          <cell r="K749">
            <v>40</v>
          </cell>
          <cell r="L749">
            <v>33</v>
          </cell>
          <cell r="M749">
            <v>95.75</v>
          </cell>
          <cell r="N749">
            <v>10.5</v>
          </cell>
          <cell r="O749">
            <v>30</v>
          </cell>
          <cell r="P749">
            <v>15.75</v>
          </cell>
          <cell r="Q749">
            <v>77.875</v>
          </cell>
          <cell r="R749">
            <v>9</v>
          </cell>
          <cell r="S749">
            <v>32.25</v>
          </cell>
          <cell r="T749" t="str">
            <v>MIP1146</v>
          </cell>
          <cell r="V749">
            <v>1</v>
          </cell>
          <cell r="X749">
            <v>0.53</v>
          </cell>
          <cell r="Y749" t="str">
            <v>N</v>
          </cell>
          <cell r="Z749" t="str">
            <v>Distribution Transformers</v>
          </cell>
          <cell r="AA749" t="str">
            <v>BC1 619 NDR EECL Replace Defect Management</v>
          </cell>
        </row>
        <row r="750">
          <cell r="A750">
            <v>746</v>
          </cell>
          <cell r="B750" t="str">
            <v>06 - Distribution Transformers (Pole &amp; Gnd mounted)</v>
          </cell>
          <cell r="C750" t="str">
            <v>Tx, Tank body - Corroded</v>
          </cell>
          <cell r="D750" t="str">
            <v>Ergon Technical Assessment</v>
          </cell>
          <cell r="E750" t="str">
            <v>Assess</v>
          </cell>
          <cell r="F750" t="str">
            <v>06 - Distribution Transformers (Pole &amp; Gnd mounted) - Tx, Tank body - Corroded - Ergon Technical Assessment - Assess</v>
          </cell>
          <cell r="G750" t="str">
            <v>Ergon Technical Assessment - Assess</v>
          </cell>
          <cell r="H750" t="str">
            <v>Northern</v>
          </cell>
          <cell r="I750">
            <v>12</v>
          </cell>
          <cell r="J750">
            <v>20</v>
          </cell>
          <cell r="K750">
            <v>7</v>
          </cell>
          <cell r="L750">
            <v>3</v>
          </cell>
          <cell r="M750">
            <v>17</v>
          </cell>
          <cell r="N750">
            <v>9.75</v>
          </cell>
          <cell r="O750">
            <v>12.75</v>
          </cell>
          <cell r="P750">
            <v>2.25</v>
          </cell>
          <cell r="Q750">
            <v>15.75</v>
          </cell>
          <cell r="R750">
            <v>6.75</v>
          </cell>
          <cell r="S750">
            <v>15.75</v>
          </cell>
          <cell r="T750" t="str">
            <v>MIP1146</v>
          </cell>
          <cell r="V750">
            <v>1</v>
          </cell>
          <cell r="X750">
            <v>0.53</v>
          </cell>
          <cell r="Y750" t="str">
            <v>N</v>
          </cell>
          <cell r="Z750" t="str">
            <v>Distribution Transformers</v>
          </cell>
          <cell r="AA750" t="str">
            <v>BC1 619 NDR EECL Replace Defect Management</v>
          </cell>
        </row>
        <row r="751">
          <cell r="A751">
            <v>747</v>
          </cell>
          <cell r="B751" t="str">
            <v>06 - Distribution Transformers (Pole &amp; Gnd mounted)</v>
          </cell>
          <cell r="C751" t="str">
            <v>Tx, Tank body - Corroded</v>
          </cell>
          <cell r="D751" t="str">
            <v>Ergon Technical Assessment</v>
          </cell>
          <cell r="E751" t="str">
            <v>Assess</v>
          </cell>
          <cell r="F751" t="str">
            <v>06 - Distribution Transformers (Pole &amp; Gnd mounted) - Tx, Tank body - Corroded - Ergon Technical Assessment - Assess</v>
          </cell>
          <cell r="G751" t="str">
            <v>Ergon Technical Assessment - Assess</v>
          </cell>
          <cell r="H751" t="str">
            <v>South West</v>
          </cell>
          <cell r="I751">
            <v>21</v>
          </cell>
          <cell r="J751">
            <v>8</v>
          </cell>
          <cell r="K751">
            <v>9</v>
          </cell>
          <cell r="L751">
            <v>6</v>
          </cell>
          <cell r="M751">
            <v>15</v>
          </cell>
          <cell r="N751">
            <v>11.25</v>
          </cell>
          <cell r="O751">
            <v>4.5</v>
          </cell>
          <cell r="P751">
            <v>6</v>
          </cell>
          <cell r="Q751">
            <v>14.25</v>
          </cell>
          <cell r="R751">
            <v>10.5</v>
          </cell>
          <cell r="S751">
            <v>5.25</v>
          </cell>
          <cell r="T751" t="str">
            <v>MIP1146</v>
          </cell>
          <cell r="V751">
            <v>1</v>
          </cell>
          <cell r="X751">
            <v>0.53</v>
          </cell>
          <cell r="Y751" t="str">
            <v>N</v>
          </cell>
          <cell r="Z751" t="str">
            <v>Distribution Transformers</v>
          </cell>
          <cell r="AA751" t="str">
            <v>BC1 619 NDR EECL Replace Defect Management</v>
          </cell>
        </row>
        <row r="752">
          <cell r="A752">
            <v>748</v>
          </cell>
          <cell r="B752" t="str">
            <v>06 - Distribution Transformers (Pole &amp; Gnd mounted)</v>
          </cell>
          <cell r="C752" t="str">
            <v>Tx, Tank body - Corroded</v>
          </cell>
          <cell r="D752" t="str">
            <v>Ergon Technical Assessment</v>
          </cell>
          <cell r="E752" t="str">
            <v>Assess</v>
          </cell>
          <cell r="F752" t="str">
            <v>06 - Distribution Transformers (Pole &amp; Gnd mounted) - Tx, Tank body - Corroded - Ergon Technical Assessment - Assess</v>
          </cell>
          <cell r="G752" t="str">
            <v>Ergon Technical Assessment - Assess</v>
          </cell>
          <cell r="H752" t="str">
            <v>Wide Bay</v>
          </cell>
          <cell r="I752">
            <v>31</v>
          </cell>
          <cell r="J752">
            <v>31</v>
          </cell>
          <cell r="K752">
            <v>72</v>
          </cell>
          <cell r="L752">
            <v>54</v>
          </cell>
          <cell r="M752">
            <v>70.5</v>
          </cell>
          <cell r="N752">
            <v>32.25</v>
          </cell>
          <cell r="O752">
            <v>19.125</v>
          </cell>
          <cell r="P752">
            <v>36.75</v>
          </cell>
          <cell r="Q752">
            <v>59.25</v>
          </cell>
          <cell r="R752">
            <v>17.25</v>
          </cell>
          <cell r="S752">
            <v>35.25</v>
          </cell>
          <cell r="T752" t="str">
            <v>MIP1146</v>
          </cell>
          <cell r="V752">
            <v>1</v>
          </cell>
          <cell r="X752">
            <v>0.53</v>
          </cell>
          <cell r="Y752" t="str">
            <v>N</v>
          </cell>
          <cell r="Z752" t="str">
            <v>Distribution Transformers</v>
          </cell>
          <cell r="AA752" t="str">
            <v>BC1 619 NDR EECL Replace Defect Management</v>
          </cell>
        </row>
        <row r="753">
          <cell r="A753">
            <v>749</v>
          </cell>
          <cell r="B753" t="str">
            <v>06 - Distribution Transformers (Pole &amp; Gnd mounted)</v>
          </cell>
          <cell r="C753" t="str">
            <v>Tx, Tank body - Corroded</v>
          </cell>
          <cell r="D753" t="str">
            <v>Minor Task</v>
          </cell>
          <cell r="E753" t="str">
            <v>Repair</v>
          </cell>
          <cell r="F753" t="str">
            <v>06 - Distribution Transformers (Pole &amp; Gnd mounted) - Tx, Tank body - Corroded - Minor Task - Repair</v>
          </cell>
          <cell r="G753" t="str">
            <v>Minor Task - Repair</v>
          </cell>
          <cell r="H753" t="str">
            <v>Central</v>
          </cell>
          <cell r="J753">
            <v>3</v>
          </cell>
          <cell r="K753">
            <v>8</v>
          </cell>
          <cell r="L753">
            <v>5</v>
          </cell>
          <cell r="M753">
            <v>6.75</v>
          </cell>
          <cell r="N753">
            <v>0.75</v>
          </cell>
          <cell r="O753">
            <v>3</v>
          </cell>
          <cell r="P753">
            <v>3.75</v>
          </cell>
          <cell r="Q753">
            <v>5.25</v>
          </cell>
          <cell r="R753">
            <v>0.75</v>
          </cell>
          <cell r="S753">
            <v>3</v>
          </cell>
          <cell r="T753" t="str">
            <v>MIP1146</v>
          </cell>
          <cell r="V753">
            <v>1</v>
          </cell>
          <cell r="X753">
            <v>0.53</v>
          </cell>
          <cell r="Y753" t="str">
            <v>N</v>
          </cell>
          <cell r="Z753" t="str">
            <v>Distribution Transformers</v>
          </cell>
          <cell r="AA753" t="str">
            <v>BC1 619 NDR EECL Replace Defect Management</v>
          </cell>
        </row>
        <row r="754">
          <cell r="A754">
            <v>750</v>
          </cell>
          <cell r="B754" t="str">
            <v>06 - Distribution Transformers (Pole &amp; Gnd mounted)</v>
          </cell>
          <cell r="C754" t="str">
            <v>Tx, Tank body - Corroded</v>
          </cell>
          <cell r="D754" t="str">
            <v>Minor Task</v>
          </cell>
          <cell r="E754" t="str">
            <v>Repair</v>
          </cell>
          <cell r="F754" t="str">
            <v>06 - Distribution Transformers (Pole &amp; Gnd mounted) - Tx, Tank body - Corroded - Minor Task - Repair</v>
          </cell>
          <cell r="G754" t="str">
            <v>Minor Task - Repair</v>
          </cell>
          <cell r="H754" t="str">
            <v>Far North</v>
          </cell>
          <cell r="I754">
            <v>4</v>
          </cell>
          <cell r="J754">
            <v>5</v>
          </cell>
          <cell r="K754">
            <v>7</v>
          </cell>
          <cell r="L754">
            <v>6</v>
          </cell>
          <cell r="M754">
            <v>0.75</v>
          </cell>
          <cell r="N754">
            <v>3.75</v>
          </cell>
          <cell r="O754">
            <v>3</v>
          </cell>
          <cell r="P754">
            <v>4.5</v>
          </cell>
          <cell r="Q754">
            <v>0.75</v>
          </cell>
          <cell r="R754">
            <v>3</v>
          </cell>
          <cell r="S754">
            <v>3.75</v>
          </cell>
          <cell r="T754" t="str">
            <v>MIP1146</v>
          </cell>
          <cell r="V754">
            <v>1</v>
          </cell>
          <cell r="X754">
            <v>0.53</v>
          </cell>
          <cell r="Y754" t="str">
            <v>N</v>
          </cell>
          <cell r="Z754" t="str">
            <v>Distribution Transformers</v>
          </cell>
          <cell r="AA754" t="str">
            <v>BC1 619 NDR EECL Replace Defect Management</v>
          </cell>
        </row>
        <row r="755">
          <cell r="A755">
            <v>751</v>
          </cell>
          <cell r="B755" t="str">
            <v>06 - Distribution Transformers (Pole &amp; Gnd mounted)</v>
          </cell>
          <cell r="C755" t="str">
            <v>Tx, Tank body - Corroded</v>
          </cell>
          <cell r="D755" t="str">
            <v>Minor Task</v>
          </cell>
          <cell r="E755" t="str">
            <v>Repair</v>
          </cell>
          <cell r="F755" t="str">
            <v>06 - Distribution Transformers (Pole &amp; Gnd mounted) - Tx, Tank body - Corroded - Minor Task - Repair</v>
          </cell>
          <cell r="G755" t="str">
            <v>Minor Task - Repair</v>
          </cell>
          <cell r="H755" t="str">
            <v>Northern</v>
          </cell>
          <cell r="I755">
            <v>1</v>
          </cell>
          <cell r="J755">
            <v>13</v>
          </cell>
          <cell r="K755">
            <v>6</v>
          </cell>
          <cell r="L755">
            <v>4</v>
          </cell>
          <cell r="M755">
            <v>5</v>
          </cell>
          <cell r="N755">
            <v>3</v>
          </cell>
          <cell r="O755">
            <v>8.25</v>
          </cell>
          <cell r="P755">
            <v>4.125</v>
          </cell>
          <cell r="Q755">
            <v>3</v>
          </cell>
          <cell r="R755">
            <v>0.75</v>
          </cell>
          <cell r="S755">
            <v>10.5</v>
          </cell>
          <cell r="T755" t="str">
            <v>MIP1146</v>
          </cell>
          <cell r="V755">
            <v>1</v>
          </cell>
          <cell r="X755">
            <v>0.53</v>
          </cell>
          <cell r="Y755" t="str">
            <v>N</v>
          </cell>
          <cell r="Z755" t="str">
            <v>Distribution Transformers</v>
          </cell>
          <cell r="AA755" t="str">
            <v>BC1 619 NDR EECL Replace Defect Management</v>
          </cell>
        </row>
        <row r="756">
          <cell r="A756">
            <v>752</v>
          </cell>
          <cell r="B756" t="str">
            <v>06 - Distribution Transformers (Pole &amp; Gnd mounted)</v>
          </cell>
          <cell r="C756" t="str">
            <v>Tx, Tank body - Corroded</v>
          </cell>
          <cell r="D756" t="str">
            <v>Minor Task</v>
          </cell>
          <cell r="E756" t="str">
            <v>Repair</v>
          </cell>
          <cell r="F756" t="str">
            <v>06 - Distribution Transformers (Pole &amp; Gnd mounted) - Tx, Tank body - Corroded - Minor Task - Repair</v>
          </cell>
          <cell r="G756" t="str">
            <v>Minor Task - Repair</v>
          </cell>
          <cell r="H756" t="str">
            <v>Wide Bay</v>
          </cell>
          <cell r="K756">
            <v>2</v>
          </cell>
          <cell r="M756">
            <v>0</v>
          </cell>
          <cell r="N756">
            <v>1.5</v>
          </cell>
          <cell r="O756">
            <v>0</v>
          </cell>
          <cell r="P756">
            <v>0</v>
          </cell>
          <cell r="Q756">
            <v>0</v>
          </cell>
          <cell r="R756">
            <v>0</v>
          </cell>
          <cell r="S756">
            <v>1.5</v>
          </cell>
          <cell r="T756" t="str">
            <v>MIP1146</v>
          </cell>
          <cell r="V756">
            <v>1</v>
          </cell>
          <cell r="X756">
            <v>0.53</v>
          </cell>
          <cell r="Y756" t="str">
            <v>N</v>
          </cell>
          <cell r="Z756" t="str">
            <v>Distribution Transformers</v>
          </cell>
          <cell r="AA756" t="str">
            <v>BC1 619 NDR EECL Replace Defect Management</v>
          </cell>
        </row>
        <row r="757">
          <cell r="A757">
            <v>753</v>
          </cell>
          <cell r="B757" t="str">
            <v>06 - Distribution Transformers (Pole &amp; Gnd mounted)</v>
          </cell>
          <cell r="C757" t="str">
            <v>Tx, Tank body - Oil leakage</v>
          </cell>
          <cell r="D757" t="str">
            <v>Distribution Transformer</v>
          </cell>
          <cell r="E757" t="str">
            <v>Replace</v>
          </cell>
          <cell r="F757" t="str">
            <v>06 - Distribution Transformers (Pole &amp; Gnd mounted) - Tx, Tank body - Oil leakage - Distribution Transformer - Replace</v>
          </cell>
          <cell r="G757" t="str">
            <v>Distribution Transformer - Replace</v>
          </cell>
          <cell r="H757" t="str">
            <v>Central</v>
          </cell>
          <cell r="I757">
            <v>111</v>
          </cell>
          <cell r="J757">
            <v>84</v>
          </cell>
          <cell r="K757">
            <v>182</v>
          </cell>
          <cell r="L757">
            <v>115</v>
          </cell>
          <cell r="M757">
            <v>114</v>
          </cell>
          <cell r="N757">
            <v>72</v>
          </cell>
          <cell r="O757">
            <v>116.5</v>
          </cell>
          <cell r="P757">
            <v>89</v>
          </cell>
          <cell r="Q757">
            <v>136</v>
          </cell>
          <cell r="R757">
            <v>87</v>
          </cell>
          <cell r="S757">
            <v>106</v>
          </cell>
          <cell r="T757" t="str">
            <v>MIP1065</v>
          </cell>
          <cell r="V757">
            <v>1</v>
          </cell>
          <cell r="X757">
            <v>0.53</v>
          </cell>
          <cell r="Y757" t="str">
            <v>N</v>
          </cell>
          <cell r="Z757" t="str">
            <v>Distribution Transformers</v>
          </cell>
          <cell r="AA757" t="str">
            <v>BC1 619 NDR EECL Replace Defect Management</v>
          </cell>
        </row>
        <row r="758">
          <cell r="A758">
            <v>754</v>
          </cell>
          <cell r="B758" t="str">
            <v>06 - Distribution Transformers (Pole &amp; Gnd mounted)</v>
          </cell>
          <cell r="C758" t="str">
            <v>Tx, Tank body - Oil leakage</v>
          </cell>
          <cell r="D758" t="str">
            <v>Distribution Transformer</v>
          </cell>
          <cell r="E758" t="str">
            <v>Replace</v>
          </cell>
          <cell r="F758" t="str">
            <v>06 - Distribution Transformers (Pole &amp; Gnd mounted) - Tx, Tank body - Oil leakage - Distribution Transformer - Replace</v>
          </cell>
          <cell r="G758" t="str">
            <v>Distribution Transformer - Replace</v>
          </cell>
          <cell r="H758" t="str">
            <v>Far North</v>
          </cell>
          <cell r="I758">
            <v>67</v>
          </cell>
          <cell r="J758">
            <v>37</v>
          </cell>
          <cell r="K758">
            <v>60</v>
          </cell>
          <cell r="L758">
            <v>38</v>
          </cell>
          <cell r="M758">
            <v>104</v>
          </cell>
          <cell r="N758">
            <v>38</v>
          </cell>
          <cell r="O758">
            <v>47</v>
          </cell>
          <cell r="P758">
            <v>36.5</v>
          </cell>
          <cell r="Q758">
            <v>105.5</v>
          </cell>
          <cell r="R758">
            <v>40.5</v>
          </cell>
          <cell r="S758">
            <v>50</v>
          </cell>
          <cell r="T758" t="str">
            <v>MIP1065</v>
          </cell>
          <cell r="V758">
            <v>1</v>
          </cell>
          <cell r="X758">
            <v>0.53</v>
          </cell>
          <cell r="Y758" t="str">
            <v>N</v>
          </cell>
          <cell r="Z758" t="str">
            <v>Distribution Transformers</v>
          </cell>
          <cell r="AA758" t="str">
            <v>BC1 619 NDR EECL Replace Defect Management</v>
          </cell>
        </row>
        <row r="759">
          <cell r="A759">
            <v>755</v>
          </cell>
          <cell r="B759" t="str">
            <v>06 - Distribution Transformers (Pole &amp; Gnd mounted)</v>
          </cell>
          <cell r="C759" t="str">
            <v>Tx, Tank body - Oil leakage</v>
          </cell>
          <cell r="D759" t="str">
            <v>Distribution Transformer</v>
          </cell>
          <cell r="E759" t="str">
            <v>Replace</v>
          </cell>
          <cell r="F759" t="str">
            <v>06 - Distribution Transformers (Pole &amp; Gnd mounted) - Tx, Tank body - Oil leakage - Distribution Transformer - Replace</v>
          </cell>
          <cell r="G759" t="str">
            <v>Distribution Transformer - Replace</v>
          </cell>
          <cell r="H759" t="str">
            <v>Northern</v>
          </cell>
          <cell r="I759">
            <v>103</v>
          </cell>
          <cell r="J759">
            <v>66</v>
          </cell>
          <cell r="K759">
            <v>99</v>
          </cell>
          <cell r="L759">
            <v>59</v>
          </cell>
          <cell r="M759">
            <v>132</v>
          </cell>
          <cell r="N759">
            <v>77</v>
          </cell>
          <cell r="O759">
            <v>73</v>
          </cell>
          <cell r="P759">
            <v>77</v>
          </cell>
          <cell r="Q759">
            <v>153</v>
          </cell>
          <cell r="R759">
            <v>83.5</v>
          </cell>
          <cell r="S759">
            <v>83</v>
          </cell>
          <cell r="T759" t="str">
            <v>MIP1065</v>
          </cell>
          <cell r="V759">
            <v>1</v>
          </cell>
          <cell r="X759">
            <v>0.53</v>
          </cell>
          <cell r="Y759" t="str">
            <v>N</v>
          </cell>
          <cell r="Z759" t="str">
            <v>Distribution Transformers</v>
          </cell>
          <cell r="AA759" t="str">
            <v>BC1 619 NDR EECL Replace Defect Management</v>
          </cell>
        </row>
        <row r="760">
          <cell r="A760">
            <v>756</v>
          </cell>
          <cell r="B760" t="str">
            <v>06 - Distribution Transformers (Pole &amp; Gnd mounted)</v>
          </cell>
          <cell r="C760" t="str">
            <v>Tx, Tank body - Oil leakage</v>
          </cell>
          <cell r="D760" t="str">
            <v>Distribution Transformer</v>
          </cell>
          <cell r="E760" t="str">
            <v>Replace</v>
          </cell>
          <cell r="F760" t="str">
            <v>06 - Distribution Transformers (Pole &amp; Gnd mounted) - Tx, Tank body - Oil leakage - Distribution Transformer - Replace</v>
          </cell>
          <cell r="G760" t="str">
            <v>Distribution Transformer - Replace</v>
          </cell>
          <cell r="H760" t="str">
            <v>South West</v>
          </cell>
          <cell r="I760">
            <v>109</v>
          </cell>
          <cell r="J760">
            <v>71</v>
          </cell>
          <cell r="K760">
            <v>101</v>
          </cell>
          <cell r="L760">
            <v>71</v>
          </cell>
          <cell r="M760">
            <v>117</v>
          </cell>
          <cell r="N760">
            <v>76</v>
          </cell>
          <cell r="O760">
            <v>105.5</v>
          </cell>
          <cell r="P760">
            <v>76.5</v>
          </cell>
          <cell r="Q760">
            <v>136</v>
          </cell>
          <cell r="R760">
            <v>58</v>
          </cell>
          <cell r="S760">
            <v>114</v>
          </cell>
          <cell r="T760" t="str">
            <v>MIP1065</v>
          </cell>
          <cell r="V760">
            <v>1</v>
          </cell>
          <cell r="X760">
            <v>0.53</v>
          </cell>
          <cell r="Y760" t="str">
            <v>N</v>
          </cell>
          <cell r="Z760" t="str">
            <v>Distribution Transformers</v>
          </cell>
          <cell r="AA760" t="str">
            <v>BC1 619 NDR EECL Replace Defect Management</v>
          </cell>
        </row>
        <row r="761">
          <cell r="A761">
            <v>757</v>
          </cell>
          <cell r="B761" t="str">
            <v>06 - Distribution Transformers (Pole &amp; Gnd mounted)</v>
          </cell>
          <cell r="C761" t="str">
            <v>Tx, Tank body - Oil leakage</v>
          </cell>
          <cell r="D761" t="str">
            <v>Distribution Transformer</v>
          </cell>
          <cell r="E761" t="str">
            <v>Replace</v>
          </cell>
          <cell r="F761" t="str">
            <v>06 - Distribution Transformers (Pole &amp; Gnd mounted) - Tx, Tank body - Oil leakage - Distribution Transformer - Replace</v>
          </cell>
          <cell r="G761" t="str">
            <v>Distribution Transformer - Replace</v>
          </cell>
          <cell r="H761" t="str">
            <v>Wide Bay</v>
          </cell>
          <cell r="I761">
            <v>37</v>
          </cell>
          <cell r="J761">
            <v>42</v>
          </cell>
          <cell r="K761">
            <v>46</v>
          </cell>
          <cell r="L761">
            <v>32</v>
          </cell>
          <cell r="M761">
            <v>87</v>
          </cell>
          <cell r="N761">
            <v>24</v>
          </cell>
          <cell r="O761">
            <v>38.5</v>
          </cell>
          <cell r="P761">
            <v>31</v>
          </cell>
          <cell r="Q761">
            <v>86</v>
          </cell>
          <cell r="R761">
            <v>20.5</v>
          </cell>
          <cell r="S761">
            <v>50</v>
          </cell>
          <cell r="T761" t="str">
            <v>MIP1065</v>
          </cell>
          <cell r="V761">
            <v>1</v>
          </cell>
          <cell r="X761">
            <v>0.53</v>
          </cell>
          <cell r="Y761" t="str">
            <v>N</v>
          </cell>
          <cell r="Z761" t="str">
            <v>Distribution Transformers</v>
          </cell>
          <cell r="AA761" t="str">
            <v>BC1 619 NDR EECL Replace Defect Management</v>
          </cell>
        </row>
        <row r="762">
          <cell r="A762">
            <v>758</v>
          </cell>
          <cell r="B762" t="str">
            <v>06 - Distribution Transformers (Pole &amp; Gnd mounted)</v>
          </cell>
          <cell r="C762" t="str">
            <v>Tx, Tank body - Oil leakage</v>
          </cell>
          <cell r="D762" t="str">
            <v>Ergon Technical Assessment</v>
          </cell>
          <cell r="E762" t="str">
            <v>Assess</v>
          </cell>
          <cell r="F762" t="str">
            <v>06 - Distribution Transformers (Pole &amp; Gnd mounted) - Tx, Tank body - Oil leakage - Ergon Technical Assessment - Assess</v>
          </cell>
          <cell r="G762" t="str">
            <v>Ergon Technical Assessment - Assess</v>
          </cell>
          <cell r="H762" t="str">
            <v>Central</v>
          </cell>
          <cell r="I762">
            <v>43</v>
          </cell>
          <cell r="J762">
            <v>11</v>
          </cell>
          <cell r="K762">
            <v>26</v>
          </cell>
          <cell r="L762">
            <v>17</v>
          </cell>
          <cell r="M762">
            <v>8</v>
          </cell>
          <cell r="N762">
            <v>21</v>
          </cell>
          <cell r="O762">
            <v>13</v>
          </cell>
          <cell r="P762">
            <v>18.5</v>
          </cell>
          <cell r="Q762">
            <v>8.5</v>
          </cell>
          <cell r="R762">
            <v>21</v>
          </cell>
          <cell r="S762">
            <v>13</v>
          </cell>
          <cell r="T762" t="str">
            <v>MIP1146</v>
          </cell>
          <cell r="V762">
            <v>1</v>
          </cell>
          <cell r="X762">
            <v>0.53</v>
          </cell>
          <cell r="Y762" t="str">
            <v>N</v>
          </cell>
          <cell r="Z762" t="str">
            <v>Distribution Transformers</v>
          </cell>
          <cell r="AA762" t="str">
            <v>BC1 619 NDR EECL Replace Defect Management</v>
          </cell>
        </row>
        <row r="763">
          <cell r="A763">
            <v>759</v>
          </cell>
          <cell r="B763" t="str">
            <v>06 - Distribution Transformers (Pole &amp; Gnd mounted)</v>
          </cell>
          <cell r="C763" t="str">
            <v>Tx, Tank body - Oil leakage</v>
          </cell>
          <cell r="D763" t="str">
            <v>Ergon Technical Assessment</v>
          </cell>
          <cell r="E763" t="str">
            <v>Assess</v>
          </cell>
          <cell r="F763" t="str">
            <v>06 - Distribution Transformers (Pole &amp; Gnd mounted) - Tx, Tank body - Oil leakage - Ergon Technical Assessment - Assess</v>
          </cell>
          <cell r="G763" t="str">
            <v>Ergon Technical Assessment - Assess</v>
          </cell>
          <cell r="H763" t="str">
            <v>Far North</v>
          </cell>
          <cell r="I763">
            <v>5</v>
          </cell>
          <cell r="J763">
            <v>2</v>
          </cell>
          <cell r="K763">
            <v>4</v>
          </cell>
          <cell r="L763">
            <v>3</v>
          </cell>
          <cell r="M763">
            <v>5</v>
          </cell>
          <cell r="N763">
            <v>0</v>
          </cell>
          <cell r="O763">
            <v>3</v>
          </cell>
          <cell r="P763">
            <v>3</v>
          </cell>
          <cell r="Q763">
            <v>1</v>
          </cell>
          <cell r="R763">
            <v>4</v>
          </cell>
          <cell r="S763">
            <v>3</v>
          </cell>
          <cell r="T763" t="str">
            <v>MIP1146</v>
          </cell>
          <cell r="V763">
            <v>1</v>
          </cell>
          <cell r="X763">
            <v>0.53</v>
          </cell>
          <cell r="Y763" t="str">
            <v>N</v>
          </cell>
          <cell r="Z763" t="str">
            <v>Distribution Transformers</v>
          </cell>
          <cell r="AA763" t="str">
            <v>BC1 619 NDR EECL Replace Defect Management</v>
          </cell>
        </row>
        <row r="764">
          <cell r="A764">
            <v>760</v>
          </cell>
          <cell r="B764" t="str">
            <v>06 - Distribution Transformers (Pole &amp; Gnd mounted)</v>
          </cell>
          <cell r="C764" t="str">
            <v>Tx, Tank body - Oil leakage</v>
          </cell>
          <cell r="D764" t="str">
            <v>Ergon Technical Assessment</v>
          </cell>
          <cell r="E764" t="str">
            <v>Assess</v>
          </cell>
          <cell r="F764" t="str">
            <v>06 - Distribution Transformers (Pole &amp; Gnd mounted) - Tx, Tank body - Oil leakage - Ergon Technical Assessment - Assess</v>
          </cell>
          <cell r="G764" t="str">
            <v>Ergon Technical Assessment - Assess</v>
          </cell>
          <cell r="H764" t="str">
            <v>Northern</v>
          </cell>
          <cell r="I764">
            <v>2</v>
          </cell>
          <cell r="J764">
            <v>2</v>
          </cell>
          <cell r="K764">
            <v>1</v>
          </cell>
          <cell r="L764">
            <v>1</v>
          </cell>
          <cell r="M764">
            <v>0</v>
          </cell>
          <cell r="N764">
            <v>2</v>
          </cell>
          <cell r="O764">
            <v>0</v>
          </cell>
          <cell r="P764">
            <v>1</v>
          </cell>
          <cell r="Q764">
            <v>2</v>
          </cell>
          <cell r="R764">
            <v>2</v>
          </cell>
          <cell r="S764">
            <v>2</v>
          </cell>
          <cell r="T764" t="str">
            <v>MIP1146</v>
          </cell>
          <cell r="V764">
            <v>1</v>
          </cell>
          <cell r="X764">
            <v>0.53</v>
          </cell>
          <cell r="Y764" t="str">
            <v>N</v>
          </cell>
          <cell r="Z764" t="str">
            <v>Distribution Transformers</v>
          </cell>
          <cell r="AA764" t="str">
            <v>BC1 619 NDR EECL Replace Defect Management</v>
          </cell>
        </row>
        <row r="765">
          <cell r="A765">
            <v>761</v>
          </cell>
          <cell r="B765" t="str">
            <v>06 - Distribution Transformers (Pole &amp; Gnd mounted)</v>
          </cell>
          <cell r="C765" t="str">
            <v>Tx, Tank body - Oil leakage</v>
          </cell>
          <cell r="D765" t="str">
            <v>Ergon Technical Assessment</v>
          </cell>
          <cell r="E765" t="str">
            <v>Assess</v>
          </cell>
          <cell r="F765" t="str">
            <v>06 - Distribution Transformers (Pole &amp; Gnd mounted) - Tx, Tank body - Oil leakage - Ergon Technical Assessment - Assess</v>
          </cell>
          <cell r="G765" t="str">
            <v>Ergon Technical Assessment - Assess</v>
          </cell>
          <cell r="H765" t="str">
            <v>South West</v>
          </cell>
          <cell r="I765">
            <v>19</v>
          </cell>
          <cell r="J765">
            <v>19</v>
          </cell>
          <cell r="K765">
            <v>35</v>
          </cell>
          <cell r="L765">
            <v>23</v>
          </cell>
          <cell r="M765">
            <v>15</v>
          </cell>
          <cell r="N765">
            <v>24</v>
          </cell>
          <cell r="O765">
            <v>18</v>
          </cell>
          <cell r="P765">
            <v>31</v>
          </cell>
          <cell r="Q765">
            <v>11</v>
          </cell>
          <cell r="R765">
            <v>16</v>
          </cell>
          <cell r="S765">
            <v>27</v>
          </cell>
          <cell r="T765" t="str">
            <v>MIP1146</v>
          </cell>
          <cell r="V765">
            <v>1</v>
          </cell>
          <cell r="X765">
            <v>0.53</v>
          </cell>
          <cell r="Y765" t="str">
            <v>N</v>
          </cell>
          <cell r="Z765" t="str">
            <v>Distribution Transformers</v>
          </cell>
          <cell r="AA765" t="str">
            <v>BC1 619 NDR EECL Replace Defect Management</v>
          </cell>
        </row>
        <row r="766">
          <cell r="A766">
            <v>762</v>
          </cell>
          <cell r="B766" t="str">
            <v>06 - Distribution Transformers (Pole &amp; Gnd mounted)</v>
          </cell>
          <cell r="C766" t="str">
            <v>Tx, Tank body - Oil leakage</v>
          </cell>
          <cell r="D766" t="str">
            <v>Ergon Technical Assessment</v>
          </cell>
          <cell r="E766" t="str">
            <v>Assess</v>
          </cell>
          <cell r="F766" t="str">
            <v>06 - Distribution Transformers (Pole &amp; Gnd mounted) - Tx, Tank body - Oil leakage - Ergon Technical Assessment - Assess</v>
          </cell>
          <cell r="G766" t="str">
            <v>Ergon Technical Assessment - Assess</v>
          </cell>
          <cell r="H766" t="str">
            <v>Wide Bay</v>
          </cell>
          <cell r="I766">
            <v>31</v>
          </cell>
          <cell r="J766">
            <v>45</v>
          </cell>
          <cell r="K766">
            <v>39</v>
          </cell>
          <cell r="L766">
            <v>29</v>
          </cell>
          <cell r="M766">
            <v>20</v>
          </cell>
          <cell r="N766">
            <v>33</v>
          </cell>
          <cell r="O766">
            <v>31</v>
          </cell>
          <cell r="P766">
            <v>25.5</v>
          </cell>
          <cell r="Q766">
            <v>27</v>
          </cell>
          <cell r="R766">
            <v>19</v>
          </cell>
          <cell r="S766">
            <v>45</v>
          </cell>
          <cell r="T766" t="str">
            <v>MIP1146</v>
          </cell>
          <cell r="V766">
            <v>1</v>
          </cell>
          <cell r="X766">
            <v>0.53</v>
          </cell>
          <cell r="Y766" t="str">
            <v>N</v>
          </cell>
          <cell r="Z766" t="str">
            <v>Distribution Transformers</v>
          </cell>
          <cell r="AA766" t="str">
            <v>BC1 619 NDR EECL Replace Defect Management</v>
          </cell>
        </row>
        <row r="767">
          <cell r="A767">
            <v>763</v>
          </cell>
          <cell r="B767" t="str">
            <v>06 - Distribution Transformers (Pole &amp; Gnd mounted)</v>
          </cell>
          <cell r="C767" t="str">
            <v>Tx, Tank body - Oil leakage</v>
          </cell>
          <cell r="D767" t="str">
            <v>Minor Task</v>
          </cell>
          <cell r="E767" t="str">
            <v>Repair</v>
          </cell>
          <cell r="F767" t="str">
            <v>06 - Distribution Transformers (Pole &amp; Gnd mounted) - Tx, Tank body - Oil leakage - Minor Task - Repair</v>
          </cell>
          <cell r="G767" t="str">
            <v>Minor Task - Repair</v>
          </cell>
          <cell r="H767" t="str">
            <v>Central</v>
          </cell>
          <cell r="I767">
            <v>2</v>
          </cell>
          <cell r="N767">
            <v>2</v>
          </cell>
          <cell r="O767">
            <v>0</v>
          </cell>
          <cell r="P767">
            <v>0</v>
          </cell>
          <cell r="Q767">
            <v>0</v>
          </cell>
          <cell r="R767">
            <v>2</v>
          </cell>
          <cell r="S767">
            <v>0</v>
          </cell>
          <cell r="T767" t="str">
            <v>MIP1146</v>
          </cell>
          <cell r="V767">
            <v>1</v>
          </cell>
          <cell r="X767">
            <v>0.53</v>
          </cell>
          <cell r="Y767" t="str">
            <v>N</v>
          </cell>
          <cell r="Z767" t="str">
            <v>Distribution Transformers</v>
          </cell>
          <cell r="AA767" t="str">
            <v>BC1 619 NDR EECL Replace Defect Management</v>
          </cell>
        </row>
        <row r="768">
          <cell r="A768">
            <v>764</v>
          </cell>
          <cell r="B768" t="str">
            <v>06 - Distribution Transformers (Pole &amp; Gnd mounted)</v>
          </cell>
          <cell r="C768" t="str">
            <v>Tx, Tank body - Oil leakage</v>
          </cell>
          <cell r="D768" t="str">
            <v>Minor Task</v>
          </cell>
          <cell r="E768" t="str">
            <v>Repair</v>
          </cell>
          <cell r="F768" t="str">
            <v>06 - Distribution Transformers (Pole &amp; Gnd mounted) - Tx, Tank body - Oil leakage - Minor Task - Repair</v>
          </cell>
          <cell r="G768" t="str">
            <v>Minor Task - Repair</v>
          </cell>
          <cell r="H768" t="str">
            <v>Far North</v>
          </cell>
          <cell r="J768">
            <v>1</v>
          </cell>
          <cell r="M768">
            <v>0</v>
          </cell>
          <cell r="N768">
            <v>1</v>
          </cell>
          <cell r="O768">
            <v>0</v>
          </cell>
          <cell r="P768">
            <v>0</v>
          </cell>
          <cell r="Q768">
            <v>0</v>
          </cell>
          <cell r="R768">
            <v>1</v>
          </cell>
          <cell r="S768">
            <v>0</v>
          </cell>
          <cell r="T768" t="str">
            <v>MIP1146</v>
          </cell>
          <cell r="V768">
            <v>1</v>
          </cell>
          <cell r="X768">
            <v>0.53</v>
          </cell>
          <cell r="Y768" t="str">
            <v>N</v>
          </cell>
          <cell r="Z768" t="str">
            <v>Distribution Transformers</v>
          </cell>
          <cell r="AA768" t="str">
            <v>BC1 619 NDR EECL Replace Defect Management</v>
          </cell>
        </row>
        <row r="769">
          <cell r="A769">
            <v>765</v>
          </cell>
          <cell r="B769" t="str">
            <v>06 - Distribution Transformers (Pole &amp; Gnd mounted)</v>
          </cell>
          <cell r="C769" t="str">
            <v>Tx, Tank body - Oil leakage</v>
          </cell>
          <cell r="D769" t="str">
            <v>Minor Task</v>
          </cell>
          <cell r="E769" t="str">
            <v>Repair</v>
          </cell>
          <cell r="F769" t="str">
            <v>06 - Distribution Transformers (Pole &amp; Gnd mounted) - Tx, Tank body - Oil leakage - Minor Task - Repair</v>
          </cell>
          <cell r="G769" t="str">
            <v>Minor Task - Repair</v>
          </cell>
          <cell r="H769" t="str">
            <v>South West</v>
          </cell>
          <cell r="M769">
            <v>4</v>
          </cell>
          <cell r="N769">
            <v>0</v>
          </cell>
          <cell r="O769">
            <v>0</v>
          </cell>
          <cell r="P769">
            <v>3</v>
          </cell>
          <cell r="Q769">
            <v>1</v>
          </cell>
          <cell r="R769">
            <v>0</v>
          </cell>
          <cell r="S769">
            <v>0</v>
          </cell>
          <cell r="T769" t="str">
            <v>MIP1146</v>
          </cell>
          <cell r="V769">
            <v>1</v>
          </cell>
          <cell r="X769">
            <v>0.53</v>
          </cell>
          <cell r="Y769" t="str">
            <v>N</v>
          </cell>
          <cell r="Z769" t="str">
            <v>Distribution Transformers</v>
          </cell>
          <cell r="AA769" t="str">
            <v>BC1 619 NDR EECL Replace Defect Management</v>
          </cell>
        </row>
        <row r="770">
          <cell r="A770">
            <v>766</v>
          </cell>
          <cell r="B770" t="str">
            <v>06 - Distribution Transformers (Pole &amp; Gnd mounted)</v>
          </cell>
          <cell r="C770" t="str">
            <v>Tx, Tank body - Oil leakage</v>
          </cell>
          <cell r="D770" t="str">
            <v>Minor Task</v>
          </cell>
          <cell r="E770" t="str">
            <v>Repair</v>
          </cell>
          <cell r="F770" t="str">
            <v>06 - Distribution Transformers (Pole &amp; Gnd mounted) - Tx, Tank body - Oil leakage - Minor Task - Repair</v>
          </cell>
          <cell r="G770" t="str">
            <v>Minor Task - Repair</v>
          </cell>
          <cell r="H770" t="str">
            <v>Wide Bay</v>
          </cell>
          <cell r="I770">
            <v>2</v>
          </cell>
          <cell r="K770">
            <v>3</v>
          </cell>
          <cell r="L770">
            <v>2</v>
          </cell>
          <cell r="M770">
            <v>2</v>
          </cell>
          <cell r="N770">
            <v>0</v>
          </cell>
          <cell r="O770">
            <v>1</v>
          </cell>
          <cell r="P770">
            <v>2</v>
          </cell>
          <cell r="Q770">
            <v>2</v>
          </cell>
          <cell r="R770">
            <v>0</v>
          </cell>
          <cell r="S770">
            <v>1</v>
          </cell>
          <cell r="T770" t="str">
            <v>MIP1146</v>
          </cell>
          <cell r="V770">
            <v>1</v>
          </cell>
          <cell r="X770">
            <v>0.53</v>
          </cell>
          <cell r="Y770" t="str">
            <v>N</v>
          </cell>
          <cell r="Z770" t="str">
            <v>Distribution Transformers</v>
          </cell>
          <cell r="AA770" t="str">
            <v>BC1 619 NDR EECL Replace Defect Management</v>
          </cell>
        </row>
        <row r="771">
          <cell r="A771">
            <v>767</v>
          </cell>
          <cell r="B771" t="str">
            <v>07 - Distribution Enclosed HV Switchgear</v>
          </cell>
          <cell r="C771" t="str">
            <v>Automatic Circuit Reclosers</v>
          </cell>
          <cell r="D771" t="str">
            <v>Distribution Transformer</v>
          </cell>
          <cell r="E771" t="str">
            <v>Replace</v>
          </cell>
          <cell r="F771" t="str">
            <v>07 - Distribution Enclosed HV Switchgear - Automatic Circuit Reclosers - Distribution Transformer - Replace</v>
          </cell>
          <cell r="G771" t="str">
            <v>Distribution Transformer - Replace</v>
          </cell>
          <cell r="H771" t="str">
            <v>Central</v>
          </cell>
          <cell r="I771">
            <v>3</v>
          </cell>
          <cell r="K771">
            <v>9</v>
          </cell>
          <cell r="L771">
            <v>6</v>
          </cell>
          <cell r="M771">
            <v>7</v>
          </cell>
          <cell r="N771">
            <v>0</v>
          </cell>
          <cell r="O771">
            <v>6.5</v>
          </cell>
          <cell r="P771">
            <v>6.5</v>
          </cell>
          <cell r="Q771">
            <v>5</v>
          </cell>
          <cell r="R771">
            <v>0</v>
          </cell>
          <cell r="S771">
            <v>5</v>
          </cell>
          <cell r="T771" t="str">
            <v>MIP1065</v>
          </cell>
          <cell r="V771">
            <v>1</v>
          </cell>
          <cell r="X771">
            <v>0.53</v>
          </cell>
          <cell r="Y771" t="str">
            <v>N</v>
          </cell>
          <cell r="Z771" t="str">
            <v>Distribution Substation Switchgear</v>
          </cell>
          <cell r="AA771" t="str">
            <v>BC1 619 NDR EECL Replace Defect Management</v>
          </cell>
        </row>
        <row r="772">
          <cell r="A772">
            <v>768</v>
          </cell>
          <cell r="B772" t="str">
            <v>07 - Distribution Enclosed HV Switchgear</v>
          </cell>
          <cell r="C772" t="str">
            <v>Automatic Circuit Reclosers</v>
          </cell>
          <cell r="D772" t="str">
            <v>Distribution Transformer</v>
          </cell>
          <cell r="E772" t="str">
            <v>Replace</v>
          </cell>
          <cell r="F772" t="str">
            <v>07 - Distribution Enclosed HV Switchgear - Automatic Circuit Reclosers - Distribution Transformer - Replace</v>
          </cell>
          <cell r="G772" t="str">
            <v>Distribution Transformer - Replace</v>
          </cell>
          <cell r="H772" t="str">
            <v>Far North</v>
          </cell>
          <cell r="I772">
            <v>1</v>
          </cell>
          <cell r="J772">
            <v>4</v>
          </cell>
          <cell r="K772">
            <v>10</v>
          </cell>
          <cell r="L772">
            <v>9</v>
          </cell>
          <cell r="M772">
            <v>0</v>
          </cell>
          <cell r="N772">
            <v>3</v>
          </cell>
          <cell r="O772">
            <v>3</v>
          </cell>
          <cell r="P772">
            <v>9</v>
          </cell>
          <cell r="Q772">
            <v>0</v>
          </cell>
          <cell r="R772">
            <v>1</v>
          </cell>
          <cell r="S772">
            <v>5</v>
          </cell>
          <cell r="T772" t="str">
            <v>MIP1065</v>
          </cell>
          <cell r="V772">
            <v>1</v>
          </cell>
          <cell r="X772">
            <v>0.53</v>
          </cell>
          <cell r="Y772" t="str">
            <v>N</v>
          </cell>
          <cell r="Z772" t="str">
            <v>Distribution Substation Switchgear</v>
          </cell>
          <cell r="AA772" t="str">
            <v>BC1 619 NDR EECL Replace Defect Management</v>
          </cell>
        </row>
        <row r="773">
          <cell r="A773">
            <v>769</v>
          </cell>
          <cell r="B773" t="str">
            <v>07 - Distribution Enclosed HV Switchgear</v>
          </cell>
          <cell r="C773" t="str">
            <v>Automatic Circuit Reclosers</v>
          </cell>
          <cell r="D773" t="str">
            <v>Distribution Transformer</v>
          </cell>
          <cell r="E773" t="str">
            <v>Replace</v>
          </cell>
          <cell r="F773" t="str">
            <v>07 - Distribution Enclosed HV Switchgear - Automatic Circuit Reclosers - Distribution Transformer - Replace</v>
          </cell>
          <cell r="G773" t="str">
            <v>Distribution Transformer - Replace</v>
          </cell>
          <cell r="H773" t="str">
            <v>Northern</v>
          </cell>
          <cell r="I773">
            <v>1</v>
          </cell>
          <cell r="M773">
            <v>1</v>
          </cell>
          <cell r="N773">
            <v>1</v>
          </cell>
          <cell r="O773">
            <v>0</v>
          </cell>
          <cell r="P773">
            <v>0</v>
          </cell>
          <cell r="Q773">
            <v>1</v>
          </cell>
          <cell r="R773">
            <v>1</v>
          </cell>
          <cell r="S773">
            <v>0</v>
          </cell>
          <cell r="T773" t="str">
            <v>MIP1065</v>
          </cell>
          <cell r="V773">
            <v>1</v>
          </cell>
          <cell r="X773">
            <v>0.53</v>
          </cell>
          <cell r="Y773" t="str">
            <v>N</v>
          </cell>
          <cell r="Z773" t="str">
            <v>Distribution Substation Switchgear</v>
          </cell>
          <cell r="AA773" t="str">
            <v>BC1 619 NDR EECL Replace Defect Management</v>
          </cell>
        </row>
        <row r="774">
          <cell r="A774">
            <v>770</v>
          </cell>
          <cell r="B774" t="str">
            <v>07 - Distribution Enclosed HV Switchgear</v>
          </cell>
          <cell r="C774" t="str">
            <v>Automatic Circuit Reclosers</v>
          </cell>
          <cell r="D774" t="str">
            <v>Distribution Transformer</v>
          </cell>
          <cell r="E774" t="str">
            <v>Replace</v>
          </cell>
          <cell r="F774" t="str">
            <v>07 - Distribution Enclosed HV Switchgear - Automatic Circuit Reclosers - Distribution Transformer - Replace</v>
          </cell>
          <cell r="G774" t="str">
            <v>Distribution Transformer - Replace</v>
          </cell>
          <cell r="H774" t="str">
            <v>South West</v>
          </cell>
          <cell r="I774">
            <v>1</v>
          </cell>
          <cell r="J774">
            <v>1</v>
          </cell>
          <cell r="K774">
            <v>1</v>
          </cell>
          <cell r="M774">
            <v>0</v>
          </cell>
          <cell r="N774">
            <v>0</v>
          </cell>
          <cell r="O774">
            <v>2</v>
          </cell>
          <cell r="P774">
            <v>1</v>
          </cell>
          <cell r="Q774">
            <v>0</v>
          </cell>
          <cell r="R774">
            <v>0</v>
          </cell>
          <cell r="S774">
            <v>2</v>
          </cell>
          <cell r="T774" t="str">
            <v>MIP1065</v>
          </cell>
          <cell r="V774">
            <v>1</v>
          </cell>
          <cell r="X774">
            <v>0.53</v>
          </cell>
          <cell r="Y774" t="str">
            <v>N</v>
          </cell>
          <cell r="Z774" t="str">
            <v>Distribution Substation Switchgear</v>
          </cell>
          <cell r="AA774" t="str">
            <v>BC1 619 NDR EECL Replace Defect Management</v>
          </cell>
        </row>
        <row r="775">
          <cell r="A775">
            <v>771</v>
          </cell>
          <cell r="B775" t="str">
            <v>07 - Distribution Enclosed HV Switchgear</v>
          </cell>
          <cell r="C775" t="str">
            <v>Automatic Circuit Reclosers</v>
          </cell>
          <cell r="D775" t="str">
            <v>Distribution Transformer</v>
          </cell>
          <cell r="E775" t="str">
            <v>Replace</v>
          </cell>
          <cell r="F775" t="str">
            <v>07 - Distribution Enclosed HV Switchgear - Automatic Circuit Reclosers - Distribution Transformer - Replace</v>
          </cell>
          <cell r="G775" t="str">
            <v>Distribution Transformer - Replace</v>
          </cell>
          <cell r="H775" t="str">
            <v>Wide Bay</v>
          </cell>
          <cell r="K775">
            <v>3</v>
          </cell>
          <cell r="M775">
            <v>0</v>
          </cell>
          <cell r="N775">
            <v>3</v>
          </cell>
          <cell r="O775">
            <v>0</v>
          </cell>
          <cell r="P775">
            <v>0</v>
          </cell>
          <cell r="Q775">
            <v>0</v>
          </cell>
          <cell r="R775">
            <v>0</v>
          </cell>
          <cell r="S775">
            <v>3</v>
          </cell>
          <cell r="T775" t="str">
            <v>MIP1065</v>
          </cell>
          <cell r="V775">
            <v>1</v>
          </cell>
          <cell r="X775">
            <v>0.53</v>
          </cell>
          <cell r="Y775" t="str">
            <v>N</v>
          </cell>
          <cell r="Z775" t="str">
            <v>Distribution Substation Switchgear</v>
          </cell>
          <cell r="AA775" t="str">
            <v>BC1 619 NDR EECL Replace Defect Management</v>
          </cell>
        </row>
        <row r="776">
          <cell r="A776">
            <v>772</v>
          </cell>
          <cell r="B776" t="str">
            <v>07 - Distribution Enclosed HV Switchgear</v>
          </cell>
          <cell r="C776" t="str">
            <v>Automatic Circuit Reclosers</v>
          </cell>
          <cell r="D776" t="str">
            <v>Ergon Technical Assessment</v>
          </cell>
          <cell r="E776" t="str">
            <v>Assess</v>
          </cell>
          <cell r="F776" t="str">
            <v>07 - Distribution Enclosed HV Switchgear - Automatic Circuit Reclosers - Ergon Technical Assessment - Assess</v>
          </cell>
          <cell r="G776" t="str">
            <v>Ergon Technical Assessment - Assess</v>
          </cell>
          <cell r="H776" t="str">
            <v>Central</v>
          </cell>
          <cell r="J776">
            <v>1</v>
          </cell>
          <cell r="K776">
            <v>3</v>
          </cell>
          <cell r="L776">
            <v>2</v>
          </cell>
          <cell r="N776">
            <v>0</v>
          </cell>
          <cell r="O776">
            <v>0</v>
          </cell>
          <cell r="P776">
            <v>2</v>
          </cell>
          <cell r="Q776">
            <v>0</v>
          </cell>
          <cell r="R776">
            <v>0</v>
          </cell>
          <cell r="S776">
            <v>0</v>
          </cell>
          <cell r="T776" t="str">
            <v>MIP1146</v>
          </cell>
          <cell r="V776">
            <v>1</v>
          </cell>
          <cell r="X776">
            <v>0.53</v>
          </cell>
          <cell r="Y776" t="str">
            <v>N</v>
          </cell>
          <cell r="Z776" t="str">
            <v>Distribution Substation Switchgear</v>
          </cell>
          <cell r="AA776" t="str">
            <v>BC1 619 NDR EECL Replace Defect Management</v>
          </cell>
        </row>
        <row r="777">
          <cell r="A777">
            <v>773</v>
          </cell>
          <cell r="B777" t="str">
            <v>07 - Distribution Enclosed HV Switchgear</v>
          </cell>
          <cell r="C777" t="str">
            <v>Automatic Circuit Reclosers</v>
          </cell>
          <cell r="D777" t="str">
            <v>Ergon Technical Assessment</v>
          </cell>
          <cell r="E777" t="str">
            <v>Assess</v>
          </cell>
          <cell r="F777" t="str">
            <v>07 - Distribution Enclosed HV Switchgear - Automatic Circuit Reclosers - Ergon Technical Assessment - Assess</v>
          </cell>
          <cell r="G777" t="str">
            <v>Ergon Technical Assessment - Assess</v>
          </cell>
          <cell r="H777" t="str">
            <v>Wide Bay</v>
          </cell>
          <cell r="I777">
            <v>1</v>
          </cell>
          <cell r="N777">
            <v>1</v>
          </cell>
          <cell r="O777">
            <v>0</v>
          </cell>
          <cell r="P777">
            <v>0</v>
          </cell>
          <cell r="Q777">
            <v>0</v>
          </cell>
          <cell r="R777">
            <v>1</v>
          </cell>
          <cell r="S777">
            <v>0</v>
          </cell>
          <cell r="T777" t="str">
            <v>MIP1146</v>
          </cell>
          <cell r="V777">
            <v>1</v>
          </cell>
          <cell r="X777">
            <v>0.53</v>
          </cell>
          <cell r="Y777" t="str">
            <v>N</v>
          </cell>
          <cell r="Z777" t="str">
            <v>Distribution Substation Switchgear</v>
          </cell>
          <cell r="AA777" t="str">
            <v>BC1 619 NDR EECL Replace Defect Management</v>
          </cell>
        </row>
        <row r="778">
          <cell r="A778">
            <v>774</v>
          </cell>
          <cell r="B778" t="str">
            <v>07 - Distribution Enclosed HV Switchgear</v>
          </cell>
          <cell r="C778" t="str">
            <v>Automatic Circuit Reclosers</v>
          </cell>
          <cell r="D778" t="str">
            <v>Minor Task</v>
          </cell>
          <cell r="E778" t="str">
            <v>Repair</v>
          </cell>
          <cell r="F778" t="str">
            <v>07 - Distribution Enclosed HV Switchgear - Automatic Circuit Reclosers - Minor Task - Repair</v>
          </cell>
          <cell r="G778" t="str">
            <v>Minor Task - Repair</v>
          </cell>
          <cell r="H778" t="str">
            <v>Central</v>
          </cell>
          <cell r="I778">
            <v>2</v>
          </cell>
          <cell r="K778">
            <v>1</v>
          </cell>
          <cell r="L778">
            <v>2</v>
          </cell>
          <cell r="M778">
            <v>3</v>
          </cell>
          <cell r="N778">
            <v>2</v>
          </cell>
          <cell r="O778">
            <v>0</v>
          </cell>
          <cell r="P778">
            <v>3.5</v>
          </cell>
          <cell r="Q778">
            <v>1</v>
          </cell>
          <cell r="R778">
            <v>2</v>
          </cell>
          <cell r="S778">
            <v>0</v>
          </cell>
          <cell r="T778" t="str">
            <v>MIP1146</v>
          </cell>
          <cell r="V778">
            <v>1</v>
          </cell>
          <cell r="X778">
            <v>0.53</v>
          </cell>
          <cell r="Y778" t="str">
            <v>N</v>
          </cell>
          <cell r="Z778" t="str">
            <v>Distribution Substation Switchgear</v>
          </cell>
          <cell r="AA778" t="str">
            <v>BC1 619 NDR EECL Replace Defect Management</v>
          </cell>
        </row>
        <row r="779">
          <cell r="A779">
            <v>775</v>
          </cell>
          <cell r="B779" t="str">
            <v>07 - Distribution Enclosed HV Switchgear</v>
          </cell>
          <cell r="C779" t="str">
            <v>Automatic Circuit Reclosers</v>
          </cell>
          <cell r="D779" t="str">
            <v>Minor Task</v>
          </cell>
          <cell r="E779" t="str">
            <v>Repair</v>
          </cell>
          <cell r="F779" t="str">
            <v>07 - Distribution Enclosed HV Switchgear - Automatic Circuit Reclosers - Minor Task - Repair</v>
          </cell>
          <cell r="G779" t="str">
            <v>Minor Task - Repair</v>
          </cell>
          <cell r="H779" t="str">
            <v>Far North</v>
          </cell>
          <cell r="J779">
            <v>1</v>
          </cell>
          <cell r="K779">
            <v>4</v>
          </cell>
          <cell r="L779">
            <v>2</v>
          </cell>
          <cell r="M779">
            <v>4</v>
          </cell>
          <cell r="N779">
            <v>1</v>
          </cell>
          <cell r="O779">
            <v>2</v>
          </cell>
          <cell r="P779">
            <v>2</v>
          </cell>
          <cell r="Q779">
            <v>4</v>
          </cell>
          <cell r="R779">
            <v>1</v>
          </cell>
          <cell r="S779">
            <v>2</v>
          </cell>
          <cell r="T779" t="str">
            <v>MIP1146</v>
          </cell>
          <cell r="V779">
            <v>1</v>
          </cell>
          <cell r="X779">
            <v>0.53</v>
          </cell>
          <cell r="Y779" t="str">
            <v>N</v>
          </cell>
          <cell r="Z779" t="str">
            <v>Distribution Substation Switchgear</v>
          </cell>
          <cell r="AA779" t="str">
            <v>BC1 619 NDR EECL Replace Defect Management</v>
          </cell>
        </row>
        <row r="780">
          <cell r="A780">
            <v>776</v>
          </cell>
          <cell r="B780" t="str">
            <v>07 - Distribution Enclosed HV Switchgear</v>
          </cell>
          <cell r="C780" t="str">
            <v>Automatic Circuit Reclosers</v>
          </cell>
          <cell r="D780" t="str">
            <v>Minor Task</v>
          </cell>
          <cell r="E780" t="str">
            <v>Repair</v>
          </cell>
          <cell r="F780" t="str">
            <v>07 - Distribution Enclosed HV Switchgear - Automatic Circuit Reclosers - Minor Task - Repair</v>
          </cell>
          <cell r="G780" t="str">
            <v>Minor Task - Repair</v>
          </cell>
          <cell r="H780" t="str">
            <v>Northern</v>
          </cell>
          <cell r="J780">
            <v>2</v>
          </cell>
          <cell r="M780">
            <v>0</v>
          </cell>
          <cell r="N780">
            <v>1</v>
          </cell>
          <cell r="O780">
            <v>1</v>
          </cell>
          <cell r="P780">
            <v>0</v>
          </cell>
          <cell r="Q780">
            <v>0</v>
          </cell>
          <cell r="R780">
            <v>1</v>
          </cell>
          <cell r="S780">
            <v>1</v>
          </cell>
          <cell r="T780" t="str">
            <v>MIP1146</v>
          </cell>
          <cell r="V780">
            <v>1</v>
          </cell>
          <cell r="X780">
            <v>0.53</v>
          </cell>
          <cell r="Y780" t="str">
            <v>N</v>
          </cell>
          <cell r="Z780" t="str">
            <v>Distribution Substation Switchgear</v>
          </cell>
          <cell r="AA780" t="str">
            <v>BC1 619 NDR EECL Replace Defect Management</v>
          </cell>
        </row>
        <row r="781">
          <cell r="A781">
            <v>777</v>
          </cell>
          <cell r="B781" t="str">
            <v>07 - Distribution Enclosed HV Switchgear</v>
          </cell>
          <cell r="C781" t="str">
            <v>Automatic Circuit Reclosers</v>
          </cell>
          <cell r="D781" t="str">
            <v>Minor Task</v>
          </cell>
          <cell r="E781" t="str">
            <v>Repair</v>
          </cell>
          <cell r="F781" t="str">
            <v>07 - Distribution Enclosed HV Switchgear - Automatic Circuit Reclosers - Minor Task - Repair</v>
          </cell>
          <cell r="G781" t="str">
            <v>Minor Task - Repair</v>
          </cell>
          <cell r="H781" t="str">
            <v>South West</v>
          </cell>
          <cell r="K781">
            <v>2</v>
          </cell>
          <cell r="L781">
            <v>2</v>
          </cell>
          <cell r="N781">
            <v>0</v>
          </cell>
          <cell r="O781">
            <v>1</v>
          </cell>
          <cell r="P781">
            <v>1</v>
          </cell>
          <cell r="Q781">
            <v>0</v>
          </cell>
          <cell r="R781">
            <v>0</v>
          </cell>
          <cell r="S781">
            <v>1</v>
          </cell>
          <cell r="T781" t="str">
            <v>MIP1146</v>
          </cell>
          <cell r="V781">
            <v>1</v>
          </cell>
          <cell r="X781">
            <v>0.53</v>
          </cell>
          <cell r="Y781" t="str">
            <v>N</v>
          </cell>
          <cell r="Z781" t="str">
            <v>Distribution Substation Switchgear</v>
          </cell>
          <cell r="AA781" t="str">
            <v>BC1 619 NDR EECL Replace Defect Management</v>
          </cell>
        </row>
        <row r="782">
          <cell r="A782">
            <v>778</v>
          </cell>
          <cell r="B782" t="str">
            <v>07 - Distribution Enclosed HV Switchgear</v>
          </cell>
          <cell r="C782" t="str">
            <v>Other switches and links</v>
          </cell>
          <cell r="D782" t="str">
            <v>Ergon Technical Assessment</v>
          </cell>
          <cell r="E782" t="str">
            <v>Assess</v>
          </cell>
          <cell r="F782" t="str">
            <v>07 - Distribution Enclosed HV Switchgear - Other switches and links - Ergon Technical Assessment - Assess</v>
          </cell>
          <cell r="G782" t="str">
            <v>Ergon Technical Assessment - Assess</v>
          </cell>
          <cell r="H782" t="str">
            <v>Central</v>
          </cell>
          <cell r="I782">
            <v>2</v>
          </cell>
          <cell r="J782">
            <v>3</v>
          </cell>
          <cell r="K782">
            <v>6</v>
          </cell>
          <cell r="L782">
            <v>2</v>
          </cell>
          <cell r="M782">
            <v>4</v>
          </cell>
          <cell r="N782">
            <v>4</v>
          </cell>
          <cell r="O782">
            <v>2</v>
          </cell>
          <cell r="P782">
            <v>2</v>
          </cell>
          <cell r="Q782">
            <v>4</v>
          </cell>
          <cell r="R782">
            <v>4</v>
          </cell>
          <cell r="S782">
            <v>2</v>
          </cell>
          <cell r="T782" t="str">
            <v>MIP1146</v>
          </cell>
          <cell r="V782">
            <v>1</v>
          </cell>
          <cell r="X782">
            <v>0.53</v>
          </cell>
          <cell r="Y782" t="str">
            <v>N</v>
          </cell>
          <cell r="Z782" t="str">
            <v>Distribution Substation Switchgear</v>
          </cell>
          <cell r="AA782" t="str">
            <v>BC1 619 NDR EECL Replace Defect Management</v>
          </cell>
        </row>
        <row r="783">
          <cell r="A783">
            <v>779</v>
          </cell>
          <cell r="B783" t="str">
            <v>07 - Distribution Enclosed HV Switchgear</v>
          </cell>
          <cell r="C783" t="str">
            <v>Other switches and links</v>
          </cell>
          <cell r="D783" t="str">
            <v>Ergon Technical Assessment</v>
          </cell>
          <cell r="E783" t="str">
            <v>Assess</v>
          </cell>
          <cell r="F783" t="str">
            <v>07 - Distribution Enclosed HV Switchgear - Other switches and links - Ergon Technical Assessment - Assess</v>
          </cell>
          <cell r="G783" t="str">
            <v>Ergon Technical Assessment - Assess</v>
          </cell>
          <cell r="H783" t="str">
            <v>South West</v>
          </cell>
          <cell r="J783">
            <v>1</v>
          </cell>
          <cell r="M783">
            <v>0</v>
          </cell>
          <cell r="N783">
            <v>1</v>
          </cell>
          <cell r="O783">
            <v>0</v>
          </cell>
          <cell r="P783">
            <v>0</v>
          </cell>
          <cell r="Q783">
            <v>0</v>
          </cell>
          <cell r="R783">
            <v>0</v>
          </cell>
          <cell r="S783">
            <v>1</v>
          </cell>
          <cell r="T783" t="str">
            <v>MIP1146</v>
          </cell>
          <cell r="V783">
            <v>1</v>
          </cell>
          <cell r="X783">
            <v>0.53</v>
          </cell>
          <cell r="Y783" t="str">
            <v>N</v>
          </cell>
          <cell r="Z783" t="str">
            <v>Distribution Substation Switchgear</v>
          </cell>
          <cell r="AA783" t="str">
            <v>BC1 619 NDR EECL Replace Defect Management</v>
          </cell>
        </row>
        <row r="784">
          <cell r="A784">
            <v>780</v>
          </cell>
          <cell r="B784" t="str">
            <v>07 - Distribution Enclosed HV Switchgear</v>
          </cell>
          <cell r="C784" t="str">
            <v>Other switches and links</v>
          </cell>
          <cell r="D784" t="str">
            <v>Ergon Technical Assessment</v>
          </cell>
          <cell r="E784" t="str">
            <v>Assess</v>
          </cell>
          <cell r="F784" t="str">
            <v>07 - Distribution Enclosed HV Switchgear - Other switches and links - Ergon Technical Assessment - Assess</v>
          </cell>
          <cell r="G784" t="str">
            <v>Ergon Technical Assessment - Assess</v>
          </cell>
          <cell r="H784" t="str">
            <v>Wide Bay</v>
          </cell>
          <cell r="I784">
            <v>1</v>
          </cell>
          <cell r="K784">
            <v>18</v>
          </cell>
          <cell r="L784">
            <v>16</v>
          </cell>
          <cell r="M784">
            <v>0</v>
          </cell>
          <cell r="N784">
            <v>1</v>
          </cell>
          <cell r="O784">
            <v>2</v>
          </cell>
          <cell r="P784">
            <v>3</v>
          </cell>
          <cell r="Q784">
            <v>13</v>
          </cell>
          <cell r="R784">
            <v>1</v>
          </cell>
          <cell r="S784">
            <v>2</v>
          </cell>
          <cell r="T784" t="str">
            <v>MIP1146</v>
          </cell>
          <cell r="V784">
            <v>1</v>
          </cell>
          <cell r="X784">
            <v>0.53</v>
          </cell>
          <cell r="Y784" t="str">
            <v>N</v>
          </cell>
          <cell r="Z784" t="str">
            <v>Distribution Substation Switchgear</v>
          </cell>
          <cell r="AA784" t="str">
            <v>BC1 619 NDR EECL Replace Defect Management</v>
          </cell>
        </row>
        <row r="785">
          <cell r="A785">
            <v>781</v>
          </cell>
          <cell r="B785" t="str">
            <v>07 - Distribution Enclosed HV Switchgear</v>
          </cell>
          <cell r="C785" t="str">
            <v>Other switches and links</v>
          </cell>
          <cell r="D785" t="str">
            <v>Minor Task</v>
          </cell>
          <cell r="E785" t="str">
            <v>Repair</v>
          </cell>
          <cell r="F785" t="str">
            <v>07 - Distribution Enclosed HV Switchgear - Other switches and links - Minor Task - Repair</v>
          </cell>
          <cell r="G785" t="str">
            <v>Minor Task - Repair</v>
          </cell>
          <cell r="H785" t="str">
            <v>Central</v>
          </cell>
          <cell r="I785">
            <v>7</v>
          </cell>
          <cell r="J785">
            <v>17</v>
          </cell>
          <cell r="K785">
            <v>17</v>
          </cell>
          <cell r="L785">
            <v>16</v>
          </cell>
          <cell r="M785">
            <v>34</v>
          </cell>
          <cell r="N785">
            <v>13</v>
          </cell>
          <cell r="O785">
            <v>12</v>
          </cell>
          <cell r="P785">
            <v>12</v>
          </cell>
          <cell r="Q785">
            <v>35</v>
          </cell>
          <cell r="R785">
            <v>13</v>
          </cell>
          <cell r="S785">
            <v>12</v>
          </cell>
          <cell r="T785" t="str">
            <v>MIP1146</v>
          </cell>
          <cell r="V785">
            <v>1</v>
          </cell>
          <cell r="X785">
            <v>0.53</v>
          </cell>
          <cell r="Y785" t="str">
            <v>N</v>
          </cell>
          <cell r="Z785" t="str">
            <v>Distribution Substation Switchgear</v>
          </cell>
          <cell r="AA785" t="str">
            <v>BC1 619 NDR EECL Replace Defect Management</v>
          </cell>
        </row>
        <row r="786">
          <cell r="A786">
            <v>782</v>
          </cell>
          <cell r="B786" t="str">
            <v>07 - Distribution Enclosed HV Switchgear</v>
          </cell>
          <cell r="C786" t="str">
            <v>Other switches and links</v>
          </cell>
          <cell r="D786" t="str">
            <v>Minor Task</v>
          </cell>
          <cell r="E786" t="str">
            <v>Repair</v>
          </cell>
          <cell r="F786" t="str">
            <v>07 - Distribution Enclosed HV Switchgear - Other switches and links - Minor Task - Repair</v>
          </cell>
          <cell r="G786" t="str">
            <v>Minor Task - Repair</v>
          </cell>
          <cell r="H786" t="str">
            <v>Far North</v>
          </cell>
          <cell r="I786">
            <v>1</v>
          </cell>
          <cell r="J786">
            <v>11</v>
          </cell>
          <cell r="K786">
            <v>13</v>
          </cell>
          <cell r="L786">
            <v>10</v>
          </cell>
          <cell r="M786">
            <v>3</v>
          </cell>
          <cell r="N786">
            <v>10</v>
          </cell>
          <cell r="O786">
            <v>4</v>
          </cell>
          <cell r="P786">
            <v>10</v>
          </cell>
          <cell r="Q786">
            <v>3</v>
          </cell>
          <cell r="R786">
            <v>9</v>
          </cell>
          <cell r="S786">
            <v>5</v>
          </cell>
          <cell r="T786" t="str">
            <v>MIP1146</v>
          </cell>
          <cell r="V786">
            <v>1</v>
          </cell>
          <cell r="X786">
            <v>0.53</v>
          </cell>
          <cell r="Y786" t="str">
            <v>N</v>
          </cell>
          <cell r="Z786" t="str">
            <v>Distribution Substation Switchgear</v>
          </cell>
          <cell r="AA786" t="str">
            <v>BC1 619 NDR EECL Replace Defect Management</v>
          </cell>
        </row>
        <row r="787">
          <cell r="A787">
            <v>783</v>
          </cell>
          <cell r="B787" t="str">
            <v>07 - Distribution Enclosed HV Switchgear</v>
          </cell>
          <cell r="C787" t="str">
            <v>Other switches and links</v>
          </cell>
          <cell r="D787" t="str">
            <v>Minor Task</v>
          </cell>
          <cell r="E787" t="str">
            <v>Repair</v>
          </cell>
          <cell r="F787" t="str">
            <v>07 - Distribution Enclosed HV Switchgear - Other switches and links - Minor Task - Repair</v>
          </cell>
          <cell r="G787" t="str">
            <v>Minor Task - Repair</v>
          </cell>
          <cell r="H787" t="str">
            <v>Northern</v>
          </cell>
          <cell r="I787">
            <v>3</v>
          </cell>
          <cell r="J787">
            <v>2</v>
          </cell>
          <cell r="K787">
            <v>12</v>
          </cell>
          <cell r="L787">
            <v>3</v>
          </cell>
          <cell r="M787">
            <v>5</v>
          </cell>
          <cell r="N787">
            <v>1</v>
          </cell>
          <cell r="O787">
            <v>10</v>
          </cell>
          <cell r="P787">
            <v>2</v>
          </cell>
          <cell r="Q787">
            <v>4</v>
          </cell>
          <cell r="R787">
            <v>2</v>
          </cell>
          <cell r="S787">
            <v>10</v>
          </cell>
          <cell r="T787" t="str">
            <v>MIP1146</v>
          </cell>
          <cell r="V787">
            <v>1</v>
          </cell>
          <cell r="X787">
            <v>0.53</v>
          </cell>
          <cell r="Y787" t="str">
            <v>N</v>
          </cell>
          <cell r="Z787" t="str">
            <v>Distribution Substation Switchgear</v>
          </cell>
          <cell r="AA787" t="str">
            <v>BC1 619 NDR EECL Replace Defect Management</v>
          </cell>
        </row>
        <row r="788">
          <cell r="A788">
            <v>784</v>
          </cell>
          <cell r="B788" t="str">
            <v>07 - Distribution Enclosed HV Switchgear</v>
          </cell>
          <cell r="C788" t="str">
            <v>Other switches and links</v>
          </cell>
          <cell r="D788" t="str">
            <v>Minor Task</v>
          </cell>
          <cell r="E788" t="str">
            <v>Repair</v>
          </cell>
          <cell r="F788" t="str">
            <v>07 - Distribution Enclosed HV Switchgear - Other switches and links - Minor Task - Repair</v>
          </cell>
          <cell r="G788" t="str">
            <v>Minor Task - Repair</v>
          </cell>
          <cell r="H788" t="str">
            <v>South West</v>
          </cell>
          <cell r="J788">
            <v>3</v>
          </cell>
          <cell r="K788">
            <v>4</v>
          </cell>
          <cell r="L788">
            <v>2</v>
          </cell>
          <cell r="M788">
            <v>5</v>
          </cell>
          <cell r="N788">
            <v>1</v>
          </cell>
          <cell r="O788">
            <v>3</v>
          </cell>
          <cell r="P788">
            <v>3</v>
          </cell>
          <cell r="Q788">
            <v>3</v>
          </cell>
          <cell r="R788">
            <v>2</v>
          </cell>
          <cell r="S788">
            <v>3</v>
          </cell>
          <cell r="T788" t="str">
            <v>MIP1146</v>
          </cell>
          <cell r="V788">
            <v>1</v>
          </cell>
          <cell r="X788">
            <v>0.53</v>
          </cell>
          <cell r="Y788" t="str">
            <v>N</v>
          </cell>
          <cell r="Z788" t="str">
            <v>Distribution Substation Switchgear</v>
          </cell>
          <cell r="AA788" t="str">
            <v>BC1 619 NDR EECL Replace Defect Management</v>
          </cell>
        </row>
        <row r="789">
          <cell r="A789">
            <v>785</v>
          </cell>
          <cell r="B789" t="str">
            <v>07 - Distribution Enclosed HV Switchgear</v>
          </cell>
          <cell r="C789" t="str">
            <v>Other switches and links</v>
          </cell>
          <cell r="D789" t="str">
            <v>Minor Task</v>
          </cell>
          <cell r="E789" t="str">
            <v>Repair</v>
          </cell>
          <cell r="F789" t="str">
            <v>07 - Distribution Enclosed HV Switchgear - Other switches and links - Minor Task - Repair</v>
          </cell>
          <cell r="G789" t="str">
            <v>Minor Task - Repair</v>
          </cell>
          <cell r="H789" t="str">
            <v>Wide Bay</v>
          </cell>
          <cell r="I789">
            <v>1</v>
          </cell>
          <cell r="J789">
            <v>5</v>
          </cell>
          <cell r="K789">
            <v>57</v>
          </cell>
          <cell r="L789">
            <v>41</v>
          </cell>
          <cell r="M789">
            <v>45</v>
          </cell>
          <cell r="N789">
            <v>7</v>
          </cell>
          <cell r="O789">
            <v>16</v>
          </cell>
          <cell r="P789">
            <v>39</v>
          </cell>
          <cell r="Q789">
            <v>48</v>
          </cell>
          <cell r="R789">
            <v>3</v>
          </cell>
          <cell r="S789">
            <v>20</v>
          </cell>
          <cell r="T789" t="str">
            <v>MIP1146</v>
          </cell>
          <cell r="V789">
            <v>1</v>
          </cell>
          <cell r="X789">
            <v>0.53</v>
          </cell>
          <cell r="Y789" t="str">
            <v>N</v>
          </cell>
          <cell r="Z789" t="str">
            <v>Distribution Substation Switchgear</v>
          </cell>
          <cell r="AA789" t="str">
            <v>BC1 619 NDR EECL Replace Defect Management</v>
          </cell>
        </row>
        <row r="790">
          <cell r="A790">
            <v>786</v>
          </cell>
          <cell r="B790" t="str">
            <v>08 - Distribution Air Break Switches</v>
          </cell>
          <cell r="C790" t="str">
            <v>Air Break Switches</v>
          </cell>
          <cell r="D790" t="str">
            <v>Distribution Transformer</v>
          </cell>
          <cell r="E790" t="str">
            <v>Replace</v>
          </cell>
          <cell r="F790" t="str">
            <v>08 - Distribution Air Break Switches - Air Break Switches - Distribution Transformer - Replace</v>
          </cell>
          <cell r="G790" t="str">
            <v>Distribution Transformer - Replace</v>
          </cell>
          <cell r="H790" t="str">
            <v>Central</v>
          </cell>
          <cell r="I790">
            <v>1</v>
          </cell>
          <cell r="K790">
            <v>6</v>
          </cell>
          <cell r="L790">
            <v>6</v>
          </cell>
          <cell r="M790">
            <v>1</v>
          </cell>
          <cell r="N790">
            <v>0</v>
          </cell>
          <cell r="O790">
            <v>0</v>
          </cell>
          <cell r="P790">
            <v>6</v>
          </cell>
          <cell r="Q790">
            <v>1</v>
          </cell>
          <cell r="R790">
            <v>0</v>
          </cell>
          <cell r="S790">
            <v>0</v>
          </cell>
          <cell r="T790" t="str">
            <v>MIP1065</v>
          </cell>
          <cell r="V790">
            <v>1</v>
          </cell>
          <cell r="X790">
            <v>0.53</v>
          </cell>
          <cell r="Y790" t="str">
            <v>N</v>
          </cell>
          <cell r="Z790" t="str">
            <v>Distribution Equipment</v>
          </cell>
          <cell r="AA790" t="str">
            <v>BC1 619 NDR EECL Replace Defect Management</v>
          </cell>
        </row>
        <row r="791">
          <cell r="A791">
            <v>787</v>
          </cell>
          <cell r="B791" t="str">
            <v>08 - Distribution Air Break Switches</v>
          </cell>
          <cell r="C791" t="str">
            <v>Air Break Switches</v>
          </cell>
          <cell r="D791" t="str">
            <v>Distribution Transformer</v>
          </cell>
          <cell r="E791" t="str">
            <v>Replace</v>
          </cell>
          <cell r="F791" t="str">
            <v>08 - Distribution Air Break Switches - Air Break Switches - Distribution Transformer - Replace</v>
          </cell>
          <cell r="G791" t="str">
            <v>Distribution Transformer - Replace</v>
          </cell>
          <cell r="H791" t="str">
            <v>Far North</v>
          </cell>
          <cell r="I791">
            <v>4</v>
          </cell>
          <cell r="J791">
            <v>4</v>
          </cell>
          <cell r="M791">
            <v>1</v>
          </cell>
          <cell r="N791">
            <v>7</v>
          </cell>
          <cell r="O791">
            <v>0</v>
          </cell>
          <cell r="P791">
            <v>0</v>
          </cell>
          <cell r="Q791">
            <v>0</v>
          </cell>
          <cell r="R791">
            <v>8</v>
          </cell>
          <cell r="S791">
            <v>0</v>
          </cell>
          <cell r="T791" t="str">
            <v>MIP1065</v>
          </cell>
          <cell r="V791">
            <v>1</v>
          </cell>
          <cell r="X791">
            <v>0.53</v>
          </cell>
          <cell r="Y791" t="str">
            <v>N</v>
          </cell>
          <cell r="Z791" t="str">
            <v>Distribution Equipment</v>
          </cell>
          <cell r="AA791" t="str">
            <v>BC1 619 NDR EECL Replace Defect Management</v>
          </cell>
        </row>
        <row r="792">
          <cell r="A792">
            <v>788</v>
          </cell>
          <cell r="B792" t="str">
            <v>08 - Distribution Air Break Switches</v>
          </cell>
          <cell r="C792" t="str">
            <v>Air Break Switches</v>
          </cell>
          <cell r="D792" t="str">
            <v>Ergon Technical Assessment</v>
          </cell>
          <cell r="E792" t="str">
            <v>Assess</v>
          </cell>
          <cell r="F792" t="str">
            <v>08 - Distribution Air Break Switches - Air Break Switches - Ergon Technical Assessment - Assess</v>
          </cell>
          <cell r="G792" t="str">
            <v>Ergon Technical Assessment - Assess</v>
          </cell>
          <cell r="H792" t="str">
            <v>Central</v>
          </cell>
          <cell r="I792">
            <v>1</v>
          </cell>
          <cell r="J792">
            <v>13</v>
          </cell>
          <cell r="K792">
            <v>11</v>
          </cell>
          <cell r="L792">
            <v>5</v>
          </cell>
          <cell r="M792">
            <v>5</v>
          </cell>
          <cell r="N792">
            <v>7</v>
          </cell>
          <cell r="O792">
            <v>4</v>
          </cell>
          <cell r="P792">
            <v>5</v>
          </cell>
          <cell r="Q792">
            <v>5</v>
          </cell>
          <cell r="R792">
            <v>7</v>
          </cell>
          <cell r="S792">
            <v>4</v>
          </cell>
          <cell r="T792" t="str">
            <v>MIP1146</v>
          </cell>
          <cell r="V792">
            <v>1</v>
          </cell>
          <cell r="X792">
            <v>0.53</v>
          </cell>
          <cell r="Y792" t="str">
            <v>N</v>
          </cell>
          <cell r="Z792" t="str">
            <v>Distribution Equipment</v>
          </cell>
          <cell r="AA792" t="str">
            <v>BC1 619 NDR EECL Replace Defect Management</v>
          </cell>
        </row>
        <row r="793">
          <cell r="A793">
            <v>789</v>
          </cell>
          <cell r="B793" t="str">
            <v>08 - Distribution Air Break Switches</v>
          </cell>
          <cell r="C793" t="str">
            <v>Air Break Switches</v>
          </cell>
          <cell r="D793" t="str">
            <v>Ergon Technical Assessment</v>
          </cell>
          <cell r="E793" t="str">
            <v>Assess</v>
          </cell>
          <cell r="F793" t="str">
            <v>08 - Distribution Air Break Switches - Air Break Switches - Ergon Technical Assessment - Assess</v>
          </cell>
          <cell r="G793" t="str">
            <v>Ergon Technical Assessment - Assess</v>
          </cell>
          <cell r="H793" t="str">
            <v>Wide Bay</v>
          </cell>
          <cell r="I793">
            <v>1</v>
          </cell>
          <cell r="K793">
            <v>9</v>
          </cell>
          <cell r="L793">
            <v>3</v>
          </cell>
          <cell r="M793">
            <v>0</v>
          </cell>
          <cell r="N793">
            <v>1</v>
          </cell>
          <cell r="O793">
            <v>6</v>
          </cell>
          <cell r="P793">
            <v>0</v>
          </cell>
          <cell r="Q793">
            <v>3</v>
          </cell>
          <cell r="R793">
            <v>0</v>
          </cell>
          <cell r="S793">
            <v>7</v>
          </cell>
          <cell r="T793" t="str">
            <v>MIP1146</v>
          </cell>
          <cell r="V793">
            <v>1</v>
          </cell>
          <cell r="X793">
            <v>0.53</v>
          </cell>
          <cell r="Y793" t="str">
            <v>N</v>
          </cell>
          <cell r="Z793" t="str">
            <v>Distribution Equipment</v>
          </cell>
          <cell r="AA793" t="str">
            <v>BC1 619 NDR EECL Replace Defect Management</v>
          </cell>
        </row>
        <row r="794">
          <cell r="A794">
            <v>790</v>
          </cell>
          <cell r="B794" t="str">
            <v>08 - Distribution Air Break Switches</v>
          </cell>
          <cell r="C794" t="str">
            <v>Air Break Switches</v>
          </cell>
          <cell r="D794" t="str">
            <v>Minor Task</v>
          </cell>
          <cell r="E794" t="str">
            <v>Repair</v>
          </cell>
          <cell r="F794" t="str">
            <v>08 - Distribution Air Break Switches - Air Break Switches - Minor Task - Repair</v>
          </cell>
          <cell r="G794" t="str">
            <v>Minor Task - Repair</v>
          </cell>
          <cell r="H794" t="str">
            <v>Central</v>
          </cell>
          <cell r="I794">
            <v>17</v>
          </cell>
          <cell r="J794">
            <v>13</v>
          </cell>
          <cell r="K794">
            <v>52</v>
          </cell>
          <cell r="L794">
            <v>39</v>
          </cell>
          <cell r="M794">
            <v>41</v>
          </cell>
          <cell r="N794">
            <v>13</v>
          </cell>
          <cell r="O794">
            <v>14</v>
          </cell>
          <cell r="P794">
            <v>33</v>
          </cell>
          <cell r="Q794">
            <v>42</v>
          </cell>
          <cell r="R794">
            <v>13</v>
          </cell>
          <cell r="S794">
            <v>14</v>
          </cell>
          <cell r="T794" t="str">
            <v>MIP1146</v>
          </cell>
          <cell r="V794">
            <v>1</v>
          </cell>
          <cell r="X794">
            <v>0.53</v>
          </cell>
          <cell r="Y794" t="str">
            <v>N</v>
          </cell>
          <cell r="Z794" t="str">
            <v>Distribution Equipment</v>
          </cell>
          <cell r="AA794" t="str">
            <v>BC1 619 NDR EECL Replace Defect Management</v>
          </cell>
        </row>
        <row r="795">
          <cell r="A795">
            <v>791</v>
          </cell>
          <cell r="B795" t="str">
            <v>08 - Distribution Air Break Switches</v>
          </cell>
          <cell r="C795" t="str">
            <v>Air Break Switches</v>
          </cell>
          <cell r="D795" t="str">
            <v>Minor Task</v>
          </cell>
          <cell r="E795" t="str">
            <v>Repair</v>
          </cell>
          <cell r="F795" t="str">
            <v>08 - Distribution Air Break Switches - Air Break Switches - Minor Task - Repair</v>
          </cell>
          <cell r="G795" t="str">
            <v>Minor Task - Repair</v>
          </cell>
          <cell r="H795" t="str">
            <v>Far North</v>
          </cell>
          <cell r="I795">
            <v>4</v>
          </cell>
          <cell r="J795">
            <v>3</v>
          </cell>
          <cell r="K795">
            <v>4</v>
          </cell>
          <cell r="L795">
            <v>1</v>
          </cell>
          <cell r="M795">
            <v>0</v>
          </cell>
          <cell r="N795">
            <v>6</v>
          </cell>
          <cell r="O795">
            <v>4</v>
          </cell>
          <cell r="P795">
            <v>1</v>
          </cell>
          <cell r="Q795">
            <v>0</v>
          </cell>
          <cell r="R795">
            <v>5</v>
          </cell>
          <cell r="S795">
            <v>5</v>
          </cell>
          <cell r="T795" t="str">
            <v>MIP1146</v>
          </cell>
          <cell r="V795">
            <v>1</v>
          </cell>
          <cell r="X795">
            <v>0.53</v>
          </cell>
          <cell r="Y795" t="str">
            <v>N</v>
          </cell>
          <cell r="Z795" t="str">
            <v>Distribution Equipment</v>
          </cell>
          <cell r="AA795" t="str">
            <v>BC1 619 NDR EECL Replace Defect Management</v>
          </cell>
        </row>
        <row r="796">
          <cell r="A796">
            <v>792</v>
          </cell>
          <cell r="B796" t="str">
            <v>08 - Distribution Air Break Switches</v>
          </cell>
          <cell r="C796" t="str">
            <v>Air Break Switches</v>
          </cell>
          <cell r="D796" t="str">
            <v>Minor Task</v>
          </cell>
          <cell r="E796" t="str">
            <v>Repair</v>
          </cell>
          <cell r="F796" t="str">
            <v>08 - Distribution Air Break Switches - Air Break Switches - Minor Task - Repair</v>
          </cell>
          <cell r="G796" t="str">
            <v>Minor Task - Repair</v>
          </cell>
          <cell r="H796" t="str">
            <v>Northern</v>
          </cell>
          <cell r="I796">
            <v>10</v>
          </cell>
          <cell r="J796">
            <v>23</v>
          </cell>
          <cell r="K796">
            <v>14</v>
          </cell>
          <cell r="L796">
            <v>11</v>
          </cell>
          <cell r="M796">
            <v>10</v>
          </cell>
          <cell r="N796">
            <v>12</v>
          </cell>
          <cell r="O796">
            <v>22</v>
          </cell>
          <cell r="P796">
            <v>11.5</v>
          </cell>
          <cell r="Q796">
            <v>8</v>
          </cell>
          <cell r="R796">
            <v>13</v>
          </cell>
          <cell r="S796">
            <v>23</v>
          </cell>
          <cell r="T796" t="str">
            <v>MIP1146</v>
          </cell>
          <cell r="V796">
            <v>1</v>
          </cell>
          <cell r="X796">
            <v>0.53</v>
          </cell>
          <cell r="Y796" t="str">
            <v>N</v>
          </cell>
          <cell r="Z796" t="str">
            <v>Distribution Equipment</v>
          </cell>
          <cell r="AA796" t="str">
            <v>BC1 619 NDR EECL Replace Defect Management</v>
          </cell>
        </row>
        <row r="797">
          <cell r="A797">
            <v>793</v>
          </cell>
          <cell r="B797" t="str">
            <v>08 - Distribution Air Break Switches</v>
          </cell>
          <cell r="C797" t="str">
            <v>Air Break Switches</v>
          </cell>
          <cell r="D797" t="str">
            <v>Minor Task</v>
          </cell>
          <cell r="E797" t="str">
            <v>Repair</v>
          </cell>
          <cell r="F797" t="str">
            <v>08 - Distribution Air Break Switches - Air Break Switches - Minor Task - Repair</v>
          </cell>
          <cell r="G797" t="str">
            <v>Minor Task - Repair</v>
          </cell>
          <cell r="H797" t="str">
            <v>South West</v>
          </cell>
          <cell r="I797">
            <v>3</v>
          </cell>
          <cell r="J797">
            <v>3</v>
          </cell>
          <cell r="K797">
            <v>6</v>
          </cell>
          <cell r="L797">
            <v>3</v>
          </cell>
          <cell r="M797">
            <v>5</v>
          </cell>
          <cell r="N797">
            <v>5</v>
          </cell>
          <cell r="O797">
            <v>7</v>
          </cell>
          <cell r="P797">
            <v>2</v>
          </cell>
          <cell r="Q797">
            <v>5</v>
          </cell>
          <cell r="R797">
            <v>3</v>
          </cell>
          <cell r="S797">
            <v>9</v>
          </cell>
          <cell r="T797" t="str">
            <v>MIP1146</v>
          </cell>
          <cell r="V797">
            <v>1</v>
          </cell>
          <cell r="X797">
            <v>0.53</v>
          </cell>
          <cell r="Y797" t="str">
            <v>N</v>
          </cell>
          <cell r="Z797" t="str">
            <v>Distribution Equipment</v>
          </cell>
          <cell r="AA797" t="str">
            <v>BC1 619 NDR EECL Replace Defect Management</v>
          </cell>
        </row>
        <row r="798">
          <cell r="A798">
            <v>794</v>
          </cell>
          <cell r="B798" t="str">
            <v>08 - Distribution Air Break Switches</v>
          </cell>
          <cell r="C798" t="str">
            <v>Air Break Switches</v>
          </cell>
          <cell r="D798" t="str">
            <v>Minor Task</v>
          </cell>
          <cell r="E798" t="str">
            <v>Repair</v>
          </cell>
          <cell r="F798" t="str">
            <v>08 - Distribution Air Break Switches - Air Break Switches - Minor Task - Repair</v>
          </cell>
          <cell r="G798" t="str">
            <v>Minor Task - Repair</v>
          </cell>
          <cell r="H798" t="str">
            <v>Wide Bay</v>
          </cell>
          <cell r="I798">
            <v>3</v>
          </cell>
          <cell r="J798">
            <v>5</v>
          </cell>
          <cell r="K798">
            <v>9</v>
          </cell>
          <cell r="L798">
            <v>3</v>
          </cell>
          <cell r="M798">
            <v>2</v>
          </cell>
          <cell r="N798">
            <v>5</v>
          </cell>
          <cell r="O798">
            <v>9</v>
          </cell>
          <cell r="P798">
            <v>3</v>
          </cell>
          <cell r="Q798">
            <v>2</v>
          </cell>
          <cell r="R798">
            <v>4</v>
          </cell>
          <cell r="S798">
            <v>10</v>
          </cell>
          <cell r="T798" t="str">
            <v>MIP1146</v>
          </cell>
          <cell r="V798">
            <v>1</v>
          </cell>
          <cell r="X798">
            <v>0.53</v>
          </cell>
          <cell r="Y798" t="str">
            <v>N</v>
          </cell>
          <cell r="Z798" t="str">
            <v>Distribution Equipment</v>
          </cell>
          <cell r="AA798" t="str">
            <v>BC1 619 NDR EECL Replace Defect Management</v>
          </cell>
        </row>
        <row r="799">
          <cell r="A799">
            <v>795</v>
          </cell>
          <cell r="B799" t="str">
            <v>09 - Fuses</v>
          </cell>
          <cell r="C799" t="str">
            <v>Fuses</v>
          </cell>
          <cell r="D799" t="str">
            <v>Distribution Transformer</v>
          </cell>
          <cell r="E799" t="str">
            <v>Replace</v>
          </cell>
          <cell r="F799" t="str">
            <v>09 - Fuses - Fuses - Distribution Transformer - Replace</v>
          </cell>
          <cell r="G799" t="str">
            <v>Distribution Transformer - Replace</v>
          </cell>
          <cell r="H799" t="str">
            <v>Central</v>
          </cell>
          <cell r="K799">
            <v>1</v>
          </cell>
          <cell r="M799">
            <v>0</v>
          </cell>
          <cell r="N799">
            <v>0</v>
          </cell>
          <cell r="O799">
            <v>1</v>
          </cell>
          <cell r="P799">
            <v>0</v>
          </cell>
          <cell r="Q799">
            <v>0</v>
          </cell>
          <cell r="R799">
            <v>0</v>
          </cell>
          <cell r="S799">
            <v>1</v>
          </cell>
          <cell r="T799" t="str">
            <v>MIP1065</v>
          </cell>
          <cell r="V799">
            <v>1</v>
          </cell>
          <cell r="X799">
            <v>0.53</v>
          </cell>
          <cell r="Y799" t="str">
            <v>N</v>
          </cell>
          <cell r="Z799" t="str">
            <v>Distribution Equipment</v>
          </cell>
          <cell r="AA799" t="str">
            <v>BC1 619 NDR EECL Replace Defect Management</v>
          </cell>
        </row>
        <row r="800">
          <cell r="A800">
            <v>796</v>
          </cell>
          <cell r="B800" t="str">
            <v>09 - Fuses</v>
          </cell>
          <cell r="C800" t="str">
            <v>Fuses</v>
          </cell>
          <cell r="D800" t="str">
            <v>Ergon Technical Assessment</v>
          </cell>
          <cell r="E800" t="str">
            <v>Assess</v>
          </cell>
          <cell r="F800" t="str">
            <v>09 - Fuses - Fuses - Ergon Technical Assessment - Assess</v>
          </cell>
          <cell r="G800" t="str">
            <v>Ergon Technical Assessment - Assess</v>
          </cell>
          <cell r="H800" t="str">
            <v>Central</v>
          </cell>
          <cell r="I800">
            <v>8</v>
          </cell>
          <cell r="J800">
            <v>14</v>
          </cell>
          <cell r="K800">
            <v>3</v>
          </cell>
          <cell r="M800">
            <v>0</v>
          </cell>
          <cell r="N800">
            <v>7</v>
          </cell>
          <cell r="O800">
            <v>4</v>
          </cell>
          <cell r="P800">
            <v>0</v>
          </cell>
          <cell r="Q800">
            <v>0</v>
          </cell>
          <cell r="R800">
            <v>7</v>
          </cell>
          <cell r="S800">
            <v>4</v>
          </cell>
          <cell r="T800" t="str">
            <v>MIP1146</v>
          </cell>
          <cell r="V800">
            <v>1</v>
          </cell>
          <cell r="X800">
            <v>0.53</v>
          </cell>
          <cell r="Y800" t="str">
            <v>N</v>
          </cell>
          <cell r="Z800" t="str">
            <v>Distribution Equipment</v>
          </cell>
          <cell r="AA800" t="str">
            <v>BC1 619 NDR EECL Replace Defect Management</v>
          </cell>
        </row>
        <row r="801">
          <cell r="A801">
            <v>797</v>
          </cell>
          <cell r="B801" t="str">
            <v>09 - Fuses</v>
          </cell>
          <cell r="C801" t="str">
            <v>Fuses</v>
          </cell>
          <cell r="D801" t="str">
            <v>Ergon Technical Assessment</v>
          </cell>
          <cell r="E801" t="str">
            <v>Assess</v>
          </cell>
          <cell r="F801" t="str">
            <v>09 - Fuses - Fuses - Ergon Technical Assessment - Assess</v>
          </cell>
          <cell r="G801" t="str">
            <v>Ergon Technical Assessment - Assess</v>
          </cell>
          <cell r="H801" t="str">
            <v>Far North</v>
          </cell>
          <cell r="J801">
            <v>1</v>
          </cell>
          <cell r="K801">
            <v>2</v>
          </cell>
          <cell r="L801">
            <v>2</v>
          </cell>
          <cell r="N801">
            <v>0</v>
          </cell>
          <cell r="O801">
            <v>1</v>
          </cell>
          <cell r="P801">
            <v>2</v>
          </cell>
          <cell r="Q801">
            <v>0</v>
          </cell>
          <cell r="R801">
            <v>0</v>
          </cell>
          <cell r="S801">
            <v>1</v>
          </cell>
          <cell r="T801" t="str">
            <v>MIP1146</v>
          </cell>
          <cell r="V801">
            <v>1</v>
          </cell>
          <cell r="X801">
            <v>0.53</v>
          </cell>
          <cell r="Y801" t="str">
            <v>N</v>
          </cell>
          <cell r="Z801" t="str">
            <v>Distribution Equipment</v>
          </cell>
          <cell r="AA801" t="str">
            <v>BC1 619 NDR EECL Replace Defect Management</v>
          </cell>
        </row>
        <row r="802">
          <cell r="A802">
            <v>798</v>
          </cell>
          <cell r="B802" t="str">
            <v>09 - Fuses</v>
          </cell>
          <cell r="C802" t="str">
            <v>Fuses</v>
          </cell>
          <cell r="D802" t="str">
            <v>Ergon Technical Assessment</v>
          </cell>
          <cell r="E802" t="str">
            <v>Assess</v>
          </cell>
          <cell r="F802" t="str">
            <v>09 - Fuses - Fuses - Ergon Technical Assessment - Assess</v>
          </cell>
          <cell r="G802" t="str">
            <v>Ergon Technical Assessment - Assess</v>
          </cell>
          <cell r="H802" t="str">
            <v>South West</v>
          </cell>
          <cell r="K802">
            <v>5</v>
          </cell>
          <cell r="L802">
            <v>2</v>
          </cell>
          <cell r="M802">
            <v>1</v>
          </cell>
          <cell r="N802">
            <v>0</v>
          </cell>
          <cell r="O802">
            <v>3</v>
          </cell>
          <cell r="P802">
            <v>2</v>
          </cell>
          <cell r="Q802">
            <v>1</v>
          </cell>
          <cell r="R802">
            <v>0</v>
          </cell>
          <cell r="S802">
            <v>3</v>
          </cell>
          <cell r="T802" t="str">
            <v>MIP1146</v>
          </cell>
          <cell r="V802">
            <v>1</v>
          </cell>
          <cell r="X802">
            <v>0.53</v>
          </cell>
          <cell r="Y802" t="str">
            <v>N</v>
          </cell>
          <cell r="Z802" t="str">
            <v>Distribution Equipment</v>
          </cell>
          <cell r="AA802" t="str">
            <v>BC1 619 NDR EECL Replace Defect Management</v>
          </cell>
        </row>
        <row r="803">
          <cell r="A803">
            <v>799</v>
          </cell>
          <cell r="B803" t="str">
            <v>09 - Fuses</v>
          </cell>
          <cell r="C803" t="str">
            <v>Fuses</v>
          </cell>
          <cell r="D803" t="str">
            <v>Ergon Technical Assessment</v>
          </cell>
          <cell r="E803" t="str">
            <v>Assess</v>
          </cell>
          <cell r="F803" t="str">
            <v>09 - Fuses - Fuses - Ergon Technical Assessment - Assess</v>
          </cell>
          <cell r="G803" t="str">
            <v>Ergon Technical Assessment - Assess</v>
          </cell>
          <cell r="H803" t="str">
            <v>Wide Bay</v>
          </cell>
          <cell r="I803">
            <v>3</v>
          </cell>
          <cell r="J803">
            <v>4</v>
          </cell>
          <cell r="K803">
            <v>5</v>
          </cell>
          <cell r="L803">
            <v>4</v>
          </cell>
          <cell r="M803">
            <v>1</v>
          </cell>
          <cell r="N803">
            <v>3</v>
          </cell>
          <cell r="O803">
            <v>4</v>
          </cell>
          <cell r="P803">
            <v>4</v>
          </cell>
          <cell r="Q803">
            <v>1</v>
          </cell>
          <cell r="R803">
            <v>2</v>
          </cell>
          <cell r="S803">
            <v>5</v>
          </cell>
          <cell r="T803" t="str">
            <v>MIP1146</v>
          </cell>
          <cell r="V803">
            <v>1</v>
          </cell>
          <cell r="X803">
            <v>0.53</v>
          </cell>
          <cell r="Y803" t="str">
            <v>N</v>
          </cell>
          <cell r="Z803" t="str">
            <v>Distribution Equipment</v>
          </cell>
          <cell r="AA803" t="str">
            <v>BC1 619 NDR EECL Replace Defect Management</v>
          </cell>
        </row>
        <row r="804">
          <cell r="A804">
            <v>800</v>
          </cell>
          <cell r="B804" t="str">
            <v>09 - Fuses</v>
          </cell>
          <cell r="C804" t="str">
            <v>Fuses</v>
          </cell>
          <cell r="D804" t="str">
            <v>Minor Task</v>
          </cell>
          <cell r="E804" t="str">
            <v>Repair</v>
          </cell>
          <cell r="F804" t="str">
            <v>09 - Fuses - Fuses - Minor Task - Repair</v>
          </cell>
          <cell r="G804" t="str">
            <v>Minor Task - Repair</v>
          </cell>
          <cell r="H804" t="str">
            <v>Central</v>
          </cell>
          <cell r="I804">
            <v>8</v>
          </cell>
          <cell r="J804">
            <v>31</v>
          </cell>
          <cell r="K804">
            <v>41</v>
          </cell>
          <cell r="L804">
            <v>30</v>
          </cell>
          <cell r="M804">
            <v>32</v>
          </cell>
          <cell r="N804">
            <v>12</v>
          </cell>
          <cell r="O804">
            <v>32</v>
          </cell>
          <cell r="P804">
            <v>26</v>
          </cell>
          <cell r="Q804">
            <v>29.5</v>
          </cell>
          <cell r="R804">
            <v>12</v>
          </cell>
          <cell r="S804">
            <v>32</v>
          </cell>
          <cell r="T804" t="str">
            <v>MIP1146</v>
          </cell>
          <cell r="V804">
            <v>1</v>
          </cell>
          <cell r="X804">
            <v>0.53</v>
          </cell>
          <cell r="Y804" t="str">
            <v>N</v>
          </cell>
          <cell r="Z804" t="str">
            <v>Distribution Equipment</v>
          </cell>
          <cell r="AA804" t="str">
            <v>BC1 619 NDR EECL Replace Defect Management</v>
          </cell>
        </row>
        <row r="805">
          <cell r="A805">
            <v>801</v>
          </cell>
          <cell r="B805" t="str">
            <v>09 - Fuses</v>
          </cell>
          <cell r="C805" t="str">
            <v>Fuses</v>
          </cell>
          <cell r="D805" t="str">
            <v>Minor Task</v>
          </cell>
          <cell r="E805" t="str">
            <v>Repair</v>
          </cell>
          <cell r="F805" t="str">
            <v>09 - Fuses - Fuses - Minor Task - Repair</v>
          </cell>
          <cell r="G805" t="str">
            <v>Minor Task - Repair</v>
          </cell>
          <cell r="H805" t="str">
            <v>Far North</v>
          </cell>
          <cell r="I805">
            <v>9</v>
          </cell>
          <cell r="J805">
            <v>20</v>
          </cell>
          <cell r="K805">
            <v>12</v>
          </cell>
          <cell r="L805">
            <v>11</v>
          </cell>
          <cell r="M805">
            <v>20</v>
          </cell>
          <cell r="N805">
            <v>20</v>
          </cell>
          <cell r="O805">
            <v>10</v>
          </cell>
          <cell r="P805">
            <v>9</v>
          </cell>
          <cell r="Q805">
            <v>19</v>
          </cell>
          <cell r="R805">
            <v>19</v>
          </cell>
          <cell r="S805">
            <v>12</v>
          </cell>
          <cell r="T805" t="str">
            <v>MIP1146</v>
          </cell>
          <cell r="V805">
            <v>1</v>
          </cell>
          <cell r="X805">
            <v>0.53</v>
          </cell>
          <cell r="Y805" t="str">
            <v>N</v>
          </cell>
          <cell r="Z805" t="str">
            <v>Distribution Equipment</v>
          </cell>
          <cell r="AA805" t="str">
            <v>BC1 619 NDR EECL Replace Defect Management</v>
          </cell>
        </row>
        <row r="806">
          <cell r="A806">
            <v>802</v>
          </cell>
          <cell r="B806" t="str">
            <v>09 - Fuses</v>
          </cell>
          <cell r="C806" t="str">
            <v>Fuses</v>
          </cell>
          <cell r="D806" t="str">
            <v>Minor Task</v>
          </cell>
          <cell r="E806" t="str">
            <v>Repair</v>
          </cell>
          <cell r="F806" t="str">
            <v>09 - Fuses - Fuses - Minor Task - Repair</v>
          </cell>
          <cell r="G806" t="str">
            <v>Minor Task - Repair</v>
          </cell>
          <cell r="H806" t="str">
            <v>Northern</v>
          </cell>
          <cell r="I806">
            <v>17</v>
          </cell>
          <cell r="J806">
            <v>22</v>
          </cell>
          <cell r="K806">
            <v>10</v>
          </cell>
          <cell r="L806">
            <v>7</v>
          </cell>
          <cell r="M806">
            <v>13</v>
          </cell>
          <cell r="N806">
            <v>13</v>
          </cell>
          <cell r="O806">
            <v>20.5</v>
          </cell>
          <cell r="P806">
            <v>10.5</v>
          </cell>
          <cell r="Q806">
            <v>14</v>
          </cell>
          <cell r="R806">
            <v>23.5</v>
          </cell>
          <cell r="S806">
            <v>22</v>
          </cell>
          <cell r="T806" t="str">
            <v>MIP1146</v>
          </cell>
          <cell r="V806">
            <v>1</v>
          </cell>
          <cell r="X806">
            <v>0.53</v>
          </cell>
          <cell r="Y806" t="str">
            <v>N</v>
          </cell>
          <cell r="Z806" t="str">
            <v>Distribution Equipment</v>
          </cell>
          <cell r="AA806" t="str">
            <v>BC1 619 NDR EECL Replace Defect Management</v>
          </cell>
        </row>
        <row r="807">
          <cell r="A807">
            <v>803</v>
          </cell>
          <cell r="B807" t="str">
            <v>09 - Fuses</v>
          </cell>
          <cell r="C807" t="str">
            <v>Fuses</v>
          </cell>
          <cell r="D807" t="str">
            <v>Minor Task</v>
          </cell>
          <cell r="E807" t="str">
            <v>Repair</v>
          </cell>
          <cell r="F807" t="str">
            <v>09 - Fuses - Fuses - Minor Task - Repair</v>
          </cell>
          <cell r="G807" t="str">
            <v>Minor Task - Repair</v>
          </cell>
          <cell r="H807" t="str">
            <v>South West</v>
          </cell>
          <cell r="I807">
            <v>40</v>
          </cell>
          <cell r="J807">
            <v>29</v>
          </cell>
          <cell r="K807">
            <v>40</v>
          </cell>
          <cell r="L807">
            <v>30</v>
          </cell>
          <cell r="M807">
            <v>41</v>
          </cell>
          <cell r="N807">
            <v>38</v>
          </cell>
          <cell r="O807">
            <v>32</v>
          </cell>
          <cell r="P807">
            <v>24</v>
          </cell>
          <cell r="Q807">
            <v>50</v>
          </cell>
          <cell r="R807">
            <v>34</v>
          </cell>
          <cell r="S807">
            <v>40</v>
          </cell>
          <cell r="T807" t="str">
            <v>MIP1146</v>
          </cell>
          <cell r="V807">
            <v>1</v>
          </cell>
          <cell r="X807">
            <v>0.53</v>
          </cell>
          <cell r="Y807" t="str">
            <v>N</v>
          </cell>
          <cell r="Z807" t="str">
            <v>Distribution Equipment</v>
          </cell>
          <cell r="AA807" t="str">
            <v>BC1 619 NDR EECL Replace Defect Management</v>
          </cell>
        </row>
        <row r="808">
          <cell r="A808">
            <v>804</v>
          </cell>
          <cell r="B808" t="str">
            <v>09 - Fuses</v>
          </cell>
          <cell r="C808" t="str">
            <v>Fuses</v>
          </cell>
          <cell r="D808" t="str">
            <v>Minor Task</v>
          </cell>
          <cell r="E808" t="str">
            <v>Repair</v>
          </cell>
          <cell r="F808" t="str">
            <v>09 - Fuses - Fuses - Minor Task - Repair</v>
          </cell>
          <cell r="G808" t="str">
            <v>Minor Task - Repair</v>
          </cell>
          <cell r="H808" t="str">
            <v>Wide Bay</v>
          </cell>
          <cell r="I808">
            <v>16</v>
          </cell>
          <cell r="J808">
            <v>8</v>
          </cell>
          <cell r="K808">
            <v>36</v>
          </cell>
          <cell r="L808">
            <v>24</v>
          </cell>
          <cell r="M808">
            <v>20</v>
          </cell>
          <cell r="N808">
            <v>12</v>
          </cell>
          <cell r="O808">
            <v>23</v>
          </cell>
          <cell r="P808">
            <v>24</v>
          </cell>
          <cell r="Q808">
            <v>19</v>
          </cell>
          <cell r="R808">
            <v>6</v>
          </cell>
          <cell r="S808">
            <v>30</v>
          </cell>
          <cell r="T808" t="str">
            <v>MIP1146</v>
          </cell>
          <cell r="V808">
            <v>1</v>
          </cell>
          <cell r="X808">
            <v>0.53</v>
          </cell>
          <cell r="Y808" t="str">
            <v>N</v>
          </cell>
          <cell r="Z808" t="str">
            <v>Distribution Equipment</v>
          </cell>
          <cell r="AA808" t="str">
            <v>BC1 619 NDR EECL Replace Defect Management</v>
          </cell>
        </row>
        <row r="809">
          <cell r="A809">
            <v>805</v>
          </cell>
          <cell r="B809" t="str">
            <v>09 - Fuses</v>
          </cell>
          <cell r="C809" t="str">
            <v>Fuses - Corrosion Defects</v>
          </cell>
          <cell r="D809" t="str">
            <v>Ergon Technical Assessment</v>
          </cell>
          <cell r="E809" t="str">
            <v>Assess</v>
          </cell>
          <cell r="F809" t="str">
            <v>09 - Fuses - Fuses - Corrosion Defects - Ergon Technical Assessment - Assess</v>
          </cell>
          <cell r="G809" t="str">
            <v>Ergon Technical Assessment - Assess</v>
          </cell>
          <cell r="H809" t="str">
            <v>Central</v>
          </cell>
          <cell r="I809">
            <v>12</v>
          </cell>
          <cell r="J809">
            <v>130</v>
          </cell>
          <cell r="K809">
            <v>86</v>
          </cell>
          <cell r="L809">
            <v>40</v>
          </cell>
          <cell r="M809">
            <v>36</v>
          </cell>
          <cell r="N809">
            <v>110</v>
          </cell>
          <cell r="O809">
            <v>39</v>
          </cell>
          <cell r="P809">
            <v>39</v>
          </cell>
          <cell r="Q809">
            <v>36</v>
          </cell>
          <cell r="R809">
            <v>110</v>
          </cell>
          <cell r="S809">
            <v>39</v>
          </cell>
          <cell r="T809" t="str">
            <v>MIP1146</v>
          </cell>
          <cell r="V809">
            <v>1</v>
          </cell>
          <cell r="X809">
            <v>0.53</v>
          </cell>
          <cell r="Y809" t="str">
            <v>N</v>
          </cell>
          <cell r="Z809" t="str">
            <v>Distribution Equipment</v>
          </cell>
          <cell r="AA809" t="str">
            <v>BC1 619 NDR EECL Replace Defect Management</v>
          </cell>
        </row>
        <row r="810">
          <cell r="A810">
            <v>806</v>
          </cell>
          <cell r="B810" t="str">
            <v>09 - Fuses</v>
          </cell>
          <cell r="C810" t="str">
            <v>Fuses - Corrosion Defects</v>
          </cell>
          <cell r="D810" t="str">
            <v>Ergon Technical Assessment</v>
          </cell>
          <cell r="E810" t="str">
            <v>Assess</v>
          </cell>
          <cell r="F810" t="str">
            <v>09 - Fuses - Fuses - Corrosion Defects - Ergon Technical Assessment - Assess</v>
          </cell>
          <cell r="G810" t="str">
            <v>Ergon Technical Assessment - Assess</v>
          </cell>
          <cell r="H810" t="str">
            <v>Far North</v>
          </cell>
          <cell r="I810">
            <v>15</v>
          </cell>
          <cell r="J810">
            <v>12</v>
          </cell>
          <cell r="K810">
            <v>6</v>
          </cell>
          <cell r="L810">
            <v>2</v>
          </cell>
          <cell r="M810">
            <v>10</v>
          </cell>
          <cell r="N810">
            <v>6</v>
          </cell>
          <cell r="O810">
            <v>12</v>
          </cell>
          <cell r="P810">
            <v>3</v>
          </cell>
          <cell r="Q810">
            <v>2</v>
          </cell>
          <cell r="R810">
            <v>15</v>
          </cell>
          <cell r="S810">
            <v>12</v>
          </cell>
          <cell r="T810" t="str">
            <v>MIP1146</v>
          </cell>
          <cell r="V810">
            <v>1</v>
          </cell>
          <cell r="X810">
            <v>0.53</v>
          </cell>
          <cell r="Y810" t="str">
            <v>N</v>
          </cell>
          <cell r="Z810" t="str">
            <v>Distribution Equipment</v>
          </cell>
          <cell r="AA810" t="str">
            <v>BC1 619 NDR EECL Replace Defect Management</v>
          </cell>
        </row>
        <row r="811">
          <cell r="A811">
            <v>807</v>
          </cell>
          <cell r="B811" t="str">
            <v>09 - Fuses</v>
          </cell>
          <cell r="C811" t="str">
            <v>Fuses - Corrosion Defects</v>
          </cell>
          <cell r="D811" t="str">
            <v>Ergon Technical Assessment</v>
          </cell>
          <cell r="E811" t="str">
            <v>Assess</v>
          </cell>
          <cell r="F811" t="str">
            <v>09 - Fuses - Fuses - Corrosion Defects - Ergon Technical Assessment - Assess</v>
          </cell>
          <cell r="G811" t="str">
            <v>Ergon Technical Assessment - Assess</v>
          </cell>
          <cell r="H811" t="str">
            <v>Wide Bay</v>
          </cell>
          <cell r="I811">
            <v>29</v>
          </cell>
          <cell r="J811">
            <v>15</v>
          </cell>
          <cell r="K811">
            <v>24</v>
          </cell>
          <cell r="L811">
            <v>14</v>
          </cell>
          <cell r="M811">
            <v>5</v>
          </cell>
          <cell r="N811">
            <v>31</v>
          </cell>
          <cell r="O811">
            <v>20</v>
          </cell>
          <cell r="P811">
            <v>10</v>
          </cell>
          <cell r="Q811">
            <v>9</v>
          </cell>
          <cell r="R811">
            <v>11</v>
          </cell>
          <cell r="S811">
            <v>40</v>
          </cell>
          <cell r="T811" t="str">
            <v>MIP1146</v>
          </cell>
          <cell r="V811">
            <v>1</v>
          </cell>
          <cell r="X811">
            <v>0.53</v>
          </cell>
          <cell r="Y811" t="str">
            <v>N</v>
          </cell>
          <cell r="Z811" t="str">
            <v>Distribution Equipment</v>
          </cell>
          <cell r="AA811" t="str">
            <v>BC1 619 NDR EECL Replace Defect Management</v>
          </cell>
        </row>
        <row r="812">
          <cell r="A812">
            <v>808</v>
          </cell>
          <cell r="B812" t="str">
            <v>09 - Fuses</v>
          </cell>
          <cell r="C812" t="str">
            <v>Fuses - Corrosion Defects</v>
          </cell>
          <cell r="D812" t="str">
            <v>Minor Task</v>
          </cell>
          <cell r="E812" t="str">
            <v>Repair</v>
          </cell>
          <cell r="F812" t="str">
            <v>09 - Fuses - Fuses - Corrosion Defects - Minor Task - Repair</v>
          </cell>
          <cell r="G812" t="str">
            <v>Minor Task - Repair</v>
          </cell>
          <cell r="H812" t="str">
            <v>Central</v>
          </cell>
          <cell r="I812">
            <v>159</v>
          </cell>
          <cell r="J812">
            <v>477</v>
          </cell>
          <cell r="K812">
            <v>954</v>
          </cell>
          <cell r="L812">
            <v>633</v>
          </cell>
          <cell r="M812">
            <v>557</v>
          </cell>
          <cell r="N812">
            <v>332</v>
          </cell>
          <cell r="O812">
            <v>355</v>
          </cell>
          <cell r="P812">
            <v>594.5</v>
          </cell>
          <cell r="Q812">
            <v>517</v>
          </cell>
          <cell r="R812">
            <v>310</v>
          </cell>
          <cell r="S812">
            <v>359</v>
          </cell>
          <cell r="T812" t="str">
            <v>MIP1146</v>
          </cell>
          <cell r="V812">
            <v>1</v>
          </cell>
          <cell r="X812">
            <v>0.53</v>
          </cell>
          <cell r="Y812" t="str">
            <v>N</v>
          </cell>
          <cell r="Z812" t="str">
            <v>Distribution Equipment</v>
          </cell>
          <cell r="AA812" t="str">
            <v>BC1 619 NDR EECL Replace Defect Management</v>
          </cell>
        </row>
        <row r="813">
          <cell r="A813">
            <v>809</v>
          </cell>
          <cell r="B813" t="str">
            <v>09 - Fuses</v>
          </cell>
          <cell r="C813" t="str">
            <v>Fuses - Corrosion Defects</v>
          </cell>
          <cell r="D813" t="str">
            <v>Minor Task</v>
          </cell>
          <cell r="E813" t="str">
            <v>Repair</v>
          </cell>
          <cell r="F813" t="str">
            <v>09 - Fuses - Fuses - Corrosion Defects - Minor Task - Repair</v>
          </cell>
          <cell r="G813" t="str">
            <v>Minor Task - Repair</v>
          </cell>
          <cell r="H813" t="str">
            <v>Far North</v>
          </cell>
          <cell r="I813">
            <v>114</v>
          </cell>
          <cell r="J813">
            <v>216</v>
          </cell>
          <cell r="K813">
            <v>273</v>
          </cell>
          <cell r="L813">
            <v>157</v>
          </cell>
          <cell r="M813">
            <v>436</v>
          </cell>
          <cell r="N813">
            <v>128</v>
          </cell>
          <cell r="O813">
            <v>252</v>
          </cell>
          <cell r="P813">
            <v>154</v>
          </cell>
          <cell r="Q813">
            <v>419.5</v>
          </cell>
          <cell r="R813">
            <v>139</v>
          </cell>
          <cell r="S813">
            <v>258</v>
          </cell>
          <cell r="T813" t="str">
            <v>MIP1146</v>
          </cell>
          <cell r="V813">
            <v>1</v>
          </cell>
          <cell r="X813">
            <v>0.53</v>
          </cell>
          <cell r="Y813" t="str">
            <v>N</v>
          </cell>
          <cell r="Z813" t="str">
            <v>Distribution Equipment</v>
          </cell>
          <cell r="AA813" t="str">
            <v>BC1 619 NDR EECL Replace Defect Management</v>
          </cell>
        </row>
        <row r="814">
          <cell r="A814">
            <v>810</v>
          </cell>
          <cell r="B814" t="str">
            <v>09 - Fuses</v>
          </cell>
          <cell r="C814" t="str">
            <v>Fuses - Corrosion Defects</v>
          </cell>
          <cell r="D814" t="str">
            <v>Minor Task</v>
          </cell>
          <cell r="E814" t="str">
            <v>Repair</v>
          </cell>
          <cell r="F814" t="str">
            <v>09 - Fuses - Fuses - Corrosion Defects - Minor Task - Repair</v>
          </cell>
          <cell r="G814" t="str">
            <v>Minor Task - Repair</v>
          </cell>
          <cell r="H814" t="str">
            <v>Northern</v>
          </cell>
          <cell r="I814">
            <v>10</v>
          </cell>
          <cell r="J814">
            <v>4</v>
          </cell>
          <cell r="M814">
            <v>7</v>
          </cell>
          <cell r="N814">
            <v>7</v>
          </cell>
          <cell r="O814">
            <v>3</v>
          </cell>
          <cell r="P814">
            <v>0</v>
          </cell>
          <cell r="Q814">
            <v>8</v>
          </cell>
          <cell r="R814">
            <v>7</v>
          </cell>
          <cell r="S814">
            <v>3</v>
          </cell>
          <cell r="T814" t="str">
            <v>MIP1146</v>
          </cell>
          <cell r="V814">
            <v>1</v>
          </cell>
          <cell r="X814">
            <v>0.53</v>
          </cell>
          <cell r="Y814" t="str">
            <v>N</v>
          </cell>
          <cell r="Z814" t="str">
            <v>Distribution Equipment</v>
          </cell>
          <cell r="AA814" t="str">
            <v>BC1 619 NDR EECL Replace Defect Management</v>
          </cell>
        </row>
        <row r="815">
          <cell r="A815">
            <v>811</v>
          </cell>
          <cell r="B815" t="str">
            <v>09 - Fuses</v>
          </cell>
          <cell r="C815" t="str">
            <v>Fuses - Corrosion Defects</v>
          </cell>
          <cell r="D815" t="str">
            <v>Minor Task</v>
          </cell>
          <cell r="E815" t="str">
            <v>Repair</v>
          </cell>
          <cell r="F815" t="str">
            <v>09 - Fuses - Fuses - Corrosion Defects - Minor Task - Repair</v>
          </cell>
          <cell r="G815" t="str">
            <v>Minor Task - Repair</v>
          </cell>
          <cell r="H815" t="str">
            <v>Wide Bay</v>
          </cell>
          <cell r="I815">
            <v>8</v>
          </cell>
          <cell r="J815">
            <v>12</v>
          </cell>
          <cell r="K815">
            <v>120</v>
          </cell>
          <cell r="L815">
            <v>54</v>
          </cell>
          <cell r="M815">
            <v>75</v>
          </cell>
          <cell r="N815">
            <v>31</v>
          </cell>
          <cell r="O815">
            <v>53</v>
          </cell>
          <cell r="P815">
            <v>54</v>
          </cell>
          <cell r="Q815">
            <v>74</v>
          </cell>
          <cell r="R815">
            <v>8</v>
          </cell>
          <cell r="S815">
            <v>77</v>
          </cell>
          <cell r="T815" t="str">
            <v>MIP1146</v>
          </cell>
          <cell r="V815">
            <v>1</v>
          </cell>
          <cell r="X815">
            <v>0.53</v>
          </cell>
          <cell r="Y815" t="str">
            <v>N</v>
          </cell>
          <cell r="Z815" t="str">
            <v>Distribution Equipment</v>
          </cell>
          <cell r="AA815" t="str">
            <v>BC1 619 NDR EECL Replace Defect Management</v>
          </cell>
        </row>
        <row r="816">
          <cell r="A816">
            <v>812</v>
          </cell>
          <cell r="B816" t="str">
            <v>09 - Fuses</v>
          </cell>
          <cell r="C816" t="str">
            <v>Fuses - HV fuse, Liquid filled</v>
          </cell>
          <cell r="D816" t="str">
            <v>Ergon Technical Assessment</v>
          </cell>
          <cell r="E816" t="str">
            <v>Assess</v>
          </cell>
          <cell r="F816" t="str">
            <v>09 - Fuses - Fuses - HV fuse, Liquid filled - Ergon Technical Assessment - Assess</v>
          </cell>
          <cell r="G816" t="str">
            <v>Ergon Technical Assessment - Assess</v>
          </cell>
          <cell r="H816" t="str">
            <v>Far North</v>
          </cell>
          <cell r="I816">
            <v>2</v>
          </cell>
          <cell r="M816">
            <v>2</v>
          </cell>
          <cell r="N816">
            <v>0</v>
          </cell>
          <cell r="O816">
            <v>0</v>
          </cell>
          <cell r="P816">
            <v>0</v>
          </cell>
          <cell r="Q816">
            <v>0</v>
          </cell>
          <cell r="R816">
            <v>2</v>
          </cell>
          <cell r="S816">
            <v>0</v>
          </cell>
          <cell r="T816" t="str">
            <v>MIP1146</v>
          </cell>
          <cell r="V816">
            <v>1</v>
          </cell>
          <cell r="X816">
            <v>0.53</v>
          </cell>
          <cell r="Y816" t="str">
            <v>N</v>
          </cell>
          <cell r="Z816" t="str">
            <v>Distribution Equipment</v>
          </cell>
          <cell r="AA816" t="str">
            <v>BC1 619 NDR EECL Replace Defect Management</v>
          </cell>
        </row>
        <row r="817">
          <cell r="A817">
            <v>813</v>
          </cell>
          <cell r="B817" t="str">
            <v>09 - Fuses</v>
          </cell>
          <cell r="C817" t="str">
            <v>Fuses - HV fuse, Liquid filled</v>
          </cell>
          <cell r="D817" t="str">
            <v>Minor Task</v>
          </cell>
          <cell r="E817" t="str">
            <v>Repair</v>
          </cell>
          <cell r="F817" t="str">
            <v>09 - Fuses - Fuses - HV fuse, Liquid filled - Minor Task - Repair</v>
          </cell>
          <cell r="G817" t="str">
            <v>Minor Task - Repair</v>
          </cell>
          <cell r="H817" t="str">
            <v>Far North</v>
          </cell>
          <cell r="I817">
            <v>59</v>
          </cell>
          <cell r="J817">
            <v>22</v>
          </cell>
          <cell r="K817">
            <v>6</v>
          </cell>
          <cell r="L817">
            <v>6</v>
          </cell>
          <cell r="M817">
            <v>20</v>
          </cell>
          <cell r="N817">
            <v>22</v>
          </cell>
          <cell r="O817">
            <v>25</v>
          </cell>
          <cell r="P817">
            <v>17</v>
          </cell>
          <cell r="Q817">
            <v>24</v>
          </cell>
          <cell r="R817">
            <v>31</v>
          </cell>
          <cell r="S817">
            <v>25</v>
          </cell>
          <cell r="T817" t="str">
            <v>MIP1146</v>
          </cell>
          <cell r="V817">
            <v>1</v>
          </cell>
          <cell r="X817">
            <v>0.53</v>
          </cell>
          <cell r="Y817" t="str">
            <v>N</v>
          </cell>
          <cell r="Z817" t="str">
            <v>Distribution Equipment</v>
          </cell>
          <cell r="AA817" t="str">
            <v>BC1 619 NDR EECL Replace Defect Management</v>
          </cell>
        </row>
        <row r="818">
          <cell r="A818">
            <v>814</v>
          </cell>
          <cell r="B818" t="str">
            <v>09 - Fuses</v>
          </cell>
          <cell r="C818" t="str">
            <v>Fuses - HV fuse, Liquid filled</v>
          </cell>
          <cell r="D818" t="str">
            <v>Minor Task</v>
          </cell>
          <cell r="E818" t="str">
            <v>Repair</v>
          </cell>
          <cell r="F818" t="str">
            <v>09 - Fuses - Fuses - HV fuse, Liquid filled - Minor Task - Repair</v>
          </cell>
          <cell r="G818" t="str">
            <v>Minor Task - Repair</v>
          </cell>
          <cell r="H818" t="str">
            <v>Northern</v>
          </cell>
          <cell r="I818">
            <v>1</v>
          </cell>
          <cell r="N818">
            <v>1</v>
          </cell>
          <cell r="O818">
            <v>0</v>
          </cell>
          <cell r="P818">
            <v>0</v>
          </cell>
          <cell r="Q818">
            <v>0</v>
          </cell>
          <cell r="R818">
            <v>1</v>
          </cell>
          <cell r="S818">
            <v>0</v>
          </cell>
          <cell r="T818" t="str">
            <v>MIP1146</v>
          </cell>
          <cell r="V818">
            <v>1</v>
          </cell>
          <cell r="X818">
            <v>0.53</v>
          </cell>
          <cell r="Y818" t="str">
            <v>N</v>
          </cell>
          <cell r="Z818" t="str">
            <v>Distribution Equipment</v>
          </cell>
          <cell r="AA818" t="str">
            <v>BC1 619 NDR EECL Replace Defect Management</v>
          </cell>
        </row>
        <row r="819">
          <cell r="A819">
            <v>815</v>
          </cell>
          <cell r="B819" t="str">
            <v>09 - Fuses</v>
          </cell>
          <cell r="C819" t="str">
            <v>Fuses - HV fuse, Liquid filled</v>
          </cell>
          <cell r="D819" t="str">
            <v>Minor Task</v>
          </cell>
          <cell r="E819" t="str">
            <v>Repair</v>
          </cell>
          <cell r="F819" t="str">
            <v>09 - Fuses - Fuses - HV fuse, Liquid filled - Minor Task - Repair</v>
          </cell>
          <cell r="G819" t="str">
            <v>Minor Task - Repair</v>
          </cell>
          <cell r="H819" t="str">
            <v>Wide Bay</v>
          </cell>
          <cell r="K819">
            <v>2</v>
          </cell>
          <cell r="M819">
            <v>0</v>
          </cell>
          <cell r="N819">
            <v>0</v>
          </cell>
          <cell r="O819">
            <v>2</v>
          </cell>
          <cell r="P819">
            <v>0</v>
          </cell>
          <cell r="Q819">
            <v>0</v>
          </cell>
          <cell r="R819">
            <v>0</v>
          </cell>
          <cell r="S819">
            <v>2</v>
          </cell>
          <cell r="T819" t="str">
            <v>MIP1146</v>
          </cell>
          <cell r="V819">
            <v>1</v>
          </cell>
          <cell r="X819">
            <v>0.53</v>
          </cell>
          <cell r="Y819" t="str">
            <v>N</v>
          </cell>
          <cell r="Z819" t="str">
            <v>Distribution Equipment</v>
          </cell>
          <cell r="AA819" t="str">
            <v>BC1 619 NDR EECL Replace Defect Management</v>
          </cell>
        </row>
        <row r="820">
          <cell r="A820">
            <v>816</v>
          </cell>
          <cell r="B820" t="str">
            <v>10 - Surge Arrestors</v>
          </cell>
          <cell r="C820" t="str">
            <v>Gapped Band Body</v>
          </cell>
          <cell r="D820" t="str">
            <v>Minor Task</v>
          </cell>
          <cell r="E820" t="str">
            <v>Repair</v>
          </cell>
          <cell r="F820" t="str">
            <v>10 - Surge Arrestors - Gapped Band Body - Minor Task - Repair</v>
          </cell>
          <cell r="G820" t="str">
            <v>Minor Task - Repair</v>
          </cell>
          <cell r="H820" t="str">
            <v>Far North</v>
          </cell>
          <cell r="K820">
            <v>1</v>
          </cell>
          <cell r="L820">
            <v>1</v>
          </cell>
          <cell r="N820">
            <v>0</v>
          </cell>
          <cell r="O820">
            <v>0</v>
          </cell>
          <cell r="P820">
            <v>0</v>
          </cell>
          <cell r="Q820">
            <v>0</v>
          </cell>
          <cell r="R820">
            <v>1.5</v>
          </cell>
          <cell r="S820">
            <v>0</v>
          </cell>
          <cell r="T820" t="str">
            <v>MIP1146</v>
          </cell>
          <cell r="V820">
            <v>1</v>
          </cell>
          <cell r="X820">
            <v>0.53</v>
          </cell>
          <cell r="Y820" t="str">
            <v>N</v>
          </cell>
          <cell r="Z820" t="str">
            <v>Distribution Equipment</v>
          </cell>
          <cell r="AA820" t="str">
            <v>BC1 619 NDR EECL Replace Defect Management</v>
          </cell>
        </row>
        <row r="821">
          <cell r="A821">
            <v>817</v>
          </cell>
          <cell r="B821" t="str">
            <v>10 - Surge Arrestors</v>
          </cell>
          <cell r="C821" t="str">
            <v>Gapped Band Body</v>
          </cell>
          <cell r="D821" t="str">
            <v>Minor Task</v>
          </cell>
          <cell r="E821" t="str">
            <v>Repair</v>
          </cell>
          <cell r="F821" t="str">
            <v>10 - Surge Arrestors - Gapped Band Body - Minor Task - Repair</v>
          </cell>
          <cell r="G821" t="str">
            <v>Minor Task - Repair</v>
          </cell>
          <cell r="H821" t="str">
            <v>Northern</v>
          </cell>
          <cell r="J821">
            <v>1</v>
          </cell>
          <cell r="M821">
            <v>0</v>
          </cell>
          <cell r="N821">
            <v>0</v>
          </cell>
          <cell r="O821">
            <v>0</v>
          </cell>
          <cell r="P821">
            <v>1.5</v>
          </cell>
          <cell r="Q821">
            <v>0</v>
          </cell>
          <cell r="R821">
            <v>0</v>
          </cell>
          <cell r="S821">
            <v>0</v>
          </cell>
          <cell r="T821" t="str">
            <v>MIP1146</v>
          </cell>
          <cell r="V821">
            <v>1</v>
          </cell>
          <cell r="X821">
            <v>0.53</v>
          </cell>
          <cell r="Y821" t="str">
            <v>N</v>
          </cell>
          <cell r="Z821" t="str">
            <v>Distribution Equipment</v>
          </cell>
          <cell r="AA821" t="str">
            <v>BC1 619 NDR EECL Replace Defect Management</v>
          </cell>
        </row>
        <row r="822">
          <cell r="A822">
            <v>818</v>
          </cell>
          <cell r="B822" t="str">
            <v>10 - Surge Arrestors</v>
          </cell>
          <cell r="C822" t="str">
            <v>Surge Darverter</v>
          </cell>
          <cell r="D822" t="str">
            <v>Ergon Technical Assessment</v>
          </cell>
          <cell r="E822" t="str">
            <v>Assess</v>
          </cell>
          <cell r="F822" t="str">
            <v>10 - Surge Arrestors - Surge Darverter - Ergon Technical Assessment - Assess</v>
          </cell>
          <cell r="G822" t="str">
            <v>Ergon Technical Assessment - Assess</v>
          </cell>
          <cell r="H822" t="str">
            <v>Central</v>
          </cell>
          <cell r="I822">
            <v>1</v>
          </cell>
          <cell r="J822">
            <v>1</v>
          </cell>
          <cell r="M822">
            <v>1</v>
          </cell>
          <cell r="N822">
            <v>0</v>
          </cell>
          <cell r="O822">
            <v>0</v>
          </cell>
          <cell r="P822">
            <v>0</v>
          </cell>
          <cell r="Q822">
            <v>1</v>
          </cell>
          <cell r="R822">
            <v>0</v>
          </cell>
          <cell r="S822">
            <v>0</v>
          </cell>
          <cell r="T822" t="str">
            <v>MIP1146</v>
          </cell>
          <cell r="V822">
            <v>1</v>
          </cell>
          <cell r="X822">
            <v>0.53</v>
          </cell>
          <cell r="Y822" t="str">
            <v>N</v>
          </cell>
          <cell r="Z822" t="str">
            <v>Distribution Equipment</v>
          </cell>
          <cell r="AA822" t="str">
            <v>BC1 619 NDR EECL Replace Defect Management</v>
          </cell>
        </row>
        <row r="823">
          <cell r="A823">
            <v>819</v>
          </cell>
          <cell r="B823" t="str">
            <v>10 - Surge Arrestors</v>
          </cell>
          <cell r="C823" t="str">
            <v>Surge Darverter</v>
          </cell>
          <cell r="D823" t="str">
            <v>Ergon Technical Assessment</v>
          </cell>
          <cell r="E823" t="str">
            <v>Assess</v>
          </cell>
          <cell r="F823" t="str">
            <v>10 - Surge Arrestors - Surge Darverter - Ergon Technical Assessment - Assess</v>
          </cell>
          <cell r="G823" t="str">
            <v>Ergon Technical Assessment - Assess</v>
          </cell>
          <cell r="H823" t="str">
            <v>South West</v>
          </cell>
          <cell r="J823">
            <v>1</v>
          </cell>
          <cell r="K823">
            <v>3</v>
          </cell>
          <cell r="L823">
            <v>2</v>
          </cell>
          <cell r="M823">
            <v>0</v>
          </cell>
          <cell r="N823">
            <v>2</v>
          </cell>
          <cell r="O823">
            <v>0</v>
          </cell>
          <cell r="P823">
            <v>1</v>
          </cell>
          <cell r="Q823">
            <v>0</v>
          </cell>
          <cell r="R823">
            <v>1.5</v>
          </cell>
          <cell r="S823">
            <v>2</v>
          </cell>
          <cell r="T823" t="str">
            <v>MIP1146</v>
          </cell>
          <cell r="V823">
            <v>1</v>
          </cell>
          <cell r="X823">
            <v>0.53</v>
          </cell>
          <cell r="Y823" t="str">
            <v>N</v>
          </cell>
          <cell r="Z823" t="str">
            <v>Distribution Equipment</v>
          </cell>
          <cell r="AA823" t="str">
            <v>BC1 619 NDR EECL Replace Defect Management</v>
          </cell>
        </row>
        <row r="824">
          <cell r="A824">
            <v>820</v>
          </cell>
          <cell r="B824" t="str">
            <v>10 - Surge Arrestors</v>
          </cell>
          <cell r="C824" t="str">
            <v>Surge Darverter</v>
          </cell>
          <cell r="D824" t="str">
            <v>Minor Task</v>
          </cell>
          <cell r="E824" t="str">
            <v>Repair</v>
          </cell>
          <cell r="F824" t="str">
            <v>10 - Surge Arrestors - Surge Darverter - Minor Task - Repair</v>
          </cell>
          <cell r="G824" t="str">
            <v>Minor Task - Repair</v>
          </cell>
          <cell r="H824" t="str">
            <v>Central</v>
          </cell>
          <cell r="J824">
            <v>25</v>
          </cell>
          <cell r="K824">
            <v>14</v>
          </cell>
          <cell r="L824">
            <v>9</v>
          </cell>
          <cell r="M824">
            <v>12</v>
          </cell>
          <cell r="N824">
            <v>4</v>
          </cell>
          <cell r="O824">
            <v>23</v>
          </cell>
          <cell r="P824">
            <v>4.5</v>
          </cell>
          <cell r="Q824">
            <v>16</v>
          </cell>
          <cell r="R824">
            <v>4</v>
          </cell>
          <cell r="S824">
            <v>23</v>
          </cell>
          <cell r="T824" t="str">
            <v>MIP1146</v>
          </cell>
          <cell r="V824">
            <v>1</v>
          </cell>
          <cell r="X824">
            <v>0.53</v>
          </cell>
          <cell r="Y824" t="str">
            <v>N</v>
          </cell>
          <cell r="Z824" t="str">
            <v>Distribution Equipment</v>
          </cell>
          <cell r="AA824" t="str">
            <v>BC1 619 NDR EECL Replace Defect Management</v>
          </cell>
        </row>
        <row r="825">
          <cell r="A825">
            <v>821</v>
          </cell>
          <cell r="B825" t="str">
            <v>10 - Surge Arrestors</v>
          </cell>
          <cell r="C825" t="str">
            <v>Surge Darverter</v>
          </cell>
          <cell r="D825" t="str">
            <v>Minor Task</v>
          </cell>
          <cell r="E825" t="str">
            <v>Repair</v>
          </cell>
          <cell r="F825" t="str">
            <v>10 - Surge Arrestors - Surge Darverter - Minor Task - Repair</v>
          </cell>
          <cell r="G825" t="str">
            <v>Minor Task - Repair</v>
          </cell>
          <cell r="H825" t="str">
            <v>Far North</v>
          </cell>
          <cell r="J825">
            <v>4</v>
          </cell>
          <cell r="K825">
            <v>3</v>
          </cell>
          <cell r="M825">
            <v>8</v>
          </cell>
          <cell r="N825">
            <v>0</v>
          </cell>
          <cell r="O825">
            <v>7</v>
          </cell>
          <cell r="P825">
            <v>0</v>
          </cell>
          <cell r="Q825">
            <v>8</v>
          </cell>
          <cell r="R825">
            <v>0</v>
          </cell>
          <cell r="S825">
            <v>7</v>
          </cell>
          <cell r="T825" t="str">
            <v>MIP1146</v>
          </cell>
          <cell r="V825">
            <v>1</v>
          </cell>
          <cell r="X825">
            <v>0.53</v>
          </cell>
          <cell r="Y825" t="str">
            <v>N</v>
          </cell>
          <cell r="Z825" t="str">
            <v>Distribution Equipment</v>
          </cell>
          <cell r="AA825" t="str">
            <v>BC1 619 NDR EECL Replace Defect Management</v>
          </cell>
        </row>
        <row r="826">
          <cell r="A826">
            <v>822</v>
          </cell>
          <cell r="B826" t="str">
            <v>10 - Surge Arrestors</v>
          </cell>
          <cell r="C826" t="str">
            <v>Surge Darverter</v>
          </cell>
          <cell r="D826" t="str">
            <v>Minor Task</v>
          </cell>
          <cell r="E826" t="str">
            <v>Repair</v>
          </cell>
          <cell r="F826" t="str">
            <v>10 - Surge Arrestors - Surge Darverter - Minor Task - Repair</v>
          </cell>
          <cell r="G826" t="str">
            <v>Minor Task - Repair</v>
          </cell>
          <cell r="H826" t="str">
            <v>Northern</v>
          </cell>
          <cell r="I826">
            <v>1</v>
          </cell>
          <cell r="J826">
            <v>6</v>
          </cell>
          <cell r="K826">
            <v>6</v>
          </cell>
          <cell r="L826">
            <v>3</v>
          </cell>
          <cell r="M826">
            <v>10</v>
          </cell>
          <cell r="N826">
            <v>4</v>
          </cell>
          <cell r="O826">
            <v>6</v>
          </cell>
          <cell r="P826">
            <v>0</v>
          </cell>
          <cell r="Q826">
            <v>10</v>
          </cell>
          <cell r="R826">
            <v>8.5</v>
          </cell>
          <cell r="S826">
            <v>6</v>
          </cell>
          <cell r="T826" t="str">
            <v>MIP1146</v>
          </cell>
          <cell r="V826">
            <v>1</v>
          </cell>
          <cell r="X826">
            <v>0.53</v>
          </cell>
          <cell r="Y826" t="str">
            <v>N</v>
          </cell>
          <cell r="Z826" t="str">
            <v>Distribution Equipment</v>
          </cell>
          <cell r="AA826" t="str">
            <v>BC1 619 NDR EECL Replace Defect Management</v>
          </cell>
        </row>
        <row r="827">
          <cell r="A827">
            <v>823</v>
          </cell>
          <cell r="B827" t="str">
            <v>10 - Surge Arrestors</v>
          </cell>
          <cell r="C827" t="str">
            <v>Surge Darverter</v>
          </cell>
          <cell r="D827" t="str">
            <v>Minor Task</v>
          </cell>
          <cell r="E827" t="str">
            <v>Repair</v>
          </cell>
          <cell r="F827" t="str">
            <v>10 - Surge Arrestors - Surge Darverter - Minor Task - Repair</v>
          </cell>
          <cell r="G827" t="str">
            <v>Minor Task - Repair</v>
          </cell>
          <cell r="H827" t="str">
            <v>South West</v>
          </cell>
          <cell r="I827">
            <v>3</v>
          </cell>
          <cell r="J827">
            <v>25</v>
          </cell>
          <cell r="K827">
            <v>27</v>
          </cell>
          <cell r="L827">
            <v>14</v>
          </cell>
          <cell r="M827">
            <v>16</v>
          </cell>
          <cell r="N827">
            <v>14</v>
          </cell>
          <cell r="O827">
            <v>32.5</v>
          </cell>
          <cell r="P827">
            <v>7</v>
          </cell>
          <cell r="Q827">
            <v>20</v>
          </cell>
          <cell r="R827">
            <v>5</v>
          </cell>
          <cell r="S827">
            <v>40</v>
          </cell>
          <cell r="T827" t="str">
            <v>MIP1146</v>
          </cell>
          <cell r="V827">
            <v>1</v>
          </cell>
          <cell r="X827">
            <v>0.53</v>
          </cell>
          <cell r="Y827" t="str">
            <v>N</v>
          </cell>
          <cell r="Z827" t="str">
            <v>Distribution Equipment</v>
          </cell>
          <cell r="AA827" t="str">
            <v>BC1 619 NDR EECL Replace Defect Management</v>
          </cell>
        </row>
        <row r="828">
          <cell r="A828">
            <v>824</v>
          </cell>
          <cell r="B828" t="str">
            <v>10 - Surge Arrestors</v>
          </cell>
          <cell r="C828" t="str">
            <v>Surge Darverter</v>
          </cell>
          <cell r="D828" t="str">
            <v>Minor Task</v>
          </cell>
          <cell r="E828" t="str">
            <v>Repair</v>
          </cell>
          <cell r="F828" t="str">
            <v>10 - Surge Arrestors - Surge Darverter - Minor Task - Repair</v>
          </cell>
          <cell r="G828" t="str">
            <v>Minor Task - Repair</v>
          </cell>
          <cell r="H828" t="str">
            <v>Wide Bay</v>
          </cell>
          <cell r="J828">
            <v>4</v>
          </cell>
          <cell r="K828">
            <v>1</v>
          </cell>
          <cell r="M828">
            <v>6</v>
          </cell>
          <cell r="N828">
            <v>1</v>
          </cell>
          <cell r="O828">
            <v>2</v>
          </cell>
          <cell r="P828">
            <v>0</v>
          </cell>
          <cell r="Q828">
            <v>4</v>
          </cell>
          <cell r="R828">
            <v>2</v>
          </cell>
          <cell r="S828">
            <v>3</v>
          </cell>
          <cell r="T828" t="str">
            <v>MIP1146</v>
          </cell>
          <cell r="V828">
            <v>1</v>
          </cell>
          <cell r="X828">
            <v>0.53</v>
          </cell>
          <cell r="Y828" t="str">
            <v>N</v>
          </cell>
          <cell r="Z828" t="str">
            <v>Distribution Equipment</v>
          </cell>
          <cell r="AA828" t="str">
            <v>BC1 619 NDR EECL Replace Defect Management</v>
          </cell>
        </row>
        <row r="829">
          <cell r="A829">
            <v>825</v>
          </cell>
          <cell r="B829" t="str">
            <v>10 - Surge Arrestors</v>
          </cell>
          <cell r="C829" t="str">
            <v>Surge Diverter Body - Disconnected / Broken</v>
          </cell>
          <cell r="D829" t="str">
            <v>Ergon Technical Assessment</v>
          </cell>
          <cell r="E829" t="str">
            <v>Assess</v>
          </cell>
          <cell r="F829" t="str">
            <v>10 - Surge Arrestors - Surge Diverter Body - Disconnected / Broken - Ergon Technical Assessment - Assess</v>
          </cell>
          <cell r="G829" t="str">
            <v>Ergon Technical Assessment - Assess</v>
          </cell>
          <cell r="H829" t="str">
            <v>Central</v>
          </cell>
          <cell r="I829">
            <v>30</v>
          </cell>
          <cell r="J829">
            <v>16</v>
          </cell>
          <cell r="K829">
            <v>10</v>
          </cell>
          <cell r="L829">
            <v>6</v>
          </cell>
          <cell r="M829">
            <v>3</v>
          </cell>
          <cell r="N829">
            <v>3</v>
          </cell>
          <cell r="O829">
            <v>8</v>
          </cell>
          <cell r="P829">
            <v>4.5</v>
          </cell>
          <cell r="Q829">
            <v>3</v>
          </cell>
          <cell r="R829">
            <v>3</v>
          </cell>
          <cell r="S829">
            <v>8</v>
          </cell>
          <cell r="T829" t="str">
            <v>MIP1146</v>
          </cell>
          <cell r="V829">
            <v>1</v>
          </cell>
          <cell r="X829">
            <v>0.53</v>
          </cell>
          <cell r="Y829" t="str">
            <v>N</v>
          </cell>
          <cell r="Z829" t="str">
            <v>Distribution Equipment</v>
          </cell>
          <cell r="AA829" t="str">
            <v>BC1 619 NDR EECL Replace Defect Management</v>
          </cell>
        </row>
        <row r="830">
          <cell r="A830">
            <v>826</v>
          </cell>
          <cell r="B830" t="str">
            <v>10 - Surge Arrestors</v>
          </cell>
          <cell r="C830" t="str">
            <v>Surge Diverter Body - Disconnected / Broken</v>
          </cell>
          <cell r="D830" t="str">
            <v>Ergon Technical Assessment</v>
          </cell>
          <cell r="E830" t="str">
            <v>Assess</v>
          </cell>
          <cell r="F830" t="str">
            <v>10 - Surge Arrestors - Surge Diverter Body - Disconnected / Broken - Ergon Technical Assessment - Assess</v>
          </cell>
          <cell r="G830" t="str">
            <v>Ergon Technical Assessment - Assess</v>
          </cell>
          <cell r="H830" t="str">
            <v>Far North</v>
          </cell>
          <cell r="I830">
            <v>1</v>
          </cell>
          <cell r="J830">
            <v>8</v>
          </cell>
          <cell r="K830">
            <v>6</v>
          </cell>
          <cell r="L830">
            <v>5</v>
          </cell>
          <cell r="M830">
            <v>1</v>
          </cell>
          <cell r="N830">
            <v>4</v>
          </cell>
          <cell r="O830">
            <v>5</v>
          </cell>
          <cell r="P830">
            <v>5</v>
          </cell>
          <cell r="Q830">
            <v>0</v>
          </cell>
          <cell r="R830">
            <v>5</v>
          </cell>
          <cell r="S830">
            <v>5</v>
          </cell>
          <cell r="T830" t="str">
            <v>MIP1146</v>
          </cell>
          <cell r="V830">
            <v>1</v>
          </cell>
          <cell r="X830">
            <v>0.53</v>
          </cell>
          <cell r="Y830" t="str">
            <v>N</v>
          </cell>
          <cell r="Z830" t="str">
            <v>Distribution Equipment</v>
          </cell>
          <cell r="AA830" t="str">
            <v>BC1 619 NDR EECL Replace Defect Management</v>
          </cell>
        </row>
        <row r="831">
          <cell r="A831">
            <v>827</v>
          </cell>
          <cell r="B831" t="str">
            <v>10 - Surge Arrestors</v>
          </cell>
          <cell r="C831" t="str">
            <v>Surge Diverter Body - Disconnected / Broken</v>
          </cell>
          <cell r="D831" t="str">
            <v>Ergon Technical Assessment</v>
          </cell>
          <cell r="E831" t="str">
            <v>Assess</v>
          </cell>
          <cell r="F831" t="str">
            <v>10 - Surge Arrestors - Surge Diverter Body - Disconnected / Broken - Ergon Technical Assessment - Assess</v>
          </cell>
          <cell r="G831" t="str">
            <v>Ergon Technical Assessment - Assess</v>
          </cell>
          <cell r="H831" t="str">
            <v>South West</v>
          </cell>
          <cell r="I831">
            <v>1</v>
          </cell>
          <cell r="J831">
            <v>3</v>
          </cell>
          <cell r="K831">
            <v>12</v>
          </cell>
          <cell r="L831">
            <v>3</v>
          </cell>
          <cell r="M831">
            <v>1</v>
          </cell>
          <cell r="N831">
            <v>2</v>
          </cell>
          <cell r="O831">
            <v>11.5</v>
          </cell>
          <cell r="P831">
            <v>3</v>
          </cell>
          <cell r="Q831">
            <v>1</v>
          </cell>
          <cell r="R831">
            <v>1</v>
          </cell>
          <cell r="S831">
            <v>11</v>
          </cell>
          <cell r="T831" t="str">
            <v>MIP1146</v>
          </cell>
          <cell r="V831">
            <v>1</v>
          </cell>
          <cell r="X831">
            <v>0.53</v>
          </cell>
          <cell r="Y831" t="str">
            <v>N</v>
          </cell>
          <cell r="Z831" t="str">
            <v>Distribution Equipment</v>
          </cell>
          <cell r="AA831" t="str">
            <v>BC1 619 NDR EECL Replace Defect Management</v>
          </cell>
        </row>
        <row r="832">
          <cell r="A832">
            <v>828</v>
          </cell>
          <cell r="B832" t="str">
            <v>10 - Surge Arrestors</v>
          </cell>
          <cell r="C832" t="str">
            <v>Surge Diverter Body - Disconnected / Broken</v>
          </cell>
          <cell r="D832" t="str">
            <v>Ergon Technical Assessment</v>
          </cell>
          <cell r="E832" t="str">
            <v>Assess</v>
          </cell>
          <cell r="F832" t="str">
            <v>10 - Surge Arrestors - Surge Diverter Body - Disconnected / Broken - Ergon Technical Assessment - Assess</v>
          </cell>
          <cell r="G832" t="str">
            <v>Ergon Technical Assessment - Assess</v>
          </cell>
          <cell r="H832" t="str">
            <v>Wide Bay</v>
          </cell>
          <cell r="I832">
            <v>5</v>
          </cell>
          <cell r="J832">
            <v>11</v>
          </cell>
          <cell r="K832">
            <v>5</v>
          </cell>
          <cell r="L832">
            <v>5</v>
          </cell>
          <cell r="M832">
            <v>5</v>
          </cell>
          <cell r="N832">
            <v>7</v>
          </cell>
          <cell r="O832">
            <v>4</v>
          </cell>
          <cell r="P832">
            <v>5</v>
          </cell>
          <cell r="Q832">
            <v>4</v>
          </cell>
          <cell r="R832">
            <v>2</v>
          </cell>
          <cell r="S832">
            <v>10</v>
          </cell>
          <cell r="T832" t="str">
            <v>MIP1146</v>
          </cell>
          <cell r="V832">
            <v>1</v>
          </cell>
          <cell r="X832">
            <v>0.53</v>
          </cell>
          <cell r="Y832" t="str">
            <v>N</v>
          </cell>
          <cell r="Z832" t="str">
            <v>Distribution Equipment</v>
          </cell>
          <cell r="AA832" t="str">
            <v>BC1 619 NDR EECL Replace Defect Management</v>
          </cell>
        </row>
        <row r="833">
          <cell r="A833">
            <v>829</v>
          </cell>
          <cell r="B833" t="str">
            <v>10 - Surge Arrestors</v>
          </cell>
          <cell r="C833" t="str">
            <v>Surge Diverter Body - Disconnected / Broken</v>
          </cell>
          <cell r="D833" t="str">
            <v>Minor Task</v>
          </cell>
          <cell r="E833" t="str">
            <v>Repair</v>
          </cell>
          <cell r="F833" t="str">
            <v>10 - Surge Arrestors - Surge Diverter Body - Disconnected / Broken - Minor Task - Repair</v>
          </cell>
          <cell r="G833" t="str">
            <v>Minor Task - Repair</v>
          </cell>
          <cell r="H833" t="str">
            <v>Central</v>
          </cell>
          <cell r="I833">
            <v>36</v>
          </cell>
          <cell r="J833">
            <v>156</v>
          </cell>
          <cell r="K833">
            <v>315</v>
          </cell>
          <cell r="L833">
            <v>207</v>
          </cell>
          <cell r="M833">
            <v>189</v>
          </cell>
          <cell r="N833">
            <v>66</v>
          </cell>
          <cell r="O833">
            <v>207.5</v>
          </cell>
          <cell r="P833">
            <v>179.5</v>
          </cell>
          <cell r="Q833">
            <v>156</v>
          </cell>
          <cell r="R833">
            <v>80</v>
          </cell>
          <cell r="S833">
            <v>206</v>
          </cell>
          <cell r="T833" t="str">
            <v>MIP1146</v>
          </cell>
          <cell r="V833">
            <v>1</v>
          </cell>
          <cell r="X833">
            <v>0.53</v>
          </cell>
          <cell r="Y833" t="str">
            <v>N</v>
          </cell>
          <cell r="Z833" t="str">
            <v>Distribution Equipment</v>
          </cell>
          <cell r="AA833" t="str">
            <v>BC1 619 NDR EECL Replace Defect Management</v>
          </cell>
        </row>
        <row r="834">
          <cell r="A834">
            <v>830</v>
          </cell>
          <cell r="B834" t="str">
            <v>10 - Surge Arrestors</v>
          </cell>
          <cell r="C834" t="str">
            <v>Surge Diverter Body - Disconnected / Broken</v>
          </cell>
          <cell r="D834" t="str">
            <v>Minor Task</v>
          </cell>
          <cell r="E834" t="str">
            <v>Repair</v>
          </cell>
          <cell r="F834" t="str">
            <v>10 - Surge Arrestors - Surge Diverter Body - Disconnected / Broken - Minor Task - Repair</v>
          </cell>
          <cell r="G834" t="str">
            <v>Minor Task - Repair</v>
          </cell>
          <cell r="H834" t="str">
            <v>Far North</v>
          </cell>
          <cell r="I834">
            <v>30</v>
          </cell>
          <cell r="J834">
            <v>110</v>
          </cell>
          <cell r="K834">
            <v>204</v>
          </cell>
          <cell r="L834">
            <v>127</v>
          </cell>
          <cell r="M834">
            <v>299</v>
          </cell>
          <cell r="N834">
            <v>31</v>
          </cell>
          <cell r="O834">
            <v>163</v>
          </cell>
          <cell r="P834">
            <v>121.5</v>
          </cell>
          <cell r="Q834">
            <v>294.5</v>
          </cell>
          <cell r="R834">
            <v>37</v>
          </cell>
          <cell r="S834">
            <v>165</v>
          </cell>
          <cell r="T834" t="str">
            <v>MIP1146</v>
          </cell>
          <cell r="V834">
            <v>1</v>
          </cell>
          <cell r="X834">
            <v>0.53</v>
          </cell>
          <cell r="Y834" t="str">
            <v>N</v>
          </cell>
          <cell r="Z834" t="str">
            <v>Distribution Equipment</v>
          </cell>
          <cell r="AA834" t="str">
            <v>BC1 619 NDR EECL Replace Defect Management</v>
          </cell>
        </row>
        <row r="835">
          <cell r="A835">
            <v>831</v>
          </cell>
          <cell r="B835" t="str">
            <v>10 - Surge Arrestors</v>
          </cell>
          <cell r="C835" t="str">
            <v>Surge Diverter Body - Disconnected / Broken</v>
          </cell>
          <cell r="D835" t="str">
            <v>Minor Task</v>
          </cell>
          <cell r="E835" t="str">
            <v>Repair</v>
          </cell>
          <cell r="F835" t="str">
            <v>10 - Surge Arrestors - Surge Diverter Body - Disconnected / Broken - Minor Task - Repair</v>
          </cell>
          <cell r="G835" t="str">
            <v>Minor Task - Repair</v>
          </cell>
          <cell r="H835" t="str">
            <v>Northern</v>
          </cell>
          <cell r="I835">
            <v>323</v>
          </cell>
          <cell r="J835">
            <v>590</v>
          </cell>
          <cell r="K835">
            <v>446</v>
          </cell>
          <cell r="L835">
            <v>311</v>
          </cell>
          <cell r="M835">
            <v>722</v>
          </cell>
          <cell r="N835">
            <v>190</v>
          </cell>
          <cell r="O835">
            <v>392</v>
          </cell>
          <cell r="P835">
            <v>454</v>
          </cell>
          <cell r="Q835">
            <v>1061</v>
          </cell>
          <cell r="R835">
            <v>456.5</v>
          </cell>
          <cell r="S835">
            <v>511</v>
          </cell>
          <cell r="T835" t="str">
            <v>MIP1146</v>
          </cell>
          <cell r="V835">
            <v>1</v>
          </cell>
          <cell r="X835">
            <v>0.53</v>
          </cell>
          <cell r="Y835" t="str">
            <v>N</v>
          </cell>
          <cell r="Z835" t="str">
            <v>Distribution Equipment</v>
          </cell>
          <cell r="AA835" t="str">
            <v>BC1 619 NDR EECL Replace Defect Management</v>
          </cell>
        </row>
        <row r="836">
          <cell r="A836">
            <v>832</v>
          </cell>
          <cell r="B836" t="str">
            <v>10 - Surge Arrestors</v>
          </cell>
          <cell r="C836" t="str">
            <v>Surge Diverter Body - Disconnected / Broken</v>
          </cell>
          <cell r="D836" t="str">
            <v>Minor Task</v>
          </cell>
          <cell r="E836" t="str">
            <v>Repair</v>
          </cell>
          <cell r="F836" t="str">
            <v>10 - Surge Arrestors - Surge Diverter Body - Disconnected / Broken - Minor Task - Repair</v>
          </cell>
          <cell r="G836" t="str">
            <v>Minor Task - Repair</v>
          </cell>
          <cell r="H836" t="str">
            <v>South West</v>
          </cell>
          <cell r="I836">
            <v>24</v>
          </cell>
          <cell r="J836">
            <v>107</v>
          </cell>
          <cell r="K836">
            <v>163</v>
          </cell>
          <cell r="L836">
            <v>112</v>
          </cell>
          <cell r="M836">
            <v>109</v>
          </cell>
          <cell r="N836">
            <v>60</v>
          </cell>
          <cell r="O836">
            <v>116</v>
          </cell>
          <cell r="P836">
            <v>97</v>
          </cell>
          <cell r="Q836">
            <v>106.5</v>
          </cell>
          <cell r="R836">
            <v>33.5</v>
          </cell>
          <cell r="S836">
            <v>149</v>
          </cell>
          <cell r="T836" t="str">
            <v>MIP1146</v>
          </cell>
          <cell r="V836">
            <v>1</v>
          </cell>
          <cell r="X836">
            <v>0.53</v>
          </cell>
          <cell r="Y836" t="str">
            <v>N</v>
          </cell>
          <cell r="Z836" t="str">
            <v>Distribution Equipment</v>
          </cell>
          <cell r="AA836" t="str">
            <v>BC1 619 NDR EECL Replace Defect Management</v>
          </cell>
        </row>
        <row r="837">
          <cell r="A837">
            <v>833</v>
          </cell>
          <cell r="B837" t="str">
            <v>10 - Surge Arrestors</v>
          </cell>
          <cell r="C837" t="str">
            <v>Surge Diverter Body - Disconnected / Broken</v>
          </cell>
          <cell r="D837" t="str">
            <v>Minor Task</v>
          </cell>
          <cell r="E837" t="str">
            <v>Repair</v>
          </cell>
          <cell r="F837" t="str">
            <v>10 - Surge Arrestors - Surge Diverter Body - Disconnected / Broken - Minor Task - Repair</v>
          </cell>
          <cell r="G837" t="str">
            <v>Minor Task - Repair</v>
          </cell>
          <cell r="H837" t="str">
            <v>Wide Bay</v>
          </cell>
          <cell r="I837">
            <v>27</v>
          </cell>
          <cell r="J837">
            <v>48</v>
          </cell>
          <cell r="K837">
            <v>52</v>
          </cell>
          <cell r="L837">
            <v>38</v>
          </cell>
          <cell r="M837">
            <v>77</v>
          </cell>
          <cell r="N837">
            <v>34</v>
          </cell>
          <cell r="O837">
            <v>49</v>
          </cell>
          <cell r="P837">
            <v>41.5</v>
          </cell>
          <cell r="Q837">
            <v>72.5</v>
          </cell>
          <cell r="R837">
            <v>20</v>
          </cell>
          <cell r="S837">
            <v>66</v>
          </cell>
          <cell r="T837" t="str">
            <v>MIP1146</v>
          </cell>
          <cell r="V837">
            <v>1</v>
          </cell>
          <cell r="X837">
            <v>0.53</v>
          </cell>
          <cell r="Y837" t="str">
            <v>N</v>
          </cell>
          <cell r="Z837" t="str">
            <v>Distribution Equipment</v>
          </cell>
          <cell r="AA837" t="str">
            <v>BC1 619 NDR EECL Replace Defect Management</v>
          </cell>
        </row>
        <row r="838">
          <cell r="A838">
            <v>834</v>
          </cell>
          <cell r="B838" t="str">
            <v>10 - Surge Arrestors</v>
          </cell>
          <cell r="C838" t="str">
            <v>Surge Diverter Body - Other</v>
          </cell>
          <cell r="D838" t="str">
            <v>Ergon Technical Assessment</v>
          </cell>
          <cell r="E838" t="str">
            <v>Assess</v>
          </cell>
          <cell r="F838" t="str">
            <v>10 - Surge Arrestors - Surge Diverter Body - Other - Ergon Technical Assessment - Assess</v>
          </cell>
          <cell r="G838" t="str">
            <v>Ergon Technical Assessment - Assess</v>
          </cell>
          <cell r="H838" t="str">
            <v>Central</v>
          </cell>
          <cell r="I838">
            <v>1</v>
          </cell>
          <cell r="J838">
            <v>26</v>
          </cell>
          <cell r="K838">
            <v>26</v>
          </cell>
          <cell r="L838">
            <v>11</v>
          </cell>
          <cell r="M838">
            <v>0</v>
          </cell>
          <cell r="N838">
            <v>38</v>
          </cell>
          <cell r="O838">
            <v>6</v>
          </cell>
          <cell r="P838">
            <v>8</v>
          </cell>
          <cell r="Q838">
            <v>0</v>
          </cell>
          <cell r="R838">
            <v>38</v>
          </cell>
          <cell r="S838">
            <v>6</v>
          </cell>
          <cell r="T838" t="str">
            <v>MIP1146</v>
          </cell>
          <cell r="V838">
            <v>1</v>
          </cell>
          <cell r="X838">
            <v>0.53</v>
          </cell>
          <cell r="Y838" t="str">
            <v>N</v>
          </cell>
          <cell r="Z838" t="str">
            <v>Distribution Equipment</v>
          </cell>
          <cell r="AA838" t="str">
            <v>BC1 619 NDR EECL Replace Defect Management</v>
          </cell>
        </row>
        <row r="839">
          <cell r="A839">
            <v>835</v>
          </cell>
          <cell r="B839" t="str">
            <v>10 - Surge Arrestors</v>
          </cell>
          <cell r="C839" t="str">
            <v>Surge Diverter Body - Other</v>
          </cell>
          <cell r="D839" t="str">
            <v>Ergon Technical Assessment</v>
          </cell>
          <cell r="E839" t="str">
            <v>Assess</v>
          </cell>
          <cell r="F839" t="str">
            <v>10 - Surge Arrestors - Surge Diverter Body - Other - Ergon Technical Assessment - Assess</v>
          </cell>
          <cell r="G839" t="str">
            <v>Ergon Technical Assessment - Assess</v>
          </cell>
          <cell r="H839" t="str">
            <v>Far North</v>
          </cell>
          <cell r="K839">
            <v>1</v>
          </cell>
          <cell r="L839">
            <v>1</v>
          </cell>
          <cell r="N839">
            <v>0</v>
          </cell>
          <cell r="O839">
            <v>0</v>
          </cell>
          <cell r="P839">
            <v>1</v>
          </cell>
          <cell r="Q839">
            <v>0</v>
          </cell>
          <cell r="R839">
            <v>0</v>
          </cell>
          <cell r="S839">
            <v>0</v>
          </cell>
          <cell r="T839" t="str">
            <v>MIP1146</v>
          </cell>
          <cell r="V839">
            <v>1</v>
          </cell>
          <cell r="X839">
            <v>0.53</v>
          </cell>
          <cell r="Y839" t="str">
            <v>N</v>
          </cell>
          <cell r="Z839" t="str">
            <v>Distribution Equipment</v>
          </cell>
          <cell r="AA839" t="str">
            <v>BC1 619 NDR EECL Replace Defect Management</v>
          </cell>
        </row>
        <row r="840">
          <cell r="A840">
            <v>836</v>
          </cell>
          <cell r="B840" t="str">
            <v>10 - Surge Arrestors</v>
          </cell>
          <cell r="C840" t="str">
            <v>Surge Diverter Body - Other</v>
          </cell>
          <cell r="D840" t="str">
            <v>Ergon Technical Assessment</v>
          </cell>
          <cell r="E840" t="str">
            <v>Assess</v>
          </cell>
          <cell r="F840" t="str">
            <v>10 - Surge Arrestors - Surge Diverter Body - Other - Ergon Technical Assessment - Assess</v>
          </cell>
          <cell r="G840" t="str">
            <v>Ergon Technical Assessment - Assess</v>
          </cell>
          <cell r="H840" t="str">
            <v>Northern</v>
          </cell>
          <cell r="I840">
            <v>3</v>
          </cell>
          <cell r="N840">
            <v>3</v>
          </cell>
          <cell r="O840">
            <v>0</v>
          </cell>
          <cell r="P840">
            <v>0</v>
          </cell>
          <cell r="Q840">
            <v>0</v>
          </cell>
          <cell r="R840">
            <v>0</v>
          </cell>
          <cell r="S840">
            <v>3</v>
          </cell>
          <cell r="T840" t="str">
            <v>MIP1146</v>
          </cell>
          <cell r="V840">
            <v>1</v>
          </cell>
          <cell r="X840">
            <v>0.53</v>
          </cell>
          <cell r="Y840" t="str">
            <v>N</v>
          </cell>
          <cell r="Z840" t="str">
            <v>Distribution Equipment</v>
          </cell>
          <cell r="AA840" t="str">
            <v>BC1 619 NDR EECL Replace Defect Management</v>
          </cell>
        </row>
        <row r="841">
          <cell r="A841">
            <v>837</v>
          </cell>
          <cell r="B841" t="str">
            <v>10 - Surge Arrestors</v>
          </cell>
          <cell r="C841" t="str">
            <v>Surge Diverter Body - Other</v>
          </cell>
          <cell r="D841" t="str">
            <v>Ergon Technical Assessment</v>
          </cell>
          <cell r="E841" t="str">
            <v>Assess</v>
          </cell>
          <cell r="F841" t="str">
            <v>10 - Surge Arrestors - Surge Diverter Body - Other - Ergon Technical Assessment - Assess</v>
          </cell>
          <cell r="G841" t="str">
            <v>Ergon Technical Assessment - Assess</v>
          </cell>
          <cell r="H841" t="str">
            <v>South West</v>
          </cell>
          <cell r="K841">
            <v>1</v>
          </cell>
          <cell r="L841">
            <v>1</v>
          </cell>
          <cell r="N841">
            <v>0</v>
          </cell>
          <cell r="O841">
            <v>0</v>
          </cell>
          <cell r="P841">
            <v>1</v>
          </cell>
          <cell r="Q841">
            <v>0</v>
          </cell>
          <cell r="R841">
            <v>0</v>
          </cell>
          <cell r="S841">
            <v>0</v>
          </cell>
          <cell r="T841" t="str">
            <v>MIP1146</v>
          </cell>
          <cell r="V841">
            <v>1</v>
          </cell>
          <cell r="X841">
            <v>0.53</v>
          </cell>
          <cell r="Y841" t="str">
            <v>N</v>
          </cell>
          <cell r="Z841" t="str">
            <v>Distribution Equipment</v>
          </cell>
          <cell r="AA841" t="str">
            <v>BC1 619 NDR EECL Replace Defect Management</v>
          </cell>
        </row>
        <row r="842">
          <cell r="A842">
            <v>838</v>
          </cell>
          <cell r="B842" t="str">
            <v>10 - Surge Arrestors</v>
          </cell>
          <cell r="C842" t="str">
            <v>Surge Diverter Body - Other</v>
          </cell>
          <cell r="D842" t="str">
            <v>Ergon Technical Assessment</v>
          </cell>
          <cell r="E842" t="str">
            <v>Assess</v>
          </cell>
          <cell r="F842" t="str">
            <v>10 - Surge Arrestors - Surge Diverter Body - Other - Ergon Technical Assessment - Assess</v>
          </cell>
          <cell r="G842" t="str">
            <v>Ergon Technical Assessment - Assess</v>
          </cell>
          <cell r="H842" t="str">
            <v>Wide Bay</v>
          </cell>
          <cell r="J842">
            <v>3</v>
          </cell>
          <cell r="K842">
            <v>6</v>
          </cell>
          <cell r="L842">
            <v>3</v>
          </cell>
          <cell r="M842">
            <v>2</v>
          </cell>
          <cell r="N842">
            <v>0</v>
          </cell>
          <cell r="O842">
            <v>5</v>
          </cell>
          <cell r="P842">
            <v>2</v>
          </cell>
          <cell r="Q842">
            <v>4</v>
          </cell>
          <cell r="R842">
            <v>0</v>
          </cell>
          <cell r="S842">
            <v>5</v>
          </cell>
          <cell r="T842" t="str">
            <v>MIP1146</v>
          </cell>
          <cell r="V842">
            <v>1</v>
          </cell>
          <cell r="X842">
            <v>0.53</v>
          </cell>
          <cell r="Y842" t="str">
            <v>N</v>
          </cell>
          <cell r="Z842" t="str">
            <v>Distribution Equipment</v>
          </cell>
          <cell r="AA842" t="str">
            <v>BC1 619 NDR EECL Replace Defect Management</v>
          </cell>
        </row>
        <row r="843">
          <cell r="A843">
            <v>839</v>
          </cell>
          <cell r="B843" t="str">
            <v>10 - Surge Arrestors</v>
          </cell>
          <cell r="C843" t="str">
            <v>Surge Diverter Body - Other</v>
          </cell>
          <cell r="D843" t="str">
            <v>Minor Task</v>
          </cell>
          <cell r="E843" t="str">
            <v>Repair</v>
          </cell>
          <cell r="F843" t="str">
            <v>10 - Surge Arrestors - Surge Diverter Body - Other - Minor Task - Repair</v>
          </cell>
          <cell r="G843" t="str">
            <v>Minor Task - Repair</v>
          </cell>
          <cell r="H843" t="str">
            <v>Central</v>
          </cell>
          <cell r="I843">
            <v>5</v>
          </cell>
          <cell r="J843">
            <v>45</v>
          </cell>
          <cell r="K843">
            <v>63</v>
          </cell>
          <cell r="L843">
            <v>47</v>
          </cell>
          <cell r="M843">
            <v>38</v>
          </cell>
          <cell r="N843">
            <v>54</v>
          </cell>
          <cell r="O843">
            <v>36.5</v>
          </cell>
          <cell r="P843">
            <v>30</v>
          </cell>
          <cell r="Q843">
            <v>24</v>
          </cell>
          <cell r="R843">
            <v>63.5</v>
          </cell>
          <cell r="S843">
            <v>35</v>
          </cell>
          <cell r="T843" t="str">
            <v>MIP1146</v>
          </cell>
          <cell r="V843">
            <v>1</v>
          </cell>
          <cell r="X843">
            <v>0.53</v>
          </cell>
          <cell r="Y843" t="str">
            <v>N</v>
          </cell>
          <cell r="Z843" t="str">
            <v>Distribution Equipment</v>
          </cell>
          <cell r="AA843" t="str">
            <v>BC1 619 NDR EECL Replace Defect Management</v>
          </cell>
        </row>
        <row r="844">
          <cell r="A844">
            <v>840</v>
          </cell>
          <cell r="B844" t="str">
            <v>10 - Surge Arrestors</v>
          </cell>
          <cell r="C844" t="str">
            <v>Surge Diverter Body - Other</v>
          </cell>
          <cell r="D844" t="str">
            <v>Minor Task</v>
          </cell>
          <cell r="E844" t="str">
            <v>Repair</v>
          </cell>
          <cell r="F844" t="str">
            <v>10 - Surge Arrestors - Surge Diverter Body - Other - Minor Task - Repair</v>
          </cell>
          <cell r="G844" t="str">
            <v>Minor Task - Repair</v>
          </cell>
          <cell r="H844" t="str">
            <v>Far North</v>
          </cell>
          <cell r="J844">
            <v>12</v>
          </cell>
          <cell r="K844">
            <v>19</v>
          </cell>
          <cell r="L844">
            <v>13</v>
          </cell>
          <cell r="M844">
            <v>32</v>
          </cell>
          <cell r="N844">
            <v>8</v>
          </cell>
          <cell r="O844">
            <v>9</v>
          </cell>
          <cell r="P844">
            <v>13</v>
          </cell>
          <cell r="Q844">
            <v>33.5</v>
          </cell>
          <cell r="R844">
            <v>4</v>
          </cell>
          <cell r="S844">
            <v>13</v>
          </cell>
          <cell r="T844" t="str">
            <v>MIP1146</v>
          </cell>
          <cell r="V844">
            <v>1</v>
          </cell>
          <cell r="X844">
            <v>0.53</v>
          </cell>
          <cell r="Y844" t="str">
            <v>N</v>
          </cell>
          <cell r="Z844" t="str">
            <v>Distribution Equipment</v>
          </cell>
          <cell r="AA844" t="str">
            <v>BC1 619 NDR EECL Replace Defect Management</v>
          </cell>
        </row>
        <row r="845">
          <cell r="A845">
            <v>841</v>
          </cell>
          <cell r="B845" t="str">
            <v>10 - Surge Arrestors</v>
          </cell>
          <cell r="C845" t="str">
            <v>Surge Diverter Body - Other</v>
          </cell>
          <cell r="D845" t="str">
            <v>Minor Task</v>
          </cell>
          <cell r="E845" t="str">
            <v>Repair</v>
          </cell>
          <cell r="F845" t="str">
            <v>10 - Surge Arrestors - Surge Diverter Body - Other - Minor Task - Repair</v>
          </cell>
          <cell r="G845" t="str">
            <v>Minor Task - Repair</v>
          </cell>
          <cell r="H845" t="str">
            <v>Northern</v>
          </cell>
          <cell r="I845">
            <v>7</v>
          </cell>
          <cell r="J845">
            <v>30</v>
          </cell>
          <cell r="K845">
            <v>23</v>
          </cell>
          <cell r="L845">
            <v>19</v>
          </cell>
          <cell r="M845">
            <v>29</v>
          </cell>
          <cell r="N845">
            <v>24</v>
          </cell>
          <cell r="O845">
            <v>16</v>
          </cell>
          <cell r="P845">
            <v>8.5</v>
          </cell>
          <cell r="Q845">
            <v>51.5</v>
          </cell>
          <cell r="R845">
            <v>22.5</v>
          </cell>
          <cell r="S845">
            <v>25</v>
          </cell>
          <cell r="T845" t="str">
            <v>MIP1146</v>
          </cell>
          <cell r="V845">
            <v>1</v>
          </cell>
          <cell r="X845">
            <v>0.53</v>
          </cell>
          <cell r="Y845" t="str">
            <v>N</v>
          </cell>
          <cell r="Z845" t="str">
            <v>Distribution Equipment</v>
          </cell>
          <cell r="AA845" t="str">
            <v>BC1 619 NDR EECL Replace Defect Management</v>
          </cell>
        </row>
        <row r="846">
          <cell r="A846">
            <v>842</v>
          </cell>
          <cell r="B846" t="str">
            <v>10 - Surge Arrestors</v>
          </cell>
          <cell r="C846" t="str">
            <v>Surge Diverter Body - Other</v>
          </cell>
          <cell r="D846" t="str">
            <v>Minor Task</v>
          </cell>
          <cell r="E846" t="str">
            <v>Repair</v>
          </cell>
          <cell r="F846" t="str">
            <v>10 - Surge Arrestors - Surge Diverter Body - Other - Minor Task - Repair</v>
          </cell>
          <cell r="G846" t="str">
            <v>Minor Task - Repair</v>
          </cell>
          <cell r="H846" t="str">
            <v>South West</v>
          </cell>
          <cell r="I846">
            <v>2</v>
          </cell>
          <cell r="J846">
            <v>6</v>
          </cell>
          <cell r="K846">
            <v>8</v>
          </cell>
          <cell r="L846">
            <v>6</v>
          </cell>
          <cell r="M846">
            <v>6</v>
          </cell>
          <cell r="N846">
            <v>2</v>
          </cell>
          <cell r="O846">
            <v>10</v>
          </cell>
          <cell r="P846">
            <v>5</v>
          </cell>
          <cell r="Q846">
            <v>6.5</v>
          </cell>
          <cell r="R846">
            <v>1</v>
          </cell>
          <cell r="S846">
            <v>11</v>
          </cell>
          <cell r="T846" t="str">
            <v>MIP1146</v>
          </cell>
          <cell r="V846">
            <v>1</v>
          </cell>
          <cell r="X846">
            <v>0.53</v>
          </cell>
          <cell r="Y846" t="str">
            <v>N</v>
          </cell>
          <cell r="Z846" t="str">
            <v>Distribution Equipment</v>
          </cell>
          <cell r="AA846" t="str">
            <v>BC1 619 NDR EECL Replace Defect Management</v>
          </cell>
        </row>
        <row r="847">
          <cell r="A847">
            <v>843</v>
          </cell>
          <cell r="B847" t="str">
            <v>10 - Surge Arrestors</v>
          </cell>
          <cell r="C847" t="str">
            <v>Surge Diverter Body - Other</v>
          </cell>
          <cell r="D847" t="str">
            <v>Minor Task</v>
          </cell>
          <cell r="E847" t="str">
            <v>Repair</v>
          </cell>
          <cell r="F847" t="str">
            <v>10 - Surge Arrestors - Surge Diverter Body - Other - Minor Task - Repair</v>
          </cell>
          <cell r="G847" t="str">
            <v>Minor Task - Repair</v>
          </cell>
          <cell r="H847" t="str">
            <v>Wide Bay</v>
          </cell>
          <cell r="I847">
            <v>1</v>
          </cell>
          <cell r="J847">
            <v>8</v>
          </cell>
          <cell r="K847">
            <v>10</v>
          </cell>
          <cell r="L847">
            <v>3</v>
          </cell>
          <cell r="M847">
            <v>7</v>
          </cell>
          <cell r="N847">
            <v>4</v>
          </cell>
          <cell r="O847">
            <v>10</v>
          </cell>
          <cell r="P847">
            <v>3</v>
          </cell>
          <cell r="Q847">
            <v>6</v>
          </cell>
          <cell r="R847">
            <v>2</v>
          </cell>
          <cell r="S847">
            <v>13</v>
          </cell>
          <cell r="T847" t="str">
            <v>MIP1146</v>
          </cell>
          <cell r="V847">
            <v>1</v>
          </cell>
          <cell r="X847">
            <v>0.53</v>
          </cell>
          <cell r="Y847" t="str">
            <v>N</v>
          </cell>
          <cell r="Z847" t="str">
            <v>Distribution Equipment</v>
          </cell>
          <cell r="AA847" t="str">
            <v>BC1 619 NDR EECL Replace Defect Management</v>
          </cell>
        </row>
        <row r="848">
          <cell r="A848">
            <v>844</v>
          </cell>
          <cell r="B848" t="str">
            <v>11 - Customer Low Voltage Services</v>
          </cell>
          <cell r="C848" t="str">
            <v>Service - AT - Attachment bond</v>
          </cell>
          <cell r="D848" t="str">
            <v>Ergon Technical Assessment</v>
          </cell>
          <cell r="E848" t="str">
            <v>Assess</v>
          </cell>
          <cell r="F848" t="str">
            <v>11 - Customer Low Voltage Services - Service - AT - Attachment bond - Ergon Technical Assessment - Assess</v>
          </cell>
          <cell r="G848" t="str">
            <v>Ergon Technical Assessment - Assess</v>
          </cell>
          <cell r="H848" t="str">
            <v>Central</v>
          </cell>
          <cell r="I848">
            <v>34</v>
          </cell>
          <cell r="J848">
            <v>56</v>
          </cell>
          <cell r="K848">
            <v>57</v>
          </cell>
          <cell r="L848">
            <v>42</v>
          </cell>
          <cell r="M848">
            <v>18</v>
          </cell>
          <cell r="N848">
            <v>65</v>
          </cell>
          <cell r="O848">
            <v>40</v>
          </cell>
          <cell r="P848">
            <v>24</v>
          </cell>
          <cell r="Q848">
            <v>14</v>
          </cell>
          <cell r="R848">
            <v>65</v>
          </cell>
          <cell r="S848">
            <v>40</v>
          </cell>
          <cell r="T848" t="str">
            <v>MIP1146</v>
          </cell>
          <cell r="V848">
            <v>1</v>
          </cell>
          <cell r="X848">
            <v>0.53</v>
          </cell>
          <cell r="Y848" t="str">
            <v>N</v>
          </cell>
          <cell r="Z848" t="str">
            <v>Low Voltage Services</v>
          </cell>
          <cell r="AA848" t="str">
            <v>BC1 619 NDR EECL Replace Defect Management</v>
          </cell>
        </row>
        <row r="849">
          <cell r="A849">
            <v>845</v>
          </cell>
          <cell r="B849" t="str">
            <v>11 - Customer Low Voltage Services</v>
          </cell>
          <cell r="C849" t="str">
            <v>Service - AT - Attachment bond</v>
          </cell>
          <cell r="D849" t="str">
            <v>Ergon Technical Assessment</v>
          </cell>
          <cell r="E849" t="str">
            <v>Assess</v>
          </cell>
          <cell r="F849" t="str">
            <v>11 - Customer Low Voltage Services - Service - AT - Attachment bond - Ergon Technical Assessment - Assess</v>
          </cell>
          <cell r="G849" t="str">
            <v>Ergon Technical Assessment - Assess</v>
          </cell>
          <cell r="H849" t="str">
            <v>Far North</v>
          </cell>
          <cell r="I849">
            <v>13</v>
          </cell>
          <cell r="J849">
            <v>119</v>
          </cell>
          <cell r="K849">
            <v>10</v>
          </cell>
          <cell r="L849">
            <v>9</v>
          </cell>
          <cell r="M849">
            <v>4</v>
          </cell>
          <cell r="N849">
            <v>59</v>
          </cell>
          <cell r="O849">
            <v>70</v>
          </cell>
          <cell r="P849">
            <v>9</v>
          </cell>
          <cell r="Q849">
            <v>2</v>
          </cell>
          <cell r="R849">
            <v>57</v>
          </cell>
          <cell r="S849">
            <v>75</v>
          </cell>
          <cell r="T849" t="str">
            <v>MIP1146</v>
          </cell>
          <cell r="V849">
            <v>1</v>
          </cell>
          <cell r="X849">
            <v>0.53</v>
          </cell>
          <cell r="Y849" t="str">
            <v>N</v>
          </cell>
          <cell r="Z849" t="str">
            <v>Low Voltage Services</v>
          </cell>
          <cell r="AA849" t="str">
            <v>BC1 619 NDR EECL Replace Defect Management</v>
          </cell>
        </row>
        <row r="850">
          <cell r="A850">
            <v>846</v>
          </cell>
          <cell r="B850" t="str">
            <v>11 - Customer Low Voltage Services</v>
          </cell>
          <cell r="C850" t="str">
            <v>Service - AT - Attachment bond</v>
          </cell>
          <cell r="D850" t="str">
            <v>Ergon Technical Assessment</v>
          </cell>
          <cell r="E850" t="str">
            <v>Assess</v>
          </cell>
          <cell r="F850" t="str">
            <v>11 - Customer Low Voltage Services - Service - AT - Attachment bond - Ergon Technical Assessment - Assess</v>
          </cell>
          <cell r="G850" t="str">
            <v>Ergon Technical Assessment - Assess</v>
          </cell>
          <cell r="H850" t="str">
            <v>Northern</v>
          </cell>
          <cell r="J850">
            <v>1</v>
          </cell>
          <cell r="K850">
            <v>1</v>
          </cell>
          <cell r="M850">
            <v>0</v>
          </cell>
          <cell r="N850">
            <v>1</v>
          </cell>
          <cell r="O850">
            <v>1</v>
          </cell>
          <cell r="P850">
            <v>0</v>
          </cell>
          <cell r="Q850">
            <v>0</v>
          </cell>
          <cell r="R850">
            <v>1</v>
          </cell>
          <cell r="S850">
            <v>1</v>
          </cell>
          <cell r="T850" t="str">
            <v>MIP1146</v>
          </cell>
          <cell r="V850">
            <v>1</v>
          </cell>
          <cell r="X850">
            <v>0.53</v>
          </cell>
          <cell r="Y850" t="str">
            <v>N</v>
          </cell>
          <cell r="Z850" t="str">
            <v>Low Voltage Services</v>
          </cell>
          <cell r="AA850" t="str">
            <v>BC1 619 NDR EECL Replace Defect Management</v>
          </cell>
        </row>
        <row r="851">
          <cell r="A851">
            <v>847</v>
          </cell>
          <cell r="B851" t="str">
            <v>11 - Customer Low Voltage Services</v>
          </cell>
          <cell r="C851" t="str">
            <v>Service - AT - Attachment bond</v>
          </cell>
          <cell r="D851" t="str">
            <v>Ergon Technical Assessment</v>
          </cell>
          <cell r="E851" t="str">
            <v>Assess</v>
          </cell>
          <cell r="F851" t="str">
            <v>11 - Customer Low Voltage Services - Service - AT - Attachment bond - Ergon Technical Assessment - Assess</v>
          </cell>
          <cell r="G851" t="str">
            <v>Ergon Technical Assessment - Assess</v>
          </cell>
          <cell r="H851" t="str">
            <v>South West</v>
          </cell>
          <cell r="I851">
            <v>42</v>
          </cell>
          <cell r="J851">
            <v>2</v>
          </cell>
          <cell r="K851">
            <v>15</v>
          </cell>
          <cell r="L851">
            <v>13</v>
          </cell>
          <cell r="M851">
            <v>24</v>
          </cell>
          <cell r="N851">
            <v>30</v>
          </cell>
          <cell r="O851">
            <v>7</v>
          </cell>
          <cell r="P851">
            <v>6</v>
          </cell>
          <cell r="Q851">
            <v>25</v>
          </cell>
          <cell r="R851">
            <v>31.5</v>
          </cell>
          <cell r="S851">
            <v>8</v>
          </cell>
          <cell r="T851" t="str">
            <v>MIP1146</v>
          </cell>
          <cell r="V851">
            <v>1</v>
          </cell>
          <cell r="X851">
            <v>0.53</v>
          </cell>
          <cell r="Y851" t="str">
            <v>N</v>
          </cell>
          <cell r="Z851" t="str">
            <v>Low Voltage Services</v>
          </cell>
          <cell r="AA851" t="str">
            <v>BC1 619 NDR EECL Replace Defect Management</v>
          </cell>
        </row>
        <row r="852">
          <cell r="A852">
            <v>848</v>
          </cell>
          <cell r="B852" t="str">
            <v>11 - Customer Low Voltage Services</v>
          </cell>
          <cell r="C852" t="str">
            <v>Service - AT - Attachment bond</v>
          </cell>
          <cell r="D852" t="str">
            <v>Ergon Technical Assessment</v>
          </cell>
          <cell r="E852" t="str">
            <v>Assess</v>
          </cell>
          <cell r="F852" t="str">
            <v>11 - Customer Low Voltage Services - Service - AT - Attachment bond - Ergon Technical Assessment - Assess</v>
          </cell>
          <cell r="G852" t="str">
            <v>Ergon Technical Assessment - Assess</v>
          </cell>
          <cell r="H852" t="str">
            <v>Wide Bay</v>
          </cell>
          <cell r="I852">
            <v>12</v>
          </cell>
          <cell r="J852">
            <v>21</v>
          </cell>
          <cell r="K852">
            <v>22</v>
          </cell>
          <cell r="L852">
            <v>11</v>
          </cell>
          <cell r="M852">
            <v>4</v>
          </cell>
          <cell r="N852">
            <v>20</v>
          </cell>
          <cell r="O852">
            <v>20</v>
          </cell>
          <cell r="P852">
            <v>9</v>
          </cell>
          <cell r="Q852">
            <v>2</v>
          </cell>
          <cell r="R852">
            <v>14</v>
          </cell>
          <cell r="S852">
            <v>30</v>
          </cell>
          <cell r="T852" t="str">
            <v>MIP1146</v>
          </cell>
          <cell r="V852">
            <v>1</v>
          </cell>
          <cell r="X852">
            <v>0.53</v>
          </cell>
          <cell r="Y852" t="str">
            <v>N</v>
          </cell>
          <cell r="Z852" t="str">
            <v>Low Voltage Services</v>
          </cell>
          <cell r="AA852" t="str">
            <v>BC1 619 NDR EECL Replace Defect Management</v>
          </cell>
        </row>
        <row r="853">
          <cell r="A853">
            <v>849</v>
          </cell>
          <cell r="B853" t="str">
            <v>11 - Customer Low Voltage Services</v>
          </cell>
          <cell r="C853" t="str">
            <v>Service - AT - Attachment bond</v>
          </cell>
          <cell r="D853" t="str">
            <v>Minor Task</v>
          </cell>
          <cell r="E853" t="str">
            <v>Repair</v>
          </cell>
          <cell r="F853" t="str">
            <v>11 - Customer Low Voltage Services - Service - AT - Attachment bond - Minor Task - Repair</v>
          </cell>
          <cell r="G853" t="str">
            <v>Minor Task - Repair</v>
          </cell>
          <cell r="H853" t="str">
            <v>Central</v>
          </cell>
          <cell r="I853">
            <v>1098</v>
          </cell>
          <cell r="J853">
            <v>895</v>
          </cell>
          <cell r="K853">
            <v>2430</v>
          </cell>
          <cell r="L853">
            <v>1494</v>
          </cell>
          <cell r="M853">
            <v>1383</v>
          </cell>
          <cell r="N853">
            <v>882</v>
          </cell>
          <cell r="O853">
            <v>1827.5</v>
          </cell>
          <cell r="P853">
            <v>1238.5</v>
          </cell>
          <cell r="Q853">
            <v>1211</v>
          </cell>
          <cell r="R853">
            <v>863.5</v>
          </cell>
          <cell r="S853">
            <v>1823</v>
          </cell>
          <cell r="T853" t="str">
            <v>MIP1146</v>
          </cell>
          <cell r="V853">
            <v>1</v>
          </cell>
          <cell r="X853">
            <v>0.53</v>
          </cell>
          <cell r="Y853" t="str">
            <v>N</v>
          </cell>
          <cell r="Z853" t="str">
            <v>Low Voltage Services</v>
          </cell>
          <cell r="AA853" t="str">
            <v>BC1 619 NDR EECL Replace Defect Management</v>
          </cell>
        </row>
        <row r="854">
          <cell r="A854">
            <v>850</v>
          </cell>
          <cell r="B854" t="str">
            <v>11 - Customer Low Voltage Services</v>
          </cell>
          <cell r="C854" t="str">
            <v>Service - AT - Attachment bond</v>
          </cell>
          <cell r="D854" t="str">
            <v>Minor Task</v>
          </cell>
          <cell r="E854" t="str">
            <v>Repair</v>
          </cell>
          <cell r="F854" t="str">
            <v>11 - Customer Low Voltage Services - Service - AT - Attachment bond - Minor Task - Repair</v>
          </cell>
          <cell r="G854" t="str">
            <v>Minor Task - Repair</v>
          </cell>
          <cell r="H854" t="str">
            <v>Far North</v>
          </cell>
          <cell r="I854">
            <v>745</v>
          </cell>
          <cell r="J854">
            <v>708</v>
          </cell>
          <cell r="K854">
            <v>640</v>
          </cell>
          <cell r="L854">
            <v>449</v>
          </cell>
          <cell r="M854">
            <v>949</v>
          </cell>
          <cell r="N854">
            <v>626</v>
          </cell>
          <cell r="O854">
            <v>586</v>
          </cell>
          <cell r="P854">
            <v>444.5</v>
          </cell>
          <cell r="Q854">
            <v>938.5</v>
          </cell>
          <cell r="R854">
            <v>408</v>
          </cell>
          <cell r="S854">
            <v>831</v>
          </cell>
          <cell r="T854" t="str">
            <v>MIP1146</v>
          </cell>
          <cell r="V854">
            <v>1</v>
          </cell>
          <cell r="X854">
            <v>0.53</v>
          </cell>
          <cell r="Y854" t="str">
            <v>N</v>
          </cell>
          <cell r="Z854" t="str">
            <v>Low Voltage Services</v>
          </cell>
          <cell r="AA854" t="str">
            <v>BC1 619 NDR EECL Replace Defect Management</v>
          </cell>
        </row>
        <row r="855">
          <cell r="A855">
            <v>851</v>
          </cell>
          <cell r="B855" t="str">
            <v>11 - Customer Low Voltage Services</v>
          </cell>
          <cell r="C855" t="str">
            <v>Service - AT - Attachment bond</v>
          </cell>
          <cell r="D855" t="str">
            <v>Minor Task</v>
          </cell>
          <cell r="E855" t="str">
            <v>Repair</v>
          </cell>
          <cell r="F855" t="str">
            <v>11 - Customer Low Voltage Services - Service - AT - Attachment bond - Minor Task - Repair</v>
          </cell>
          <cell r="G855" t="str">
            <v>Minor Task - Repair</v>
          </cell>
          <cell r="H855" t="str">
            <v>Northern</v>
          </cell>
          <cell r="I855">
            <v>622</v>
          </cell>
          <cell r="J855">
            <v>881</v>
          </cell>
          <cell r="K855">
            <v>495</v>
          </cell>
          <cell r="L855">
            <v>331</v>
          </cell>
          <cell r="M855">
            <v>779</v>
          </cell>
          <cell r="N855">
            <v>597</v>
          </cell>
          <cell r="O855">
            <v>830</v>
          </cell>
          <cell r="P855">
            <v>333.5</v>
          </cell>
          <cell r="Q855">
            <v>848</v>
          </cell>
          <cell r="R855">
            <v>574</v>
          </cell>
          <cell r="S855">
            <v>899</v>
          </cell>
          <cell r="T855" t="str">
            <v>MIP1146</v>
          </cell>
          <cell r="V855">
            <v>1</v>
          </cell>
          <cell r="X855">
            <v>0.53</v>
          </cell>
          <cell r="Y855" t="str">
            <v>N</v>
          </cell>
          <cell r="Z855" t="str">
            <v>Low Voltage Services</v>
          </cell>
          <cell r="AA855" t="str">
            <v>BC1 619 NDR EECL Replace Defect Management</v>
          </cell>
        </row>
        <row r="856">
          <cell r="A856">
            <v>852</v>
          </cell>
          <cell r="B856" t="str">
            <v>11 - Customer Low Voltage Services</v>
          </cell>
          <cell r="C856" t="str">
            <v>Service - AT - Attachment bond</v>
          </cell>
          <cell r="D856" t="str">
            <v>Minor Task</v>
          </cell>
          <cell r="E856" t="str">
            <v>Repair</v>
          </cell>
          <cell r="F856" t="str">
            <v>11 - Customer Low Voltage Services - Service - AT - Attachment bond - Minor Task - Repair</v>
          </cell>
          <cell r="G856" t="str">
            <v>Minor Task - Repair</v>
          </cell>
          <cell r="H856" t="str">
            <v>South West</v>
          </cell>
          <cell r="I856">
            <v>1127</v>
          </cell>
          <cell r="J856">
            <v>468</v>
          </cell>
          <cell r="K856">
            <v>577</v>
          </cell>
          <cell r="L856">
            <v>515</v>
          </cell>
          <cell r="M856">
            <v>682</v>
          </cell>
          <cell r="N856">
            <v>1145</v>
          </cell>
          <cell r="O856">
            <v>374.5</v>
          </cell>
          <cell r="P856">
            <v>365.5</v>
          </cell>
          <cell r="Q856">
            <v>901</v>
          </cell>
          <cell r="R856">
            <v>962.5</v>
          </cell>
          <cell r="S856">
            <v>576</v>
          </cell>
          <cell r="T856" t="str">
            <v>MIP1146</v>
          </cell>
          <cell r="V856">
            <v>1</v>
          </cell>
          <cell r="X856">
            <v>0.53</v>
          </cell>
          <cell r="Y856" t="str">
            <v>N</v>
          </cell>
          <cell r="Z856" t="str">
            <v>Low Voltage Services</v>
          </cell>
          <cell r="AA856" t="str">
            <v>BC1 619 NDR EECL Replace Defect Management</v>
          </cell>
        </row>
        <row r="857">
          <cell r="A857">
            <v>853</v>
          </cell>
          <cell r="B857" t="str">
            <v>11 - Customer Low Voltage Services</v>
          </cell>
          <cell r="C857" t="str">
            <v>Service - AT - Attachment bond</v>
          </cell>
          <cell r="D857" t="str">
            <v>Minor Task</v>
          </cell>
          <cell r="E857" t="str">
            <v>Repair</v>
          </cell>
          <cell r="F857" t="str">
            <v>11 - Customer Low Voltage Services - Service - AT - Attachment bond - Minor Task - Repair</v>
          </cell>
          <cell r="G857" t="str">
            <v>Minor Task - Repair</v>
          </cell>
          <cell r="H857" t="str">
            <v>Wide Bay</v>
          </cell>
          <cell r="I857">
            <v>107</v>
          </cell>
          <cell r="J857">
            <v>116</v>
          </cell>
          <cell r="K857">
            <v>280</v>
          </cell>
          <cell r="L857">
            <v>130</v>
          </cell>
          <cell r="M857">
            <v>117</v>
          </cell>
          <cell r="N857">
            <v>214</v>
          </cell>
          <cell r="O857">
            <v>134</v>
          </cell>
          <cell r="P857">
            <v>124</v>
          </cell>
          <cell r="Q857">
            <v>120</v>
          </cell>
          <cell r="R857">
            <v>99</v>
          </cell>
          <cell r="S857">
            <v>253</v>
          </cell>
          <cell r="T857" t="str">
            <v>MIP1146</v>
          </cell>
          <cell r="V857">
            <v>1</v>
          </cell>
          <cell r="X857">
            <v>0.53</v>
          </cell>
          <cell r="Y857" t="str">
            <v>N</v>
          </cell>
          <cell r="Z857" t="str">
            <v>Low Voltage Services</v>
          </cell>
          <cell r="AA857" t="str">
            <v>BC1 619 NDR EECL Replace Defect Management</v>
          </cell>
        </row>
        <row r="858">
          <cell r="A858">
            <v>854</v>
          </cell>
          <cell r="B858" t="str">
            <v>11 - Customer Low Voltage Services</v>
          </cell>
          <cell r="C858" t="str">
            <v>Service - AT - Hook</v>
          </cell>
          <cell r="D858" t="str">
            <v>Ergon Technical Assessment</v>
          </cell>
          <cell r="E858" t="str">
            <v>Assess</v>
          </cell>
          <cell r="F858" t="str">
            <v>11 - Customer Low Voltage Services - Service - AT - Hook - Ergon Technical Assessment - Assess</v>
          </cell>
          <cell r="G858" t="str">
            <v>Ergon Technical Assessment - Assess</v>
          </cell>
          <cell r="H858" t="str">
            <v>Central</v>
          </cell>
          <cell r="I858">
            <v>31</v>
          </cell>
          <cell r="J858">
            <v>54</v>
          </cell>
          <cell r="K858">
            <v>23</v>
          </cell>
          <cell r="L858">
            <v>19</v>
          </cell>
          <cell r="M858">
            <v>2</v>
          </cell>
          <cell r="N858">
            <v>43</v>
          </cell>
          <cell r="O858">
            <v>6</v>
          </cell>
          <cell r="P858">
            <v>17</v>
          </cell>
          <cell r="Q858">
            <v>2</v>
          </cell>
          <cell r="R858">
            <v>43</v>
          </cell>
          <cell r="S858">
            <v>6</v>
          </cell>
          <cell r="T858" t="str">
            <v>MIP1146</v>
          </cell>
          <cell r="V858">
            <v>1</v>
          </cell>
          <cell r="X858">
            <v>0.53</v>
          </cell>
          <cell r="Y858" t="str">
            <v>N</v>
          </cell>
          <cell r="Z858" t="str">
            <v>Low Voltage Services</v>
          </cell>
          <cell r="AA858" t="str">
            <v>BC1 619 NDR EECL Replace Defect Management</v>
          </cell>
        </row>
        <row r="859">
          <cell r="A859">
            <v>855</v>
          </cell>
          <cell r="B859" t="str">
            <v>11 - Customer Low Voltage Services</v>
          </cell>
          <cell r="C859" t="str">
            <v>Service - AT - Hook</v>
          </cell>
          <cell r="D859" t="str">
            <v>Ergon Technical Assessment</v>
          </cell>
          <cell r="E859" t="str">
            <v>Assess</v>
          </cell>
          <cell r="F859" t="str">
            <v>11 - Customer Low Voltage Services - Service - AT - Hook - Ergon Technical Assessment - Assess</v>
          </cell>
          <cell r="G859" t="str">
            <v>Ergon Technical Assessment - Assess</v>
          </cell>
          <cell r="H859" t="str">
            <v>Far North</v>
          </cell>
          <cell r="I859">
            <v>1</v>
          </cell>
          <cell r="J859">
            <v>20</v>
          </cell>
          <cell r="K859">
            <v>4</v>
          </cell>
          <cell r="L859">
            <v>3</v>
          </cell>
          <cell r="M859">
            <v>0</v>
          </cell>
          <cell r="N859">
            <v>13</v>
          </cell>
          <cell r="O859">
            <v>9</v>
          </cell>
          <cell r="P859">
            <v>3</v>
          </cell>
          <cell r="Q859">
            <v>0</v>
          </cell>
          <cell r="R859">
            <v>11</v>
          </cell>
          <cell r="S859">
            <v>11</v>
          </cell>
          <cell r="T859" t="str">
            <v>MIP1146</v>
          </cell>
          <cell r="V859">
            <v>1</v>
          </cell>
          <cell r="X859">
            <v>0.53</v>
          </cell>
          <cell r="Y859" t="str">
            <v>N</v>
          </cell>
          <cell r="Z859" t="str">
            <v>Low Voltage Services</v>
          </cell>
          <cell r="AA859" t="str">
            <v>BC1 619 NDR EECL Replace Defect Management</v>
          </cell>
        </row>
        <row r="860">
          <cell r="A860">
            <v>856</v>
          </cell>
          <cell r="B860" t="str">
            <v>11 - Customer Low Voltage Services</v>
          </cell>
          <cell r="C860" t="str">
            <v>Service - AT - Hook</v>
          </cell>
          <cell r="D860" t="str">
            <v>Ergon Technical Assessment</v>
          </cell>
          <cell r="E860" t="str">
            <v>Assess</v>
          </cell>
          <cell r="F860" t="str">
            <v>11 - Customer Low Voltage Services - Service - AT - Hook - Ergon Technical Assessment - Assess</v>
          </cell>
          <cell r="G860" t="str">
            <v>Ergon Technical Assessment - Assess</v>
          </cell>
          <cell r="H860" t="str">
            <v>South West</v>
          </cell>
          <cell r="I860">
            <v>2</v>
          </cell>
          <cell r="K860">
            <v>2</v>
          </cell>
          <cell r="L860">
            <v>2</v>
          </cell>
          <cell r="M860">
            <v>2</v>
          </cell>
          <cell r="N860">
            <v>0</v>
          </cell>
          <cell r="O860">
            <v>0</v>
          </cell>
          <cell r="P860">
            <v>2</v>
          </cell>
          <cell r="Q860">
            <v>2</v>
          </cell>
          <cell r="R860">
            <v>0</v>
          </cell>
          <cell r="S860">
            <v>0</v>
          </cell>
          <cell r="T860" t="str">
            <v>MIP1146</v>
          </cell>
          <cell r="V860">
            <v>1</v>
          </cell>
          <cell r="X860">
            <v>0.53</v>
          </cell>
          <cell r="Y860" t="str">
            <v>N</v>
          </cell>
          <cell r="Z860" t="str">
            <v>Low Voltage Services</v>
          </cell>
          <cell r="AA860" t="str">
            <v>BC1 619 NDR EECL Replace Defect Management</v>
          </cell>
        </row>
        <row r="861">
          <cell r="A861">
            <v>857</v>
          </cell>
          <cell r="B861" t="str">
            <v>11 - Customer Low Voltage Services</v>
          </cell>
          <cell r="C861" t="str">
            <v>Service - AT - Hook</v>
          </cell>
          <cell r="D861" t="str">
            <v>Ergon Technical Assessment</v>
          </cell>
          <cell r="E861" t="str">
            <v>Assess</v>
          </cell>
          <cell r="F861" t="str">
            <v>11 - Customer Low Voltage Services - Service - AT - Hook - Ergon Technical Assessment - Assess</v>
          </cell>
          <cell r="G861" t="str">
            <v>Ergon Technical Assessment - Assess</v>
          </cell>
          <cell r="H861" t="str">
            <v>Wide Bay</v>
          </cell>
          <cell r="I861">
            <v>8</v>
          </cell>
          <cell r="J861">
            <v>2</v>
          </cell>
          <cell r="K861">
            <v>47</v>
          </cell>
          <cell r="L861">
            <v>28</v>
          </cell>
          <cell r="M861">
            <v>0</v>
          </cell>
          <cell r="N861">
            <v>10</v>
          </cell>
          <cell r="O861">
            <v>19</v>
          </cell>
          <cell r="P861">
            <v>28</v>
          </cell>
          <cell r="Q861">
            <v>0</v>
          </cell>
          <cell r="R861">
            <v>7</v>
          </cell>
          <cell r="S861">
            <v>22</v>
          </cell>
          <cell r="T861" t="str">
            <v>MIP1146</v>
          </cell>
          <cell r="V861">
            <v>1</v>
          </cell>
          <cell r="X861">
            <v>0.53</v>
          </cell>
          <cell r="Y861" t="str">
            <v>N</v>
          </cell>
          <cell r="Z861" t="str">
            <v>Low Voltage Services</v>
          </cell>
          <cell r="AA861" t="str">
            <v>BC1 619 NDR EECL Replace Defect Management</v>
          </cell>
        </row>
        <row r="862">
          <cell r="A862">
            <v>858</v>
          </cell>
          <cell r="B862" t="str">
            <v>11 - Customer Low Voltage Services</v>
          </cell>
          <cell r="C862" t="str">
            <v>Service - AT - Hook</v>
          </cell>
          <cell r="D862" t="str">
            <v>Minor Task</v>
          </cell>
          <cell r="E862" t="str">
            <v>Repair</v>
          </cell>
          <cell r="F862" t="str">
            <v>11 - Customer Low Voltage Services - Service - AT - Hook - Minor Task - Repair</v>
          </cell>
          <cell r="G862" t="str">
            <v>Minor Task - Repair</v>
          </cell>
          <cell r="J862">
            <v>1</v>
          </cell>
          <cell r="T862" t="str">
            <v>MIP1146</v>
          </cell>
          <cell r="V862">
            <v>1</v>
          </cell>
          <cell r="X862">
            <v>0.53</v>
          </cell>
          <cell r="Y862" t="str">
            <v>N</v>
          </cell>
          <cell r="Z862" t="str">
            <v>Low Voltage Services</v>
          </cell>
          <cell r="AA862" t="str">
            <v>BC1 619 NDR EECL Replace Defect Management</v>
          </cell>
        </row>
        <row r="863">
          <cell r="A863">
            <v>859</v>
          </cell>
          <cell r="B863" t="str">
            <v>11 - Customer Low Voltage Services</v>
          </cell>
          <cell r="C863" t="str">
            <v>Service - AT - Hook</v>
          </cell>
          <cell r="D863" t="str">
            <v>Minor Task</v>
          </cell>
          <cell r="E863" t="str">
            <v>Repair</v>
          </cell>
          <cell r="F863" t="str">
            <v>11 - Customer Low Voltage Services - Service - AT - Hook - Minor Task - Repair</v>
          </cell>
          <cell r="G863" t="str">
            <v>Minor Task - Repair</v>
          </cell>
          <cell r="H863" t="str">
            <v>Central</v>
          </cell>
          <cell r="I863">
            <v>142</v>
          </cell>
          <cell r="J863">
            <v>148</v>
          </cell>
          <cell r="K863">
            <v>239</v>
          </cell>
          <cell r="L863">
            <v>172</v>
          </cell>
          <cell r="M863">
            <v>245</v>
          </cell>
          <cell r="N863">
            <v>132</v>
          </cell>
          <cell r="O863">
            <v>72</v>
          </cell>
          <cell r="P863">
            <v>156</v>
          </cell>
          <cell r="Q863">
            <v>226</v>
          </cell>
          <cell r="R863">
            <v>132</v>
          </cell>
          <cell r="S863">
            <v>72</v>
          </cell>
          <cell r="T863" t="str">
            <v>MIP1146</v>
          </cell>
          <cell r="V863">
            <v>1</v>
          </cell>
          <cell r="X863">
            <v>0.53</v>
          </cell>
          <cell r="Y863" t="str">
            <v>N</v>
          </cell>
          <cell r="Z863" t="str">
            <v>Low Voltage Services</v>
          </cell>
          <cell r="AA863" t="str">
            <v>BC1 619 NDR EECL Replace Defect Management</v>
          </cell>
        </row>
        <row r="864">
          <cell r="A864">
            <v>860</v>
          </cell>
          <cell r="B864" t="str">
            <v>11 - Customer Low Voltage Services</v>
          </cell>
          <cell r="C864" t="str">
            <v>Service - AT - Hook</v>
          </cell>
          <cell r="D864" t="str">
            <v>Minor Task</v>
          </cell>
          <cell r="E864" t="str">
            <v>Repair</v>
          </cell>
          <cell r="F864" t="str">
            <v>11 - Customer Low Voltage Services - Service - AT - Hook - Minor Task - Repair</v>
          </cell>
          <cell r="G864" t="str">
            <v>Minor Task - Repair</v>
          </cell>
          <cell r="H864" t="str">
            <v>Far North</v>
          </cell>
          <cell r="I864">
            <v>55</v>
          </cell>
          <cell r="J864">
            <v>225</v>
          </cell>
          <cell r="K864">
            <v>160</v>
          </cell>
          <cell r="L864">
            <v>67</v>
          </cell>
          <cell r="M864">
            <v>151</v>
          </cell>
          <cell r="N864">
            <v>201</v>
          </cell>
          <cell r="O864">
            <v>152</v>
          </cell>
          <cell r="P864">
            <v>55</v>
          </cell>
          <cell r="Q864">
            <v>143</v>
          </cell>
          <cell r="R864">
            <v>184</v>
          </cell>
          <cell r="S864">
            <v>176</v>
          </cell>
          <cell r="T864" t="str">
            <v>MIP1146</v>
          </cell>
          <cell r="V864">
            <v>1</v>
          </cell>
          <cell r="X864">
            <v>0.53</v>
          </cell>
          <cell r="Y864" t="str">
            <v>N</v>
          </cell>
          <cell r="Z864" t="str">
            <v>Low Voltage Services</v>
          </cell>
          <cell r="AA864" t="str">
            <v>BC1 619 NDR EECL Replace Defect Management</v>
          </cell>
        </row>
        <row r="865">
          <cell r="A865">
            <v>861</v>
          </cell>
          <cell r="B865" t="str">
            <v>11 - Customer Low Voltage Services</v>
          </cell>
          <cell r="C865" t="str">
            <v>Service - AT - Hook</v>
          </cell>
          <cell r="D865" t="str">
            <v>Minor Task</v>
          </cell>
          <cell r="E865" t="str">
            <v>Repair</v>
          </cell>
          <cell r="F865" t="str">
            <v>11 - Customer Low Voltage Services - Service - AT - Hook - Minor Task - Repair</v>
          </cell>
          <cell r="G865" t="str">
            <v>Minor Task - Repair</v>
          </cell>
          <cell r="H865" t="str">
            <v>Northern</v>
          </cell>
          <cell r="I865">
            <v>45</v>
          </cell>
          <cell r="J865">
            <v>88</v>
          </cell>
          <cell r="K865">
            <v>47</v>
          </cell>
          <cell r="L865">
            <v>34</v>
          </cell>
          <cell r="M865">
            <v>73</v>
          </cell>
          <cell r="N865">
            <v>74</v>
          </cell>
          <cell r="O865">
            <v>58</v>
          </cell>
          <cell r="P865">
            <v>32.5</v>
          </cell>
          <cell r="Q865">
            <v>76.5</v>
          </cell>
          <cell r="R865">
            <v>63.5</v>
          </cell>
          <cell r="S865">
            <v>75</v>
          </cell>
          <cell r="T865" t="str">
            <v>MIP1146</v>
          </cell>
          <cell r="V865">
            <v>1</v>
          </cell>
          <cell r="X865">
            <v>0.53</v>
          </cell>
          <cell r="Y865" t="str">
            <v>N</v>
          </cell>
          <cell r="Z865" t="str">
            <v>Low Voltage Services</v>
          </cell>
          <cell r="AA865" t="str">
            <v>BC1 619 NDR EECL Replace Defect Management</v>
          </cell>
        </row>
        <row r="866">
          <cell r="A866">
            <v>862</v>
          </cell>
          <cell r="B866" t="str">
            <v>11 - Customer Low Voltage Services</v>
          </cell>
          <cell r="C866" t="str">
            <v>Service - AT - Hook</v>
          </cell>
          <cell r="D866" t="str">
            <v>Minor Task</v>
          </cell>
          <cell r="E866" t="str">
            <v>Repair</v>
          </cell>
          <cell r="F866" t="str">
            <v>11 - Customer Low Voltage Services - Service - AT - Hook - Minor Task - Repair</v>
          </cell>
          <cell r="G866" t="str">
            <v>Minor Task - Repair</v>
          </cell>
          <cell r="H866" t="str">
            <v>South West</v>
          </cell>
          <cell r="I866">
            <v>42</v>
          </cell>
          <cell r="J866">
            <v>37</v>
          </cell>
          <cell r="K866">
            <v>56</v>
          </cell>
          <cell r="L866">
            <v>36</v>
          </cell>
          <cell r="M866">
            <v>65</v>
          </cell>
          <cell r="N866">
            <v>54</v>
          </cell>
          <cell r="O866">
            <v>36.5</v>
          </cell>
          <cell r="P866">
            <v>35</v>
          </cell>
          <cell r="Q866">
            <v>69</v>
          </cell>
          <cell r="R866">
            <v>42</v>
          </cell>
          <cell r="S866">
            <v>48</v>
          </cell>
          <cell r="T866" t="str">
            <v>MIP1146</v>
          </cell>
          <cell r="V866">
            <v>1</v>
          </cell>
          <cell r="X866">
            <v>0.53</v>
          </cell>
          <cell r="Y866" t="str">
            <v>N</v>
          </cell>
          <cell r="Z866" t="str">
            <v>Low Voltage Services</v>
          </cell>
          <cell r="AA866" t="str">
            <v>BC1 619 NDR EECL Replace Defect Management</v>
          </cell>
        </row>
        <row r="867">
          <cell r="A867">
            <v>863</v>
          </cell>
          <cell r="B867" t="str">
            <v>11 - Customer Low Voltage Services</v>
          </cell>
          <cell r="C867" t="str">
            <v>Service - AT - Hook</v>
          </cell>
          <cell r="D867" t="str">
            <v>Minor Task</v>
          </cell>
          <cell r="E867" t="str">
            <v>Repair</v>
          </cell>
          <cell r="F867" t="str">
            <v>11 - Customer Low Voltage Services - Service - AT - Hook - Minor Task - Repair</v>
          </cell>
          <cell r="G867" t="str">
            <v>Minor Task - Repair</v>
          </cell>
          <cell r="H867" t="str">
            <v>Wide Bay</v>
          </cell>
          <cell r="I867">
            <v>46</v>
          </cell>
          <cell r="J867">
            <v>46</v>
          </cell>
          <cell r="K867">
            <v>273</v>
          </cell>
          <cell r="L867">
            <v>153</v>
          </cell>
          <cell r="M867">
            <v>84</v>
          </cell>
          <cell r="N867">
            <v>56</v>
          </cell>
          <cell r="O867">
            <v>146.5</v>
          </cell>
          <cell r="P867">
            <v>156</v>
          </cell>
          <cell r="Q867">
            <v>79.5</v>
          </cell>
          <cell r="R867">
            <v>53</v>
          </cell>
          <cell r="S867">
            <v>158</v>
          </cell>
          <cell r="T867" t="str">
            <v>MIP1146</v>
          </cell>
          <cell r="V867">
            <v>1</v>
          </cell>
          <cell r="X867">
            <v>0.53</v>
          </cell>
          <cell r="Y867" t="str">
            <v>N</v>
          </cell>
          <cell r="Z867" t="str">
            <v>Low Voltage Services</v>
          </cell>
          <cell r="AA867" t="str">
            <v>BC1 619 NDR EECL Replace Defect Management</v>
          </cell>
        </row>
        <row r="868">
          <cell r="A868">
            <v>864</v>
          </cell>
          <cell r="B868" t="str">
            <v>11 - Customer Low Voltage Services</v>
          </cell>
          <cell r="C868" t="str">
            <v>Service - AT - Unknown</v>
          </cell>
          <cell r="D868" t="str">
            <v>Ergon Technical Assessment</v>
          </cell>
          <cell r="E868" t="str">
            <v>Assess</v>
          </cell>
          <cell r="F868" t="str">
            <v>11 - Customer Low Voltage Services - Service - AT - Unknown - Ergon Technical Assessment - Assess</v>
          </cell>
          <cell r="G868" t="str">
            <v>Ergon Technical Assessment - Assess</v>
          </cell>
          <cell r="H868" t="str">
            <v>Central</v>
          </cell>
          <cell r="I868">
            <v>54</v>
          </cell>
          <cell r="J868">
            <v>242</v>
          </cell>
          <cell r="K868">
            <v>43</v>
          </cell>
          <cell r="L868">
            <v>31</v>
          </cell>
          <cell r="M868">
            <v>16</v>
          </cell>
          <cell r="N868">
            <v>219</v>
          </cell>
          <cell r="O868">
            <v>15</v>
          </cell>
          <cell r="P868">
            <v>32</v>
          </cell>
          <cell r="Q868">
            <v>13</v>
          </cell>
          <cell r="R868">
            <v>219</v>
          </cell>
          <cell r="S868">
            <v>15</v>
          </cell>
          <cell r="T868" t="str">
            <v>MIP1146</v>
          </cell>
          <cell r="V868">
            <v>1</v>
          </cell>
          <cell r="X868">
            <v>0.53</v>
          </cell>
          <cell r="Y868" t="str">
            <v>N</v>
          </cell>
          <cell r="Z868" t="str">
            <v>Low Voltage Services</v>
          </cell>
          <cell r="AA868" t="str">
            <v>BC1 619 NDR EECL Replace Defect Management</v>
          </cell>
        </row>
        <row r="869">
          <cell r="A869">
            <v>865</v>
          </cell>
          <cell r="B869" t="str">
            <v>11 - Customer Low Voltage Services</v>
          </cell>
          <cell r="C869" t="str">
            <v>Service - AT - Unknown</v>
          </cell>
          <cell r="D869" t="str">
            <v>Ergon Technical Assessment</v>
          </cell>
          <cell r="E869" t="str">
            <v>Assess</v>
          </cell>
          <cell r="F869" t="str">
            <v>11 - Customer Low Voltage Services - Service - AT - Unknown - Ergon Technical Assessment - Assess</v>
          </cell>
          <cell r="G869" t="str">
            <v>Ergon Technical Assessment - Assess</v>
          </cell>
          <cell r="H869" t="str">
            <v>Far North</v>
          </cell>
          <cell r="I869">
            <v>3</v>
          </cell>
          <cell r="J869">
            <v>6</v>
          </cell>
          <cell r="K869">
            <v>3</v>
          </cell>
          <cell r="L869">
            <v>3</v>
          </cell>
          <cell r="M869">
            <v>2</v>
          </cell>
          <cell r="N869">
            <v>4</v>
          </cell>
          <cell r="O869">
            <v>3</v>
          </cell>
          <cell r="P869">
            <v>3</v>
          </cell>
          <cell r="Q869">
            <v>2</v>
          </cell>
          <cell r="R869">
            <v>3</v>
          </cell>
          <cell r="S869">
            <v>4</v>
          </cell>
          <cell r="T869" t="str">
            <v>MIP1146</v>
          </cell>
          <cell r="V869">
            <v>1</v>
          </cell>
          <cell r="X869">
            <v>0.53</v>
          </cell>
          <cell r="Y869" t="str">
            <v>N</v>
          </cell>
          <cell r="Z869" t="str">
            <v>Low Voltage Services</v>
          </cell>
          <cell r="AA869" t="str">
            <v>BC1 619 NDR EECL Replace Defect Management</v>
          </cell>
        </row>
        <row r="870">
          <cell r="A870">
            <v>866</v>
          </cell>
          <cell r="B870" t="str">
            <v>11 - Customer Low Voltage Services</v>
          </cell>
          <cell r="C870" t="str">
            <v>Service - AT - Unknown</v>
          </cell>
          <cell r="D870" t="str">
            <v>Ergon Technical Assessment</v>
          </cell>
          <cell r="E870" t="str">
            <v>Assess</v>
          </cell>
          <cell r="F870" t="str">
            <v>11 - Customer Low Voltage Services - Service - AT - Unknown - Ergon Technical Assessment - Assess</v>
          </cell>
          <cell r="G870" t="str">
            <v>Ergon Technical Assessment - Assess</v>
          </cell>
          <cell r="H870" t="str">
            <v>South West</v>
          </cell>
          <cell r="I870">
            <v>1</v>
          </cell>
          <cell r="K870">
            <v>1</v>
          </cell>
          <cell r="L870">
            <v>1</v>
          </cell>
          <cell r="N870">
            <v>1</v>
          </cell>
          <cell r="O870">
            <v>0</v>
          </cell>
          <cell r="P870">
            <v>1</v>
          </cell>
          <cell r="Q870">
            <v>0</v>
          </cell>
          <cell r="R870">
            <v>1</v>
          </cell>
          <cell r="S870">
            <v>0</v>
          </cell>
          <cell r="T870" t="str">
            <v>MIP1146</v>
          </cell>
          <cell r="V870">
            <v>1</v>
          </cell>
          <cell r="X870">
            <v>0.53</v>
          </cell>
          <cell r="Y870" t="str">
            <v>N</v>
          </cell>
          <cell r="Z870" t="str">
            <v>Low Voltage Services</v>
          </cell>
          <cell r="AA870" t="str">
            <v>BC1 619 NDR EECL Replace Defect Management</v>
          </cell>
        </row>
        <row r="871">
          <cell r="A871">
            <v>867</v>
          </cell>
          <cell r="B871" t="str">
            <v>11 - Customer Low Voltage Services</v>
          </cell>
          <cell r="C871" t="str">
            <v>Service - AT - Unknown</v>
          </cell>
          <cell r="D871" t="str">
            <v>Ergon Technical Assessment</v>
          </cell>
          <cell r="E871" t="str">
            <v>Assess</v>
          </cell>
          <cell r="F871" t="str">
            <v>11 - Customer Low Voltage Services - Service - AT - Unknown - Ergon Technical Assessment - Assess</v>
          </cell>
          <cell r="G871" t="str">
            <v>Ergon Technical Assessment - Assess</v>
          </cell>
          <cell r="H871" t="str">
            <v>Wide Bay</v>
          </cell>
          <cell r="I871">
            <v>2</v>
          </cell>
          <cell r="J871">
            <v>8</v>
          </cell>
          <cell r="K871">
            <v>18</v>
          </cell>
          <cell r="L871">
            <v>7</v>
          </cell>
          <cell r="M871">
            <v>0</v>
          </cell>
          <cell r="N871">
            <v>4</v>
          </cell>
          <cell r="O871">
            <v>17</v>
          </cell>
          <cell r="P871">
            <v>6</v>
          </cell>
          <cell r="Q871">
            <v>1</v>
          </cell>
          <cell r="R871">
            <v>2</v>
          </cell>
          <cell r="S871">
            <v>19</v>
          </cell>
          <cell r="T871" t="str">
            <v>MIP1146</v>
          </cell>
          <cell r="V871">
            <v>1</v>
          </cell>
          <cell r="X871">
            <v>0.53</v>
          </cell>
          <cell r="Y871" t="str">
            <v>N</v>
          </cell>
          <cell r="Z871" t="str">
            <v>Low Voltage Services</v>
          </cell>
          <cell r="AA871" t="str">
            <v>BC1 619 NDR EECL Replace Defect Management</v>
          </cell>
        </row>
        <row r="872">
          <cell r="A872">
            <v>868</v>
          </cell>
          <cell r="B872" t="str">
            <v>11 - Customer Low Voltage Services</v>
          </cell>
          <cell r="C872" t="str">
            <v>Service - AT - Unknown</v>
          </cell>
          <cell r="D872" t="str">
            <v>Minor Task</v>
          </cell>
          <cell r="E872" t="str">
            <v>Repair</v>
          </cell>
          <cell r="F872" t="str">
            <v>11 - Customer Low Voltage Services - Service - AT - Unknown - Minor Task - Repair</v>
          </cell>
          <cell r="G872" t="str">
            <v>Minor Task - Repair</v>
          </cell>
          <cell r="H872" t="str">
            <v>Central</v>
          </cell>
          <cell r="I872">
            <v>967</v>
          </cell>
          <cell r="J872">
            <v>919</v>
          </cell>
          <cell r="K872">
            <v>852</v>
          </cell>
          <cell r="L872">
            <v>658</v>
          </cell>
          <cell r="M872">
            <v>1030</v>
          </cell>
          <cell r="N872">
            <v>651</v>
          </cell>
          <cell r="O872">
            <v>358</v>
          </cell>
          <cell r="P872">
            <v>628.5</v>
          </cell>
          <cell r="Q872">
            <v>985.5</v>
          </cell>
          <cell r="R872">
            <v>636.5</v>
          </cell>
          <cell r="S872">
            <v>355</v>
          </cell>
          <cell r="T872" t="str">
            <v>MIP1146</v>
          </cell>
          <cell r="V872">
            <v>1</v>
          </cell>
          <cell r="X872">
            <v>0.53</v>
          </cell>
          <cell r="Y872" t="str">
            <v>N</v>
          </cell>
          <cell r="Z872" t="str">
            <v>Low Voltage Services</v>
          </cell>
          <cell r="AA872" t="str">
            <v>BC1 619 NDR EECL Replace Defect Management</v>
          </cell>
        </row>
        <row r="873">
          <cell r="A873">
            <v>869</v>
          </cell>
          <cell r="B873" t="str">
            <v>11 - Customer Low Voltage Services</v>
          </cell>
          <cell r="C873" t="str">
            <v>Service - AT - Unknown</v>
          </cell>
          <cell r="D873" t="str">
            <v>Minor Task</v>
          </cell>
          <cell r="E873" t="str">
            <v>Repair</v>
          </cell>
          <cell r="F873" t="str">
            <v>11 - Customer Low Voltage Services - Service - AT - Unknown - Minor Task - Repair</v>
          </cell>
          <cell r="G873" t="str">
            <v>Minor Task - Repair</v>
          </cell>
          <cell r="H873" t="str">
            <v>Far North</v>
          </cell>
          <cell r="I873">
            <v>41</v>
          </cell>
          <cell r="J873">
            <v>409</v>
          </cell>
          <cell r="K873">
            <v>310</v>
          </cell>
          <cell r="L873">
            <v>209</v>
          </cell>
          <cell r="M873">
            <v>292</v>
          </cell>
          <cell r="N873">
            <v>381</v>
          </cell>
          <cell r="O873">
            <v>235</v>
          </cell>
          <cell r="P873">
            <v>187</v>
          </cell>
          <cell r="Q873">
            <v>285.5</v>
          </cell>
          <cell r="R873">
            <v>359</v>
          </cell>
          <cell r="S873">
            <v>263</v>
          </cell>
          <cell r="T873" t="str">
            <v>MIP1146</v>
          </cell>
          <cell r="V873">
            <v>1</v>
          </cell>
          <cell r="X873">
            <v>0.53</v>
          </cell>
          <cell r="Y873" t="str">
            <v>N</v>
          </cell>
          <cell r="Z873" t="str">
            <v>Low Voltage Services</v>
          </cell>
          <cell r="AA873" t="str">
            <v>BC1 619 NDR EECL Replace Defect Management</v>
          </cell>
        </row>
        <row r="874">
          <cell r="A874">
            <v>870</v>
          </cell>
          <cell r="B874" t="str">
            <v>11 - Customer Low Voltage Services</v>
          </cell>
          <cell r="C874" t="str">
            <v>Service - AT - Unknown</v>
          </cell>
          <cell r="D874" t="str">
            <v>Minor Task</v>
          </cell>
          <cell r="E874" t="str">
            <v>Repair</v>
          </cell>
          <cell r="F874" t="str">
            <v>11 - Customer Low Voltage Services - Service - AT - Unknown - Minor Task - Repair</v>
          </cell>
          <cell r="G874" t="str">
            <v>Minor Task - Repair</v>
          </cell>
          <cell r="H874" t="str">
            <v>Northern</v>
          </cell>
          <cell r="I874">
            <v>99</v>
          </cell>
          <cell r="J874">
            <v>177</v>
          </cell>
          <cell r="K874">
            <v>79</v>
          </cell>
          <cell r="L874">
            <v>60</v>
          </cell>
          <cell r="M874">
            <v>136</v>
          </cell>
          <cell r="N874">
            <v>105</v>
          </cell>
          <cell r="O874">
            <v>143.5</v>
          </cell>
          <cell r="P874">
            <v>62</v>
          </cell>
          <cell r="Q874">
            <v>147</v>
          </cell>
          <cell r="R874">
            <v>78</v>
          </cell>
          <cell r="S874">
            <v>174</v>
          </cell>
          <cell r="T874" t="str">
            <v>MIP1146</v>
          </cell>
          <cell r="V874">
            <v>1</v>
          </cell>
          <cell r="X874">
            <v>0.53</v>
          </cell>
          <cell r="Y874" t="str">
            <v>N</v>
          </cell>
          <cell r="Z874" t="str">
            <v>Low Voltage Services</v>
          </cell>
          <cell r="AA874" t="str">
            <v>BC1 619 NDR EECL Replace Defect Management</v>
          </cell>
        </row>
        <row r="875">
          <cell r="A875">
            <v>871</v>
          </cell>
          <cell r="B875" t="str">
            <v>11 - Customer Low Voltage Services</v>
          </cell>
          <cell r="C875" t="str">
            <v>Service - AT - Unknown</v>
          </cell>
          <cell r="D875" t="str">
            <v>Minor Task</v>
          </cell>
          <cell r="E875" t="str">
            <v>Repair</v>
          </cell>
          <cell r="F875" t="str">
            <v>11 - Customer Low Voltage Services - Service - AT - Unknown - Minor Task - Repair</v>
          </cell>
          <cell r="G875" t="str">
            <v>Minor Task - Repair</v>
          </cell>
          <cell r="H875" t="str">
            <v>South West</v>
          </cell>
          <cell r="I875">
            <v>30</v>
          </cell>
          <cell r="J875">
            <v>25</v>
          </cell>
          <cell r="K875">
            <v>63</v>
          </cell>
          <cell r="L875">
            <v>32</v>
          </cell>
          <cell r="M875">
            <v>65</v>
          </cell>
          <cell r="N875">
            <v>25</v>
          </cell>
          <cell r="O875">
            <v>54</v>
          </cell>
          <cell r="P875">
            <v>33</v>
          </cell>
          <cell r="Q875">
            <v>68</v>
          </cell>
          <cell r="R875">
            <v>23</v>
          </cell>
          <cell r="S875">
            <v>58</v>
          </cell>
          <cell r="T875" t="str">
            <v>MIP1146</v>
          </cell>
          <cell r="V875">
            <v>1</v>
          </cell>
          <cell r="X875">
            <v>0.53</v>
          </cell>
          <cell r="Y875" t="str">
            <v>N</v>
          </cell>
          <cell r="Z875" t="str">
            <v>Low Voltage Services</v>
          </cell>
          <cell r="AA875" t="str">
            <v>BC1 619 NDR EECL Replace Defect Management</v>
          </cell>
        </row>
        <row r="876">
          <cell r="A876">
            <v>872</v>
          </cell>
          <cell r="B876" t="str">
            <v>11 - Customer Low Voltage Services</v>
          </cell>
          <cell r="C876" t="str">
            <v>Service - AT - Unknown</v>
          </cell>
          <cell r="D876" t="str">
            <v>Minor Task</v>
          </cell>
          <cell r="E876" t="str">
            <v>Repair</v>
          </cell>
          <cell r="F876" t="str">
            <v>11 - Customer Low Voltage Services - Service - AT - Unknown - Minor Task - Repair</v>
          </cell>
          <cell r="G876" t="str">
            <v>Minor Task - Repair</v>
          </cell>
          <cell r="H876" t="str">
            <v>Wide Bay</v>
          </cell>
          <cell r="I876">
            <v>15</v>
          </cell>
          <cell r="J876">
            <v>47</v>
          </cell>
          <cell r="K876">
            <v>91</v>
          </cell>
          <cell r="L876">
            <v>54</v>
          </cell>
          <cell r="M876">
            <v>24</v>
          </cell>
          <cell r="N876">
            <v>43</v>
          </cell>
          <cell r="O876">
            <v>79.5</v>
          </cell>
          <cell r="P876">
            <v>55</v>
          </cell>
          <cell r="Q876">
            <v>21</v>
          </cell>
          <cell r="R876">
            <v>35</v>
          </cell>
          <cell r="S876">
            <v>90</v>
          </cell>
          <cell r="T876" t="str">
            <v>MIP1146</v>
          </cell>
          <cell r="V876">
            <v>1</v>
          </cell>
          <cell r="X876">
            <v>0.53</v>
          </cell>
          <cell r="Y876" t="str">
            <v>N</v>
          </cell>
          <cell r="Z876" t="str">
            <v>Low Voltage Services</v>
          </cell>
          <cell r="AA876" t="str">
            <v>BC1 619 NDR EECL Replace Defect Management</v>
          </cell>
        </row>
        <row r="877">
          <cell r="A877">
            <v>873</v>
          </cell>
          <cell r="B877" t="str">
            <v>11 - Customer Low Voltage Services</v>
          </cell>
          <cell r="C877" t="str">
            <v>Service - CAB - Covered</v>
          </cell>
          <cell r="D877" t="str">
            <v>Ergon Technical Assessment</v>
          </cell>
          <cell r="E877" t="str">
            <v>Assess</v>
          </cell>
          <cell r="F877" t="str">
            <v>11 - Customer Low Voltage Services - Service - CAB - Covered - Ergon Technical Assessment - Assess</v>
          </cell>
          <cell r="G877" t="str">
            <v>Ergon Technical Assessment - Assess</v>
          </cell>
          <cell r="H877" t="str">
            <v>Central</v>
          </cell>
          <cell r="I877">
            <v>28</v>
          </cell>
          <cell r="J877">
            <v>35</v>
          </cell>
          <cell r="K877">
            <v>24</v>
          </cell>
          <cell r="L877">
            <v>24</v>
          </cell>
          <cell r="M877">
            <v>20</v>
          </cell>
          <cell r="N877">
            <v>23</v>
          </cell>
          <cell r="O877">
            <v>20</v>
          </cell>
          <cell r="P877">
            <v>19.5</v>
          </cell>
          <cell r="Q877">
            <v>17.5</v>
          </cell>
          <cell r="R877">
            <v>22</v>
          </cell>
          <cell r="S877">
            <v>20</v>
          </cell>
          <cell r="T877" t="str">
            <v>MIP1146</v>
          </cell>
          <cell r="V877">
            <v>1</v>
          </cell>
          <cell r="X877">
            <v>0.53</v>
          </cell>
          <cell r="Y877" t="str">
            <v>N</v>
          </cell>
          <cell r="Z877" t="str">
            <v>Low Voltage Services</v>
          </cell>
          <cell r="AA877" t="str">
            <v>BC1 619 NDR EECL Replace Defect Management</v>
          </cell>
        </row>
        <row r="878">
          <cell r="A878">
            <v>874</v>
          </cell>
          <cell r="B878" t="str">
            <v>11 - Customer Low Voltage Services</v>
          </cell>
          <cell r="C878" t="str">
            <v>Service - CAB - Covered</v>
          </cell>
          <cell r="D878" t="str">
            <v>Ergon Technical Assessment</v>
          </cell>
          <cell r="E878" t="str">
            <v>Assess</v>
          </cell>
          <cell r="F878" t="str">
            <v>11 - Customer Low Voltage Services - Service - CAB - Covered - Ergon Technical Assessment - Assess</v>
          </cell>
          <cell r="G878" t="str">
            <v>Ergon Technical Assessment - Assess</v>
          </cell>
          <cell r="H878" t="str">
            <v>Far North</v>
          </cell>
          <cell r="I878">
            <v>6</v>
          </cell>
          <cell r="J878">
            <v>27</v>
          </cell>
          <cell r="K878">
            <v>9</v>
          </cell>
          <cell r="L878">
            <v>2</v>
          </cell>
          <cell r="M878">
            <v>5</v>
          </cell>
          <cell r="N878">
            <v>22</v>
          </cell>
          <cell r="O878">
            <v>13</v>
          </cell>
          <cell r="P878">
            <v>2</v>
          </cell>
          <cell r="Q878">
            <v>5</v>
          </cell>
          <cell r="R878">
            <v>14</v>
          </cell>
          <cell r="S878">
            <v>21</v>
          </cell>
          <cell r="T878" t="str">
            <v>MIP1146</v>
          </cell>
          <cell r="V878">
            <v>1</v>
          </cell>
          <cell r="X878">
            <v>0.53</v>
          </cell>
          <cell r="Y878" t="str">
            <v>N</v>
          </cell>
          <cell r="Z878" t="str">
            <v>Low Voltage Services</v>
          </cell>
          <cell r="AA878" t="str">
            <v>BC1 619 NDR EECL Replace Defect Management</v>
          </cell>
        </row>
        <row r="879">
          <cell r="A879">
            <v>875</v>
          </cell>
          <cell r="B879" t="str">
            <v>11 - Customer Low Voltage Services</v>
          </cell>
          <cell r="C879" t="str">
            <v>Service - CAB - Covered</v>
          </cell>
          <cell r="D879" t="str">
            <v>Ergon Technical Assessment</v>
          </cell>
          <cell r="E879" t="str">
            <v>Assess</v>
          </cell>
          <cell r="F879" t="str">
            <v>11 - Customer Low Voltage Services - Service - CAB - Covered - Ergon Technical Assessment - Assess</v>
          </cell>
          <cell r="G879" t="str">
            <v>Ergon Technical Assessment - Assess</v>
          </cell>
          <cell r="H879" t="str">
            <v>Northern</v>
          </cell>
          <cell r="I879">
            <v>8</v>
          </cell>
          <cell r="J879">
            <v>15</v>
          </cell>
          <cell r="K879">
            <v>10</v>
          </cell>
          <cell r="L879">
            <v>7</v>
          </cell>
          <cell r="M879">
            <v>24</v>
          </cell>
          <cell r="N879">
            <v>5</v>
          </cell>
          <cell r="O879">
            <v>14</v>
          </cell>
          <cell r="P879">
            <v>7</v>
          </cell>
          <cell r="Q879">
            <v>23</v>
          </cell>
          <cell r="R879">
            <v>5</v>
          </cell>
          <cell r="S879">
            <v>15</v>
          </cell>
          <cell r="T879" t="str">
            <v>MIP1146</v>
          </cell>
          <cell r="V879">
            <v>1</v>
          </cell>
          <cell r="X879">
            <v>0.53</v>
          </cell>
          <cell r="Y879" t="str">
            <v>N</v>
          </cell>
          <cell r="Z879" t="str">
            <v>Low Voltage Services</v>
          </cell>
          <cell r="AA879" t="str">
            <v>BC1 619 NDR EECL Replace Defect Management</v>
          </cell>
        </row>
        <row r="880">
          <cell r="A880">
            <v>876</v>
          </cell>
          <cell r="B880" t="str">
            <v>11 - Customer Low Voltage Services</v>
          </cell>
          <cell r="C880" t="str">
            <v>Service - CAB - Covered</v>
          </cell>
          <cell r="D880" t="str">
            <v>Ergon Technical Assessment</v>
          </cell>
          <cell r="E880" t="str">
            <v>Assess</v>
          </cell>
          <cell r="F880" t="str">
            <v>11 - Customer Low Voltage Services - Service - CAB - Covered - Ergon Technical Assessment - Assess</v>
          </cell>
          <cell r="G880" t="str">
            <v>Ergon Technical Assessment - Assess</v>
          </cell>
          <cell r="H880" t="str">
            <v>South West</v>
          </cell>
          <cell r="I880">
            <v>30</v>
          </cell>
          <cell r="J880">
            <v>13</v>
          </cell>
          <cell r="K880">
            <v>18</v>
          </cell>
          <cell r="L880">
            <v>10</v>
          </cell>
          <cell r="M880">
            <v>4</v>
          </cell>
          <cell r="N880">
            <v>34</v>
          </cell>
          <cell r="O880">
            <v>16</v>
          </cell>
          <cell r="P880">
            <v>8</v>
          </cell>
          <cell r="Q880">
            <v>6</v>
          </cell>
          <cell r="R880">
            <v>30</v>
          </cell>
          <cell r="S880">
            <v>20</v>
          </cell>
          <cell r="T880" t="str">
            <v>MIP1146</v>
          </cell>
          <cell r="V880">
            <v>1</v>
          </cell>
          <cell r="X880">
            <v>0.53</v>
          </cell>
          <cell r="Y880" t="str">
            <v>N</v>
          </cell>
          <cell r="Z880" t="str">
            <v>Low Voltage Services</v>
          </cell>
          <cell r="AA880" t="str">
            <v>BC1 619 NDR EECL Replace Defect Management</v>
          </cell>
        </row>
        <row r="881">
          <cell r="A881">
            <v>877</v>
          </cell>
          <cell r="B881" t="str">
            <v>11 - Customer Low Voltage Services</v>
          </cell>
          <cell r="C881" t="str">
            <v>Service - CAB - Covered</v>
          </cell>
          <cell r="D881" t="str">
            <v>Ergon Technical Assessment</v>
          </cell>
          <cell r="E881" t="str">
            <v>Assess</v>
          </cell>
          <cell r="F881" t="str">
            <v>11 - Customer Low Voltage Services - Service - CAB - Covered - Ergon Technical Assessment - Assess</v>
          </cell>
          <cell r="G881" t="str">
            <v>Ergon Technical Assessment - Assess</v>
          </cell>
          <cell r="H881" t="str">
            <v>Wide Bay</v>
          </cell>
          <cell r="I881">
            <v>60</v>
          </cell>
          <cell r="J881">
            <v>75</v>
          </cell>
          <cell r="K881">
            <v>74</v>
          </cell>
          <cell r="L881">
            <v>12</v>
          </cell>
          <cell r="M881">
            <v>21</v>
          </cell>
          <cell r="N881">
            <v>64</v>
          </cell>
          <cell r="O881">
            <v>117</v>
          </cell>
          <cell r="P881">
            <v>12.5</v>
          </cell>
          <cell r="Q881">
            <v>26</v>
          </cell>
          <cell r="R881">
            <v>48.5</v>
          </cell>
          <cell r="S881">
            <v>134</v>
          </cell>
          <cell r="T881" t="str">
            <v>MIP1146</v>
          </cell>
          <cell r="V881">
            <v>1</v>
          </cell>
          <cell r="X881">
            <v>0.53</v>
          </cell>
          <cell r="Y881" t="str">
            <v>N</v>
          </cell>
          <cell r="Z881" t="str">
            <v>Low Voltage Services</v>
          </cell>
          <cell r="AA881" t="str">
            <v>BC1 619 NDR EECL Replace Defect Management</v>
          </cell>
        </row>
        <row r="882">
          <cell r="A882">
            <v>878</v>
          </cell>
          <cell r="B882" t="str">
            <v>11 - Customer Low Voltage Services</v>
          </cell>
          <cell r="C882" t="str">
            <v>Service - CAB - Covered</v>
          </cell>
          <cell r="D882" t="str">
            <v>Minor Task</v>
          </cell>
          <cell r="E882" t="str">
            <v>Repair</v>
          </cell>
          <cell r="F882" t="str">
            <v>11 - Customer Low Voltage Services - Service - CAB - Covered - Minor Task - Repair</v>
          </cell>
          <cell r="G882" t="str">
            <v>Minor Task - Repair</v>
          </cell>
          <cell r="H882" t="str">
            <v>Central</v>
          </cell>
          <cell r="I882">
            <v>169</v>
          </cell>
          <cell r="J882">
            <v>70</v>
          </cell>
          <cell r="K882">
            <v>190</v>
          </cell>
          <cell r="L882">
            <v>176</v>
          </cell>
          <cell r="M882">
            <v>131</v>
          </cell>
          <cell r="N882">
            <v>117</v>
          </cell>
          <cell r="O882">
            <v>108.5</v>
          </cell>
          <cell r="P882">
            <v>120.5</v>
          </cell>
          <cell r="Q882">
            <v>125</v>
          </cell>
          <cell r="R882">
            <v>115</v>
          </cell>
          <cell r="S882">
            <v>107</v>
          </cell>
          <cell r="T882" t="str">
            <v>MIP1146</v>
          </cell>
          <cell r="V882">
            <v>1</v>
          </cell>
          <cell r="X882">
            <v>0.53</v>
          </cell>
          <cell r="Y882" t="str">
            <v>N</v>
          </cell>
          <cell r="Z882" t="str">
            <v>Low Voltage Services</v>
          </cell>
          <cell r="AA882" t="str">
            <v>BC1 619 NDR EECL Replace Defect Management</v>
          </cell>
        </row>
        <row r="883">
          <cell r="A883">
            <v>879</v>
          </cell>
          <cell r="B883" t="str">
            <v>11 - Customer Low Voltage Services</v>
          </cell>
          <cell r="C883" t="str">
            <v>Service - CAB - Covered</v>
          </cell>
          <cell r="D883" t="str">
            <v>Minor Task</v>
          </cell>
          <cell r="E883" t="str">
            <v>Repair</v>
          </cell>
          <cell r="F883" t="str">
            <v>11 - Customer Low Voltage Services - Service - CAB - Covered - Minor Task - Repair</v>
          </cell>
          <cell r="G883" t="str">
            <v>Minor Task - Repair</v>
          </cell>
          <cell r="H883" t="str">
            <v>Far North</v>
          </cell>
          <cell r="I883">
            <v>127</v>
          </cell>
          <cell r="J883">
            <v>83</v>
          </cell>
          <cell r="K883">
            <v>54</v>
          </cell>
          <cell r="L883">
            <v>33</v>
          </cell>
          <cell r="M883">
            <v>93</v>
          </cell>
          <cell r="N883">
            <v>133</v>
          </cell>
          <cell r="O883">
            <v>72</v>
          </cell>
          <cell r="P883">
            <v>33</v>
          </cell>
          <cell r="Q883">
            <v>93</v>
          </cell>
          <cell r="R883">
            <v>100</v>
          </cell>
          <cell r="S883">
            <v>105</v>
          </cell>
          <cell r="T883" t="str">
            <v>MIP1146</v>
          </cell>
          <cell r="V883">
            <v>1</v>
          </cell>
          <cell r="X883">
            <v>0.53</v>
          </cell>
          <cell r="Y883" t="str">
            <v>N</v>
          </cell>
          <cell r="Z883" t="str">
            <v>Low Voltage Services</v>
          </cell>
          <cell r="AA883" t="str">
            <v>BC1 619 NDR EECL Replace Defect Management</v>
          </cell>
        </row>
        <row r="884">
          <cell r="A884">
            <v>880</v>
          </cell>
          <cell r="B884" t="str">
            <v>11 - Customer Low Voltage Services</v>
          </cell>
          <cell r="C884" t="str">
            <v>Service - CAB - Covered</v>
          </cell>
          <cell r="D884" t="str">
            <v>Minor Task</v>
          </cell>
          <cell r="E884" t="str">
            <v>Repair</v>
          </cell>
          <cell r="F884" t="str">
            <v>11 - Customer Low Voltage Services - Service - CAB - Covered - Minor Task - Repair</v>
          </cell>
          <cell r="G884" t="str">
            <v>Minor Task - Repair</v>
          </cell>
          <cell r="H884" t="str">
            <v>Northern</v>
          </cell>
          <cell r="I884">
            <v>43</v>
          </cell>
          <cell r="J884">
            <v>107</v>
          </cell>
          <cell r="K884">
            <v>67</v>
          </cell>
          <cell r="L884">
            <v>44</v>
          </cell>
          <cell r="M884">
            <v>146</v>
          </cell>
          <cell r="N884">
            <v>41</v>
          </cell>
          <cell r="O884">
            <v>99</v>
          </cell>
          <cell r="P884">
            <v>40</v>
          </cell>
          <cell r="Q884">
            <v>151</v>
          </cell>
          <cell r="R884">
            <v>42</v>
          </cell>
          <cell r="S884">
            <v>116</v>
          </cell>
          <cell r="T884" t="str">
            <v>MIP1146</v>
          </cell>
          <cell r="V884">
            <v>1</v>
          </cell>
          <cell r="X884">
            <v>0.53</v>
          </cell>
          <cell r="Y884" t="str">
            <v>N</v>
          </cell>
          <cell r="Z884" t="str">
            <v>Low Voltage Services</v>
          </cell>
          <cell r="AA884" t="str">
            <v>BC1 619 NDR EECL Replace Defect Management</v>
          </cell>
        </row>
        <row r="885">
          <cell r="A885">
            <v>881</v>
          </cell>
          <cell r="B885" t="str">
            <v>11 - Customer Low Voltage Services</v>
          </cell>
          <cell r="C885" t="str">
            <v>Service - CAB - Covered</v>
          </cell>
          <cell r="D885" t="str">
            <v>Minor Task</v>
          </cell>
          <cell r="E885" t="str">
            <v>Repair</v>
          </cell>
          <cell r="F885" t="str">
            <v>11 - Customer Low Voltage Services - Service - CAB - Covered - Minor Task - Repair</v>
          </cell>
          <cell r="G885" t="str">
            <v>Minor Task - Repair</v>
          </cell>
          <cell r="H885" t="str">
            <v>South West</v>
          </cell>
          <cell r="I885">
            <v>8</v>
          </cell>
          <cell r="J885">
            <v>19</v>
          </cell>
          <cell r="K885">
            <v>9</v>
          </cell>
          <cell r="L885">
            <v>7</v>
          </cell>
          <cell r="M885">
            <v>11</v>
          </cell>
          <cell r="N885">
            <v>16</v>
          </cell>
          <cell r="O885">
            <v>11</v>
          </cell>
          <cell r="P885">
            <v>9.5</v>
          </cell>
          <cell r="Q885">
            <v>12.5</v>
          </cell>
          <cell r="R885">
            <v>14.5</v>
          </cell>
          <cell r="S885">
            <v>14</v>
          </cell>
          <cell r="T885" t="str">
            <v>MIP1146</v>
          </cell>
          <cell r="V885">
            <v>1</v>
          </cell>
          <cell r="X885">
            <v>0.53</v>
          </cell>
          <cell r="Y885" t="str">
            <v>N</v>
          </cell>
          <cell r="Z885" t="str">
            <v>Low Voltage Services</v>
          </cell>
          <cell r="AA885" t="str">
            <v>BC1 619 NDR EECL Replace Defect Management</v>
          </cell>
        </row>
        <row r="886">
          <cell r="A886">
            <v>882</v>
          </cell>
          <cell r="B886" t="str">
            <v>11 - Customer Low Voltage Services</v>
          </cell>
          <cell r="C886" t="str">
            <v>Service - CAB - Covered</v>
          </cell>
          <cell r="D886" t="str">
            <v>Minor Task</v>
          </cell>
          <cell r="E886" t="str">
            <v>Repair</v>
          </cell>
          <cell r="F886" t="str">
            <v>11 - Customer Low Voltage Services - Service - CAB - Covered - Minor Task - Repair</v>
          </cell>
          <cell r="G886" t="str">
            <v>Minor Task - Repair</v>
          </cell>
          <cell r="H886" t="str">
            <v>Wide Bay</v>
          </cell>
          <cell r="I886">
            <v>13</v>
          </cell>
          <cell r="J886">
            <v>19</v>
          </cell>
          <cell r="K886">
            <v>43</v>
          </cell>
          <cell r="L886">
            <v>25</v>
          </cell>
          <cell r="M886">
            <v>18</v>
          </cell>
          <cell r="N886">
            <v>19</v>
          </cell>
          <cell r="O886">
            <v>27</v>
          </cell>
          <cell r="P886">
            <v>23</v>
          </cell>
          <cell r="Q886">
            <v>19</v>
          </cell>
          <cell r="R886">
            <v>10</v>
          </cell>
          <cell r="S886">
            <v>36</v>
          </cell>
          <cell r="T886" t="str">
            <v>MIP1146</v>
          </cell>
          <cell r="V886">
            <v>1</v>
          </cell>
          <cell r="X886">
            <v>0.53</v>
          </cell>
          <cell r="Y886" t="str">
            <v>N</v>
          </cell>
          <cell r="Z886" t="str">
            <v>Low Voltage Services</v>
          </cell>
          <cell r="AA886" t="str">
            <v>BC1 619 NDR EECL Replace Defect Management</v>
          </cell>
        </row>
        <row r="887">
          <cell r="A887">
            <v>883</v>
          </cell>
          <cell r="B887" t="str">
            <v>11 - Customer Low Voltage Services</v>
          </cell>
          <cell r="C887" t="str">
            <v>Service - CAB - Covered</v>
          </cell>
          <cell r="D887" t="str">
            <v>Service Cable</v>
          </cell>
          <cell r="E887" t="str">
            <v>Replace</v>
          </cell>
          <cell r="F887" t="str">
            <v>11 - Customer Low Voltage Services - Service - CAB - Covered - Service Cable - Replace</v>
          </cell>
          <cell r="G887" t="str">
            <v>Service Cable - Replace</v>
          </cell>
          <cell r="H887" t="str">
            <v>Central</v>
          </cell>
          <cell r="I887">
            <v>4</v>
          </cell>
          <cell r="J887">
            <v>2</v>
          </cell>
          <cell r="K887">
            <v>6</v>
          </cell>
          <cell r="L887">
            <v>6</v>
          </cell>
          <cell r="M887">
            <v>5</v>
          </cell>
          <cell r="N887">
            <v>3</v>
          </cell>
          <cell r="O887">
            <v>5</v>
          </cell>
          <cell r="P887">
            <v>1</v>
          </cell>
          <cell r="Q887">
            <v>5</v>
          </cell>
          <cell r="R887">
            <v>3</v>
          </cell>
          <cell r="S887">
            <v>5</v>
          </cell>
          <cell r="T887" t="str">
            <v>MIP1069</v>
          </cell>
          <cell r="V887">
            <v>1</v>
          </cell>
          <cell r="X887">
            <v>0.53</v>
          </cell>
          <cell r="Y887" t="str">
            <v>N</v>
          </cell>
          <cell r="Z887" t="str">
            <v>Low Voltage Services</v>
          </cell>
          <cell r="AA887" t="str">
            <v>BC1 619 NDR EECL Replace Defect Management</v>
          </cell>
        </row>
        <row r="888">
          <cell r="A888">
            <v>884</v>
          </cell>
          <cell r="B888" t="str">
            <v>11 - Customer Low Voltage Services</v>
          </cell>
          <cell r="C888" t="str">
            <v>Service - CAB - Covered</v>
          </cell>
          <cell r="D888" t="str">
            <v>Service Cable</v>
          </cell>
          <cell r="E888" t="str">
            <v>Replace</v>
          </cell>
          <cell r="F888" t="str">
            <v>11 - Customer Low Voltage Services - Service - CAB - Covered - Service Cable - Replace</v>
          </cell>
          <cell r="G888" t="str">
            <v>Service Cable - Replace</v>
          </cell>
          <cell r="H888" t="str">
            <v>Far North</v>
          </cell>
          <cell r="I888">
            <v>2</v>
          </cell>
          <cell r="J888">
            <v>2</v>
          </cell>
          <cell r="K888">
            <v>1</v>
          </cell>
          <cell r="L888">
            <v>2</v>
          </cell>
          <cell r="M888">
            <v>2</v>
          </cell>
          <cell r="N888">
            <v>1</v>
          </cell>
          <cell r="O888">
            <v>2</v>
          </cell>
          <cell r="P888">
            <v>2</v>
          </cell>
          <cell r="Q888">
            <v>2</v>
          </cell>
          <cell r="R888">
            <v>1</v>
          </cell>
          <cell r="S888">
            <v>2</v>
          </cell>
          <cell r="T888" t="str">
            <v>MIP1069</v>
          </cell>
          <cell r="V888">
            <v>1</v>
          </cell>
          <cell r="X888">
            <v>0.53</v>
          </cell>
          <cell r="Y888" t="str">
            <v>N</v>
          </cell>
          <cell r="Z888" t="str">
            <v>Low Voltage Services</v>
          </cell>
          <cell r="AA888" t="str">
            <v>BC1 619 NDR EECL Replace Defect Management</v>
          </cell>
        </row>
        <row r="889">
          <cell r="A889">
            <v>885</v>
          </cell>
          <cell r="B889" t="str">
            <v>11 - Customer Low Voltage Services</v>
          </cell>
          <cell r="C889" t="str">
            <v>Service - CAB - Covered</v>
          </cell>
          <cell r="D889" t="str">
            <v>Service Cable</v>
          </cell>
          <cell r="E889" t="str">
            <v>Replace</v>
          </cell>
          <cell r="F889" t="str">
            <v>11 - Customer Low Voltage Services - Service - CAB - Covered - Service Cable - Replace</v>
          </cell>
          <cell r="G889" t="str">
            <v>Service Cable - Replace</v>
          </cell>
          <cell r="H889" t="str">
            <v>Northern</v>
          </cell>
          <cell r="I889">
            <v>6</v>
          </cell>
          <cell r="J889">
            <v>5</v>
          </cell>
          <cell r="K889">
            <v>5</v>
          </cell>
          <cell r="M889">
            <v>7</v>
          </cell>
          <cell r="N889">
            <v>2</v>
          </cell>
          <cell r="O889">
            <v>6</v>
          </cell>
          <cell r="P889">
            <v>0</v>
          </cell>
          <cell r="Q889">
            <v>8.5</v>
          </cell>
          <cell r="R889">
            <v>4</v>
          </cell>
          <cell r="S889">
            <v>6</v>
          </cell>
          <cell r="T889" t="str">
            <v>MIP1069</v>
          </cell>
          <cell r="V889">
            <v>1</v>
          </cell>
          <cell r="X889">
            <v>0.53</v>
          </cell>
          <cell r="Y889" t="str">
            <v>N</v>
          </cell>
          <cell r="Z889" t="str">
            <v>Low Voltage Services</v>
          </cell>
          <cell r="AA889" t="str">
            <v>BC1 619 NDR EECL Replace Defect Management</v>
          </cell>
        </row>
        <row r="890">
          <cell r="A890">
            <v>886</v>
          </cell>
          <cell r="B890" t="str">
            <v>11 - Customer Low Voltage Services</v>
          </cell>
          <cell r="C890" t="str">
            <v>Service - CAB - Covered</v>
          </cell>
          <cell r="D890" t="str">
            <v>Service Cable</v>
          </cell>
          <cell r="E890" t="str">
            <v>Replace</v>
          </cell>
          <cell r="F890" t="str">
            <v>11 - Customer Low Voltage Services - Service - CAB - Covered - Service Cable - Replace</v>
          </cell>
          <cell r="G890" t="str">
            <v>Service Cable - Replace</v>
          </cell>
          <cell r="H890" t="str">
            <v>South West</v>
          </cell>
          <cell r="I890">
            <v>1</v>
          </cell>
          <cell r="M890">
            <v>0</v>
          </cell>
          <cell r="N890">
            <v>1</v>
          </cell>
          <cell r="O890">
            <v>0</v>
          </cell>
          <cell r="P890">
            <v>0</v>
          </cell>
          <cell r="Q890">
            <v>0</v>
          </cell>
          <cell r="R890">
            <v>1</v>
          </cell>
          <cell r="S890">
            <v>0</v>
          </cell>
          <cell r="T890" t="str">
            <v>MIP1069</v>
          </cell>
          <cell r="V890">
            <v>1</v>
          </cell>
          <cell r="X890">
            <v>0.53</v>
          </cell>
          <cell r="Y890" t="str">
            <v>N</v>
          </cell>
          <cell r="Z890" t="str">
            <v>Low Voltage Services</v>
          </cell>
          <cell r="AA890" t="str">
            <v>BC1 619 NDR EECL Replace Defect Management</v>
          </cell>
        </row>
        <row r="891">
          <cell r="A891">
            <v>887</v>
          </cell>
          <cell r="B891" t="str">
            <v>11 - Customer Low Voltage Services</v>
          </cell>
          <cell r="C891" t="str">
            <v>Service - CAB - Covered</v>
          </cell>
          <cell r="D891" t="str">
            <v>Service Cable</v>
          </cell>
          <cell r="E891" t="str">
            <v>Replace</v>
          </cell>
          <cell r="F891" t="str">
            <v>11 - Customer Low Voltage Services - Service - CAB - Covered - Service Cable - Replace</v>
          </cell>
          <cell r="G891" t="str">
            <v>Service Cable - Replace</v>
          </cell>
          <cell r="H891" t="str">
            <v>Wide Bay</v>
          </cell>
          <cell r="J891">
            <v>1</v>
          </cell>
          <cell r="M891">
            <v>0</v>
          </cell>
          <cell r="N891">
            <v>0</v>
          </cell>
          <cell r="O891">
            <v>1</v>
          </cell>
          <cell r="P891">
            <v>0</v>
          </cell>
          <cell r="Q891">
            <v>0</v>
          </cell>
          <cell r="R891">
            <v>0</v>
          </cell>
          <cell r="S891">
            <v>1</v>
          </cell>
          <cell r="T891" t="str">
            <v>MIP1069</v>
          </cell>
          <cell r="V891">
            <v>1</v>
          </cell>
          <cell r="X891">
            <v>0.53</v>
          </cell>
          <cell r="Y891" t="str">
            <v>N</v>
          </cell>
          <cell r="Z891" t="str">
            <v>Low Voltage Services</v>
          </cell>
          <cell r="AA891" t="str">
            <v>BC1 619 NDR EECL Replace Defect Management</v>
          </cell>
        </row>
        <row r="892">
          <cell r="A892">
            <v>888</v>
          </cell>
          <cell r="B892" t="str">
            <v>11 - Customer Low Voltage Services</v>
          </cell>
          <cell r="C892" t="str">
            <v>Service - CAB - Neutral Screened</v>
          </cell>
          <cell r="D892" t="str">
            <v>Ergon Technical Assessment</v>
          </cell>
          <cell r="E892" t="str">
            <v>Assess</v>
          </cell>
          <cell r="F892" t="str">
            <v>11 - Customer Low Voltage Services - Service - CAB - Neutral Screened - Ergon Technical Assessment - Assess</v>
          </cell>
          <cell r="G892" t="str">
            <v>Ergon Technical Assessment - Assess</v>
          </cell>
          <cell r="H892" t="str">
            <v>Central</v>
          </cell>
          <cell r="I892">
            <v>2</v>
          </cell>
          <cell r="J892">
            <v>19</v>
          </cell>
          <cell r="K892">
            <v>3</v>
          </cell>
          <cell r="L892">
            <v>2</v>
          </cell>
          <cell r="M892">
            <v>0</v>
          </cell>
          <cell r="N892">
            <v>20</v>
          </cell>
          <cell r="O892">
            <v>3</v>
          </cell>
          <cell r="P892">
            <v>0</v>
          </cell>
          <cell r="Q892">
            <v>0</v>
          </cell>
          <cell r="R892">
            <v>20</v>
          </cell>
          <cell r="S892">
            <v>3</v>
          </cell>
          <cell r="T892" t="str">
            <v>MIP1146</v>
          </cell>
          <cell r="V892">
            <v>1</v>
          </cell>
          <cell r="X892">
            <v>0.53</v>
          </cell>
          <cell r="Y892" t="str">
            <v>N</v>
          </cell>
          <cell r="Z892" t="str">
            <v>Low Voltage Services</v>
          </cell>
          <cell r="AA892" t="str">
            <v>BC1 619 NDR EECL Replace Defect Management</v>
          </cell>
        </row>
        <row r="893">
          <cell r="A893">
            <v>889</v>
          </cell>
          <cell r="B893" t="str">
            <v>11 - Customer Low Voltage Services</v>
          </cell>
          <cell r="C893" t="str">
            <v>Service - CAB - Neutral Screened</v>
          </cell>
          <cell r="D893" t="str">
            <v>Ergon Technical Assessment</v>
          </cell>
          <cell r="E893" t="str">
            <v>Assess</v>
          </cell>
          <cell r="F893" t="str">
            <v>11 - Customer Low Voltage Services - Service - CAB - Neutral Screened - Ergon Technical Assessment - Assess</v>
          </cell>
          <cell r="G893" t="str">
            <v>Ergon Technical Assessment - Assess</v>
          </cell>
          <cell r="H893" t="str">
            <v>Far North</v>
          </cell>
          <cell r="J893">
            <v>1</v>
          </cell>
          <cell r="N893">
            <v>0</v>
          </cell>
          <cell r="O893">
            <v>1</v>
          </cell>
          <cell r="P893">
            <v>0</v>
          </cell>
          <cell r="Q893">
            <v>0</v>
          </cell>
          <cell r="R893">
            <v>0</v>
          </cell>
          <cell r="S893">
            <v>1</v>
          </cell>
          <cell r="T893" t="str">
            <v>MIP1146</v>
          </cell>
          <cell r="V893">
            <v>1</v>
          </cell>
          <cell r="X893">
            <v>0.53</v>
          </cell>
          <cell r="Y893" t="str">
            <v>N</v>
          </cell>
          <cell r="Z893" t="str">
            <v>Low Voltage Services</v>
          </cell>
          <cell r="AA893" t="str">
            <v>BC1 619 NDR EECL Replace Defect Management</v>
          </cell>
        </row>
        <row r="894">
          <cell r="A894">
            <v>890</v>
          </cell>
          <cell r="B894" t="str">
            <v>11 - Customer Low Voltage Services</v>
          </cell>
          <cell r="C894" t="str">
            <v>Service - CAB - Neutral Screened</v>
          </cell>
          <cell r="D894" t="str">
            <v>Ergon Technical Assessment</v>
          </cell>
          <cell r="E894" t="str">
            <v>Assess</v>
          </cell>
          <cell r="F894" t="str">
            <v>11 - Customer Low Voltage Services - Service - CAB - Neutral Screened - Ergon Technical Assessment - Assess</v>
          </cell>
          <cell r="G894" t="str">
            <v>Ergon Technical Assessment - Assess</v>
          </cell>
          <cell r="H894" t="str">
            <v>Northern</v>
          </cell>
          <cell r="I894">
            <v>1</v>
          </cell>
          <cell r="J894">
            <v>4</v>
          </cell>
          <cell r="K894">
            <v>1</v>
          </cell>
          <cell r="L894">
            <v>1</v>
          </cell>
          <cell r="M894">
            <v>2</v>
          </cell>
          <cell r="N894">
            <v>1</v>
          </cell>
          <cell r="O894">
            <v>3</v>
          </cell>
          <cell r="P894">
            <v>1</v>
          </cell>
          <cell r="Q894">
            <v>2</v>
          </cell>
          <cell r="R894">
            <v>1</v>
          </cell>
          <cell r="S894">
            <v>3</v>
          </cell>
          <cell r="T894" t="str">
            <v>MIP1146</v>
          </cell>
          <cell r="V894">
            <v>1</v>
          </cell>
          <cell r="X894">
            <v>0.53</v>
          </cell>
          <cell r="Y894" t="str">
            <v>N</v>
          </cell>
          <cell r="Z894" t="str">
            <v>Low Voltage Services</v>
          </cell>
          <cell r="AA894" t="str">
            <v>BC1 619 NDR EECL Replace Defect Management</v>
          </cell>
        </row>
        <row r="895">
          <cell r="A895">
            <v>891</v>
          </cell>
          <cell r="B895" t="str">
            <v>11 - Customer Low Voltage Services</v>
          </cell>
          <cell r="C895" t="str">
            <v>Service - CAB - Neutral Screened</v>
          </cell>
          <cell r="D895" t="str">
            <v>Ergon Technical Assessment</v>
          </cell>
          <cell r="E895" t="str">
            <v>Assess</v>
          </cell>
          <cell r="F895" t="str">
            <v>11 - Customer Low Voltage Services - Service - CAB - Neutral Screened - Ergon Technical Assessment - Assess</v>
          </cell>
          <cell r="G895" t="str">
            <v>Ergon Technical Assessment - Assess</v>
          </cell>
          <cell r="H895" t="str">
            <v>South West</v>
          </cell>
          <cell r="I895">
            <v>11</v>
          </cell>
          <cell r="J895">
            <v>5</v>
          </cell>
          <cell r="K895">
            <v>7</v>
          </cell>
          <cell r="L895">
            <v>5</v>
          </cell>
          <cell r="M895">
            <v>8</v>
          </cell>
          <cell r="N895">
            <v>16</v>
          </cell>
          <cell r="O895">
            <v>4</v>
          </cell>
          <cell r="P895">
            <v>3</v>
          </cell>
          <cell r="Q895">
            <v>8</v>
          </cell>
          <cell r="R895">
            <v>14</v>
          </cell>
          <cell r="S895">
            <v>6</v>
          </cell>
          <cell r="T895" t="str">
            <v>MIP1146</v>
          </cell>
          <cell r="V895">
            <v>1</v>
          </cell>
          <cell r="X895">
            <v>0.53</v>
          </cell>
          <cell r="Y895" t="str">
            <v>N</v>
          </cell>
          <cell r="Z895" t="str">
            <v>Low Voltage Services</v>
          </cell>
          <cell r="AA895" t="str">
            <v>BC1 619 NDR EECL Replace Defect Management</v>
          </cell>
        </row>
        <row r="896">
          <cell r="A896">
            <v>892</v>
          </cell>
          <cell r="B896" t="str">
            <v>11 - Customer Low Voltage Services</v>
          </cell>
          <cell r="C896" t="str">
            <v>Service - CAB - Neutral Screened</v>
          </cell>
          <cell r="D896" t="str">
            <v>Ergon Technical Assessment</v>
          </cell>
          <cell r="E896" t="str">
            <v>Assess</v>
          </cell>
          <cell r="F896" t="str">
            <v>11 - Customer Low Voltage Services - Service - CAB - Neutral Screened - Ergon Technical Assessment - Assess</v>
          </cell>
          <cell r="G896" t="str">
            <v>Ergon Technical Assessment - Assess</v>
          </cell>
          <cell r="H896" t="str">
            <v>Wide Bay</v>
          </cell>
          <cell r="I896">
            <v>3</v>
          </cell>
          <cell r="J896">
            <v>14</v>
          </cell>
          <cell r="K896">
            <v>2</v>
          </cell>
          <cell r="L896">
            <v>2</v>
          </cell>
          <cell r="M896">
            <v>3</v>
          </cell>
          <cell r="N896">
            <v>5</v>
          </cell>
          <cell r="O896">
            <v>11</v>
          </cell>
          <cell r="P896">
            <v>2</v>
          </cell>
          <cell r="Q896">
            <v>3</v>
          </cell>
          <cell r="R896">
            <v>2</v>
          </cell>
          <cell r="S896">
            <v>14</v>
          </cell>
          <cell r="T896" t="str">
            <v>MIP1146</v>
          </cell>
          <cell r="V896">
            <v>1</v>
          </cell>
          <cell r="X896">
            <v>0.53</v>
          </cell>
          <cell r="Y896" t="str">
            <v>N</v>
          </cell>
          <cell r="Z896" t="str">
            <v>Low Voltage Services</v>
          </cell>
          <cell r="AA896" t="str">
            <v>BC1 619 NDR EECL Replace Defect Management</v>
          </cell>
        </row>
        <row r="897">
          <cell r="A897">
            <v>893</v>
          </cell>
          <cell r="B897" t="str">
            <v>11 - Customer Low Voltage Services</v>
          </cell>
          <cell r="C897" t="str">
            <v>Service - CAB - Neutral Screened</v>
          </cell>
          <cell r="D897" t="str">
            <v>Minor Task</v>
          </cell>
          <cell r="E897" t="str">
            <v>Repair</v>
          </cell>
          <cell r="F897" t="str">
            <v>11 - Customer Low Voltage Services - Service - CAB - Neutral Screened - Minor Task - Repair</v>
          </cell>
          <cell r="G897" t="str">
            <v>Minor Task - Repair</v>
          </cell>
          <cell r="H897" t="str">
            <v>Central</v>
          </cell>
          <cell r="I897">
            <v>3</v>
          </cell>
          <cell r="J897">
            <v>16</v>
          </cell>
          <cell r="K897">
            <v>5</v>
          </cell>
          <cell r="L897">
            <v>4</v>
          </cell>
          <cell r="M897">
            <v>3</v>
          </cell>
          <cell r="N897">
            <v>17</v>
          </cell>
          <cell r="O897">
            <v>3</v>
          </cell>
          <cell r="P897">
            <v>3</v>
          </cell>
          <cell r="Q897">
            <v>3</v>
          </cell>
          <cell r="R897">
            <v>17</v>
          </cell>
          <cell r="S897">
            <v>3</v>
          </cell>
          <cell r="T897" t="str">
            <v>MIP1146</v>
          </cell>
          <cell r="V897">
            <v>1</v>
          </cell>
          <cell r="X897">
            <v>0.53</v>
          </cell>
          <cell r="Y897" t="str">
            <v>N</v>
          </cell>
          <cell r="Z897" t="str">
            <v>Low Voltage Services</v>
          </cell>
          <cell r="AA897" t="str">
            <v>BC1 619 NDR EECL Replace Defect Management</v>
          </cell>
        </row>
        <row r="898">
          <cell r="A898">
            <v>894</v>
          </cell>
          <cell r="B898" t="str">
            <v>11 - Customer Low Voltage Services</v>
          </cell>
          <cell r="C898" t="str">
            <v>Service - CAB - Neutral Screened</v>
          </cell>
          <cell r="D898" t="str">
            <v>Minor Task</v>
          </cell>
          <cell r="E898" t="str">
            <v>Repair</v>
          </cell>
          <cell r="F898" t="str">
            <v>11 - Customer Low Voltage Services - Service - CAB - Neutral Screened - Minor Task - Repair</v>
          </cell>
          <cell r="G898" t="str">
            <v>Minor Task - Repair</v>
          </cell>
          <cell r="H898" t="str">
            <v>Far North</v>
          </cell>
          <cell r="J898">
            <v>1</v>
          </cell>
          <cell r="K898">
            <v>1</v>
          </cell>
          <cell r="L898">
            <v>1</v>
          </cell>
          <cell r="N898">
            <v>0</v>
          </cell>
          <cell r="O898">
            <v>1</v>
          </cell>
          <cell r="P898">
            <v>1</v>
          </cell>
          <cell r="Q898">
            <v>0</v>
          </cell>
          <cell r="R898">
            <v>0</v>
          </cell>
          <cell r="S898">
            <v>1</v>
          </cell>
          <cell r="T898" t="str">
            <v>MIP1146</v>
          </cell>
          <cell r="V898">
            <v>1</v>
          </cell>
          <cell r="X898">
            <v>0.53</v>
          </cell>
          <cell r="Y898" t="str">
            <v>N</v>
          </cell>
          <cell r="Z898" t="str">
            <v>Low Voltage Services</v>
          </cell>
          <cell r="AA898" t="str">
            <v>BC1 619 NDR EECL Replace Defect Management</v>
          </cell>
        </row>
        <row r="899">
          <cell r="A899">
            <v>895</v>
          </cell>
          <cell r="B899" t="str">
            <v>11 - Customer Low Voltage Services</v>
          </cell>
          <cell r="C899" t="str">
            <v>Service - CAB - Neutral Screened</v>
          </cell>
          <cell r="D899" t="str">
            <v>Minor Task</v>
          </cell>
          <cell r="E899" t="str">
            <v>Repair</v>
          </cell>
          <cell r="F899" t="str">
            <v>11 - Customer Low Voltage Services - Service - CAB - Neutral Screened - Minor Task - Repair</v>
          </cell>
          <cell r="G899" t="str">
            <v>Minor Task - Repair</v>
          </cell>
          <cell r="H899" t="str">
            <v>Northern</v>
          </cell>
          <cell r="I899">
            <v>1</v>
          </cell>
          <cell r="J899">
            <v>9</v>
          </cell>
          <cell r="K899">
            <v>3</v>
          </cell>
          <cell r="L899">
            <v>3</v>
          </cell>
          <cell r="M899">
            <v>20</v>
          </cell>
          <cell r="N899">
            <v>3</v>
          </cell>
          <cell r="O899">
            <v>6</v>
          </cell>
          <cell r="P899">
            <v>3</v>
          </cell>
          <cell r="Q899">
            <v>21.5</v>
          </cell>
          <cell r="R899">
            <v>2</v>
          </cell>
          <cell r="S899">
            <v>7</v>
          </cell>
          <cell r="T899" t="str">
            <v>MIP1146</v>
          </cell>
          <cell r="V899">
            <v>1</v>
          </cell>
          <cell r="X899">
            <v>0.53</v>
          </cell>
          <cell r="Y899" t="str">
            <v>N</v>
          </cell>
          <cell r="Z899" t="str">
            <v>Low Voltage Services</v>
          </cell>
          <cell r="AA899" t="str">
            <v>BC1 619 NDR EECL Replace Defect Management</v>
          </cell>
        </row>
        <row r="900">
          <cell r="A900">
            <v>896</v>
          </cell>
          <cell r="B900" t="str">
            <v>11 - Customer Low Voltage Services</v>
          </cell>
          <cell r="C900" t="str">
            <v>Service - CAB - Neutral Screened</v>
          </cell>
          <cell r="D900" t="str">
            <v>Minor Task</v>
          </cell>
          <cell r="E900" t="str">
            <v>Repair</v>
          </cell>
          <cell r="F900" t="str">
            <v>11 - Customer Low Voltage Services - Service - CAB - Neutral Screened - Minor Task - Repair</v>
          </cell>
          <cell r="G900" t="str">
            <v>Minor Task - Repair</v>
          </cell>
          <cell r="H900" t="str">
            <v>South West</v>
          </cell>
          <cell r="I900">
            <v>6</v>
          </cell>
          <cell r="J900">
            <v>7</v>
          </cell>
          <cell r="K900">
            <v>8</v>
          </cell>
          <cell r="L900">
            <v>7</v>
          </cell>
          <cell r="M900">
            <v>7</v>
          </cell>
          <cell r="N900">
            <v>7</v>
          </cell>
          <cell r="O900">
            <v>5</v>
          </cell>
          <cell r="P900">
            <v>3</v>
          </cell>
          <cell r="Q900">
            <v>13</v>
          </cell>
          <cell r="R900">
            <v>7</v>
          </cell>
          <cell r="S900">
            <v>5</v>
          </cell>
          <cell r="T900" t="str">
            <v>MIP1146</v>
          </cell>
          <cell r="V900">
            <v>1</v>
          </cell>
          <cell r="X900">
            <v>0.53</v>
          </cell>
          <cell r="Y900" t="str">
            <v>N</v>
          </cell>
          <cell r="Z900" t="str">
            <v>Low Voltage Services</v>
          </cell>
          <cell r="AA900" t="str">
            <v>BC1 619 NDR EECL Replace Defect Management</v>
          </cell>
        </row>
        <row r="901">
          <cell r="A901">
            <v>897</v>
          </cell>
          <cell r="B901" t="str">
            <v>11 - Customer Low Voltage Services</v>
          </cell>
          <cell r="C901" t="str">
            <v>Service - CAB - Neutral Screened</v>
          </cell>
          <cell r="D901" t="str">
            <v>Minor Task</v>
          </cell>
          <cell r="E901" t="str">
            <v>Repair</v>
          </cell>
          <cell r="F901" t="str">
            <v>11 - Customer Low Voltage Services - Service - CAB - Neutral Screened - Minor Task - Repair</v>
          </cell>
          <cell r="G901" t="str">
            <v>Minor Task - Repair</v>
          </cell>
          <cell r="H901" t="str">
            <v>Wide Bay</v>
          </cell>
          <cell r="K901">
            <v>1</v>
          </cell>
          <cell r="L901">
            <v>1</v>
          </cell>
          <cell r="N901">
            <v>0</v>
          </cell>
          <cell r="O901">
            <v>0</v>
          </cell>
          <cell r="P901">
            <v>1</v>
          </cell>
          <cell r="Q901">
            <v>0</v>
          </cell>
          <cell r="R901">
            <v>0</v>
          </cell>
          <cell r="S901">
            <v>0</v>
          </cell>
          <cell r="T901" t="str">
            <v>MIP1146</v>
          </cell>
          <cell r="V901">
            <v>1</v>
          </cell>
          <cell r="X901">
            <v>0.53</v>
          </cell>
          <cell r="Y901" t="str">
            <v>N</v>
          </cell>
          <cell r="Z901" t="str">
            <v>Low Voltage Services</v>
          </cell>
          <cell r="AA901" t="str">
            <v>BC1 619 NDR EECL Replace Defect Management</v>
          </cell>
        </row>
        <row r="902">
          <cell r="A902">
            <v>898</v>
          </cell>
          <cell r="B902" t="str">
            <v>11 - Customer Low Voltage Services</v>
          </cell>
          <cell r="C902" t="str">
            <v>Service - CAB - Neutral Screened</v>
          </cell>
          <cell r="D902" t="str">
            <v>Service Cable</v>
          </cell>
          <cell r="E902" t="str">
            <v>Replace</v>
          </cell>
          <cell r="F902" t="str">
            <v>11 - Customer Low Voltage Services - Service - CAB - Neutral Screened - Service Cable - Replace</v>
          </cell>
          <cell r="G902" t="str">
            <v>Service Cable - Replace</v>
          </cell>
          <cell r="H902" t="str">
            <v>Central</v>
          </cell>
          <cell r="I902">
            <v>17</v>
          </cell>
          <cell r="J902">
            <v>84</v>
          </cell>
          <cell r="K902">
            <v>41</v>
          </cell>
          <cell r="L902">
            <v>29</v>
          </cell>
          <cell r="M902">
            <v>75</v>
          </cell>
          <cell r="N902">
            <v>109</v>
          </cell>
          <cell r="O902">
            <v>49.5</v>
          </cell>
          <cell r="P902">
            <v>8</v>
          </cell>
          <cell r="Q902">
            <v>74</v>
          </cell>
          <cell r="R902">
            <v>75</v>
          </cell>
          <cell r="S902">
            <v>48</v>
          </cell>
          <cell r="T902" t="str">
            <v>MIP1069</v>
          </cell>
          <cell r="V902">
            <v>1</v>
          </cell>
          <cell r="X902">
            <v>0.53</v>
          </cell>
          <cell r="Y902" t="str">
            <v>N</v>
          </cell>
          <cell r="Z902" t="str">
            <v>Low Voltage Services</v>
          </cell>
          <cell r="AA902" t="str">
            <v>BC1 619 NDR EECL Replace Defect Management</v>
          </cell>
        </row>
        <row r="903">
          <cell r="A903">
            <v>899</v>
          </cell>
          <cell r="B903" t="str">
            <v>11 - Customer Low Voltage Services</v>
          </cell>
          <cell r="C903" t="str">
            <v>Service - CAB - Neutral Screened</v>
          </cell>
          <cell r="D903" t="str">
            <v>Service Cable</v>
          </cell>
          <cell r="E903" t="str">
            <v>Replace</v>
          </cell>
          <cell r="F903" t="str">
            <v>11 - Customer Low Voltage Services - Service - CAB - Neutral Screened - Service Cable - Replace</v>
          </cell>
          <cell r="G903" t="str">
            <v>Service Cable - Replace</v>
          </cell>
          <cell r="H903" t="str">
            <v>Far North</v>
          </cell>
          <cell r="I903">
            <v>3</v>
          </cell>
          <cell r="J903">
            <v>2</v>
          </cell>
          <cell r="K903">
            <v>9</v>
          </cell>
          <cell r="L903">
            <v>8</v>
          </cell>
          <cell r="M903">
            <v>19</v>
          </cell>
          <cell r="N903">
            <v>3</v>
          </cell>
          <cell r="O903">
            <v>6</v>
          </cell>
          <cell r="P903">
            <v>7</v>
          </cell>
          <cell r="Q903">
            <v>18</v>
          </cell>
          <cell r="R903">
            <v>3</v>
          </cell>
          <cell r="S903">
            <v>7</v>
          </cell>
          <cell r="T903" t="str">
            <v>MIP1069</v>
          </cell>
          <cell r="V903">
            <v>1</v>
          </cell>
          <cell r="X903">
            <v>0.53</v>
          </cell>
          <cell r="Y903" t="str">
            <v>N</v>
          </cell>
          <cell r="Z903" t="str">
            <v>Low Voltage Services</v>
          </cell>
          <cell r="AA903" t="str">
            <v>BC1 619 NDR EECL Replace Defect Management</v>
          </cell>
        </row>
        <row r="904">
          <cell r="A904">
            <v>900</v>
          </cell>
          <cell r="B904" t="str">
            <v>11 - Customer Low Voltage Services</v>
          </cell>
          <cell r="C904" t="str">
            <v>Service - CAB - Neutral Screened</v>
          </cell>
          <cell r="D904" t="str">
            <v>Service Cable</v>
          </cell>
          <cell r="E904" t="str">
            <v>Replace</v>
          </cell>
          <cell r="F904" t="str">
            <v>11 - Customer Low Voltage Services - Service - CAB - Neutral Screened - Service Cable - Replace</v>
          </cell>
          <cell r="G904" t="str">
            <v>Service Cable - Replace</v>
          </cell>
          <cell r="H904" t="str">
            <v>Northern</v>
          </cell>
          <cell r="I904">
            <v>20</v>
          </cell>
          <cell r="J904">
            <v>32</v>
          </cell>
          <cell r="K904">
            <v>70</v>
          </cell>
          <cell r="L904">
            <v>39</v>
          </cell>
          <cell r="M904">
            <v>96</v>
          </cell>
          <cell r="N904">
            <v>22</v>
          </cell>
          <cell r="O904">
            <v>39</v>
          </cell>
          <cell r="P904">
            <v>53.5</v>
          </cell>
          <cell r="Q904">
            <v>105</v>
          </cell>
          <cell r="R904">
            <v>28</v>
          </cell>
          <cell r="S904">
            <v>48</v>
          </cell>
          <cell r="T904" t="str">
            <v>MIP1069</v>
          </cell>
          <cell r="V904">
            <v>1</v>
          </cell>
          <cell r="X904">
            <v>0.53</v>
          </cell>
          <cell r="Y904" t="str">
            <v>N</v>
          </cell>
          <cell r="Z904" t="str">
            <v>Low Voltage Services</v>
          </cell>
          <cell r="AA904" t="str">
            <v>BC1 619 NDR EECL Replace Defect Management</v>
          </cell>
        </row>
        <row r="905">
          <cell r="A905">
            <v>901</v>
          </cell>
          <cell r="B905" t="str">
            <v>11 - Customer Low Voltage Services</v>
          </cell>
          <cell r="C905" t="str">
            <v>Service - CAB - Neutral Screened</v>
          </cell>
          <cell r="D905" t="str">
            <v>Service Cable</v>
          </cell>
          <cell r="E905" t="str">
            <v>Replace</v>
          </cell>
          <cell r="F905" t="str">
            <v>11 - Customer Low Voltage Services - Service - CAB - Neutral Screened - Service Cable - Replace</v>
          </cell>
          <cell r="G905" t="str">
            <v>Service Cable - Replace</v>
          </cell>
          <cell r="H905" t="str">
            <v>South West</v>
          </cell>
          <cell r="I905">
            <v>60</v>
          </cell>
          <cell r="J905">
            <v>13</v>
          </cell>
          <cell r="K905">
            <v>25</v>
          </cell>
          <cell r="L905">
            <v>22</v>
          </cell>
          <cell r="M905">
            <v>19</v>
          </cell>
          <cell r="N905">
            <v>61</v>
          </cell>
          <cell r="O905">
            <v>16</v>
          </cell>
          <cell r="P905">
            <v>16</v>
          </cell>
          <cell r="Q905">
            <v>21</v>
          </cell>
          <cell r="R905">
            <v>58</v>
          </cell>
          <cell r="S905">
            <v>20</v>
          </cell>
          <cell r="T905" t="str">
            <v>MIP1069</v>
          </cell>
          <cell r="V905">
            <v>1</v>
          </cell>
          <cell r="X905">
            <v>0.53</v>
          </cell>
          <cell r="Y905" t="str">
            <v>N</v>
          </cell>
          <cell r="Z905" t="str">
            <v>Low Voltage Services</v>
          </cell>
          <cell r="AA905" t="str">
            <v>BC1 619 NDR EECL Replace Defect Management</v>
          </cell>
        </row>
        <row r="906">
          <cell r="A906">
            <v>902</v>
          </cell>
          <cell r="B906" t="str">
            <v>11 - Customer Low Voltage Services</v>
          </cell>
          <cell r="C906" t="str">
            <v>Service - CAB - Neutral Screened</v>
          </cell>
          <cell r="D906" t="str">
            <v>Service Cable</v>
          </cell>
          <cell r="E906" t="str">
            <v>Replace</v>
          </cell>
          <cell r="F906" t="str">
            <v>11 - Customer Low Voltage Services - Service - CAB - Neutral Screened - Service Cable - Replace</v>
          </cell>
          <cell r="G906" t="str">
            <v>Service Cable - Replace</v>
          </cell>
          <cell r="H906" t="str">
            <v>Wide Bay</v>
          </cell>
          <cell r="I906">
            <v>3</v>
          </cell>
          <cell r="J906">
            <v>3</v>
          </cell>
          <cell r="K906">
            <v>12</v>
          </cell>
          <cell r="L906">
            <v>10</v>
          </cell>
          <cell r="M906">
            <v>5</v>
          </cell>
          <cell r="N906">
            <v>6</v>
          </cell>
          <cell r="O906">
            <v>1</v>
          </cell>
          <cell r="P906">
            <v>10</v>
          </cell>
          <cell r="Q906">
            <v>5</v>
          </cell>
          <cell r="R906">
            <v>4</v>
          </cell>
          <cell r="S906">
            <v>3</v>
          </cell>
          <cell r="T906" t="str">
            <v>MIP1069</v>
          </cell>
          <cell r="V906">
            <v>1</v>
          </cell>
          <cell r="X906">
            <v>0.53</v>
          </cell>
          <cell r="Y906" t="str">
            <v>N</v>
          </cell>
          <cell r="Z906" t="str">
            <v>Low Voltage Services</v>
          </cell>
          <cell r="AA906" t="str">
            <v>BC1 619 NDR EECL Replace Defect Management</v>
          </cell>
        </row>
        <row r="907">
          <cell r="A907">
            <v>903</v>
          </cell>
          <cell r="B907" t="str">
            <v>11 - Customer Low Voltage Services</v>
          </cell>
          <cell r="C907" t="str">
            <v>Service - CAB - Open Wire</v>
          </cell>
          <cell r="D907" t="str">
            <v>Ergon Technical Assessment</v>
          </cell>
          <cell r="E907" t="str">
            <v>Assess</v>
          </cell>
          <cell r="F907" t="str">
            <v>11 - Customer Low Voltage Services - Service - CAB - Open Wire - Ergon Technical Assessment - Assess</v>
          </cell>
          <cell r="G907" t="str">
            <v>Ergon Technical Assessment - Assess</v>
          </cell>
          <cell r="H907" t="str">
            <v>Central</v>
          </cell>
          <cell r="J907">
            <v>1</v>
          </cell>
          <cell r="K907">
            <v>6</v>
          </cell>
          <cell r="L907">
            <v>4</v>
          </cell>
          <cell r="M907">
            <v>3</v>
          </cell>
          <cell r="N907">
            <v>4</v>
          </cell>
          <cell r="O907">
            <v>3</v>
          </cell>
          <cell r="P907">
            <v>1</v>
          </cell>
          <cell r="Q907">
            <v>2</v>
          </cell>
          <cell r="R907">
            <v>4</v>
          </cell>
          <cell r="S907">
            <v>3</v>
          </cell>
          <cell r="T907" t="str">
            <v>MIP1146</v>
          </cell>
          <cell r="V907">
            <v>1</v>
          </cell>
          <cell r="X907">
            <v>0.53</v>
          </cell>
          <cell r="Y907" t="str">
            <v>N</v>
          </cell>
          <cell r="Z907" t="str">
            <v>Low Voltage Services</v>
          </cell>
          <cell r="AA907" t="str">
            <v>BC1 619 NDR EECL Replace Defect Management</v>
          </cell>
        </row>
        <row r="908">
          <cell r="A908">
            <v>904</v>
          </cell>
          <cell r="B908" t="str">
            <v>11 - Customer Low Voltage Services</v>
          </cell>
          <cell r="C908" t="str">
            <v>Service - CAB - Open Wire</v>
          </cell>
          <cell r="D908" t="str">
            <v>Ergon Technical Assessment</v>
          </cell>
          <cell r="E908" t="str">
            <v>Assess</v>
          </cell>
          <cell r="F908" t="str">
            <v>11 - Customer Low Voltage Services - Service - CAB - Open Wire - Ergon Technical Assessment - Assess</v>
          </cell>
          <cell r="G908" t="str">
            <v>Ergon Technical Assessment - Assess</v>
          </cell>
          <cell r="H908" t="str">
            <v>Far North</v>
          </cell>
          <cell r="J908">
            <v>6</v>
          </cell>
          <cell r="K908">
            <v>2</v>
          </cell>
          <cell r="L908">
            <v>73</v>
          </cell>
          <cell r="M908">
            <v>258</v>
          </cell>
          <cell r="N908">
            <v>46</v>
          </cell>
          <cell r="O908">
            <v>178</v>
          </cell>
          <cell r="P908">
            <v>3</v>
          </cell>
          <cell r="Q908">
            <v>76</v>
          </cell>
          <cell r="R908">
            <v>54</v>
          </cell>
          <cell r="S908">
            <v>179</v>
          </cell>
          <cell r="T908" t="str">
            <v>MIP1146</v>
          </cell>
          <cell r="V908">
            <v>1</v>
          </cell>
          <cell r="X908">
            <v>0.53</v>
          </cell>
          <cell r="Y908" t="str">
            <v>N</v>
          </cell>
          <cell r="Z908" t="str">
            <v>Low Voltage Services</v>
          </cell>
          <cell r="AA908" t="str">
            <v>BC1 619 NDR EECL Replace Defect Management</v>
          </cell>
        </row>
        <row r="909">
          <cell r="A909">
            <v>905</v>
          </cell>
          <cell r="B909" t="str">
            <v>11 - Customer Low Voltage Services</v>
          </cell>
          <cell r="C909" t="str">
            <v>Service - CAB - Open Wire</v>
          </cell>
          <cell r="D909" t="str">
            <v>Ergon Technical Assessment</v>
          </cell>
          <cell r="E909" t="str">
            <v>Assess</v>
          </cell>
          <cell r="F909" t="str">
            <v>11 - Customer Low Voltage Services - Service - CAB - Open Wire - Ergon Technical Assessment - Assess</v>
          </cell>
          <cell r="G909" t="str">
            <v>Ergon Technical Assessment - Assess</v>
          </cell>
          <cell r="H909" t="str">
            <v>South West</v>
          </cell>
          <cell r="I909">
            <v>22</v>
          </cell>
          <cell r="J909">
            <v>6</v>
          </cell>
          <cell r="K909">
            <v>32</v>
          </cell>
          <cell r="L909">
            <v>29</v>
          </cell>
          <cell r="M909">
            <v>36</v>
          </cell>
          <cell r="N909">
            <v>40</v>
          </cell>
          <cell r="O909">
            <v>18</v>
          </cell>
          <cell r="P909">
            <v>15</v>
          </cell>
          <cell r="Q909">
            <v>22</v>
          </cell>
          <cell r="R909">
            <v>31</v>
          </cell>
          <cell r="S909">
            <v>31</v>
          </cell>
          <cell r="T909" t="str">
            <v>MIP1146</v>
          </cell>
          <cell r="V909">
            <v>1</v>
          </cell>
          <cell r="X909">
            <v>0.53</v>
          </cell>
          <cell r="Y909" t="str">
            <v>N</v>
          </cell>
          <cell r="Z909" t="str">
            <v>Low Voltage Services</v>
          </cell>
          <cell r="AA909" t="str">
            <v>BC1 619 NDR EECL Replace Defect Management</v>
          </cell>
        </row>
        <row r="910">
          <cell r="A910">
            <v>906</v>
          </cell>
          <cell r="B910" t="str">
            <v>11 - Customer Low Voltage Services</v>
          </cell>
          <cell r="C910" t="str">
            <v>Service - CAB - Open Wire</v>
          </cell>
          <cell r="D910" t="str">
            <v>Ergon Technical Assessment</v>
          </cell>
          <cell r="E910" t="str">
            <v>Assess</v>
          </cell>
          <cell r="F910" t="str">
            <v>11 - Customer Low Voltage Services - Service - CAB - Open Wire - Ergon Technical Assessment - Assess</v>
          </cell>
          <cell r="G910" t="str">
            <v>Ergon Technical Assessment - Assess</v>
          </cell>
          <cell r="H910" t="str">
            <v>Wide Bay</v>
          </cell>
          <cell r="I910">
            <v>21</v>
          </cell>
          <cell r="J910">
            <v>24</v>
          </cell>
          <cell r="K910">
            <v>13</v>
          </cell>
          <cell r="L910">
            <v>9</v>
          </cell>
          <cell r="M910">
            <v>22</v>
          </cell>
          <cell r="N910">
            <v>13</v>
          </cell>
          <cell r="O910">
            <v>14</v>
          </cell>
          <cell r="P910">
            <v>7</v>
          </cell>
          <cell r="Q910">
            <v>17</v>
          </cell>
          <cell r="R910">
            <v>11</v>
          </cell>
          <cell r="S910">
            <v>23</v>
          </cell>
          <cell r="T910" t="str">
            <v>MIP1146</v>
          </cell>
          <cell r="V910">
            <v>1</v>
          </cell>
          <cell r="X910">
            <v>0.53</v>
          </cell>
          <cell r="Y910" t="str">
            <v>N</v>
          </cell>
          <cell r="Z910" t="str">
            <v>Low Voltage Services</v>
          </cell>
          <cell r="AA910" t="str">
            <v>BC1 619 NDR EECL Replace Defect Management</v>
          </cell>
        </row>
        <row r="911">
          <cell r="A911">
            <v>907</v>
          </cell>
          <cell r="B911" t="str">
            <v>11 - Customer Low Voltage Services</v>
          </cell>
          <cell r="C911" t="str">
            <v>Service - CAB - Open Wire</v>
          </cell>
          <cell r="D911" t="str">
            <v>Minor Task</v>
          </cell>
          <cell r="E911" t="str">
            <v>Repair</v>
          </cell>
          <cell r="F911" t="str">
            <v>11 - Customer Low Voltage Services - Service - CAB - Open Wire - Minor Task - Repair</v>
          </cell>
          <cell r="G911" t="str">
            <v>Minor Task - Repair</v>
          </cell>
          <cell r="H911" t="str">
            <v>Central</v>
          </cell>
          <cell r="I911">
            <v>1</v>
          </cell>
          <cell r="J911">
            <v>2</v>
          </cell>
          <cell r="M911">
            <v>1</v>
          </cell>
          <cell r="N911">
            <v>2</v>
          </cell>
          <cell r="O911">
            <v>0</v>
          </cell>
          <cell r="P911">
            <v>0</v>
          </cell>
          <cell r="Q911">
            <v>1</v>
          </cell>
          <cell r="R911">
            <v>2</v>
          </cell>
          <cell r="S911">
            <v>0</v>
          </cell>
          <cell r="T911" t="str">
            <v>MIP1146</v>
          </cell>
          <cell r="V911">
            <v>1</v>
          </cell>
          <cell r="X911">
            <v>0.53</v>
          </cell>
          <cell r="Y911" t="str">
            <v>N</v>
          </cell>
          <cell r="Z911" t="str">
            <v>Low Voltage Services</v>
          </cell>
          <cell r="AA911" t="str">
            <v>BC1 619 NDR EECL Replace Defect Management</v>
          </cell>
        </row>
        <row r="912">
          <cell r="A912">
            <v>908</v>
          </cell>
          <cell r="B912" t="str">
            <v>11 - Customer Low Voltage Services</v>
          </cell>
          <cell r="C912" t="str">
            <v>Service - CAB - Open Wire</v>
          </cell>
          <cell r="D912" t="str">
            <v>Minor Task</v>
          </cell>
          <cell r="E912" t="str">
            <v>Repair</v>
          </cell>
          <cell r="F912" t="str">
            <v>11 - Customer Low Voltage Services - Service - CAB - Open Wire - Minor Task - Repair</v>
          </cell>
          <cell r="G912" t="str">
            <v>Minor Task - Repair</v>
          </cell>
          <cell r="H912" t="str">
            <v>Far North</v>
          </cell>
          <cell r="M912">
            <v>3</v>
          </cell>
          <cell r="N912">
            <v>0</v>
          </cell>
          <cell r="O912">
            <v>0</v>
          </cell>
          <cell r="P912">
            <v>0</v>
          </cell>
          <cell r="Q912">
            <v>3</v>
          </cell>
          <cell r="R912">
            <v>0</v>
          </cell>
          <cell r="S912">
            <v>0</v>
          </cell>
          <cell r="T912" t="str">
            <v>MIP1146</v>
          </cell>
          <cell r="V912">
            <v>1</v>
          </cell>
          <cell r="X912">
            <v>0.53</v>
          </cell>
          <cell r="Y912" t="str">
            <v>N</v>
          </cell>
          <cell r="Z912" t="str">
            <v>Low Voltage Services</v>
          </cell>
          <cell r="AA912" t="str">
            <v>BC1 619 NDR EECL Replace Defect Management</v>
          </cell>
        </row>
        <row r="913">
          <cell r="A913">
            <v>909</v>
          </cell>
          <cell r="B913" t="str">
            <v>11 - Customer Low Voltage Services</v>
          </cell>
          <cell r="C913" t="str">
            <v>Service - CAB - Open Wire</v>
          </cell>
          <cell r="D913" t="str">
            <v>Minor Task</v>
          </cell>
          <cell r="E913" t="str">
            <v>Repair</v>
          </cell>
          <cell r="F913" t="str">
            <v>11 - Customer Low Voltage Services - Service - CAB - Open Wire - Minor Task - Repair</v>
          </cell>
          <cell r="G913" t="str">
            <v>Minor Task - Repair</v>
          </cell>
          <cell r="H913" t="str">
            <v>Northern</v>
          </cell>
          <cell r="K913">
            <v>1</v>
          </cell>
          <cell r="L913">
            <v>1</v>
          </cell>
          <cell r="N913">
            <v>0</v>
          </cell>
          <cell r="O913">
            <v>0</v>
          </cell>
          <cell r="P913">
            <v>1</v>
          </cell>
          <cell r="Q913">
            <v>0</v>
          </cell>
          <cell r="R913">
            <v>0</v>
          </cell>
          <cell r="S913">
            <v>0</v>
          </cell>
          <cell r="T913" t="str">
            <v>MIP1146</v>
          </cell>
          <cell r="V913">
            <v>1</v>
          </cell>
          <cell r="X913">
            <v>0.53</v>
          </cell>
          <cell r="Y913" t="str">
            <v>N</v>
          </cell>
          <cell r="Z913" t="str">
            <v>Low Voltage Services</v>
          </cell>
          <cell r="AA913" t="str">
            <v>BC1 619 NDR EECL Replace Defect Management</v>
          </cell>
        </row>
        <row r="914">
          <cell r="A914">
            <v>910</v>
          </cell>
          <cell r="B914" t="str">
            <v>11 - Customer Low Voltage Services</v>
          </cell>
          <cell r="C914" t="str">
            <v>Service - CAB - Open Wire</v>
          </cell>
          <cell r="D914" t="str">
            <v>Minor Task</v>
          </cell>
          <cell r="E914" t="str">
            <v>Repair</v>
          </cell>
          <cell r="F914" t="str">
            <v>11 - Customer Low Voltage Services - Service - CAB - Open Wire - Minor Task - Repair</v>
          </cell>
          <cell r="G914" t="str">
            <v>Minor Task - Repair</v>
          </cell>
          <cell r="H914" t="str">
            <v>South West</v>
          </cell>
          <cell r="I914">
            <v>6</v>
          </cell>
          <cell r="J914">
            <v>1</v>
          </cell>
          <cell r="K914">
            <v>3</v>
          </cell>
          <cell r="L914">
            <v>3</v>
          </cell>
          <cell r="M914">
            <v>1</v>
          </cell>
          <cell r="N914">
            <v>1</v>
          </cell>
          <cell r="O914">
            <v>1</v>
          </cell>
          <cell r="P914">
            <v>3</v>
          </cell>
          <cell r="Q914">
            <v>6</v>
          </cell>
          <cell r="R914">
            <v>1</v>
          </cell>
          <cell r="S914">
            <v>1</v>
          </cell>
          <cell r="T914" t="str">
            <v>MIP1146</v>
          </cell>
          <cell r="V914">
            <v>1</v>
          </cell>
          <cell r="X914">
            <v>0.53</v>
          </cell>
          <cell r="Y914" t="str">
            <v>N</v>
          </cell>
          <cell r="Z914" t="str">
            <v>Low Voltage Services</v>
          </cell>
          <cell r="AA914" t="str">
            <v>BC1 619 NDR EECL Replace Defect Management</v>
          </cell>
        </row>
        <row r="915">
          <cell r="A915">
            <v>911</v>
          </cell>
          <cell r="B915" t="str">
            <v>11 - Customer Low Voltage Services</v>
          </cell>
          <cell r="C915" t="str">
            <v>Service - CAB - Open Wire</v>
          </cell>
          <cell r="D915" t="str">
            <v>Minor Task</v>
          </cell>
          <cell r="E915" t="str">
            <v>Repair</v>
          </cell>
          <cell r="F915" t="str">
            <v>11 - Customer Low Voltage Services - Service - CAB - Open Wire - Minor Task - Repair</v>
          </cell>
          <cell r="G915" t="str">
            <v>Minor Task - Repair</v>
          </cell>
          <cell r="H915" t="str">
            <v>Wide Bay</v>
          </cell>
          <cell r="I915">
            <v>3</v>
          </cell>
          <cell r="J915">
            <v>3</v>
          </cell>
          <cell r="K915">
            <v>5</v>
          </cell>
          <cell r="L915">
            <v>3</v>
          </cell>
          <cell r="M915">
            <v>3</v>
          </cell>
          <cell r="N915">
            <v>3</v>
          </cell>
          <cell r="O915">
            <v>2</v>
          </cell>
          <cell r="P915">
            <v>2</v>
          </cell>
          <cell r="Q915">
            <v>3.5</v>
          </cell>
          <cell r="R915">
            <v>1</v>
          </cell>
          <cell r="S915">
            <v>5</v>
          </cell>
          <cell r="T915" t="str">
            <v>MIP1146</v>
          </cell>
          <cell r="V915">
            <v>1</v>
          </cell>
          <cell r="X915">
            <v>0.53</v>
          </cell>
          <cell r="Y915" t="str">
            <v>N</v>
          </cell>
          <cell r="Z915" t="str">
            <v>Low Voltage Services</v>
          </cell>
          <cell r="AA915" t="str">
            <v>BC1 619 NDR EECL Replace Defect Management</v>
          </cell>
        </row>
        <row r="916">
          <cell r="A916">
            <v>912</v>
          </cell>
          <cell r="B916" t="str">
            <v>11 - Customer Low Voltage Services</v>
          </cell>
          <cell r="C916" t="str">
            <v>Service - CAB - Open Wire</v>
          </cell>
          <cell r="D916" t="str">
            <v>Service Cable</v>
          </cell>
          <cell r="E916" t="str">
            <v>Replace</v>
          </cell>
          <cell r="F916" t="str">
            <v>11 - Customer Low Voltage Services - Service - CAB - Open Wire - Service Cable - Replace</v>
          </cell>
          <cell r="G916" t="str">
            <v>Service Cable - Replace</v>
          </cell>
          <cell r="H916" t="str">
            <v>Central</v>
          </cell>
          <cell r="I916">
            <v>5</v>
          </cell>
          <cell r="J916">
            <v>15</v>
          </cell>
          <cell r="K916">
            <v>12</v>
          </cell>
          <cell r="L916">
            <v>5</v>
          </cell>
          <cell r="M916">
            <v>7</v>
          </cell>
          <cell r="N916">
            <v>12</v>
          </cell>
          <cell r="O916">
            <v>16</v>
          </cell>
          <cell r="P916">
            <v>1</v>
          </cell>
          <cell r="Q916">
            <v>7</v>
          </cell>
          <cell r="R916">
            <v>12</v>
          </cell>
          <cell r="S916">
            <v>16</v>
          </cell>
          <cell r="T916" t="str">
            <v>MIP1069</v>
          </cell>
          <cell r="V916">
            <v>1</v>
          </cell>
          <cell r="X916">
            <v>0.53</v>
          </cell>
          <cell r="Y916" t="str">
            <v>N</v>
          </cell>
          <cell r="Z916" t="str">
            <v>Low Voltage Services</v>
          </cell>
          <cell r="AA916" t="str">
            <v>BC1 619 NDR EECL Replace Defect Management</v>
          </cell>
        </row>
        <row r="917">
          <cell r="A917">
            <v>913</v>
          </cell>
          <cell r="B917" t="str">
            <v>11 - Customer Low Voltage Services</v>
          </cell>
          <cell r="C917" t="str">
            <v>Service - CAB - Open Wire</v>
          </cell>
          <cell r="D917" t="str">
            <v>Service Cable</v>
          </cell>
          <cell r="E917" t="str">
            <v>Replace</v>
          </cell>
          <cell r="F917" t="str">
            <v>11 - Customer Low Voltage Services - Service - CAB - Open Wire - Service Cable - Replace</v>
          </cell>
          <cell r="G917" t="str">
            <v>Service Cable - Replace</v>
          </cell>
          <cell r="H917" t="str">
            <v>Far North</v>
          </cell>
          <cell r="I917">
            <v>8</v>
          </cell>
          <cell r="J917">
            <v>37</v>
          </cell>
          <cell r="K917">
            <v>16</v>
          </cell>
          <cell r="L917">
            <v>4</v>
          </cell>
          <cell r="M917">
            <v>16</v>
          </cell>
          <cell r="N917">
            <v>8</v>
          </cell>
          <cell r="O917">
            <v>45</v>
          </cell>
          <cell r="P917">
            <v>4</v>
          </cell>
          <cell r="Q917">
            <v>16</v>
          </cell>
          <cell r="R917">
            <v>4</v>
          </cell>
          <cell r="S917">
            <v>49</v>
          </cell>
          <cell r="T917" t="str">
            <v>MIP1069</v>
          </cell>
          <cell r="V917">
            <v>1</v>
          </cell>
          <cell r="X917">
            <v>0.53</v>
          </cell>
          <cell r="Y917" t="str">
            <v>N</v>
          </cell>
          <cell r="Z917" t="str">
            <v>Low Voltage Services</v>
          </cell>
          <cell r="AA917" t="str">
            <v>BC1 619 NDR EECL Replace Defect Management</v>
          </cell>
        </row>
        <row r="918">
          <cell r="A918">
            <v>914</v>
          </cell>
          <cell r="B918" t="str">
            <v>11 - Customer Low Voltage Services</v>
          </cell>
          <cell r="C918" t="str">
            <v>Service - CAB - Open Wire</v>
          </cell>
          <cell r="D918" t="str">
            <v>Service Cable</v>
          </cell>
          <cell r="E918" t="str">
            <v>Replace</v>
          </cell>
          <cell r="F918" t="str">
            <v>11 - Customer Low Voltage Services - Service - CAB - Open Wire - Service Cable - Replace</v>
          </cell>
          <cell r="G918" t="str">
            <v>Service Cable - Replace</v>
          </cell>
          <cell r="H918" t="str">
            <v>Northern</v>
          </cell>
          <cell r="I918">
            <v>2</v>
          </cell>
          <cell r="J918">
            <v>5</v>
          </cell>
          <cell r="M918">
            <v>2</v>
          </cell>
          <cell r="N918">
            <v>3</v>
          </cell>
          <cell r="O918">
            <v>4</v>
          </cell>
          <cell r="P918">
            <v>0</v>
          </cell>
          <cell r="Q918">
            <v>2</v>
          </cell>
          <cell r="R918">
            <v>2</v>
          </cell>
          <cell r="S918">
            <v>5</v>
          </cell>
          <cell r="T918" t="str">
            <v>MIP1069</v>
          </cell>
          <cell r="V918">
            <v>1</v>
          </cell>
          <cell r="X918">
            <v>0.53</v>
          </cell>
          <cell r="Y918" t="str">
            <v>N</v>
          </cell>
          <cell r="Z918" t="str">
            <v>Low Voltage Services</v>
          </cell>
          <cell r="AA918" t="str">
            <v>BC1 619 NDR EECL Replace Defect Management</v>
          </cell>
        </row>
        <row r="919">
          <cell r="A919">
            <v>915</v>
          </cell>
          <cell r="B919" t="str">
            <v>11 - Customer Low Voltage Services</v>
          </cell>
          <cell r="C919" t="str">
            <v>Service - CAB - Open Wire</v>
          </cell>
          <cell r="D919" t="str">
            <v>Service Cable</v>
          </cell>
          <cell r="E919" t="str">
            <v>Replace</v>
          </cell>
          <cell r="F919" t="str">
            <v>11 - Customer Low Voltage Services - Service - CAB - Open Wire - Service Cable - Replace</v>
          </cell>
          <cell r="G919" t="str">
            <v>Service Cable - Replace</v>
          </cell>
          <cell r="H919" t="str">
            <v>South West</v>
          </cell>
          <cell r="I919">
            <v>59</v>
          </cell>
          <cell r="J919">
            <v>19</v>
          </cell>
          <cell r="K919">
            <v>324</v>
          </cell>
          <cell r="L919">
            <v>283</v>
          </cell>
          <cell r="M919">
            <v>24</v>
          </cell>
          <cell r="N919">
            <v>86</v>
          </cell>
          <cell r="O919">
            <v>30</v>
          </cell>
          <cell r="P919">
            <v>255</v>
          </cell>
          <cell r="Q919">
            <v>43</v>
          </cell>
          <cell r="R919">
            <v>81.5</v>
          </cell>
          <cell r="S919">
            <v>57</v>
          </cell>
          <cell r="T919" t="str">
            <v>MIP1069</v>
          </cell>
          <cell r="V919">
            <v>1</v>
          </cell>
          <cell r="X919">
            <v>0.53</v>
          </cell>
          <cell r="Y919" t="str">
            <v>N</v>
          </cell>
          <cell r="Z919" t="str">
            <v>Low Voltage Services</v>
          </cell>
          <cell r="AA919" t="str">
            <v>BC1 619 NDR EECL Replace Defect Management</v>
          </cell>
        </row>
        <row r="920">
          <cell r="A920">
            <v>916</v>
          </cell>
          <cell r="B920" t="str">
            <v>11 - Customer Low Voltage Services</v>
          </cell>
          <cell r="C920" t="str">
            <v>Service - CAB - Open Wire</v>
          </cell>
          <cell r="D920" t="str">
            <v>Service Cable</v>
          </cell>
          <cell r="E920" t="str">
            <v>Replace</v>
          </cell>
          <cell r="F920" t="str">
            <v>11 - Customer Low Voltage Services - Service - CAB - Open Wire - Service Cable - Replace</v>
          </cell>
          <cell r="G920" t="str">
            <v>Service Cable - Replace</v>
          </cell>
          <cell r="H920" t="str">
            <v>Wide Bay</v>
          </cell>
          <cell r="I920">
            <v>46</v>
          </cell>
          <cell r="J920">
            <v>110</v>
          </cell>
          <cell r="K920">
            <v>135</v>
          </cell>
          <cell r="L920">
            <v>96</v>
          </cell>
          <cell r="M920">
            <v>70</v>
          </cell>
          <cell r="N920">
            <v>79</v>
          </cell>
          <cell r="O920">
            <v>71</v>
          </cell>
          <cell r="P920">
            <v>76</v>
          </cell>
          <cell r="Q920">
            <v>67.5</v>
          </cell>
          <cell r="R920">
            <v>35</v>
          </cell>
          <cell r="S920">
            <v>127</v>
          </cell>
          <cell r="T920" t="str">
            <v>MIP1069</v>
          </cell>
          <cell r="V920">
            <v>1</v>
          </cell>
          <cell r="X920">
            <v>0.53</v>
          </cell>
          <cell r="Y920" t="str">
            <v>N</v>
          </cell>
          <cell r="Z920" t="str">
            <v>Low Voltage Services</v>
          </cell>
          <cell r="AA920" t="str">
            <v>BC1 619 NDR EECL Replace Defect Management</v>
          </cell>
        </row>
        <row r="921">
          <cell r="A921">
            <v>917</v>
          </cell>
          <cell r="B921" t="str">
            <v>11 - Customer Low Voltage Services</v>
          </cell>
          <cell r="C921" t="str">
            <v>Service - CAB - Unknown Insulated Service</v>
          </cell>
          <cell r="D921" t="str">
            <v>Ergon Technical Assessment</v>
          </cell>
          <cell r="E921" t="str">
            <v>Assess</v>
          </cell>
          <cell r="F921" t="str">
            <v>11 - Customer Low Voltage Services - Service - CAB - Unknown Insulated Service - Ergon Technical Assessment - Assess</v>
          </cell>
          <cell r="G921" t="str">
            <v>Ergon Technical Assessment - Assess</v>
          </cell>
          <cell r="H921" t="str">
            <v>Central</v>
          </cell>
          <cell r="I921">
            <v>17</v>
          </cell>
          <cell r="J921">
            <v>23</v>
          </cell>
          <cell r="K921">
            <v>25</v>
          </cell>
          <cell r="L921">
            <v>20</v>
          </cell>
          <cell r="M921">
            <v>15</v>
          </cell>
          <cell r="N921">
            <v>7</v>
          </cell>
          <cell r="O921">
            <v>22</v>
          </cell>
          <cell r="P921">
            <v>18</v>
          </cell>
          <cell r="Q921">
            <v>10</v>
          </cell>
          <cell r="R921">
            <v>5</v>
          </cell>
          <cell r="S921">
            <v>22</v>
          </cell>
          <cell r="T921" t="str">
            <v>MIP1146</v>
          </cell>
          <cell r="V921">
            <v>1</v>
          </cell>
          <cell r="X921">
            <v>0.53</v>
          </cell>
          <cell r="Y921" t="str">
            <v>N</v>
          </cell>
          <cell r="Z921" t="str">
            <v>Low Voltage Services</v>
          </cell>
          <cell r="AA921" t="str">
            <v>BC1 619 NDR EECL Replace Defect Management</v>
          </cell>
        </row>
        <row r="922">
          <cell r="A922">
            <v>918</v>
          </cell>
          <cell r="B922" t="str">
            <v>11 - Customer Low Voltage Services</v>
          </cell>
          <cell r="C922" t="str">
            <v>Service - CAB - Unknown Insulated Service</v>
          </cell>
          <cell r="D922" t="str">
            <v>Ergon Technical Assessment</v>
          </cell>
          <cell r="E922" t="str">
            <v>Assess</v>
          </cell>
          <cell r="F922" t="str">
            <v>11 - Customer Low Voltage Services - Service - CAB - Unknown Insulated Service - Ergon Technical Assessment - Assess</v>
          </cell>
          <cell r="G922" t="str">
            <v>Ergon Technical Assessment - Assess</v>
          </cell>
          <cell r="H922" t="str">
            <v>Far North</v>
          </cell>
          <cell r="I922">
            <v>4</v>
          </cell>
          <cell r="J922">
            <v>15</v>
          </cell>
          <cell r="K922">
            <v>6</v>
          </cell>
          <cell r="L922">
            <v>3</v>
          </cell>
          <cell r="M922">
            <v>4</v>
          </cell>
          <cell r="N922">
            <v>10</v>
          </cell>
          <cell r="O922">
            <v>8</v>
          </cell>
          <cell r="P922">
            <v>3</v>
          </cell>
          <cell r="Q922">
            <v>3</v>
          </cell>
          <cell r="R922">
            <v>8</v>
          </cell>
          <cell r="S922">
            <v>11</v>
          </cell>
          <cell r="T922" t="str">
            <v>MIP1146</v>
          </cell>
          <cell r="V922">
            <v>1</v>
          </cell>
          <cell r="X922">
            <v>0.53</v>
          </cell>
          <cell r="Y922" t="str">
            <v>N</v>
          </cell>
          <cell r="Z922" t="str">
            <v>Low Voltage Services</v>
          </cell>
          <cell r="AA922" t="str">
            <v>BC1 619 NDR EECL Replace Defect Management</v>
          </cell>
        </row>
        <row r="923">
          <cell r="A923">
            <v>919</v>
          </cell>
          <cell r="B923" t="str">
            <v>11 - Customer Low Voltage Services</v>
          </cell>
          <cell r="C923" t="str">
            <v>Service - CAB - Unknown Insulated Service</v>
          </cell>
          <cell r="D923" t="str">
            <v>Ergon Technical Assessment</v>
          </cell>
          <cell r="E923" t="str">
            <v>Assess</v>
          </cell>
          <cell r="F923" t="str">
            <v>11 - Customer Low Voltage Services - Service - CAB - Unknown Insulated Service - Ergon Technical Assessment - Assess</v>
          </cell>
          <cell r="G923" t="str">
            <v>Ergon Technical Assessment - Assess</v>
          </cell>
          <cell r="H923" t="str">
            <v>Northern</v>
          </cell>
          <cell r="I923">
            <v>9</v>
          </cell>
          <cell r="J923">
            <v>5</v>
          </cell>
          <cell r="K923">
            <v>1</v>
          </cell>
          <cell r="M923">
            <v>10</v>
          </cell>
          <cell r="N923">
            <v>3</v>
          </cell>
          <cell r="O923">
            <v>6</v>
          </cell>
          <cell r="P923">
            <v>0</v>
          </cell>
          <cell r="Q923">
            <v>10</v>
          </cell>
          <cell r="R923">
            <v>3</v>
          </cell>
          <cell r="S923">
            <v>6</v>
          </cell>
          <cell r="T923" t="str">
            <v>MIP1146</v>
          </cell>
          <cell r="V923">
            <v>1</v>
          </cell>
          <cell r="X923">
            <v>0.53</v>
          </cell>
          <cell r="Y923" t="str">
            <v>N</v>
          </cell>
          <cell r="Z923" t="str">
            <v>Low Voltage Services</v>
          </cell>
          <cell r="AA923" t="str">
            <v>BC1 619 NDR EECL Replace Defect Management</v>
          </cell>
        </row>
        <row r="924">
          <cell r="A924">
            <v>920</v>
          </cell>
          <cell r="B924" t="str">
            <v>11 - Customer Low Voltage Services</v>
          </cell>
          <cell r="C924" t="str">
            <v>Service - CAB - Unknown Insulated Service</v>
          </cell>
          <cell r="D924" t="str">
            <v>Ergon Technical Assessment</v>
          </cell>
          <cell r="E924" t="str">
            <v>Assess</v>
          </cell>
          <cell r="F924" t="str">
            <v>11 - Customer Low Voltage Services - Service - CAB - Unknown Insulated Service - Ergon Technical Assessment - Assess</v>
          </cell>
          <cell r="G924" t="str">
            <v>Ergon Technical Assessment - Assess</v>
          </cell>
          <cell r="H924" t="str">
            <v>South West</v>
          </cell>
          <cell r="I924">
            <v>51</v>
          </cell>
          <cell r="J924">
            <v>42</v>
          </cell>
          <cell r="K924">
            <v>70</v>
          </cell>
          <cell r="L924">
            <v>72</v>
          </cell>
          <cell r="M924">
            <v>86</v>
          </cell>
          <cell r="N924">
            <v>47</v>
          </cell>
          <cell r="O924">
            <v>57.5</v>
          </cell>
          <cell r="P924">
            <v>45</v>
          </cell>
          <cell r="Q924">
            <v>105</v>
          </cell>
          <cell r="R924">
            <v>40</v>
          </cell>
          <cell r="S924">
            <v>61</v>
          </cell>
          <cell r="T924" t="str">
            <v>MIP1146</v>
          </cell>
          <cell r="V924">
            <v>1</v>
          </cell>
          <cell r="X924">
            <v>0.53</v>
          </cell>
          <cell r="Y924" t="str">
            <v>N</v>
          </cell>
          <cell r="Z924" t="str">
            <v>Low Voltage Services</v>
          </cell>
          <cell r="AA924" t="str">
            <v>BC1 619 NDR EECL Replace Defect Management</v>
          </cell>
        </row>
        <row r="925">
          <cell r="A925">
            <v>921</v>
          </cell>
          <cell r="B925" t="str">
            <v>11 - Customer Low Voltage Services</v>
          </cell>
          <cell r="C925" t="str">
            <v>Service - CAB - Unknown Insulated Service</v>
          </cell>
          <cell r="D925" t="str">
            <v>Ergon Technical Assessment</v>
          </cell>
          <cell r="E925" t="str">
            <v>Assess</v>
          </cell>
          <cell r="F925" t="str">
            <v>11 - Customer Low Voltage Services - Service - CAB - Unknown Insulated Service - Ergon Technical Assessment - Assess</v>
          </cell>
          <cell r="G925" t="str">
            <v>Ergon Technical Assessment - Assess</v>
          </cell>
          <cell r="H925" t="str">
            <v>Wide Bay</v>
          </cell>
          <cell r="I925">
            <v>59</v>
          </cell>
          <cell r="J925">
            <v>73</v>
          </cell>
          <cell r="K925">
            <v>133</v>
          </cell>
          <cell r="L925">
            <v>50</v>
          </cell>
          <cell r="M925">
            <v>77</v>
          </cell>
          <cell r="N925">
            <v>54</v>
          </cell>
          <cell r="O925">
            <v>138.5</v>
          </cell>
          <cell r="P925">
            <v>41</v>
          </cell>
          <cell r="Q925">
            <v>83.5</v>
          </cell>
          <cell r="R925">
            <v>37.5</v>
          </cell>
          <cell r="S925">
            <v>158</v>
          </cell>
          <cell r="T925" t="str">
            <v>MIP1146</v>
          </cell>
          <cell r="V925">
            <v>1</v>
          </cell>
          <cell r="X925">
            <v>0.53</v>
          </cell>
          <cell r="Y925" t="str">
            <v>N</v>
          </cell>
          <cell r="Z925" t="str">
            <v>Low Voltage Services</v>
          </cell>
          <cell r="AA925" t="str">
            <v>BC1 619 NDR EECL Replace Defect Management</v>
          </cell>
        </row>
        <row r="926">
          <cell r="A926">
            <v>922</v>
          </cell>
          <cell r="B926" t="str">
            <v>11 - Customer Low Voltage Services</v>
          </cell>
          <cell r="C926" t="str">
            <v>Service - CAB - Unknown Insulated Service</v>
          </cell>
          <cell r="D926" t="str">
            <v>Minor Task</v>
          </cell>
          <cell r="E926" t="str">
            <v>Repair</v>
          </cell>
          <cell r="F926" t="str">
            <v>11 - Customer Low Voltage Services - Service - CAB - Unknown Insulated Service - Minor Task - Repair</v>
          </cell>
          <cell r="G926" t="str">
            <v>Minor Task - Repair</v>
          </cell>
          <cell r="H926" t="str">
            <v>Central</v>
          </cell>
          <cell r="I926">
            <v>39</v>
          </cell>
          <cell r="J926">
            <v>28</v>
          </cell>
          <cell r="K926">
            <v>50</v>
          </cell>
          <cell r="L926">
            <v>40</v>
          </cell>
          <cell r="M926">
            <v>32</v>
          </cell>
          <cell r="N926">
            <v>32</v>
          </cell>
          <cell r="O926">
            <v>28.5</v>
          </cell>
          <cell r="P926">
            <v>39</v>
          </cell>
          <cell r="Q926">
            <v>23</v>
          </cell>
          <cell r="R926">
            <v>30</v>
          </cell>
          <cell r="S926">
            <v>27</v>
          </cell>
          <cell r="T926" t="str">
            <v>MIP1146</v>
          </cell>
          <cell r="V926">
            <v>1</v>
          </cell>
          <cell r="X926">
            <v>0.53</v>
          </cell>
          <cell r="Y926" t="str">
            <v>N</v>
          </cell>
          <cell r="Z926" t="str">
            <v>Low Voltage Services</v>
          </cell>
          <cell r="AA926" t="str">
            <v>BC1 619 NDR EECL Replace Defect Management</v>
          </cell>
        </row>
        <row r="927">
          <cell r="A927">
            <v>923</v>
          </cell>
          <cell r="B927" t="str">
            <v>11 - Customer Low Voltage Services</v>
          </cell>
          <cell r="C927" t="str">
            <v>Service - CAB - Unknown Insulated Service</v>
          </cell>
          <cell r="D927" t="str">
            <v>Minor Task</v>
          </cell>
          <cell r="E927" t="str">
            <v>Repair</v>
          </cell>
          <cell r="F927" t="str">
            <v>11 - Customer Low Voltage Services - Service - CAB - Unknown Insulated Service - Minor Task - Repair</v>
          </cell>
          <cell r="G927" t="str">
            <v>Minor Task - Repair</v>
          </cell>
          <cell r="H927" t="str">
            <v>Far North</v>
          </cell>
          <cell r="I927">
            <v>32</v>
          </cell>
          <cell r="J927">
            <v>8</v>
          </cell>
          <cell r="K927">
            <v>22</v>
          </cell>
          <cell r="L927">
            <v>19</v>
          </cell>
          <cell r="M927">
            <v>42</v>
          </cell>
          <cell r="N927">
            <v>20</v>
          </cell>
          <cell r="O927">
            <v>8</v>
          </cell>
          <cell r="P927">
            <v>18</v>
          </cell>
          <cell r="Q927">
            <v>43</v>
          </cell>
          <cell r="R927">
            <v>14</v>
          </cell>
          <cell r="S927">
            <v>14</v>
          </cell>
          <cell r="T927" t="str">
            <v>MIP1146</v>
          </cell>
          <cell r="V927">
            <v>1</v>
          </cell>
          <cell r="X927">
            <v>0.53</v>
          </cell>
          <cell r="Y927" t="str">
            <v>N</v>
          </cell>
          <cell r="Z927" t="str">
            <v>Low Voltage Services</v>
          </cell>
          <cell r="AA927" t="str">
            <v>BC1 619 NDR EECL Replace Defect Management</v>
          </cell>
        </row>
        <row r="928">
          <cell r="A928">
            <v>924</v>
          </cell>
          <cell r="B928" t="str">
            <v>11 - Customer Low Voltage Services</v>
          </cell>
          <cell r="C928" t="str">
            <v>Service - CAB - Unknown Insulated Service</v>
          </cell>
          <cell r="D928" t="str">
            <v>Minor Task</v>
          </cell>
          <cell r="E928" t="str">
            <v>Repair</v>
          </cell>
          <cell r="F928" t="str">
            <v>11 - Customer Low Voltage Services - Service - CAB - Unknown Insulated Service - Minor Task - Repair</v>
          </cell>
          <cell r="G928" t="str">
            <v>Minor Task - Repair</v>
          </cell>
          <cell r="H928" t="str">
            <v>Northern</v>
          </cell>
          <cell r="I928">
            <v>7</v>
          </cell>
          <cell r="J928">
            <v>26</v>
          </cell>
          <cell r="K928">
            <v>10</v>
          </cell>
          <cell r="L928">
            <v>3</v>
          </cell>
          <cell r="M928">
            <v>22</v>
          </cell>
          <cell r="N928">
            <v>2</v>
          </cell>
          <cell r="O928">
            <v>33</v>
          </cell>
          <cell r="P928">
            <v>3</v>
          </cell>
          <cell r="Q928">
            <v>23</v>
          </cell>
          <cell r="R928">
            <v>2</v>
          </cell>
          <cell r="S928">
            <v>33</v>
          </cell>
          <cell r="T928" t="str">
            <v>MIP1146</v>
          </cell>
          <cell r="V928">
            <v>1</v>
          </cell>
          <cell r="X928">
            <v>0.53</v>
          </cell>
          <cell r="Y928" t="str">
            <v>N</v>
          </cell>
          <cell r="Z928" t="str">
            <v>Low Voltage Services</v>
          </cell>
          <cell r="AA928" t="str">
            <v>BC1 619 NDR EECL Replace Defect Management</v>
          </cell>
        </row>
        <row r="929">
          <cell r="A929">
            <v>925</v>
          </cell>
          <cell r="B929" t="str">
            <v>11 - Customer Low Voltage Services</v>
          </cell>
          <cell r="C929" t="str">
            <v>Service - CAB - Unknown Insulated Service</v>
          </cell>
          <cell r="D929" t="str">
            <v>Minor Task</v>
          </cell>
          <cell r="E929" t="str">
            <v>Repair</v>
          </cell>
          <cell r="F929" t="str">
            <v>11 - Customer Low Voltage Services - Service - CAB - Unknown Insulated Service - Minor Task - Repair</v>
          </cell>
          <cell r="G929" t="str">
            <v>Minor Task - Repair</v>
          </cell>
          <cell r="H929" t="str">
            <v>South West</v>
          </cell>
          <cell r="I929">
            <v>34</v>
          </cell>
          <cell r="J929">
            <v>30</v>
          </cell>
          <cell r="K929">
            <v>94</v>
          </cell>
          <cell r="L929">
            <v>95</v>
          </cell>
          <cell r="M929">
            <v>78</v>
          </cell>
          <cell r="N929">
            <v>32</v>
          </cell>
          <cell r="O929">
            <v>38</v>
          </cell>
          <cell r="P929">
            <v>45.5</v>
          </cell>
          <cell r="Q929">
            <v>119.5</v>
          </cell>
          <cell r="R929">
            <v>33</v>
          </cell>
          <cell r="S929">
            <v>45</v>
          </cell>
          <cell r="T929" t="str">
            <v>MIP1146</v>
          </cell>
          <cell r="V929">
            <v>1</v>
          </cell>
          <cell r="X929">
            <v>0.53</v>
          </cell>
          <cell r="Y929" t="str">
            <v>N</v>
          </cell>
          <cell r="Z929" t="str">
            <v>Low Voltage Services</v>
          </cell>
          <cell r="AA929" t="str">
            <v>BC1 619 NDR EECL Replace Defect Management</v>
          </cell>
        </row>
        <row r="930">
          <cell r="A930">
            <v>926</v>
          </cell>
          <cell r="B930" t="str">
            <v>11 - Customer Low Voltage Services</v>
          </cell>
          <cell r="C930" t="str">
            <v>Service - CAB - Unknown Insulated Service</v>
          </cell>
          <cell r="D930" t="str">
            <v>Minor Task</v>
          </cell>
          <cell r="E930" t="str">
            <v>Repair</v>
          </cell>
          <cell r="F930" t="str">
            <v>11 - Customer Low Voltage Services - Service - CAB - Unknown Insulated Service - Minor Task - Repair</v>
          </cell>
          <cell r="G930" t="str">
            <v>Minor Task - Repair</v>
          </cell>
          <cell r="H930" t="str">
            <v>Wide Bay</v>
          </cell>
          <cell r="I930">
            <v>21</v>
          </cell>
          <cell r="J930">
            <v>53</v>
          </cell>
          <cell r="K930">
            <v>147</v>
          </cell>
          <cell r="L930">
            <v>50</v>
          </cell>
          <cell r="M930">
            <v>41</v>
          </cell>
          <cell r="N930">
            <v>92</v>
          </cell>
          <cell r="O930">
            <v>67.5</v>
          </cell>
          <cell r="P930">
            <v>42</v>
          </cell>
          <cell r="Q930">
            <v>45</v>
          </cell>
          <cell r="R930">
            <v>25</v>
          </cell>
          <cell r="S930">
            <v>137</v>
          </cell>
          <cell r="T930" t="str">
            <v>MIP1146</v>
          </cell>
          <cell r="V930">
            <v>1</v>
          </cell>
          <cell r="X930">
            <v>0.53</v>
          </cell>
          <cell r="Y930" t="str">
            <v>N</v>
          </cell>
          <cell r="Z930" t="str">
            <v>Low Voltage Services</v>
          </cell>
          <cell r="AA930" t="str">
            <v>BC1 619 NDR EECL Replace Defect Management</v>
          </cell>
        </row>
        <row r="931">
          <cell r="A931">
            <v>927</v>
          </cell>
          <cell r="B931" t="str">
            <v>11 - Customer Low Voltage Services</v>
          </cell>
          <cell r="C931" t="str">
            <v>Service - CAB - Unknown Insulated Service</v>
          </cell>
          <cell r="D931" t="str">
            <v>Service Cable</v>
          </cell>
          <cell r="E931" t="str">
            <v>Replace</v>
          </cell>
          <cell r="F931" t="str">
            <v>11 - Customer Low Voltage Services - Service - CAB - Unknown Insulated Service - Service Cable - Replace</v>
          </cell>
          <cell r="G931" t="str">
            <v>Service Cable - Replace</v>
          </cell>
          <cell r="H931" t="str">
            <v>Central</v>
          </cell>
          <cell r="I931">
            <v>8</v>
          </cell>
          <cell r="J931">
            <v>5</v>
          </cell>
          <cell r="K931">
            <v>11</v>
          </cell>
          <cell r="L931">
            <v>8</v>
          </cell>
          <cell r="M931">
            <v>2</v>
          </cell>
          <cell r="N931">
            <v>0</v>
          </cell>
          <cell r="O931">
            <v>6</v>
          </cell>
          <cell r="P931">
            <v>10</v>
          </cell>
          <cell r="Q931">
            <v>2</v>
          </cell>
          <cell r="R931">
            <v>0</v>
          </cell>
          <cell r="S931">
            <v>6</v>
          </cell>
          <cell r="T931" t="str">
            <v>MIP1069</v>
          </cell>
          <cell r="V931">
            <v>1</v>
          </cell>
          <cell r="X931">
            <v>0.53</v>
          </cell>
          <cell r="Y931" t="str">
            <v>N</v>
          </cell>
          <cell r="Z931" t="str">
            <v>Low Voltage Services</v>
          </cell>
          <cell r="AA931" t="str">
            <v>BC1 619 NDR EECL Replace Defect Management</v>
          </cell>
        </row>
        <row r="932">
          <cell r="A932">
            <v>928</v>
          </cell>
          <cell r="B932" t="str">
            <v>11 - Customer Low Voltage Services</v>
          </cell>
          <cell r="C932" t="str">
            <v>Service - CAB - Unknown Insulated Service</v>
          </cell>
          <cell r="D932" t="str">
            <v>Service Cable</v>
          </cell>
          <cell r="E932" t="str">
            <v>Replace</v>
          </cell>
          <cell r="F932" t="str">
            <v>11 - Customer Low Voltage Services - Service - CAB - Unknown Insulated Service - Service Cable - Replace</v>
          </cell>
          <cell r="G932" t="str">
            <v>Service Cable - Replace</v>
          </cell>
          <cell r="H932" t="str">
            <v>Far North</v>
          </cell>
          <cell r="I932">
            <v>4</v>
          </cell>
          <cell r="J932">
            <v>6</v>
          </cell>
          <cell r="K932">
            <v>5</v>
          </cell>
          <cell r="L932">
            <v>4</v>
          </cell>
          <cell r="M932">
            <v>5</v>
          </cell>
          <cell r="N932">
            <v>2</v>
          </cell>
          <cell r="O932">
            <v>7</v>
          </cell>
          <cell r="P932">
            <v>4</v>
          </cell>
          <cell r="Q932">
            <v>5</v>
          </cell>
          <cell r="R932">
            <v>2</v>
          </cell>
          <cell r="S932">
            <v>7</v>
          </cell>
          <cell r="T932" t="str">
            <v>MIP1069</v>
          </cell>
          <cell r="V932">
            <v>1</v>
          </cell>
          <cell r="X932">
            <v>0.53</v>
          </cell>
          <cell r="Y932" t="str">
            <v>N</v>
          </cell>
          <cell r="Z932" t="str">
            <v>Low Voltage Services</v>
          </cell>
          <cell r="AA932" t="str">
            <v>BC1 619 NDR EECL Replace Defect Management</v>
          </cell>
        </row>
        <row r="933">
          <cell r="A933">
            <v>929</v>
          </cell>
          <cell r="B933" t="str">
            <v>11 - Customer Low Voltage Services</v>
          </cell>
          <cell r="C933" t="str">
            <v>Service - CAB - Unknown Insulated Service</v>
          </cell>
          <cell r="D933" t="str">
            <v>Service Cable</v>
          </cell>
          <cell r="E933" t="str">
            <v>Replace</v>
          </cell>
          <cell r="F933" t="str">
            <v>11 - Customer Low Voltage Services - Service - CAB - Unknown Insulated Service - Service Cable - Replace</v>
          </cell>
          <cell r="G933" t="str">
            <v>Service Cable - Replace</v>
          </cell>
          <cell r="H933" t="str">
            <v>Northern</v>
          </cell>
          <cell r="I933">
            <v>2</v>
          </cell>
          <cell r="J933">
            <v>5</v>
          </cell>
          <cell r="K933">
            <v>9</v>
          </cell>
          <cell r="L933">
            <v>6</v>
          </cell>
          <cell r="M933">
            <v>2</v>
          </cell>
          <cell r="N933">
            <v>3</v>
          </cell>
          <cell r="O933">
            <v>5</v>
          </cell>
          <cell r="P933">
            <v>6</v>
          </cell>
          <cell r="Q933">
            <v>2</v>
          </cell>
          <cell r="R933">
            <v>2</v>
          </cell>
          <cell r="S933">
            <v>6</v>
          </cell>
          <cell r="T933" t="str">
            <v>MIP1069</v>
          </cell>
          <cell r="V933">
            <v>1</v>
          </cell>
          <cell r="X933">
            <v>0.53</v>
          </cell>
          <cell r="Y933" t="str">
            <v>N</v>
          </cell>
          <cell r="Z933" t="str">
            <v>Low Voltage Services</v>
          </cell>
          <cell r="AA933" t="str">
            <v>BC1 619 NDR EECL Replace Defect Management</v>
          </cell>
        </row>
        <row r="934">
          <cell r="A934">
            <v>930</v>
          </cell>
          <cell r="B934" t="str">
            <v>11 - Customer Low Voltage Services</v>
          </cell>
          <cell r="C934" t="str">
            <v>Service - CAB - Unknown Insulated Service</v>
          </cell>
          <cell r="D934" t="str">
            <v>Service Cable</v>
          </cell>
          <cell r="E934" t="str">
            <v>Replace</v>
          </cell>
          <cell r="F934" t="str">
            <v>11 - Customer Low Voltage Services - Service - CAB - Unknown Insulated Service - Service Cable - Replace</v>
          </cell>
          <cell r="G934" t="str">
            <v>Service Cable - Replace</v>
          </cell>
          <cell r="H934" t="str">
            <v>South West</v>
          </cell>
          <cell r="I934">
            <v>4</v>
          </cell>
          <cell r="J934">
            <v>2</v>
          </cell>
          <cell r="K934">
            <v>1</v>
          </cell>
          <cell r="M934">
            <v>5</v>
          </cell>
          <cell r="N934">
            <v>2</v>
          </cell>
          <cell r="O934">
            <v>2</v>
          </cell>
          <cell r="P934">
            <v>0</v>
          </cell>
          <cell r="Q934">
            <v>4</v>
          </cell>
          <cell r="R934">
            <v>3</v>
          </cell>
          <cell r="S934">
            <v>2</v>
          </cell>
          <cell r="T934" t="str">
            <v>MIP1069</v>
          </cell>
          <cell r="V934">
            <v>1</v>
          </cell>
          <cell r="X934">
            <v>0.53</v>
          </cell>
          <cell r="Y934" t="str">
            <v>N</v>
          </cell>
          <cell r="Z934" t="str">
            <v>Low Voltage Services</v>
          </cell>
          <cell r="AA934" t="str">
            <v>BC1 619 NDR EECL Replace Defect Management</v>
          </cell>
        </row>
        <row r="935">
          <cell r="A935">
            <v>931</v>
          </cell>
          <cell r="B935" t="str">
            <v>11 - Customer Low Voltage Services</v>
          </cell>
          <cell r="C935" t="str">
            <v>Service - CAB - Unknown Insulated Service</v>
          </cell>
          <cell r="D935" t="str">
            <v>Service Cable</v>
          </cell>
          <cell r="E935" t="str">
            <v>Replace</v>
          </cell>
          <cell r="F935" t="str">
            <v>11 - Customer Low Voltage Services - Service - CAB - Unknown Insulated Service - Service Cable - Replace</v>
          </cell>
          <cell r="G935" t="str">
            <v>Service Cable - Replace</v>
          </cell>
          <cell r="H935" t="str">
            <v>Wide Bay</v>
          </cell>
          <cell r="I935">
            <v>4</v>
          </cell>
          <cell r="J935">
            <v>7</v>
          </cell>
          <cell r="K935">
            <v>10</v>
          </cell>
          <cell r="M935">
            <v>7</v>
          </cell>
          <cell r="N935">
            <v>4</v>
          </cell>
          <cell r="O935">
            <v>9</v>
          </cell>
          <cell r="P935">
            <v>1</v>
          </cell>
          <cell r="Q935">
            <v>5</v>
          </cell>
          <cell r="R935">
            <v>5</v>
          </cell>
          <cell r="S935">
            <v>10</v>
          </cell>
          <cell r="T935" t="str">
            <v>MIP1069</v>
          </cell>
          <cell r="V935">
            <v>1</v>
          </cell>
          <cell r="X935">
            <v>0.53</v>
          </cell>
          <cell r="Y935" t="str">
            <v>N</v>
          </cell>
          <cell r="Z935" t="str">
            <v>Low Voltage Services</v>
          </cell>
          <cell r="AA935" t="str">
            <v>BC1 619 NDR EECL Replace Defect Management</v>
          </cell>
        </row>
        <row r="936">
          <cell r="A936">
            <v>932</v>
          </cell>
          <cell r="B936" t="str">
            <v>11 - Customer Low Voltage Services</v>
          </cell>
          <cell r="C936" t="str">
            <v>Service - CN - Mains Box - Customer End</v>
          </cell>
          <cell r="D936" t="str">
            <v>Ergon Technical Assessment</v>
          </cell>
          <cell r="E936" t="str">
            <v>Assess</v>
          </cell>
          <cell r="F936" t="str">
            <v>11 - Customer Low Voltage Services - Service - CN - Mains Box - Customer End - Ergon Technical Assessment - Assess</v>
          </cell>
          <cell r="G936" t="str">
            <v>Ergon Technical Assessment - Assess</v>
          </cell>
          <cell r="H936" t="str">
            <v>Central</v>
          </cell>
          <cell r="I936">
            <v>18</v>
          </cell>
          <cell r="J936">
            <v>4</v>
          </cell>
          <cell r="K936">
            <v>1</v>
          </cell>
          <cell r="N936">
            <v>6</v>
          </cell>
          <cell r="O936">
            <v>0</v>
          </cell>
          <cell r="P936">
            <v>0</v>
          </cell>
          <cell r="Q936">
            <v>0</v>
          </cell>
          <cell r="R936">
            <v>6</v>
          </cell>
          <cell r="S936">
            <v>0</v>
          </cell>
          <cell r="T936" t="str">
            <v>MIP1146</v>
          </cell>
          <cell r="V936">
            <v>1</v>
          </cell>
          <cell r="X936">
            <v>0.53</v>
          </cell>
          <cell r="Y936" t="str">
            <v>N</v>
          </cell>
          <cell r="Z936" t="str">
            <v>Low Voltage Services</v>
          </cell>
          <cell r="AA936" t="str">
            <v>BC1 619 NDR EECL Replace Defect Management</v>
          </cell>
        </row>
        <row r="937">
          <cell r="A937">
            <v>933</v>
          </cell>
          <cell r="B937" t="str">
            <v>11 - Customer Low Voltage Services</v>
          </cell>
          <cell r="C937" t="str">
            <v>Service - CN - Mains Box - Customer End</v>
          </cell>
          <cell r="D937" t="str">
            <v>Ergon Technical Assessment</v>
          </cell>
          <cell r="E937" t="str">
            <v>Assess</v>
          </cell>
          <cell r="F937" t="str">
            <v>11 - Customer Low Voltage Services - Service - CN - Mains Box - Customer End - Ergon Technical Assessment - Assess</v>
          </cell>
          <cell r="G937" t="str">
            <v>Ergon Technical Assessment - Assess</v>
          </cell>
          <cell r="H937" t="str">
            <v>Far North</v>
          </cell>
          <cell r="J937">
            <v>4</v>
          </cell>
          <cell r="M937">
            <v>0</v>
          </cell>
          <cell r="N937">
            <v>2</v>
          </cell>
          <cell r="O937">
            <v>2</v>
          </cell>
          <cell r="P937">
            <v>0</v>
          </cell>
          <cell r="Q937">
            <v>0</v>
          </cell>
          <cell r="R937">
            <v>2</v>
          </cell>
          <cell r="S937">
            <v>2</v>
          </cell>
          <cell r="T937" t="str">
            <v>MIP1146</v>
          </cell>
          <cell r="V937">
            <v>1</v>
          </cell>
          <cell r="X937">
            <v>0.53</v>
          </cell>
          <cell r="Y937" t="str">
            <v>N</v>
          </cell>
          <cell r="Z937" t="str">
            <v>Low Voltage Services</v>
          </cell>
          <cell r="AA937" t="str">
            <v>BC1 619 NDR EECL Replace Defect Management</v>
          </cell>
        </row>
        <row r="938">
          <cell r="A938">
            <v>934</v>
          </cell>
          <cell r="B938" t="str">
            <v>11 - Customer Low Voltage Services</v>
          </cell>
          <cell r="C938" t="str">
            <v>Service - CN - Mains Box - Customer End</v>
          </cell>
          <cell r="D938" t="str">
            <v>Ergon Technical Assessment</v>
          </cell>
          <cell r="E938" t="str">
            <v>Assess</v>
          </cell>
          <cell r="F938" t="str">
            <v>11 - Customer Low Voltage Services - Service - CN - Mains Box - Customer End - Ergon Technical Assessment - Assess</v>
          </cell>
          <cell r="G938" t="str">
            <v>Ergon Technical Assessment - Assess</v>
          </cell>
          <cell r="H938" t="str">
            <v>South West</v>
          </cell>
          <cell r="I938">
            <v>3</v>
          </cell>
          <cell r="J938">
            <v>2</v>
          </cell>
          <cell r="K938">
            <v>3</v>
          </cell>
          <cell r="L938">
            <v>2</v>
          </cell>
          <cell r="M938">
            <v>0</v>
          </cell>
          <cell r="N938">
            <v>4</v>
          </cell>
          <cell r="O938">
            <v>3</v>
          </cell>
          <cell r="P938">
            <v>1</v>
          </cell>
          <cell r="Q938">
            <v>0</v>
          </cell>
          <cell r="R938">
            <v>3</v>
          </cell>
          <cell r="S938">
            <v>4</v>
          </cell>
          <cell r="T938" t="str">
            <v>MIP1146</v>
          </cell>
          <cell r="V938">
            <v>1</v>
          </cell>
          <cell r="X938">
            <v>0.53</v>
          </cell>
          <cell r="Y938" t="str">
            <v>N</v>
          </cell>
          <cell r="Z938" t="str">
            <v>Low Voltage Services</v>
          </cell>
          <cell r="AA938" t="str">
            <v>BC1 619 NDR EECL Replace Defect Management</v>
          </cell>
        </row>
        <row r="939">
          <cell r="A939">
            <v>935</v>
          </cell>
          <cell r="B939" t="str">
            <v>11 - Customer Low Voltage Services</v>
          </cell>
          <cell r="C939" t="str">
            <v>Service - CN - Mains Box - Customer End</v>
          </cell>
          <cell r="D939" t="str">
            <v>Ergon Technical Assessment</v>
          </cell>
          <cell r="E939" t="str">
            <v>Assess</v>
          </cell>
          <cell r="F939" t="str">
            <v>11 - Customer Low Voltage Services - Service - CN - Mains Box - Customer End - Ergon Technical Assessment - Assess</v>
          </cell>
          <cell r="G939" t="str">
            <v>Ergon Technical Assessment - Assess</v>
          </cell>
          <cell r="H939" t="str">
            <v>Wide Bay</v>
          </cell>
          <cell r="I939">
            <v>3</v>
          </cell>
          <cell r="J939">
            <v>8</v>
          </cell>
          <cell r="K939">
            <v>9</v>
          </cell>
          <cell r="L939">
            <v>6</v>
          </cell>
          <cell r="M939">
            <v>3</v>
          </cell>
          <cell r="N939">
            <v>7</v>
          </cell>
          <cell r="O939">
            <v>5</v>
          </cell>
          <cell r="P939">
            <v>5</v>
          </cell>
          <cell r="Q939">
            <v>4</v>
          </cell>
          <cell r="R939">
            <v>2</v>
          </cell>
          <cell r="S939">
            <v>10</v>
          </cell>
          <cell r="T939" t="str">
            <v>MIP1146</v>
          </cell>
          <cell r="V939">
            <v>1</v>
          </cell>
          <cell r="X939">
            <v>0.53</v>
          </cell>
          <cell r="Y939" t="str">
            <v>N</v>
          </cell>
          <cell r="Z939" t="str">
            <v>Low Voltage Services</v>
          </cell>
          <cell r="AA939" t="str">
            <v>BC1 619 NDR EECL Replace Defect Management</v>
          </cell>
        </row>
        <row r="940">
          <cell r="A940">
            <v>936</v>
          </cell>
          <cell r="B940" t="str">
            <v>11 - Customer Low Voltage Services</v>
          </cell>
          <cell r="C940" t="str">
            <v>Service - CN - Mains Box - Customer End</v>
          </cell>
          <cell r="D940" t="str">
            <v>Minor Task</v>
          </cell>
          <cell r="E940" t="str">
            <v>Repair</v>
          </cell>
          <cell r="F940" t="str">
            <v>11 - Customer Low Voltage Services - Service - CN - Mains Box - Customer End - Minor Task - Repair</v>
          </cell>
          <cell r="G940" t="str">
            <v>Minor Task - Repair</v>
          </cell>
          <cell r="H940" t="str">
            <v>Central</v>
          </cell>
          <cell r="I940">
            <v>85</v>
          </cell>
          <cell r="J940">
            <v>49</v>
          </cell>
          <cell r="K940">
            <v>55</v>
          </cell>
          <cell r="L940">
            <v>31</v>
          </cell>
          <cell r="M940">
            <v>19</v>
          </cell>
          <cell r="N940">
            <v>66</v>
          </cell>
          <cell r="O940">
            <v>43</v>
          </cell>
          <cell r="P940">
            <v>29.5</v>
          </cell>
          <cell r="Q940">
            <v>10</v>
          </cell>
          <cell r="R940">
            <v>66</v>
          </cell>
          <cell r="S940">
            <v>43</v>
          </cell>
          <cell r="T940" t="str">
            <v>MIP1146</v>
          </cell>
          <cell r="V940">
            <v>1</v>
          </cell>
          <cell r="X940">
            <v>0.53</v>
          </cell>
          <cell r="Y940" t="str">
            <v>N</v>
          </cell>
          <cell r="Z940" t="str">
            <v>Low Voltage Services</v>
          </cell>
          <cell r="AA940" t="str">
            <v>BC1 619 NDR EECL Replace Defect Management</v>
          </cell>
        </row>
        <row r="941">
          <cell r="A941">
            <v>937</v>
          </cell>
          <cell r="B941" t="str">
            <v>11 - Customer Low Voltage Services</v>
          </cell>
          <cell r="C941" t="str">
            <v>Service - CN - Mains Box - Customer End</v>
          </cell>
          <cell r="D941" t="str">
            <v>Minor Task</v>
          </cell>
          <cell r="E941" t="str">
            <v>Repair</v>
          </cell>
          <cell r="F941" t="str">
            <v>11 - Customer Low Voltage Services - Service - CN - Mains Box - Customer End - Minor Task - Repair</v>
          </cell>
          <cell r="G941" t="str">
            <v>Minor Task - Repair</v>
          </cell>
          <cell r="H941" t="str">
            <v>Far North</v>
          </cell>
          <cell r="I941">
            <v>57</v>
          </cell>
          <cell r="J941">
            <v>49</v>
          </cell>
          <cell r="K941">
            <v>98</v>
          </cell>
          <cell r="L941">
            <v>46</v>
          </cell>
          <cell r="M941">
            <v>43</v>
          </cell>
          <cell r="N941">
            <v>62</v>
          </cell>
          <cell r="O941">
            <v>87</v>
          </cell>
          <cell r="P941">
            <v>47</v>
          </cell>
          <cell r="Q941">
            <v>34</v>
          </cell>
          <cell r="R941">
            <v>56</v>
          </cell>
          <cell r="S941">
            <v>101</v>
          </cell>
          <cell r="T941" t="str">
            <v>MIP1146</v>
          </cell>
          <cell r="V941">
            <v>1</v>
          </cell>
          <cell r="X941">
            <v>0.53</v>
          </cell>
          <cell r="Y941" t="str">
            <v>N</v>
          </cell>
          <cell r="Z941" t="str">
            <v>Low Voltage Services</v>
          </cell>
          <cell r="AA941" t="str">
            <v>BC1 619 NDR EECL Replace Defect Management</v>
          </cell>
        </row>
        <row r="942">
          <cell r="A942">
            <v>938</v>
          </cell>
          <cell r="B942" t="str">
            <v>11 - Customer Low Voltage Services</v>
          </cell>
          <cell r="C942" t="str">
            <v>Service - CN - Mains Box - Customer End</v>
          </cell>
          <cell r="D942" t="str">
            <v>Minor Task</v>
          </cell>
          <cell r="E942" t="str">
            <v>Repair</v>
          </cell>
          <cell r="F942" t="str">
            <v>11 - Customer Low Voltage Services - Service - CN - Mains Box - Customer End - Minor Task - Repair</v>
          </cell>
          <cell r="G942" t="str">
            <v>Minor Task - Repair</v>
          </cell>
          <cell r="H942" t="str">
            <v>Northern</v>
          </cell>
          <cell r="I942">
            <v>36</v>
          </cell>
          <cell r="J942">
            <v>80</v>
          </cell>
          <cell r="K942">
            <v>58</v>
          </cell>
          <cell r="L942">
            <v>31</v>
          </cell>
          <cell r="M942">
            <v>27</v>
          </cell>
          <cell r="N942">
            <v>89</v>
          </cell>
          <cell r="O942">
            <v>47</v>
          </cell>
          <cell r="P942">
            <v>31.5</v>
          </cell>
          <cell r="Q942">
            <v>34.5</v>
          </cell>
          <cell r="R942">
            <v>90.5</v>
          </cell>
          <cell r="S942">
            <v>53</v>
          </cell>
          <cell r="T942" t="str">
            <v>MIP1146</v>
          </cell>
          <cell r="V942">
            <v>1</v>
          </cell>
          <cell r="X942">
            <v>0.53</v>
          </cell>
          <cell r="Y942" t="str">
            <v>N</v>
          </cell>
          <cell r="Z942" t="str">
            <v>Low Voltage Services</v>
          </cell>
          <cell r="AA942" t="str">
            <v>BC1 619 NDR EECL Replace Defect Management</v>
          </cell>
        </row>
        <row r="943">
          <cell r="A943">
            <v>939</v>
          </cell>
          <cell r="B943" t="str">
            <v>11 - Customer Low Voltage Services</v>
          </cell>
          <cell r="C943" t="str">
            <v>Service - CN - Mains Box - Customer End</v>
          </cell>
          <cell r="D943" t="str">
            <v>Minor Task</v>
          </cell>
          <cell r="E943" t="str">
            <v>Repair</v>
          </cell>
          <cell r="F943" t="str">
            <v>11 - Customer Low Voltage Services - Service - CN - Mains Box - Customer End - Minor Task - Repair</v>
          </cell>
          <cell r="G943" t="str">
            <v>Minor Task - Repair</v>
          </cell>
          <cell r="H943" t="str">
            <v>South West</v>
          </cell>
          <cell r="I943">
            <v>69</v>
          </cell>
          <cell r="J943">
            <v>38</v>
          </cell>
          <cell r="K943">
            <v>54</v>
          </cell>
          <cell r="L943">
            <v>33</v>
          </cell>
          <cell r="M943">
            <v>32</v>
          </cell>
          <cell r="N943">
            <v>86</v>
          </cell>
          <cell r="O943">
            <v>51.5</v>
          </cell>
          <cell r="P943">
            <v>30</v>
          </cell>
          <cell r="Q943">
            <v>38</v>
          </cell>
          <cell r="R943">
            <v>71</v>
          </cell>
          <cell r="S943">
            <v>66</v>
          </cell>
          <cell r="T943" t="str">
            <v>MIP1146</v>
          </cell>
          <cell r="V943">
            <v>1</v>
          </cell>
          <cell r="X943">
            <v>0.53</v>
          </cell>
          <cell r="Y943" t="str">
            <v>N</v>
          </cell>
          <cell r="Z943" t="str">
            <v>Low Voltage Services</v>
          </cell>
          <cell r="AA943" t="str">
            <v>BC1 619 NDR EECL Replace Defect Management</v>
          </cell>
        </row>
        <row r="944">
          <cell r="A944">
            <v>940</v>
          </cell>
          <cell r="B944" t="str">
            <v>11 - Customer Low Voltage Services</v>
          </cell>
          <cell r="C944" t="str">
            <v>Service - CN - Mains Box - Customer End</v>
          </cell>
          <cell r="D944" t="str">
            <v>Minor Task</v>
          </cell>
          <cell r="E944" t="str">
            <v>Repair</v>
          </cell>
          <cell r="F944" t="str">
            <v>11 - Customer Low Voltage Services - Service - CN - Mains Box - Customer End - Minor Task - Repair</v>
          </cell>
          <cell r="G944" t="str">
            <v>Minor Task - Repair</v>
          </cell>
          <cell r="H944" t="str">
            <v>Wide Bay</v>
          </cell>
          <cell r="I944">
            <v>17</v>
          </cell>
          <cell r="J944">
            <v>40</v>
          </cell>
          <cell r="K944">
            <v>30</v>
          </cell>
          <cell r="L944">
            <v>17</v>
          </cell>
          <cell r="M944">
            <v>32</v>
          </cell>
          <cell r="N944">
            <v>30</v>
          </cell>
          <cell r="O944">
            <v>24</v>
          </cell>
          <cell r="P944">
            <v>20</v>
          </cell>
          <cell r="Q944">
            <v>21</v>
          </cell>
          <cell r="R944">
            <v>36</v>
          </cell>
          <cell r="S944">
            <v>32</v>
          </cell>
          <cell r="T944" t="str">
            <v>MIP1146</v>
          </cell>
          <cell r="V944">
            <v>1</v>
          </cell>
          <cell r="X944">
            <v>0.53</v>
          </cell>
          <cell r="Y944" t="str">
            <v>N</v>
          </cell>
          <cell r="Z944" t="str">
            <v>Low Voltage Services</v>
          </cell>
          <cell r="AA944" t="str">
            <v>BC1 619 NDR EECL Replace Defect Management</v>
          </cell>
        </row>
        <row r="945">
          <cell r="A945">
            <v>941</v>
          </cell>
          <cell r="B945" t="str">
            <v>11 - Customer Low Voltage Services</v>
          </cell>
          <cell r="C945" t="str">
            <v>Service - CN - Mains Box - Supply End</v>
          </cell>
          <cell r="D945" t="str">
            <v>Ergon Technical Assessment</v>
          </cell>
          <cell r="E945" t="str">
            <v>Assess</v>
          </cell>
          <cell r="F945" t="str">
            <v>11 - Customer Low Voltage Services - Service - CN - Mains Box - Supply End - Ergon Technical Assessment - Assess</v>
          </cell>
          <cell r="G945" t="str">
            <v>Ergon Technical Assessment - Assess</v>
          </cell>
          <cell r="H945" t="str">
            <v>Central</v>
          </cell>
          <cell r="K945">
            <v>15</v>
          </cell>
          <cell r="L945">
            <v>15</v>
          </cell>
          <cell r="N945">
            <v>0</v>
          </cell>
          <cell r="O945">
            <v>1</v>
          </cell>
          <cell r="P945">
            <v>14</v>
          </cell>
          <cell r="Q945">
            <v>0</v>
          </cell>
          <cell r="R945">
            <v>0</v>
          </cell>
          <cell r="S945">
            <v>1</v>
          </cell>
          <cell r="T945" t="str">
            <v>MIP1146</v>
          </cell>
          <cell r="V945">
            <v>1</v>
          </cell>
          <cell r="X945">
            <v>0.53</v>
          </cell>
          <cell r="Y945" t="str">
            <v>N</v>
          </cell>
          <cell r="Z945" t="str">
            <v>Low Voltage Services</v>
          </cell>
          <cell r="AA945" t="str">
            <v>BC1 619 NDR EECL Replace Defect Management</v>
          </cell>
        </row>
        <row r="946">
          <cell r="A946">
            <v>942</v>
          </cell>
          <cell r="B946" t="str">
            <v>11 - Customer Low Voltage Services</v>
          </cell>
          <cell r="C946" t="str">
            <v>Service - CN - Mains Box - Supply End</v>
          </cell>
          <cell r="D946" t="str">
            <v>Ergon Technical Assessment</v>
          </cell>
          <cell r="E946" t="str">
            <v>Assess</v>
          </cell>
          <cell r="F946" t="str">
            <v>11 - Customer Low Voltage Services - Service - CN - Mains Box - Supply End - Ergon Technical Assessment - Assess</v>
          </cell>
          <cell r="G946" t="str">
            <v>Ergon Technical Assessment - Assess</v>
          </cell>
          <cell r="H946" t="str">
            <v>Far North</v>
          </cell>
          <cell r="J946">
            <v>1</v>
          </cell>
          <cell r="N946">
            <v>0</v>
          </cell>
          <cell r="O946">
            <v>1</v>
          </cell>
          <cell r="P946">
            <v>0</v>
          </cell>
          <cell r="Q946">
            <v>0</v>
          </cell>
          <cell r="R946">
            <v>0</v>
          </cell>
          <cell r="S946">
            <v>1</v>
          </cell>
          <cell r="T946" t="str">
            <v>MIP1146</v>
          </cell>
          <cell r="V946">
            <v>1</v>
          </cell>
          <cell r="X946">
            <v>0.53</v>
          </cell>
          <cell r="Y946" t="str">
            <v>N</v>
          </cell>
          <cell r="Z946" t="str">
            <v>Low Voltage Services</v>
          </cell>
          <cell r="AA946" t="str">
            <v>BC1 619 NDR EECL Replace Defect Management</v>
          </cell>
        </row>
        <row r="947">
          <cell r="A947">
            <v>943</v>
          </cell>
          <cell r="B947" t="str">
            <v>11 - Customer Low Voltage Services</v>
          </cell>
          <cell r="C947" t="str">
            <v>Service - CN - Mains Box - Supply End</v>
          </cell>
          <cell r="D947" t="str">
            <v>Minor Task</v>
          </cell>
          <cell r="E947" t="str">
            <v>Repair</v>
          </cell>
          <cell r="F947" t="str">
            <v>11 - Customer Low Voltage Services - Service - CN - Mains Box - Supply End - Minor Task - Repair</v>
          </cell>
          <cell r="G947" t="str">
            <v>Minor Task - Repair</v>
          </cell>
          <cell r="H947" t="str">
            <v>Central</v>
          </cell>
          <cell r="I947">
            <v>8</v>
          </cell>
          <cell r="J947">
            <v>27</v>
          </cell>
          <cell r="K947">
            <v>34</v>
          </cell>
          <cell r="L947">
            <v>33</v>
          </cell>
          <cell r="M947">
            <v>9</v>
          </cell>
          <cell r="N947">
            <v>17</v>
          </cell>
          <cell r="O947">
            <v>20</v>
          </cell>
          <cell r="P947">
            <v>31</v>
          </cell>
          <cell r="Q947">
            <v>6</v>
          </cell>
          <cell r="R947">
            <v>17</v>
          </cell>
          <cell r="S947">
            <v>20</v>
          </cell>
          <cell r="T947" t="str">
            <v>MIP1146</v>
          </cell>
          <cell r="V947">
            <v>1</v>
          </cell>
          <cell r="X947">
            <v>0.53</v>
          </cell>
          <cell r="Y947" t="str">
            <v>N</v>
          </cell>
          <cell r="Z947" t="str">
            <v>Low Voltage Services</v>
          </cell>
          <cell r="AA947" t="str">
            <v>BC1 619 NDR EECL Replace Defect Management</v>
          </cell>
        </row>
        <row r="948">
          <cell r="A948">
            <v>944</v>
          </cell>
          <cell r="B948" t="str">
            <v>11 - Customer Low Voltage Services</v>
          </cell>
          <cell r="C948" t="str">
            <v>Service - CN - Mains Box - Supply End</v>
          </cell>
          <cell r="D948" t="str">
            <v>Minor Task</v>
          </cell>
          <cell r="E948" t="str">
            <v>Repair</v>
          </cell>
          <cell r="F948" t="str">
            <v>11 - Customer Low Voltage Services - Service - CN - Mains Box - Supply End - Minor Task - Repair</v>
          </cell>
          <cell r="G948" t="str">
            <v>Minor Task - Repair</v>
          </cell>
          <cell r="H948" t="str">
            <v>Far North</v>
          </cell>
          <cell r="I948">
            <v>1</v>
          </cell>
          <cell r="J948">
            <v>3</v>
          </cell>
          <cell r="K948">
            <v>7</v>
          </cell>
          <cell r="L948">
            <v>10</v>
          </cell>
          <cell r="M948">
            <v>6</v>
          </cell>
          <cell r="N948">
            <v>0</v>
          </cell>
          <cell r="O948">
            <v>3</v>
          </cell>
          <cell r="P948">
            <v>9</v>
          </cell>
          <cell r="Q948">
            <v>8</v>
          </cell>
          <cell r="R948">
            <v>0</v>
          </cell>
          <cell r="S948">
            <v>3</v>
          </cell>
          <cell r="T948" t="str">
            <v>MIP1146</v>
          </cell>
          <cell r="V948">
            <v>1</v>
          </cell>
          <cell r="X948">
            <v>0.53</v>
          </cell>
          <cell r="Y948" t="str">
            <v>N</v>
          </cell>
          <cell r="Z948" t="str">
            <v>Low Voltage Services</v>
          </cell>
          <cell r="AA948" t="str">
            <v>BC1 619 NDR EECL Replace Defect Management</v>
          </cell>
        </row>
        <row r="949">
          <cell r="A949">
            <v>945</v>
          </cell>
          <cell r="B949" t="str">
            <v>11 - Customer Low Voltage Services</v>
          </cell>
          <cell r="C949" t="str">
            <v>Service - CN - Mains Box - Supply End</v>
          </cell>
          <cell r="D949" t="str">
            <v>Minor Task</v>
          </cell>
          <cell r="E949" t="str">
            <v>Repair</v>
          </cell>
          <cell r="F949" t="str">
            <v>11 - Customer Low Voltage Services - Service - CN - Mains Box - Supply End - Minor Task - Repair</v>
          </cell>
          <cell r="G949" t="str">
            <v>Minor Task - Repair</v>
          </cell>
          <cell r="H949" t="str">
            <v>Northern</v>
          </cell>
          <cell r="I949">
            <v>20</v>
          </cell>
          <cell r="J949">
            <v>37</v>
          </cell>
          <cell r="K949">
            <v>38</v>
          </cell>
          <cell r="L949">
            <v>12</v>
          </cell>
          <cell r="M949">
            <v>47</v>
          </cell>
          <cell r="N949">
            <v>20</v>
          </cell>
          <cell r="O949">
            <v>54</v>
          </cell>
          <cell r="P949">
            <v>15</v>
          </cell>
          <cell r="Q949">
            <v>52.5</v>
          </cell>
          <cell r="R949">
            <v>17</v>
          </cell>
          <cell r="S949">
            <v>57</v>
          </cell>
          <cell r="T949" t="str">
            <v>MIP1146</v>
          </cell>
          <cell r="V949">
            <v>1</v>
          </cell>
          <cell r="X949">
            <v>0.53</v>
          </cell>
          <cell r="Y949" t="str">
            <v>N</v>
          </cell>
          <cell r="Z949" t="str">
            <v>Low Voltage Services</v>
          </cell>
          <cell r="AA949" t="str">
            <v>BC1 619 NDR EECL Replace Defect Management</v>
          </cell>
        </row>
        <row r="950">
          <cell r="A950">
            <v>946</v>
          </cell>
          <cell r="B950" t="str">
            <v>11 - Customer Low Voltage Services</v>
          </cell>
          <cell r="C950" t="str">
            <v>Service - CN - Mains Box - Supply End</v>
          </cell>
          <cell r="D950" t="str">
            <v>Minor Task</v>
          </cell>
          <cell r="E950" t="str">
            <v>Repair</v>
          </cell>
          <cell r="F950" t="str">
            <v>11 - Customer Low Voltage Services - Service - CN - Mains Box - Supply End - Minor Task - Repair</v>
          </cell>
          <cell r="G950" t="str">
            <v>Minor Task - Repair</v>
          </cell>
          <cell r="H950" t="str">
            <v>South West</v>
          </cell>
          <cell r="I950">
            <v>5</v>
          </cell>
          <cell r="J950">
            <v>2</v>
          </cell>
          <cell r="K950">
            <v>4</v>
          </cell>
          <cell r="L950">
            <v>4</v>
          </cell>
          <cell r="M950">
            <v>4</v>
          </cell>
          <cell r="N950">
            <v>6</v>
          </cell>
          <cell r="O950">
            <v>1</v>
          </cell>
          <cell r="P950">
            <v>4</v>
          </cell>
          <cell r="Q950">
            <v>4</v>
          </cell>
          <cell r="R950">
            <v>6</v>
          </cell>
          <cell r="S950">
            <v>1</v>
          </cell>
          <cell r="T950" t="str">
            <v>MIP1146</v>
          </cell>
          <cell r="V950">
            <v>1</v>
          </cell>
          <cell r="X950">
            <v>0.53</v>
          </cell>
          <cell r="Y950" t="str">
            <v>N</v>
          </cell>
          <cell r="Z950" t="str">
            <v>Low Voltage Services</v>
          </cell>
          <cell r="AA950" t="str">
            <v>BC1 619 NDR EECL Replace Defect Management</v>
          </cell>
        </row>
        <row r="951">
          <cell r="A951">
            <v>947</v>
          </cell>
          <cell r="B951" t="str">
            <v>11 - Customer Low Voltage Services</v>
          </cell>
          <cell r="C951" t="str">
            <v>Service - CN - Mains Box - Supply End</v>
          </cell>
          <cell r="D951" t="str">
            <v>Minor Task</v>
          </cell>
          <cell r="E951" t="str">
            <v>Repair</v>
          </cell>
          <cell r="F951" t="str">
            <v>11 - Customer Low Voltage Services - Service - CN - Mains Box - Supply End - Minor Task - Repair</v>
          </cell>
          <cell r="G951" t="str">
            <v>Minor Task - Repair</v>
          </cell>
          <cell r="H951" t="str">
            <v>Wide Bay</v>
          </cell>
          <cell r="K951">
            <v>4</v>
          </cell>
          <cell r="L951">
            <v>3</v>
          </cell>
          <cell r="M951">
            <v>0</v>
          </cell>
          <cell r="N951">
            <v>1</v>
          </cell>
          <cell r="O951">
            <v>1</v>
          </cell>
          <cell r="P951">
            <v>1</v>
          </cell>
          <cell r="Q951">
            <v>1</v>
          </cell>
          <cell r="R951">
            <v>1</v>
          </cell>
          <cell r="S951">
            <v>1</v>
          </cell>
          <cell r="T951" t="str">
            <v>MIP1146</v>
          </cell>
          <cell r="V951">
            <v>1</v>
          </cell>
          <cell r="X951">
            <v>0.53</v>
          </cell>
          <cell r="Y951" t="str">
            <v>N</v>
          </cell>
          <cell r="Z951" t="str">
            <v>Low Voltage Services</v>
          </cell>
          <cell r="AA951" t="str">
            <v>BC1 619 NDR EECL Replace Defect Management</v>
          </cell>
        </row>
        <row r="952">
          <cell r="A952">
            <v>948</v>
          </cell>
          <cell r="B952" t="str">
            <v>11 - Customer Low Voltage Services</v>
          </cell>
          <cell r="C952" t="str">
            <v>Service - CN - Other</v>
          </cell>
          <cell r="D952" t="str">
            <v>Ergon Technical Assessment</v>
          </cell>
          <cell r="E952" t="str">
            <v>Assess</v>
          </cell>
          <cell r="F952" t="str">
            <v>11 - Customer Low Voltage Services - Service - CN - Other - Ergon Technical Assessment - Assess</v>
          </cell>
          <cell r="G952" t="str">
            <v>Ergon Technical Assessment - Assess</v>
          </cell>
          <cell r="H952" t="str">
            <v>Central</v>
          </cell>
          <cell r="J952">
            <v>1</v>
          </cell>
          <cell r="M952">
            <v>0</v>
          </cell>
          <cell r="N952">
            <v>1</v>
          </cell>
          <cell r="O952">
            <v>0</v>
          </cell>
          <cell r="P952">
            <v>0</v>
          </cell>
          <cell r="Q952">
            <v>0</v>
          </cell>
          <cell r="R952">
            <v>1</v>
          </cell>
          <cell r="S952">
            <v>0</v>
          </cell>
          <cell r="T952" t="str">
            <v>MIP1146</v>
          </cell>
          <cell r="V952">
            <v>1</v>
          </cell>
          <cell r="X952">
            <v>0.53</v>
          </cell>
          <cell r="Y952" t="str">
            <v>N</v>
          </cell>
          <cell r="Z952" t="str">
            <v>Low Voltage Services</v>
          </cell>
          <cell r="AA952" t="str">
            <v>BC1 619 NDR EECL Replace Defect Management</v>
          </cell>
        </row>
        <row r="953">
          <cell r="A953">
            <v>949</v>
          </cell>
          <cell r="B953" t="str">
            <v>11 - Customer Low Voltage Services</v>
          </cell>
          <cell r="C953" t="str">
            <v>Service - CN - Other</v>
          </cell>
          <cell r="D953" t="str">
            <v>Minor Task</v>
          </cell>
          <cell r="E953" t="str">
            <v>Repair</v>
          </cell>
          <cell r="F953" t="str">
            <v>11 - Customer Low Voltage Services - Service - CN - Other - Minor Task - Repair</v>
          </cell>
          <cell r="G953" t="str">
            <v>Minor Task - Repair</v>
          </cell>
          <cell r="H953" t="str">
            <v>Central</v>
          </cell>
          <cell r="I953">
            <v>1</v>
          </cell>
          <cell r="T953" t="str">
            <v>MIP1146</v>
          </cell>
          <cell r="V953">
            <v>1</v>
          </cell>
          <cell r="X953">
            <v>0.53</v>
          </cell>
          <cell r="Y953" t="str">
            <v>N</v>
          </cell>
          <cell r="Z953" t="str">
            <v>Low Voltage Services</v>
          </cell>
          <cell r="AA953" t="str">
            <v>BC1 619 NDR EECL Replace Defect Management</v>
          </cell>
        </row>
        <row r="954">
          <cell r="A954">
            <v>950</v>
          </cell>
          <cell r="B954" t="str">
            <v>11 - Customer Low Voltage Services</v>
          </cell>
          <cell r="C954" t="str">
            <v>Service - CN - Other</v>
          </cell>
          <cell r="D954" t="str">
            <v>Minor Task</v>
          </cell>
          <cell r="E954" t="str">
            <v>Repair</v>
          </cell>
          <cell r="F954" t="str">
            <v>11 - Customer Low Voltage Services - Service - CN - Other - Minor Task - Repair</v>
          </cell>
          <cell r="G954" t="str">
            <v>Minor Task - Repair</v>
          </cell>
          <cell r="H954" t="str">
            <v>Northern</v>
          </cell>
          <cell r="J954">
            <v>1</v>
          </cell>
          <cell r="N954">
            <v>0</v>
          </cell>
          <cell r="O954">
            <v>1</v>
          </cell>
          <cell r="P954">
            <v>0</v>
          </cell>
          <cell r="Q954">
            <v>0</v>
          </cell>
          <cell r="R954">
            <v>0</v>
          </cell>
          <cell r="S954">
            <v>1</v>
          </cell>
          <cell r="T954" t="str">
            <v>MIP1146</v>
          </cell>
          <cell r="V954">
            <v>1</v>
          </cell>
          <cell r="X954">
            <v>0.53</v>
          </cell>
          <cell r="Y954" t="str">
            <v>N</v>
          </cell>
          <cell r="Z954" t="str">
            <v>Low Voltage Services</v>
          </cell>
          <cell r="AA954" t="str">
            <v>BC1 619 NDR EECL Replace Defect Management</v>
          </cell>
        </row>
        <row r="955">
          <cell r="A955">
            <v>951</v>
          </cell>
          <cell r="B955" t="str">
            <v>11 - Customer Low Voltage Services</v>
          </cell>
          <cell r="C955" t="str">
            <v>Service - CN - Other</v>
          </cell>
          <cell r="D955" t="str">
            <v>Minor Task</v>
          </cell>
          <cell r="E955" t="str">
            <v>Repair</v>
          </cell>
          <cell r="F955" t="str">
            <v>11 - Customer Low Voltage Services - Service - CN - Other - Minor Task - Repair</v>
          </cell>
          <cell r="G955" t="str">
            <v>Minor Task - Repair</v>
          </cell>
          <cell r="H955" t="str">
            <v>Wide Bay</v>
          </cell>
          <cell r="K955">
            <v>1</v>
          </cell>
          <cell r="L955">
            <v>1</v>
          </cell>
          <cell r="N955">
            <v>0</v>
          </cell>
          <cell r="O955">
            <v>0</v>
          </cell>
          <cell r="P955">
            <v>1</v>
          </cell>
          <cell r="Q955">
            <v>0</v>
          </cell>
          <cell r="R955">
            <v>0</v>
          </cell>
          <cell r="S955">
            <v>0</v>
          </cell>
          <cell r="T955" t="str">
            <v>MIP1146</v>
          </cell>
          <cell r="V955">
            <v>1</v>
          </cell>
          <cell r="X955">
            <v>0.53</v>
          </cell>
          <cell r="Y955" t="str">
            <v>N</v>
          </cell>
          <cell r="Z955" t="str">
            <v>Low Voltage Services</v>
          </cell>
          <cell r="AA955" t="str">
            <v>BC1 619 NDR EECL Replace Defect Management</v>
          </cell>
        </row>
        <row r="956">
          <cell r="A956">
            <v>952</v>
          </cell>
          <cell r="B956" t="str">
            <v>11 - Customer Low Voltage Services</v>
          </cell>
          <cell r="C956" t="str">
            <v>Service - CN - Service Taps</v>
          </cell>
          <cell r="D956" t="str">
            <v>Ergon Technical Assessment</v>
          </cell>
          <cell r="E956" t="str">
            <v>Assess</v>
          </cell>
          <cell r="F956" t="str">
            <v>11 - Customer Low Voltage Services - Service - CN - Service Taps - Ergon Technical Assessment - Assess</v>
          </cell>
          <cell r="G956" t="str">
            <v>Ergon Technical Assessment - Assess</v>
          </cell>
          <cell r="H956" t="str">
            <v>Central</v>
          </cell>
          <cell r="I956">
            <v>14</v>
          </cell>
          <cell r="J956">
            <v>24</v>
          </cell>
          <cell r="K956">
            <v>44</v>
          </cell>
          <cell r="L956">
            <v>37</v>
          </cell>
          <cell r="M956">
            <v>6</v>
          </cell>
          <cell r="N956">
            <v>31</v>
          </cell>
          <cell r="O956">
            <v>18</v>
          </cell>
          <cell r="P956">
            <v>27</v>
          </cell>
          <cell r="Q956">
            <v>6</v>
          </cell>
          <cell r="R956">
            <v>30</v>
          </cell>
          <cell r="S956">
            <v>18</v>
          </cell>
          <cell r="T956" t="str">
            <v>MIP1146</v>
          </cell>
          <cell r="V956">
            <v>1</v>
          </cell>
          <cell r="X956">
            <v>0.53</v>
          </cell>
          <cell r="Y956" t="str">
            <v>N</v>
          </cell>
          <cell r="Z956" t="str">
            <v>Low Voltage Services</v>
          </cell>
          <cell r="AA956" t="str">
            <v>BC1 619 NDR EECL Replace Defect Management</v>
          </cell>
        </row>
        <row r="957">
          <cell r="A957">
            <v>953</v>
          </cell>
          <cell r="B957" t="str">
            <v>11 - Customer Low Voltage Services</v>
          </cell>
          <cell r="C957" t="str">
            <v>Service - CN - Service Taps</v>
          </cell>
          <cell r="D957" t="str">
            <v>Ergon Technical Assessment</v>
          </cell>
          <cell r="E957" t="str">
            <v>Assess</v>
          </cell>
          <cell r="F957" t="str">
            <v>11 - Customer Low Voltage Services - Service - CN - Service Taps - Ergon Technical Assessment - Assess</v>
          </cell>
          <cell r="G957" t="str">
            <v>Ergon Technical Assessment - Assess</v>
          </cell>
          <cell r="H957" t="str">
            <v>Far North</v>
          </cell>
          <cell r="J957">
            <v>6</v>
          </cell>
          <cell r="K957">
            <v>3</v>
          </cell>
          <cell r="M957">
            <v>0</v>
          </cell>
          <cell r="N957">
            <v>0</v>
          </cell>
          <cell r="O957">
            <v>9</v>
          </cell>
          <cell r="P957">
            <v>0</v>
          </cell>
          <cell r="Q957">
            <v>0</v>
          </cell>
          <cell r="R957">
            <v>0</v>
          </cell>
          <cell r="S957">
            <v>9</v>
          </cell>
          <cell r="T957" t="str">
            <v>MIP1146</v>
          </cell>
          <cell r="V957">
            <v>1</v>
          </cell>
          <cell r="X957">
            <v>0.53</v>
          </cell>
          <cell r="Y957" t="str">
            <v>N</v>
          </cell>
          <cell r="Z957" t="str">
            <v>Low Voltage Services</v>
          </cell>
          <cell r="AA957" t="str">
            <v>BC1 619 NDR EECL Replace Defect Management</v>
          </cell>
        </row>
        <row r="958">
          <cell r="A958">
            <v>954</v>
          </cell>
          <cell r="B958" t="str">
            <v>11 - Customer Low Voltage Services</v>
          </cell>
          <cell r="C958" t="str">
            <v>Service - CN - Service Taps</v>
          </cell>
          <cell r="D958" t="str">
            <v>Ergon Technical Assessment</v>
          </cell>
          <cell r="E958" t="str">
            <v>Assess</v>
          </cell>
          <cell r="F958" t="str">
            <v>11 - Customer Low Voltage Services - Service - CN - Service Taps - Ergon Technical Assessment - Assess</v>
          </cell>
          <cell r="G958" t="str">
            <v>Ergon Technical Assessment - Assess</v>
          </cell>
          <cell r="H958" t="str">
            <v>South West</v>
          </cell>
          <cell r="I958">
            <v>6</v>
          </cell>
          <cell r="J958">
            <v>4</v>
          </cell>
          <cell r="K958">
            <v>6</v>
          </cell>
          <cell r="L958">
            <v>5</v>
          </cell>
          <cell r="M958">
            <v>1</v>
          </cell>
          <cell r="N958">
            <v>4</v>
          </cell>
          <cell r="O958">
            <v>6</v>
          </cell>
          <cell r="P958">
            <v>3</v>
          </cell>
          <cell r="Q958">
            <v>4</v>
          </cell>
          <cell r="R958">
            <v>4</v>
          </cell>
          <cell r="S958">
            <v>6</v>
          </cell>
          <cell r="T958" t="str">
            <v>MIP1146</v>
          </cell>
          <cell r="V958">
            <v>1</v>
          </cell>
          <cell r="X958">
            <v>0.53</v>
          </cell>
          <cell r="Y958" t="str">
            <v>N</v>
          </cell>
          <cell r="Z958" t="str">
            <v>Low Voltage Services</v>
          </cell>
          <cell r="AA958" t="str">
            <v>BC1 619 NDR EECL Replace Defect Management</v>
          </cell>
        </row>
        <row r="959">
          <cell r="A959">
            <v>955</v>
          </cell>
          <cell r="B959" t="str">
            <v>11 - Customer Low Voltage Services</v>
          </cell>
          <cell r="C959" t="str">
            <v>Service - CN - Service Taps</v>
          </cell>
          <cell r="D959" t="str">
            <v>Ergon Technical Assessment</v>
          </cell>
          <cell r="E959" t="str">
            <v>Assess</v>
          </cell>
          <cell r="F959" t="str">
            <v>11 - Customer Low Voltage Services - Service - CN - Service Taps - Ergon Technical Assessment - Assess</v>
          </cell>
          <cell r="G959" t="str">
            <v>Ergon Technical Assessment - Assess</v>
          </cell>
          <cell r="H959" t="str">
            <v>Wide Bay</v>
          </cell>
          <cell r="I959">
            <v>80</v>
          </cell>
          <cell r="J959">
            <v>363</v>
          </cell>
          <cell r="K959">
            <v>172</v>
          </cell>
          <cell r="L959">
            <v>117</v>
          </cell>
          <cell r="M959">
            <v>52</v>
          </cell>
          <cell r="N959">
            <v>220</v>
          </cell>
          <cell r="O959">
            <v>233</v>
          </cell>
          <cell r="P959">
            <v>96</v>
          </cell>
          <cell r="Q959">
            <v>27</v>
          </cell>
          <cell r="R959">
            <v>177</v>
          </cell>
          <cell r="S959">
            <v>316</v>
          </cell>
          <cell r="T959" t="str">
            <v>MIP1146</v>
          </cell>
          <cell r="V959">
            <v>1</v>
          </cell>
          <cell r="X959">
            <v>0.53</v>
          </cell>
          <cell r="Y959" t="str">
            <v>N</v>
          </cell>
          <cell r="Z959" t="str">
            <v>Low Voltage Services</v>
          </cell>
          <cell r="AA959" t="str">
            <v>BC1 619 NDR EECL Replace Defect Management</v>
          </cell>
        </row>
        <row r="960">
          <cell r="A960">
            <v>956</v>
          </cell>
          <cell r="B960" t="str">
            <v>11 - Customer Low Voltage Services</v>
          </cell>
          <cell r="C960" t="str">
            <v>Service - CN - Service Taps</v>
          </cell>
          <cell r="D960" t="str">
            <v>Minor Task</v>
          </cell>
          <cell r="E960" t="str">
            <v>Repair</v>
          </cell>
          <cell r="F960" t="str">
            <v>11 - Customer Low Voltage Services - Service - CN - Service Taps - Minor Task - Repair</v>
          </cell>
          <cell r="G960" t="str">
            <v>Minor Task - Repair</v>
          </cell>
          <cell r="H960" t="str">
            <v>Central</v>
          </cell>
          <cell r="I960">
            <v>12</v>
          </cell>
          <cell r="J960">
            <v>32</v>
          </cell>
          <cell r="K960">
            <v>263</v>
          </cell>
          <cell r="L960">
            <v>38</v>
          </cell>
          <cell r="M960">
            <v>9</v>
          </cell>
          <cell r="N960">
            <v>18</v>
          </cell>
          <cell r="O960">
            <v>252</v>
          </cell>
          <cell r="P960">
            <v>24</v>
          </cell>
          <cell r="Q960">
            <v>12</v>
          </cell>
          <cell r="R960">
            <v>18</v>
          </cell>
          <cell r="S960">
            <v>252</v>
          </cell>
          <cell r="T960" t="str">
            <v>MIP1146</v>
          </cell>
          <cell r="V960">
            <v>1</v>
          </cell>
          <cell r="X960">
            <v>0.53</v>
          </cell>
          <cell r="Y960" t="str">
            <v>N</v>
          </cell>
          <cell r="Z960" t="str">
            <v>Low Voltage Services</v>
          </cell>
          <cell r="AA960" t="str">
            <v>BC1 619 NDR EECL Replace Defect Management</v>
          </cell>
        </row>
        <row r="961">
          <cell r="A961">
            <v>957</v>
          </cell>
          <cell r="B961" t="str">
            <v>11 - Customer Low Voltage Services</v>
          </cell>
          <cell r="C961" t="str">
            <v>Service - CN - Service Taps</v>
          </cell>
          <cell r="D961" t="str">
            <v>Minor Task</v>
          </cell>
          <cell r="E961" t="str">
            <v>Repair</v>
          </cell>
          <cell r="F961" t="str">
            <v>11 - Customer Low Voltage Services - Service - CN - Service Taps - Minor Task - Repair</v>
          </cell>
          <cell r="G961" t="str">
            <v>Minor Task - Repair</v>
          </cell>
          <cell r="H961" t="str">
            <v>Far North</v>
          </cell>
          <cell r="J961">
            <v>2</v>
          </cell>
          <cell r="M961">
            <v>1</v>
          </cell>
          <cell r="N961">
            <v>0</v>
          </cell>
          <cell r="O961">
            <v>1</v>
          </cell>
          <cell r="P961">
            <v>0</v>
          </cell>
          <cell r="Q961">
            <v>1</v>
          </cell>
          <cell r="R961">
            <v>0</v>
          </cell>
          <cell r="S961">
            <v>1</v>
          </cell>
          <cell r="T961" t="str">
            <v>MIP1146</v>
          </cell>
          <cell r="V961">
            <v>1</v>
          </cell>
          <cell r="X961">
            <v>0.53</v>
          </cell>
          <cell r="Y961" t="str">
            <v>N</v>
          </cell>
          <cell r="Z961" t="str">
            <v>Low Voltage Services</v>
          </cell>
          <cell r="AA961" t="str">
            <v>BC1 619 NDR EECL Replace Defect Management</v>
          </cell>
        </row>
        <row r="962">
          <cell r="A962">
            <v>958</v>
          </cell>
          <cell r="B962" t="str">
            <v>11 - Customer Low Voltage Services</v>
          </cell>
          <cell r="C962" t="str">
            <v>Service - CN - Service Taps</v>
          </cell>
          <cell r="D962" t="str">
            <v>Minor Task</v>
          </cell>
          <cell r="E962" t="str">
            <v>Repair</v>
          </cell>
          <cell r="F962" t="str">
            <v>11 - Customer Low Voltage Services - Service - CN - Service Taps - Minor Task - Repair</v>
          </cell>
          <cell r="G962" t="str">
            <v>Minor Task - Repair</v>
          </cell>
          <cell r="H962" t="str">
            <v>Northern</v>
          </cell>
          <cell r="K962">
            <v>1</v>
          </cell>
          <cell r="M962">
            <v>0</v>
          </cell>
          <cell r="N962">
            <v>0</v>
          </cell>
          <cell r="O962">
            <v>1</v>
          </cell>
          <cell r="P962">
            <v>0</v>
          </cell>
          <cell r="Q962">
            <v>0</v>
          </cell>
          <cell r="R962">
            <v>0</v>
          </cell>
          <cell r="S962">
            <v>1</v>
          </cell>
          <cell r="T962" t="str">
            <v>MIP1146</v>
          </cell>
          <cell r="V962">
            <v>1</v>
          </cell>
          <cell r="X962">
            <v>0.53</v>
          </cell>
          <cell r="Y962" t="str">
            <v>N</v>
          </cell>
          <cell r="Z962" t="str">
            <v>Low Voltage Services</v>
          </cell>
          <cell r="AA962" t="str">
            <v>BC1 619 NDR EECL Replace Defect Management</v>
          </cell>
        </row>
        <row r="963">
          <cell r="A963">
            <v>959</v>
          </cell>
          <cell r="B963" t="str">
            <v>11 - Customer Low Voltage Services</v>
          </cell>
          <cell r="C963" t="str">
            <v>Service - CN - Service Taps</v>
          </cell>
          <cell r="D963" t="str">
            <v>Minor Task</v>
          </cell>
          <cell r="E963" t="str">
            <v>Repair</v>
          </cell>
          <cell r="F963" t="str">
            <v>11 - Customer Low Voltage Services - Service - CN - Service Taps - Minor Task - Repair</v>
          </cell>
          <cell r="G963" t="str">
            <v>Minor Task - Repair</v>
          </cell>
          <cell r="H963" t="str">
            <v>South West</v>
          </cell>
          <cell r="I963">
            <v>4</v>
          </cell>
          <cell r="K963">
            <v>2</v>
          </cell>
          <cell r="L963">
            <v>2</v>
          </cell>
          <cell r="M963">
            <v>2</v>
          </cell>
          <cell r="N963">
            <v>4</v>
          </cell>
          <cell r="O963">
            <v>1</v>
          </cell>
          <cell r="P963">
            <v>1</v>
          </cell>
          <cell r="Q963">
            <v>2</v>
          </cell>
          <cell r="R963">
            <v>4</v>
          </cell>
          <cell r="S963">
            <v>1</v>
          </cell>
          <cell r="T963" t="str">
            <v>MIP1146</v>
          </cell>
          <cell r="V963">
            <v>1</v>
          </cell>
          <cell r="X963">
            <v>0.53</v>
          </cell>
          <cell r="Y963" t="str">
            <v>N</v>
          </cell>
          <cell r="Z963" t="str">
            <v>Low Voltage Services</v>
          </cell>
          <cell r="AA963" t="str">
            <v>BC1 619 NDR EECL Replace Defect Management</v>
          </cell>
        </row>
        <row r="964">
          <cell r="A964">
            <v>960</v>
          </cell>
          <cell r="B964" t="str">
            <v>11 - Customer Low Voltage Services</v>
          </cell>
          <cell r="C964" t="str">
            <v>Service - CN - Service Taps</v>
          </cell>
          <cell r="D964" t="str">
            <v>Minor Task</v>
          </cell>
          <cell r="E964" t="str">
            <v>Repair</v>
          </cell>
          <cell r="F964" t="str">
            <v>11 - Customer Low Voltage Services - Service - CN - Service Taps - Minor Task - Repair</v>
          </cell>
          <cell r="G964" t="str">
            <v>Minor Task - Repair</v>
          </cell>
          <cell r="H964" t="str">
            <v>Wide Bay</v>
          </cell>
          <cell r="J964">
            <v>10</v>
          </cell>
          <cell r="K964">
            <v>15</v>
          </cell>
          <cell r="L964">
            <v>11</v>
          </cell>
          <cell r="M964">
            <v>3</v>
          </cell>
          <cell r="N964">
            <v>5</v>
          </cell>
          <cell r="O964">
            <v>7</v>
          </cell>
          <cell r="P964">
            <v>6</v>
          </cell>
          <cell r="Q964">
            <v>7</v>
          </cell>
          <cell r="R964">
            <v>2</v>
          </cell>
          <cell r="S964">
            <v>11</v>
          </cell>
          <cell r="T964" t="str">
            <v>MIP1146</v>
          </cell>
          <cell r="V964">
            <v>1</v>
          </cell>
          <cell r="X964">
            <v>0.53</v>
          </cell>
          <cell r="Y964" t="str">
            <v>N</v>
          </cell>
          <cell r="Z964" t="str">
            <v>Low Voltage Services</v>
          </cell>
          <cell r="AA964" t="str">
            <v>BC1 619 NDR EECL Replace Defect Management</v>
          </cell>
        </row>
        <row r="965">
          <cell r="A965">
            <v>961</v>
          </cell>
          <cell r="B965" t="str">
            <v>11 - Customer Low Voltage Services</v>
          </cell>
          <cell r="C965" t="str">
            <v>Service - CN - Service Taps</v>
          </cell>
          <cell r="D965" t="str">
            <v>Service Cable</v>
          </cell>
          <cell r="E965" t="str">
            <v>Replace</v>
          </cell>
          <cell r="F965" t="str">
            <v>11 - Customer Low Voltage Services - Service - CN - Service Taps - Service Cable - Replace</v>
          </cell>
          <cell r="G965" t="str">
            <v>Service Cable - Replace</v>
          </cell>
          <cell r="H965" t="str">
            <v>Central</v>
          </cell>
          <cell r="I965">
            <v>735</v>
          </cell>
          <cell r="J965">
            <v>711</v>
          </cell>
          <cell r="K965">
            <v>757</v>
          </cell>
          <cell r="L965">
            <v>565</v>
          </cell>
          <cell r="M965">
            <v>392</v>
          </cell>
          <cell r="N965">
            <v>665</v>
          </cell>
          <cell r="O965">
            <v>835.5</v>
          </cell>
          <cell r="P965">
            <v>484.5</v>
          </cell>
          <cell r="Q965">
            <v>366.5</v>
          </cell>
          <cell r="R965">
            <v>661.5</v>
          </cell>
          <cell r="S965">
            <v>831</v>
          </cell>
          <cell r="T965" t="str">
            <v>MIP1069</v>
          </cell>
          <cell r="V965">
            <v>1</v>
          </cell>
          <cell r="X965">
            <v>0.53</v>
          </cell>
          <cell r="Y965" t="str">
            <v>N</v>
          </cell>
          <cell r="Z965" t="str">
            <v>Low Voltage Services</v>
          </cell>
          <cell r="AA965" t="str">
            <v>BC1 619 NDR EECL Replace Defect Management</v>
          </cell>
        </row>
        <row r="966">
          <cell r="A966">
            <v>962</v>
          </cell>
          <cell r="B966" t="str">
            <v>11 - Customer Low Voltage Services</v>
          </cell>
          <cell r="C966" t="str">
            <v>Service - CN - Service Taps</v>
          </cell>
          <cell r="D966" t="str">
            <v>Service Cable</v>
          </cell>
          <cell r="E966" t="str">
            <v>Replace</v>
          </cell>
          <cell r="F966" t="str">
            <v>11 - Customer Low Voltage Services - Service - CN - Service Taps - Service Cable - Replace</v>
          </cell>
          <cell r="G966" t="str">
            <v>Service Cable - Replace</v>
          </cell>
          <cell r="H966" t="str">
            <v>Far North</v>
          </cell>
          <cell r="I966">
            <v>35</v>
          </cell>
          <cell r="J966">
            <v>40</v>
          </cell>
          <cell r="K966">
            <v>84</v>
          </cell>
          <cell r="L966">
            <v>28</v>
          </cell>
          <cell r="M966">
            <v>104</v>
          </cell>
          <cell r="N966">
            <v>27</v>
          </cell>
          <cell r="O966">
            <v>82</v>
          </cell>
          <cell r="P966">
            <v>30</v>
          </cell>
          <cell r="Q966">
            <v>104</v>
          </cell>
          <cell r="R966">
            <v>25</v>
          </cell>
          <cell r="S966">
            <v>85</v>
          </cell>
          <cell r="T966" t="str">
            <v>MIP1069</v>
          </cell>
          <cell r="V966">
            <v>1</v>
          </cell>
          <cell r="X966">
            <v>0.53</v>
          </cell>
          <cell r="Y966" t="str">
            <v>N</v>
          </cell>
          <cell r="Z966" t="str">
            <v>Low Voltage Services</v>
          </cell>
          <cell r="AA966" t="str">
            <v>BC1 619 NDR EECL Replace Defect Management</v>
          </cell>
        </row>
        <row r="967">
          <cell r="A967">
            <v>963</v>
          </cell>
          <cell r="B967" t="str">
            <v>11 - Customer Low Voltage Services</v>
          </cell>
          <cell r="C967" t="str">
            <v>Service - CN - Service Taps</v>
          </cell>
          <cell r="D967" t="str">
            <v>Service Cable</v>
          </cell>
          <cell r="E967" t="str">
            <v>Replace</v>
          </cell>
          <cell r="F967" t="str">
            <v>11 - Customer Low Voltage Services - Service - CN - Service Taps - Service Cable - Replace</v>
          </cell>
          <cell r="G967" t="str">
            <v>Service Cable - Replace</v>
          </cell>
          <cell r="H967" t="str">
            <v>Northern</v>
          </cell>
          <cell r="I967">
            <v>50</v>
          </cell>
          <cell r="J967">
            <v>86</v>
          </cell>
          <cell r="K967">
            <v>96</v>
          </cell>
          <cell r="L967">
            <v>52</v>
          </cell>
          <cell r="M967">
            <v>115</v>
          </cell>
          <cell r="N967">
            <v>65</v>
          </cell>
          <cell r="O967">
            <v>94</v>
          </cell>
          <cell r="P967">
            <v>56</v>
          </cell>
          <cell r="Q967">
            <v>137</v>
          </cell>
          <cell r="R967">
            <v>49</v>
          </cell>
          <cell r="S967">
            <v>99</v>
          </cell>
          <cell r="T967" t="str">
            <v>MIP1069</v>
          </cell>
          <cell r="V967">
            <v>1</v>
          </cell>
          <cell r="X967">
            <v>0.53</v>
          </cell>
          <cell r="Y967" t="str">
            <v>N</v>
          </cell>
          <cell r="Z967" t="str">
            <v>Low Voltage Services</v>
          </cell>
          <cell r="AA967" t="str">
            <v>BC1 619 NDR EECL Replace Defect Management</v>
          </cell>
        </row>
        <row r="968">
          <cell r="A968">
            <v>964</v>
          </cell>
          <cell r="B968" t="str">
            <v>11 - Customer Low Voltage Services</v>
          </cell>
          <cell r="C968" t="str">
            <v>Service - CN - Service Taps</v>
          </cell>
          <cell r="D968" t="str">
            <v>Service Cable</v>
          </cell>
          <cell r="E968" t="str">
            <v>Replace</v>
          </cell>
          <cell r="F968" t="str">
            <v>11 - Customer Low Voltage Services - Service - CN - Service Taps - Service Cable - Replace</v>
          </cell>
          <cell r="G968" t="str">
            <v>Service Cable - Replace</v>
          </cell>
          <cell r="H968" t="str">
            <v>South West</v>
          </cell>
          <cell r="I968">
            <v>262</v>
          </cell>
          <cell r="J968">
            <v>116</v>
          </cell>
          <cell r="K968">
            <v>113</v>
          </cell>
          <cell r="L968">
            <v>87</v>
          </cell>
          <cell r="M968">
            <v>107</v>
          </cell>
          <cell r="N968">
            <v>259</v>
          </cell>
          <cell r="O968">
            <v>135.5</v>
          </cell>
          <cell r="P968">
            <v>55</v>
          </cell>
          <cell r="Q968">
            <v>147.5</v>
          </cell>
          <cell r="R968">
            <v>244.5</v>
          </cell>
          <cell r="S968">
            <v>151</v>
          </cell>
          <cell r="T968" t="str">
            <v>MIP1069</v>
          </cell>
          <cell r="V968">
            <v>1</v>
          </cell>
          <cell r="X968">
            <v>0.53</v>
          </cell>
          <cell r="Y968" t="str">
            <v>N</v>
          </cell>
          <cell r="Z968" t="str">
            <v>Low Voltage Services</v>
          </cell>
          <cell r="AA968" t="str">
            <v>BC1 619 NDR EECL Replace Defect Management</v>
          </cell>
        </row>
        <row r="969">
          <cell r="A969">
            <v>965</v>
          </cell>
          <cell r="B969" t="str">
            <v>11 - Customer Low Voltage Services</v>
          </cell>
          <cell r="C969" t="str">
            <v>Service - CN - Service Taps</v>
          </cell>
          <cell r="D969" t="str">
            <v>Service Cable</v>
          </cell>
          <cell r="E969" t="str">
            <v>Replace</v>
          </cell>
          <cell r="F969" t="str">
            <v>11 - Customer Low Voltage Services - Service - CN - Service Taps - Service Cable - Replace</v>
          </cell>
          <cell r="G969" t="str">
            <v>Service Cable - Replace</v>
          </cell>
          <cell r="H969" t="str">
            <v>Wide Bay</v>
          </cell>
          <cell r="I969">
            <v>470</v>
          </cell>
          <cell r="J969">
            <v>440</v>
          </cell>
          <cell r="K969">
            <v>1109</v>
          </cell>
          <cell r="L969">
            <v>815</v>
          </cell>
          <cell r="M969">
            <v>615</v>
          </cell>
          <cell r="N969">
            <v>592</v>
          </cell>
          <cell r="O969">
            <v>467</v>
          </cell>
          <cell r="P969">
            <v>762.5</v>
          </cell>
          <cell r="Q969">
            <v>633.5</v>
          </cell>
          <cell r="R969">
            <v>382.5</v>
          </cell>
          <cell r="S969">
            <v>726</v>
          </cell>
          <cell r="T969" t="str">
            <v>MIP1069</v>
          </cell>
          <cell r="V969">
            <v>1</v>
          </cell>
          <cell r="X969">
            <v>0.53</v>
          </cell>
          <cell r="Y969" t="str">
            <v>N</v>
          </cell>
          <cell r="Z969" t="str">
            <v>Low Voltage Services</v>
          </cell>
          <cell r="AA969" t="str">
            <v>BC1 619 NDR EECL Replace Defect Management</v>
          </cell>
        </row>
        <row r="970">
          <cell r="A970">
            <v>966</v>
          </cell>
          <cell r="B970" t="str">
            <v>11 - Customer Low Voltage Services</v>
          </cell>
          <cell r="C970" t="str">
            <v>Service - Fuses - Supply End</v>
          </cell>
          <cell r="D970" t="str">
            <v>Ergon Technical Assessment</v>
          </cell>
          <cell r="E970" t="str">
            <v>Assess</v>
          </cell>
          <cell r="F970" t="str">
            <v>11 - Customer Low Voltage Services - Service - Fuses - Supply End - Ergon Technical Assessment - Assess</v>
          </cell>
          <cell r="G970" t="str">
            <v>Ergon Technical Assessment - Assess</v>
          </cell>
          <cell r="H970" t="str">
            <v>Central</v>
          </cell>
          <cell r="I970">
            <v>13</v>
          </cell>
          <cell r="J970">
            <v>8</v>
          </cell>
          <cell r="K970">
            <v>4</v>
          </cell>
          <cell r="L970">
            <v>3</v>
          </cell>
          <cell r="M970">
            <v>3</v>
          </cell>
          <cell r="N970">
            <v>5</v>
          </cell>
          <cell r="O970">
            <v>1</v>
          </cell>
          <cell r="P970">
            <v>3</v>
          </cell>
          <cell r="Q970">
            <v>3</v>
          </cell>
          <cell r="R970">
            <v>5</v>
          </cell>
          <cell r="S970">
            <v>1</v>
          </cell>
          <cell r="T970" t="str">
            <v>MIP1146</v>
          </cell>
          <cell r="V970">
            <v>1</v>
          </cell>
          <cell r="X970">
            <v>0.53</v>
          </cell>
          <cell r="Y970" t="str">
            <v>N</v>
          </cell>
          <cell r="Z970" t="str">
            <v>Low Voltage Services</v>
          </cell>
          <cell r="AA970" t="str">
            <v>BC1 619 NDR EECL Replace Defect Management</v>
          </cell>
        </row>
        <row r="971">
          <cell r="A971">
            <v>967</v>
          </cell>
          <cell r="B971" t="str">
            <v>11 - Customer Low Voltage Services</v>
          </cell>
          <cell r="C971" t="str">
            <v>Service - Fuses - Supply End</v>
          </cell>
          <cell r="D971" t="str">
            <v>Ergon Technical Assessment</v>
          </cell>
          <cell r="E971" t="str">
            <v>Assess</v>
          </cell>
          <cell r="F971" t="str">
            <v>11 - Customer Low Voltage Services - Service - Fuses - Supply End - Ergon Technical Assessment - Assess</v>
          </cell>
          <cell r="G971" t="str">
            <v>Ergon Technical Assessment - Assess</v>
          </cell>
          <cell r="H971" t="str">
            <v>Far North</v>
          </cell>
          <cell r="J971">
            <v>9</v>
          </cell>
          <cell r="K971">
            <v>1</v>
          </cell>
          <cell r="L971">
            <v>1</v>
          </cell>
          <cell r="M971">
            <v>0</v>
          </cell>
          <cell r="N971">
            <v>1</v>
          </cell>
          <cell r="O971">
            <v>9</v>
          </cell>
          <cell r="P971">
            <v>0</v>
          </cell>
          <cell r="Q971">
            <v>0</v>
          </cell>
          <cell r="R971">
            <v>0</v>
          </cell>
          <cell r="S971">
            <v>10</v>
          </cell>
          <cell r="T971" t="str">
            <v>MIP1146</v>
          </cell>
          <cell r="V971">
            <v>1</v>
          </cell>
          <cell r="X971">
            <v>0.53</v>
          </cell>
          <cell r="Y971" t="str">
            <v>N</v>
          </cell>
          <cell r="Z971" t="str">
            <v>Low Voltage Services</v>
          </cell>
          <cell r="AA971" t="str">
            <v>BC1 619 NDR EECL Replace Defect Management</v>
          </cell>
        </row>
        <row r="972">
          <cell r="A972">
            <v>968</v>
          </cell>
          <cell r="B972" t="str">
            <v>11 - Customer Low Voltage Services</v>
          </cell>
          <cell r="C972" t="str">
            <v>Service - Fuses - Supply End</v>
          </cell>
          <cell r="D972" t="str">
            <v>Ergon Technical Assessment</v>
          </cell>
          <cell r="E972" t="str">
            <v>Assess</v>
          </cell>
          <cell r="F972" t="str">
            <v>11 - Customer Low Voltage Services - Service - Fuses - Supply End - Ergon Technical Assessment - Assess</v>
          </cell>
          <cell r="G972" t="str">
            <v>Ergon Technical Assessment - Assess</v>
          </cell>
          <cell r="H972" t="str">
            <v>Northern</v>
          </cell>
          <cell r="J972">
            <v>4</v>
          </cell>
          <cell r="M972">
            <v>0</v>
          </cell>
          <cell r="N972">
            <v>3</v>
          </cell>
          <cell r="O972">
            <v>1</v>
          </cell>
          <cell r="P972">
            <v>0</v>
          </cell>
          <cell r="Q972">
            <v>0</v>
          </cell>
          <cell r="R972">
            <v>3</v>
          </cell>
          <cell r="S972">
            <v>1</v>
          </cell>
          <cell r="T972" t="str">
            <v>MIP1146</v>
          </cell>
          <cell r="V972">
            <v>1</v>
          </cell>
          <cell r="X972">
            <v>0.53</v>
          </cell>
          <cell r="Y972" t="str">
            <v>N</v>
          </cell>
          <cell r="Z972" t="str">
            <v>Low Voltage Services</v>
          </cell>
          <cell r="AA972" t="str">
            <v>BC1 619 NDR EECL Replace Defect Management</v>
          </cell>
        </row>
        <row r="973">
          <cell r="A973">
            <v>969</v>
          </cell>
          <cell r="B973" t="str">
            <v>11 - Customer Low Voltage Services</v>
          </cell>
          <cell r="C973" t="str">
            <v>Service - Fuses - Supply End</v>
          </cell>
          <cell r="D973" t="str">
            <v>Ergon Technical Assessment</v>
          </cell>
          <cell r="E973" t="str">
            <v>Assess</v>
          </cell>
          <cell r="F973" t="str">
            <v>11 - Customer Low Voltage Services - Service - Fuses - Supply End - Ergon Technical Assessment - Assess</v>
          </cell>
          <cell r="G973" t="str">
            <v>Ergon Technical Assessment - Assess</v>
          </cell>
          <cell r="H973" t="str">
            <v>South West</v>
          </cell>
          <cell r="I973">
            <v>1</v>
          </cell>
          <cell r="K973">
            <v>3</v>
          </cell>
          <cell r="L973">
            <v>3</v>
          </cell>
          <cell r="M973">
            <v>1</v>
          </cell>
          <cell r="N973">
            <v>0</v>
          </cell>
          <cell r="O973">
            <v>1</v>
          </cell>
          <cell r="P973">
            <v>2</v>
          </cell>
          <cell r="Q973">
            <v>1</v>
          </cell>
          <cell r="R973">
            <v>0</v>
          </cell>
          <cell r="S973">
            <v>1</v>
          </cell>
          <cell r="T973" t="str">
            <v>MIP1146</v>
          </cell>
          <cell r="V973">
            <v>1</v>
          </cell>
          <cell r="X973">
            <v>0.53</v>
          </cell>
          <cell r="Y973" t="str">
            <v>N</v>
          </cell>
          <cell r="Z973" t="str">
            <v>Low Voltage Services</v>
          </cell>
          <cell r="AA973" t="str">
            <v>BC1 619 NDR EECL Replace Defect Management</v>
          </cell>
        </row>
        <row r="974">
          <cell r="A974">
            <v>970</v>
          </cell>
          <cell r="B974" t="str">
            <v>11 - Customer Low Voltage Services</v>
          </cell>
          <cell r="C974" t="str">
            <v>Service - Fuses - Supply End</v>
          </cell>
          <cell r="D974" t="str">
            <v>Ergon Technical Assessment</v>
          </cell>
          <cell r="E974" t="str">
            <v>Assess</v>
          </cell>
          <cell r="F974" t="str">
            <v>11 - Customer Low Voltage Services - Service - Fuses - Supply End - Ergon Technical Assessment - Assess</v>
          </cell>
          <cell r="G974" t="str">
            <v>Ergon Technical Assessment - Assess</v>
          </cell>
          <cell r="H974" t="str">
            <v>Wide Bay</v>
          </cell>
          <cell r="I974">
            <v>2</v>
          </cell>
          <cell r="J974">
            <v>6</v>
          </cell>
          <cell r="K974">
            <v>18</v>
          </cell>
          <cell r="L974">
            <v>8</v>
          </cell>
          <cell r="M974">
            <v>3</v>
          </cell>
          <cell r="N974">
            <v>0</v>
          </cell>
          <cell r="O974">
            <v>15</v>
          </cell>
          <cell r="P974">
            <v>7.5</v>
          </cell>
          <cell r="Q974">
            <v>4</v>
          </cell>
          <cell r="R974">
            <v>0</v>
          </cell>
          <cell r="S974">
            <v>15</v>
          </cell>
          <cell r="T974" t="str">
            <v>MIP1146</v>
          </cell>
          <cell r="V974">
            <v>1</v>
          </cell>
          <cell r="X974">
            <v>0.53</v>
          </cell>
          <cell r="Y974" t="str">
            <v>N</v>
          </cell>
          <cell r="Z974" t="str">
            <v>Low Voltage Services</v>
          </cell>
          <cell r="AA974" t="str">
            <v>BC1 619 NDR EECL Replace Defect Management</v>
          </cell>
        </row>
        <row r="975">
          <cell r="A975">
            <v>971</v>
          </cell>
          <cell r="B975" t="str">
            <v>11 - Customer Low Voltage Services</v>
          </cell>
          <cell r="C975" t="str">
            <v>Service - Fuses - Supply End</v>
          </cell>
          <cell r="D975" t="str">
            <v>Minor Task</v>
          </cell>
          <cell r="E975" t="str">
            <v>Repair</v>
          </cell>
          <cell r="F975" t="str">
            <v>11 - Customer Low Voltage Services - Service - Fuses - Supply End - Minor Task - Repair</v>
          </cell>
          <cell r="G975" t="str">
            <v>Minor Task - Repair</v>
          </cell>
          <cell r="H975" t="str">
            <v>Central</v>
          </cell>
          <cell r="I975">
            <v>44</v>
          </cell>
          <cell r="J975">
            <v>51</v>
          </cell>
          <cell r="K975">
            <v>96</v>
          </cell>
          <cell r="L975">
            <v>65</v>
          </cell>
          <cell r="M975">
            <v>156</v>
          </cell>
          <cell r="N975">
            <v>35</v>
          </cell>
          <cell r="O975">
            <v>60</v>
          </cell>
          <cell r="P975">
            <v>62.5</v>
          </cell>
          <cell r="Q975">
            <v>144</v>
          </cell>
          <cell r="R975">
            <v>43.5</v>
          </cell>
          <cell r="S975">
            <v>60</v>
          </cell>
          <cell r="T975" t="str">
            <v>MIP1146</v>
          </cell>
          <cell r="V975">
            <v>1</v>
          </cell>
          <cell r="X975">
            <v>0.53</v>
          </cell>
          <cell r="Y975" t="str">
            <v>N</v>
          </cell>
          <cell r="Z975" t="str">
            <v>Low Voltage Services</v>
          </cell>
          <cell r="AA975" t="str">
            <v>BC1 619 NDR EECL Replace Defect Management</v>
          </cell>
        </row>
        <row r="976">
          <cell r="A976">
            <v>972</v>
          </cell>
          <cell r="B976" t="str">
            <v>11 - Customer Low Voltage Services</v>
          </cell>
          <cell r="C976" t="str">
            <v>Service - Fuses - Supply End</v>
          </cell>
          <cell r="D976" t="str">
            <v>Minor Task</v>
          </cell>
          <cell r="E976" t="str">
            <v>Repair</v>
          </cell>
          <cell r="F976" t="str">
            <v>11 - Customer Low Voltage Services - Service - Fuses - Supply End - Minor Task - Repair</v>
          </cell>
          <cell r="G976" t="str">
            <v>Minor Task - Repair</v>
          </cell>
          <cell r="H976" t="str">
            <v>Far North</v>
          </cell>
          <cell r="I976">
            <v>4</v>
          </cell>
          <cell r="J976">
            <v>274</v>
          </cell>
          <cell r="K976">
            <v>69</v>
          </cell>
          <cell r="L976">
            <v>59</v>
          </cell>
          <cell r="M976">
            <v>124</v>
          </cell>
          <cell r="N976">
            <v>254</v>
          </cell>
          <cell r="O976">
            <v>32</v>
          </cell>
          <cell r="P976">
            <v>58</v>
          </cell>
          <cell r="Q976">
            <v>122</v>
          </cell>
          <cell r="R976">
            <v>246</v>
          </cell>
          <cell r="S976">
            <v>40</v>
          </cell>
          <cell r="T976" t="str">
            <v>MIP1146</v>
          </cell>
          <cell r="V976">
            <v>1</v>
          </cell>
          <cell r="X976">
            <v>0.53</v>
          </cell>
          <cell r="Y976" t="str">
            <v>N</v>
          </cell>
          <cell r="Z976" t="str">
            <v>Low Voltage Services</v>
          </cell>
          <cell r="AA976" t="str">
            <v>BC1 619 NDR EECL Replace Defect Management</v>
          </cell>
        </row>
        <row r="977">
          <cell r="A977">
            <v>973</v>
          </cell>
          <cell r="B977" t="str">
            <v>11 - Customer Low Voltage Services</v>
          </cell>
          <cell r="C977" t="str">
            <v>Service - Fuses - Supply End</v>
          </cell>
          <cell r="D977" t="str">
            <v>Minor Task</v>
          </cell>
          <cell r="E977" t="str">
            <v>Repair</v>
          </cell>
          <cell r="F977" t="str">
            <v>11 - Customer Low Voltage Services - Service - Fuses - Supply End - Minor Task - Repair</v>
          </cell>
          <cell r="G977" t="str">
            <v>Minor Task - Repair</v>
          </cell>
          <cell r="H977" t="str">
            <v>Northern</v>
          </cell>
          <cell r="I977">
            <v>57</v>
          </cell>
          <cell r="J977">
            <v>362</v>
          </cell>
          <cell r="K977">
            <v>251</v>
          </cell>
          <cell r="L977">
            <v>143</v>
          </cell>
          <cell r="M977">
            <v>384</v>
          </cell>
          <cell r="N977">
            <v>125</v>
          </cell>
          <cell r="O977">
            <v>349</v>
          </cell>
          <cell r="P977">
            <v>139</v>
          </cell>
          <cell r="Q977">
            <v>419</v>
          </cell>
          <cell r="R977">
            <v>85.5</v>
          </cell>
          <cell r="S977">
            <v>412</v>
          </cell>
          <cell r="T977" t="str">
            <v>MIP1146</v>
          </cell>
          <cell r="V977">
            <v>1</v>
          </cell>
          <cell r="X977">
            <v>0.53</v>
          </cell>
          <cell r="Y977" t="str">
            <v>N</v>
          </cell>
          <cell r="Z977" t="str">
            <v>Low Voltage Services</v>
          </cell>
          <cell r="AA977" t="str">
            <v>BC1 619 NDR EECL Replace Defect Management</v>
          </cell>
        </row>
        <row r="978">
          <cell r="A978">
            <v>974</v>
          </cell>
          <cell r="B978" t="str">
            <v>11 - Customer Low Voltage Services</v>
          </cell>
          <cell r="C978" t="str">
            <v>Service - Fuses - Supply End</v>
          </cell>
          <cell r="D978" t="str">
            <v>Minor Task</v>
          </cell>
          <cell r="E978" t="str">
            <v>Repair</v>
          </cell>
          <cell r="F978" t="str">
            <v>11 - Customer Low Voltage Services - Service - Fuses - Supply End - Minor Task - Repair</v>
          </cell>
          <cell r="G978" t="str">
            <v>Minor Task - Repair</v>
          </cell>
          <cell r="H978" t="str">
            <v>South West</v>
          </cell>
          <cell r="I978">
            <v>13</v>
          </cell>
          <cell r="J978">
            <v>23</v>
          </cell>
          <cell r="K978">
            <v>36</v>
          </cell>
          <cell r="L978">
            <v>29</v>
          </cell>
          <cell r="M978">
            <v>53</v>
          </cell>
          <cell r="N978">
            <v>24</v>
          </cell>
          <cell r="O978">
            <v>27.5</v>
          </cell>
          <cell r="P978">
            <v>22</v>
          </cell>
          <cell r="Q978">
            <v>51</v>
          </cell>
          <cell r="R978">
            <v>14</v>
          </cell>
          <cell r="S978">
            <v>37</v>
          </cell>
          <cell r="T978" t="str">
            <v>MIP1146</v>
          </cell>
          <cell r="V978">
            <v>1</v>
          </cell>
          <cell r="X978">
            <v>0.53</v>
          </cell>
          <cell r="Y978" t="str">
            <v>N</v>
          </cell>
          <cell r="Z978" t="str">
            <v>Low Voltage Services</v>
          </cell>
          <cell r="AA978" t="str">
            <v>BC1 619 NDR EECL Replace Defect Management</v>
          </cell>
        </row>
        <row r="979">
          <cell r="A979">
            <v>975</v>
          </cell>
          <cell r="B979" t="str">
            <v>11 - Customer Low Voltage Services</v>
          </cell>
          <cell r="C979" t="str">
            <v>Service - Fuses - Supply End</v>
          </cell>
          <cell r="D979" t="str">
            <v>Minor Task</v>
          </cell>
          <cell r="E979" t="str">
            <v>Repair</v>
          </cell>
          <cell r="F979" t="str">
            <v>11 - Customer Low Voltage Services - Service - Fuses - Supply End - Minor Task - Repair</v>
          </cell>
          <cell r="G979" t="str">
            <v>Minor Task - Repair</v>
          </cell>
          <cell r="H979" t="str">
            <v>Wide Bay</v>
          </cell>
          <cell r="I979">
            <v>4</v>
          </cell>
          <cell r="J979">
            <v>9</v>
          </cell>
          <cell r="K979">
            <v>27</v>
          </cell>
          <cell r="L979">
            <v>11</v>
          </cell>
          <cell r="M979">
            <v>10</v>
          </cell>
          <cell r="N979">
            <v>10</v>
          </cell>
          <cell r="O979">
            <v>20</v>
          </cell>
          <cell r="P979">
            <v>7</v>
          </cell>
          <cell r="Q979">
            <v>11</v>
          </cell>
          <cell r="R979">
            <v>1</v>
          </cell>
          <cell r="S979">
            <v>29</v>
          </cell>
          <cell r="T979" t="str">
            <v>MIP1146</v>
          </cell>
          <cell r="V979">
            <v>1</v>
          </cell>
          <cell r="X979">
            <v>0.53</v>
          </cell>
          <cell r="Y979" t="str">
            <v>N</v>
          </cell>
          <cell r="Z979" t="str">
            <v>Low Voltage Services</v>
          </cell>
          <cell r="AA979" t="str">
            <v>BC1 619 NDR EECL Replace Defect Management</v>
          </cell>
        </row>
        <row r="980">
          <cell r="A980">
            <v>976</v>
          </cell>
          <cell r="B980" t="str">
            <v>11 - Customer Low Voltage Services</v>
          </cell>
          <cell r="C980" t="str">
            <v>Service - Fuses and CB - Customer End</v>
          </cell>
          <cell r="D980" t="str">
            <v>Ergon Technical Assessment</v>
          </cell>
          <cell r="E980" t="str">
            <v>Assess</v>
          </cell>
          <cell r="F980" t="str">
            <v>11 - Customer Low Voltage Services - Service - Fuses and CB - Customer End - Ergon Technical Assessment - Assess</v>
          </cell>
          <cell r="G980" t="str">
            <v>Ergon Technical Assessment - Assess</v>
          </cell>
          <cell r="H980" t="str">
            <v>Central</v>
          </cell>
          <cell r="I980">
            <v>10</v>
          </cell>
          <cell r="J980">
            <v>22</v>
          </cell>
          <cell r="K980">
            <v>39</v>
          </cell>
          <cell r="L980">
            <v>72</v>
          </cell>
          <cell r="M980">
            <v>51</v>
          </cell>
          <cell r="N980">
            <v>28</v>
          </cell>
          <cell r="O980">
            <v>18</v>
          </cell>
          <cell r="P980">
            <v>59</v>
          </cell>
          <cell r="Q980">
            <v>14</v>
          </cell>
          <cell r="R980">
            <v>22</v>
          </cell>
          <cell r="S980">
            <v>18</v>
          </cell>
          <cell r="T980" t="str">
            <v>MIP1146</v>
          </cell>
          <cell r="V980">
            <v>1</v>
          </cell>
          <cell r="X980">
            <v>0.53</v>
          </cell>
          <cell r="Y980" t="str">
            <v>N</v>
          </cell>
          <cell r="Z980" t="str">
            <v>Low Voltage Services</v>
          </cell>
          <cell r="AA980" t="str">
            <v>BC1 619 NDR EECL Replace Defect Management</v>
          </cell>
        </row>
        <row r="981">
          <cell r="A981">
            <v>977</v>
          </cell>
          <cell r="B981" t="str">
            <v>11 - Customer Low Voltage Services</v>
          </cell>
          <cell r="C981" t="str">
            <v>Service - Fuses and CB - Customer End</v>
          </cell>
          <cell r="D981" t="str">
            <v>Ergon Technical Assessment</v>
          </cell>
          <cell r="E981" t="str">
            <v>Assess</v>
          </cell>
          <cell r="F981" t="str">
            <v>11 - Customer Low Voltage Services - Service - Fuses and CB - Customer End - Ergon Technical Assessment - Assess</v>
          </cell>
          <cell r="G981" t="str">
            <v>Ergon Technical Assessment - Assess</v>
          </cell>
          <cell r="H981" t="str">
            <v>South West</v>
          </cell>
          <cell r="I981">
            <v>2</v>
          </cell>
          <cell r="J981">
            <v>1</v>
          </cell>
          <cell r="K981">
            <v>4</v>
          </cell>
          <cell r="L981">
            <v>3</v>
          </cell>
          <cell r="M981">
            <v>47</v>
          </cell>
          <cell r="N981">
            <v>2</v>
          </cell>
          <cell r="O981">
            <v>2</v>
          </cell>
          <cell r="P981">
            <v>0</v>
          </cell>
          <cell r="Q981">
            <v>50</v>
          </cell>
          <cell r="R981">
            <v>2</v>
          </cell>
          <cell r="S981">
            <v>2</v>
          </cell>
          <cell r="T981" t="str">
            <v>MIP1146</v>
          </cell>
          <cell r="V981">
            <v>1</v>
          </cell>
          <cell r="X981">
            <v>0.53</v>
          </cell>
          <cell r="Y981" t="str">
            <v>N</v>
          </cell>
          <cell r="Z981" t="str">
            <v>Low Voltage Services</v>
          </cell>
          <cell r="AA981" t="str">
            <v>BC1 619 NDR EECL Replace Defect Management</v>
          </cell>
        </row>
        <row r="982">
          <cell r="A982">
            <v>978</v>
          </cell>
          <cell r="B982" t="str">
            <v>11 - Customer Low Voltage Services</v>
          </cell>
          <cell r="C982" t="str">
            <v>Service - Fuses and CB - Customer End</v>
          </cell>
          <cell r="D982" t="str">
            <v>Ergon Technical Assessment</v>
          </cell>
          <cell r="E982" t="str">
            <v>Assess</v>
          </cell>
          <cell r="F982" t="str">
            <v>11 - Customer Low Voltage Services - Service - Fuses and CB - Customer End - Ergon Technical Assessment - Assess</v>
          </cell>
          <cell r="G982" t="str">
            <v>Ergon Technical Assessment - Assess</v>
          </cell>
          <cell r="H982" t="str">
            <v>Wide Bay</v>
          </cell>
          <cell r="I982">
            <v>2</v>
          </cell>
          <cell r="J982">
            <v>5</v>
          </cell>
          <cell r="K982">
            <v>14</v>
          </cell>
          <cell r="L982">
            <v>7</v>
          </cell>
          <cell r="M982">
            <v>4</v>
          </cell>
          <cell r="N982">
            <v>6</v>
          </cell>
          <cell r="O982">
            <v>8</v>
          </cell>
          <cell r="P982">
            <v>7</v>
          </cell>
          <cell r="Q982">
            <v>4</v>
          </cell>
          <cell r="R982">
            <v>1</v>
          </cell>
          <cell r="S982">
            <v>13</v>
          </cell>
          <cell r="T982" t="str">
            <v>MIP1146</v>
          </cell>
          <cell r="V982">
            <v>1</v>
          </cell>
          <cell r="X982">
            <v>0.53</v>
          </cell>
          <cell r="Y982" t="str">
            <v>N</v>
          </cell>
          <cell r="Z982" t="str">
            <v>Low Voltage Services</v>
          </cell>
          <cell r="AA982" t="str">
            <v>BC1 619 NDR EECL Replace Defect Management</v>
          </cell>
        </row>
        <row r="983">
          <cell r="A983">
            <v>979</v>
          </cell>
          <cell r="B983" t="str">
            <v>11 - Customer Low Voltage Services</v>
          </cell>
          <cell r="C983" t="str">
            <v>Service - Fuses and CB - Customer End</v>
          </cell>
          <cell r="D983" t="str">
            <v>Minor Task</v>
          </cell>
          <cell r="E983" t="str">
            <v>Repair</v>
          </cell>
          <cell r="F983" t="str">
            <v>11 - Customer Low Voltage Services - Service - Fuses and CB - Customer End - Minor Task - Repair</v>
          </cell>
          <cell r="G983" t="str">
            <v>Minor Task - Repair</v>
          </cell>
          <cell r="H983" t="str">
            <v>Central</v>
          </cell>
          <cell r="I983">
            <v>60</v>
          </cell>
          <cell r="J983">
            <v>102</v>
          </cell>
          <cell r="K983">
            <v>165</v>
          </cell>
          <cell r="L983">
            <v>156</v>
          </cell>
          <cell r="M983">
            <v>117</v>
          </cell>
          <cell r="N983">
            <v>110</v>
          </cell>
          <cell r="O983">
            <v>111.5</v>
          </cell>
          <cell r="P983">
            <v>128.5</v>
          </cell>
          <cell r="Q983">
            <v>82.5</v>
          </cell>
          <cell r="R983">
            <v>107.5</v>
          </cell>
          <cell r="S983">
            <v>110</v>
          </cell>
          <cell r="T983" t="str">
            <v>MIP1146</v>
          </cell>
          <cell r="V983">
            <v>1</v>
          </cell>
          <cell r="X983">
            <v>0.53</v>
          </cell>
          <cell r="Y983" t="str">
            <v>N</v>
          </cell>
          <cell r="Z983" t="str">
            <v>Low Voltage Services</v>
          </cell>
          <cell r="AA983" t="str">
            <v>BC1 619 NDR EECL Replace Defect Management</v>
          </cell>
        </row>
        <row r="984">
          <cell r="A984">
            <v>980</v>
          </cell>
          <cell r="B984" t="str">
            <v>11 - Customer Low Voltage Services</v>
          </cell>
          <cell r="C984" t="str">
            <v>Service - Fuses and CB - Customer End</v>
          </cell>
          <cell r="D984" t="str">
            <v>Minor Task</v>
          </cell>
          <cell r="E984" t="str">
            <v>Repair</v>
          </cell>
          <cell r="F984" t="str">
            <v>11 - Customer Low Voltage Services - Service - Fuses and CB - Customer End - Minor Task - Repair</v>
          </cell>
          <cell r="G984" t="str">
            <v>Minor Task - Repair</v>
          </cell>
          <cell r="H984" t="str">
            <v>Far North</v>
          </cell>
          <cell r="I984">
            <v>2</v>
          </cell>
          <cell r="J984">
            <v>1</v>
          </cell>
          <cell r="K984">
            <v>11</v>
          </cell>
          <cell r="L984">
            <v>6</v>
          </cell>
          <cell r="M984">
            <v>3</v>
          </cell>
          <cell r="N984">
            <v>2</v>
          </cell>
          <cell r="O984">
            <v>7</v>
          </cell>
          <cell r="P984">
            <v>4</v>
          </cell>
          <cell r="Q984">
            <v>3</v>
          </cell>
          <cell r="R984">
            <v>1</v>
          </cell>
          <cell r="S984">
            <v>8</v>
          </cell>
          <cell r="T984" t="str">
            <v>MIP1146</v>
          </cell>
          <cell r="V984">
            <v>1</v>
          </cell>
          <cell r="X984">
            <v>0.53</v>
          </cell>
          <cell r="Y984" t="str">
            <v>N</v>
          </cell>
          <cell r="Z984" t="str">
            <v>Low Voltage Services</v>
          </cell>
          <cell r="AA984" t="str">
            <v>BC1 619 NDR EECL Replace Defect Management</v>
          </cell>
        </row>
        <row r="985">
          <cell r="A985">
            <v>981</v>
          </cell>
          <cell r="B985" t="str">
            <v>11 - Customer Low Voltage Services</v>
          </cell>
          <cell r="C985" t="str">
            <v>Service - Fuses and CB - Customer End</v>
          </cell>
          <cell r="D985" t="str">
            <v>Minor Task</v>
          </cell>
          <cell r="E985" t="str">
            <v>Repair</v>
          </cell>
          <cell r="F985" t="str">
            <v>11 - Customer Low Voltage Services - Service - Fuses and CB - Customer End - Minor Task - Repair</v>
          </cell>
          <cell r="G985" t="str">
            <v>Minor Task - Repair</v>
          </cell>
          <cell r="H985" t="str">
            <v>Northern</v>
          </cell>
          <cell r="I985">
            <v>2</v>
          </cell>
          <cell r="J985">
            <v>12</v>
          </cell>
          <cell r="K985">
            <v>7</v>
          </cell>
          <cell r="L985">
            <v>4</v>
          </cell>
          <cell r="M985">
            <v>5</v>
          </cell>
          <cell r="N985">
            <v>4</v>
          </cell>
          <cell r="O985">
            <v>12</v>
          </cell>
          <cell r="P985">
            <v>5</v>
          </cell>
          <cell r="Q985">
            <v>5</v>
          </cell>
          <cell r="R985">
            <v>4</v>
          </cell>
          <cell r="S985">
            <v>12</v>
          </cell>
          <cell r="T985" t="str">
            <v>MIP1146</v>
          </cell>
          <cell r="V985">
            <v>1</v>
          </cell>
          <cell r="X985">
            <v>0.53</v>
          </cell>
          <cell r="Y985" t="str">
            <v>N</v>
          </cell>
          <cell r="Z985" t="str">
            <v>Low Voltage Services</v>
          </cell>
          <cell r="AA985" t="str">
            <v>BC1 619 NDR EECL Replace Defect Management</v>
          </cell>
        </row>
        <row r="986">
          <cell r="A986">
            <v>982</v>
          </cell>
          <cell r="B986" t="str">
            <v>11 - Customer Low Voltage Services</v>
          </cell>
          <cell r="C986" t="str">
            <v>Service - Fuses and CB - Customer End</v>
          </cell>
          <cell r="D986" t="str">
            <v>Minor Task</v>
          </cell>
          <cell r="E986" t="str">
            <v>Repair</v>
          </cell>
          <cell r="F986" t="str">
            <v>11 - Customer Low Voltage Services - Service - Fuses and CB - Customer End - Minor Task - Repair</v>
          </cell>
          <cell r="G986" t="str">
            <v>Minor Task - Repair</v>
          </cell>
          <cell r="H986" t="str">
            <v>South West</v>
          </cell>
          <cell r="I986">
            <v>1</v>
          </cell>
          <cell r="J986">
            <v>5</v>
          </cell>
          <cell r="K986">
            <v>4</v>
          </cell>
          <cell r="L986">
            <v>1</v>
          </cell>
          <cell r="M986">
            <v>0</v>
          </cell>
          <cell r="N986">
            <v>2</v>
          </cell>
          <cell r="O986">
            <v>6.5</v>
          </cell>
          <cell r="P986">
            <v>2</v>
          </cell>
          <cell r="Q986">
            <v>0</v>
          </cell>
          <cell r="R986">
            <v>2</v>
          </cell>
          <cell r="S986">
            <v>5</v>
          </cell>
          <cell r="T986" t="str">
            <v>MIP1146</v>
          </cell>
          <cell r="V986">
            <v>1</v>
          </cell>
          <cell r="X986">
            <v>0.53</v>
          </cell>
          <cell r="Y986" t="str">
            <v>N</v>
          </cell>
          <cell r="Z986" t="str">
            <v>Low Voltage Services</v>
          </cell>
          <cell r="AA986" t="str">
            <v>BC1 619 NDR EECL Replace Defect Management</v>
          </cell>
        </row>
        <row r="987">
          <cell r="A987">
            <v>983</v>
          </cell>
          <cell r="B987" t="str">
            <v>11 - Customer Low Voltage Services</v>
          </cell>
          <cell r="C987" t="str">
            <v>Service - Fuses and CB - Customer End</v>
          </cell>
          <cell r="D987" t="str">
            <v>Minor Task</v>
          </cell>
          <cell r="E987" t="str">
            <v>Repair</v>
          </cell>
          <cell r="F987" t="str">
            <v>11 - Customer Low Voltage Services - Service - Fuses and CB - Customer End - Minor Task - Repair</v>
          </cell>
          <cell r="G987" t="str">
            <v>Minor Task - Repair</v>
          </cell>
          <cell r="H987" t="str">
            <v>Wide Bay</v>
          </cell>
          <cell r="I987">
            <v>6</v>
          </cell>
          <cell r="J987">
            <v>4</v>
          </cell>
          <cell r="K987">
            <v>13</v>
          </cell>
          <cell r="L987">
            <v>4</v>
          </cell>
          <cell r="M987">
            <v>10</v>
          </cell>
          <cell r="N987">
            <v>12</v>
          </cell>
          <cell r="O987">
            <v>7.5</v>
          </cell>
          <cell r="P987">
            <v>4</v>
          </cell>
          <cell r="Q987">
            <v>10</v>
          </cell>
          <cell r="R987">
            <v>4</v>
          </cell>
          <cell r="S987">
            <v>14</v>
          </cell>
          <cell r="T987" t="str">
            <v>MIP1146</v>
          </cell>
          <cell r="V987">
            <v>1</v>
          </cell>
          <cell r="X987">
            <v>0.53</v>
          </cell>
          <cell r="Y987" t="str">
            <v>N</v>
          </cell>
          <cell r="Z987" t="str">
            <v>Low Voltage Services</v>
          </cell>
          <cell r="AA987" t="str">
            <v>BC1 619 NDR EECL Replace Defect Management</v>
          </cell>
        </row>
        <row r="988">
          <cell r="A988">
            <v>984</v>
          </cell>
          <cell r="B988" t="str">
            <v>11 - Customer Low Voltage Services</v>
          </cell>
          <cell r="C988" t="str">
            <v>Service - Lack of Clearance - Ground</v>
          </cell>
          <cell r="D988" t="str">
            <v>Ergon Technical Assessment</v>
          </cell>
          <cell r="E988" t="str">
            <v>Assess</v>
          </cell>
          <cell r="F988" t="str">
            <v>11 - Customer Low Voltage Services - Service - Lack of Clearance - Ground - Ergon Technical Assessment - Assess</v>
          </cell>
          <cell r="G988" t="str">
            <v>Ergon Technical Assessment - Assess</v>
          </cell>
          <cell r="H988" t="str">
            <v>Central</v>
          </cell>
          <cell r="I988">
            <v>24</v>
          </cell>
          <cell r="J988">
            <v>56</v>
          </cell>
          <cell r="K988">
            <v>39</v>
          </cell>
          <cell r="L988">
            <v>24</v>
          </cell>
          <cell r="M988">
            <v>18</v>
          </cell>
          <cell r="N988">
            <v>47</v>
          </cell>
          <cell r="O988">
            <v>26</v>
          </cell>
          <cell r="P988">
            <v>21</v>
          </cell>
          <cell r="Q988">
            <v>15</v>
          </cell>
          <cell r="R988">
            <v>47</v>
          </cell>
          <cell r="S988">
            <v>26</v>
          </cell>
          <cell r="T988" t="str">
            <v>MIP1146</v>
          </cell>
          <cell r="V988">
            <v>1</v>
          </cell>
          <cell r="X988">
            <v>0.53</v>
          </cell>
          <cell r="Y988" t="str">
            <v>N</v>
          </cell>
          <cell r="Z988" t="str">
            <v>Low Voltage Services</v>
          </cell>
          <cell r="AA988" t="str">
            <v>BC1 619 NDR EECL Replace Defect Management</v>
          </cell>
        </row>
        <row r="989">
          <cell r="A989">
            <v>985</v>
          </cell>
          <cell r="B989" t="str">
            <v>11 - Customer Low Voltage Services</v>
          </cell>
          <cell r="C989" t="str">
            <v>Service - Lack of Clearance - Ground</v>
          </cell>
          <cell r="D989" t="str">
            <v>Ergon Technical Assessment</v>
          </cell>
          <cell r="E989" t="str">
            <v>Assess</v>
          </cell>
          <cell r="F989" t="str">
            <v>11 - Customer Low Voltage Services - Service - Lack of Clearance - Ground - Ergon Technical Assessment - Assess</v>
          </cell>
          <cell r="G989" t="str">
            <v>Ergon Technical Assessment - Assess</v>
          </cell>
          <cell r="H989" t="str">
            <v>Far North</v>
          </cell>
          <cell r="I989">
            <v>3</v>
          </cell>
          <cell r="J989">
            <v>35</v>
          </cell>
          <cell r="K989">
            <v>3</v>
          </cell>
          <cell r="M989">
            <v>5</v>
          </cell>
          <cell r="N989">
            <v>18</v>
          </cell>
          <cell r="O989">
            <v>23</v>
          </cell>
          <cell r="P989">
            <v>0</v>
          </cell>
          <cell r="Q989">
            <v>5</v>
          </cell>
          <cell r="R989">
            <v>15</v>
          </cell>
          <cell r="S989">
            <v>26</v>
          </cell>
          <cell r="T989" t="str">
            <v>MIP1146</v>
          </cell>
          <cell r="V989">
            <v>1</v>
          </cell>
          <cell r="X989">
            <v>0.53</v>
          </cell>
          <cell r="Y989" t="str">
            <v>N</v>
          </cell>
          <cell r="Z989" t="str">
            <v>Low Voltage Services</v>
          </cell>
          <cell r="AA989" t="str">
            <v>BC1 619 NDR EECL Replace Defect Management</v>
          </cell>
        </row>
        <row r="990">
          <cell r="A990">
            <v>986</v>
          </cell>
          <cell r="B990" t="str">
            <v>11 - Customer Low Voltage Services</v>
          </cell>
          <cell r="C990" t="str">
            <v>Service - Lack of Clearance - Ground</v>
          </cell>
          <cell r="D990" t="str">
            <v>Ergon Technical Assessment</v>
          </cell>
          <cell r="E990" t="str">
            <v>Assess</v>
          </cell>
          <cell r="F990" t="str">
            <v>11 - Customer Low Voltage Services - Service - Lack of Clearance - Ground - Ergon Technical Assessment - Assess</v>
          </cell>
          <cell r="G990" t="str">
            <v>Ergon Technical Assessment - Assess</v>
          </cell>
          <cell r="H990" t="str">
            <v>Northern</v>
          </cell>
          <cell r="I990">
            <v>10</v>
          </cell>
          <cell r="J990">
            <v>6</v>
          </cell>
          <cell r="K990">
            <v>3</v>
          </cell>
          <cell r="L990">
            <v>1</v>
          </cell>
          <cell r="M990">
            <v>7</v>
          </cell>
          <cell r="N990">
            <v>6</v>
          </cell>
          <cell r="O990">
            <v>6</v>
          </cell>
          <cell r="P990">
            <v>3.5</v>
          </cell>
          <cell r="Q990">
            <v>7</v>
          </cell>
          <cell r="R990">
            <v>6</v>
          </cell>
          <cell r="S990">
            <v>6</v>
          </cell>
          <cell r="T990" t="str">
            <v>MIP1146</v>
          </cell>
          <cell r="V990">
            <v>1</v>
          </cell>
          <cell r="X990">
            <v>0.53</v>
          </cell>
          <cell r="Y990" t="str">
            <v>N</v>
          </cell>
          <cell r="Z990" t="str">
            <v>Low Voltage Services</v>
          </cell>
          <cell r="AA990" t="str">
            <v>BC1 619 NDR EECL Replace Defect Management</v>
          </cell>
        </row>
        <row r="991">
          <cell r="A991">
            <v>987</v>
          </cell>
          <cell r="B991" t="str">
            <v>11 - Customer Low Voltage Services</v>
          </cell>
          <cell r="C991" t="str">
            <v>Service - Lack of Clearance - Ground</v>
          </cell>
          <cell r="D991" t="str">
            <v>Ergon Technical Assessment</v>
          </cell>
          <cell r="E991" t="str">
            <v>Assess</v>
          </cell>
          <cell r="F991" t="str">
            <v>11 - Customer Low Voltage Services - Service - Lack of Clearance - Ground - Ergon Technical Assessment - Assess</v>
          </cell>
          <cell r="G991" t="str">
            <v>Ergon Technical Assessment - Assess</v>
          </cell>
          <cell r="H991" t="str">
            <v>South West</v>
          </cell>
          <cell r="I991">
            <v>43</v>
          </cell>
          <cell r="J991">
            <v>11</v>
          </cell>
          <cell r="K991">
            <v>25</v>
          </cell>
          <cell r="L991">
            <v>20</v>
          </cell>
          <cell r="M991">
            <v>13</v>
          </cell>
          <cell r="N991">
            <v>39</v>
          </cell>
          <cell r="O991">
            <v>14</v>
          </cell>
          <cell r="P991">
            <v>24.5</v>
          </cell>
          <cell r="Q991">
            <v>13</v>
          </cell>
          <cell r="R991">
            <v>37</v>
          </cell>
          <cell r="S991">
            <v>17</v>
          </cell>
          <cell r="T991" t="str">
            <v>MIP1146</v>
          </cell>
          <cell r="V991">
            <v>1</v>
          </cell>
          <cell r="X991">
            <v>0.53</v>
          </cell>
          <cell r="Y991" t="str">
            <v>N</v>
          </cell>
          <cell r="Z991" t="str">
            <v>Low Voltage Services</v>
          </cell>
          <cell r="AA991" t="str">
            <v>BC1 619 NDR EECL Replace Defect Management</v>
          </cell>
        </row>
        <row r="992">
          <cell r="A992">
            <v>988</v>
          </cell>
          <cell r="B992" t="str">
            <v>11 - Customer Low Voltage Services</v>
          </cell>
          <cell r="C992" t="str">
            <v>Service - Lack of Clearance - Ground</v>
          </cell>
          <cell r="D992" t="str">
            <v>Ergon Technical Assessment</v>
          </cell>
          <cell r="E992" t="str">
            <v>Assess</v>
          </cell>
          <cell r="F992" t="str">
            <v>11 - Customer Low Voltage Services - Service - Lack of Clearance - Ground - Ergon Technical Assessment - Assess</v>
          </cell>
          <cell r="G992" t="str">
            <v>Ergon Technical Assessment - Assess</v>
          </cell>
          <cell r="H992" t="str">
            <v>Wide Bay</v>
          </cell>
          <cell r="I992">
            <v>86</v>
          </cell>
          <cell r="J992">
            <v>113</v>
          </cell>
          <cell r="K992">
            <v>104</v>
          </cell>
          <cell r="L992">
            <v>76</v>
          </cell>
          <cell r="M992">
            <v>29</v>
          </cell>
          <cell r="N992">
            <v>103</v>
          </cell>
          <cell r="O992">
            <v>102</v>
          </cell>
          <cell r="P992">
            <v>67</v>
          </cell>
          <cell r="Q992">
            <v>32</v>
          </cell>
          <cell r="R992">
            <v>82</v>
          </cell>
          <cell r="S992">
            <v>130</v>
          </cell>
          <cell r="T992" t="str">
            <v>MIP1146</v>
          </cell>
          <cell r="V992">
            <v>1</v>
          </cell>
          <cell r="X992">
            <v>0.53</v>
          </cell>
          <cell r="Y992" t="str">
            <v>N</v>
          </cell>
          <cell r="Z992" t="str">
            <v>Low Voltage Services</v>
          </cell>
          <cell r="AA992" t="str">
            <v>BC1 619 NDR EECL Replace Defect Management</v>
          </cell>
        </row>
        <row r="993">
          <cell r="A993">
            <v>989</v>
          </cell>
          <cell r="B993" t="str">
            <v>11 - Customer Low Voltage Services</v>
          </cell>
          <cell r="C993" t="str">
            <v>Service - Lack of Clearance - Ground</v>
          </cell>
          <cell r="D993" t="str">
            <v>Minor Task</v>
          </cell>
          <cell r="E993" t="str">
            <v>Repair</v>
          </cell>
          <cell r="F993" t="str">
            <v>11 - Customer Low Voltage Services - Service - Lack of Clearance - Ground - Minor Task - Repair</v>
          </cell>
          <cell r="G993" t="str">
            <v>Minor Task - Repair</v>
          </cell>
          <cell r="H993" t="str">
            <v>Central</v>
          </cell>
          <cell r="I993">
            <v>510</v>
          </cell>
          <cell r="J993">
            <v>271</v>
          </cell>
          <cell r="K993">
            <v>558</v>
          </cell>
          <cell r="L993">
            <v>392</v>
          </cell>
          <cell r="M993">
            <v>527</v>
          </cell>
          <cell r="N993">
            <v>335</v>
          </cell>
          <cell r="O993">
            <v>398.5</v>
          </cell>
          <cell r="P993">
            <v>303.5</v>
          </cell>
          <cell r="Q993">
            <v>456</v>
          </cell>
          <cell r="R993">
            <v>331.5</v>
          </cell>
          <cell r="S993">
            <v>401</v>
          </cell>
          <cell r="T993" t="str">
            <v>MIP1146</v>
          </cell>
          <cell r="V993">
            <v>1</v>
          </cell>
          <cell r="X993">
            <v>0.53</v>
          </cell>
          <cell r="Y993" t="str">
            <v>N</v>
          </cell>
          <cell r="Z993" t="str">
            <v>Low Voltage Services</v>
          </cell>
          <cell r="AA993" t="str">
            <v>BC1 619 NDR EECL Replace Defect Management</v>
          </cell>
        </row>
        <row r="994">
          <cell r="A994">
            <v>990</v>
          </cell>
          <cell r="B994" t="str">
            <v>11 - Customer Low Voltage Services</v>
          </cell>
          <cell r="C994" t="str">
            <v>Service - Lack of Clearance - Ground</v>
          </cell>
          <cell r="D994" t="str">
            <v>Minor Task</v>
          </cell>
          <cell r="E994" t="str">
            <v>Repair</v>
          </cell>
          <cell r="F994" t="str">
            <v>11 - Customer Low Voltage Services - Service - Lack of Clearance - Ground - Minor Task - Repair</v>
          </cell>
          <cell r="G994" t="str">
            <v>Minor Task - Repair</v>
          </cell>
          <cell r="H994" t="str">
            <v>Far North</v>
          </cell>
          <cell r="I994">
            <v>461</v>
          </cell>
          <cell r="J994">
            <v>289</v>
          </cell>
          <cell r="K994">
            <v>291</v>
          </cell>
          <cell r="L994">
            <v>147</v>
          </cell>
          <cell r="M994">
            <v>413</v>
          </cell>
          <cell r="N994">
            <v>375</v>
          </cell>
          <cell r="O994">
            <v>267</v>
          </cell>
          <cell r="P994">
            <v>148.5</v>
          </cell>
          <cell r="Q994">
            <v>390</v>
          </cell>
          <cell r="R994">
            <v>279</v>
          </cell>
          <cell r="S994">
            <v>392</v>
          </cell>
          <cell r="T994" t="str">
            <v>MIP1146</v>
          </cell>
          <cell r="V994">
            <v>1</v>
          </cell>
          <cell r="X994">
            <v>0.53</v>
          </cell>
          <cell r="Y994" t="str">
            <v>N</v>
          </cell>
          <cell r="Z994" t="str">
            <v>Low Voltage Services</v>
          </cell>
          <cell r="AA994" t="str">
            <v>BC1 619 NDR EECL Replace Defect Management</v>
          </cell>
        </row>
        <row r="995">
          <cell r="A995">
            <v>991</v>
          </cell>
          <cell r="B995" t="str">
            <v>11 - Customer Low Voltage Services</v>
          </cell>
          <cell r="C995" t="str">
            <v>Service - Lack of Clearance - Ground</v>
          </cell>
          <cell r="D995" t="str">
            <v>Minor Task</v>
          </cell>
          <cell r="E995" t="str">
            <v>Repair</v>
          </cell>
          <cell r="F995" t="str">
            <v>11 - Customer Low Voltage Services - Service - Lack of Clearance - Ground - Minor Task - Repair</v>
          </cell>
          <cell r="G995" t="str">
            <v>Minor Task - Repair</v>
          </cell>
          <cell r="H995" t="str">
            <v>Northern</v>
          </cell>
          <cell r="I995">
            <v>191</v>
          </cell>
          <cell r="J995">
            <v>212</v>
          </cell>
          <cell r="K995">
            <v>173</v>
          </cell>
          <cell r="L995">
            <v>108</v>
          </cell>
          <cell r="M995">
            <v>159</v>
          </cell>
          <cell r="N995">
            <v>208</v>
          </cell>
          <cell r="O995">
            <v>210</v>
          </cell>
          <cell r="P995">
            <v>110</v>
          </cell>
          <cell r="Q995">
            <v>169.5</v>
          </cell>
          <cell r="R995">
            <v>214</v>
          </cell>
          <cell r="S995">
            <v>231</v>
          </cell>
          <cell r="T995" t="str">
            <v>MIP1146</v>
          </cell>
          <cell r="V995">
            <v>1</v>
          </cell>
          <cell r="X995">
            <v>0.53</v>
          </cell>
          <cell r="Y995" t="str">
            <v>N</v>
          </cell>
          <cell r="Z995" t="str">
            <v>Low Voltage Services</v>
          </cell>
          <cell r="AA995" t="str">
            <v>BC1 619 NDR EECL Replace Defect Management</v>
          </cell>
        </row>
        <row r="996">
          <cell r="A996">
            <v>992</v>
          </cell>
          <cell r="B996" t="str">
            <v>11 - Customer Low Voltage Services</v>
          </cell>
          <cell r="C996" t="str">
            <v>Service - Lack of Clearance - Ground</v>
          </cell>
          <cell r="D996" t="str">
            <v>Minor Task</v>
          </cell>
          <cell r="E996" t="str">
            <v>Repair</v>
          </cell>
          <cell r="F996" t="str">
            <v>11 - Customer Low Voltage Services - Service - Lack of Clearance - Ground - Minor Task - Repair</v>
          </cell>
          <cell r="G996" t="str">
            <v>Minor Task - Repair</v>
          </cell>
          <cell r="H996" t="str">
            <v>South West</v>
          </cell>
          <cell r="I996">
            <v>329</v>
          </cell>
          <cell r="J996">
            <v>137</v>
          </cell>
          <cell r="K996">
            <v>271</v>
          </cell>
          <cell r="L996">
            <v>210</v>
          </cell>
          <cell r="M996">
            <v>371</v>
          </cell>
          <cell r="N996">
            <v>235</v>
          </cell>
          <cell r="O996">
            <v>165.5</v>
          </cell>
          <cell r="P996">
            <v>175.5</v>
          </cell>
          <cell r="Q996">
            <v>427</v>
          </cell>
          <cell r="R996">
            <v>207</v>
          </cell>
          <cell r="S996">
            <v>201</v>
          </cell>
          <cell r="T996" t="str">
            <v>MIP1146</v>
          </cell>
          <cell r="V996">
            <v>1</v>
          </cell>
          <cell r="X996">
            <v>0.53</v>
          </cell>
          <cell r="Y996" t="str">
            <v>N</v>
          </cell>
          <cell r="Z996" t="str">
            <v>Low Voltage Services</v>
          </cell>
          <cell r="AA996" t="str">
            <v>BC1 619 NDR EECL Replace Defect Management</v>
          </cell>
        </row>
        <row r="997">
          <cell r="A997">
            <v>993</v>
          </cell>
          <cell r="B997" t="str">
            <v>11 - Customer Low Voltage Services</v>
          </cell>
          <cell r="C997" t="str">
            <v>Service - Lack of Clearance - Ground</v>
          </cell>
          <cell r="D997" t="str">
            <v>Minor Task</v>
          </cell>
          <cell r="E997" t="str">
            <v>Repair</v>
          </cell>
          <cell r="F997" t="str">
            <v>11 - Customer Low Voltage Services - Service - Lack of Clearance - Ground - Minor Task - Repair</v>
          </cell>
          <cell r="G997" t="str">
            <v>Minor Task - Repair</v>
          </cell>
          <cell r="H997" t="str">
            <v>Wide Bay</v>
          </cell>
          <cell r="I997">
            <v>183</v>
          </cell>
          <cell r="J997">
            <v>247</v>
          </cell>
          <cell r="K997">
            <v>442</v>
          </cell>
          <cell r="L997">
            <v>269</v>
          </cell>
          <cell r="M997">
            <v>254</v>
          </cell>
          <cell r="N997">
            <v>233</v>
          </cell>
          <cell r="O997">
            <v>308.5</v>
          </cell>
          <cell r="P997">
            <v>257</v>
          </cell>
          <cell r="Q997">
            <v>256</v>
          </cell>
          <cell r="R997">
            <v>150.5</v>
          </cell>
          <cell r="S997">
            <v>405</v>
          </cell>
          <cell r="T997" t="str">
            <v>MIP1146</v>
          </cell>
          <cell r="V997">
            <v>1</v>
          </cell>
          <cell r="X997">
            <v>0.53</v>
          </cell>
          <cell r="Y997" t="str">
            <v>N</v>
          </cell>
          <cell r="Z997" t="str">
            <v>Low Voltage Services</v>
          </cell>
          <cell r="AA997" t="str">
            <v>BC1 619 NDR EECL Replace Defect Management</v>
          </cell>
        </row>
        <row r="998">
          <cell r="A998">
            <v>994</v>
          </cell>
          <cell r="B998" t="str">
            <v>11 - Customer Low Voltage Services</v>
          </cell>
          <cell r="C998" t="str">
            <v>Service - Lack of Clearance - Ground</v>
          </cell>
          <cell r="D998" t="str">
            <v>Service Cable</v>
          </cell>
          <cell r="E998" t="str">
            <v>Replace</v>
          </cell>
          <cell r="F998" t="str">
            <v>11 - Customer Low Voltage Services - Service - Lack of Clearance - Ground - Service Cable - Replace</v>
          </cell>
          <cell r="G998" t="str">
            <v>Service Cable - Replace</v>
          </cell>
          <cell r="H998" t="str">
            <v>Central</v>
          </cell>
          <cell r="K998">
            <v>2</v>
          </cell>
          <cell r="L998">
            <v>1</v>
          </cell>
          <cell r="M998">
            <v>0</v>
          </cell>
          <cell r="N998">
            <v>0</v>
          </cell>
          <cell r="O998">
            <v>2</v>
          </cell>
          <cell r="P998">
            <v>0</v>
          </cell>
          <cell r="Q998">
            <v>0</v>
          </cell>
          <cell r="R998">
            <v>0</v>
          </cell>
          <cell r="S998">
            <v>2</v>
          </cell>
          <cell r="T998" t="str">
            <v>MIP1069</v>
          </cell>
          <cell r="V998">
            <v>1</v>
          </cell>
          <cell r="X998">
            <v>0.53</v>
          </cell>
          <cell r="Y998" t="str">
            <v>N</v>
          </cell>
          <cell r="Z998" t="str">
            <v>Low Voltage Services</v>
          </cell>
          <cell r="AA998" t="str">
            <v>BC1 619 NDR EECL Replace Defect Management</v>
          </cell>
        </row>
        <row r="999">
          <cell r="A999">
            <v>995</v>
          </cell>
          <cell r="B999" t="str">
            <v>11 - Customer Low Voltage Services</v>
          </cell>
          <cell r="C999" t="str">
            <v>Service - Lack of Clearance - Structure</v>
          </cell>
          <cell r="D999" t="str">
            <v>Ergon Technical Assessment</v>
          </cell>
          <cell r="E999" t="str">
            <v>Assess</v>
          </cell>
          <cell r="F999" t="str">
            <v>11 - Customer Low Voltage Services - Service - Lack of Clearance - Structure - Ergon Technical Assessment - Assess</v>
          </cell>
          <cell r="G999" t="str">
            <v>Ergon Technical Assessment - Assess</v>
          </cell>
          <cell r="H999" t="str">
            <v>Central</v>
          </cell>
          <cell r="I999">
            <v>225</v>
          </cell>
          <cell r="J999">
            <v>208</v>
          </cell>
          <cell r="K999">
            <v>542</v>
          </cell>
          <cell r="L999">
            <v>466</v>
          </cell>
          <cell r="M999">
            <v>302</v>
          </cell>
          <cell r="N999">
            <v>217</v>
          </cell>
          <cell r="O999">
            <v>271</v>
          </cell>
          <cell r="P999">
            <v>406.5</v>
          </cell>
          <cell r="Q999">
            <v>245</v>
          </cell>
          <cell r="R999">
            <v>205</v>
          </cell>
          <cell r="S999">
            <v>271</v>
          </cell>
          <cell r="T999" t="str">
            <v>MIP1146</v>
          </cell>
          <cell r="V999">
            <v>1</v>
          </cell>
          <cell r="X999">
            <v>0.53</v>
          </cell>
          <cell r="Y999" t="str">
            <v>N</v>
          </cell>
          <cell r="Z999" t="str">
            <v>Low Voltage Services</v>
          </cell>
          <cell r="AA999" t="str">
            <v>BC1 619 NDR EECL Replace Defect Management</v>
          </cell>
        </row>
        <row r="1000">
          <cell r="A1000">
            <v>996</v>
          </cell>
          <cell r="B1000" t="str">
            <v>11 - Customer Low Voltage Services</v>
          </cell>
          <cell r="C1000" t="str">
            <v>Service - Lack of Clearance - Structure</v>
          </cell>
          <cell r="D1000" t="str">
            <v>Ergon Technical Assessment</v>
          </cell>
          <cell r="E1000" t="str">
            <v>Assess</v>
          </cell>
          <cell r="F1000" t="str">
            <v>11 - Customer Low Voltage Services - Service - Lack of Clearance - Structure - Ergon Technical Assessment - Assess</v>
          </cell>
          <cell r="G1000" t="str">
            <v>Ergon Technical Assessment - Assess</v>
          </cell>
          <cell r="H1000" t="str">
            <v>Far North</v>
          </cell>
          <cell r="I1000">
            <v>34</v>
          </cell>
          <cell r="J1000">
            <v>45</v>
          </cell>
          <cell r="K1000">
            <v>17</v>
          </cell>
          <cell r="L1000">
            <v>9</v>
          </cell>
          <cell r="M1000">
            <v>18</v>
          </cell>
          <cell r="N1000">
            <v>42</v>
          </cell>
          <cell r="O1000">
            <v>31</v>
          </cell>
          <cell r="P1000">
            <v>10.5</v>
          </cell>
          <cell r="Q1000">
            <v>22</v>
          </cell>
          <cell r="R1000">
            <v>36</v>
          </cell>
          <cell r="S1000">
            <v>39</v>
          </cell>
          <cell r="T1000" t="str">
            <v>MIP1146</v>
          </cell>
          <cell r="V1000">
            <v>1</v>
          </cell>
          <cell r="X1000">
            <v>0.53</v>
          </cell>
          <cell r="Y1000" t="str">
            <v>N</v>
          </cell>
          <cell r="Z1000" t="str">
            <v>Low Voltage Services</v>
          </cell>
          <cell r="AA1000" t="str">
            <v>BC1 619 NDR EECL Replace Defect Management</v>
          </cell>
        </row>
        <row r="1001">
          <cell r="A1001">
            <v>997</v>
          </cell>
          <cell r="B1001" t="str">
            <v>11 - Customer Low Voltage Services</v>
          </cell>
          <cell r="C1001" t="str">
            <v>Service - Lack of Clearance - Structure</v>
          </cell>
          <cell r="D1001" t="str">
            <v>Ergon Technical Assessment</v>
          </cell>
          <cell r="E1001" t="str">
            <v>Assess</v>
          </cell>
          <cell r="F1001" t="str">
            <v>11 - Customer Low Voltage Services - Service - Lack of Clearance - Structure - Ergon Technical Assessment - Assess</v>
          </cell>
          <cell r="G1001" t="str">
            <v>Ergon Technical Assessment - Assess</v>
          </cell>
          <cell r="H1001" t="str">
            <v>Northern</v>
          </cell>
          <cell r="I1001">
            <v>20</v>
          </cell>
          <cell r="J1001">
            <v>9</v>
          </cell>
          <cell r="K1001">
            <v>3</v>
          </cell>
          <cell r="M1001">
            <v>19</v>
          </cell>
          <cell r="N1001">
            <v>7</v>
          </cell>
          <cell r="O1001">
            <v>4</v>
          </cell>
          <cell r="P1001">
            <v>1.5</v>
          </cell>
          <cell r="Q1001">
            <v>20.5</v>
          </cell>
          <cell r="R1001">
            <v>6</v>
          </cell>
          <cell r="S1001">
            <v>5</v>
          </cell>
          <cell r="T1001" t="str">
            <v>MIP1146</v>
          </cell>
          <cell r="V1001">
            <v>1</v>
          </cell>
          <cell r="X1001">
            <v>0.53</v>
          </cell>
          <cell r="Y1001" t="str">
            <v>N</v>
          </cell>
          <cell r="Z1001" t="str">
            <v>Low Voltage Services</v>
          </cell>
          <cell r="AA1001" t="str">
            <v>BC1 619 NDR EECL Replace Defect Management</v>
          </cell>
        </row>
        <row r="1002">
          <cell r="A1002">
            <v>998</v>
          </cell>
          <cell r="B1002" t="str">
            <v>11 - Customer Low Voltage Services</v>
          </cell>
          <cell r="C1002" t="str">
            <v>Service - Lack of Clearance - Structure</v>
          </cell>
          <cell r="D1002" t="str">
            <v>Ergon Technical Assessment</v>
          </cell>
          <cell r="E1002" t="str">
            <v>Assess</v>
          </cell>
          <cell r="F1002" t="str">
            <v>11 - Customer Low Voltage Services - Service - Lack of Clearance - Structure - Ergon Technical Assessment - Assess</v>
          </cell>
          <cell r="G1002" t="str">
            <v>Ergon Technical Assessment - Assess</v>
          </cell>
          <cell r="H1002" t="str">
            <v>South West</v>
          </cell>
          <cell r="I1002">
            <v>97</v>
          </cell>
          <cell r="J1002">
            <v>37</v>
          </cell>
          <cell r="K1002">
            <v>87</v>
          </cell>
          <cell r="L1002">
            <v>67</v>
          </cell>
          <cell r="M1002">
            <v>63</v>
          </cell>
          <cell r="N1002">
            <v>93</v>
          </cell>
          <cell r="O1002">
            <v>53</v>
          </cell>
          <cell r="P1002">
            <v>54.5</v>
          </cell>
          <cell r="Q1002">
            <v>77.5</v>
          </cell>
          <cell r="R1002">
            <v>76</v>
          </cell>
          <cell r="S1002">
            <v>70</v>
          </cell>
          <cell r="T1002" t="str">
            <v>MIP1146</v>
          </cell>
          <cell r="V1002">
            <v>1</v>
          </cell>
          <cell r="X1002">
            <v>0.53</v>
          </cell>
          <cell r="Y1002" t="str">
            <v>N</v>
          </cell>
          <cell r="Z1002" t="str">
            <v>Low Voltage Services</v>
          </cell>
          <cell r="AA1002" t="str">
            <v>BC1 619 NDR EECL Replace Defect Management</v>
          </cell>
        </row>
        <row r="1003">
          <cell r="A1003">
            <v>999</v>
          </cell>
          <cell r="B1003" t="str">
            <v>11 - Customer Low Voltage Services</v>
          </cell>
          <cell r="C1003" t="str">
            <v>Service - Lack of Clearance - Structure</v>
          </cell>
          <cell r="D1003" t="str">
            <v>Ergon Technical Assessment</v>
          </cell>
          <cell r="E1003" t="str">
            <v>Assess</v>
          </cell>
          <cell r="F1003" t="str">
            <v>11 - Customer Low Voltage Services - Service - Lack of Clearance - Structure - Ergon Technical Assessment - Assess</v>
          </cell>
          <cell r="G1003" t="str">
            <v>Ergon Technical Assessment - Assess</v>
          </cell>
          <cell r="H1003" t="str">
            <v>Wide Bay</v>
          </cell>
          <cell r="I1003">
            <v>109</v>
          </cell>
          <cell r="J1003">
            <v>80</v>
          </cell>
          <cell r="K1003">
            <v>106</v>
          </cell>
          <cell r="L1003">
            <v>65</v>
          </cell>
          <cell r="M1003">
            <v>59</v>
          </cell>
          <cell r="N1003">
            <v>121</v>
          </cell>
          <cell r="O1003">
            <v>91.5</v>
          </cell>
          <cell r="P1003">
            <v>62.5</v>
          </cell>
          <cell r="Q1003">
            <v>56</v>
          </cell>
          <cell r="R1003">
            <v>69</v>
          </cell>
          <cell r="S1003">
            <v>150</v>
          </cell>
          <cell r="T1003" t="str">
            <v>MIP1146</v>
          </cell>
          <cell r="V1003">
            <v>1</v>
          </cell>
          <cell r="X1003">
            <v>0.53</v>
          </cell>
          <cell r="Y1003" t="str">
            <v>N</v>
          </cell>
          <cell r="Z1003" t="str">
            <v>Low Voltage Services</v>
          </cell>
          <cell r="AA1003" t="str">
            <v>BC1 619 NDR EECL Replace Defect Management</v>
          </cell>
        </row>
        <row r="1004">
          <cell r="A1004">
            <v>1000</v>
          </cell>
          <cell r="B1004" t="str">
            <v>11 - Customer Low Voltage Services</v>
          </cell>
          <cell r="C1004" t="str">
            <v>Service - Lack of Clearance - Structure</v>
          </cell>
          <cell r="D1004" t="str">
            <v>Minor Task</v>
          </cell>
          <cell r="E1004" t="str">
            <v>Repair</v>
          </cell>
          <cell r="F1004" t="str">
            <v>11 - Customer Low Voltage Services - Service - Lack of Clearance - Structure - Minor Task - Repair</v>
          </cell>
          <cell r="G1004" t="str">
            <v>Minor Task - Repair</v>
          </cell>
          <cell r="H1004" t="str">
            <v>Central</v>
          </cell>
          <cell r="I1004">
            <v>167</v>
          </cell>
          <cell r="J1004">
            <v>50</v>
          </cell>
          <cell r="K1004">
            <v>229</v>
          </cell>
          <cell r="L1004">
            <v>155</v>
          </cell>
          <cell r="M1004">
            <v>40</v>
          </cell>
          <cell r="N1004">
            <v>137</v>
          </cell>
          <cell r="O1004">
            <v>115</v>
          </cell>
          <cell r="P1004">
            <v>144</v>
          </cell>
          <cell r="Q1004">
            <v>37</v>
          </cell>
          <cell r="R1004">
            <v>137</v>
          </cell>
          <cell r="S1004">
            <v>115</v>
          </cell>
          <cell r="T1004" t="str">
            <v>MIP1146</v>
          </cell>
          <cell r="V1004">
            <v>1</v>
          </cell>
          <cell r="X1004">
            <v>0.53</v>
          </cell>
          <cell r="Y1004" t="str">
            <v>N</v>
          </cell>
          <cell r="Z1004" t="str">
            <v>Low Voltage Services</v>
          </cell>
          <cell r="AA1004" t="str">
            <v>BC1 619 NDR EECL Replace Defect Management</v>
          </cell>
        </row>
        <row r="1005">
          <cell r="A1005">
            <v>1001</v>
          </cell>
          <cell r="B1005" t="str">
            <v>11 - Customer Low Voltage Services</v>
          </cell>
          <cell r="C1005" t="str">
            <v>Service - Lack of Clearance - Structure</v>
          </cell>
          <cell r="D1005" t="str">
            <v>Minor Task</v>
          </cell>
          <cell r="E1005" t="str">
            <v>Repair</v>
          </cell>
          <cell r="F1005" t="str">
            <v>11 - Customer Low Voltage Services - Service - Lack of Clearance - Structure - Minor Task - Repair</v>
          </cell>
          <cell r="G1005" t="str">
            <v>Minor Task - Repair</v>
          </cell>
          <cell r="H1005" t="str">
            <v>Far North</v>
          </cell>
          <cell r="I1005">
            <v>6</v>
          </cell>
          <cell r="J1005">
            <v>3</v>
          </cell>
          <cell r="K1005">
            <v>12</v>
          </cell>
          <cell r="L1005">
            <v>9</v>
          </cell>
          <cell r="M1005">
            <v>9</v>
          </cell>
          <cell r="N1005">
            <v>5</v>
          </cell>
          <cell r="O1005">
            <v>5</v>
          </cell>
          <cell r="P1005">
            <v>10</v>
          </cell>
          <cell r="Q1005">
            <v>8</v>
          </cell>
          <cell r="R1005">
            <v>2</v>
          </cell>
          <cell r="S1005">
            <v>8</v>
          </cell>
          <cell r="T1005" t="str">
            <v>MIP1146</v>
          </cell>
          <cell r="V1005">
            <v>1</v>
          </cell>
          <cell r="X1005">
            <v>0.53</v>
          </cell>
          <cell r="Y1005" t="str">
            <v>N</v>
          </cell>
          <cell r="Z1005" t="str">
            <v>Low Voltage Services</v>
          </cell>
          <cell r="AA1005" t="str">
            <v>BC1 619 NDR EECL Replace Defect Management</v>
          </cell>
        </row>
        <row r="1006">
          <cell r="A1006">
            <v>1002</v>
          </cell>
          <cell r="B1006" t="str">
            <v>11 - Customer Low Voltage Services</v>
          </cell>
          <cell r="C1006" t="str">
            <v>Service - Lack of Clearance - Structure</v>
          </cell>
          <cell r="D1006" t="str">
            <v>Minor Task</v>
          </cell>
          <cell r="E1006" t="str">
            <v>Repair</v>
          </cell>
          <cell r="F1006" t="str">
            <v>11 - Customer Low Voltage Services - Service - Lack of Clearance - Structure - Minor Task - Repair</v>
          </cell>
          <cell r="G1006" t="str">
            <v>Minor Task - Repair</v>
          </cell>
          <cell r="H1006" t="str">
            <v>Northern</v>
          </cell>
          <cell r="I1006">
            <v>26</v>
          </cell>
          <cell r="J1006">
            <v>24</v>
          </cell>
          <cell r="K1006">
            <v>17</v>
          </cell>
          <cell r="L1006">
            <v>11</v>
          </cell>
          <cell r="M1006">
            <v>28</v>
          </cell>
          <cell r="N1006">
            <v>25</v>
          </cell>
          <cell r="O1006">
            <v>18</v>
          </cell>
          <cell r="P1006">
            <v>12.5</v>
          </cell>
          <cell r="Q1006">
            <v>29.5</v>
          </cell>
          <cell r="R1006">
            <v>18</v>
          </cell>
          <cell r="S1006">
            <v>25</v>
          </cell>
          <cell r="T1006" t="str">
            <v>MIP1146</v>
          </cell>
          <cell r="V1006">
            <v>1</v>
          </cell>
          <cell r="X1006">
            <v>0.53</v>
          </cell>
          <cell r="Y1006" t="str">
            <v>N</v>
          </cell>
          <cell r="Z1006" t="str">
            <v>Low Voltage Services</v>
          </cell>
          <cell r="AA1006" t="str">
            <v>BC1 619 NDR EECL Replace Defect Management</v>
          </cell>
        </row>
        <row r="1007">
          <cell r="A1007">
            <v>1003</v>
          </cell>
          <cell r="B1007" t="str">
            <v>11 - Customer Low Voltage Services</v>
          </cell>
          <cell r="C1007" t="str">
            <v>Service - Lack of Clearance - Structure</v>
          </cell>
          <cell r="D1007" t="str">
            <v>Minor Task</v>
          </cell>
          <cell r="E1007" t="str">
            <v>Repair</v>
          </cell>
          <cell r="F1007" t="str">
            <v>11 - Customer Low Voltage Services - Service - Lack of Clearance - Structure - Minor Task - Repair</v>
          </cell>
          <cell r="G1007" t="str">
            <v>Minor Task - Repair</v>
          </cell>
          <cell r="H1007" t="str">
            <v>Wide Bay</v>
          </cell>
          <cell r="M1007">
            <v>1</v>
          </cell>
          <cell r="N1007">
            <v>0</v>
          </cell>
          <cell r="O1007">
            <v>0</v>
          </cell>
          <cell r="P1007">
            <v>0</v>
          </cell>
          <cell r="Q1007">
            <v>1</v>
          </cell>
          <cell r="R1007">
            <v>0</v>
          </cell>
          <cell r="S1007">
            <v>0</v>
          </cell>
          <cell r="T1007" t="str">
            <v>MIP1146</v>
          </cell>
          <cell r="V1007">
            <v>1</v>
          </cell>
          <cell r="X1007">
            <v>0.53</v>
          </cell>
          <cell r="Y1007" t="str">
            <v>N</v>
          </cell>
          <cell r="Z1007" t="str">
            <v>Low Voltage Services</v>
          </cell>
          <cell r="AA1007" t="str">
            <v>BC1 619 NDR EECL Replace Defect Management</v>
          </cell>
        </row>
        <row r="1008">
          <cell r="A1008">
            <v>1004</v>
          </cell>
          <cell r="B1008" t="str">
            <v>11 - Customer Low Voltage Services</v>
          </cell>
          <cell r="C1008" t="str">
            <v>Service - Lack of Clearance - Structure</v>
          </cell>
          <cell r="D1008" t="str">
            <v>Service Cable</v>
          </cell>
          <cell r="E1008" t="str">
            <v>Replace</v>
          </cell>
          <cell r="F1008" t="str">
            <v>11 - Customer Low Voltage Services - Service - Lack of Clearance - Structure - Service Cable - Replace</v>
          </cell>
          <cell r="G1008" t="str">
            <v>Service Cable - Replace</v>
          </cell>
          <cell r="H1008" t="str">
            <v>Central</v>
          </cell>
          <cell r="I1008">
            <v>3</v>
          </cell>
          <cell r="J1008">
            <v>1</v>
          </cell>
          <cell r="K1008">
            <v>3</v>
          </cell>
          <cell r="L1008">
            <v>2</v>
          </cell>
          <cell r="M1008">
            <v>1</v>
          </cell>
          <cell r="N1008">
            <v>1</v>
          </cell>
          <cell r="O1008">
            <v>3</v>
          </cell>
          <cell r="P1008">
            <v>1</v>
          </cell>
          <cell r="Q1008">
            <v>1</v>
          </cell>
          <cell r="R1008">
            <v>1</v>
          </cell>
          <cell r="S1008">
            <v>3</v>
          </cell>
          <cell r="T1008" t="str">
            <v>MIP1069</v>
          </cell>
          <cell r="V1008">
            <v>1</v>
          </cell>
          <cell r="X1008">
            <v>0.53</v>
          </cell>
          <cell r="Y1008" t="str">
            <v>N</v>
          </cell>
          <cell r="Z1008" t="str">
            <v>Low Voltage Services</v>
          </cell>
          <cell r="AA1008" t="str">
            <v>BC1 619 NDR EECL Replace Defect Management</v>
          </cell>
        </row>
        <row r="1009">
          <cell r="A1009">
            <v>1005</v>
          </cell>
          <cell r="B1009" t="str">
            <v>11 - Customer Low Voltage Services</v>
          </cell>
          <cell r="C1009" t="str">
            <v>Service Cable - Deteriorated</v>
          </cell>
          <cell r="D1009" t="str">
            <v>Ergon Technical Assessment</v>
          </cell>
          <cell r="E1009" t="str">
            <v>Assess</v>
          </cell>
          <cell r="F1009" t="str">
            <v>11 - Customer Low Voltage Services - Service Cable - Deteriorated - Ergon Technical Assessment - Assess</v>
          </cell>
          <cell r="G1009" t="str">
            <v>Ergon Technical Assessment - Assess</v>
          </cell>
          <cell r="H1009" t="str">
            <v>Central</v>
          </cell>
          <cell r="I1009">
            <v>24</v>
          </cell>
          <cell r="J1009">
            <v>26</v>
          </cell>
          <cell r="K1009">
            <v>26</v>
          </cell>
          <cell r="L1009">
            <v>21</v>
          </cell>
          <cell r="M1009">
            <v>15.8</v>
          </cell>
          <cell r="N1009">
            <v>42.900000000000006</v>
          </cell>
          <cell r="O1009">
            <v>19.500000000000004</v>
          </cell>
          <cell r="P1009">
            <v>14.3</v>
          </cell>
          <cell r="Q1009">
            <v>18.200000000000003</v>
          </cell>
          <cell r="R1009">
            <v>42.900000000000006</v>
          </cell>
          <cell r="S1009">
            <v>19.500000000000004</v>
          </cell>
          <cell r="T1009" t="str">
            <v>MIP1146</v>
          </cell>
          <cell r="V1009">
            <v>1</v>
          </cell>
          <cell r="X1009">
            <v>0.53</v>
          </cell>
          <cell r="Y1009" t="str">
            <v>N</v>
          </cell>
          <cell r="Z1009" t="str">
            <v>Low Voltage Services</v>
          </cell>
          <cell r="AA1009" t="str">
            <v>BC1 619 NDR EECL Replace Defect Management</v>
          </cell>
        </row>
        <row r="1010">
          <cell r="A1010">
            <v>1006</v>
          </cell>
          <cell r="B1010" t="str">
            <v>11 - Customer Low Voltage Services</v>
          </cell>
          <cell r="C1010" t="str">
            <v>Service Cable - Deteriorated</v>
          </cell>
          <cell r="D1010" t="str">
            <v>Ergon Technical Assessment</v>
          </cell>
          <cell r="E1010" t="str">
            <v>Assess</v>
          </cell>
          <cell r="F1010" t="str">
            <v>11 - Customer Low Voltage Services - Service Cable - Deteriorated - Ergon Technical Assessment - Assess</v>
          </cell>
          <cell r="G1010" t="str">
            <v>Ergon Technical Assessment - Assess</v>
          </cell>
          <cell r="H1010" t="str">
            <v>Far North</v>
          </cell>
          <cell r="I1010">
            <v>2</v>
          </cell>
          <cell r="J1010">
            <v>28</v>
          </cell>
          <cell r="K1010">
            <v>11</v>
          </cell>
          <cell r="L1010">
            <v>4</v>
          </cell>
          <cell r="M1010">
            <v>2.6</v>
          </cell>
          <cell r="N1010">
            <v>24.700000000000003</v>
          </cell>
          <cell r="O1010">
            <v>20.800000000000004</v>
          </cell>
          <cell r="P1010">
            <v>5.2</v>
          </cell>
          <cell r="Q1010">
            <v>1.3</v>
          </cell>
          <cell r="R1010">
            <v>26.000000000000004</v>
          </cell>
          <cell r="S1010">
            <v>20.800000000000004</v>
          </cell>
          <cell r="T1010" t="str">
            <v>MIP1146</v>
          </cell>
          <cell r="V1010">
            <v>1</v>
          </cell>
          <cell r="X1010">
            <v>0.53</v>
          </cell>
          <cell r="Y1010" t="str">
            <v>N</v>
          </cell>
          <cell r="Z1010" t="str">
            <v>Low Voltage Services</v>
          </cell>
          <cell r="AA1010" t="str">
            <v>BC1 619 NDR EECL Replace Defect Management</v>
          </cell>
        </row>
        <row r="1011">
          <cell r="A1011">
            <v>1007</v>
          </cell>
          <cell r="B1011" t="str">
            <v>11 - Customer Low Voltage Services</v>
          </cell>
          <cell r="C1011" t="str">
            <v>Service Cable - Deteriorated</v>
          </cell>
          <cell r="D1011" t="str">
            <v>Ergon Technical Assessment</v>
          </cell>
          <cell r="E1011" t="str">
            <v>Assess</v>
          </cell>
          <cell r="F1011" t="str">
            <v>11 - Customer Low Voltage Services - Service Cable - Deteriorated - Ergon Technical Assessment - Assess</v>
          </cell>
          <cell r="G1011" t="str">
            <v>Ergon Technical Assessment - Assess</v>
          </cell>
          <cell r="H1011" t="str">
            <v>Northern</v>
          </cell>
          <cell r="J1011">
            <v>2</v>
          </cell>
          <cell r="M1011">
            <v>0</v>
          </cell>
          <cell r="N1011">
            <v>2.6</v>
          </cell>
          <cell r="O1011">
            <v>0</v>
          </cell>
          <cell r="P1011">
            <v>0</v>
          </cell>
          <cell r="Q1011">
            <v>0</v>
          </cell>
          <cell r="R1011">
            <v>2.6</v>
          </cell>
          <cell r="S1011">
            <v>0</v>
          </cell>
          <cell r="T1011" t="str">
            <v>MIP1146</v>
          </cell>
          <cell r="V1011">
            <v>1</v>
          </cell>
          <cell r="X1011">
            <v>0.53</v>
          </cell>
          <cell r="Y1011" t="str">
            <v>N</v>
          </cell>
          <cell r="Z1011" t="str">
            <v>Low Voltage Services</v>
          </cell>
          <cell r="AA1011" t="str">
            <v>BC1 619 NDR EECL Replace Defect Management</v>
          </cell>
        </row>
        <row r="1012">
          <cell r="A1012">
            <v>1008</v>
          </cell>
          <cell r="B1012" t="str">
            <v>11 - Customer Low Voltage Services</v>
          </cell>
          <cell r="C1012" t="str">
            <v>Service Cable - Deteriorated</v>
          </cell>
          <cell r="D1012" t="str">
            <v>Ergon Technical Assessment</v>
          </cell>
          <cell r="E1012" t="str">
            <v>Assess</v>
          </cell>
          <cell r="F1012" t="str">
            <v>11 - Customer Low Voltage Services - Service Cable - Deteriorated - Ergon Technical Assessment - Assess</v>
          </cell>
          <cell r="G1012" t="str">
            <v>Ergon Technical Assessment - Assess</v>
          </cell>
          <cell r="H1012" t="str">
            <v>South West</v>
          </cell>
          <cell r="I1012">
            <v>14</v>
          </cell>
          <cell r="J1012">
            <v>15</v>
          </cell>
          <cell r="K1012">
            <v>30</v>
          </cell>
          <cell r="L1012">
            <v>26</v>
          </cell>
          <cell r="M1012">
            <v>11.200000000000001</v>
          </cell>
          <cell r="N1012">
            <v>19.500000000000004</v>
          </cell>
          <cell r="O1012">
            <v>16.900000000000002</v>
          </cell>
          <cell r="P1012">
            <v>34.449999999999996</v>
          </cell>
          <cell r="Q1012">
            <v>9.1</v>
          </cell>
          <cell r="R1012">
            <v>20.800000000000004</v>
          </cell>
          <cell r="S1012">
            <v>22.100000000000005</v>
          </cell>
          <cell r="T1012" t="str">
            <v>MIP1146</v>
          </cell>
          <cell r="V1012">
            <v>1</v>
          </cell>
          <cell r="X1012">
            <v>0.53</v>
          </cell>
          <cell r="Y1012" t="str">
            <v>N</v>
          </cell>
          <cell r="Z1012" t="str">
            <v>Low Voltage Services</v>
          </cell>
          <cell r="AA1012" t="str">
            <v>BC1 619 NDR EECL Replace Defect Management</v>
          </cell>
        </row>
        <row r="1013">
          <cell r="A1013">
            <v>1009</v>
          </cell>
          <cell r="B1013" t="str">
            <v>11 - Customer Low Voltage Services</v>
          </cell>
          <cell r="C1013" t="str">
            <v>Service Cable - Deteriorated</v>
          </cell>
          <cell r="D1013" t="str">
            <v>Ergon Technical Assessment</v>
          </cell>
          <cell r="E1013" t="str">
            <v>Assess</v>
          </cell>
          <cell r="F1013" t="str">
            <v>11 - Customer Low Voltage Services - Service Cable - Deteriorated - Ergon Technical Assessment - Assess</v>
          </cell>
          <cell r="G1013" t="str">
            <v>Ergon Technical Assessment - Assess</v>
          </cell>
          <cell r="H1013" t="str">
            <v>Wide Bay</v>
          </cell>
          <cell r="I1013">
            <v>121</v>
          </cell>
          <cell r="J1013">
            <v>265</v>
          </cell>
          <cell r="K1013">
            <v>149</v>
          </cell>
          <cell r="L1013">
            <v>117</v>
          </cell>
          <cell r="M1013">
            <v>47.9</v>
          </cell>
          <cell r="N1013">
            <v>209.30000000000004</v>
          </cell>
          <cell r="O1013">
            <v>294.45000000000005</v>
          </cell>
          <cell r="P1013">
            <v>140.4</v>
          </cell>
          <cell r="Q1013">
            <v>61.099999999999994</v>
          </cell>
          <cell r="R1013">
            <v>89.7</v>
          </cell>
          <cell r="S1013">
            <v>409.50000000000011</v>
          </cell>
          <cell r="T1013" t="str">
            <v>MIP1146</v>
          </cell>
          <cell r="V1013">
            <v>1</v>
          </cell>
          <cell r="X1013">
            <v>0.53</v>
          </cell>
          <cell r="Y1013" t="str">
            <v>N</v>
          </cell>
          <cell r="Z1013" t="str">
            <v>Low Voltage Services</v>
          </cell>
          <cell r="AA1013" t="str">
            <v>BC1 619 NDR EECL Replace Defect Management</v>
          </cell>
        </row>
        <row r="1014">
          <cell r="A1014">
            <v>1010</v>
          </cell>
          <cell r="B1014" t="str">
            <v>11 - Customer Low Voltage Services</v>
          </cell>
          <cell r="C1014" t="str">
            <v>Service Cable - Deteriorated</v>
          </cell>
          <cell r="D1014" t="str">
            <v>Minor Task</v>
          </cell>
          <cell r="E1014" t="str">
            <v>Repair</v>
          </cell>
          <cell r="F1014" t="str">
            <v>11 - Customer Low Voltage Services - Service Cable - Deteriorated - Minor Task - Repair</v>
          </cell>
          <cell r="G1014" t="str">
            <v>Minor Task - Repair</v>
          </cell>
          <cell r="H1014" t="str">
            <v>Central</v>
          </cell>
          <cell r="I1014">
            <v>1</v>
          </cell>
          <cell r="J1014">
            <v>5</v>
          </cell>
          <cell r="K1014">
            <v>4</v>
          </cell>
          <cell r="L1014">
            <v>2</v>
          </cell>
          <cell r="M1014">
            <v>3</v>
          </cell>
          <cell r="N1014">
            <v>3.9000000000000004</v>
          </cell>
          <cell r="O1014">
            <v>6.5</v>
          </cell>
          <cell r="P1014">
            <v>0</v>
          </cell>
          <cell r="Q1014">
            <v>3.9000000000000004</v>
          </cell>
          <cell r="R1014">
            <v>3.9000000000000004</v>
          </cell>
          <cell r="S1014">
            <v>6.5</v>
          </cell>
          <cell r="T1014" t="str">
            <v>MIP1146</v>
          </cell>
          <cell r="V1014">
            <v>1</v>
          </cell>
          <cell r="X1014">
            <v>0.53</v>
          </cell>
          <cell r="Y1014" t="str">
            <v>N</v>
          </cell>
          <cell r="Z1014" t="str">
            <v>Low Voltage Services</v>
          </cell>
          <cell r="AA1014" t="str">
            <v>BC1 619 NDR EECL Replace Defect Management</v>
          </cell>
        </row>
        <row r="1015">
          <cell r="A1015">
            <v>1011</v>
          </cell>
          <cell r="B1015" t="str">
            <v>11 - Customer Low Voltage Services</v>
          </cell>
          <cell r="C1015" t="str">
            <v>Service Cable - Deteriorated</v>
          </cell>
          <cell r="D1015" t="str">
            <v>Minor Task</v>
          </cell>
          <cell r="E1015" t="str">
            <v>Repair</v>
          </cell>
          <cell r="F1015" t="str">
            <v>11 - Customer Low Voltage Services - Service Cable - Deteriorated - Minor Task - Repair</v>
          </cell>
          <cell r="G1015" t="str">
            <v>Minor Task - Repair</v>
          </cell>
          <cell r="H1015" t="str">
            <v>South West</v>
          </cell>
          <cell r="J1015">
            <v>2</v>
          </cell>
          <cell r="N1015">
            <v>0</v>
          </cell>
          <cell r="O1015">
            <v>2.6</v>
          </cell>
          <cell r="P1015">
            <v>0</v>
          </cell>
          <cell r="Q1015">
            <v>0</v>
          </cell>
          <cell r="R1015">
            <v>0</v>
          </cell>
          <cell r="S1015">
            <v>2.6</v>
          </cell>
          <cell r="T1015" t="str">
            <v>MIP1146</v>
          </cell>
          <cell r="V1015">
            <v>1</v>
          </cell>
          <cell r="X1015">
            <v>0.53</v>
          </cell>
          <cell r="Y1015" t="str">
            <v>N</v>
          </cell>
          <cell r="Z1015" t="str">
            <v>Low Voltage Services</v>
          </cell>
          <cell r="AA1015" t="str">
            <v>BC1 619 NDR EECL Replace Defect Management</v>
          </cell>
        </row>
        <row r="1016">
          <cell r="A1016">
            <v>1012</v>
          </cell>
          <cell r="B1016" t="str">
            <v>11 - Customer Low Voltage Services</v>
          </cell>
          <cell r="C1016" t="str">
            <v>Service Cable - Deteriorated</v>
          </cell>
          <cell r="D1016" t="str">
            <v>Minor Task</v>
          </cell>
          <cell r="E1016" t="str">
            <v>Repair</v>
          </cell>
          <cell r="F1016" t="str">
            <v>11 - Customer Low Voltage Services - Service Cable - Deteriorated - Minor Task - Repair</v>
          </cell>
          <cell r="G1016" t="str">
            <v>Minor Task - Repair</v>
          </cell>
          <cell r="H1016" t="str">
            <v>Wide Bay</v>
          </cell>
          <cell r="I1016">
            <v>7</v>
          </cell>
          <cell r="J1016">
            <v>8</v>
          </cell>
          <cell r="K1016">
            <v>10</v>
          </cell>
          <cell r="L1016">
            <v>6</v>
          </cell>
          <cell r="M1016">
            <v>5.2</v>
          </cell>
          <cell r="N1016">
            <v>9.1</v>
          </cell>
          <cell r="O1016">
            <v>10.4</v>
          </cell>
          <cell r="P1016">
            <v>6.5</v>
          </cell>
          <cell r="Q1016">
            <v>6.5</v>
          </cell>
          <cell r="R1016">
            <v>3.9000000000000004</v>
          </cell>
          <cell r="S1016">
            <v>15.600000000000003</v>
          </cell>
          <cell r="T1016" t="str">
            <v>MIP1146</v>
          </cell>
          <cell r="V1016">
            <v>1</v>
          </cell>
          <cell r="X1016">
            <v>0.53</v>
          </cell>
          <cell r="Y1016" t="str">
            <v>N</v>
          </cell>
          <cell r="Z1016" t="str">
            <v>Low Voltage Services</v>
          </cell>
          <cell r="AA1016" t="str">
            <v>BC1 619 NDR EECL Replace Defect Management</v>
          </cell>
        </row>
        <row r="1017">
          <cell r="A1017">
            <v>1013</v>
          </cell>
          <cell r="B1017" t="str">
            <v>11 - Customer Low Voltage Services</v>
          </cell>
          <cell r="C1017" t="str">
            <v>Service Cable - Deteriorated</v>
          </cell>
          <cell r="D1017" t="str">
            <v>Service Cable</v>
          </cell>
          <cell r="E1017" t="str">
            <v>Replace</v>
          </cell>
          <cell r="F1017" t="str">
            <v>11 - Customer Low Voltage Services - Service Cable - Deteriorated - Service Cable - Replace</v>
          </cell>
          <cell r="G1017" t="str">
            <v>Service Cable - Replace</v>
          </cell>
          <cell r="H1017" t="str">
            <v>Central</v>
          </cell>
          <cell r="I1017">
            <v>98</v>
          </cell>
          <cell r="J1017">
            <v>176</v>
          </cell>
          <cell r="K1017">
            <v>224</v>
          </cell>
          <cell r="L1017">
            <v>228</v>
          </cell>
          <cell r="M1017">
            <v>415.90000000000009</v>
          </cell>
          <cell r="N1017">
            <v>191.10000000000005</v>
          </cell>
          <cell r="O1017">
            <v>243.10000000000008</v>
          </cell>
          <cell r="P1017">
            <v>299.75000000000006</v>
          </cell>
          <cell r="Q1017">
            <v>367.90000000000032</v>
          </cell>
          <cell r="R1017">
            <v>237.25000000000003</v>
          </cell>
          <cell r="S1017">
            <v>215.80000000000004</v>
          </cell>
          <cell r="T1017" t="str">
            <v>MIP1069</v>
          </cell>
          <cell r="V1017">
            <v>1</v>
          </cell>
          <cell r="X1017">
            <v>0.53</v>
          </cell>
          <cell r="Y1017" t="str">
            <v>N</v>
          </cell>
          <cell r="Z1017" t="str">
            <v>Low Voltage Services</v>
          </cell>
          <cell r="AA1017" t="str">
            <v>BC1 619 NDR EECL Replace Defect Management</v>
          </cell>
        </row>
        <row r="1018">
          <cell r="A1018">
            <v>1014</v>
          </cell>
          <cell r="B1018" t="str">
            <v>11 - Customer Low Voltage Services</v>
          </cell>
          <cell r="C1018" t="str">
            <v>Service Cable - Deteriorated</v>
          </cell>
          <cell r="D1018" t="str">
            <v>Service Cable</v>
          </cell>
          <cell r="E1018" t="str">
            <v>Replace</v>
          </cell>
          <cell r="F1018" t="str">
            <v>11 - Customer Low Voltage Services - Service Cable - Deteriorated - Service Cable - Replace</v>
          </cell>
          <cell r="G1018" t="str">
            <v>Service Cable - Replace</v>
          </cell>
          <cell r="H1018" t="str">
            <v>Far North</v>
          </cell>
          <cell r="I1018">
            <v>72</v>
          </cell>
          <cell r="J1018">
            <v>56</v>
          </cell>
          <cell r="K1018">
            <v>54</v>
          </cell>
          <cell r="L1018">
            <v>31</v>
          </cell>
          <cell r="M1018">
            <v>164.5</v>
          </cell>
          <cell r="N1018">
            <v>57.199999999999996</v>
          </cell>
          <cell r="O1018">
            <v>90.999999999999972</v>
          </cell>
          <cell r="P1018">
            <v>35.1</v>
          </cell>
          <cell r="Q1018">
            <v>188.20000000000005</v>
          </cell>
          <cell r="R1018">
            <v>60.449999999999996</v>
          </cell>
          <cell r="S1018">
            <v>102.69999999999996</v>
          </cell>
          <cell r="T1018" t="str">
            <v>MIP1069</v>
          </cell>
          <cell r="V1018">
            <v>1</v>
          </cell>
          <cell r="X1018">
            <v>0.53</v>
          </cell>
          <cell r="Y1018" t="str">
            <v>N</v>
          </cell>
          <cell r="Z1018" t="str">
            <v>Low Voltage Services</v>
          </cell>
          <cell r="AA1018" t="str">
            <v>BC1 619 NDR EECL Replace Defect Management</v>
          </cell>
        </row>
        <row r="1019">
          <cell r="A1019">
            <v>1015</v>
          </cell>
          <cell r="B1019" t="str">
            <v>11 - Customer Low Voltage Services</v>
          </cell>
          <cell r="C1019" t="str">
            <v>Service Cable - Deteriorated</v>
          </cell>
          <cell r="D1019" t="str">
            <v>Service Cable</v>
          </cell>
          <cell r="E1019" t="str">
            <v>Replace</v>
          </cell>
          <cell r="F1019" t="str">
            <v>11 - Customer Low Voltage Services - Service Cable - Deteriorated - Service Cable - Replace</v>
          </cell>
          <cell r="G1019" t="str">
            <v>Service Cable - Replace</v>
          </cell>
          <cell r="H1019" t="str">
            <v>Northern</v>
          </cell>
          <cell r="I1019">
            <v>20</v>
          </cell>
          <cell r="J1019">
            <v>64</v>
          </cell>
          <cell r="K1019">
            <v>63</v>
          </cell>
          <cell r="L1019">
            <v>35</v>
          </cell>
          <cell r="M1019">
            <v>56.099999999999994</v>
          </cell>
          <cell r="N1019">
            <v>40.299999999999997</v>
          </cell>
          <cell r="O1019">
            <v>89.699999999999974</v>
          </cell>
          <cell r="P1019">
            <v>42.9</v>
          </cell>
          <cell r="Q1019">
            <v>81.249999999999972</v>
          </cell>
          <cell r="R1019">
            <v>42.25</v>
          </cell>
          <cell r="S1019">
            <v>101.39999999999996</v>
          </cell>
          <cell r="T1019" t="str">
            <v>MIP1069</v>
          </cell>
          <cell r="V1019">
            <v>1</v>
          </cell>
          <cell r="X1019">
            <v>0.53</v>
          </cell>
          <cell r="Y1019" t="str">
            <v>N</v>
          </cell>
          <cell r="Z1019" t="str">
            <v>Low Voltage Services</v>
          </cell>
          <cell r="AA1019" t="str">
            <v>BC1 619 NDR EECL Replace Defect Management</v>
          </cell>
        </row>
        <row r="1020">
          <cell r="A1020">
            <v>1016</v>
          </cell>
          <cell r="B1020" t="str">
            <v>11 - Customer Low Voltage Services</v>
          </cell>
          <cell r="C1020" t="str">
            <v>Service Cable - Deteriorated</v>
          </cell>
          <cell r="D1020" t="str">
            <v>Service Cable</v>
          </cell>
          <cell r="E1020" t="str">
            <v>Replace</v>
          </cell>
          <cell r="F1020" t="str">
            <v>11 - Customer Low Voltage Services - Service Cable - Deteriorated - Service Cable - Replace</v>
          </cell>
          <cell r="G1020" t="str">
            <v>Service Cable - Replace</v>
          </cell>
          <cell r="H1020" t="str">
            <v>South West</v>
          </cell>
          <cell r="I1020">
            <v>100</v>
          </cell>
          <cell r="J1020">
            <v>80</v>
          </cell>
          <cell r="K1020">
            <v>144</v>
          </cell>
          <cell r="L1020">
            <v>132</v>
          </cell>
          <cell r="M1020">
            <v>171.49999999999997</v>
          </cell>
          <cell r="N1020">
            <v>111.79999999999998</v>
          </cell>
          <cell r="O1020">
            <v>129.35</v>
          </cell>
          <cell r="P1020">
            <v>165.75000000000006</v>
          </cell>
          <cell r="Q1020">
            <v>235.95000000000005</v>
          </cell>
          <cell r="R1020">
            <v>83.85</v>
          </cell>
          <cell r="S1020">
            <v>157.30000000000004</v>
          </cell>
          <cell r="T1020" t="str">
            <v>MIP1069</v>
          </cell>
          <cell r="V1020">
            <v>1</v>
          </cell>
          <cell r="X1020">
            <v>0.53</v>
          </cell>
          <cell r="Y1020" t="str">
            <v>N</v>
          </cell>
          <cell r="Z1020" t="str">
            <v>Low Voltage Services</v>
          </cell>
          <cell r="AA1020" t="str">
            <v>BC1 619 NDR EECL Replace Defect Management</v>
          </cell>
        </row>
        <row r="1021">
          <cell r="A1021">
            <v>1017</v>
          </cell>
          <cell r="B1021" t="str">
            <v>11 - Customer Low Voltage Services</v>
          </cell>
          <cell r="C1021" t="str">
            <v>Service Cable - Deteriorated</v>
          </cell>
          <cell r="D1021" t="str">
            <v>Service Cable</v>
          </cell>
          <cell r="E1021" t="str">
            <v>Replace</v>
          </cell>
          <cell r="F1021" t="str">
            <v>11 - Customer Low Voltage Services - Service Cable - Deteriorated - Service Cable - Replace</v>
          </cell>
          <cell r="G1021" t="str">
            <v>Service Cable - Replace</v>
          </cell>
          <cell r="H1021" t="str">
            <v>Wide Bay</v>
          </cell>
          <cell r="I1021">
            <v>35</v>
          </cell>
          <cell r="J1021">
            <v>48</v>
          </cell>
          <cell r="K1021">
            <v>49</v>
          </cell>
          <cell r="L1021">
            <v>38</v>
          </cell>
          <cell r="M1021">
            <v>107.80000000000001</v>
          </cell>
          <cell r="N1021">
            <v>50.699999999999996</v>
          </cell>
          <cell r="O1021">
            <v>53.300000000000004</v>
          </cell>
          <cell r="P1021">
            <v>46.800000000000004</v>
          </cell>
          <cell r="Q1021">
            <v>135.85000000000002</v>
          </cell>
          <cell r="R1021">
            <v>43.55</v>
          </cell>
          <cell r="S1021">
            <v>62.4</v>
          </cell>
          <cell r="T1021" t="str">
            <v>MIP1069</v>
          </cell>
          <cell r="V1021">
            <v>1</v>
          </cell>
          <cell r="X1021">
            <v>0.53</v>
          </cell>
          <cell r="Y1021" t="str">
            <v>N</v>
          </cell>
          <cell r="Z1021" t="str">
            <v>Low Voltage Services</v>
          </cell>
          <cell r="AA1021" t="str">
            <v>BC1 619 NDR EECL Replace Defect Management</v>
          </cell>
        </row>
        <row r="1022">
          <cell r="A1022">
            <v>1018</v>
          </cell>
          <cell r="B1022" t="str">
            <v>12 - Public Lighting</v>
          </cell>
          <cell r="C1022" t="str">
            <v>Lighting - Head, HPS</v>
          </cell>
          <cell r="D1022" t="str">
            <v>Minor Task</v>
          </cell>
          <cell r="E1022" t="str">
            <v>Repair</v>
          </cell>
          <cell r="F1022" t="str">
            <v>12 - Public Lighting - Lighting - Head, HPS - Minor Task - Repair</v>
          </cell>
          <cell r="G1022" t="str">
            <v>Minor Task - Repair</v>
          </cell>
          <cell r="H1022" t="str">
            <v>Central</v>
          </cell>
          <cell r="I1022">
            <v>1</v>
          </cell>
          <cell r="J1022">
            <v>7</v>
          </cell>
          <cell r="K1022">
            <v>78</v>
          </cell>
          <cell r="L1022">
            <v>4</v>
          </cell>
          <cell r="M1022">
            <v>9</v>
          </cell>
          <cell r="N1022">
            <v>1</v>
          </cell>
          <cell r="O1022">
            <v>73</v>
          </cell>
          <cell r="P1022">
            <v>4</v>
          </cell>
          <cell r="Q1022">
            <v>12</v>
          </cell>
          <cell r="R1022">
            <v>1</v>
          </cell>
          <cell r="S1022">
            <v>73</v>
          </cell>
          <cell r="T1022" t="str">
            <v>MIP1146</v>
          </cell>
          <cell r="V1022">
            <v>1</v>
          </cell>
          <cell r="X1022">
            <v>0.53</v>
          </cell>
          <cell r="Y1022" t="str">
            <v>N</v>
          </cell>
          <cell r="Z1022" t="str">
            <v>Street Lighting</v>
          </cell>
          <cell r="AA1022" t="str">
            <v>BC1 619 NDR EECL Replace Defect Management</v>
          </cell>
        </row>
        <row r="1023">
          <cell r="A1023">
            <v>1019</v>
          </cell>
          <cell r="B1023" t="str">
            <v>12 - Public Lighting</v>
          </cell>
          <cell r="C1023" t="str">
            <v>Lighting - Head, HPS</v>
          </cell>
          <cell r="D1023" t="str">
            <v>Minor Task</v>
          </cell>
          <cell r="E1023" t="str">
            <v>Repair</v>
          </cell>
          <cell r="F1023" t="str">
            <v>12 - Public Lighting - Lighting - Head, HPS - Minor Task - Repair</v>
          </cell>
          <cell r="G1023" t="str">
            <v>Minor Task - Repair</v>
          </cell>
          <cell r="H1023" t="str">
            <v>Far North</v>
          </cell>
          <cell r="I1023">
            <v>19</v>
          </cell>
          <cell r="J1023">
            <v>10</v>
          </cell>
          <cell r="K1023">
            <v>8</v>
          </cell>
          <cell r="L1023">
            <v>4</v>
          </cell>
          <cell r="M1023">
            <v>18</v>
          </cell>
          <cell r="N1023">
            <v>8</v>
          </cell>
          <cell r="O1023">
            <v>11</v>
          </cell>
          <cell r="P1023">
            <v>3</v>
          </cell>
          <cell r="Q1023">
            <v>18</v>
          </cell>
          <cell r="R1023">
            <v>7</v>
          </cell>
          <cell r="S1023">
            <v>12</v>
          </cell>
          <cell r="T1023" t="str">
            <v>MIP1146</v>
          </cell>
          <cell r="V1023">
            <v>1</v>
          </cell>
          <cell r="X1023">
            <v>0.53</v>
          </cell>
          <cell r="Y1023" t="str">
            <v>N</v>
          </cell>
          <cell r="Z1023" t="str">
            <v>Street Lighting</v>
          </cell>
          <cell r="AA1023" t="str">
            <v>BC1 619 NDR EECL Replace Defect Management</v>
          </cell>
        </row>
        <row r="1024">
          <cell r="A1024">
            <v>1020</v>
          </cell>
          <cell r="B1024" t="str">
            <v>12 - Public Lighting</v>
          </cell>
          <cell r="C1024" t="str">
            <v>Lighting - Head, HPS</v>
          </cell>
          <cell r="D1024" t="str">
            <v>Minor Task</v>
          </cell>
          <cell r="E1024" t="str">
            <v>Repair</v>
          </cell>
          <cell r="F1024" t="str">
            <v>12 - Public Lighting - Lighting - Head, HPS - Minor Task - Repair</v>
          </cell>
          <cell r="G1024" t="str">
            <v>Minor Task - Repair</v>
          </cell>
          <cell r="H1024" t="str">
            <v>Northern</v>
          </cell>
          <cell r="I1024">
            <v>20</v>
          </cell>
          <cell r="J1024">
            <v>13</v>
          </cell>
          <cell r="K1024">
            <v>4</v>
          </cell>
          <cell r="L1024">
            <v>2</v>
          </cell>
          <cell r="M1024">
            <v>19</v>
          </cell>
          <cell r="N1024">
            <v>15</v>
          </cell>
          <cell r="O1024">
            <v>12</v>
          </cell>
          <cell r="P1024">
            <v>2</v>
          </cell>
          <cell r="Q1024">
            <v>21</v>
          </cell>
          <cell r="R1024">
            <v>15</v>
          </cell>
          <cell r="S1024">
            <v>12</v>
          </cell>
          <cell r="T1024" t="str">
            <v>MIP1146</v>
          </cell>
          <cell r="V1024">
            <v>1</v>
          </cell>
          <cell r="X1024">
            <v>0.53</v>
          </cell>
          <cell r="Y1024" t="str">
            <v>N</v>
          </cell>
          <cell r="Z1024" t="str">
            <v>Street Lighting</v>
          </cell>
          <cell r="AA1024" t="str">
            <v>BC1 619 NDR EECL Replace Defect Management</v>
          </cell>
        </row>
        <row r="1025">
          <cell r="A1025">
            <v>1021</v>
          </cell>
          <cell r="B1025" t="str">
            <v>12 - Public Lighting</v>
          </cell>
          <cell r="C1025" t="str">
            <v>Lighting - Head, HPS</v>
          </cell>
          <cell r="D1025" t="str">
            <v>Minor Task</v>
          </cell>
          <cell r="E1025" t="str">
            <v>Repair</v>
          </cell>
          <cell r="F1025" t="str">
            <v>12 - Public Lighting - Lighting - Head, HPS - Minor Task - Repair</v>
          </cell>
          <cell r="G1025" t="str">
            <v>Minor Task - Repair</v>
          </cell>
          <cell r="H1025" t="str">
            <v>South West</v>
          </cell>
          <cell r="I1025">
            <v>6</v>
          </cell>
          <cell r="J1025">
            <v>7</v>
          </cell>
          <cell r="K1025">
            <v>3</v>
          </cell>
          <cell r="L1025">
            <v>2</v>
          </cell>
          <cell r="M1025">
            <v>9</v>
          </cell>
          <cell r="N1025">
            <v>6</v>
          </cell>
          <cell r="O1025">
            <v>10</v>
          </cell>
          <cell r="P1025">
            <v>0</v>
          </cell>
          <cell r="Q1025">
            <v>9</v>
          </cell>
          <cell r="R1025">
            <v>6</v>
          </cell>
          <cell r="S1025">
            <v>10</v>
          </cell>
          <cell r="T1025" t="str">
            <v>MIP1146</v>
          </cell>
          <cell r="V1025">
            <v>1</v>
          </cell>
          <cell r="X1025">
            <v>0.53</v>
          </cell>
          <cell r="Y1025" t="str">
            <v>N</v>
          </cell>
          <cell r="Z1025" t="str">
            <v>Street Lighting</v>
          </cell>
          <cell r="AA1025" t="str">
            <v>BC1 619 NDR EECL Replace Defect Management</v>
          </cell>
        </row>
        <row r="1026">
          <cell r="A1026">
            <v>1022</v>
          </cell>
          <cell r="B1026" t="str">
            <v>12 - Public Lighting</v>
          </cell>
          <cell r="C1026" t="str">
            <v>Lighting - Head, HPS</v>
          </cell>
          <cell r="D1026" t="str">
            <v>Minor Task</v>
          </cell>
          <cell r="E1026" t="str">
            <v>Repair</v>
          </cell>
          <cell r="F1026" t="str">
            <v>12 - Public Lighting - Lighting - Head, HPS - Minor Task - Repair</v>
          </cell>
          <cell r="G1026" t="str">
            <v>Minor Task - Repair</v>
          </cell>
          <cell r="H1026" t="str">
            <v>Wide Bay</v>
          </cell>
          <cell r="J1026">
            <v>1</v>
          </cell>
          <cell r="K1026">
            <v>5</v>
          </cell>
          <cell r="L1026">
            <v>5</v>
          </cell>
          <cell r="M1026">
            <v>2</v>
          </cell>
          <cell r="N1026">
            <v>0</v>
          </cell>
          <cell r="O1026">
            <v>1</v>
          </cell>
          <cell r="P1026">
            <v>1</v>
          </cell>
          <cell r="Q1026">
            <v>6</v>
          </cell>
          <cell r="R1026">
            <v>0</v>
          </cell>
          <cell r="S1026">
            <v>1</v>
          </cell>
          <cell r="T1026" t="str">
            <v>MIP1146</v>
          </cell>
          <cell r="V1026">
            <v>1</v>
          </cell>
          <cell r="X1026">
            <v>0.53</v>
          </cell>
          <cell r="Y1026" t="str">
            <v>N</v>
          </cell>
          <cell r="Z1026" t="str">
            <v>Street Lighting</v>
          </cell>
          <cell r="AA1026" t="str">
            <v>BC1 619 NDR EECL Replace Defect Management</v>
          </cell>
        </row>
        <row r="1027">
          <cell r="A1027">
            <v>1023</v>
          </cell>
          <cell r="B1027" t="str">
            <v>12 - Public Lighting</v>
          </cell>
          <cell r="C1027" t="str">
            <v>Lighting - Head, Mercury Vapour</v>
          </cell>
          <cell r="D1027" t="str">
            <v>Ergon Technical Assessment</v>
          </cell>
          <cell r="E1027" t="str">
            <v>Assess</v>
          </cell>
          <cell r="F1027" t="str">
            <v>12 - Public Lighting - Lighting - Head, Mercury Vapour - Ergon Technical Assessment - Assess</v>
          </cell>
          <cell r="G1027" t="str">
            <v>Ergon Technical Assessment - Assess</v>
          </cell>
          <cell r="H1027" t="str">
            <v>Central</v>
          </cell>
          <cell r="I1027">
            <v>1</v>
          </cell>
          <cell r="J1027">
            <v>5</v>
          </cell>
          <cell r="K1027">
            <v>1</v>
          </cell>
          <cell r="L1027">
            <v>1</v>
          </cell>
          <cell r="M1027">
            <v>1</v>
          </cell>
          <cell r="N1027">
            <v>4</v>
          </cell>
          <cell r="O1027">
            <v>1</v>
          </cell>
          <cell r="P1027">
            <v>1</v>
          </cell>
          <cell r="Q1027">
            <v>1</v>
          </cell>
          <cell r="R1027">
            <v>4</v>
          </cell>
          <cell r="S1027">
            <v>1</v>
          </cell>
          <cell r="T1027" t="str">
            <v>MIP1146</v>
          </cell>
          <cell r="V1027">
            <v>1</v>
          </cell>
          <cell r="X1027">
            <v>0.53</v>
          </cell>
          <cell r="Y1027" t="str">
            <v>N</v>
          </cell>
          <cell r="Z1027" t="str">
            <v>Street Lighting</v>
          </cell>
          <cell r="AA1027" t="str">
            <v>BC1 619 NDR EECL Replace Defect Management</v>
          </cell>
        </row>
        <row r="1028">
          <cell r="A1028">
            <v>1024</v>
          </cell>
          <cell r="B1028" t="str">
            <v>12 - Public Lighting</v>
          </cell>
          <cell r="C1028" t="str">
            <v>Lighting - Head, Mercury Vapour</v>
          </cell>
          <cell r="D1028" t="str">
            <v>Ergon Technical Assessment</v>
          </cell>
          <cell r="E1028" t="str">
            <v>Assess</v>
          </cell>
          <cell r="F1028" t="str">
            <v>12 - Public Lighting - Lighting - Head, Mercury Vapour - Ergon Technical Assessment - Assess</v>
          </cell>
          <cell r="G1028" t="str">
            <v>Ergon Technical Assessment - Assess</v>
          </cell>
          <cell r="H1028" t="str">
            <v>Far North</v>
          </cell>
          <cell r="J1028">
            <v>1</v>
          </cell>
          <cell r="N1028">
            <v>0</v>
          </cell>
          <cell r="O1028">
            <v>1</v>
          </cell>
          <cell r="P1028">
            <v>0</v>
          </cell>
          <cell r="Q1028">
            <v>0</v>
          </cell>
          <cell r="R1028">
            <v>0</v>
          </cell>
          <cell r="S1028">
            <v>1</v>
          </cell>
          <cell r="T1028" t="str">
            <v>MIP1146</v>
          </cell>
          <cell r="V1028">
            <v>1</v>
          </cell>
          <cell r="X1028">
            <v>0.53</v>
          </cell>
          <cell r="Y1028" t="str">
            <v>N</v>
          </cell>
          <cell r="Z1028" t="str">
            <v>Street Lighting</v>
          </cell>
          <cell r="AA1028" t="str">
            <v>BC1 619 NDR EECL Replace Defect Management</v>
          </cell>
        </row>
        <row r="1029">
          <cell r="A1029">
            <v>1025</v>
          </cell>
          <cell r="B1029" t="str">
            <v>12 - Public Lighting</v>
          </cell>
          <cell r="C1029" t="str">
            <v>Lighting - Head, Mercury Vapour</v>
          </cell>
          <cell r="D1029" t="str">
            <v>Ergon Technical Assessment</v>
          </cell>
          <cell r="E1029" t="str">
            <v>Assess</v>
          </cell>
          <cell r="F1029" t="str">
            <v>12 - Public Lighting - Lighting - Head, Mercury Vapour - Ergon Technical Assessment - Assess</v>
          </cell>
          <cell r="G1029" t="str">
            <v>Ergon Technical Assessment - Assess</v>
          </cell>
          <cell r="H1029" t="str">
            <v>South West</v>
          </cell>
          <cell r="K1029">
            <v>1</v>
          </cell>
          <cell r="L1029">
            <v>1</v>
          </cell>
          <cell r="N1029">
            <v>0</v>
          </cell>
          <cell r="O1029">
            <v>0</v>
          </cell>
          <cell r="P1029">
            <v>0</v>
          </cell>
          <cell r="Q1029">
            <v>1</v>
          </cell>
          <cell r="R1029">
            <v>0</v>
          </cell>
          <cell r="S1029">
            <v>0</v>
          </cell>
          <cell r="T1029" t="str">
            <v>MIP1146</v>
          </cell>
          <cell r="V1029">
            <v>1</v>
          </cell>
          <cell r="X1029">
            <v>0.53</v>
          </cell>
          <cell r="Y1029" t="str">
            <v>N</v>
          </cell>
          <cell r="Z1029" t="str">
            <v>Street Lighting</v>
          </cell>
          <cell r="AA1029" t="str">
            <v>BC1 619 NDR EECL Replace Defect Management</v>
          </cell>
        </row>
        <row r="1030">
          <cell r="A1030">
            <v>1026</v>
          </cell>
          <cell r="B1030" t="str">
            <v>12 - Public Lighting</v>
          </cell>
          <cell r="C1030" t="str">
            <v>Lighting - Head, Mercury Vapour</v>
          </cell>
          <cell r="D1030" t="str">
            <v>Minor Task</v>
          </cell>
          <cell r="E1030" t="str">
            <v>Repair</v>
          </cell>
          <cell r="F1030" t="str">
            <v>12 - Public Lighting - Lighting - Head, Mercury Vapour - Minor Task - Repair</v>
          </cell>
          <cell r="G1030" t="str">
            <v>Minor Task - Repair</v>
          </cell>
          <cell r="H1030" t="str">
            <v>Central</v>
          </cell>
          <cell r="I1030">
            <v>17</v>
          </cell>
          <cell r="J1030">
            <v>18</v>
          </cell>
          <cell r="K1030">
            <v>119</v>
          </cell>
          <cell r="L1030">
            <v>49</v>
          </cell>
          <cell r="M1030">
            <v>42</v>
          </cell>
          <cell r="N1030">
            <v>11</v>
          </cell>
          <cell r="O1030">
            <v>78</v>
          </cell>
          <cell r="P1030">
            <v>48</v>
          </cell>
          <cell r="Q1030">
            <v>39.5</v>
          </cell>
          <cell r="R1030">
            <v>9</v>
          </cell>
          <cell r="S1030">
            <v>78</v>
          </cell>
          <cell r="T1030" t="str">
            <v>MIP1146</v>
          </cell>
          <cell r="V1030">
            <v>1</v>
          </cell>
          <cell r="X1030">
            <v>0.53</v>
          </cell>
          <cell r="Y1030" t="str">
            <v>N</v>
          </cell>
          <cell r="Z1030" t="str">
            <v>Street Lighting</v>
          </cell>
          <cell r="AA1030" t="str">
            <v>BC1 619 NDR EECL Replace Defect Management</v>
          </cell>
        </row>
        <row r="1031">
          <cell r="A1031">
            <v>1027</v>
          </cell>
          <cell r="B1031" t="str">
            <v>12 - Public Lighting</v>
          </cell>
          <cell r="C1031" t="str">
            <v>Lighting - Head, Mercury Vapour</v>
          </cell>
          <cell r="D1031" t="str">
            <v>Minor Task</v>
          </cell>
          <cell r="E1031" t="str">
            <v>Repair</v>
          </cell>
          <cell r="F1031" t="str">
            <v>12 - Public Lighting - Lighting - Head, Mercury Vapour - Minor Task - Repair</v>
          </cell>
          <cell r="G1031" t="str">
            <v>Minor Task - Repair</v>
          </cell>
          <cell r="H1031" t="str">
            <v>Far North</v>
          </cell>
          <cell r="I1031">
            <v>105</v>
          </cell>
          <cell r="J1031">
            <v>57</v>
          </cell>
          <cell r="K1031">
            <v>42</v>
          </cell>
          <cell r="L1031">
            <v>26</v>
          </cell>
          <cell r="M1031">
            <v>52</v>
          </cell>
          <cell r="N1031">
            <v>82</v>
          </cell>
          <cell r="O1031">
            <v>59</v>
          </cell>
          <cell r="P1031">
            <v>23</v>
          </cell>
          <cell r="Q1031">
            <v>54</v>
          </cell>
          <cell r="R1031">
            <v>76</v>
          </cell>
          <cell r="S1031">
            <v>65</v>
          </cell>
          <cell r="T1031" t="str">
            <v>MIP1146</v>
          </cell>
          <cell r="V1031">
            <v>1</v>
          </cell>
          <cell r="X1031">
            <v>0.53</v>
          </cell>
          <cell r="Y1031" t="str">
            <v>N</v>
          </cell>
          <cell r="Z1031" t="str">
            <v>Street Lighting</v>
          </cell>
          <cell r="AA1031" t="str">
            <v>BC1 619 NDR EECL Replace Defect Management</v>
          </cell>
        </row>
        <row r="1032">
          <cell r="A1032">
            <v>1028</v>
          </cell>
          <cell r="B1032" t="str">
            <v>12 - Public Lighting</v>
          </cell>
          <cell r="C1032" t="str">
            <v>Lighting - Head, Mercury Vapour</v>
          </cell>
          <cell r="D1032" t="str">
            <v>Minor Task</v>
          </cell>
          <cell r="E1032" t="str">
            <v>Repair</v>
          </cell>
          <cell r="F1032" t="str">
            <v>12 - Public Lighting - Lighting - Head, Mercury Vapour - Minor Task - Repair</v>
          </cell>
          <cell r="G1032" t="str">
            <v>Minor Task - Repair</v>
          </cell>
          <cell r="H1032" t="str">
            <v>Northern</v>
          </cell>
          <cell r="I1032">
            <v>34</v>
          </cell>
          <cell r="J1032">
            <v>54</v>
          </cell>
          <cell r="K1032">
            <v>19</v>
          </cell>
          <cell r="L1032">
            <v>17</v>
          </cell>
          <cell r="M1032">
            <v>29</v>
          </cell>
          <cell r="N1032">
            <v>24</v>
          </cell>
          <cell r="O1032">
            <v>50</v>
          </cell>
          <cell r="P1032">
            <v>17</v>
          </cell>
          <cell r="Q1032">
            <v>19</v>
          </cell>
          <cell r="R1032">
            <v>32</v>
          </cell>
          <cell r="S1032">
            <v>52</v>
          </cell>
          <cell r="T1032" t="str">
            <v>MIP1146</v>
          </cell>
          <cell r="V1032">
            <v>1</v>
          </cell>
          <cell r="X1032">
            <v>0.53</v>
          </cell>
          <cell r="Y1032" t="str">
            <v>N</v>
          </cell>
          <cell r="Z1032" t="str">
            <v>Street Lighting</v>
          </cell>
          <cell r="AA1032" t="str">
            <v>BC1 619 NDR EECL Replace Defect Management</v>
          </cell>
        </row>
        <row r="1033">
          <cell r="A1033">
            <v>1029</v>
          </cell>
          <cell r="B1033" t="str">
            <v>12 - Public Lighting</v>
          </cell>
          <cell r="C1033" t="str">
            <v>Lighting - Head, Mercury Vapour</v>
          </cell>
          <cell r="D1033" t="str">
            <v>Minor Task</v>
          </cell>
          <cell r="E1033" t="str">
            <v>Repair</v>
          </cell>
          <cell r="F1033" t="str">
            <v>12 - Public Lighting - Lighting - Head, Mercury Vapour - Minor Task - Repair</v>
          </cell>
          <cell r="G1033" t="str">
            <v>Minor Task - Repair</v>
          </cell>
          <cell r="H1033" t="str">
            <v>South West</v>
          </cell>
          <cell r="I1033">
            <v>22</v>
          </cell>
          <cell r="J1033">
            <v>11</v>
          </cell>
          <cell r="K1033">
            <v>16</v>
          </cell>
          <cell r="L1033">
            <v>16</v>
          </cell>
          <cell r="M1033">
            <v>22</v>
          </cell>
          <cell r="N1033">
            <v>20</v>
          </cell>
          <cell r="O1033">
            <v>9</v>
          </cell>
          <cell r="P1033">
            <v>15.5</v>
          </cell>
          <cell r="Q1033">
            <v>23</v>
          </cell>
          <cell r="R1033">
            <v>20</v>
          </cell>
          <cell r="S1033">
            <v>10</v>
          </cell>
          <cell r="T1033" t="str">
            <v>MIP1146</v>
          </cell>
          <cell r="V1033">
            <v>1</v>
          </cell>
          <cell r="X1033">
            <v>0.53</v>
          </cell>
          <cell r="Y1033" t="str">
            <v>N</v>
          </cell>
          <cell r="Z1033" t="str">
            <v>Street Lighting</v>
          </cell>
          <cell r="AA1033" t="str">
            <v>BC1 619 NDR EECL Replace Defect Management</v>
          </cell>
        </row>
        <row r="1034">
          <cell r="A1034">
            <v>1030</v>
          </cell>
          <cell r="B1034" t="str">
            <v>12 - Public Lighting</v>
          </cell>
          <cell r="C1034" t="str">
            <v>Lighting - Head, Mercury Vapour</v>
          </cell>
          <cell r="D1034" t="str">
            <v>Minor Task</v>
          </cell>
          <cell r="E1034" t="str">
            <v>Repair</v>
          </cell>
          <cell r="F1034" t="str">
            <v>12 - Public Lighting - Lighting - Head, Mercury Vapour - Minor Task - Repair</v>
          </cell>
          <cell r="G1034" t="str">
            <v>Minor Task - Repair</v>
          </cell>
          <cell r="H1034" t="str">
            <v>Wide Bay</v>
          </cell>
          <cell r="K1034">
            <v>2</v>
          </cell>
          <cell r="L1034">
            <v>1</v>
          </cell>
          <cell r="M1034">
            <v>5</v>
          </cell>
          <cell r="N1034">
            <v>0</v>
          </cell>
          <cell r="O1034">
            <v>1</v>
          </cell>
          <cell r="P1034">
            <v>0</v>
          </cell>
          <cell r="Q1034">
            <v>6</v>
          </cell>
          <cell r="R1034">
            <v>0</v>
          </cell>
          <cell r="S1034">
            <v>1</v>
          </cell>
          <cell r="T1034" t="str">
            <v>MIP1146</v>
          </cell>
          <cell r="V1034">
            <v>1</v>
          </cell>
          <cell r="X1034">
            <v>0.53</v>
          </cell>
          <cell r="Y1034" t="str">
            <v>N</v>
          </cell>
          <cell r="Z1034" t="str">
            <v>Street Lighting</v>
          </cell>
          <cell r="AA1034" t="str">
            <v>BC1 619 NDR EECL Replace Defect Management</v>
          </cell>
        </row>
        <row r="1035">
          <cell r="A1035">
            <v>1031</v>
          </cell>
          <cell r="B1035" t="str">
            <v>12 - Public Lighting</v>
          </cell>
          <cell r="C1035" t="str">
            <v>Lighting - Heads - Other</v>
          </cell>
          <cell r="D1035" t="str">
            <v>Ergon Technical Assessment</v>
          </cell>
          <cell r="E1035" t="str">
            <v>Assess</v>
          </cell>
          <cell r="F1035" t="str">
            <v>12 - Public Lighting - Lighting - Heads - Other - Ergon Technical Assessment - Assess</v>
          </cell>
          <cell r="G1035" t="str">
            <v>Ergon Technical Assessment - Assess</v>
          </cell>
          <cell r="H1035" t="str">
            <v>Central</v>
          </cell>
          <cell r="I1035">
            <v>13</v>
          </cell>
          <cell r="J1035">
            <v>9</v>
          </cell>
          <cell r="K1035">
            <v>1</v>
          </cell>
          <cell r="L1035">
            <v>1</v>
          </cell>
          <cell r="M1035">
            <v>1</v>
          </cell>
          <cell r="N1035">
            <v>1</v>
          </cell>
          <cell r="O1035">
            <v>0</v>
          </cell>
          <cell r="P1035">
            <v>0</v>
          </cell>
          <cell r="Q1035">
            <v>1</v>
          </cell>
          <cell r="R1035">
            <v>1</v>
          </cell>
          <cell r="S1035">
            <v>0</v>
          </cell>
          <cell r="T1035" t="str">
            <v>MIP1146</v>
          </cell>
          <cell r="V1035">
            <v>1</v>
          </cell>
          <cell r="X1035">
            <v>0.53</v>
          </cell>
          <cell r="Y1035" t="str">
            <v>N</v>
          </cell>
          <cell r="Z1035" t="str">
            <v>Street Lighting</v>
          </cell>
          <cell r="AA1035" t="str">
            <v>BC1 619 NDR EECL Replace Defect Management</v>
          </cell>
        </row>
        <row r="1036">
          <cell r="A1036">
            <v>1032</v>
          </cell>
          <cell r="B1036" t="str">
            <v>12 - Public Lighting</v>
          </cell>
          <cell r="C1036" t="str">
            <v>Lighting - Heads - Other</v>
          </cell>
          <cell r="D1036" t="str">
            <v>Ergon Technical Assessment</v>
          </cell>
          <cell r="E1036" t="str">
            <v>Assess</v>
          </cell>
          <cell r="F1036" t="str">
            <v>12 - Public Lighting - Lighting - Heads - Other - Ergon Technical Assessment - Assess</v>
          </cell>
          <cell r="G1036" t="str">
            <v>Ergon Technical Assessment - Assess</v>
          </cell>
          <cell r="H1036" t="str">
            <v>Far North</v>
          </cell>
          <cell r="K1036">
            <v>2</v>
          </cell>
          <cell r="L1036">
            <v>2</v>
          </cell>
          <cell r="N1036">
            <v>0</v>
          </cell>
          <cell r="O1036">
            <v>0</v>
          </cell>
          <cell r="P1036">
            <v>2</v>
          </cell>
          <cell r="Q1036">
            <v>0</v>
          </cell>
          <cell r="R1036">
            <v>0</v>
          </cell>
          <cell r="S1036">
            <v>0</v>
          </cell>
          <cell r="T1036" t="str">
            <v>MIP1146</v>
          </cell>
          <cell r="V1036">
            <v>1</v>
          </cell>
          <cell r="X1036">
            <v>0.53</v>
          </cell>
          <cell r="Y1036" t="str">
            <v>N</v>
          </cell>
          <cell r="Z1036" t="str">
            <v>Street Lighting</v>
          </cell>
          <cell r="AA1036" t="str">
            <v>BC1 619 NDR EECL Replace Defect Management</v>
          </cell>
        </row>
        <row r="1037">
          <cell r="A1037">
            <v>1033</v>
          </cell>
          <cell r="B1037" t="str">
            <v>12 - Public Lighting</v>
          </cell>
          <cell r="C1037" t="str">
            <v>Lighting - Heads - Other</v>
          </cell>
          <cell r="D1037" t="str">
            <v>Ergon Technical Assessment</v>
          </cell>
          <cell r="E1037" t="str">
            <v>Assess</v>
          </cell>
          <cell r="F1037" t="str">
            <v>12 - Public Lighting - Lighting - Heads - Other - Ergon Technical Assessment - Assess</v>
          </cell>
          <cell r="G1037" t="str">
            <v>Ergon Technical Assessment - Assess</v>
          </cell>
          <cell r="H1037" t="str">
            <v>South West</v>
          </cell>
          <cell r="K1037">
            <v>2</v>
          </cell>
          <cell r="L1037">
            <v>2</v>
          </cell>
          <cell r="N1037">
            <v>0</v>
          </cell>
          <cell r="O1037">
            <v>0</v>
          </cell>
          <cell r="P1037">
            <v>2</v>
          </cell>
          <cell r="Q1037">
            <v>0</v>
          </cell>
          <cell r="R1037">
            <v>0</v>
          </cell>
          <cell r="S1037">
            <v>0</v>
          </cell>
          <cell r="T1037" t="str">
            <v>MIP1146</v>
          </cell>
          <cell r="V1037">
            <v>1</v>
          </cell>
          <cell r="X1037">
            <v>0.53</v>
          </cell>
          <cell r="Y1037" t="str">
            <v>N</v>
          </cell>
          <cell r="Z1037" t="str">
            <v>Street Lighting</v>
          </cell>
          <cell r="AA1037" t="str">
            <v>BC1 619 NDR EECL Replace Defect Management</v>
          </cell>
        </row>
        <row r="1038">
          <cell r="A1038">
            <v>1034</v>
          </cell>
          <cell r="B1038" t="str">
            <v>12 - Public Lighting</v>
          </cell>
          <cell r="C1038" t="str">
            <v>Lighting - Heads - Other</v>
          </cell>
          <cell r="D1038" t="str">
            <v>Ergon Technical Assessment</v>
          </cell>
          <cell r="E1038" t="str">
            <v>Assess</v>
          </cell>
          <cell r="F1038" t="str">
            <v>12 - Public Lighting - Lighting - Heads - Other - Ergon Technical Assessment - Assess</v>
          </cell>
          <cell r="G1038" t="str">
            <v>Ergon Technical Assessment - Assess</v>
          </cell>
          <cell r="H1038" t="str">
            <v>Wide Bay</v>
          </cell>
          <cell r="J1038">
            <v>1</v>
          </cell>
          <cell r="K1038">
            <v>3</v>
          </cell>
          <cell r="L1038">
            <v>2</v>
          </cell>
          <cell r="M1038">
            <v>0</v>
          </cell>
          <cell r="N1038">
            <v>1</v>
          </cell>
          <cell r="O1038">
            <v>1</v>
          </cell>
          <cell r="P1038">
            <v>2</v>
          </cell>
          <cell r="Q1038">
            <v>0</v>
          </cell>
          <cell r="R1038">
            <v>0</v>
          </cell>
          <cell r="S1038">
            <v>2</v>
          </cell>
          <cell r="T1038" t="str">
            <v>MIP1146</v>
          </cell>
          <cell r="V1038">
            <v>1</v>
          </cell>
          <cell r="X1038">
            <v>0.53</v>
          </cell>
          <cell r="Y1038" t="str">
            <v>N</v>
          </cell>
          <cell r="Z1038" t="str">
            <v>Street Lighting</v>
          </cell>
          <cell r="AA1038" t="str">
            <v>BC1 619 NDR EECL Replace Defect Management</v>
          </cell>
        </row>
        <row r="1039">
          <cell r="A1039">
            <v>1035</v>
          </cell>
          <cell r="B1039" t="str">
            <v>12 - Public Lighting</v>
          </cell>
          <cell r="C1039" t="str">
            <v>Lighting - Heads - Other</v>
          </cell>
          <cell r="D1039" t="str">
            <v>Minor Task</v>
          </cell>
          <cell r="E1039" t="str">
            <v>Repair</v>
          </cell>
          <cell r="F1039" t="str">
            <v>12 - Public Lighting - Lighting - Heads - Other - Minor Task - Repair</v>
          </cell>
          <cell r="G1039" t="str">
            <v>Minor Task - Repair</v>
          </cell>
          <cell r="H1039" t="str">
            <v>Central</v>
          </cell>
          <cell r="I1039">
            <v>15</v>
          </cell>
          <cell r="J1039">
            <v>15</v>
          </cell>
          <cell r="K1039">
            <v>14</v>
          </cell>
          <cell r="L1039">
            <v>10</v>
          </cell>
          <cell r="M1039">
            <v>19</v>
          </cell>
          <cell r="N1039">
            <v>9</v>
          </cell>
          <cell r="O1039">
            <v>14</v>
          </cell>
          <cell r="P1039">
            <v>9</v>
          </cell>
          <cell r="Q1039">
            <v>16</v>
          </cell>
          <cell r="R1039">
            <v>9</v>
          </cell>
          <cell r="S1039">
            <v>16</v>
          </cell>
          <cell r="T1039" t="str">
            <v>MIP1146</v>
          </cell>
          <cell r="V1039">
            <v>1</v>
          </cell>
          <cell r="X1039">
            <v>0.53</v>
          </cell>
          <cell r="Y1039" t="str">
            <v>N</v>
          </cell>
          <cell r="Z1039" t="str">
            <v>Street Lighting</v>
          </cell>
          <cell r="AA1039" t="str">
            <v>BC1 619 NDR EECL Replace Defect Management</v>
          </cell>
        </row>
        <row r="1040">
          <cell r="A1040">
            <v>1036</v>
          </cell>
          <cell r="B1040" t="str">
            <v>12 - Public Lighting</v>
          </cell>
          <cell r="C1040" t="str">
            <v>Lighting - Heads - Other</v>
          </cell>
          <cell r="D1040" t="str">
            <v>Minor Task</v>
          </cell>
          <cell r="E1040" t="str">
            <v>Repair</v>
          </cell>
          <cell r="F1040" t="str">
            <v>12 - Public Lighting - Lighting - Heads - Other - Minor Task - Repair</v>
          </cell>
          <cell r="G1040" t="str">
            <v>Minor Task - Repair</v>
          </cell>
          <cell r="H1040" t="str">
            <v>Far North</v>
          </cell>
          <cell r="I1040">
            <v>7</v>
          </cell>
          <cell r="J1040">
            <v>26</v>
          </cell>
          <cell r="K1040">
            <v>4</v>
          </cell>
          <cell r="L1040">
            <v>2</v>
          </cell>
          <cell r="M1040">
            <v>12</v>
          </cell>
          <cell r="N1040">
            <v>11</v>
          </cell>
          <cell r="O1040">
            <v>18</v>
          </cell>
          <cell r="P1040">
            <v>2</v>
          </cell>
          <cell r="Q1040">
            <v>14</v>
          </cell>
          <cell r="R1040">
            <v>10</v>
          </cell>
          <cell r="S1040">
            <v>19</v>
          </cell>
          <cell r="T1040" t="str">
            <v>MIP1146</v>
          </cell>
          <cell r="V1040">
            <v>1</v>
          </cell>
          <cell r="X1040">
            <v>0.53</v>
          </cell>
          <cell r="Y1040" t="str">
            <v>N</v>
          </cell>
          <cell r="Z1040" t="str">
            <v>Street Lighting</v>
          </cell>
          <cell r="AA1040" t="str">
            <v>BC1 619 NDR EECL Replace Defect Management</v>
          </cell>
        </row>
        <row r="1041">
          <cell r="A1041">
            <v>1037</v>
          </cell>
          <cell r="B1041" t="str">
            <v>12 - Public Lighting</v>
          </cell>
          <cell r="C1041" t="str">
            <v>Lighting - Heads - Other</v>
          </cell>
          <cell r="D1041" t="str">
            <v>Minor Task</v>
          </cell>
          <cell r="E1041" t="str">
            <v>Repair</v>
          </cell>
          <cell r="F1041" t="str">
            <v>12 - Public Lighting - Lighting - Heads - Other - Minor Task - Repair</v>
          </cell>
          <cell r="G1041" t="str">
            <v>Minor Task - Repair</v>
          </cell>
          <cell r="H1041" t="str">
            <v>Northern</v>
          </cell>
          <cell r="I1041">
            <v>2</v>
          </cell>
          <cell r="J1041">
            <v>6</v>
          </cell>
          <cell r="K1041">
            <v>5</v>
          </cell>
          <cell r="L1041">
            <v>4</v>
          </cell>
          <cell r="M1041">
            <v>3</v>
          </cell>
          <cell r="N1041">
            <v>4</v>
          </cell>
          <cell r="O1041">
            <v>3</v>
          </cell>
          <cell r="P1041">
            <v>4</v>
          </cell>
          <cell r="Q1041">
            <v>3</v>
          </cell>
          <cell r="R1041">
            <v>2</v>
          </cell>
          <cell r="S1041">
            <v>5</v>
          </cell>
          <cell r="T1041" t="str">
            <v>MIP1146</v>
          </cell>
          <cell r="V1041">
            <v>1</v>
          </cell>
          <cell r="X1041">
            <v>0.53</v>
          </cell>
          <cell r="Y1041" t="str">
            <v>N</v>
          </cell>
          <cell r="Z1041" t="str">
            <v>Street Lighting</v>
          </cell>
          <cell r="AA1041" t="str">
            <v>BC1 619 NDR EECL Replace Defect Management</v>
          </cell>
        </row>
        <row r="1042">
          <cell r="A1042">
            <v>1038</v>
          </cell>
          <cell r="B1042" t="str">
            <v>12 - Public Lighting</v>
          </cell>
          <cell r="C1042" t="str">
            <v>Lighting - Heads - Other</v>
          </cell>
          <cell r="D1042" t="str">
            <v>Minor Task</v>
          </cell>
          <cell r="E1042" t="str">
            <v>Repair</v>
          </cell>
          <cell r="F1042" t="str">
            <v>12 - Public Lighting - Lighting - Heads - Other - Minor Task - Repair</v>
          </cell>
          <cell r="G1042" t="str">
            <v>Minor Task - Repair</v>
          </cell>
          <cell r="H1042" t="str">
            <v>South West</v>
          </cell>
          <cell r="I1042">
            <v>9</v>
          </cell>
          <cell r="J1042">
            <v>18</v>
          </cell>
          <cell r="K1042">
            <v>26</v>
          </cell>
          <cell r="L1042">
            <v>24</v>
          </cell>
          <cell r="M1042">
            <v>20</v>
          </cell>
          <cell r="N1042">
            <v>3</v>
          </cell>
          <cell r="O1042">
            <v>22</v>
          </cell>
          <cell r="P1042">
            <v>24</v>
          </cell>
          <cell r="Q1042">
            <v>21</v>
          </cell>
          <cell r="R1042">
            <v>4.5</v>
          </cell>
          <cell r="S1042">
            <v>22</v>
          </cell>
          <cell r="T1042" t="str">
            <v>MIP1146</v>
          </cell>
          <cell r="V1042">
            <v>1</v>
          </cell>
          <cell r="X1042">
            <v>0.53</v>
          </cell>
          <cell r="Y1042" t="str">
            <v>N</v>
          </cell>
          <cell r="Z1042" t="str">
            <v>Street Lighting</v>
          </cell>
          <cell r="AA1042" t="str">
            <v>BC1 619 NDR EECL Replace Defect Management</v>
          </cell>
        </row>
        <row r="1043">
          <cell r="A1043">
            <v>1039</v>
          </cell>
          <cell r="B1043" t="str">
            <v>12 - Public Lighting</v>
          </cell>
          <cell r="C1043" t="str">
            <v>Lighting - Heads - Other</v>
          </cell>
          <cell r="D1043" t="str">
            <v>Minor Task</v>
          </cell>
          <cell r="E1043" t="str">
            <v>Repair</v>
          </cell>
          <cell r="F1043" t="str">
            <v>12 - Public Lighting - Lighting - Heads - Other - Minor Task - Repair</v>
          </cell>
          <cell r="G1043" t="str">
            <v>Minor Task - Repair</v>
          </cell>
          <cell r="H1043" t="str">
            <v>Wide Bay</v>
          </cell>
          <cell r="I1043">
            <v>2</v>
          </cell>
          <cell r="J1043">
            <v>4</v>
          </cell>
          <cell r="K1043">
            <v>14</v>
          </cell>
          <cell r="L1043">
            <v>11</v>
          </cell>
          <cell r="M1043">
            <v>9</v>
          </cell>
          <cell r="N1043">
            <v>1</v>
          </cell>
          <cell r="O1043">
            <v>7</v>
          </cell>
          <cell r="P1043">
            <v>10</v>
          </cell>
          <cell r="Q1043">
            <v>10</v>
          </cell>
          <cell r="R1043">
            <v>1</v>
          </cell>
          <cell r="S1043">
            <v>7</v>
          </cell>
          <cell r="T1043" t="str">
            <v>MIP1146</v>
          </cell>
          <cell r="V1043">
            <v>1</v>
          </cell>
          <cell r="X1043">
            <v>0.53</v>
          </cell>
          <cell r="Y1043" t="str">
            <v>N</v>
          </cell>
          <cell r="Z1043" t="str">
            <v>Street Lighting</v>
          </cell>
          <cell r="AA1043" t="str">
            <v>BC1 619 NDR EECL Replace Defect Management</v>
          </cell>
        </row>
        <row r="1044">
          <cell r="A1044">
            <v>1040</v>
          </cell>
          <cell r="B1044" t="str">
            <v>12 - Public Lighting</v>
          </cell>
          <cell r="C1044" t="str">
            <v>Lighting - HW - Head, Bowl/shade</v>
          </cell>
          <cell r="D1044" t="str">
            <v>Ergon Technical Assessment</v>
          </cell>
          <cell r="E1044" t="str">
            <v>Assess</v>
          </cell>
          <cell r="F1044" t="str">
            <v>12 - Public Lighting - Lighting - HW - Head, Bowl/shade - Ergon Technical Assessment - Assess</v>
          </cell>
          <cell r="G1044" t="str">
            <v>Ergon Technical Assessment - Assess</v>
          </cell>
          <cell r="H1044" t="str">
            <v>Central</v>
          </cell>
          <cell r="I1044">
            <v>101</v>
          </cell>
          <cell r="J1044">
            <v>100</v>
          </cell>
          <cell r="K1044">
            <v>62</v>
          </cell>
          <cell r="L1044">
            <v>59</v>
          </cell>
          <cell r="M1044">
            <v>16</v>
          </cell>
          <cell r="N1044">
            <v>79</v>
          </cell>
          <cell r="O1044">
            <v>13</v>
          </cell>
          <cell r="P1044">
            <v>42</v>
          </cell>
          <cell r="Q1044">
            <v>16</v>
          </cell>
          <cell r="R1044">
            <v>94</v>
          </cell>
          <cell r="S1044">
            <v>13</v>
          </cell>
          <cell r="T1044" t="str">
            <v>MIP1146</v>
          </cell>
          <cell r="V1044">
            <v>1</v>
          </cell>
          <cell r="X1044">
            <v>0.53</v>
          </cell>
          <cell r="Y1044" t="str">
            <v>N</v>
          </cell>
          <cell r="Z1044" t="str">
            <v>Street Lighting</v>
          </cell>
          <cell r="AA1044" t="str">
            <v>BC1 619 NDR EECL Replace Defect Management</v>
          </cell>
        </row>
        <row r="1045">
          <cell r="A1045">
            <v>1041</v>
          </cell>
          <cell r="B1045" t="str">
            <v>12 - Public Lighting</v>
          </cell>
          <cell r="C1045" t="str">
            <v>Lighting - HW - Head, Bowl/shade</v>
          </cell>
          <cell r="D1045" t="str">
            <v>Ergon Technical Assessment</v>
          </cell>
          <cell r="E1045" t="str">
            <v>Assess</v>
          </cell>
          <cell r="F1045" t="str">
            <v>12 - Public Lighting - Lighting - HW - Head, Bowl/shade - Ergon Technical Assessment - Assess</v>
          </cell>
          <cell r="G1045" t="str">
            <v>Ergon Technical Assessment - Assess</v>
          </cell>
          <cell r="H1045" t="str">
            <v>Far North</v>
          </cell>
          <cell r="I1045">
            <v>1</v>
          </cell>
          <cell r="J1045">
            <v>68</v>
          </cell>
          <cell r="K1045">
            <v>4</v>
          </cell>
          <cell r="L1045">
            <v>1</v>
          </cell>
          <cell r="M1045">
            <v>0</v>
          </cell>
          <cell r="N1045">
            <v>57</v>
          </cell>
          <cell r="O1045">
            <v>13</v>
          </cell>
          <cell r="P1045">
            <v>1</v>
          </cell>
          <cell r="Q1045">
            <v>0</v>
          </cell>
          <cell r="R1045">
            <v>15</v>
          </cell>
          <cell r="S1045">
            <v>55</v>
          </cell>
          <cell r="T1045" t="str">
            <v>MIP1146</v>
          </cell>
          <cell r="V1045">
            <v>1</v>
          </cell>
          <cell r="X1045">
            <v>0.53</v>
          </cell>
          <cell r="Y1045" t="str">
            <v>N</v>
          </cell>
          <cell r="Z1045" t="str">
            <v>Street Lighting</v>
          </cell>
          <cell r="AA1045" t="str">
            <v>BC1 619 NDR EECL Replace Defect Management</v>
          </cell>
        </row>
        <row r="1046">
          <cell r="A1046">
            <v>1042</v>
          </cell>
          <cell r="B1046" t="str">
            <v>12 - Public Lighting</v>
          </cell>
          <cell r="C1046" t="str">
            <v>Lighting - HW - Head, Bowl/shade</v>
          </cell>
          <cell r="D1046" t="str">
            <v>Ergon Technical Assessment</v>
          </cell>
          <cell r="E1046" t="str">
            <v>Assess</v>
          </cell>
          <cell r="F1046" t="str">
            <v>12 - Public Lighting - Lighting - HW - Head, Bowl/shade - Ergon Technical Assessment - Assess</v>
          </cell>
          <cell r="G1046" t="str">
            <v>Ergon Technical Assessment - Assess</v>
          </cell>
          <cell r="H1046" t="str">
            <v>Northern</v>
          </cell>
          <cell r="J1046">
            <v>2</v>
          </cell>
          <cell r="N1046">
            <v>0</v>
          </cell>
          <cell r="O1046">
            <v>2</v>
          </cell>
          <cell r="P1046">
            <v>0</v>
          </cell>
          <cell r="Q1046">
            <v>0</v>
          </cell>
          <cell r="R1046">
            <v>0</v>
          </cell>
          <cell r="S1046">
            <v>2</v>
          </cell>
          <cell r="T1046" t="str">
            <v>MIP1146</v>
          </cell>
          <cell r="V1046">
            <v>1</v>
          </cell>
          <cell r="X1046">
            <v>0.53</v>
          </cell>
          <cell r="Y1046" t="str">
            <v>N</v>
          </cell>
          <cell r="Z1046" t="str">
            <v>Street Lighting</v>
          </cell>
          <cell r="AA1046" t="str">
            <v>BC1 619 NDR EECL Replace Defect Management</v>
          </cell>
        </row>
        <row r="1047">
          <cell r="A1047">
            <v>1043</v>
          </cell>
          <cell r="B1047" t="str">
            <v>12 - Public Lighting</v>
          </cell>
          <cell r="C1047" t="str">
            <v>Lighting - HW - Head, Bowl/shade</v>
          </cell>
          <cell r="D1047" t="str">
            <v>Ergon Technical Assessment</v>
          </cell>
          <cell r="E1047" t="str">
            <v>Assess</v>
          </cell>
          <cell r="F1047" t="str">
            <v>12 - Public Lighting - Lighting - HW - Head, Bowl/shade - Ergon Technical Assessment - Assess</v>
          </cell>
          <cell r="G1047" t="str">
            <v>Ergon Technical Assessment - Assess</v>
          </cell>
          <cell r="H1047" t="str">
            <v>South West</v>
          </cell>
          <cell r="I1047">
            <v>4</v>
          </cell>
          <cell r="J1047">
            <v>1</v>
          </cell>
          <cell r="K1047">
            <v>14</v>
          </cell>
          <cell r="L1047">
            <v>8</v>
          </cell>
          <cell r="M1047">
            <v>3</v>
          </cell>
          <cell r="N1047">
            <v>5</v>
          </cell>
          <cell r="O1047">
            <v>7</v>
          </cell>
          <cell r="P1047">
            <v>3</v>
          </cell>
          <cell r="Q1047">
            <v>7</v>
          </cell>
          <cell r="R1047">
            <v>4</v>
          </cell>
          <cell r="S1047">
            <v>8</v>
          </cell>
          <cell r="T1047" t="str">
            <v>MIP1146</v>
          </cell>
          <cell r="V1047">
            <v>1</v>
          </cell>
          <cell r="X1047">
            <v>0.53</v>
          </cell>
          <cell r="Y1047" t="str">
            <v>N</v>
          </cell>
          <cell r="Z1047" t="str">
            <v>Street Lighting</v>
          </cell>
          <cell r="AA1047" t="str">
            <v>BC1 619 NDR EECL Replace Defect Management</v>
          </cell>
        </row>
        <row r="1048">
          <cell r="A1048">
            <v>1044</v>
          </cell>
          <cell r="B1048" t="str">
            <v>12 - Public Lighting</v>
          </cell>
          <cell r="C1048" t="str">
            <v>Lighting - HW - Head, Bowl/shade</v>
          </cell>
          <cell r="D1048" t="str">
            <v>Ergon Technical Assessment</v>
          </cell>
          <cell r="E1048" t="str">
            <v>Assess</v>
          </cell>
          <cell r="F1048" t="str">
            <v>12 - Public Lighting - Lighting - HW - Head, Bowl/shade - Ergon Technical Assessment - Assess</v>
          </cell>
          <cell r="G1048" t="str">
            <v>Ergon Technical Assessment - Assess</v>
          </cell>
          <cell r="H1048" t="str">
            <v>Wide Bay</v>
          </cell>
          <cell r="I1048">
            <v>23</v>
          </cell>
          <cell r="J1048">
            <v>47</v>
          </cell>
          <cell r="K1048">
            <v>84</v>
          </cell>
          <cell r="L1048">
            <v>50</v>
          </cell>
          <cell r="M1048">
            <v>1</v>
          </cell>
          <cell r="N1048">
            <v>58</v>
          </cell>
          <cell r="O1048">
            <v>45</v>
          </cell>
          <cell r="P1048">
            <v>49</v>
          </cell>
          <cell r="Q1048">
            <v>1</v>
          </cell>
          <cell r="R1048">
            <v>26</v>
          </cell>
          <cell r="S1048">
            <v>78</v>
          </cell>
          <cell r="T1048" t="str">
            <v>MIP1146</v>
          </cell>
          <cell r="V1048">
            <v>1</v>
          </cell>
          <cell r="X1048">
            <v>0.53</v>
          </cell>
          <cell r="Y1048" t="str">
            <v>N</v>
          </cell>
          <cell r="Z1048" t="str">
            <v>Street Lighting</v>
          </cell>
          <cell r="AA1048" t="str">
            <v>BC1 619 NDR EECL Replace Defect Management</v>
          </cell>
        </row>
        <row r="1049">
          <cell r="A1049">
            <v>1045</v>
          </cell>
          <cell r="B1049" t="str">
            <v>12 - Public Lighting</v>
          </cell>
          <cell r="C1049" t="str">
            <v>Lighting - HW - Head, Bowl/shade</v>
          </cell>
          <cell r="D1049" t="str">
            <v>Minor Task</v>
          </cell>
          <cell r="E1049" t="str">
            <v>Repair</v>
          </cell>
          <cell r="F1049" t="str">
            <v>12 - Public Lighting - Lighting - HW - Head, Bowl/shade - Minor Task - Repair</v>
          </cell>
          <cell r="G1049" t="str">
            <v>Minor Task - Repair</v>
          </cell>
          <cell r="H1049" t="str">
            <v>Central</v>
          </cell>
          <cell r="I1049">
            <v>575</v>
          </cell>
          <cell r="J1049">
            <v>465</v>
          </cell>
          <cell r="K1049">
            <v>1026</v>
          </cell>
          <cell r="L1049">
            <v>747</v>
          </cell>
          <cell r="M1049">
            <v>570</v>
          </cell>
          <cell r="N1049">
            <v>450</v>
          </cell>
          <cell r="O1049">
            <v>717</v>
          </cell>
          <cell r="P1049">
            <v>633</v>
          </cell>
          <cell r="Q1049">
            <v>507</v>
          </cell>
          <cell r="R1049">
            <v>446.5</v>
          </cell>
          <cell r="S1049">
            <v>717</v>
          </cell>
          <cell r="T1049" t="str">
            <v>MIP1146</v>
          </cell>
          <cell r="V1049">
            <v>1</v>
          </cell>
          <cell r="X1049">
            <v>0.53</v>
          </cell>
          <cell r="Y1049" t="str">
            <v>N</v>
          </cell>
          <cell r="Z1049" t="str">
            <v>Street Lighting</v>
          </cell>
          <cell r="AA1049" t="str">
            <v>BC1 619 NDR EECL Replace Defect Management</v>
          </cell>
        </row>
        <row r="1050">
          <cell r="A1050">
            <v>1046</v>
          </cell>
          <cell r="B1050" t="str">
            <v>12 - Public Lighting</v>
          </cell>
          <cell r="C1050" t="str">
            <v>Lighting - HW - Head, Bowl/shade</v>
          </cell>
          <cell r="D1050" t="str">
            <v>Minor Task</v>
          </cell>
          <cell r="E1050" t="str">
            <v>Repair</v>
          </cell>
          <cell r="F1050" t="str">
            <v>12 - Public Lighting - Lighting - HW - Head, Bowl/shade - Minor Task - Repair</v>
          </cell>
          <cell r="G1050" t="str">
            <v>Minor Task - Repair</v>
          </cell>
          <cell r="H1050" t="str">
            <v>Far North</v>
          </cell>
          <cell r="I1050">
            <v>279</v>
          </cell>
          <cell r="J1050">
            <v>326</v>
          </cell>
          <cell r="K1050">
            <v>283</v>
          </cell>
          <cell r="L1050">
            <v>177</v>
          </cell>
          <cell r="M1050">
            <v>368</v>
          </cell>
          <cell r="N1050">
            <v>318</v>
          </cell>
          <cell r="O1050">
            <v>299</v>
          </cell>
          <cell r="P1050">
            <v>151</v>
          </cell>
          <cell r="Q1050">
            <v>387</v>
          </cell>
          <cell r="R1050">
            <v>233</v>
          </cell>
          <cell r="S1050">
            <v>386</v>
          </cell>
          <cell r="T1050" t="str">
            <v>MIP1146</v>
          </cell>
          <cell r="V1050">
            <v>1</v>
          </cell>
          <cell r="X1050">
            <v>0.53</v>
          </cell>
          <cell r="Y1050" t="str">
            <v>N</v>
          </cell>
          <cell r="Z1050" t="str">
            <v>Street Lighting</v>
          </cell>
          <cell r="AA1050" t="str">
            <v>BC1 619 NDR EECL Replace Defect Management</v>
          </cell>
        </row>
        <row r="1051">
          <cell r="A1051">
            <v>1047</v>
          </cell>
          <cell r="B1051" t="str">
            <v>12 - Public Lighting</v>
          </cell>
          <cell r="C1051" t="str">
            <v>Lighting - HW - Head, Bowl/shade</v>
          </cell>
          <cell r="D1051" t="str">
            <v>Minor Task</v>
          </cell>
          <cell r="E1051" t="str">
            <v>Repair</v>
          </cell>
          <cell r="F1051" t="str">
            <v>12 - Public Lighting - Lighting - HW - Head, Bowl/shade - Minor Task - Repair</v>
          </cell>
          <cell r="G1051" t="str">
            <v>Minor Task - Repair</v>
          </cell>
          <cell r="H1051" t="str">
            <v>Northern</v>
          </cell>
          <cell r="I1051">
            <v>367</v>
          </cell>
          <cell r="J1051">
            <v>547</v>
          </cell>
          <cell r="K1051">
            <v>338</v>
          </cell>
          <cell r="L1051">
            <v>256</v>
          </cell>
          <cell r="M1051">
            <v>408</v>
          </cell>
          <cell r="N1051">
            <v>333</v>
          </cell>
          <cell r="O1051">
            <v>494</v>
          </cell>
          <cell r="P1051">
            <v>258.5</v>
          </cell>
          <cell r="Q1051">
            <v>436</v>
          </cell>
          <cell r="R1051">
            <v>326</v>
          </cell>
          <cell r="S1051">
            <v>547</v>
          </cell>
          <cell r="T1051" t="str">
            <v>MIP1146</v>
          </cell>
          <cell r="V1051">
            <v>1</v>
          </cell>
          <cell r="X1051">
            <v>0.53</v>
          </cell>
          <cell r="Y1051" t="str">
            <v>N</v>
          </cell>
          <cell r="Z1051" t="str">
            <v>Street Lighting</v>
          </cell>
          <cell r="AA1051" t="str">
            <v>BC1 619 NDR EECL Replace Defect Management</v>
          </cell>
        </row>
        <row r="1052">
          <cell r="A1052">
            <v>1048</v>
          </cell>
          <cell r="B1052" t="str">
            <v>12 - Public Lighting</v>
          </cell>
          <cell r="C1052" t="str">
            <v>Lighting - HW - Head, Bowl/shade</v>
          </cell>
          <cell r="D1052" t="str">
            <v>Minor Task</v>
          </cell>
          <cell r="E1052" t="str">
            <v>Repair</v>
          </cell>
          <cell r="F1052" t="str">
            <v>12 - Public Lighting - Lighting - HW - Head, Bowl/shade - Minor Task - Repair</v>
          </cell>
          <cell r="G1052" t="str">
            <v>Minor Task - Repair</v>
          </cell>
          <cell r="H1052" t="str">
            <v>South West</v>
          </cell>
          <cell r="I1052">
            <v>116</v>
          </cell>
          <cell r="J1052">
            <v>151</v>
          </cell>
          <cell r="K1052">
            <v>193</v>
          </cell>
          <cell r="L1052">
            <v>188</v>
          </cell>
          <cell r="M1052">
            <v>220</v>
          </cell>
          <cell r="N1052">
            <v>128</v>
          </cell>
          <cell r="O1052">
            <v>201</v>
          </cell>
          <cell r="P1052">
            <v>120</v>
          </cell>
          <cell r="Q1052">
            <v>254.5</v>
          </cell>
          <cell r="R1052">
            <v>114</v>
          </cell>
          <cell r="S1052">
            <v>215</v>
          </cell>
          <cell r="T1052" t="str">
            <v>MIP1146</v>
          </cell>
          <cell r="V1052">
            <v>1</v>
          </cell>
          <cell r="X1052">
            <v>0.53</v>
          </cell>
          <cell r="Y1052" t="str">
            <v>N</v>
          </cell>
          <cell r="Z1052" t="str">
            <v>Street Lighting</v>
          </cell>
          <cell r="AA1052" t="str">
            <v>BC1 619 NDR EECL Replace Defect Management</v>
          </cell>
        </row>
        <row r="1053">
          <cell r="A1053">
            <v>1049</v>
          </cell>
          <cell r="B1053" t="str">
            <v>12 - Public Lighting</v>
          </cell>
          <cell r="C1053" t="str">
            <v>Lighting - HW - Head, Bowl/shade</v>
          </cell>
          <cell r="D1053" t="str">
            <v>Minor Task</v>
          </cell>
          <cell r="E1053" t="str">
            <v>Repair</v>
          </cell>
          <cell r="F1053" t="str">
            <v>12 - Public Lighting - Lighting - HW - Head, Bowl/shade - Minor Task - Repair</v>
          </cell>
          <cell r="G1053" t="str">
            <v>Minor Task - Repair</v>
          </cell>
          <cell r="H1053" t="str">
            <v>Wide Bay</v>
          </cell>
          <cell r="I1053">
            <v>127</v>
          </cell>
          <cell r="J1053">
            <v>123</v>
          </cell>
          <cell r="K1053">
            <v>271</v>
          </cell>
          <cell r="L1053">
            <v>156</v>
          </cell>
          <cell r="M1053">
            <v>106</v>
          </cell>
          <cell r="N1053">
            <v>174</v>
          </cell>
          <cell r="O1053">
            <v>174</v>
          </cell>
          <cell r="P1053">
            <v>140</v>
          </cell>
          <cell r="Q1053">
            <v>120</v>
          </cell>
          <cell r="R1053">
            <v>101</v>
          </cell>
          <cell r="S1053">
            <v>249</v>
          </cell>
          <cell r="T1053" t="str">
            <v>MIP1146</v>
          </cell>
          <cell r="V1053">
            <v>1</v>
          </cell>
          <cell r="X1053">
            <v>0.53</v>
          </cell>
          <cell r="Y1053" t="str">
            <v>N</v>
          </cell>
          <cell r="Z1053" t="str">
            <v>Street Lighting</v>
          </cell>
          <cell r="AA1053" t="str">
            <v>BC1 619 NDR EECL Replace Defect Management</v>
          </cell>
        </row>
        <row r="1054">
          <cell r="A1054">
            <v>1050</v>
          </cell>
          <cell r="B1054" t="str">
            <v>12 - Public Lighting</v>
          </cell>
          <cell r="C1054" t="str">
            <v>Lighting - Pole lighting access cover</v>
          </cell>
          <cell r="D1054" t="str">
            <v>Ergon Technical Assessment</v>
          </cell>
          <cell r="E1054" t="str">
            <v>Assess</v>
          </cell>
          <cell r="F1054" t="str">
            <v>12 - Public Lighting - Lighting - Pole lighting access cover - Ergon Technical Assessment - Assess</v>
          </cell>
          <cell r="G1054" t="str">
            <v>Ergon Technical Assessment - Assess</v>
          </cell>
          <cell r="H1054" t="str">
            <v>Central</v>
          </cell>
          <cell r="I1054">
            <v>7</v>
          </cell>
          <cell r="J1054">
            <v>3</v>
          </cell>
          <cell r="K1054">
            <v>3</v>
          </cell>
          <cell r="L1054">
            <v>3</v>
          </cell>
          <cell r="M1054">
            <v>0</v>
          </cell>
          <cell r="N1054">
            <v>4</v>
          </cell>
          <cell r="O1054">
            <v>0</v>
          </cell>
          <cell r="P1054">
            <v>3</v>
          </cell>
          <cell r="Q1054">
            <v>0</v>
          </cell>
          <cell r="R1054">
            <v>4</v>
          </cell>
          <cell r="S1054">
            <v>0</v>
          </cell>
          <cell r="T1054" t="str">
            <v>MIP1146</v>
          </cell>
          <cell r="V1054">
            <v>1</v>
          </cell>
          <cell r="X1054">
            <v>0.53</v>
          </cell>
          <cell r="Y1054" t="str">
            <v>N</v>
          </cell>
          <cell r="Z1054" t="str">
            <v>Street Lighting</v>
          </cell>
          <cell r="AA1054" t="str">
            <v>BC1 619 NDR EECL Replace Defect Management</v>
          </cell>
        </row>
        <row r="1055">
          <cell r="A1055">
            <v>1051</v>
          </cell>
          <cell r="B1055" t="str">
            <v>12 - Public Lighting</v>
          </cell>
          <cell r="C1055" t="str">
            <v>Lighting - Pole lighting access cover</v>
          </cell>
          <cell r="D1055" t="str">
            <v>Ergon Technical Assessment</v>
          </cell>
          <cell r="E1055" t="str">
            <v>Assess</v>
          </cell>
          <cell r="F1055" t="str">
            <v>12 - Public Lighting - Lighting - Pole lighting access cover - Ergon Technical Assessment - Assess</v>
          </cell>
          <cell r="G1055" t="str">
            <v>Ergon Technical Assessment - Assess</v>
          </cell>
          <cell r="H1055" t="str">
            <v>Far North</v>
          </cell>
          <cell r="J1055">
            <v>4</v>
          </cell>
          <cell r="K1055">
            <v>1</v>
          </cell>
          <cell r="L1055">
            <v>1</v>
          </cell>
          <cell r="M1055">
            <v>0</v>
          </cell>
          <cell r="N1055">
            <v>3</v>
          </cell>
          <cell r="O1055">
            <v>1</v>
          </cell>
          <cell r="P1055">
            <v>1</v>
          </cell>
          <cell r="Q1055">
            <v>0</v>
          </cell>
          <cell r="R1055">
            <v>2</v>
          </cell>
          <cell r="S1055">
            <v>2</v>
          </cell>
          <cell r="T1055" t="str">
            <v>MIP1146</v>
          </cell>
          <cell r="V1055">
            <v>1</v>
          </cell>
          <cell r="X1055">
            <v>0.53</v>
          </cell>
          <cell r="Y1055" t="str">
            <v>N</v>
          </cell>
          <cell r="Z1055" t="str">
            <v>Street Lighting</v>
          </cell>
          <cell r="AA1055" t="str">
            <v>BC1 619 NDR EECL Replace Defect Management</v>
          </cell>
        </row>
        <row r="1056">
          <cell r="A1056">
            <v>1052</v>
          </cell>
          <cell r="B1056" t="str">
            <v>12 - Public Lighting</v>
          </cell>
          <cell r="C1056" t="str">
            <v>Lighting - Pole lighting access cover</v>
          </cell>
          <cell r="D1056" t="str">
            <v>Ergon Technical Assessment</v>
          </cell>
          <cell r="E1056" t="str">
            <v>Assess</v>
          </cell>
          <cell r="F1056" t="str">
            <v>12 - Public Lighting - Lighting - Pole lighting access cover - Ergon Technical Assessment - Assess</v>
          </cell>
          <cell r="G1056" t="str">
            <v>Ergon Technical Assessment - Assess</v>
          </cell>
          <cell r="H1056" t="str">
            <v>Wide Bay</v>
          </cell>
          <cell r="I1056">
            <v>2</v>
          </cell>
          <cell r="K1056">
            <v>4</v>
          </cell>
          <cell r="L1056">
            <v>3</v>
          </cell>
          <cell r="M1056">
            <v>0</v>
          </cell>
          <cell r="N1056">
            <v>2</v>
          </cell>
          <cell r="O1056">
            <v>1</v>
          </cell>
          <cell r="P1056">
            <v>3</v>
          </cell>
          <cell r="Q1056">
            <v>0</v>
          </cell>
          <cell r="R1056">
            <v>2</v>
          </cell>
          <cell r="S1056">
            <v>1</v>
          </cell>
          <cell r="T1056" t="str">
            <v>MIP1146</v>
          </cell>
          <cell r="V1056">
            <v>1</v>
          </cell>
          <cell r="X1056">
            <v>0.53</v>
          </cell>
          <cell r="Y1056" t="str">
            <v>N</v>
          </cell>
          <cell r="Z1056" t="str">
            <v>Street Lighting</v>
          </cell>
          <cell r="AA1056" t="str">
            <v>BC1 619 NDR EECL Replace Defect Management</v>
          </cell>
        </row>
        <row r="1057">
          <cell r="A1057">
            <v>1053</v>
          </cell>
          <cell r="B1057" t="str">
            <v>12 - Public Lighting</v>
          </cell>
          <cell r="C1057" t="str">
            <v>Lighting - Pole lighting access cover</v>
          </cell>
          <cell r="D1057" t="str">
            <v>Minor Task</v>
          </cell>
          <cell r="E1057" t="str">
            <v>Repair</v>
          </cell>
          <cell r="F1057" t="str">
            <v>12 - Public Lighting - Lighting - Pole lighting access cover - Minor Task - Repair</v>
          </cell>
          <cell r="G1057" t="str">
            <v>Minor Task - Repair</v>
          </cell>
          <cell r="H1057" t="str">
            <v>Central</v>
          </cell>
          <cell r="I1057">
            <v>88</v>
          </cell>
          <cell r="J1057">
            <v>41</v>
          </cell>
          <cell r="K1057">
            <v>76</v>
          </cell>
          <cell r="L1057">
            <v>50</v>
          </cell>
          <cell r="M1057">
            <v>60</v>
          </cell>
          <cell r="N1057">
            <v>33</v>
          </cell>
          <cell r="O1057">
            <v>41</v>
          </cell>
          <cell r="P1057">
            <v>45</v>
          </cell>
          <cell r="Q1057">
            <v>61.5</v>
          </cell>
          <cell r="R1057">
            <v>33</v>
          </cell>
          <cell r="S1057">
            <v>41</v>
          </cell>
          <cell r="T1057" t="str">
            <v>MIP1146</v>
          </cell>
          <cell r="V1057">
            <v>1</v>
          </cell>
          <cell r="X1057">
            <v>0.53</v>
          </cell>
          <cell r="Y1057" t="str">
            <v>N</v>
          </cell>
          <cell r="Z1057" t="str">
            <v>Street Lighting</v>
          </cell>
          <cell r="AA1057" t="str">
            <v>BC1 619 NDR EECL Replace Defect Management</v>
          </cell>
        </row>
        <row r="1058">
          <cell r="A1058">
            <v>1054</v>
          </cell>
          <cell r="B1058" t="str">
            <v>12 - Public Lighting</v>
          </cell>
          <cell r="C1058" t="str">
            <v>Lighting - Pole lighting access cover</v>
          </cell>
          <cell r="D1058" t="str">
            <v>Minor Task</v>
          </cell>
          <cell r="E1058" t="str">
            <v>Repair</v>
          </cell>
          <cell r="F1058" t="str">
            <v>12 - Public Lighting - Lighting - Pole lighting access cover - Minor Task - Repair</v>
          </cell>
          <cell r="G1058" t="str">
            <v>Minor Task - Repair</v>
          </cell>
          <cell r="H1058" t="str">
            <v>Far North</v>
          </cell>
          <cell r="I1058">
            <v>19</v>
          </cell>
          <cell r="J1058">
            <v>9</v>
          </cell>
          <cell r="K1058">
            <v>42</v>
          </cell>
          <cell r="L1058">
            <v>18</v>
          </cell>
          <cell r="M1058">
            <v>48</v>
          </cell>
          <cell r="N1058">
            <v>9</v>
          </cell>
          <cell r="O1058">
            <v>30</v>
          </cell>
          <cell r="P1058">
            <v>20</v>
          </cell>
          <cell r="Q1058">
            <v>46</v>
          </cell>
          <cell r="R1058">
            <v>8</v>
          </cell>
          <cell r="S1058">
            <v>31</v>
          </cell>
          <cell r="T1058" t="str">
            <v>MIP1146</v>
          </cell>
          <cell r="V1058">
            <v>1</v>
          </cell>
          <cell r="X1058">
            <v>0.53</v>
          </cell>
          <cell r="Y1058" t="str">
            <v>N</v>
          </cell>
          <cell r="Z1058" t="str">
            <v>Street Lighting</v>
          </cell>
          <cell r="AA1058" t="str">
            <v>BC1 619 NDR EECL Replace Defect Management</v>
          </cell>
        </row>
        <row r="1059">
          <cell r="A1059">
            <v>1055</v>
          </cell>
          <cell r="B1059" t="str">
            <v>12 - Public Lighting</v>
          </cell>
          <cell r="C1059" t="str">
            <v>Lighting - Pole lighting access cover</v>
          </cell>
          <cell r="D1059" t="str">
            <v>Minor Task</v>
          </cell>
          <cell r="E1059" t="str">
            <v>Repair</v>
          </cell>
          <cell r="F1059" t="str">
            <v>12 - Public Lighting - Lighting - Pole lighting access cover - Minor Task - Repair</v>
          </cell>
          <cell r="G1059" t="str">
            <v>Minor Task - Repair</v>
          </cell>
          <cell r="H1059" t="str">
            <v>Northern</v>
          </cell>
          <cell r="I1059">
            <v>12</v>
          </cell>
          <cell r="J1059">
            <v>15</v>
          </cell>
          <cell r="K1059">
            <v>20</v>
          </cell>
          <cell r="L1059">
            <v>15</v>
          </cell>
          <cell r="M1059">
            <v>17</v>
          </cell>
          <cell r="N1059">
            <v>13</v>
          </cell>
          <cell r="O1059">
            <v>13</v>
          </cell>
          <cell r="P1059">
            <v>14</v>
          </cell>
          <cell r="Q1059">
            <v>12</v>
          </cell>
          <cell r="R1059">
            <v>19</v>
          </cell>
          <cell r="S1059">
            <v>14</v>
          </cell>
          <cell r="T1059" t="str">
            <v>MIP1146</v>
          </cell>
          <cell r="V1059">
            <v>1</v>
          </cell>
          <cell r="X1059">
            <v>0.53</v>
          </cell>
          <cell r="Y1059" t="str">
            <v>N</v>
          </cell>
          <cell r="Z1059" t="str">
            <v>Street Lighting</v>
          </cell>
          <cell r="AA1059" t="str">
            <v>BC1 619 NDR EECL Replace Defect Management</v>
          </cell>
        </row>
        <row r="1060">
          <cell r="A1060">
            <v>1056</v>
          </cell>
          <cell r="B1060" t="str">
            <v>12 - Public Lighting</v>
          </cell>
          <cell r="C1060" t="str">
            <v>Lighting - Pole lighting access cover</v>
          </cell>
          <cell r="D1060" t="str">
            <v>Minor Task</v>
          </cell>
          <cell r="E1060" t="str">
            <v>Repair</v>
          </cell>
          <cell r="F1060" t="str">
            <v>12 - Public Lighting - Lighting - Pole lighting access cover - Minor Task - Repair</v>
          </cell>
          <cell r="G1060" t="str">
            <v>Minor Task - Repair</v>
          </cell>
          <cell r="H1060" t="str">
            <v>South West</v>
          </cell>
          <cell r="I1060">
            <v>21</v>
          </cell>
          <cell r="J1060">
            <v>25</v>
          </cell>
          <cell r="K1060">
            <v>13</v>
          </cell>
          <cell r="L1060">
            <v>9</v>
          </cell>
          <cell r="M1060">
            <v>20</v>
          </cell>
          <cell r="N1060">
            <v>29</v>
          </cell>
          <cell r="O1060">
            <v>23</v>
          </cell>
          <cell r="P1060">
            <v>6.5</v>
          </cell>
          <cell r="Q1060">
            <v>20</v>
          </cell>
          <cell r="R1060">
            <v>24</v>
          </cell>
          <cell r="S1060">
            <v>28</v>
          </cell>
          <cell r="T1060" t="str">
            <v>MIP1146</v>
          </cell>
          <cell r="V1060">
            <v>1</v>
          </cell>
          <cell r="X1060">
            <v>0.53</v>
          </cell>
          <cell r="Y1060" t="str">
            <v>N</v>
          </cell>
          <cell r="Z1060" t="str">
            <v>Street Lighting</v>
          </cell>
          <cell r="AA1060" t="str">
            <v>BC1 619 NDR EECL Replace Defect Management</v>
          </cell>
        </row>
        <row r="1061">
          <cell r="A1061">
            <v>1057</v>
          </cell>
          <cell r="B1061" t="str">
            <v>12 - Public Lighting</v>
          </cell>
          <cell r="C1061" t="str">
            <v>Lighting - Pole lighting access cover</v>
          </cell>
          <cell r="D1061" t="str">
            <v>Minor Task</v>
          </cell>
          <cell r="E1061" t="str">
            <v>Repair</v>
          </cell>
          <cell r="F1061" t="str">
            <v>12 - Public Lighting - Lighting - Pole lighting access cover - Minor Task - Repair</v>
          </cell>
          <cell r="G1061" t="str">
            <v>Minor Task - Repair</v>
          </cell>
          <cell r="H1061" t="str">
            <v>Wide Bay</v>
          </cell>
          <cell r="I1061">
            <v>5</v>
          </cell>
          <cell r="J1061">
            <v>8</v>
          </cell>
          <cell r="K1061">
            <v>31</v>
          </cell>
          <cell r="L1061">
            <v>5</v>
          </cell>
          <cell r="M1061">
            <v>4</v>
          </cell>
          <cell r="N1061">
            <v>4</v>
          </cell>
          <cell r="O1061">
            <v>35</v>
          </cell>
          <cell r="P1061">
            <v>4</v>
          </cell>
          <cell r="Q1061">
            <v>4</v>
          </cell>
          <cell r="R1061">
            <v>3</v>
          </cell>
          <cell r="S1061">
            <v>36</v>
          </cell>
          <cell r="T1061" t="str">
            <v>MIP1146</v>
          </cell>
          <cell r="V1061">
            <v>1</v>
          </cell>
          <cell r="X1061">
            <v>0.53</v>
          </cell>
          <cell r="Y1061" t="str">
            <v>N</v>
          </cell>
          <cell r="Z1061" t="str">
            <v>Street Lighting</v>
          </cell>
          <cell r="AA1061" t="str">
            <v>BC1 619 NDR EECL Replace Defect Management</v>
          </cell>
        </row>
        <row r="1062">
          <cell r="A1062">
            <v>1058</v>
          </cell>
          <cell r="B1062" t="str">
            <v>12 - Public Lighting</v>
          </cell>
          <cell r="C1062" t="str">
            <v>Lighting - Streetlight brackets</v>
          </cell>
          <cell r="D1062" t="str">
            <v>Ergon Technical Assessment</v>
          </cell>
          <cell r="E1062" t="str">
            <v>Assess</v>
          </cell>
          <cell r="F1062" t="str">
            <v>12 - Public Lighting - Lighting - Streetlight brackets - Ergon Technical Assessment - Assess</v>
          </cell>
          <cell r="G1062" t="str">
            <v>Ergon Technical Assessment - Assess</v>
          </cell>
          <cell r="H1062" t="str">
            <v>Central</v>
          </cell>
          <cell r="I1062">
            <v>1</v>
          </cell>
          <cell r="J1062">
            <v>18</v>
          </cell>
          <cell r="K1062">
            <v>2</v>
          </cell>
          <cell r="L1062">
            <v>2</v>
          </cell>
          <cell r="M1062">
            <v>1</v>
          </cell>
          <cell r="N1062">
            <v>9</v>
          </cell>
          <cell r="O1062">
            <v>1</v>
          </cell>
          <cell r="P1062">
            <v>3</v>
          </cell>
          <cell r="Q1062">
            <v>0</v>
          </cell>
          <cell r="R1062">
            <v>9</v>
          </cell>
          <cell r="S1062">
            <v>1</v>
          </cell>
          <cell r="T1062" t="str">
            <v>MIP1146</v>
          </cell>
          <cell r="V1062">
            <v>1</v>
          </cell>
          <cell r="X1062">
            <v>0.53</v>
          </cell>
          <cell r="Y1062" t="str">
            <v>N</v>
          </cell>
          <cell r="Z1062" t="str">
            <v>Street Lighting</v>
          </cell>
          <cell r="AA1062" t="str">
            <v>BC1 619 NDR EECL Replace Defect Management</v>
          </cell>
        </row>
        <row r="1063">
          <cell r="A1063">
            <v>1059</v>
          </cell>
          <cell r="B1063" t="str">
            <v>12 - Public Lighting</v>
          </cell>
          <cell r="C1063" t="str">
            <v>Lighting - Streetlight brackets</v>
          </cell>
          <cell r="D1063" t="str">
            <v>Ergon Technical Assessment</v>
          </cell>
          <cell r="E1063" t="str">
            <v>Assess</v>
          </cell>
          <cell r="F1063" t="str">
            <v>12 - Public Lighting - Lighting - Streetlight brackets - Ergon Technical Assessment - Assess</v>
          </cell>
          <cell r="G1063" t="str">
            <v>Ergon Technical Assessment - Assess</v>
          </cell>
          <cell r="H1063" t="str">
            <v>Far North</v>
          </cell>
          <cell r="K1063">
            <v>1</v>
          </cell>
          <cell r="L1063">
            <v>1</v>
          </cell>
          <cell r="N1063">
            <v>0</v>
          </cell>
          <cell r="O1063">
            <v>0</v>
          </cell>
          <cell r="P1063">
            <v>1</v>
          </cell>
          <cell r="Q1063">
            <v>0</v>
          </cell>
          <cell r="R1063">
            <v>0</v>
          </cell>
          <cell r="S1063">
            <v>0</v>
          </cell>
          <cell r="T1063" t="str">
            <v>MIP1146</v>
          </cell>
          <cell r="V1063">
            <v>1</v>
          </cell>
          <cell r="X1063">
            <v>0.53</v>
          </cell>
          <cell r="Y1063" t="str">
            <v>N</v>
          </cell>
          <cell r="Z1063" t="str">
            <v>Street Lighting</v>
          </cell>
          <cell r="AA1063" t="str">
            <v>BC1 619 NDR EECL Replace Defect Management</v>
          </cell>
        </row>
        <row r="1064">
          <cell r="A1064">
            <v>1060</v>
          </cell>
          <cell r="B1064" t="str">
            <v>12 - Public Lighting</v>
          </cell>
          <cell r="C1064" t="str">
            <v>Lighting - Streetlight brackets</v>
          </cell>
          <cell r="D1064" t="str">
            <v>Ergon Technical Assessment</v>
          </cell>
          <cell r="E1064" t="str">
            <v>Assess</v>
          </cell>
          <cell r="F1064" t="str">
            <v>12 - Public Lighting - Lighting - Streetlight brackets - Ergon Technical Assessment - Assess</v>
          </cell>
          <cell r="G1064" t="str">
            <v>Ergon Technical Assessment - Assess</v>
          </cell>
          <cell r="H1064" t="str">
            <v>Wide Bay</v>
          </cell>
          <cell r="J1064">
            <v>1</v>
          </cell>
          <cell r="K1064">
            <v>2</v>
          </cell>
          <cell r="M1064">
            <v>0</v>
          </cell>
          <cell r="N1064">
            <v>0</v>
          </cell>
          <cell r="O1064">
            <v>3</v>
          </cell>
          <cell r="P1064">
            <v>0</v>
          </cell>
          <cell r="Q1064">
            <v>0</v>
          </cell>
          <cell r="R1064">
            <v>0</v>
          </cell>
          <cell r="S1064">
            <v>3</v>
          </cell>
          <cell r="T1064" t="str">
            <v>MIP1146</v>
          </cell>
          <cell r="V1064">
            <v>1</v>
          </cell>
          <cell r="X1064">
            <v>0.53</v>
          </cell>
          <cell r="Y1064" t="str">
            <v>N</v>
          </cell>
          <cell r="Z1064" t="str">
            <v>Street Lighting</v>
          </cell>
          <cell r="AA1064" t="str">
            <v>BC1 619 NDR EECL Replace Defect Management</v>
          </cell>
        </row>
        <row r="1065">
          <cell r="A1065">
            <v>1061</v>
          </cell>
          <cell r="B1065" t="str">
            <v>12 - Public Lighting</v>
          </cell>
          <cell r="C1065" t="str">
            <v>Lighting - Streetlight brackets</v>
          </cell>
          <cell r="D1065" t="str">
            <v>Minor Task</v>
          </cell>
          <cell r="E1065" t="str">
            <v>Repair</v>
          </cell>
          <cell r="F1065" t="str">
            <v>12 - Public Lighting - Lighting - Streetlight brackets - Minor Task - Repair</v>
          </cell>
          <cell r="G1065" t="str">
            <v>Minor Task - Repair</v>
          </cell>
          <cell r="H1065" t="str">
            <v>Central</v>
          </cell>
          <cell r="I1065">
            <v>32</v>
          </cell>
          <cell r="J1065">
            <v>23</v>
          </cell>
          <cell r="K1065">
            <v>37</v>
          </cell>
          <cell r="L1065">
            <v>25</v>
          </cell>
          <cell r="M1065">
            <v>27</v>
          </cell>
          <cell r="N1065">
            <v>11</v>
          </cell>
          <cell r="O1065">
            <v>4</v>
          </cell>
          <cell r="P1065">
            <v>25</v>
          </cell>
          <cell r="Q1065">
            <v>24</v>
          </cell>
          <cell r="R1065">
            <v>11</v>
          </cell>
          <cell r="S1065">
            <v>4</v>
          </cell>
          <cell r="T1065" t="str">
            <v>MIP1146</v>
          </cell>
          <cell r="V1065">
            <v>1</v>
          </cell>
          <cell r="X1065">
            <v>0.53</v>
          </cell>
          <cell r="Y1065" t="str">
            <v>N</v>
          </cell>
          <cell r="Z1065" t="str">
            <v>Street Lighting</v>
          </cell>
          <cell r="AA1065" t="str">
            <v>BC1 619 NDR EECL Replace Defect Management</v>
          </cell>
        </row>
        <row r="1066">
          <cell r="A1066">
            <v>1062</v>
          </cell>
          <cell r="B1066" t="str">
            <v>12 - Public Lighting</v>
          </cell>
          <cell r="C1066" t="str">
            <v>Lighting - Streetlight brackets</v>
          </cell>
          <cell r="D1066" t="str">
            <v>Minor Task</v>
          </cell>
          <cell r="E1066" t="str">
            <v>Repair</v>
          </cell>
          <cell r="F1066" t="str">
            <v>12 - Public Lighting - Lighting - Streetlight brackets - Minor Task - Repair</v>
          </cell>
          <cell r="G1066" t="str">
            <v>Minor Task - Repair</v>
          </cell>
          <cell r="H1066" t="str">
            <v>Far North</v>
          </cell>
          <cell r="I1066">
            <v>8</v>
          </cell>
          <cell r="J1066">
            <v>13</v>
          </cell>
          <cell r="K1066">
            <v>33</v>
          </cell>
          <cell r="L1066">
            <v>28</v>
          </cell>
          <cell r="M1066">
            <v>54</v>
          </cell>
          <cell r="N1066">
            <v>8</v>
          </cell>
          <cell r="O1066">
            <v>15</v>
          </cell>
          <cell r="P1066">
            <v>26</v>
          </cell>
          <cell r="Q1066">
            <v>54</v>
          </cell>
          <cell r="R1066">
            <v>5</v>
          </cell>
          <cell r="S1066">
            <v>18</v>
          </cell>
          <cell r="T1066" t="str">
            <v>MIP1146</v>
          </cell>
          <cell r="V1066">
            <v>1</v>
          </cell>
          <cell r="X1066">
            <v>0.53</v>
          </cell>
          <cell r="Y1066" t="str">
            <v>N</v>
          </cell>
          <cell r="Z1066" t="str">
            <v>Street Lighting</v>
          </cell>
          <cell r="AA1066" t="str">
            <v>BC1 619 NDR EECL Replace Defect Management</v>
          </cell>
        </row>
        <row r="1067">
          <cell r="A1067">
            <v>1063</v>
          </cell>
          <cell r="B1067" t="str">
            <v>12 - Public Lighting</v>
          </cell>
          <cell r="C1067" t="str">
            <v>Lighting - Streetlight brackets</v>
          </cell>
          <cell r="D1067" t="str">
            <v>Minor Task</v>
          </cell>
          <cell r="E1067" t="str">
            <v>Repair</v>
          </cell>
          <cell r="F1067" t="str">
            <v>12 - Public Lighting - Lighting - Streetlight brackets - Minor Task - Repair</v>
          </cell>
          <cell r="G1067" t="str">
            <v>Minor Task - Repair</v>
          </cell>
          <cell r="H1067" t="str">
            <v>Northern</v>
          </cell>
          <cell r="I1067">
            <v>8</v>
          </cell>
          <cell r="J1067">
            <v>9</v>
          </cell>
          <cell r="K1067">
            <v>8</v>
          </cell>
          <cell r="L1067">
            <v>3</v>
          </cell>
          <cell r="M1067">
            <v>18</v>
          </cell>
          <cell r="N1067">
            <v>4</v>
          </cell>
          <cell r="O1067">
            <v>15</v>
          </cell>
          <cell r="P1067">
            <v>3</v>
          </cell>
          <cell r="Q1067">
            <v>18</v>
          </cell>
          <cell r="R1067">
            <v>3</v>
          </cell>
          <cell r="S1067">
            <v>16</v>
          </cell>
          <cell r="T1067" t="str">
            <v>MIP1146</v>
          </cell>
          <cell r="V1067">
            <v>1</v>
          </cell>
          <cell r="X1067">
            <v>0.53</v>
          </cell>
          <cell r="Y1067" t="str">
            <v>N</v>
          </cell>
          <cell r="Z1067" t="str">
            <v>Street Lighting</v>
          </cell>
          <cell r="AA1067" t="str">
            <v>BC1 619 NDR EECL Replace Defect Management</v>
          </cell>
        </row>
        <row r="1068">
          <cell r="A1068">
            <v>1064</v>
          </cell>
          <cell r="B1068" t="str">
            <v>12 - Public Lighting</v>
          </cell>
          <cell r="C1068" t="str">
            <v>Lighting - Streetlight brackets</v>
          </cell>
          <cell r="D1068" t="str">
            <v>Minor Task</v>
          </cell>
          <cell r="E1068" t="str">
            <v>Repair</v>
          </cell>
          <cell r="F1068" t="str">
            <v>12 - Public Lighting - Lighting - Streetlight brackets - Minor Task - Repair</v>
          </cell>
          <cell r="G1068" t="str">
            <v>Minor Task - Repair</v>
          </cell>
          <cell r="H1068" t="str">
            <v>South West</v>
          </cell>
          <cell r="I1068">
            <v>3</v>
          </cell>
          <cell r="M1068">
            <v>7</v>
          </cell>
          <cell r="N1068">
            <v>3</v>
          </cell>
          <cell r="O1068">
            <v>0</v>
          </cell>
          <cell r="P1068">
            <v>0</v>
          </cell>
          <cell r="Q1068">
            <v>7</v>
          </cell>
          <cell r="R1068">
            <v>3</v>
          </cell>
          <cell r="S1068">
            <v>0</v>
          </cell>
          <cell r="T1068" t="str">
            <v>MIP1146</v>
          </cell>
          <cell r="V1068">
            <v>1</v>
          </cell>
          <cell r="X1068">
            <v>0.53</v>
          </cell>
          <cell r="Y1068" t="str">
            <v>N</v>
          </cell>
          <cell r="Z1068" t="str">
            <v>Street Lighting</v>
          </cell>
          <cell r="AA1068" t="str">
            <v>BC1 619 NDR EECL Replace Defect Management</v>
          </cell>
        </row>
        <row r="1069">
          <cell r="A1069">
            <v>1065</v>
          </cell>
          <cell r="B1069" t="str">
            <v>12 - Public Lighting</v>
          </cell>
          <cell r="C1069" t="str">
            <v>Lighting - Streetlight brackets</v>
          </cell>
          <cell r="D1069" t="str">
            <v>Minor Task</v>
          </cell>
          <cell r="E1069" t="str">
            <v>Repair</v>
          </cell>
          <cell r="F1069" t="str">
            <v>12 - Public Lighting - Lighting - Streetlight brackets - Minor Task - Repair</v>
          </cell>
          <cell r="G1069" t="str">
            <v>Minor Task - Repair</v>
          </cell>
          <cell r="H1069" t="str">
            <v>Wide Bay</v>
          </cell>
          <cell r="J1069">
            <v>2</v>
          </cell>
          <cell r="K1069">
            <v>15</v>
          </cell>
          <cell r="L1069">
            <v>7</v>
          </cell>
          <cell r="M1069">
            <v>4</v>
          </cell>
          <cell r="N1069">
            <v>2</v>
          </cell>
          <cell r="O1069">
            <v>8</v>
          </cell>
          <cell r="P1069">
            <v>7</v>
          </cell>
          <cell r="Q1069">
            <v>4</v>
          </cell>
          <cell r="R1069">
            <v>0</v>
          </cell>
          <cell r="S1069">
            <v>10</v>
          </cell>
          <cell r="T1069" t="str">
            <v>MIP1146</v>
          </cell>
          <cell r="V1069">
            <v>1</v>
          </cell>
          <cell r="X1069">
            <v>0.53</v>
          </cell>
          <cell r="Y1069" t="str">
            <v>N</v>
          </cell>
          <cell r="Z1069" t="str">
            <v>Street Lighting</v>
          </cell>
          <cell r="AA1069" t="str">
            <v>BC1 619 NDR EECL Replace Defect Management</v>
          </cell>
        </row>
        <row r="1070">
          <cell r="A1070">
            <v>1066</v>
          </cell>
          <cell r="B1070" t="str">
            <v>13 - Distribution Earths</v>
          </cell>
          <cell r="C1070" t="str">
            <v>Earth - Aerial</v>
          </cell>
          <cell r="D1070" t="str">
            <v>Ergon Technical Assessment</v>
          </cell>
          <cell r="E1070" t="str">
            <v>Assess</v>
          </cell>
          <cell r="F1070" t="str">
            <v>13 - Distribution Earths - Earth - Aerial - Ergon Technical Assessment - Assess</v>
          </cell>
          <cell r="G1070" t="str">
            <v>Ergon Technical Assessment - Assess</v>
          </cell>
          <cell r="H1070" t="str">
            <v>Central</v>
          </cell>
          <cell r="I1070">
            <v>1</v>
          </cell>
          <cell r="J1070">
            <v>2</v>
          </cell>
          <cell r="K1070">
            <v>16</v>
          </cell>
          <cell r="L1070">
            <v>1</v>
          </cell>
          <cell r="M1070">
            <v>0</v>
          </cell>
          <cell r="N1070">
            <v>2</v>
          </cell>
          <cell r="O1070">
            <v>15</v>
          </cell>
          <cell r="P1070">
            <v>2.5</v>
          </cell>
          <cell r="Q1070">
            <v>0</v>
          </cell>
          <cell r="R1070">
            <v>2</v>
          </cell>
          <cell r="S1070">
            <v>15</v>
          </cell>
          <cell r="T1070" t="str">
            <v>MIP1146</v>
          </cell>
          <cell r="V1070">
            <v>1</v>
          </cell>
          <cell r="X1070">
            <v>0.53</v>
          </cell>
          <cell r="Y1070" t="str">
            <v>N</v>
          </cell>
          <cell r="Z1070" t="str">
            <v>Overhead Distribution Lines</v>
          </cell>
          <cell r="AA1070" t="str">
            <v>BC1 619 NDR EECL Replace Defect Management</v>
          </cell>
        </row>
        <row r="1071">
          <cell r="A1071">
            <v>1067</v>
          </cell>
          <cell r="B1071" t="str">
            <v>13 - Distribution Earths</v>
          </cell>
          <cell r="C1071" t="str">
            <v>Earth - Aerial</v>
          </cell>
          <cell r="D1071" t="str">
            <v>Ergon Technical Assessment</v>
          </cell>
          <cell r="E1071" t="str">
            <v>Assess</v>
          </cell>
          <cell r="F1071" t="str">
            <v>13 - Distribution Earths - Earth - Aerial - Ergon Technical Assessment - Assess</v>
          </cell>
          <cell r="G1071" t="str">
            <v>Ergon Technical Assessment - Assess</v>
          </cell>
          <cell r="H1071" t="str">
            <v>Far North</v>
          </cell>
          <cell r="J1071">
            <v>2</v>
          </cell>
          <cell r="N1071">
            <v>0</v>
          </cell>
          <cell r="O1071">
            <v>2</v>
          </cell>
          <cell r="P1071">
            <v>0</v>
          </cell>
          <cell r="Q1071">
            <v>0</v>
          </cell>
          <cell r="R1071">
            <v>0</v>
          </cell>
          <cell r="S1071">
            <v>2</v>
          </cell>
          <cell r="T1071" t="str">
            <v>MIP1146</v>
          </cell>
          <cell r="V1071">
            <v>1</v>
          </cell>
          <cell r="X1071">
            <v>0.53</v>
          </cell>
          <cell r="Y1071" t="str">
            <v>N</v>
          </cell>
          <cell r="Z1071" t="str">
            <v>Overhead Distribution Lines</v>
          </cell>
          <cell r="AA1071" t="str">
            <v>BC1 619 NDR EECL Replace Defect Management</v>
          </cell>
        </row>
        <row r="1072">
          <cell r="A1072">
            <v>1068</v>
          </cell>
          <cell r="B1072" t="str">
            <v>13 - Distribution Earths</v>
          </cell>
          <cell r="C1072" t="str">
            <v>Earth - Aerial</v>
          </cell>
          <cell r="D1072" t="str">
            <v>Ergon Technical Assessment</v>
          </cell>
          <cell r="E1072" t="str">
            <v>Assess</v>
          </cell>
          <cell r="F1072" t="str">
            <v>13 - Distribution Earths - Earth - Aerial - Ergon Technical Assessment - Assess</v>
          </cell>
          <cell r="G1072" t="str">
            <v>Ergon Technical Assessment - Assess</v>
          </cell>
          <cell r="H1072" t="str">
            <v>South West</v>
          </cell>
          <cell r="K1072">
            <v>3</v>
          </cell>
          <cell r="L1072">
            <v>2</v>
          </cell>
          <cell r="M1072">
            <v>0</v>
          </cell>
          <cell r="N1072">
            <v>1</v>
          </cell>
          <cell r="O1072">
            <v>0</v>
          </cell>
          <cell r="P1072">
            <v>0</v>
          </cell>
          <cell r="Q1072">
            <v>2</v>
          </cell>
          <cell r="R1072">
            <v>0</v>
          </cell>
          <cell r="S1072">
            <v>1</v>
          </cell>
          <cell r="T1072" t="str">
            <v>MIP1146</v>
          </cell>
          <cell r="V1072">
            <v>1</v>
          </cell>
          <cell r="X1072">
            <v>0.53</v>
          </cell>
          <cell r="Y1072" t="str">
            <v>N</v>
          </cell>
          <cell r="Z1072" t="str">
            <v>Overhead Distribution Lines</v>
          </cell>
          <cell r="AA1072" t="str">
            <v>BC1 619 NDR EECL Replace Defect Management</v>
          </cell>
        </row>
        <row r="1073">
          <cell r="A1073">
            <v>1069</v>
          </cell>
          <cell r="B1073" t="str">
            <v>13 - Distribution Earths</v>
          </cell>
          <cell r="C1073" t="str">
            <v>Earth - Aerial</v>
          </cell>
          <cell r="D1073" t="str">
            <v>Ergon Technical Assessment</v>
          </cell>
          <cell r="E1073" t="str">
            <v>Assess</v>
          </cell>
          <cell r="F1073" t="str">
            <v>13 - Distribution Earths - Earth - Aerial - Ergon Technical Assessment - Assess</v>
          </cell>
          <cell r="G1073" t="str">
            <v>Ergon Technical Assessment - Assess</v>
          </cell>
          <cell r="H1073" t="str">
            <v>Wide Bay</v>
          </cell>
          <cell r="J1073">
            <v>3</v>
          </cell>
          <cell r="K1073">
            <v>3</v>
          </cell>
          <cell r="L1073">
            <v>1</v>
          </cell>
          <cell r="M1073">
            <v>0</v>
          </cell>
          <cell r="N1073">
            <v>2</v>
          </cell>
          <cell r="O1073">
            <v>3</v>
          </cell>
          <cell r="P1073">
            <v>1</v>
          </cell>
          <cell r="Q1073">
            <v>0</v>
          </cell>
          <cell r="R1073">
            <v>2</v>
          </cell>
          <cell r="S1073">
            <v>3</v>
          </cell>
          <cell r="T1073" t="str">
            <v>MIP1146</v>
          </cell>
          <cell r="V1073">
            <v>1</v>
          </cell>
          <cell r="X1073">
            <v>0.53</v>
          </cell>
          <cell r="Y1073" t="str">
            <v>N</v>
          </cell>
          <cell r="Z1073" t="str">
            <v>Overhead Distribution Lines</v>
          </cell>
          <cell r="AA1073" t="str">
            <v>BC1 619 NDR EECL Replace Defect Management</v>
          </cell>
        </row>
        <row r="1074">
          <cell r="A1074">
            <v>1070</v>
          </cell>
          <cell r="B1074" t="str">
            <v>13 - Distribution Earths</v>
          </cell>
          <cell r="C1074" t="str">
            <v>Earth - Aerial</v>
          </cell>
          <cell r="D1074" t="str">
            <v>Minor Task</v>
          </cell>
          <cell r="E1074" t="str">
            <v>Repair</v>
          </cell>
          <cell r="F1074" t="str">
            <v>13 - Distribution Earths - Earth - Aerial - Minor Task - Repair</v>
          </cell>
          <cell r="G1074" t="str">
            <v>Minor Task - Repair</v>
          </cell>
          <cell r="H1074" t="str">
            <v>Central</v>
          </cell>
          <cell r="I1074">
            <v>11</v>
          </cell>
          <cell r="J1074">
            <v>61</v>
          </cell>
          <cell r="K1074">
            <v>102</v>
          </cell>
          <cell r="L1074">
            <v>73</v>
          </cell>
          <cell r="M1074">
            <v>81</v>
          </cell>
          <cell r="N1074">
            <v>15</v>
          </cell>
          <cell r="O1074">
            <v>54</v>
          </cell>
          <cell r="P1074">
            <v>66</v>
          </cell>
          <cell r="Q1074">
            <v>82</v>
          </cell>
          <cell r="R1074">
            <v>17</v>
          </cell>
          <cell r="S1074">
            <v>71</v>
          </cell>
          <cell r="T1074" t="str">
            <v>MIP1146</v>
          </cell>
          <cell r="V1074">
            <v>1</v>
          </cell>
          <cell r="X1074">
            <v>0.53</v>
          </cell>
          <cell r="Y1074" t="str">
            <v>N</v>
          </cell>
          <cell r="Z1074" t="str">
            <v>Overhead Distribution Lines</v>
          </cell>
          <cell r="AA1074" t="str">
            <v>BC1 619 NDR EECL Replace Defect Management</v>
          </cell>
        </row>
        <row r="1075">
          <cell r="A1075">
            <v>1071</v>
          </cell>
          <cell r="B1075" t="str">
            <v>13 - Distribution Earths</v>
          </cell>
          <cell r="C1075" t="str">
            <v>Earth - Aerial</v>
          </cell>
          <cell r="D1075" t="str">
            <v>Minor Task</v>
          </cell>
          <cell r="E1075" t="str">
            <v>Repair</v>
          </cell>
          <cell r="F1075" t="str">
            <v>13 - Distribution Earths - Earth - Aerial - Minor Task - Repair</v>
          </cell>
          <cell r="G1075" t="str">
            <v>Minor Task - Repair</v>
          </cell>
          <cell r="H1075" t="str">
            <v>Far North</v>
          </cell>
          <cell r="K1075">
            <v>4</v>
          </cell>
          <cell r="L1075">
            <v>3</v>
          </cell>
          <cell r="M1075">
            <v>2</v>
          </cell>
          <cell r="N1075">
            <v>0</v>
          </cell>
          <cell r="O1075">
            <v>1</v>
          </cell>
          <cell r="P1075">
            <v>3</v>
          </cell>
          <cell r="Q1075">
            <v>1.5</v>
          </cell>
          <cell r="R1075">
            <v>0</v>
          </cell>
          <cell r="S1075">
            <v>3</v>
          </cell>
          <cell r="T1075" t="str">
            <v>MIP1146</v>
          </cell>
          <cell r="V1075">
            <v>1</v>
          </cell>
          <cell r="X1075">
            <v>0.53</v>
          </cell>
          <cell r="Y1075" t="str">
            <v>N</v>
          </cell>
          <cell r="Z1075" t="str">
            <v>Overhead Distribution Lines</v>
          </cell>
          <cell r="AA1075" t="str">
            <v>BC1 619 NDR EECL Replace Defect Management</v>
          </cell>
        </row>
        <row r="1076">
          <cell r="A1076">
            <v>1072</v>
          </cell>
          <cell r="B1076" t="str">
            <v>13 - Distribution Earths</v>
          </cell>
          <cell r="C1076" t="str">
            <v>Earth - Aerial</v>
          </cell>
          <cell r="D1076" t="str">
            <v>Minor Task</v>
          </cell>
          <cell r="E1076" t="str">
            <v>Repair</v>
          </cell>
          <cell r="F1076" t="str">
            <v>13 - Distribution Earths - Earth - Aerial - Minor Task - Repair</v>
          </cell>
          <cell r="G1076" t="str">
            <v>Minor Task - Repair</v>
          </cell>
          <cell r="H1076" t="str">
            <v>Northern</v>
          </cell>
          <cell r="I1076">
            <v>7</v>
          </cell>
          <cell r="J1076">
            <v>28</v>
          </cell>
          <cell r="K1076">
            <v>35</v>
          </cell>
          <cell r="L1076">
            <v>31</v>
          </cell>
          <cell r="M1076">
            <v>44</v>
          </cell>
          <cell r="N1076">
            <v>4</v>
          </cell>
          <cell r="O1076">
            <v>29.5</v>
          </cell>
          <cell r="P1076">
            <v>20</v>
          </cell>
          <cell r="Q1076">
            <v>42</v>
          </cell>
          <cell r="R1076">
            <v>10.5</v>
          </cell>
          <cell r="S1076">
            <v>28</v>
          </cell>
          <cell r="T1076" t="str">
            <v>MIP1146</v>
          </cell>
          <cell r="V1076">
            <v>1</v>
          </cell>
          <cell r="X1076">
            <v>0.53</v>
          </cell>
          <cell r="Y1076" t="str">
            <v>N</v>
          </cell>
          <cell r="Z1076" t="str">
            <v>Overhead Distribution Lines</v>
          </cell>
          <cell r="AA1076" t="str">
            <v>BC1 619 NDR EECL Replace Defect Management</v>
          </cell>
        </row>
        <row r="1077">
          <cell r="A1077">
            <v>1073</v>
          </cell>
          <cell r="B1077" t="str">
            <v>13 - Distribution Earths</v>
          </cell>
          <cell r="C1077" t="str">
            <v>Earth - Aerial</v>
          </cell>
          <cell r="D1077" t="str">
            <v>Minor Task</v>
          </cell>
          <cell r="E1077" t="str">
            <v>Repair</v>
          </cell>
          <cell r="F1077" t="str">
            <v>13 - Distribution Earths - Earth - Aerial - Minor Task - Repair</v>
          </cell>
          <cell r="G1077" t="str">
            <v>Minor Task - Repair</v>
          </cell>
          <cell r="H1077" t="str">
            <v>South West</v>
          </cell>
          <cell r="I1077">
            <v>21</v>
          </cell>
          <cell r="J1077">
            <v>34</v>
          </cell>
          <cell r="K1077">
            <v>56</v>
          </cell>
          <cell r="L1077">
            <v>36</v>
          </cell>
          <cell r="M1077">
            <v>14</v>
          </cell>
          <cell r="N1077">
            <v>61</v>
          </cell>
          <cell r="O1077">
            <v>21</v>
          </cell>
          <cell r="P1077">
            <v>12.5</v>
          </cell>
          <cell r="Q1077">
            <v>28</v>
          </cell>
          <cell r="R1077">
            <v>44</v>
          </cell>
          <cell r="S1077">
            <v>42</v>
          </cell>
          <cell r="T1077" t="str">
            <v>MIP1146</v>
          </cell>
          <cell r="V1077">
            <v>1</v>
          </cell>
          <cell r="X1077">
            <v>0.53</v>
          </cell>
          <cell r="Y1077" t="str">
            <v>N</v>
          </cell>
          <cell r="Z1077" t="str">
            <v>Overhead Distribution Lines</v>
          </cell>
          <cell r="AA1077" t="str">
            <v>BC1 619 NDR EECL Replace Defect Management</v>
          </cell>
        </row>
        <row r="1078">
          <cell r="A1078">
            <v>1074</v>
          </cell>
          <cell r="B1078" t="str">
            <v>13 - Distribution Earths</v>
          </cell>
          <cell r="C1078" t="str">
            <v>Earth - Aerial</v>
          </cell>
          <cell r="D1078" t="str">
            <v>Minor Task</v>
          </cell>
          <cell r="E1078" t="str">
            <v>Repair</v>
          </cell>
          <cell r="F1078" t="str">
            <v>13 - Distribution Earths - Earth - Aerial - Minor Task - Repair</v>
          </cell>
          <cell r="G1078" t="str">
            <v>Minor Task - Repair</v>
          </cell>
          <cell r="H1078" t="str">
            <v>Wide Bay</v>
          </cell>
          <cell r="I1078">
            <v>24</v>
          </cell>
          <cell r="J1078">
            <v>249</v>
          </cell>
          <cell r="K1078">
            <v>37</v>
          </cell>
          <cell r="L1078">
            <v>12</v>
          </cell>
          <cell r="M1078">
            <v>20</v>
          </cell>
          <cell r="N1078">
            <v>34</v>
          </cell>
          <cell r="O1078">
            <v>103</v>
          </cell>
          <cell r="P1078">
            <v>7</v>
          </cell>
          <cell r="Q1078">
            <v>25.5</v>
          </cell>
          <cell r="R1078">
            <v>34</v>
          </cell>
          <cell r="S1078">
            <v>107</v>
          </cell>
          <cell r="T1078" t="str">
            <v>MIP1146</v>
          </cell>
          <cell r="V1078">
            <v>1</v>
          </cell>
          <cell r="X1078">
            <v>0.53</v>
          </cell>
          <cell r="Y1078" t="str">
            <v>N</v>
          </cell>
          <cell r="Z1078" t="str">
            <v>Overhead Distribution Lines</v>
          </cell>
          <cell r="AA1078" t="str">
            <v>BC1 619 NDR EECL Replace Defect Management</v>
          </cell>
        </row>
        <row r="1079">
          <cell r="A1079">
            <v>1075</v>
          </cell>
          <cell r="B1079" t="str">
            <v>13 - Distribution Earths</v>
          </cell>
          <cell r="C1079" t="str">
            <v>Earth - HV</v>
          </cell>
          <cell r="D1079" t="str">
            <v>Ergon Technical Assessment</v>
          </cell>
          <cell r="E1079" t="str">
            <v>Assess</v>
          </cell>
          <cell r="F1079" t="str">
            <v>13 - Distribution Earths - Earth - HV - Ergon Technical Assessment - Assess</v>
          </cell>
          <cell r="G1079" t="str">
            <v>Ergon Technical Assessment - Assess</v>
          </cell>
          <cell r="H1079" t="str">
            <v>Central</v>
          </cell>
          <cell r="K1079">
            <v>3</v>
          </cell>
          <cell r="M1079">
            <v>0</v>
          </cell>
          <cell r="N1079">
            <v>2</v>
          </cell>
          <cell r="O1079">
            <v>0</v>
          </cell>
          <cell r="P1079">
            <v>0</v>
          </cell>
          <cell r="Q1079">
            <v>0</v>
          </cell>
          <cell r="R1079">
            <v>2</v>
          </cell>
          <cell r="S1079">
            <v>0</v>
          </cell>
          <cell r="T1079" t="str">
            <v>MIP1146</v>
          </cell>
          <cell r="V1079">
            <v>1</v>
          </cell>
          <cell r="X1079">
            <v>0.53</v>
          </cell>
          <cell r="Y1079" t="str">
            <v>N</v>
          </cell>
          <cell r="Z1079" t="str">
            <v>Overhead Distribution Lines</v>
          </cell>
          <cell r="AA1079" t="str">
            <v>BC1 619 NDR EECL Replace Defect Management</v>
          </cell>
        </row>
        <row r="1080">
          <cell r="A1080">
            <v>1076</v>
          </cell>
          <cell r="B1080" t="str">
            <v>13 - Distribution Earths</v>
          </cell>
          <cell r="C1080" t="str">
            <v>Earth - HV</v>
          </cell>
          <cell r="D1080" t="str">
            <v>Ergon Technical Assessment</v>
          </cell>
          <cell r="E1080" t="str">
            <v>Assess</v>
          </cell>
          <cell r="F1080" t="str">
            <v>13 - Distribution Earths - Earth - HV - Ergon Technical Assessment - Assess</v>
          </cell>
          <cell r="G1080" t="str">
            <v>Ergon Technical Assessment - Assess</v>
          </cell>
          <cell r="H1080" t="str">
            <v>Far North</v>
          </cell>
          <cell r="J1080">
            <v>1</v>
          </cell>
          <cell r="M1080">
            <v>0</v>
          </cell>
          <cell r="N1080">
            <v>1</v>
          </cell>
          <cell r="O1080">
            <v>0</v>
          </cell>
          <cell r="P1080">
            <v>0</v>
          </cell>
          <cell r="Q1080">
            <v>0</v>
          </cell>
          <cell r="R1080">
            <v>1</v>
          </cell>
          <cell r="S1080">
            <v>0</v>
          </cell>
          <cell r="T1080" t="str">
            <v>MIP1146</v>
          </cell>
          <cell r="V1080">
            <v>1</v>
          </cell>
          <cell r="X1080">
            <v>0.53</v>
          </cell>
          <cell r="Y1080" t="str">
            <v>N</v>
          </cell>
          <cell r="Z1080" t="str">
            <v>Overhead Distribution Lines</v>
          </cell>
          <cell r="AA1080" t="str">
            <v>BC1 619 NDR EECL Replace Defect Management</v>
          </cell>
        </row>
        <row r="1081">
          <cell r="A1081">
            <v>1077</v>
          </cell>
          <cell r="B1081" t="str">
            <v>13 - Distribution Earths</v>
          </cell>
          <cell r="C1081" t="str">
            <v>Earth - HV</v>
          </cell>
          <cell r="D1081" t="str">
            <v>Ergon Technical Assessment</v>
          </cell>
          <cell r="E1081" t="str">
            <v>Assess</v>
          </cell>
          <cell r="F1081" t="str">
            <v>13 - Distribution Earths - Earth - HV - Ergon Technical Assessment - Assess</v>
          </cell>
          <cell r="G1081" t="str">
            <v>Ergon Technical Assessment - Assess</v>
          </cell>
          <cell r="H1081" t="str">
            <v>South West</v>
          </cell>
          <cell r="J1081">
            <v>1</v>
          </cell>
          <cell r="K1081">
            <v>7</v>
          </cell>
          <cell r="L1081">
            <v>1</v>
          </cell>
          <cell r="M1081">
            <v>0</v>
          </cell>
          <cell r="N1081">
            <v>0</v>
          </cell>
          <cell r="O1081">
            <v>7</v>
          </cell>
          <cell r="P1081">
            <v>1</v>
          </cell>
          <cell r="Q1081">
            <v>0</v>
          </cell>
          <cell r="R1081">
            <v>0</v>
          </cell>
          <cell r="S1081">
            <v>7</v>
          </cell>
          <cell r="T1081" t="str">
            <v>MIP1146</v>
          </cell>
          <cell r="V1081">
            <v>1</v>
          </cell>
          <cell r="X1081">
            <v>0.53</v>
          </cell>
          <cell r="Y1081" t="str">
            <v>N</v>
          </cell>
          <cell r="Z1081" t="str">
            <v>Overhead Distribution Lines</v>
          </cell>
          <cell r="AA1081" t="str">
            <v>BC1 619 NDR EECL Replace Defect Management</v>
          </cell>
        </row>
        <row r="1082">
          <cell r="A1082">
            <v>1078</v>
          </cell>
          <cell r="B1082" t="str">
            <v>13 - Distribution Earths</v>
          </cell>
          <cell r="C1082" t="str">
            <v>Earth - HV</v>
          </cell>
          <cell r="D1082" t="str">
            <v>Ergon Technical Assessment</v>
          </cell>
          <cell r="E1082" t="str">
            <v>Assess</v>
          </cell>
          <cell r="F1082" t="str">
            <v>13 - Distribution Earths - Earth - HV - Ergon Technical Assessment - Assess</v>
          </cell>
          <cell r="G1082" t="str">
            <v>Ergon Technical Assessment - Assess</v>
          </cell>
          <cell r="H1082" t="str">
            <v>Wide Bay</v>
          </cell>
          <cell r="I1082">
            <v>20</v>
          </cell>
          <cell r="J1082">
            <v>10</v>
          </cell>
          <cell r="K1082">
            <v>6</v>
          </cell>
          <cell r="L1082">
            <v>2</v>
          </cell>
          <cell r="M1082">
            <v>12</v>
          </cell>
          <cell r="N1082">
            <v>13</v>
          </cell>
          <cell r="O1082">
            <v>9</v>
          </cell>
          <cell r="P1082">
            <v>2</v>
          </cell>
          <cell r="Q1082">
            <v>12</v>
          </cell>
          <cell r="R1082">
            <v>9</v>
          </cell>
          <cell r="S1082">
            <v>13</v>
          </cell>
          <cell r="T1082" t="str">
            <v>MIP1146</v>
          </cell>
          <cell r="V1082">
            <v>1</v>
          </cell>
          <cell r="X1082">
            <v>0.53</v>
          </cell>
          <cell r="Y1082" t="str">
            <v>N</v>
          </cell>
          <cell r="Z1082" t="str">
            <v>Overhead Distribution Lines</v>
          </cell>
          <cell r="AA1082" t="str">
            <v>BC1 619 NDR EECL Replace Defect Management</v>
          </cell>
        </row>
        <row r="1083">
          <cell r="A1083">
            <v>1079</v>
          </cell>
          <cell r="B1083" t="str">
            <v>13 - Distribution Earths</v>
          </cell>
          <cell r="C1083" t="str">
            <v>Earth - HV</v>
          </cell>
          <cell r="D1083" t="str">
            <v>Minor Task</v>
          </cell>
          <cell r="E1083" t="str">
            <v>Repair</v>
          </cell>
          <cell r="F1083" t="str">
            <v>13 - Distribution Earths - Earth - HV - Minor Task - Repair</v>
          </cell>
          <cell r="G1083" t="str">
            <v>Minor Task - Repair</v>
          </cell>
          <cell r="H1083" t="str">
            <v>Central</v>
          </cell>
          <cell r="I1083">
            <v>17</v>
          </cell>
          <cell r="J1083">
            <v>29</v>
          </cell>
          <cell r="K1083">
            <v>46</v>
          </cell>
          <cell r="L1083">
            <v>43</v>
          </cell>
          <cell r="M1083">
            <v>65</v>
          </cell>
          <cell r="N1083">
            <v>14</v>
          </cell>
          <cell r="O1083">
            <v>53</v>
          </cell>
          <cell r="P1083">
            <v>29</v>
          </cell>
          <cell r="Q1083">
            <v>60</v>
          </cell>
          <cell r="R1083">
            <v>23.5</v>
          </cell>
          <cell r="S1083">
            <v>47</v>
          </cell>
          <cell r="T1083" t="str">
            <v>MIP1146</v>
          </cell>
          <cell r="V1083">
            <v>1</v>
          </cell>
          <cell r="X1083">
            <v>0.53</v>
          </cell>
          <cell r="Y1083" t="str">
            <v>N</v>
          </cell>
          <cell r="Z1083" t="str">
            <v>Overhead Distribution Lines</v>
          </cell>
          <cell r="AA1083" t="str">
            <v>BC1 619 NDR EECL Replace Defect Management</v>
          </cell>
        </row>
        <row r="1084">
          <cell r="A1084">
            <v>1080</v>
          </cell>
          <cell r="B1084" t="str">
            <v>13 - Distribution Earths</v>
          </cell>
          <cell r="C1084" t="str">
            <v>Earth - HV</v>
          </cell>
          <cell r="D1084" t="str">
            <v>Minor Task</v>
          </cell>
          <cell r="E1084" t="str">
            <v>Repair</v>
          </cell>
          <cell r="F1084" t="str">
            <v>13 - Distribution Earths - Earth - HV - Minor Task - Repair</v>
          </cell>
          <cell r="G1084" t="str">
            <v>Minor Task - Repair</v>
          </cell>
          <cell r="H1084" t="str">
            <v>Far North</v>
          </cell>
          <cell r="I1084">
            <v>5</v>
          </cell>
          <cell r="J1084">
            <v>4</v>
          </cell>
          <cell r="K1084">
            <v>6</v>
          </cell>
          <cell r="L1084">
            <v>3</v>
          </cell>
          <cell r="M1084">
            <v>23</v>
          </cell>
          <cell r="N1084">
            <v>3</v>
          </cell>
          <cell r="O1084">
            <v>8</v>
          </cell>
          <cell r="P1084">
            <v>2</v>
          </cell>
          <cell r="Q1084">
            <v>26.5</v>
          </cell>
          <cell r="R1084">
            <v>3</v>
          </cell>
          <cell r="S1084">
            <v>8</v>
          </cell>
          <cell r="T1084" t="str">
            <v>MIP1146</v>
          </cell>
          <cell r="V1084">
            <v>1</v>
          </cell>
          <cell r="X1084">
            <v>0.53</v>
          </cell>
          <cell r="Y1084" t="str">
            <v>N</v>
          </cell>
          <cell r="Z1084" t="str">
            <v>Overhead Distribution Lines</v>
          </cell>
          <cell r="AA1084" t="str">
            <v>BC1 619 NDR EECL Replace Defect Management</v>
          </cell>
        </row>
        <row r="1085">
          <cell r="A1085">
            <v>1081</v>
          </cell>
          <cell r="B1085" t="str">
            <v>13 - Distribution Earths</v>
          </cell>
          <cell r="C1085" t="str">
            <v>Earth - HV</v>
          </cell>
          <cell r="D1085" t="str">
            <v>Minor Task</v>
          </cell>
          <cell r="E1085" t="str">
            <v>Repair</v>
          </cell>
          <cell r="F1085" t="str">
            <v>13 - Distribution Earths - Earth - HV - Minor Task - Repair</v>
          </cell>
          <cell r="G1085" t="str">
            <v>Minor Task - Repair</v>
          </cell>
          <cell r="H1085" t="str">
            <v>Northern</v>
          </cell>
          <cell r="I1085">
            <v>16</v>
          </cell>
          <cell r="J1085">
            <v>13</v>
          </cell>
          <cell r="K1085">
            <v>17</v>
          </cell>
          <cell r="L1085">
            <v>18</v>
          </cell>
          <cell r="M1085">
            <v>35</v>
          </cell>
          <cell r="N1085">
            <v>12</v>
          </cell>
          <cell r="O1085">
            <v>10</v>
          </cell>
          <cell r="P1085">
            <v>24</v>
          </cell>
          <cell r="Q1085">
            <v>41</v>
          </cell>
          <cell r="R1085">
            <v>24</v>
          </cell>
          <cell r="S1085">
            <v>8</v>
          </cell>
          <cell r="T1085" t="str">
            <v>MIP1146</v>
          </cell>
          <cell r="V1085">
            <v>1</v>
          </cell>
          <cell r="X1085">
            <v>0.53</v>
          </cell>
          <cell r="Y1085" t="str">
            <v>N</v>
          </cell>
          <cell r="Z1085" t="str">
            <v>Overhead Distribution Lines</v>
          </cell>
          <cell r="AA1085" t="str">
            <v>BC1 619 NDR EECL Replace Defect Management</v>
          </cell>
        </row>
        <row r="1086">
          <cell r="A1086">
            <v>1082</v>
          </cell>
          <cell r="B1086" t="str">
            <v>13 - Distribution Earths</v>
          </cell>
          <cell r="C1086" t="str">
            <v>Earth - HV</v>
          </cell>
          <cell r="D1086" t="str">
            <v>Minor Task</v>
          </cell>
          <cell r="E1086" t="str">
            <v>Repair</v>
          </cell>
          <cell r="F1086" t="str">
            <v>13 - Distribution Earths - Earth - HV - Minor Task - Repair</v>
          </cell>
          <cell r="G1086" t="str">
            <v>Minor Task - Repair</v>
          </cell>
          <cell r="H1086" t="str">
            <v>South West</v>
          </cell>
          <cell r="I1086">
            <v>33</v>
          </cell>
          <cell r="J1086">
            <v>29</v>
          </cell>
          <cell r="K1086">
            <v>52</v>
          </cell>
          <cell r="L1086">
            <v>42</v>
          </cell>
          <cell r="M1086">
            <v>64</v>
          </cell>
          <cell r="N1086">
            <v>37</v>
          </cell>
          <cell r="O1086">
            <v>40</v>
          </cell>
          <cell r="P1086">
            <v>31.5</v>
          </cell>
          <cell r="Q1086">
            <v>65</v>
          </cell>
          <cell r="R1086">
            <v>26</v>
          </cell>
          <cell r="S1086">
            <v>55</v>
          </cell>
          <cell r="T1086" t="str">
            <v>MIP1146</v>
          </cell>
          <cell r="V1086">
            <v>1</v>
          </cell>
          <cell r="X1086">
            <v>0.53</v>
          </cell>
          <cell r="Y1086" t="str">
            <v>N</v>
          </cell>
          <cell r="Z1086" t="str">
            <v>Overhead Distribution Lines</v>
          </cell>
          <cell r="AA1086" t="str">
            <v>BC1 619 NDR EECL Replace Defect Management</v>
          </cell>
        </row>
        <row r="1087">
          <cell r="A1087">
            <v>1083</v>
          </cell>
          <cell r="B1087" t="str">
            <v>13 - Distribution Earths</v>
          </cell>
          <cell r="C1087" t="str">
            <v>Earth - HV</v>
          </cell>
          <cell r="D1087" t="str">
            <v>Minor Task</v>
          </cell>
          <cell r="E1087" t="str">
            <v>Repair</v>
          </cell>
          <cell r="F1087" t="str">
            <v>13 - Distribution Earths - Earth - HV - Minor Task - Repair</v>
          </cell>
          <cell r="G1087" t="str">
            <v>Minor Task - Repair</v>
          </cell>
          <cell r="H1087" t="str">
            <v>Wide Bay</v>
          </cell>
          <cell r="I1087">
            <v>60</v>
          </cell>
          <cell r="J1087">
            <v>82</v>
          </cell>
          <cell r="K1087">
            <v>109</v>
          </cell>
          <cell r="L1087">
            <v>87</v>
          </cell>
          <cell r="M1087">
            <v>108</v>
          </cell>
          <cell r="N1087">
            <v>87</v>
          </cell>
          <cell r="O1087">
            <v>36.5</v>
          </cell>
          <cell r="P1087">
            <v>77.5</v>
          </cell>
          <cell r="Q1087">
            <v>110</v>
          </cell>
          <cell r="R1087">
            <v>43</v>
          </cell>
          <cell r="S1087">
            <v>90</v>
          </cell>
          <cell r="T1087" t="str">
            <v>MIP1146</v>
          </cell>
          <cell r="V1087">
            <v>1</v>
          </cell>
          <cell r="X1087">
            <v>0.53</v>
          </cell>
          <cell r="Y1087" t="str">
            <v>N</v>
          </cell>
          <cell r="Z1087" t="str">
            <v>Overhead Distribution Lines</v>
          </cell>
          <cell r="AA1087" t="str">
            <v>BC1 619 NDR EECL Replace Defect Management</v>
          </cell>
        </row>
        <row r="1088">
          <cell r="A1088">
            <v>1084</v>
          </cell>
          <cell r="B1088" t="str">
            <v>13 - Distribution Earths</v>
          </cell>
          <cell r="C1088" t="str">
            <v>Earth - LV</v>
          </cell>
          <cell r="D1088" t="str">
            <v>Ergon Technical Assessment</v>
          </cell>
          <cell r="E1088" t="str">
            <v>Assess</v>
          </cell>
          <cell r="F1088" t="str">
            <v>13 - Distribution Earths - Earth - LV - Ergon Technical Assessment - Assess</v>
          </cell>
          <cell r="G1088" t="str">
            <v>Ergon Technical Assessment - Assess</v>
          </cell>
          <cell r="H1088" t="str">
            <v>Central</v>
          </cell>
          <cell r="I1088">
            <v>7</v>
          </cell>
          <cell r="J1088">
            <v>14</v>
          </cell>
          <cell r="K1088">
            <v>17</v>
          </cell>
          <cell r="L1088">
            <v>11</v>
          </cell>
          <cell r="M1088">
            <v>0</v>
          </cell>
          <cell r="N1088">
            <v>17</v>
          </cell>
          <cell r="O1088">
            <v>8</v>
          </cell>
          <cell r="P1088">
            <v>7</v>
          </cell>
          <cell r="Q1088">
            <v>0</v>
          </cell>
          <cell r="R1088">
            <v>17</v>
          </cell>
          <cell r="S1088">
            <v>8</v>
          </cell>
          <cell r="T1088" t="str">
            <v>MIP1146</v>
          </cell>
          <cell r="V1088">
            <v>1</v>
          </cell>
          <cell r="X1088">
            <v>0.53</v>
          </cell>
          <cell r="Y1088" t="str">
            <v>N</v>
          </cell>
          <cell r="Z1088" t="str">
            <v>Overhead Distribution Lines</v>
          </cell>
          <cell r="AA1088" t="str">
            <v>BC1 619 NDR EECL Replace Defect Management</v>
          </cell>
        </row>
        <row r="1089">
          <cell r="A1089">
            <v>1085</v>
          </cell>
          <cell r="B1089" t="str">
            <v>13 - Distribution Earths</v>
          </cell>
          <cell r="C1089" t="str">
            <v>Earth - LV</v>
          </cell>
          <cell r="D1089" t="str">
            <v>Ergon Technical Assessment</v>
          </cell>
          <cell r="E1089" t="str">
            <v>Assess</v>
          </cell>
          <cell r="F1089" t="str">
            <v>13 - Distribution Earths - Earth - LV - Ergon Technical Assessment - Assess</v>
          </cell>
          <cell r="G1089" t="str">
            <v>Ergon Technical Assessment - Assess</v>
          </cell>
          <cell r="H1089" t="str">
            <v>Far North</v>
          </cell>
          <cell r="I1089">
            <v>1</v>
          </cell>
          <cell r="J1089">
            <v>10</v>
          </cell>
          <cell r="M1089">
            <v>1</v>
          </cell>
          <cell r="N1089">
            <v>5</v>
          </cell>
          <cell r="O1089">
            <v>5</v>
          </cell>
          <cell r="P1089">
            <v>0</v>
          </cell>
          <cell r="Q1089">
            <v>0</v>
          </cell>
          <cell r="R1089">
            <v>6</v>
          </cell>
          <cell r="S1089">
            <v>5</v>
          </cell>
          <cell r="T1089" t="str">
            <v>MIP1146</v>
          </cell>
          <cell r="V1089">
            <v>1</v>
          </cell>
          <cell r="X1089">
            <v>0.53</v>
          </cell>
          <cell r="Y1089" t="str">
            <v>N</v>
          </cell>
          <cell r="Z1089" t="str">
            <v>Overhead Distribution Lines</v>
          </cell>
          <cell r="AA1089" t="str">
            <v>BC1 619 NDR EECL Replace Defect Management</v>
          </cell>
        </row>
        <row r="1090">
          <cell r="A1090">
            <v>1086</v>
          </cell>
          <cell r="B1090" t="str">
            <v>13 - Distribution Earths</v>
          </cell>
          <cell r="C1090" t="str">
            <v>Earth - LV</v>
          </cell>
          <cell r="D1090" t="str">
            <v>Ergon Technical Assessment</v>
          </cell>
          <cell r="E1090" t="str">
            <v>Assess</v>
          </cell>
          <cell r="F1090" t="str">
            <v>13 - Distribution Earths - Earth - LV - Ergon Technical Assessment - Assess</v>
          </cell>
          <cell r="G1090" t="str">
            <v>Ergon Technical Assessment - Assess</v>
          </cell>
          <cell r="H1090" t="str">
            <v>South West</v>
          </cell>
          <cell r="I1090">
            <v>2</v>
          </cell>
          <cell r="K1090">
            <v>6</v>
          </cell>
          <cell r="L1090">
            <v>3</v>
          </cell>
          <cell r="M1090">
            <v>0</v>
          </cell>
          <cell r="N1090">
            <v>2</v>
          </cell>
          <cell r="O1090">
            <v>3</v>
          </cell>
          <cell r="P1090">
            <v>3</v>
          </cell>
          <cell r="Q1090">
            <v>0</v>
          </cell>
          <cell r="R1090">
            <v>2</v>
          </cell>
          <cell r="S1090">
            <v>3</v>
          </cell>
          <cell r="T1090" t="str">
            <v>MIP1146</v>
          </cell>
          <cell r="V1090">
            <v>1</v>
          </cell>
          <cell r="X1090">
            <v>0.53</v>
          </cell>
          <cell r="Y1090" t="str">
            <v>N</v>
          </cell>
          <cell r="Z1090" t="str">
            <v>Overhead Distribution Lines</v>
          </cell>
          <cell r="AA1090" t="str">
            <v>BC1 619 NDR EECL Replace Defect Management</v>
          </cell>
        </row>
        <row r="1091">
          <cell r="A1091">
            <v>1087</v>
          </cell>
          <cell r="B1091" t="str">
            <v>13 - Distribution Earths</v>
          </cell>
          <cell r="C1091" t="str">
            <v>Earth - LV</v>
          </cell>
          <cell r="D1091" t="str">
            <v>Ergon Technical Assessment</v>
          </cell>
          <cell r="E1091" t="str">
            <v>Assess</v>
          </cell>
          <cell r="F1091" t="str">
            <v>13 - Distribution Earths - Earth - LV - Ergon Technical Assessment - Assess</v>
          </cell>
          <cell r="G1091" t="str">
            <v>Ergon Technical Assessment - Assess</v>
          </cell>
          <cell r="H1091" t="str">
            <v>Wide Bay</v>
          </cell>
          <cell r="I1091">
            <v>14</v>
          </cell>
          <cell r="J1091">
            <v>25</v>
          </cell>
          <cell r="K1091">
            <v>15</v>
          </cell>
          <cell r="L1091">
            <v>10</v>
          </cell>
          <cell r="M1091">
            <v>11</v>
          </cell>
          <cell r="N1091">
            <v>11</v>
          </cell>
          <cell r="O1091">
            <v>23</v>
          </cell>
          <cell r="P1091">
            <v>7</v>
          </cell>
          <cell r="Q1091">
            <v>9</v>
          </cell>
          <cell r="R1091">
            <v>11</v>
          </cell>
          <cell r="S1091">
            <v>27</v>
          </cell>
          <cell r="T1091" t="str">
            <v>MIP1146</v>
          </cell>
          <cell r="V1091">
            <v>1</v>
          </cell>
          <cell r="X1091">
            <v>0.53</v>
          </cell>
          <cell r="Y1091" t="str">
            <v>N</v>
          </cell>
          <cell r="Z1091" t="str">
            <v>Overhead Distribution Lines</v>
          </cell>
          <cell r="AA1091" t="str">
            <v>BC1 619 NDR EECL Replace Defect Management</v>
          </cell>
        </row>
        <row r="1092">
          <cell r="A1092">
            <v>1088</v>
          </cell>
          <cell r="B1092" t="str">
            <v>13 - Distribution Earths</v>
          </cell>
          <cell r="C1092" t="str">
            <v>Earth - LV</v>
          </cell>
          <cell r="D1092" t="str">
            <v>Minor Task</v>
          </cell>
          <cell r="E1092" t="str">
            <v>Repair</v>
          </cell>
          <cell r="F1092" t="str">
            <v>13 - Distribution Earths - Earth - LV - Minor Task - Repair</v>
          </cell>
          <cell r="G1092" t="str">
            <v>Minor Task - Repair</v>
          </cell>
          <cell r="H1092" t="str">
            <v>Central</v>
          </cell>
          <cell r="I1092">
            <v>118</v>
          </cell>
          <cell r="J1092">
            <v>108</v>
          </cell>
          <cell r="K1092">
            <v>213</v>
          </cell>
          <cell r="L1092">
            <v>155</v>
          </cell>
          <cell r="M1092">
            <v>178</v>
          </cell>
          <cell r="N1092">
            <v>101</v>
          </cell>
          <cell r="O1092">
            <v>154</v>
          </cell>
          <cell r="P1092">
            <v>137.5</v>
          </cell>
          <cell r="Q1092">
            <v>149</v>
          </cell>
          <cell r="R1092">
            <v>106</v>
          </cell>
          <cell r="S1092">
            <v>145</v>
          </cell>
          <cell r="T1092" t="str">
            <v>MIP1146</v>
          </cell>
          <cell r="V1092">
            <v>1</v>
          </cell>
          <cell r="X1092">
            <v>0.53</v>
          </cell>
          <cell r="Y1092" t="str">
            <v>N</v>
          </cell>
          <cell r="Z1092" t="str">
            <v>Overhead Distribution Lines</v>
          </cell>
          <cell r="AA1092" t="str">
            <v>BC1 619 NDR EECL Replace Defect Management</v>
          </cell>
        </row>
        <row r="1093">
          <cell r="A1093">
            <v>1089</v>
          </cell>
          <cell r="B1093" t="str">
            <v>13 - Distribution Earths</v>
          </cell>
          <cell r="C1093" t="str">
            <v>Earth - LV</v>
          </cell>
          <cell r="D1093" t="str">
            <v>Minor Task</v>
          </cell>
          <cell r="E1093" t="str">
            <v>Repair</v>
          </cell>
          <cell r="F1093" t="str">
            <v>13 - Distribution Earths - Earth - LV - Minor Task - Repair</v>
          </cell>
          <cell r="G1093" t="str">
            <v>Minor Task - Repair</v>
          </cell>
          <cell r="H1093" t="str">
            <v>Far North</v>
          </cell>
          <cell r="I1093">
            <v>36</v>
          </cell>
          <cell r="J1093">
            <v>75</v>
          </cell>
          <cell r="K1093">
            <v>120</v>
          </cell>
          <cell r="L1093">
            <v>65</v>
          </cell>
          <cell r="M1093">
            <v>108</v>
          </cell>
          <cell r="N1093">
            <v>40</v>
          </cell>
          <cell r="O1093">
            <v>109</v>
          </cell>
          <cell r="P1093">
            <v>62</v>
          </cell>
          <cell r="Q1093">
            <v>105.5</v>
          </cell>
          <cell r="R1093">
            <v>33</v>
          </cell>
          <cell r="S1093">
            <v>121</v>
          </cell>
          <cell r="T1093" t="str">
            <v>MIP1146</v>
          </cell>
          <cell r="V1093">
            <v>1</v>
          </cell>
          <cell r="X1093">
            <v>0.53</v>
          </cell>
          <cell r="Y1093" t="str">
            <v>N</v>
          </cell>
          <cell r="Z1093" t="str">
            <v>Overhead Distribution Lines</v>
          </cell>
          <cell r="AA1093" t="str">
            <v>BC1 619 NDR EECL Replace Defect Management</v>
          </cell>
        </row>
        <row r="1094">
          <cell r="A1094">
            <v>1090</v>
          </cell>
          <cell r="B1094" t="str">
            <v>13 - Distribution Earths</v>
          </cell>
          <cell r="C1094" t="str">
            <v>Earth - LV</v>
          </cell>
          <cell r="D1094" t="str">
            <v>Minor Task</v>
          </cell>
          <cell r="E1094" t="str">
            <v>Repair</v>
          </cell>
          <cell r="F1094" t="str">
            <v>13 - Distribution Earths - Earth - LV - Minor Task - Repair</v>
          </cell>
          <cell r="G1094" t="str">
            <v>Minor Task - Repair</v>
          </cell>
          <cell r="H1094" t="str">
            <v>Northern</v>
          </cell>
          <cell r="I1094">
            <v>50</v>
          </cell>
          <cell r="J1094">
            <v>63</v>
          </cell>
          <cell r="K1094">
            <v>46</v>
          </cell>
          <cell r="L1094">
            <v>27</v>
          </cell>
          <cell r="M1094">
            <v>84</v>
          </cell>
          <cell r="N1094">
            <v>41</v>
          </cell>
          <cell r="O1094">
            <v>66.5</v>
          </cell>
          <cell r="P1094">
            <v>28.5</v>
          </cell>
          <cell r="Q1094">
            <v>89</v>
          </cell>
          <cell r="R1094">
            <v>44</v>
          </cell>
          <cell r="S1094">
            <v>70</v>
          </cell>
          <cell r="T1094" t="str">
            <v>MIP1146</v>
          </cell>
          <cell r="V1094">
            <v>1</v>
          </cell>
          <cell r="X1094">
            <v>0.53</v>
          </cell>
          <cell r="Y1094" t="str">
            <v>N</v>
          </cell>
          <cell r="Z1094" t="str">
            <v>Overhead Distribution Lines</v>
          </cell>
          <cell r="AA1094" t="str">
            <v>BC1 619 NDR EECL Replace Defect Management</v>
          </cell>
        </row>
        <row r="1095">
          <cell r="A1095">
            <v>1091</v>
          </cell>
          <cell r="B1095" t="str">
            <v>13 - Distribution Earths</v>
          </cell>
          <cell r="C1095" t="str">
            <v>Earth - LV</v>
          </cell>
          <cell r="D1095" t="str">
            <v>Minor Task</v>
          </cell>
          <cell r="E1095" t="str">
            <v>Repair</v>
          </cell>
          <cell r="F1095" t="str">
            <v>13 - Distribution Earths - Earth - LV - Minor Task - Repair</v>
          </cell>
          <cell r="G1095" t="str">
            <v>Minor Task - Repair</v>
          </cell>
          <cell r="H1095" t="str">
            <v>South West</v>
          </cell>
          <cell r="I1095">
            <v>38</v>
          </cell>
          <cell r="J1095">
            <v>54</v>
          </cell>
          <cell r="K1095">
            <v>101</v>
          </cell>
          <cell r="L1095">
            <v>87</v>
          </cell>
          <cell r="M1095">
            <v>121</v>
          </cell>
          <cell r="N1095">
            <v>53</v>
          </cell>
          <cell r="O1095">
            <v>63.5</v>
          </cell>
          <cell r="P1095">
            <v>85.5</v>
          </cell>
          <cell r="Q1095">
            <v>105</v>
          </cell>
          <cell r="R1095">
            <v>39.5</v>
          </cell>
          <cell r="S1095">
            <v>80</v>
          </cell>
          <cell r="T1095" t="str">
            <v>MIP1146</v>
          </cell>
          <cell r="V1095">
            <v>1</v>
          </cell>
          <cell r="X1095">
            <v>0.53</v>
          </cell>
          <cell r="Y1095" t="str">
            <v>N</v>
          </cell>
          <cell r="Z1095" t="str">
            <v>Overhead Distribution Lines</v>
          </cell>
          <cell r="AA1095" t="str">
            <v>BC1 619 NDR EECL Replace Defect Management</v>
          </cell>
        </row>
        <row r="1096">
          <cell r="A1096">
            <v>1092</v>
          </cell>
          <cell r="B1096" t="str">
            <v>13 - Distribution Earths</v>
          </cell>
          <cell r="C1096" t="str">
            <v>Earth - LV</v>
          </cell>
          <cell r="D1096" t="str">
            <v>Minor Task</v>
          </cell>
          <cell r="E1096" t="str">
            <v>Repair</v>
          </cell>
          <cell r="F1096" t="str">
            <v>13 - Distribution Earths - Earth - LV - Minor Task - Repair</v>
          </cell>
          <cell r="G1096" t="str">
            <v>Minor Task - Repair</v>
          </cell>
          <cell r="H1096" t="str">
            <v>Wide Bay</v>
          </cell>
          <cell r="I1096">
            <v>88</v>
          </cell>
          <cell r="J1096">
            <v>142</v>
          </cell>
          <cell r="K1096">
            <v>216</v>
          </cell>
          <cell r="L1096">
            <v>131</v>
          </cell>
          <cell r="M1096">
            <v>167</v>
          </cell>
          <cell r="N1096">
            <v>122</v>
          </cell>
          <cell r="O1096">
            <v>148.5</v>
          </cell>
          <cell r="P1096">
            <v>108</v>
          </cell>
          <cell r="Q1096">
            <v>184</v>
          </cell>
          <cell r="R1096">
            <v>70.5</v>
          </cell>
          <cell r="S1096">
            <v>208</v>
          </cell>
          <cell r="T1096" t="str">
            <v>MIP1146</v>
          </cell>
          <cell r="V1096">
            <v>1</v>
          </cell>
          <cell r="X1096">
            <v>0.53</v>
          </cell>
          <cell r="Y1096" t="str">
            <v>N</v>
          </cell>
          <cell r="Z1096" t="str">
            <v>Overhead Distribution Lines</v>
          </cell>
          <cell r="AA1096" t="str">
            <v>BC1 619 NDR EECL Replace Defect Management</v>
          </cell>
        </row>
        <row r="1097">
          <cell r="A1097">
            <v>1093</v>
          </cell>
          <cell r="B1097" t="str">
            <v>13 - Distribution Earths</v>
          </cell>
          <cell r="C1097" t="str">
            <v>Earth - Subs</v>
          </cell>
          <cell r="D1097" t="str">
            <v>Ergon Technical Assessment</v>
          </cell>
          <cell r="E1097" t="str">
            <v>Assess</v>
          </cell>
          <cell r="F1097" t="str">
            <v>13 - Distribution Earths - Earth - Subs - Ergon Technical Assessment - Assess</v>
          </cell>
          <cell r="G1097" t="str">
            <v>Ergon Technical Assessment - Assess</v>
          </cell>
          <cell r="H1097" t="str">
            <v>Central</v>
          </cell>
          <cell r="I1097">
            <v>3</v>
          </cell>
          <cell r="J1097">
            <v>5</v>
          </cell>
          <cell r="K1097">
            <v>8</v>
          </cell>
          <cell r="L1097">
            <v>4</v>
          </cell>
          <cell r="M1097">
            <v>1</v>
          </cell>
          <cell r="N1097">
            <v>5</v>
          </cell>
          <cell r="O1097">
            <v>2</v>
          </cell>
          <cell r="P1097">
            <v>2</v>
          </cell>
          <cell r="Q1097">
            <v>1</v>
          </cell>
          <cell r="R1097">
            <v>5</v>
          </cell>
          <cell r="S1097">
            <v>2</v>
          </cell>
          <cell r="T1097" t="str">
            <v>MIP1146</v>
          </cell>
          <cell r="V1097">
            <v>1</v>
          </cell>
          <cell r="X1097">
            <v>0.53</v>
          </cell>
          <cell r="Y1097" t="str">
            <v>N</v>
          </cell>
          <cell r="Z1097" t="str">
            <v>Overhead Distribution Lines</v>
          </cell>
          <cell r="AA1097" t="str">
            <v>BC1 619 NDR EECL Replace Defect Management</v>
          </cell>
        </row>
        <row r="1098">
          <cell r="A1098">
            <v>1094</v>
          </cell>
          <cell r="B1098" t="str">
            <v>13 - Distribution Earths</v>
          </cell>
          <cell r="C1098" t="str">
            <v>Earth - Subs</v>
          </cell>
          <cell r="D1098" t="str">
            <v>Ergon Technical Assessment</v>
          </cell>
          <cell r="E1098" t="str">
            <v>Assess</v>
          </cell>
          <cell r="F1098" t="str">
            <v>13 - Distribution Earths - Earth - Subs - Ergon Technical Assessment - Assess</v>
          </cell>
          <cell r="G1098" t="str">
            <v>Ergon Technical Assessment - Assess</v>
          </cell>
          <cell r="H1098" t="str">
            <v>Far North</v>
          </cell>
          <cell r="J1098">
            <v>2</v>
          </cell>
          <cell r="K1098">
            <v>1</v>
          </cell>
          <cell r="L1098">
            <v>1</v>
          </cell>
          <cell r="M1098">
            <v>0</v>
          </cell>
          <cell r="N1098">
            <v>1</v>
          </cell>
          <cell r="O1098">
            <v>1</v>
          </cell>
          <cell r="P1098">
            <v>1</v>
          </cell>
          <cell r="Q1098">
            <v>0</v>
          </cell>
          <cell r="R1098">
            <v>1</v>
          </cell>
          <cell r="S1098">
            <v>1</v>
          </cell>
          <cell r="T1098" t="str">
            <v>MIP1146</v>
          </cell>
          <cell r="V1098">
            <v>1</v>
          </cell>
          <cell r="X1098">
            <v>0.53</v>
          </cell>
          <cell r="Y1098" t="str">
            <v>N</v>
          </cell>
          <cell r="Z1098" t="str">
            <v>Overhead Distribution Lines</v>
          </cell>
          <cell r="AA1098" t="str">
            <v>BC1 619 NDR EECL Replace Defect Management</v>
          </cell>
        </row>
        <row r="1099">
          <cell r="A1099">
            <v>1095</v>
          </cell>
          <cell r="B1099" t="str">
            <v>13 - Distribution Earths</v>
          </cell>
          <cell r="C1099" t="str">
            <v>Earth - Subs</v>
          </cell>
          <cell r="D1099" t="str">
            <v>Ergon Technical Assessment</v>
          </cell>
          <cell r="E1099" t="str">
            <v>Assess</v>
          </cell>
          <cell r="F1099" t="str">
            <v>13 - Distribution Earths - Earth - Subs - Ergon Technical Assessment - Assess</v>
          </cell>
          <cell r="G1099" t="str">
            <v>Ergon Technical Assessment - Assess</v>
          </cell>
          <cell r="H1099" t="str">
            <v>South West</v>
          </cell>
          <cell r="I1099">
            <v>1</v>
          </cell>
          <cell r="J1099">
            <v>1</v>
          </cell>
          <cell r="K1099">
            <v>1</v>
          </cell>
          <cell r="L1099">
            <v>1</v>
          </cell>
          <cell r="N1099">
            <v>1</v>
          </cell>
          <cell r="O1099">
            <v>1</v>
          </cell>
          <cell r="P1099">
            <v>1</v>
          </cell>
          <cell r="Q1099">
            <v>0</v>
          </cell>
          <cell r="R1099">
            <v>1</v>
          </cell>
          <cell r="S1099">
            <v>1</v>
          </cell>
          <cell r="T1099" t="str">
            <v>MIP1146</v>
          </cell>
          <cell r="V1099">
            <v>1</v>
          </cell>
          <cell r="X1099">
            <v>0.53</v>
          </cell>
          <cell r="Y1099" t="str">
            <v>N</v>
          </cell>
          <cell r="Z1099" t="str">
            <v>Overhead Distribution Lines</v>
          </cell>
          <cell r="AA1099" t="str">
            <v>BC1 619 NDR EECL Replace Defect Management</v>
          </cell>
        </row>
        <row r="1100">
          <cell r="A1100">
            <v>1096</v>
          </cell>
          <cell r="B1100" t="str">
            <v>13 - Distribution Earths</v>
          </cell>
          <cell r="C1100" t="str">
            <v>Earth - Subs</v>
          </cell>
          <cell r="D1100" t="str">
            <v>Ergon Technical Assessment</v>
          </cell>
          <cell r="E1100" t="str">
            <v>Assess</v>
          </cell>
          <cell r="F1100" t="str">
            <v>13 - Distribution Earths - Earth - Subs - Ergon Technical Assessment - Assess</v>
          </cell>
          <cell r="G1100" t="str">
            <v>Ergon Technical Assessment - Assess</v>
          </cell>
          <cell r="H1100" t="str">
            <v>Wide Bay</v>
          </cell>
          <cell r="I1100">
            <v>2</v>
          </cell>
          <cell r="J1100">
            <v>12</v>
          </cell>
          <cell r="K1100">
            <v>6</v>
          </cell>
          <cell r="L1100">
            <v>3</v>
          </cell>
          <cell r="M1100">
            <v>8</v>
          </cell>
          <cell r="N1100">
            <v>2</v>
          </cell>
          <cell r="O1100">
            <v>8</v>
          </cell>
          <cell r="P1100">
            <v>3</v>
          </cell>
          <cell r="Q1100">
            <v>5</v>
          </cell>
          <cell r="R1100">
            <v>3</v>
          </cell>
          <cell r="S1100">
            <v>10</v>
          </cell>
          <cell r="T1100" t="str">
            <v>MIP1146</v>
          </cell>
          <cell r="V1100">
            <v>1</v>
          </cell>
          <cell r="X1100">
            <v>0.53</v>
          </cell>
          <cell r="Y1100" t="str">
            <v>N</v>
          </cell>
          <cell r="Z1100" t="str">
            <v>Overhead Distribution Lines</v>
          </cell>
          <cell r="AA1100" t="str">
            <v>BC1 619 NDR EECL Replace Defect Management</v>
          </cell>
        </row>
        <row r="1101">
          <cell r="A1101">
            <v>1097</v>
          </cell>
          <cell r="B1101" t="str">
            <v>13 - Distribution Earths</v>
          </cell>
          <cell r="C1101" t="str">
            <v>Earth - Subs</v>
          </cell>
          <cell r="D1101" t="str">
            <v>Minor Task</v>
          </cell>
          <cell r="E1101" t="str">
            <v>Repair</v>
          </cell>
          <cell r="F1101" t="str">
            <v>13 - Distribution Earths - Earth - Subs - Minor Task - Repair</v>
          </cell>
          <cell r="G1101" t="str">
            <v>Minor Task - Repair</v>
          </cell>
          <cell r="H1101" t="str">
            <v>Central</v>
          </cell>
          <cell r="I1101">
            <v>46</v>
          </cell>
          <cell r="J1101">
            <v>68</v>
          </cell>
          <cell r="K1101">
            <v>101</v>
          </cell>
          <cell r="L1101">
            <v>63</v>
          </cell>
          <cell r="M1101">
            <v>106</v>
          </cell>
          <cell r="N1101">
            <v>38</v>
          </cell>
          <cell r="O1101">
            <v>94</v>
          </cell>
          <cell r="P1101">
            <v>54</v>
          </cell>
          <cell r="Q1101">
            <v>82</v>
          </cell>
          <cell r="R1101">
            <v>42.5</v>
          </cell>
          <cell r="S1101">
            <v>91</v>
          </cell>
          <cell r="T1101" t="str">
            <v>MIP1146</v>
          </cell>
          <cell r="V1101">
            <v>1</v>
          </cell>
          <cell r="X1101">
            <v>0.53</v>
          </cell>
          <cell r="Y1101" t="str">
            <v>N</v>
          </cell>
          <cell r="Z1101" t="str">
            <v>Overhead Distribution Lines</v>
          </cell>
          <cell r="AA1101" t="str">
            <v>BC1 619 NDR EECL Replace Defect Management</v>
          </cell>
        </row>
        <row r="1102">
          <cell r="A1102">
            <v>1098</v>
          </cell>
          <cell r="B1102" t="str">
            <v>13 - Distribution Earths</v>
          </cell>
          <cell r="C1102" t="str">
            <v>Earth - Subs</v>
          </cell>
          <cell r="D1102" t="str">
            <v>Minor Task</v>
          </cell>
          <cell r="E1102" t="str">
            <v>Repair</v>
          </cell>
          <cell r="F1102" t="str">
            <v>13 - Distribution Earths - Earth - Subs - Minor Task - Repair</v>
          </cell>
          <cell r="G1102" t="str">
            <v>Minor Task - Repair</v>
          </cell>
          <cell r="H1102" t="str">
            <v>Far North</v>
          </cell>
          <cell r="I1102">
            <v>9</v>
          </cell>
          <cell r="J1102">
            <v>26</v>
          </cell>
          <cell r="K1102">
            <v>34</v>
          </cell>
          <cell r="L1102">
            <v>20</v>
          </cell>
          <cell r="M1102">
            <v>33</v>
          </cell>
          <cell r="N1102">
            <v>9</v>
          </cell>
          <cell r="O1102">
            <v>32</v>
          </cell>
          <cell r="P1102">
            <v>22</v>
          </cell>
          <cell r="Q1102">
            <v>34</v>
          </cell>
          <cell r="R1102">
            <v>5</v>
          </cell>
          <cell r="S1102">
            <v>36</v>
          </cell>
          <cell r="T1102" t="str">
            <v>MIP1146</v>
          </cell>
          <cell r="V1102">
            <v>1</v>
          </cell>
          <cell r="X1102">
            <v>0.53</v>
          </cell>
          <cell r="Y1102" t="str">
            <v>N</v>
          </cell>
          <cell r="Z1102" t="str">
            <v>Overhead Distribution Lines</v>
          </cell>
          <cell r="AA1102" t="str">
            <v>BC1 619 NDR EECL Replace Defect Management</v>
          </cell>
        </row>
        <row r="1103">
          <cell r="A1103">
            <v>1099</v>
          </cell>
          <cell r="B1103" t="str">
            <v>13 - Distribution Earths</v>
          </cell>
          <cell r="C1103" t="str">
            <v>Earth - Subs</v>
          </cell>
          <cell r="D1103" t="str">
            <v>Minor Task</v>
          </cell>
          <cell r="E1103" t="str">
            <v>Repair</v>
          </cell>
          <cell r="F1103" t="str">
            <v>13 - Distribution Earths - Earth - Subs - Minor Task - Repair</v>
          </cell>
          <cell r="G1103" t="str">
            <v>Minor Task - Repair</v>
          </cell>
          <cell r="H1103" t="str">
            <v>Northern</v>
          </cell>
          <cell r="I1103">
            <v>44</v>
          </cell>
          <cell r="J1103">
            <v>40</v>
          </cell>
          <cell r="K1103">
            <v>46</v>
          </cell>
          <cell r="L1103">
            <v>33</v>
          </cell>
          <cell r="M1103">
            <v>60</v>
          </cell>
          <cell r="N1103">
            <v>45</v>
          </cell>
          <cell r="O1103">
            <v>41</v>
          </cell>
          <cell r="P1103">
            <v>33</v>
          </cell>
          <cell r="Q1103">
            <v>62.5</v>
          </cell>
          <cell r="R1103">
            <v>39</v>
          </cell>
          <cell r="S1103">
            <v>47</v>
          </cell>
          <cell r="T1103" t="str">
            <v>MIP1146</v>
          </cell>
          <cell r="V1103">
            <v>1</v>
          </cell>
          <cell r="X1103">
            <v>0.53</v>
          </cell>
          <cell r="Y1103" t="str">
            <v>N</v>
          </cell>
          <cell r="Z1103" t="str">
            <v>Overhead Distribution Lines</v>
          </cell>
          <cell r="AA1103" t="str">
            <v>BC1 619 NDR EECL Replace Defect Management</v>
          </cell>
        </row>
        <row r="1104">
          <cell r="A1104">
            <v>1100</v>
          </cell>
          <cell r="B1104" t="str">
            <v>13 - Distribution Earths</v>
          </cell>
          <cell r="C1104" t="str">
            <v>Earth - Subs</v>
          </cell>
          <cell r="D1104" t="str">
            <v>Minor Task</v>
          </cell>
          <cell r="E1104" t="str">
            <v>Repair</v>
          </cell>
          <cell r="F1104" t="str">
            <v>13 - Distribution Earths - Earth - Subs - Minor Task - Repair</v>
          </cell>
          <cell r="G1104" t="str">
            <v>Minor Task - Repair</v>
          </cell>
          <cell r="H1104" t="str">
            <v>South West</v>
          </cell>
          <cell r="I1104">
            <v>45</v>
          </cell>
          <cell r="J1104">
            <v>34</v>
          </cell>
          <cell r="K1104">
            <v>78</v>
          </cell>
          <cell r="L1104">
            <v>47</v>
          </cell>
          <cell r="M1104">
            <v>83</v>
          </cell>
          <cell r="N1104">
            <v>28</v>
          </cell>
          <cell r="O1104">
            <v>49.5</v>
          </cell>
          <cell r="P1104">
            <v>47.5</v>
          </cell>
          <cell r="Q1104">
            <v>91</v>
          </cell>
          <cell r="R1104">
            <v>12</v>
          </cell>
          <cell r="S1104">
            <v>64</v>
          </cell>
          <cell r="T1104" t="str">
            <v>MIP1146</v>
          </cell>
          <cell r="V1104">
            <v>1</v>
          </cell>
          <cell r="X1104">
            <v>0.53</v>
          </cell>
          <cell r="Y1104" t="str">
            <v>N</v>
          </cell>
          <cell r="Z1104" t="str">
            <v>Overhead Distribution Lines</v>
          </cell>
          <cell r="AA1104" t="str">
            <v>BC1 619 NDR EECL Replace Defect Management</v>
          </cell>
        </row>
        <row r="1105">
          <cell r="A1105">
            <v>1101</v>
          </cell>
          <cell r="B1105" t="str">
            <v>13 - Distribution Earths</v>
          </cell>
          <cell r="C1105" t="str">
            <v>Earth - Subs</v>
          </cell>
          <cell r="D1105" t="str">
            <v>Minor Task</v>
          </cell>
          <cell r="E1105" t="str">
            <v>Repair</v>
          </cell>
          <cell r="F1105" t="str">
            <v>13 - Distribution Earths - Earth - Subs - Minor Task - Repair</v>
          </cell>
          <cell r="G1105" t="str">
            <v>Minor Task - Repair</v>
          </cell>
          <cell r="H1105" t="str">
            <v>Wide Bay</v>
          </cell>
          <cell r="I1105">
            <v>30</v>
          </cell>
          <cell r="J1105">
            <v>43</v>
          </cell>
          <cell r="K1105">
            <v>48</v>
          </cell>
          <cell r="L1105">
            <v>41</v>
          </cell>
          <cell r="M1105">
            <v>61</v>
          </cell>
          <cell r="N1105">
            <v>38</v>
          </cell>
          <cell r="O1105">
            <v>30</v>
          </cell>
          <cell r="P1105">
            <v>35</v>
          </cell>
          <cell r="Q1105">
            <v>62</v>
          </cell>
          <cell r="R1105">
            <v>29.5</v>
          </cell>
          <cell r="S1105">
            <v>45</v>
          </cell>
          <cell r="T1105" t="str">
            <v>MIP1146</v>
          </cell>
          <cell r="V1105">
            <v>1</v>
          </cell>
          <cell r="X1105">
            <v>0.53</v>
          </cell>
          <cell r="Y1105" t="str">
            <v>N</v>
          </cell>
          <cell r="Z1105" t="str">
            <v>Overhead Distribution Lines</v>
          </cell>
          <cell r="AA1105" t="str">
            <v>BC1 619 NDR EECL Replace Defect Management</v>
          </cell>
        </row>
        <row r="1106">
          <cell r="A1106">
            <v>1102</v>
          </cell>
          <cell r="B1106" t="str">
            <v>13 - Distribution Earths</v>
          </cell>
          <cell r="C1106" t="str">
            <v>Earth - Switch</v>
          </cell>
          <cell r="D1106" t="str">
            <v>Ergon Technical Assessment</v>
          </cell>
          <cell r="E1106" t="str">
            <v>Assess</v>
          </cell>
          <cell r="F1106" t="str">
            <v>13 - Distribution Earths - Earth - Switch - Ergon Technical Assessment - Assess</v>
          </cell>
          <cell r="G1106" t="str">
            <v>Ergon Technical Assessment - Assess</v>
          </cell>
          <cell r="H1106" t="str">
            <v>Central</v>
          </cell>
          <cell r="I1106">
            <v>2</v>
          </cell>
          <cell r="J1106">
            <v>3</v>
          </cell>
          <cell r="K1106">
            <v>4</v>
          </cell>
          <cell r="L1106">
            <v>3</v>
          </cell>
          <cell r="M1106">
            <v>2</v>
          </cell>
          <cell r="N1106">
            <v>4</v>
          </cell>
          <cell r="O1106">
            <v>2</v>
          </cell>
          <cell r="P1106">
            <v>2</v>
          </cell>
          <cell r="Q1106">
            <v>2</v>
          </cell>
          <cell r="R1106">
            <v>4</v>
          </cell>
          <cell r="S1106">
            <v>2</v>
          </cell>
          <cell r="T1106" t="str">
            <v>MIP1146</v>
          </cell>
          <cell r="V1106">
            <v>1</v>
          </cell>
          <cell r="X1106">
            <v>0.53</v>
          </cell>
          <cell r="Y1106" t="str">
            <v>N</v>
          </cell>
          <cell r="Z1106" t="str">
            <v>Overhead Distribution Lines</v>
          </cell>
          <cell r="AA1106" t="str">
            <v>BC1 619 NDR EECL Replace Defect Management</v>
          </cell>
        </row>
        <row r="1107">
          <cell r="A1107">
            <v>1103</v>
          </cell>
          <cell r="B1107" t="str">
            <v>13 - Distribution Earths</v>
          </cell>
          <cell r="C1107" t="str">
            <v>Earth - Switch</v>
          </cell>
          <cell r="D1107" t="str">
            <v>Ergon Technical Assessment</v>
          </cell>
          <cell r="E1107" t="str">
            <v>Assess</v>
          </cell>
          <cell r="F1107" t="str">
            <v>13 - Distribution Earths - Earth - Switch - Ergon Technical Assessment - Assess</v>
          </cell>
          <cell r="G1107" t="str">
            <v>Ergon Technical Assessment - Assess</v>
          </cell>
          <cell r="H1107" t="str">
            <v>Far North</v>
          </cell>
          <cell r="I1107">
            <v>2</v>
          </cell>
          <cell r="K1107">
            <v>3</v>
          </cell>
          <cell r="M1107">
            <v>2</v>
          </cell>
          <cell r="N1107">
            <v>0</v>
          </cell>
          <cell r="O1107">
            <v>3</v>
          </cell>
          <cell r="P1107">
            <v>0</v>
          </cell>
          <cell r="Q1107">
            <v>2</v>
          </cell>
          <cell r="R1107">
            <v>0</v>
          </cell>
          <cell r="S1107">
            <v>3</v>
          </cell>
          <cell r="T1107" t="str">
            <v>MIP1146</v>
          </cell>
          <cell r="V1107">
            <v>1</v>
          </cell>
          <cell r="X1107">
            <v>0.53</v>
          </cell>
          <cell r="Y1107" t="str">
            <v>N</v>
          </cell>
          <cell r="Z1107" t="str">
            <v>Overhead Distribution Lines</v>
          </cell>
          <cell r="AA1107" t="str">
            <v>BC1 619 NDR EECL Replace Defect Management</v>
          </cell>
        </row>
        <row r="1108">
          <cell r="A1108">
            <v>1104</v>
          </cell>
          <cell r="B1108" t="str">
            <v>13 - Distribution Earths</v>
          </cell>
          <cell r="C1108" t="str">
            <v>Earth - Switch</v>
          </cell>
          <cell r="D1108" t="str">
            <v>Ergon Technical Assessment</v>
          </cell>
          <cell r="E1108" t="str">
            <v>Assess</v>
          </cell>
          <cell r="F1108" t="str">
            <v>13 - Distribution Earths - Earth - Switch - Ergon Technical Assessment - Assess</v>
          </cell>
          <cell r="G1108" t="str">
            <v>Ergon Technical Assessment - Assess</v>
          </cell>
          <cell r="H1108" t="str">
            <v>South West</v>
          </cell>
          <cell r="K1108">
            <v>1</v>
          </cell>
          <cell r="M1108">
            <v>0</v>
          </cell>
          <cell r="N1108">
            <v>1</v>
          </cell>
          <cell r="O1108">
            <v>0</v>
          </cell>
          <cell r="P1108">
            <v>0</v>
          </cell>
          <cell r="Q1108">
            <v>0</v>
          </cell>
          <cell r="R1108">
            <v>0</v>
          </cell>
          <cell r="S1108">
            <v>1</v>
          </cell>
          <cell r="T1108" t="str">
            <v>MIP1146</v>
          </cell>
          <cell r="V1108">
            <v>1</v>
          </cell>
          <cell r="X1108">
            <v>0.53</v>
          </cell>
          <cell r="Y1108" t="str">
            <v>N</v>
          </cell>
          <cell r="Z1108" t="str">
            <v>Overhead Distribution Lines</v>
          </cell>
          <cell r="AA1108" t="str">
            <v>BC1 619 NDR EECL Replace Defect Management</v>
          </cell>
        </row>
        <row r="1109">
          <cell r="A1109">
            <v>1105</v>
          </cell>
          <cell r="B1109" t="str">
            <v>13 - Distribution Earths</v>
          </cell>
          <cell r="C1109" t="str">
            <v>Earth - Switch</v>
          </cell>
          <cell r="D1109" t="str">
            <v>Ergon Technical Assessment</v>
          </cell>
          <cell r="E1109" t="str">
            <v>Assess</v>
          </cell>
          <cell r="F1109" t="str">
            <v>13 - Distribution Earths - Earth - Switch - Ergon Technical Assessment - Assess</v>
          </cell>
          <cell r="G1109" t="str">
            <v>Ergon Technical Assessment - Assess</v>
          </cell>
          <cell r="H1109" t="str">
            <v>Wide Bay</v>
          </cell>
          <cell r="I1109">
            <v>2</v>
          </cell>
          <cell r="M1109">
            <v>1</v>
          </cell>
          <cell r="N1109">
            <v>1</v>
          </cell>
          <cell r="O1109">
            <v>0</v>
          </cell>
          <cell r="P1109">
            <v>0</v>
          </cell>
          <cell r="Q1109">
            <v>0</v>
          </cell>
          <cell r="R1109">
            <v>2</v>
          </cell>
          <cell r="S1109">
            <v>0</v>
          </cell>
          <cell r="T1109" t="str">
            <v>MIP1146</v>
          </cell>
          <cell r="V1109">
            <v>1</v>
          </cell>
          <cell r="X1109">
            <v>0.53</v>
          </cell>
          <cell r="Y1109" t="str">
            <v>N</v>
          </cell>
          <cell r="Z1109" t="str">
            <v>Overhead Distribution Lines</v>
          </cell>
          <cell r="AA1109" t="str">
            <v>BC1 619 NDR EECL Replace Defect Management</v>
          </cell>
        </row>
        <row r="1110">
          <cell r="A1110">
            <v>1106</v>
          </cell>
          <cell r="B1110" t="str">
            <v>13 - Distribution Earths</v>
          </cell>
          <cell r="C1110" t="str">
            <v>Earth - Switch</v>
          </cell>
          <cell r="D1110" t="str">
            <v>Minor Task</v>
          </cell>
          <cell r="E1110" t="str">
            <v>Repair</v>
          </cell>
          <cell r="F1110" t="str">
            <v>13 - Distribution Earths - Earth - Switch - Minor Task - Repair</v>
          </cell>
          <cell r="G1110" t="str">
            <v>Minor Task - Repair</v>
          </cell>
          <cell r="H1110" t="str">
            <v>Central</v>
          </cell>
          <cell r="I1110">
            <v>22</v>
          </cell>
          <cell r="J1110">
            <v>15</v>
          </cell>
          <cell r="K1110">
            <v>33</v>
          </cell>
          <cell r="L1110">
            <v>26</v>
          </cell>
          <cell r="M1110">
            <v>21</v>
          </cell>
          <cell r="N1110">
            <v>21</v>
          </cell>
          <cell r="O1110">
            <v>24</v>
          </cell>
          <cell r="P1110">
            <v>20</v>
          </cell>
          <cell r="Q1110">
            <v>18</v>
          </cell>
          <cell r="R1110">
            <v>23</v>
          </cell>
          <cell r="S1110">
            <v>24</v>
          </cell>
          <cell r="T1110" t="str">
            <v>MIP1146</v>
          </cell>
          <cell r="V1110">
            <v>1</v>
          </cell>
          <cell r="X1110">
            <v>0.53</v>
          </cell>
          <cell r="Y1110" t="str">
            <v>N</v>
          </cell>
          <cell r="Z1110" t="str">
            <v>Overhead Distribution Lines</v>
          </cell>
          <cell r="AA1110" t="str">
            <v>BC1 619 NDR EECL Replace Defect Management</v>
          </cell>
        </row>
        <row r="1111">
          <cell r="A1111">
            <v>1107</v>
          </cell>
          <cell r="B1111" t="str">
            <v>13 - Distribution Earths</v>
          </cell>
          <cell r="C1111" t="str">
            <v>Earth - Switch</v>
          </cell>
          <cell r="D1111" t="str">
            <v>Minor Task</v>
          </cell>
          <cell r="E1111" t="str">
            <v>Repair</v>
          </cell>
          <cell r="F1111" t="str">
            <v>13 - Distribution Earths - Earth - Switch - Minor Task - Repair</v>
          </cell>
          <cell r="G1111" t="str">
            <v>Minor Task - Repair</v>
          </cell>
          <cell r="H1111" t="str">
            <v>Far North</v>
          </cell>
          <cell r="I1111">
            <v>1</v>
          </cell>
          <cell r="J1111">
            <v>2</v>
          </cell>
          <cell r="K1111">
            <v>6</v>
          </cell>
          <cell r="L1111">
            <v>1</v>
          </cell>
          <cell r="M1111">
            <v>12</v>
          </cell>
          <cell r="N1111">
            <v>2</v>
          </cell>
          <cell r="O1111">
            <v>6</v>
          </cell>
          <cell r="P1111">
            <v>1</v>
          </cell>
          <cell r="Q1111">
            <v>12</v>
          </cell>
          <cell r="R1111">
            <v>2</v>
          </cell>
          <cell r="S1111">
            <v>6</v>
          </cell>
          <cell r="T1111" t="str">
            <v>MIP1146</v>
          </cell>
          <cell r="V1111">
            <v>1</v>
          </cell>
          <cell r="X1111">
            <v>0.53</v>
          </cell>
          <cell r="Y1111" t="str">
            <v>N</v>
          </cell>
          <cell r="Z1111" t="str">
            <v>Overhead Distribution Lines</v>
          </cell>
          <cell r="AA1111" t="str">
            <v>BC1 619 NDR EECL Replace Defect Management</v>
          </cell>
        </row>
        <row r="1112">
          <cell r="A1112">
            <v>1108</v>
          </cell>
          <cell r="B1112" t="str">
            <v>13 - Distribution Earths</v>
          </cell>
          <cell r="C1112" t="str">
            <v>Earth - Switch</v>
          </cell>
          <cell r="D1112" t="str">
            <v>Minor Task</v>
          </cell>
          <cell r="E1112" t="str">
            <v>Repair</v>
          </cell>
          <cell r="F1112" t="str">
            <v>13 - Distribution Earths - Earth - Switch - Minor Task - Repair</v>
          </cell>
          <cell r="G1112" t="str">
            <v>Minor Task - Repair</v>
          </cell>
          <cell r="H1112" t="str">
            <v>Northern</v>
          </cell>
          <cell r="I1112">
            <v>6</v>
          </cell>
          <cell r="J1112">
            <v>9</v>
          </cell>
          <cell r="K1112">
            <v>10</v>
          </cell>
          <cell r="L1112">
            <v>7</v>
          </cell>
          <cell r="M1112">
            <v>7</v>
          </cell>
          <cell r="N1112">
            <v>8</v>
          </cell>
          <cell r="O1112">
            <v>9</v>
          </cell>
          <cell r="P1112">
            <v>7</v>
          </cell>
          <cell r="Q1112">
            <v>8</v>
          </cell>
          <cell r="R1112">
            <v>5</v>
          </cell>
          <cell r="S1112">
            <v>12</v>
          </cell>
          <cell r="T1112" t="str">
            <v>MIP1146</v>
          </cell>
          <cell r="V1112">
            <v>1</v>
          </cell>
          <cell r="X1112">
            <v>0.53</v>
          </cell>
          <cell r="Y1112" t="str">
            <v>N</v>
          </cell>
          <cell r="Z1112" t="str">
            <v>Overhead Distribution Lines</v>
          </cell>
          <cell r="AA1112" t="str">
            <v>BC1 619 NDR EECL Replace Defect Management</v>
          </cell>
        </row>
        <row r="1113">
          <cell r="A1113">
            <v>1109</v>
          </cell>
          <cell r="B1113" t="str">
            <v>13 - Distribution Earths</v>
          </cell>
          <cell r="C1113" t="str">
            <v>Earth - Switch</v>
          </cell>
          <cell r="D1113" t="str">
            <v>Minor Task</v>
          </cell>
          <cell r="E1113" t="str">
            <v>Repair</v>
          </cell>
          <cell r="F1113" t="str">
            <v>13 - Distribution Earths - Earth - Switch - Minor Task - Repair</v>
          </cell>
          <cell r="G1113" t="str">
            <v>Minor Task - Repair</v>
          </cell>
          <cell r="H1113" t="str">
            <v>South West</v>
          </cell>
          <cell r="I1113">
            <v>12</v>
          </cell>
          <cell r="J1113">
            <v>7</v>
          </cell>
          <cell r="K1113">
            <v>28</v>
          </cell>
          <cell r="L1113">
            <v>22</v>
          </cell>
          <cell r="M1113">
            <v>18</v>
          </cell>
          <cell r="N1113">
            <v>13</v>
          </cell>
          <cell r="O1113">
            <v>11.5</v>
          </cell>
          <cell r="P1113">
            <v>21.5</v>
          </cell>
          <cell r="Q1113">
            <v>23.5</v>
          </cell>
          <cell r="R1113">
            <v>10</v>
          </cell>
          <cell r="S1113">
            <v>13</v>
          </cell>
          <cell r="T1113" t="str">
            <v>MIP1146</v>
          </cell>
          <cell r="V1113">
            <v>1</v>
          </cell>
          <cell r="X1113">
            <v>0.53</v>
          </cell>
          <cell r="Y1113" t="str">
            <v>N</v>
          </cell>
          <cell r="Z1113" t="str">
            <v>Overhead Distribution Lines</v>
          </cell>
          <cell r="AA1113" t="str">
            <v>BC1 619 NDR EECL Replace Defect Management</v>
          </cell>
        </row>
        <row r="1114">
          <cell r="A1114">
            <v>1110</v>
          </cell>
          <cell r="B1114" t="str">
            <v>13 - Distribution Earths</v>
          </cell>
          <cell r="C1114" t="str">
            <v>Earth - Switch</v>
          </cell>
          <cell r="D1114" t="str">
            <v>Minor Task</v>
          </cell>
          <cell r="E1114" t="str">
            <v>Repair</v>
          </cell>
          <cell r="F1114" t="str">
            <v>13 - Distribution Earths - Earth - Switch - Minor Task - Repair</v>
          </cell>
          <cell r="G1114" t="str">
            <v>Minor Task - Repair</v>
          </cell>
          <cell r="H1114" t="str">
            <v>Wide Bay</v>
          </cell>
          <cell r="I1114">
            <v>1</v>
          </cell>
          <cell r="J1114">
            <v>6</v>
          </cell>
          <cell r="K1114">
            <v>8</v>
          </cell>
          <cell r="L1114">
            <v>6</v>
          </cell>
          <cell r="M1114">
            <v>6</v>
          </cell>
          <cell r="N1114">
            <v>5</v>
          </cell>
          <cell r="O1114">
            <v>5</v>
          </cell>
          <cell r="P1114">
            <v>5</v>
          </cell>
          <cell r="Q1114">
            <v>7.5</v>
          </cell>
          <cell r="R1114">
            <v>1</v>
          </cell>
          <cell r="S1114">
            <v>9</v>
          </cell>
          <cell r="T1114" t="str">
            <v>MIP1146</v>
          </cell>
          <cell r="V1114">
            <v>1</v>
          </cell>
          <cell r="X1114">
            <v>0.53</v>
          </cell>
          <cell r="Y1114" t="str">
            <v>N</v>
          </cell>
          <cell r="Z1114" t="str">
            <v>Overhead Distribution Lines</v>
          </cell>
          <cell r="AA1114" t="str">
            <v>BC1 619 NDR EECL Replace Defect Management</v>
          </cell>
        </row>
        <row r="1115">
          <cell r="A1115">
            <v>1111</v>
          </cell>
          <cell r="B1115" t="str">
            <v>13 - Distribution Earths</v>
          </cell>
          <cell r="C1115" t="str">
            <v>Earthing - Other</v>
          </cell>
          <cell r="D1115" t="str">
            <v>Ergon Technical Assessment</v>
          </cell>
          <cell r="E1115" t="str">
            <v>Assess</v>
          </cell>
          <cell r="F1115" t="str">
            <v>13 - Distribution Earths - Earthing - Other - Ergon Technical Assessment - Assess</v>
          </cell>
          <cell r="G1115" t="str">
            <v>Ergon Technical Assessment - Assess</v>
          </cell>
          <cell r="H1115" t="str">
            <v>Central</v>
          </cell>
          <cell r="I1115">
            <v>1</v>
          </cell>
          <cell r="J1115">
            <v>1</v>
          </cell>
          <cell r="K1115">
            <v>1</v>
          </cell>
          <cell r="M1115">
            <v>0</v>
          </cell>
          <cell r="N1115">
            <v>1</v>
          </cell>
          <cell r="O1115">
            <v>1</v>
          </cell>
          <cell r="P1115">
            <v>0</v>
          </cell>
          <cell r="Q1115">
            <v>0</v>
          </cell>
          <cell r="R1115">
            <v>1</v>
          </cell>
          <cell r="S1115">
            <v>1</v>
          </cell>
          <cell r="T1115" t="str">
            <v>MIP1146</v>
          </cell>
          <cell r="V1115">
            <v>1</v>
          </cell>
          <cell r="X1115">
            <v>0.53</v>
          </cell>
          <cell r="Y1115" t="str">
            <v>N</v>
          </cell>
          <cell r="Z1115" t="str">
            <v>Overhead Distribution Lines</v>
          </cell>
          <cell r="AA1115" t="str">
            <v>BC1 619 NDR EECL Replace Defect Management</v>
          </cell>
        </row>
        <row r="1116">
          <cell r="A1116">
            <v>1112</v>
          </cell>
          <cell r="B1116" t="str">
            <v>13 - Distribution Earths</v>
          </cell>
          <cell r="C1116" t="str">
            <v>Earthing - Other</v>
          </cell>
          <cell r="D1116" t="str">
            <v>Ergon Technical Assessment</v>
          </cell>
          <cell r="E1116" t="str">
            <v>Assess</v>
          </cell>
          <cell r="F1116" t="str">
            <v>13 - Distribution Earths - Earthing - Other - Ergon Technical Assessment - Assess</v>
          </cell>
          <cell r="G1116" t="str">
            <v>Ergon Technical Assessment - Assess</v>
          </cell>
          <cell r="H1116" t="str">
            <v>Far North</v>
          </cell>
          <cell r="J1116">
            <v>1</v>
          </cell>
          <cell r="K1116">
            <v>3</v>
          </cell>
          <cell r="L1116">
            <v>3</v>
          </cell>
          <cell r="N1116">
            <v>1</v>
          </cell>
          <cell r="O1116">
            <v>0</v>
          </cell>
          <cell r="P1116">
            <v>2</v>
          </cell>
          <cell r="Q1116">
            <v>0</v>
          </cell>
          <cell r="R1116">
            <v>1</v>
          </cell>
          <cell r="S1116">
            <v>0</v>
          </cell>
          <cell r="T1116" t="str">
            <v>MIP1146</v>
          </cell>
          <cell r="V1116">
            <v>1</v>
          </cell>
          <cell r="X1116">
            <v>0.53</v>
          </cell>
          <cell r="Y1116" t="str">
            <v>N</v>
          </cell>
          <cell r="Z1116" t="str">
            <v>Overhead Distribution Lines</v>
          </cell>
          <cell r="AA1116" t="str">
            <v>BC1 619 NDR EECL Replace Defect Management</v>
          </cell>
        </row>
        <row r="1117">
          <cell r="A1117">
            <v>1113</v>
          </cell>
          <cell r="B1117" t="str">
            <v>13 - Distribution Earths</v>
          </cell>
          <cell r="C1117" t="str">
            <v>Earthing - Other</v>
          </cell>
          <cell r="D1117" t="str">
            <v>Ergon Technical Assessment</v>
          </cell>
          <cell r="E1117" t="str">
            <v>Assess</v>
          </cell>
          <cell r="F1117" t="str">
            <v>13 - Distribution Earths - Earthing - Other - Ergon Technical Assessment - Assess</v>
          </cell>
          <cell r="G1117" t="str">
            <v>Ergon Technical Assessment - Assess</v>
          </cell>
          <cell r="H1117" t="str">
            <v>South West</v>
          </cell>
          <cell r="I1117">
            <v>2</v>
          </cell>
          <cell r="J1117">
            <v>1</v>
          </cell>
          <cell r="K1117">
            <v>9</v>
          </cell>
          <cell r="M1117">
            <v>0</v>
          </cell>
          <cell r="N1117">
            <v>2</v>
          </cell>
          <cell r="O1117">
            <v>1</v>
          </cell>
          <cell r="P1117">
            <v>0</v>
          </cell>
          <cell r="Q1117">
            <v>0</v>
          </cell>
          <cell r="R1117">
            <v>2</v>
          </cell>
          <cell r="S1117">
            <v>19</v>
          </cell>
          <cell r="T1117" t="str">
            <v>MIP1146</v>
          </cell>
          <cell r="V1117">
            <v>1</v>
          </cell>
          <cell r="X1117">
            <v>0.53</v>
          </cell>
          <cell r="Y1117" t="str">
            <v>N</v>
          </cell>
          <cell r="Z1117" t="str">
            <v>Overhead Distribution Lines</v>
          </cell>
          <cell r="AA1117" t="str">
            <v>BC1 619 NDR EECL Replace Defect Management</v>
          </cell>
        </row>
        <row r="1118">
          <cell r="A1118">
            <v>1114</v>
          </cell>
          <cell r="B1118" t="str">
            <v>13 - Distribution Earths</v>
          </cell>
          <cell r="C1118" t="str">
            <v>Earthing - Other</v>
          </cell>
          <cell r="D1118" t="str">
            <v>Ergon Technical Assessment</v>
          </cell>
          <cell r="E1118" t="str">
            <v>Assess</v>
          </cell>
          <cell r="F1118" t="str">
            <v>13 - Distribution Earths - Earthing - Other - Ergon Technical Assessment - Assess</v>
          </cell>
          <cell r="G1118" t="str">
            <v>Ergon Technical Assessment - Assess</v>
          </cell>
          <cell r="H1118" t="str">
            <v>Wide Bay</v>
          </cell>
          <cell r="I1118">
            <v>2</v>
          </cell>
          <cell r="J1118">
            <v>1</v>
          </cell>
          <cell r="M1118">
            <v>1</v>
          </cell>
          <cell r="N1118">
            <v>1</v>
          </cell>
          <cell r="O1118">
            <v>1</v>
          </cell>
          <cell r="P1118">
            <v>0</v>
          </cell>
          <cell r="Q1118">
            <v>1</v>
          </cell>
          <cell r="R1118">
            <v>0</v>
          </cell>
          <cell r="S1118">
            <v>2</v>
          </cell>
          <cell r="T1118" t="str">
            <v>MIP1146</v>
          </cell>
          <cell r="V1118">
            <v>1</v>
          </cell>
          <cell r="X1118">
            <v>0.53</v>
          </cell>
          <cell r="Y1118" t="str">
            <v>N</v>
          </cell>
          <cell r="Z1118" t="str">
            <v>Overhead Distribution Lines</v>
          </cell>
          <cell r="AA1118" t="str">
            <v>BC1 619 NDR EECL Replace Defect Management</v>
          </cell>
        </row>
        <row r="1119">
          <cell r="A1119">
            <v>1115</v>
          </cell>
          <cell r="B1119" t="str">
            <v>13 - Distribution Earths</v>
          </cell>
          <cell r="C1119" t="str">
            <v>Earthing - Other</v>
          </cell>
          <cell r="D1119" t="str">
            <v>Minor Task</v>
          </cell>
          <cell r="E1119" t="str">
            <v>Repair</v>
          </cell>
          <cell r="F1119" t="str">
            <v>13 - Distribution Earths - Earthing - Other - Minor Task - Repair</v>
          </cell>
          <cell r="G1119" t="str">
            <v>Minor Task - Repair</v>
          </cell>
          <cell r="H1119" t="str">
            <v>Central</v>
          </cell>
          <cell r="I1119">
            <v>5</v>
          </cell>
          <cell r="J1119">
            <v>11</v>
          </cell>
          <cell r="K1119">
            <v>16</v>
          </cell>
          <cell r="L1119">
            <v>4</v>
          </cell>
          <cell r="M1119">
            <v>5</v>
          </cell>
          <cell r="N1119">
            <v>10</v>
          </cell>
          <cell r="O1119">
            <v>10</v>
          </cell>
          <cell r="P1119">
            <v>2</v>
          </cell>
          <cell r="Q1119">
            <v>10</v>
          </cell>
          <cell r="R1119">
            <v>9</v>
          </cell>
          <cell r="S1119">
            <v>10</v>
          </cell>
          <cell r="T1119" t="str">
            <v>MIP1146</v>
          </cell>
          <cell r="V1119">
            <v>1</v>
          </cell>
          <cell r="X1119">
            <v>0.53</v>
          </cell>
          <cell r="Y1119" t="str">
            <v>N</v>
          </cell>
          <cell r="Z1119" t="str">
            <v>Overhead Distribution Lines</v>
          </cell>
          <cell r="AA1119" t="str">
            <v>BC1 619 NDR EECL Replace Defect Management</v>
          </cell>
        </row>
        <row r="1120">
          <cell r="A1120">
            <v>1116</v>
          </cell>
          <cell r="B1120" t="str">
            <v>13 - Distribution Earths</v>
          </cell>
          <cell r="C1120" t="str">
            <v>Earthing - Other</v>
          </cell>
          <cell r="D1120" t="str">
            <v>Minor Task</v>
          </cell>
          <cell r="E1120" t="str">
            <v>Repair</v>
          </cell>
          <cell r="F1120" t="str">
            <v>13 - Distribution Earths - Earthing - Other - Minor Task - Repair</v>
          </cell>
          <cell r="G1120" t="str">
            <v>Minor Task - Repair</v>
          </cell>
          <cell r="H1120" t="str">
            <v>Far North</v>
          </cell>
          <cell r="I1120">
            <v>11</v>
          </cell>
          <cell r="J1120">
            <v>22</v>
          </cell>
          <cell r="K1120">
            <v>3</v>
          </cell>
          <cell r="M1120">
            <v>12</v>
          </cell>
          <cell r="N1120">
            <v>7</v>
          </cell>
          <cell r="O1120">
            <v>11</v>
          </cell>
          <cell r="P1120">
            <v>0</v>
          </cell>
          <cell r="Q1120">
            <v>12</v>
          </cell>
          <cell r="R1120">
            <v>18</v>
          </cell>
          <cell r="S1120">
            <v>28</v>
          </cell>
          <cell r="T1120" t="str">
            <v>MIP1146</v>
          </cell>
          <cell r="V1120">
            <v>1</v>
          </cell>
          <cell r="X1120">
            <v>0.53</v>
          </cell>
          <cell r="Y1120" t="str">
            <v>N</v>
          </cell>
          <cell r="Z1120" t="str">
            <v>Overhead Distribution Lines</v>
          </cell>
          <cell r="AA1120" t="str">
            <v>BC1 619 NDR EECL Replace Defect Management</v>
          </cell>
        </row>
        <row r="1121">
          <cell r="A1121">
            <v>1117</v>
          </cell>
          <cell r="B1121" t="str">
            <v>13 - Distribution Earths</v>
          </cell>
          <cell r="C1121" t="str">
            <v>Earthing - Other</v>
          </cell>
          <cell r="D1121" t="str">
            <v>Minor Task</v>
          </cell>
          <cell r="E1121" t="str">
            <v>Repair</v>
          </cell>
          <cell r="F1121" t="str">
            <v>13 - Distribution Earths - Earthing - Other - Minor Task - Repair</v>
          </cell>
          <cell r="G1121" t="str">
            <v>Minor Task - Repair</v>
          </cell>
          <cell r="H1121" t="str">
            <v>Northern</v>
          </cell>
          <cell r="I1121">
            <v>7</v>
          </cell>
          <cell r="J1121">
            <v>11</v>
          </cell>
          <cell r="K1121">
            <v>15</v>
          </cell>
          <cell r="L1121">
            <v>6</v>
          </cell>
          <cell r="M1121">
            <v>23</v>
          </cell>
          <cell r="N1121">
            <v>8</v>
          </cell>
          <cell r="O1121">
            <v>14</v>
          </cell>
          <cell r="P1121">
            <v>5</v>
          </cell>
          <cell r="Q1121">
            <v>31</v>
          </cell>
          <cell r="R1121">
            <v>8</v>
          </cell>
          <cell r="S1121">
            <v>14</v>
          </cell>
          <cell r="T1121" t="str">
            <v>MIP1146</v>
          </cell>
          <cell r="V1121">
            <v>1</v>
          </cell>
          <cell r="X1121">
            <v>0.53</v>
          </cell>
          <cell r="Y1121" t="str">
            <v>N</v>
          </cell>
          <cell r="Z1121" t="str">
            <v>Overhead Distribution Lines</v>
          </cell>
          <cell r="AA1121" t="str">
            <v>BC1 619 NDR EECL Replace Defect Management</v>
          </cell>
        </row>
        <row r="1122">
          <cell r="A1122">
            <v>1118</v>
          </cell>
          <cell r="B1122" t="str">
            <v>13 - Distribution Earths</v>
          </cell>
          <cell r="C1122" t="str">
            <v>Earthing - Other</v>
          </cell>
          <cell r="D1122" t="str">
            <v>Minor Task</v>
          </cell>
          <cell r="E1122" t="str">
            <v>Repair</v>
          </cell>
          <cell r="F1122" t="str">
            <v>13 - Distribution Earths - Earthing - Other - Minor Task - Repair</v>
          </cell>
          <cell r="G1122" t="str">
            <v>Minor Task - Repair</v>
          </cell>
          <cell r="H1122" t="str">
            <v>South West</v>
          </cell>
          <cell r="I1122">
            <v>10</v>
          </cell>
          <cell r="J1122">
            <v>1</v>
          </cell>
          <cell r="K1122">
            <v>1</v>
          </cell>
          <cell r="L1122">
            <v>1</v>
          </cell>
          <cell r="M1122">
            <v>2</v>
          </cell>
          <cell r="N1122">
            <v>5</v>
          </cell>
          <cell r="O1122">
            <v>1</v>
          </cell>
          <cell r="P1122">
            <v>1</v>
          </cell>
          <cell r="Q1122">
            <v>2</v>
          </cell>
          <cell r="R1122">
            <v>15</v>
          </cell>
          <cell r="S1122">
            <v>1</v>
          </cell>
          <cell r="T1122" t="str">
            <v>MIP1146</v>
          </cell>
          <cell r="V1122">
            <v>1</v>
          </cell>
          <cell r="X1122">
            <v>0.53</v>
          </cell>
          <cell r="Y1122" t="str">
            <v>N</v>
          </cell>
          <cell r="Z1122" t="str">
            <v>Overhead Distribution Lines</v>
          </cell>
          <cell r="AA1122" t="str">
            <v>BC1 619 NDR EECL Replace Defect Management</v>
          </cell>
        </row>
        <row r="1123">
          <cell r="A1123">
            <v>1119</v>
          </cell>
          <cell r="B1123" t="str">
            <v>13 - Distribution Earths</v>
          </cell>
          <cell r="C1123" t="str">
            <v>Earthing - Other</v>
          </cell>
          <cell r="D1123" t="str">
            <v>Minor Task</v>
          </cell>
          <cell r="E1123" t="str">
            <v>Repair</v>
          </cell>
          <cell r="F1123" t="str">
            <v>13 - Distribution Earths - Earthing - Other - Minor Task - Repair</v>
          </cell>
          <cell r="G1123" t="str">
            <v>Minor Task - Repair</v>
          </cell>
          <cell r="H1123" t="str">
            <v>Wide Bay</v>
          </cell>
          <cell r="I1123">
            <v>13</v>
          </cell>
          <cell r="J1123">
            <v>7</v>
          </cell>
          <cell r="M1123">
            <v>5</v>
          </cell>
          <cell r="N1123">
            <v>16</v>
          </cell>
          <cell r="O1123">
            <v>1</v>
          </cell>
          <cell r="P1123">
            <v>1</v>
          </cell>
          <cell r="Q1123">
            <v>5</v>
          </cell>
          <cell r="R1123">
            <v>14</v>
          </cell>
          <cell r="S1123">
            <v>5</v>
          </cell>
          <cell r="T1123" t="str">
            <v>MIP1146</v>
          </cell>
          <cell r="V1123">
            <v>1</v>
          </cell>
          <cell r="X1123">
            <v>0.53</v>
          </cell>
          <cell r="Y1123" t="str">
            <v>N</v>
          </cell>
          <cell r="Z1123" t="str">
            <v>Overhead Distribution Lines</v>
          </cell>
          <cell r="AA1123" t="str">
            <v>BC1 619 NDR EECL Replace Defect Management</v>
          </cell>
        </row>
        <row r="1124">
          <cell r="A1124">
            <v>1120</v>
          </cell>
          <cell r="B1124" t="str">
            <v>13 - Distribution Earths</v>
          </cell>
          <cell r="C1124" t="str">
            <v>NON SWER Earth Reinstatement - BAU</v>
          </cell>
          <cell r="D1124" t="str">
            <v>NON SWER Earth Remediation (incl. mobilisation, support)</v>
          </cell>
          <cell r="E1124" t="str">
            <v>Repair</v>
          </cell>
          <cell r="F1124" t="str">
            <v>13 - Distribution Earths - NON SWER Earth Reinstatement - BAU - NON SWER Earth Remediation (incl. mobilisation, support) - Repair</v>
          </cell>
          <cell r="G1124" t="str">
            <v>NON SWER Earth Remediation (incl. mobilisation, support) - Repair</v>
          </cell>
          <cell r="H1124" t="str">
            <v>Central</v>
          </cell>
          <cell r="I1124">
            <v>210</v>
          </cell>
          <cell r="J1124">
            <v>52</v>
          </cell>
          <cell r="K1124">
            <v>69</v>
          </cell>
          <cell r="L1124">
            <v>67</v>
          </cell>
          <cell r="M1124">
            <v>270</v>
          </cell>
          <cell r="N1124">
            <v>4.3999999999999994E-6</v>
          </cell>
          <cell r="O1124">
            <v>0</v>
          </cell>
          <cell r="P1124">
            <v>0</v>
          </cell>
          <cell r="Q1124">
            <v>5.9999999999999997E-7</v>
          </cell>
          <cell r="R1124">
            <v>2.1799999999999991E-5</v>
          </cell>
          <cell r="S1124">
            <v>3.6999999999999985E-6</v>
          </cell>
          <cell r="T1124" t="str">
            <v>MIP1193</v>
          </cell>
          <cell r="V1124">
            <v>1</v>
          </cell>
          <cell r="X1124">
            <v>0</v>
          </cell>
          <cell r="Y1124" t="str">
            <v>Y</v>
          </cell>
          <cell r="Z1124" t="str">
            <v>Overhead Distribution Lines</v>
          </cell>
          <cell r="AA1124" t="str">
            <v>BC1 619 NDR EECL Replace Defect Management</v>
          </cell>
        </row>
        <row r="1125">
          <cell r="A1125">
            <v>1121</v>
          </cell>
          <cell r="B1125" t="str">
            <v>13 - Distribution Earths</v>
          </cell>
          <cell r="C1125" t="str">
            <v>NON SWER Earth Reinstatement - BAU</v>
          </cell>
          <cell r="D1125" t="str">
            <v>NON SWER Earth Remediation (incl. mobilisation, support)</v>
          </cell>
          <cell r="E1125" t="str">
            <v>Repair</v>
          </cell>
          <cell r="F1125" t="str">
            <v>13 - Distribution Earths - NON SWER Earth Reinstatement - BAU - NON SWER Earth Remediation (incl. mobilisation, support) - Repair</v>
          </cell>
          <cell r="G1125" t="str">
            <v>NON SWER Earth Remediation (incl. mobilisation, support) - Repair</v>
          </cell>
          <cell r="H1125" t="str">
            <v>Far North</v>
          </cell>
          <cell r="I1125">
            <v>45</v>
          </cell>
          <cell r="J1125">
            <v>150</v>
          </cell>
          <cell r="K1125">
            <v>132</v>
          </cell>
          <cell r="L1125">
            <v>129</v>
          </cell>
          <cell r="M1125">
            <v>294.00000209999996</v>
          </cell>
          <cell r="N1125">
            <v>2.2999999999999996E-6</v>
          </cell>
          <cell r="O1125">
            <v>0</v>
          </cell>
          <cell r="P1125">
            <v>0</v>
          </cell>
          <cell r="Q1125">
            <v>9.9999999999999995E-8</v>
          </cell>
          <cell r="R1125">
            <v>1.1000000000000001E-6</v>
          </cell>
          <cell r="S1125">
            <v>1.33E-5</v>
          </cell>
          <cell r="T1125" t="str">
            <v>MIP1193</v>
          </cell>
          <cell r="V1125">
            <v>1</v>
          </cell>
          <cell r="X1125">
            <v>0</v>
          </cell>
          <cell r="Y1125" t="str">
            <v>Y</v>
          </cell>
          <cell r="Z1125" t="str">
            <v>Overhead Distribution Lines</v>
          </cell>
          <cell r="AA1125" t="str">
            <v>BC1 619 NDR EECL Replace Defect Management</v>
          </cell>
        </row>
        <row r="1126">
          <cell r="A1126">
            <v>1122</v>
          </cell>
          <cell r="B1126" t="str">
            <v>13 - Distribution Earths</v>
          </cell>
          <cell r="C1126" t="str">
            <v>NON SWER Earth Reinstatement - BAU</v>
          </cell>
          <cell r="D1126" t="str">
            <v>NON SWER Earth Remediation (incl. mobilisation, support)</v>
          </cell>
          <cell r="E1126" t="str">
            <v>Repair</v>
          </cell>
          <cell r="F1126" t="str">
            <v>13 - Distribution Earths - NON SWER Earth Reinstatement - BAU - NON SWER Earth Remediation (incl. mobilisation, support) - Repair</v>
          </cell>
          <cell r="G1126" t="str">
            <v>NON SWER Earth Remediation (incl. mobilisation, support) - Repair</v>
          </cell>
          <cell r="H1126" t="str">
            <v>Northern</v>
          </cell>
          <cell r="I1126">
            <v>154</v>
          </cell>
          <cell r="J1126">
            <v>103</v>
          </cell>
          <cell r="K1126">
            <v>120</v>
          </cell>
          <cell r="L1126">
            <v>121</v>
          </cell>
          <cell r="M1126">
            <v>317.00000440000008</v>
          </cell>
          <cell r="N1126">
            <v>1.0700000000000003E-5</v>
          </cell>
          <cell r="O1126">
            <v>0</v>
          </cell>
          <cell r="P1126">
            <v>0</v>
          </cell>
          <cell r="Q1126">
            <v>4.9999999999999998E-7</v>
          </cell>
          <cell r="R1126">
            <v>5.9999999999999997E-7</v>
          </cell>
          <cell r="S1126">
            <v>8.8999999999999978E-6</v>
          </cell>
          <cell r="T1126" t="str">
            <v>MIP1193</v>
          </cell>
          <cell r="V1126">
            <v>1</v>
          </cell>
          <cell r="X1126">
            <v>0</v>
          </cell>
          <cell r="Y1126" t="str">
            <v>Y</v>
          </cell>
          <cell r="Z1126" t="str">
            <v>Overhead Distribution Lines</v>
          </cell>
          <cell r="AA1126" t="str">
            <v>BC1 619 NDR EECL Replace Defect Management</v>
          </cell>
        </row>
        <row r="1127">
          <cell r="A1127">
            <v>1123</v>
          </cell>
          <cell r="B1127" t="str">
            <v>13 - Distribution Earths</v>
          </cell>
          <cell r="C1127" t="str">
            <v>NON SWER Earth Reinstatement - BAU</v>
          </cell>
          <cell r="D1127" t="str">
            <v>NON SWER Earth Remediation (incl. mobilisation, support)</v>
          </cell>
          <cell r="E1127" t="str">
            <v>Repair</v>
          </cell>
          <cell r="F1127" t="str">
            <v>13 - Distribution Earths - NON SWER Earth Reinstatement - BAU - NON SWER Earth Remediation (incl. mobilisation, support) - Repair</v>
          </cell>
          <cell r="G1127" t="str">
            <v>NON SWER Earth Remediation (incl. mobilisation, support) - Repair</v>
          </cell>
          <cell r="H1127" t="str">
            <v>South West</v>
          </cell>
          <cell r="I1127">
            <v>266</v>
          </cell>
          <cell r="J1127">
            <v>241</v>
          </cell>
          <cell r="K1127">
            <v>122</v>
          </cell>
          <cell r="L1127">
            <v>71</v>
          </cell>
          <cell r="M1127">
            <v>206.00000110000002</v>
          </cell>
          <cell r="N1127">
            <v>3.8999999999999999E-6</v>
          </cell>
          <cell r="O1127">
            <v>8.1000000000000004E-6</v>
          </cell>
          <cell r="P1127">
            <v>9.9999999999999995E-8</v>
          </cell>
          <cell r="Q1127">
            <v>3.2999999999999989E-6</v>
          </cell>
          <cell r="R1127">
            <v>2.1899999999999997E-5</v>
          </cell>
          <cell r="S1127">
            <v>1.6700000000000006E-5</v>
          </cell>
          <cell r="T1127" t="str">
            <v>MIP1193</v>
          </cell>
          <cell r="V1127">
            <v>1</v>
          </cell>
          <cell r="X1127">
            <v>0</v>
          </cell>
          <cell r="Y1127" t="str">
            <v>Y</v>
          </cell>
          <cell r="Z1127" t="str">
            <v>Overhead Distribution Lines</v>
          </cell>
          <cell r="AA1127" t="str">
            <v>BC1 619 NDR EECL Replace Defect Management</v>
          </cell>
        </row>
        <row r="1128">
          <cell r="A1128">
            <v>1124</v>
          </cell>
          <cell r="B1128" t="str">
            <v>13 - Distribution Earths</v>
          </cell>
          <cell r="C1128" t="str">
            <v>NON SWER Earth Reinstatement - BAU</v>
          </cell>
          <cell r="D1128" t="str">
            <v>NON SWER Earth Remediation (incl. mobilisation, support)</v>
          </cell>
          <cell r="E1128" t="str">
            <v>Repair</v>
          </cell>
          <cell r="F1128" t="str">
            <v>13 - Distribution Earths - NON SWER Earth Reinstatement - BAU - NON SWER Earth Remediation (incl. mobilisation, support) - Repair</v>
          </cell>
          <cell r="G1128" t="str">
            <v>NON SWER Earth Remediation (incl. mobilisation, support) - Repair</v>
          </cell>
          <cell r="H1128" t="str">
            <v>Wide Bay</v>
          </cell>
          <cell r="I1128">
            <v>1118</v>
          </cell>
          <cell r="J1128">
            <v>1291</v>
          </cell>
          <cell r="K1128">
            <v>579</v>
          </cell>
          <cell r="L1128">
            <v>512</v>
          </cell>
          <cell r="M1128">
            <v>627</v>
          </cell>
          <cell r="N1128">
            <v>2.1499999999999997E-5</v>
          </cell>
          <cell r="O1128">
            <v>5.7299999999999997E-5</v>
          </cell>
          <cell r="P1128">
            <v>1.9999999999999999E-7</v>
          </cell>
          <cell r="Q1128">
            <v>8.0999999999999987E-6</v>
          </cell>
          <cell r="R1128">
            <v>8.1700000000000007E-5</v>
          </cell>
          <cell r="S1128">
            <v>6.2899999999999997E-5</v>
          </cell>
          <cell r="T1128" t="str">
            <v>MIP1193</v>
          </cell>
          <cell r="V1128">
            <v>1</v>
          </cell>
          <cell r="X1128">
            <v>0</v>
          </cell>
          <cell r="Y1128" t="str">
            <v>Y</v>
          </cell>
          <cell r="Z1128" t="str">
            <v>Overhead Distribution Lines</v>
          </cell>
          <cell r="AA1128" t="str">
            <v>BC1 619 NDR EECL Replace Defect Management</v>
          </cell>
        </row>
        <row r="1129">
          <cell r="A1129">
            <v>1125</v>
          </cell>
          <cell r="B1129" t="str">
            <v>13 - Distribution Earths</v>
          </cell>
          <cell r="C1129" t="str">
            <v>SWER Earth Reinstatement - BAU</v>
          </cell>
          <cell r="D1129" t="str">
            <v>SWER Earth Remediation (incl. mobilisation, support)</v>
          </cell>
          <cell r="E1129" t="str">
            <v>Repair</v>
          </cell>
          <cell r="F1129" t="str">
            <v>13 - Distribution Earths - SWER Earth Reinstatement - BAU - SWER Earth Remediation (incl. mobilisation, support) - Repair</v>
          </cell>
          <cell r="G1129" t="str">
            <v>SWER Earth Remediation (incl. mobilisation, support) - Repair</v>
          </cell>
          <cell r="H1129" t="str">
            <v>Central</v>
          </cell>
          <cell r="I1129">
            <v>811</v>
          </cell>
          <cell r="J1129">
            <v>778</v>
          </cell>
          <cell r="K1129">
            <v>721</v>
          </cell>
          <cell r="L1129">
            <v>550</v>
          </cell>
          <cell r="M1129">
            <v>674.00003700000013</v>
          </cell>
          <cell r="N1129">
            <v>1.1009999999999998E-4</v>
          </cell>
          <cell r="O1129">
            <v>5.0899999999999997E-5</v>
          </cell>
          <cell r="P1129">
            <v>4.3899999999999976E-5</v>
          </cell>
          <cell r="Q1129">
            <v>9.2300000000000021E-5</v>
          </cell>
          <cell r="R1129">
            <v>1.1239999999999997E-4</v>
          </cell>
          <cell r="S1129">
            <v>5.3199999999999999E-5</v>
          </cell>
          <cell r="T1129" t="str">
            <v>MIP1194</v>
          </cell>
          <cell r="V1129">
            <v>1</v>
          </cell>
          <cell r="X1129">
            <v>0</v>
          </cell>
          <cell r="Y1129" t="str">
            <v>Y</v>
          </cell>
          <cell r="Z1129" t="str">
            <v>Overhead Distribution Lines</v>
          </cell>
          <cell r="AA1129" t="str">
            <v>BC1 619 NDR EECL Replace Defect Management</v>
          </cell>
        </row>
        <row r="1130">
          <cell r="A1130">
            <v>1126</v>
          </cell>
          <cell r="B1130" t="str">
            <v>13 - Distribution Earths</v>
          </cell>
          <cell r="C1130" t="str">
            <v>SWER Earth Reinstatement - BAU</v>
          </cell>
          <cell r="D1130" t="str">
            <v>SWER Earth Remediation (incl. mobilisation, support)</v>
          </cell>
          <cell r="E1130" t="str">
            <v>Repair</v>
          </cell>
          <cell r="F1130" t="str">
            <v>13 - Distribution Earths - SWER Earth Reinstatement - BAU - SWER Earth Remediation (incl. mobilisation, support) - Repair</v>
          </cell>
          <cell r="G1130" t="str">
            <v>SWER Earth Remediation (incl. mobilisation, support) - Repair</v>
          </cell>
          <cell r="H1130" t="str">
            <v>Far North</v>
          </cell>
          <cell r="I1130">
            <v>87</v>
          </cell>
          <cell r="J1130">
            <v>44</v>
          </cell>
          <cell r="K1130">
            <v>54</v>
          </cell>
          <cell r="L1130">
            <v>33</v>
          </cell>
          <cell r="M1130">
            <v>158.00000439999999</v>
          </cell>
          <cell r="N1130">
            <v>6.9999999999999982E-6</v>
          </cell>
          <cell r="O1130">
            <v>8.9000000000000012E-6</v>
          </cell>
          <cell r="P1130">
            <v>3.5999999999999998E-6</v>
          </cell>
          <cell r="Q1130">
            <v>1.63E-5</v>
          </cell>
          <cell r="R1130">
            <v>5.7999999999999987E-6</v>
          </cell>
          <cell r="S1130">
            <v>8.9000000000000012E-6</v>
          </cell>
          <cell r="T1130" t="str">
            <v>MIP1194</v>
          </cell>
          <cell r="V1130">
            <v>1</v>
          </cell>
          <cell r="X1130">
            <v>0</v>
          </cell>
          <cell r="Y1130" t="str">
            <v>Y</v>
          </cell>
          <cell r="Z1130" t="str">
            <v>Overhead Distribution Lines</v>
          </cell>
          <cell r="AA1130" t="str">
            <v>BC1 619 NDR EECL Replace Defect Management</v>
          </cell>
        </row>
        <row r="1131">
          <cell r="A1131">
            <v>1127</v>
          </cell>
          <cell r="B1131" t="str">
            <v>13 - Distribution Earths</v>
          </cell>
          <cell r="C1131" t="str">
            <v>SWER Earth Reinstatement - BAU</v>
          </cell>
          <cell r="D1131" t="str">
            <v>SWER Earth Remediation (incl. mobilisation, support)</v>
          </cell>
          <cell r="E1131" t="str">
            <v>Repair</v>
          </cell>
          <cell r="F1131" t="str">
            <v>13 - Distribution Earths - SWER Earth Reinstatement - BAU - SWER Earth Remediation (incl. mobilisation, support) - Repair</v>
          </cell>
          <cell r="G1131" t="str">
            <v>SWER Earth Remediation (incl. mobilisation, support) - Repair</v>
          </cell>
          <cell r="H1131" t="str">
            <v>Northern</v>
          </cell>
          <cell r="I1131">
            <v>83</v>
          </cell>
          <cell r="J1131">
            <v>70</v>
          </cell>
          <cell r="K1131">
            <v>90</v>
          </cell>
          <cell r="L1131">
            <v>62</v>
          </cell>
          <cell r="M1131">
            <v>146.00000229999998</v>
          </cell>
          <cell r="N1131">
            <v>1.0000000000000001E-5</v>
          </cell>
          <cell r="O1131">
            <v>5.9999999999999968E-6</v>
          </cell>
          <cell r="P1131">
            <v>8.349999999999998E-6</v>
          </cell>
          <cell r="Q1131">
            <v>1.6450000000000007E-5</v>
          </cell>
          <cell r="R1131">
            <v>7.2999999999999979E-6</v>
          </cell>
          <cell r="S1131">
            <v>6.0999999999999975E-6</v>
          </cell>
          <cell r="T1131" t="str">
            <v>MIP1194</v>
          </cell>
          <cell r="V1131">
            <v>1</v>
          </cell>
          <cell r="X1131">
            <v>0</v>
          </cell>
          <cell r="Y1131" t="str">
            <v>Y</v>
          </cell>
          <cell r="Z1131" t="str">
            <v>Overhead Distribution Lines</v>
          </cell>
          <cell r="AA1131" t="str">
            <v>BC1 619 NDR EECL Replace Defect Management</v>
          </cell>
        </row>
        <row r="1132">
          <cell r="A1132">
            <v>1128</v>
          </cell>
          <cell r="B1132" t="str">
            <v>13 - Distribution Earths</v>
          </cell>
          <cell r="C1132" t="str">
            <v>SWER Earth Reinstatement - BAU</v>
          </cell>
          <cell r="D1132" t="str">
            <v>SWER Earth Remediation (incl. mobilisation, support)</v>
          </cell>
          <cell r="E1132" t="str">
            <v>Repair</v>
          </cell>
          <cell r="F1132" t="str">
            <v>13 - Distribution Earths - SWER Earth Reinstatement - BAU - SWER Earth Remediation (incl. mobilisation, support) - Repair</v>
          </cell>
          <cell r="G1132" t="str">
            <v>SWER Earth Remediation (incl. mobilisation, support) - Repair</v>
          </cell>
          <cell r="H1132" t="str">
            <v>South West</v>
          </cell>
          <cell r="I1132">
            <v>775</v>
          </cell>
          <cell r="J1132">
            <v>283</v>
          </cell>
          <cell r="K1132">
            <v>443</v>
          </cell>
          <cell r="L1132">
            <v>360</v>
          </cell>
          <cell r="M1132">
            <v>719.00003240000012</v>
          </cell>
          <cell r="N1132">
            <v>4.9699999999999995E-5</v>
          </cell>
          <cell r="O1132">
            <v>4.6500000000000005E-5</v>
          </cell>
          <cell r="P1132">
            <v>3.0800000000000003E-5</v>
          </cell>
          <cell r="Q1132">
            <v>1.0319999999999997E-4</v>
          </cell>
          <cell r="R1132">
            <v>3.3500000000000015E-5</v>
          </cell>
          <cell r="S1132">
            <v>6.5700000000000038E-5</v>
          </cell>
          <cell r="T1132" t="str">
            <v>MIP1194</v>
          </cell>
          <cell r="V1132">
            <v>1</v>
          </cell>
          <cell r="X1132">
            <v>0</v>
          </cell>
          <cell r="Y1132" t="str">
            <v>Y</v>
          </cell>
          <cell r="Z1132" t="str">
            <v>Overhead Distribution Lines</v>
          </cell>
          <cell r="AA1132" t="str">
            <v>BC1 619 NDR EECL Replace Defect Management</v>
          </cell>
        </row>
        <row r="1133">
          <cell r="A1133">
            <v>1129</v>
          </cell>
          <cell r="B1133" t="str">
            <v>13 - Distribution Earths</v>
          </cell>
          <cell r="C1133" t="str">
            <v>SWER Earth Reinstatement - BAU</v>
          </cell>
          <cell r="D1133" t="str">
            <v>SWER Earth Remediation (incl. mobilisation, support)</v>
          </cell>
          <cell r="E1133" t="str">
            <v>Repair</v>
          </cell>
          <cell r="F1133" t="str">
            <v>13 - Distribution Earths - SWER Earth Reinstatement - BAU - SWER Earth Remediation (incl. mobilisation, support) - Repair</v>
          </cell>
          <cell r="G1133" t="str">
            <v>SWER Earth Remediation (incl. mobilisation, support) - Repair</v>
          </cell>
          <cell r="H1133" t="str">
            <v>Wide Bay</v>
          </cell>
          <cell r="I1133">
            <v>640</v>
          </cell>
          <cell r="J1133">
            <v>45</v>
          </cell>
          <cell r="K1133">
            <v>115</v>
          </cell>
          <cell r="L1133">
            <v>105</v>
          </cell>
          <cell r="M1133">
            <v>457.00002580000006</v>
          </cell>
          <cell r="N1133">
            <v>1.2699999999999999E-5</v>
          </cell>
          <cell r="O1133">
            <v>1.45E-5</v>
          </cell>
          <cell r="P1133">
            <v>6.399999999999998E-6</v>
          </cell>
          <cell r="Q1133">
            <v>9.170000000000002E-5</v>
          </cell>
          <cell r="R1133">
            <v>1.2799999999999999E-5</v>
          </cell>
          <cell r="S1133">
            <v>1.5E-5</v>
          </cell>
          <cell r="T1133" t="str">
            <v>MIP1194</v>
          </cell>
          <cell r="V1133">
            <v>1</v>
          </cell>
          <cell r="X1133">
            <v>0</v>
          </cell>
          <cell r="Y1133" t="str">
            <v>Y</v>
          </cell>
          <cell r="Z1133" t="str">
            <v>Overhead Distribution Lines</v>
          </cell>
          <cell r="AA1133" t="str">
            <v>BC1 619 NDR EECL Replace Defect Management</v>
          </cell>
        </row>
        <row r="1134">
          <cell r="A1134">
            <v>1130</v>
          </cell>
          <cell r="B1134" t="str">
            <v>13 - Distribution Earths</v>
          </cell>
          <cell r="C1134" t="str">
            <v>Switch - Earth braid</v>
          </cell>
          <cell r="D1134" t="str">
            <v>Ergon Technical Assessment</v>
          </cell>
          <cell r="E1134" t="str">
            <v>Assess</v>
          </cell>
          <cell r="F1134" t="str">
            <v>13 - Distribution Earths - Switch - Earth braid - Ergon Technical Assessment - Assess</v>
          </cell>
          <cell r="G1134" t="str">
            <v>Ergon Technical Assessment - Assess</v>
          </cell>
          <cell r="H1134" t="str">
            <v>Central</v>
          </cell>
          <cell r="I1134">
            <v>5</v>
          </cell>
          <cell r="J1134">
            <v>21</v>
          </cell>
          <cell r="K1134">
            <v>6</v>
          </cell>
          <cell r="L1134">
            <v>5</v>
          </cell>
          <cell r="M1134">
            <v>2</v>
          </cell>
          <cell r="N1134">
            <v>22</v>
          </cell>
          <cell r="O1134">
            <v>1</v>
          </cell>
          <cell r="P1134">
            <v>5</v>
          </cell>
          <cell r="Q1134">
            <v>2</v>
          </cell>
          <cell r="R1134">
            <v>22</v>
          </cell>
          <cell r="S1134">
            <v>1</v>
          </cell>
          <cell r="T1134" t="str">
            <v>MIP1146</v>
          </cell>
          <cell r="V1134">
            <v>1</v>
          </cell>
          <cell r="X1134">
            <v>0.53</v>
          </cell>
          <cell r="Y1134" t="str">
            <v>N</v>
          </cell>
          <cell r="Z1134" t="str">
            <v>Overhead Distribution Lines</v>
          </cell>
          <cell r="AA1134" t="str">
            <v>BC1 619 NDR EECL Replace Defect Management</v>
          </cell>
        </row>
        <row r="1135">
          <cell r="A1135">
            <v>1131</v>
          </cell>
          <cell r="B1135" t="str">
            <v>13 - Distribution Earths</v>
          </cell>
          <cell r="C1135" t="str">
            <v>Switch - Earth braid</v>
          </cell>
          <cell r="D1135" t="str">
            <v>Ergon Technical Assessment</v>
          </cell>
          <cell r="E1135" t="str">
            <v>Assess</v>
          </cell>
          <cell r="F1135" t="str">
            <v>13 - Distribution Earths - Switch - Earth braid - Ergon Technical Assessment - Assess</v>
          </cell>
          <cell r="G1135" t="str">
            <v>Ergon Technical Assessment - Assess</v>
          </cell>
          <cell r="H1135" t="str">
            <v>Far North</v>
          </cell>
          <cell r="I1135">
            <v>1</v>
          </cell>
          <cell r="J1135">
            <v>1</v>
          </cell>
          <cell r="M1135">
            <v>1</v>
          </cell>
          <cell r="N1135">
            <v>0</v>
          </cell>
          <cell r="O1135">
            <v>1</v>
          </cell>
          <cell r="P1135">
            <v>0</v>
          </cell>
          <cell r="Q1135">
            <v>0</v>
          </cell>
          <cell r="R1135">
            <v>1</v>
          </cell>
          <cell r="S1135">
            <v>1</v>
          </cell>
          <cell r="T1135" t="str">
            <v>MIP1146</v>
          </cell>
          <cell r="V1135">
            <v>1</v>
          </cell>
          <cell r="X1135">
            <v>0.53</v>
          </cell>
          <cell r="Y1135" t="str">
            <v>N</v>
          </cell>
          <cell r="Z1135" t="str">
            <v>Overhead Distribution Lines</v>
          </cell>
          <cell r="AA1135" t="str">
            <v>BC1 619 NDR EECL Replace Defect Management</v>
          </cell>
        </row>
        <row r="1136">
          <cell r="A1136">
            <v>1132</v>
          </cell>
          <cell r="B1136" t="str">
            <v>13 - Distribution Earths</v>
          </cell>
          <cell r="C1136" t="str">
            <v>Switch - Earth braid</v>
          </cell>
          <cell r="D1136" t="str">
            <v>Ergon Technical Assessment</v>
          </cell>
          <cell r="E1136" t="str">
            <v>Assess</v>
          </cell>
          <cell r="F1136" t="str">
            <v>13 - Distribution Earths - Switch - Earth braid - Ergon Technical Assessment - Assess</v>
          </cell>
          <cell r="G1136" t="str">
            <v>Ergon Technical Assessment - Assess</v>
          </cell>
          <cell r="H1136" t="str">
            <v>South West</v>
          </cell>
          <cell r="K1136">
            <v>2</v>
          </cell>
          <cell r="L1136">
            <v>1</v>
          </cell>
          <cell r="M1136">
            <v>1</v>
          </cell>
          <cell r="N1136">
            <v>1</v>
          </cell>
          <cell r="O1136">
            <v>0</v>
          </cell>
          <cell r="P1136">
            <v>1</v>
          </cell>
          <cell r="Q1136">
            <v>1</v>
          </cell>
          <cell r="R1136">
            <v>0</v>
          </cell>
          <cell r="S1136">
            <v>1</v>
          </cell>
          <cell r="T1136" t="str">
            <v>MIP1146</v>
          </cell>
          <cell r="V1136">
            <v>1</v>
          </cell>
          <cell r="X1136">
            <v>0.53</v>
          </cell>
          <cell r="Y1136" t="str">
            <v>N</v>
          </cell>
          <cell r="Z1136" t="str">
            <v>Overhead Distribution Lines</v>
          </cell>
          <cell r="AA1136" t="str">
            <v>BC1 619 NDR EECL Replace Defect Management</v>
          </cell>
        </row>
        <row r="1137">
          <cell r="A1137">
            <v>1133</v>
          </cell>
          <cell r="B1137" t="str">
            <v>13 - Distribution Earths</v>
          </cell>
          <cell r="C1137" t="str">
            <v>Switch - Earth braid</v>
          </cell>
          <cell r="D1137" t="str">
            <v>Ergon Technical Assessment</v>
          </cell>
          <cell r="E1137" t="str">
            <v>Assess</v>
          </cell>
          <cell r="F1137" t="str">
            <v>13 - Distribution Earths - Switch - Earth braid - Ergon Technical Assessment - Assess</v>
          </cell>
          <cell r="G1137" t="str">
            <v>Ergon Technical Assessment - Assess</v>
          </cell>
          <cell r="H1137" t="str">
            <v>Wide Bay</v>
          </cell>
          <cell r="I1137">
            <v>4</v>
          </cell>
          <cell r="J1137">
            <v>9</v>
          </cell>
          <cell r="K1137">
            <v>14</v>
          </cell>
          <cell r="L1137">
            <v>6</v>
          </cell>
          <cell r="M1137">
            <v>3</v>
          </cell>
          <cell r="N1137">
            <v>5</v>
          </cell>
          <cell r="O1137">
            <v>13</v>
          </cell>
          <cell r="P1137">
            <v>5</v>
          </cell>
          <cell r="Q1137">
            <v>5</v>
          </cell>
          <cell r="R1137">
            <v>4</v>
          </cell>
          <cell r="S1137">
            <v>14</v>
          </cell>
          <cell r="T1137" t="str">
            <v>MIP1146</v>
          </cell>
          <cell r="V1137">
            <v>1</v>
          </cell>
          <cell r="X1137">
            <v>0.53</v>
          </cell>
          <cell r="Y1137" t="str">
            <v>N</v>
          </cell>
          <cell r="Z1137" t="str">
            <v>Overhead Distribution Lines</v>
          </cell>
          <cell r="AA1137" t="str">
            <v>BC1 619 NDR EECL Replace Defect Management</v>
          </cell>
        </row>
        <row r="1138">
          <cell r="A1138">
            <v>1134</v>
          </cell>
          <cell r="B1138" t="str">
            <v>13 - Distribution Earths</v>
          </cell>
          <cell r="C1138" t="str">
            <v>Switch - Earth braid</v>
          </cell>
          <cell r="D1138" t="str">
            <v>Minor Task</v>
          </cell>
          <cell r="E1138" t="str">
            <v>Repair</v>
          </cell>
          <cell r="F1138" t="str">
            <v>13 - Distribution Earths - Switch - Earth braid - Minor Task - Repair</v>
          </cell>
          <cell r="G1138" t="str">
            <v>Minor Task - Repair</v>
          </cell>
          <cell r="H1138" t="str">
            <v>Central</v>
          </cell>
          <cell r="I1138">
            <v>137</v>
          </cell>
          <cell r="J1138">
            <v>166</v>
          </cell>
          <cell r="K1138">
            <v>174</v>
          </cell>
          <cell r="L1138">
            <v>108</v>
          </cell>
          <cell r="M1138">
            <v>123</v>
          </cell>
          <cell r="N1138">
            <v>168</v>
          </cell>
          <cell r="O1138">
            <v>199.5</v>
          </cell>
          <cell r="P1138">
            <v>77.5</v>
          </cell>
          <cell r="Q1138">
            <v>107</v>
          </cell>
          <cell r="R1138">
            <v>189.5</v>
          </cell>
          <cell r="S1138">
            <v>200</v>
          </cell>
          <cell r="T1138" t="str">
            <v>MIP1146</v>
          </cell>
          <cell r="V1138">
            <v>1</v>
          </cell>
          <cell r="X1138">
            <v>0.53</v>
          </cell>
          <cell r="Y1138" t="str">
            <v>N</v>
          </cell>
          <cell r="Z1138" t="str">
            <v>Overhead Distribution Lines</v>
          </cell>
          <cell r="AA1138" t="str">
            <v>BC1 619 NDR EECL Replace Defect Management</v>
          </cell>
        </row>
        <row r="1139">
          <cell r="A1139">
            <v>1135</v>
          </cell>
          <cell r="B1139" t="str">
            <v>13 - Distribution Earths</v>
          </cell>
          <cell r="C1139" t="str">
            <v>Switch - Earth braid</v>
          </cell>
          <cell r="D1139" t="str">
            <v>Minor Task</v>
          </cell>
          <cell r="E1139" t="str">
            <v>Repair</v>
          </cell>
          <cell r="F1139" t="str">
            <v>13 - Distribution Earths - Switch - Earth braid - Minor Task - Repair</v>
          </cell>
          <cell r="G1139" t="str">
            <v>Minor Task - Repair</v>
          </cell>
          <cell r="H1139" t="str">
            <v>Far North</v>
          </cell>
          <cell r="I1139">
            <v>11</v>
          </cell>
          <cell r="J1139">
            <v>14</v>
          </cell>
          <cell r="K1139">
            <v>17</v>
          </cell>
          <cell r="L1139">
            <v>8</v>
          </cell>
          <cell r="M1139">
            <v>26</v>
          </cell>
          <cell r="N1139">
            <v>10</v>
          </cell>
          <cell r="O1139">
            <v>19</v>
          </cell>
          <cell r="P1139">
            <v>10</v>
          </cell>
          <cell r="Q1139">
            <v>23.5</v>
          </cell>
          <cell r="R1139">
            <v>11</v>
          </cell>
          <cell r="S1139">
            <v>20</v>
          </cell>
          <cell r="T1139" t="str">
            <v>MIP1146</v>
          </cell>
          <cell r="V1139">
            <v>1</v>
          </cell>
          <cell r="X1139">
            <v>0.53</v>
          </cell>
          <cell r="Y1139" t="str">
            <v>N</v>
          </cell>
          <cell r="Z1139" t="str">
            <v>Overhead Distribution Lines</v>
          </cell>
          <cell r="AA1139" t="str">
            <v>BC1 619 NDR EECL Replace Defect Management</v>
          </cell>
        </row>
        <row r="1140">
          <cell r="A1140">
            <v>1136</v>
          </cell>
          <cell r="B1140" t="str">
            <v>13 - Distribution Earths</v>
          </cell>
          <cell r="C1140" t="str">
            <v>Switch - Earth braid</v>
          </cell>
          <cell r="D1140" t="str">
            <v>Minor Task</v>
          </cell>
          <cell r="E1140" t="str">
            <v>Repair</v>
          </cell>
          <cell r="F1140" t="str">
            <v>13 - Distribution Earths - Switch - Earth braid - Minor Task - Repair</v>
          </cell>
          <cell r="G1140" t="str">
            <v>Minor Task - Repair</v>
          </cell>
          <cell r="H1140" t="str">
            <v>Northern</v>
          </cell>
          <cell r="I1140">
            <v>12</v>
          </cell>
          <cell r="J1140">
            <v>22</v>
          </cell>
          <cell r="K1140">
            <v>13</v>
          </cell>
          <cell r="L1140">
            <v>4</v>
          </cell>
          <cell r="M1140">
            <v>25</v>
          </cell>
          <cell r="N1140">
            <v>8</v>
          </cell>
          <cell r="O1140">
            <v>29</v>
          </cell>
          <cell r="P1140">
            <v>4</v>
          </cell>
          <cell r="Q1140">
            <v>25</v>
          </cell>
          <cell r="R1140">
            <v>8</v>
          </cell>
          <cell r="S1140">
            <v>29</v>
          </cell>
          <cell r="T1140" t="str">
            <v>MIP1146</v>
          </cell>
          <cell r="V1140">
            <v>1</v>
          </cell>
          <cell r="X1140">
            <v>0.53</v>
          </cell>
          <cell r="Y1140" t="str">
            <v>N</v>
          </cell>
          <cell r="Z1140" t="str">
            <v>Overhead Distribution Lines</v>
          </cell>
          <cell r="AA1140" t="str">
            <v>BC1 619 NDR EECL Replace Defect Management</v>
          </cell>
        </row>
        <row r="1141">
          <cell r="A1141">
            <v>1137</v>
          </cell>
          <cell r="B1141" t="str">
            <v>13 - Distribution Earths</v>
          </cell>
          <cell r="C1141" t="str">
            <v>Switch - Earth braid</v>
          </cell>
          <cell r="D1141" t="str">
            <v>Minor Task</v>
          </cell>
          <cell r="E1141" t="str">
            <v>Repair</v>
          </cell>
          <cell r="F1141" t="str">
            <v>13 - Distribution Earths - Switch - Earth braid - Minor Task - Repair</v>
          </cell>
          <cell r="G1141" t="str">
            <v>Minor Task - Repair</v>
          </cell>
          <cell r="H1141" t="str">
            <v>South West</v>
          </cell>
          <cell r="I1141">
            <v>13</v>
          </cell>
          <cell r="J1141">
            <v>10</v>
          </cell>
          <cell r="K1141">
            <v>15</v>
          </cell>
          <cell r="L1141">
            <v>12</v>
          </cell>
          <cell r="M1141">
            <v>17</v>
          </cell>
          <cell r="N1141">
            <v>13</v>
          </cell>
          <cell r="O1141">
            <v>11</v>
          </cell>
          <cell r="P1141">
            <v>9.5</v>
          </cell>
          <cell r="Q1141">
            <v>20</v>
          </cell>
          <cell r="R1141">
            <v>13</v>
          </cell>
          <cell r="S1141">
            <v>11</v>
          </cell>
          <cell r="T1141" t="str">
            <v>MIP1146</v>
          </cell>
          <cell r="V1141">
            <v>1</v>
          </cell>
          <cell r="X1141">
            <v>0.53</v>
          </cell>
          <cell r="Y1141" t="str">
            <v>N</v>
          </cell>
          <cell r="Z1141" t="str">
            <v>Overhead Distribution Lines</v>
          </cell>
          <cell r="AA1141" t="str">
            <v>BC1 619 NDR EECL Replace Defect Management</v>
          </cell>
        </row>
        <row r="1142">
          <cell r="A1142">
            <v>1138</v>
          </cell>
          <cell r="B1142" t="str">
            <v>13 - Distribution Earths</v>
          </cell>
          <cell r="C1142" t="str">
            <v>Switch - Earth braid</v>
          </cell>
          <cell r="D1142" t="str">
            <v>Minor Task</v>
          </cell>
          <cell r="E1142" t="str">
            <v>Repair</v>
          </cell>
          <cell r="F1142" t="str">
            <v>13 - Distribution Earths - Switch - Earth braid - Minor Task - Repair</v>
          </cell>
          <cell r="G1142" t="str">
            <v>Minor Task - Repair</v>
          </cell>
          <cell r="H1142" t="str">
            <v>Wide Bay</v>
          </cell>
          <cell r="I1142">
            <v>12</v>
          </cell>
          <cell r="J1142">
            <v>21</v>
          </cell>
          <cell r="K1142">
            <v>45</v>
          </cell>
          <cell r="L1142">
            <v>31</v>
          </cell>
          <cell r="M1142">
            <v>35</v>
          </cell>
          <cell r="N1142">
            <v>13</v>
          </cell>
          <cell r="O1142">
            <v>30</v>
          </cell>
          <cell r="P1142">
            <v>30</v>
          </cell>
          <cell r="Q1142">
            <v>36</v>
          </cell>
          <cell r="R1142">
            <v>7</v>
          </cell>
          <cell r="S1142">
            <v>36</v>
          </cell>
          <cell r="T1142" t="str">
            <v>MIP1146</v>
          </cell>
          <cell r="V1142">
            <v>1</v>
          </cell>
          <cell r="X1142">
            <v>0.53</v>
          </cell>
          <cell r="Y1142" t="str">
            <v>N</v>
          </cell>
          <cell r="Z1142" t="str">
            <v>Overhead Distribution Lines</v>
          </cell>
          <cell r="AA1142" t="str">
            <v>BC1 619 NDR EECL Replace Defect Management</v>
          </cell>
        </row>
        <row r="1143">
          <cell r="A1143">
            <v>1139</v>
          </cell>
          <cell r="B1143" t="str">
            <v>14 - Distribution Reactors and Regulators</v>
          </cell>
          <cell r="C1143" t="str">
            <v>TX Regulator control box</v>
          </cell>
          <cell r="D1143" t="str">
            <v>Minor Task</v>
          </cell>
          <cell r="E1143" t="str">
            <v>Repair</v>
          </cell>
          <cell r="F1143" t="str">
            <v>14 - Distribution Reactors and Regulators - TX Regulator control box - Minor Task - Repair</v>
          </cell>
          <cell r="G1143" t="str">
            <v>Minor Task - Repair</v>
          </cell>
          <cell r="H1143" t="str">
            <v>Central</v>
          </cell>
          <cell r="K1143">
            <v>4</v>
          </cell>
          <cell r="L1143">
            <v>4</v>
          </cell>
          <cell r="N1143">
            <v>0</v>
          </cell>
          <cell r="O1143">
            <v>0</v>
          </cell>
          <cell r="P1143">
            <v>4</v>
          </cell>
          <cell r="Q1143">
            <v>0</v>
          </cell>
          <cell r="R1143">
            <v>0</v>
          </cell>
          <cell r="S1143">
            <v>0</v>
          </cell>
          <cell r="T1143" t="str">
            <v>MIP1146</v>
          </cell>
          <cell r="V1143">
            <v>1</v>
          </cell>
          <cell r="X1143">
            <v>0.53</v>
          </cell>
          <cell r="Y1143" t="str">
            <v>N</v>
          </cell>
          <cell r="Z1143" t="str">
            <v>Distribution Equipment</v>
          </cell>
          <cell r="AA1143" t="str">
            <v>BC1 619 NDR EECL Replace Defect Management</v>
          </cell>
        </row>
        <row r="1144">
          <cell r="A1144">
            <v>1140</v>
          </cell>
          <cell r="B1144" t="str">
            <v>14 - Distribution Reactors and Regulators</v>
          </cell>
          <cell r="C1144" t="str">
            <v>TX Regulator control box</v>
          </cell>
          <cell r="D1144" t="str">
            <v>Minor Task</v>
          </cell>
          <cell r="E1144" t="str">
            <v>Repair</v>
          </cell>
          <cell r="F1144" t="str">
            <v>14 - Distribution Reactors and Regulators - TX Regulator control box - Minor Task - Repair</v>
          </cell>
          <cell r="G1144" t="str">
            <v>Minor Task - Repair</v>
          </cell>
          <cell r="H1144" t="str">
            <v>Far North</v>
          </cell>
          <cell r="K1144">
            <v>2</v>
          </cell>
          <cell r="L1144">
            <v>2</v>
          </cell>
          <cell r="N1144">
            <v>0</v>
          </cell>
          <cell r="O1144">
            <v>0</v>
          </cell>
          <cell r="P1144">
            <v>2</v>
          </cell>
          <cell r="Q1144">
            <v>0</v>
          </cell>
          <cell r="R1144">
            <v>0</v>
          </cell>
          <cell r="S1144">
            <v>0</v>
          </cell>
          <cell r="T1144" t="str">
            <v>MIP1146</v>
          </cell>
          <cell r="V1144">
            <v>1</v>
          </cell>
          <cell r="X1144">
            <v>0.53</v>
          </cell>
          <cell r="Y1144" t="str">
            <v>N</v>
          </cell>
          <cell r="Z1144" t="str">
            <v>Distribution Equipment</v>
          </cell>
          <cell r="AA1144" t="str">
            <v>BC1 619 NDR EECL Replace Defect Management</v>
          </cell>
        </row>
        <row r="1145">
          <cell r="A1145">
            <v>1141</v>
          </cell>
          <cell r="B1145" t="str">
            <v>15 - Line Access Tracks &amp; Equipment Sites</v>
          </cell>
          <cell r="C1145" t="str">
            <v>Site - Eroded</v>
          </cell>
          <cell r="D1145" t="str">
            <v>Ergon Technical Assessment</v>
          </cell>
          <cell r="E1145" t="str">
            <v>Assess</v>
          </cell>
          <cell r="F1145" t="str">
            <v>15 - Line Access Tracks &amp; Equipment Sites - Site - Eroded - Ergon Technical Assessment - Assess</v>
          </cell>
          <cell r="G1145" t="str">
            <v>Ergon Technical Assessment - Assess</v>
          </cell>
          <cell r="H1145" t="str">
            <v>Central</v>
          </cell>
          <cell r="I1145">
            <v>30</v>
          </cell>
          <cell r="J1145">
            <v>24</v>
          </cell>
          <cell r="K1145">
            <v>9</v>
          </cell>
          <cell r="L1145">
            <v>8</v>
          </cell>
          <cell r="M1145">
            <v>0</v>
          </cell>
          <cell r="N1145">
            <v>19</v>
          </cell>
          <cell r="O1145">
            <v>2</v>
          </cell>
          <cell r="P1145">
            <v>8</v>
          </cell>
          <cell r="Q1145">
            <v>0</v>
          </cell>
          <cell r="R1145">
            <v>19</v>
          </cell>
          <cell r="S1145">
            <v>2</v>
          </cell>
          <cell r="T1145" t="str">
            <v>MIP1146</v>
          </cell>
          <cell r="V1145">
            <v>1</v>
          </cell>
          <cell r="X1145">
            <v>0.53</v>
          </cell>
          <cell r="Y1145" t="str">
            <v>N</v>
          </cell>
          <cell r="Z1145" t="str">
            <v>Land &amp; Easements (system)</v>
          </cell>
          <cell r="AA1145" t="str">
            <v>BC1 619 NDR EECL Replace Defect Management</v>
          </cell>
        </row>
        <row r="1146">
          <cell r="A1146">
            <v>1142</v>
          </cell>
          <cell r="B1146" t="str">
            <v>15 - Line Access Tracks &amp; Equipment Sites</v>
          </cell>
          <cell r="C1146" t="str">
            <v>Site - Eroded</v>
          </cell>
          <cell r="D1146" t="str">
            <v>Ergon Technical Assessment</v>
          </cell>
          <cell r="E1146" t="str">
            <v>Assess</v>
          </cell>
          <cell r="F1146" t="str">
            <v>15 - Line Access Tracks &amp; Equipment Sites - Site - Eroded - Ergon Technical Assessment - Assess</v>
          </cell>
          <cell r="G1146" t="str">
            <v>Ergon Technical Assessment - Assess</v>
          </cell>
          <cell r="H1146" t="str">
            <v>Far North</v>
          </cell>
          <cell r="I1146">
            <v>1</v>
          </cell>
          <cell r="J1146">
            <v>1</v>
          </cell>
          <cell r="M1146">
            <v>1</v>
          </cell>
          <cell r="N1146">
            <v>0</v>
          </cell>
          <cell r="O1146">
            <v>1</v>
          </cell>
          <cell r="P1146">
            <v>0</v>
          </cell>
          <cell r="Q1146">
            <v>1</v>
          </cell>
          <cell r="R1146">
            <v>0</v>
          </cell>
          <cell r="S1146">
            <v>1</v>
          </cell>
          <cell r="T1146" t="str">
            <v>MIP1146</v>
          </cell>
          <cell r="V1146">
            <v>1</v>
          </cell>
          <cell r="X1146">
            <v>0.53</v>
          </cell>
          <cell r="Y1146" t="str">
            <v>N</v>
          </cell>
          <cell r="Z1146" t="str">
            <v>Land &amp; Easements (system)</v>
          </cell>
          <cell r="AA1146" t="str">
            <v>BC1 619 NDR EECL Replace Defect Management</v>
          </cell>
        </row>
        <row r="1147">
          <cell r="A1147">
            <v>1143</v>
          </cell>
          <cell r="B1147" t="str">
            <v>15 - Line Access Tracks &amp; Equipment Sites</v>
          </cell>
          <cell r="C1147" t="str">
            <v>Site - Eroded</v>
          </cell>
          <cell r="D1147" t="str">
            <v>Ergon Technical Assessment</v>
          </cell>
          <cell r="E1147" t="str">
            <v>Assess</v>
          </cell>
          <cell r="F1147" t="str">
            <v>15 - Line Access Tracks &amp; Equipment Sites - Site - Eroded - Ergon Technical Assessment - Assess</v>
          </cell>
          <cell r="G1147" t="str">
            <v>Ergon Technical Assessment - Assess</v>
          </cell>
          <cell r="H1147" t="str">
            <v>South West</v>
          </cell>
          <cell r="I1147">
            <v>1</v>
          </cell>
          <cell r="K1147">
            <v>1</v>
          </cell>
          <cell r="L1147">
            <v>1</v>
          </cell>
          <cell r="N1147">
            <v>0</v>
          </cell>
          <cell r="O1147">
            <v>0</v>
          </cell>
          <cell r="P1147">
            <v>1</v>
          </cell>
          <cell r="Q1147">
            <v>0</v>
          </cell>
          <cell r="R1147">
            <v>1.5</v>
          </cell>
          <cell r="S1147">
            <v>0</v>
          </cell>
          <cell r="T1147" t="str">
            <v>MIP1146</v>
          </cell>
          <cell r="V1147">
            <v>1</v>
          </cell>
          <cell r="X1147">
            <v>0.53</v>
          </cell>
          <cell r="Y1147" t="str">
            <v>N</v>
          </cell>
          <cell r="Z1147" t="str">
            <v>Land &amp; Easements (system)</v>
          </cell>
          <cell r="AA1147" t="str">
            <v>BC1 619 NDR EECL Replace Defect Management</v>
          </cell>
        </row>
        <row r="1148">
          <cell r="A1148">
            <v>1144</v>
          </cell>
          <cell r="B1148" t="str">
            <v>15 - Line Access Tracks &amp; Equipment Sites</v>
          </cell>
          <cell r="C1148" t="str">
            <v>Site - Eroded</v>
          </cell>
          <cell r="D1148" t="str">
            <v>Ergon Technical Assessment</v>
          </cell>
          <cell r="E1148" t="str">
            <v>Assess</v>
          </cell>
          <cell r="F1148" t="str">
            <v>15 - Line Access Tracks &amp; Equipment Sites - Site - Eroded - Ergon Technical Assessment - Assess</v>
          </cell>
          <cell r="G1148" t="str">
            <v>Ergon Technical Assessment - Assess</v>
          </cell>
          <cell r="H1148" t="str">
            <v>Wide Bay</v>
          </cell>
          <cell r="I1148">
            <v>8</v>
          </cell>
          <cell r="J1148">
            <v>2</v>
          </cell>
          <cell r="K1148">
            <v>10</v>
          </cell>
          <cell r="L1148">
            <v>8</v>
          </cell>
          <cell r="M1148">
            <v>4</v>
          </cell>
          <cell r="N1148">
            <v>11</v>
          </cell>
          <cell r="O1148">
            <v>1</v>
          </cell>
          <cell r="P1148">
            <v>7</v>
          </cell>
          <cell r="Q1148">
            <v>5</v>
          </cell>
          <cell r="R1148">
            <v>6</v>
          </cell>
          <cell r="S1148">
            <v>6</v>
          </cell>
          <cell r="T1148" t="str">
            <v>MIP1146</v>
          </cell>
          <cell r="V1148">
            <v>1</v>
          </cell>
          <cell r="X1148">
            <v>0.53</v>
          </cell>
          <cell r="Y1148" t="str">
            <v>N</v>
          </cell>
          <cell r="Z1148" t="str">
            <v>Land &amp; Easements (system)</v>
          </cell>
          <cell r="AA1148" t="str">
            <v>BC1 619 NDR EECL Replace Defect Management</v>
          </cell>
        </row>
        <row r="1149">
          <cell r="A1149">
            <v>1145</v>
          </cell>
          <cell r="B1149" t="str">
            <v>15 - Line Access Tracks &amp; Equipment Sites</v>
          </cell>
          <cell r="C1149" t="str">
            <v>Site - Eroded</v>
          </cell>
          <cell r="D1149" t="str">
            <v>Site Access</v>
          </cell>
          <cell r="E1149" t="str">
            <v>Repair</v>
          </cell>
          <cell r="F1149" t="str">
            <v>15 - Line Access Tracks &amp; Equipment Sites - Site - Eroded - Site Access - Repair</v>
          </cell>
          <cell r="G1149" t="str">
            <v>Site Access - Repair</v>
          </cell>
          <cell r="H1149" t="str">
            <v>Central</v>
          </cell>
          <cell r="I1149">
            <v>273</v>
          </cell>
          <cell r="J1149">
            <v>79</v>
          </cell>
          <cell r="K1149">
            <v>171</v>
          </cell>
          <cell r="L1149">
            <v>111</v>
          </cell>
          <cell r="M1149">
            <v>185</v>
          </cell>
          <cell r="N1149">
            <v>78</v>
          </cell>
          <cell r="O1149">
            <v>108</v>
          </cell>
          <cell r="P1149">
            <v>106.5</v>
          </cell>
          <cell r="Q1149">
            <v>162.5</v>
          </cell>
          <cell r="R1149">
            <v>76</v>
          </cell>
          <cell r="S1149">
            <v>108</v>
          </cell>
          <cell r="T1149" t="str">
            <v>MIP1070</v>
          </cell>
          <cell r="V1149">
            <v>1</v>
          </cell>
          <cell r="X1149">
            <v>0.53</v>
          </cell>
          <cell r="Y1149" t="str">
            <v>N</v>
          </cell>
          <cell r="Z1149" t="str">
            <v>Land &amp; Easements (system)</v>
          </cell>
          <cell r="AA1149" t="str">
            <v>BC1 619 NDR EECL Replace Defect Management</v>
          </cell>
        </row>
        <row r="1150">
          <cell r="A1150">
            <v>1146</v>
          </cell>
          <cell r="B1150" t="str">
            <v>15 - Line Access Tracks &amp; Equipment Sites</v>
          </cell>
          <cell r="C1150" t="str">
            <v>Site - Eroded</v>
          </cell>
          <cell r="D1150" t="str">
            <v>Site Access</v>
          </cell>
          <cell r="E1150" t="str">
            <v>Repair</v>
          </cell>
          <cell r="F1150" t="str">
            <v>15 - Line Access Tracks &amp; Equipment Sites - Site - Eroded - Site Access - Repair</v>
          </cell>
          <cell r="G1150" t="str">
            <v>Site Access - Repair</v>
          </cell>
          <cell r="H1150" t="str">
            <v>Far North</v>
          </cell>
          <cell r="I1150">
            <v>15</v>
          </cell>
          <cell r="J1150">
            <v>21</v>
          </cell>
          <cell r="K1150">
            <v>29</v>
          </cell>
          <cell r="L1150">
            <v>21</v>
          </cell>
          <cell r="M1150">
            <v>72</v>
          </cell>
          <cell r="N1150">
            <v>8</v>
          </cell>
          <cell r="O1150">
            <v>14</v>
          </cell>
          <cell r="P1150">
            <v>23</v>
          </cell>
          <cell r="Q1150">
            <v>64</v>
          </cell>
          <cell r="R1150">
            <v>11.5</v>
          </cell>
          <cell r="S1150">
            <v>26</v>
          </cell>
          <cell r="T1150" t="str">
            <v>MIP1070</v>
          </cell>
          <cell r="V1150">
            <v>1</v>
          </cell>
          <cell r="X1150">
            <v>0.53</v>
          </cell>
          <cell r="Y1150" t="str">
            <v>N</v>
          </cell>
          <cell r="Z1150" t="str">
            <v>Land &amp; Easements (system)</v>
          </cell>
          <cell r="AA1150" t="str">
            <v>BC1 619 NDR EECL Replace Defect Management</v>
          </cell>
        </row>
        <row r="1151">
          <cell r="A1151">
            <v>1147</v>
          </cell>
          <cell r="B1151" t="str">
            <v>15 - Line Access Tracks &amp; Equipment Sites</v>
          </cell>
          <cell r="C1151" t="str">
            <v>Site - Eroded</v>
          </cell>
          <cell r="D1151" t="str">
            <v>Site Access</v>
          </cell>
          <cell r="E1151" t="str">
            <v>Repair</v>
          </cell>
          <cell r="F1151" t="str">
            <v>15 - Line Access Tracks &amp; Equipment Sites - Site - Eroded - Site Access - Repair</v>
          </cell>
          <cell r="G1151" t="str">
            <v>Site Access - Repair</v>
          </cell>
          <cell r="H1151" t="str">
            <v>Northern</v>
          </cell>
          <cell r="I1151">
            <v>7</v>
          </cell>
          <cell r="J1151">
            <v>31</v>
          </cell>
          <cell r="K1151">
            <v>26</v>
          </cell>
          <cell r="L1151">
            <v>17</v>
          </cell>
          <cell r="M1151">
            <v>30</v>
          </cell>
          <cell r="N1151">
            <v>18</v>
          </cell>
          <cell r="O1151">
            <v>20</v>
          </cell>
          <cell r="P1151">
            <v>18.5</v>
          </cell>
          <cell r="Q1151">
            <v>33.5</v>
          </cell>
          <cell r="R1151">
            <v>19</v>
          </cell>
          <cell r="S1151">
            <v>24</v>
          </cell>
          <cell r="T1151" t="str">
            <v>MIP1070</v>
          </cell>
          <cell r="V1151">
            <v>1</v>
          </cell>
          <cell r="X1151">
            <v>0.53</v>
          </cell>
          <cell r="Y1151" t="str">
            <v>N</v>
          </cell>
          <cell r="Z1151" t="str">
            <v>Land &amp; Easements (system)</v>
          </cell>
          <cell r="AA1151" t="str">
            <v>BC1 619 NDR EECL Replace Defect Management</v>
          </cell>
        </row>
        <row r="1152">
          <cell r="A1152">
            <v>1148</v>
          </cell>
          <cell r="B1152" t="str">
            <v>15 - Line Access Tracks &amp; Equipment Sites</v>
          </cell>
          <cell r="C1152" t="str">
            <v>Site - Eroded</v>
          </cell>
          <cell r="D1152" t="str">
            <v>Site Access</v>
          </cell>
          <cell r="E1152" t="str">
            <v>Repair</v>
          </cell>
          <cell r="F1152" t="str">
            <v>15 - Line Access Tracks &amp; Equipment Sites - Site - Eroded - Site Access - Repair</v>
          </cell>
          <cell r="G1152" t="str">
            <v>Site Access - Repair</v>
          </cell>
          <cell r="H1152" t="str">
            <v>South West</v>
          </cell>
          <cell r="I1152">
            <v>13</v>
          </cell>
          <cell r="J1152">
            <v>17</v>
          </cell>
          <cell r="K1152">
            <v>28</v>
          </cell>
          <cell r="L1152">
            <v>23</v>
          </cell>
          <cell r="M1152">
            <v>65</v>
          </cell>
          <cell r="N1152">
            <v>20</v>
          </cell>
          <cell r="O1152">
            <v>14.5</v>
          </cell>
          <cell r="P1152">
            <v>10</v>
          </cell>
          <cell r="Q1152">
            <v>77</v>
          </cell>
          <cell r="R1152">
            <v>18</v>
          </cell>
          <cell r="S1152">
            <v>16</v>
          </cell>
          <cell r="T1152" t="str">
            <v>MIP1070</v>
          </cell>
          <cell r="V1152">
            <v>1</v>
          </cell>
          <cell r="X1152">
            <v>0.53</v>
          </cell>
          <cell r="Y1152" t="str">
            <v>N</v>
          </cell>
          <cell r="Z1152" t="str">
            <v>Land &amp; Easements (system)</v>
          </cell>
          <cell r="AA1152" t="str">
            <v>BC1 619 NDR EECL Replace Defect Management</v>
          </cell>
        </row>
        <row r="1153">
          <cell r="A1153">
            <v>1149</v>
          </cell>
          <cell r="B1153" t="str">
            <v>15 - Line Access Tracks &amp; Equipment Sites</v>
          </cell>
          <cell r="C1153" t="str">
            <v>Site - Eroded</v>
          </cell>
          <cell r="D1153" t="str">
            <v>Site Access</v>
          </cell>
          <cell r="E1153" t="str">
            <v>Repair</v>
          </cell>
          <cell r="F1153" t="str">
            <v>15 - Line Access Tracks &amp; Equipment Sites - Site - Eroded - Site Access - Repair</v>
          </cell>
          <cell r="G1153" t="str">
            <v>Site Access - Repair</v>
          </cell>
          <cell r="H1153" t="str">
            <v>Wide Bay</v>
          </cell>
          <cell r="I1153">
            <v>4</v>
          </cell>
          <cell r="J1153">
            <v>8</v>
          </cell>
          <cell r="K1153">
            <v>210</v>
          </cell>
          <cell r="L1153">
            <v>56</v>
          </cell>
          <cell r="M1153">
            <v>99</v>
          </cell>
          <cell r="N1153">
            <v>15</v>
          </cell>
          <cell r="O1153">
            <v>153</v>
          </cell>
          <cell r="P1153">
            <v>53</v>
          </cell>
          <cell r="Q1153">
            <v>101</v>
          </cell>
          <cell r="R1153">
            <v>8</v>
          </cell>
          <cell r="S1153">
            <v>160</v>
          </cell>
          <cell r="T1153" t="str">
            <v>MIP1070</v>
          </cell>
          <cell r="V1153">
            <v>1</v>
          </cell>
          <cell r="X1153">
            <v>0.53</v>
          </cell>
          <cell r="Y1153" t="str">
            <v>N</v>
          </cell>
          <cell r="Z1153" t="str">
            <v>Land &amp; Easements (system)</v>
          </cell>
          <cell r="AA1153" t="str">
            <v>BC1 619 NDR EECL Replace Defect Management</v>
          </cell>
        </row>
        <row r="1154">
          <cell r="A1154">
            <v>1150</v>
          </cell>
          <cell r="B1154" t="str">
            <v>15 - Line Access Tracks &amp; Equipment Sites</v>
          </cell>
          <cell r="C1154" t="str">
            <v>Site - Inaccessable Asset</v>
          </cell>
          <cell r="D1154" t="str">
            <v>Ergon Technical Assessment</v>
          </cell>
          <cell r="E1154" t="str">
            <v>Assess</v>
          </cell>
          <cell r="F1154" t="str">
            <v>15 - Line Access Tracks &amp; Equipment Sites - Site - Inaccessable Asset - Ergon Technical Assessment - Assess</v>
          </cell>
          <cell r="G1154" t="str">
            <v>Ergon Technical Assessment - Assess</v>
          </cell>
          <cell r="H1154" t="str">
            <v>Central</v>
          </cell>
          <cell r="I1154">
            <v>6</v>
          </cell>
          <cell r="J1154">
            <v>8</v>
          </cell>
          <cell r="K1154">
            <v>10</v>
          </cell>
          <cell r="L1154">
            <v>11</v>
          </cell>
          <cell r="M1154">
            <v>11</v>
          </cell>
          <cell r="N1154">
            <v>7</v>
          </cell>
          <cell r="O1154">
            <v>6</v>
          </cell>
          <cell r="P1154">
            <v>8</v>
          </cell>
          <cell r="Q1154">
            <v>11</v>
          </cell>
          <cell r="R1154">
            <v>8</v>
          </cell>
          <cell r="S1154">
            <v>6</v>
          </cell>
          <cell r="T1154" t="str">
            <v>MIP1146</v>
          </cell>
          <cell r="V1154">
            <v>1</v>
          </cell>
          <cell r="X1154">
            <v>0.53</v>
          </cell>
          <cell r="Y1154" t="str">
            <v>N</v>
          </cell>
          <cell r="Z1154" t="str">
            <v>Land &amp; Easements (system)</v>
          </cell>
          <cell r="AA1154" t="str">
            <v>BC1 619 NDR EECL Replace Defect Management</v>
          </cell>
        </row>
        <row r="1155">
          <cell r="A1155">
            <v>1151</v>
          </cell>
          <cell r="B1155" t="str">
            <v>15 - Line Access Tracks &amp; Equipment Sites</v>
          </cell>
          <cell r="C1155" t="str">
            <v>Site - Inaccessable Asset</v>
          </cell>
          <cell r="D1155" t="str">
            <v>Ergon Technical Assessment</v>
          </cell>
          <cell r="E1155" t="str">
            <v>Assess</v>
          </cell>
          <cell r="F1155" t="str">
            <v>15 - Line Access Tracks &amp; Equipment Sites - Site - Inaccessable Asset - Ergon Technical Assessment - Assess</v>
          </cell>
          <cell r="G1155" t="str">
            <v>Ergon Technical Assessment - Assess</v>
          </cell>
          <cell r="H1155" t="str">
            <v>Far North</v>
          </cell>
          <cell r="I1155">
            <v>4</v>
          </cell>
          <cell r="K1155">
            <v>11</v>
          </cell>
          <cell r="L1155">
            <v>9</v>
          </cell>
          <cell r="M1155">
            <v>10</v>
          </cell>
          <cell r="N1155">
            <v>1</v>
          </cell>
          <cell r="O1155">
            <v>2</v>
          </cell>
          <cell r="P1155">
            <v>10.5</v>
          </cell>
          <cell r="Q1155">
            <v>10</v>
          </cell>
          <cell r="R1155">
            <v>4</v>
          </cell>
          <cell r="S1155">
            <v>2</v>
          </cell>
          <cell r="T1155" t="str">
            <v>MIP1146</v>
          </cell>
          <cell r="V1155">
            <v>1</v>
          </cell>
          <cell r="X1155">
            <v>0.53</v>
          </cell>
          <cell r="Y1155" t="str">
            <v>N</v>
          </cell>
          <cell r="Z1155" t="str">
            <v>Land &amp; Easements (system)</v>
          </cell>
          <cell r="AA1155" t="str">
            <v>BC1 619 NDR EECL Replace Defect Management</v>
          </cell>
        </row>
        <row r="1156">
          <cell r="A1156">
            <v>1152</v>
          </cell>
          <cell r="B1156" t="str">
            <v>15 - Line Access Tracks &amp; Equipment Sites</v>
          </cell>
          <cell r="C1156" t="str">
            <v>Site - Inaccessable Asset</v>
          </cell>
          <cell r="D1156" t="str">
            <v>Ergon Technical Assessment</v>
          </cell>
          <cell r="E1156" t="str">
            <v>Assess</v>
          </cell>
          <cell r="F1156" t="str">
            <v>15 - Line Access Tracks &amp; Equipment Sites - Site - Inaccessable Asset - Ergon Technical Assessment - Assess</v>
          </cell>
          <cell r="G1156" t="str">
            <v>Ergon Technical Assessment - Assess</v>
          </cell>
          <cell r="H1156" t="str">
            <v>Northern</v>
          </cell>
          <cell r="J1156">
            <v>3</v>
          </cell>
          <cell r="K1156">
            <v>13</v>
          </cell>
          <cell r="L1156">
            <v>6</v>
          </cell>
          <cell r="M1156">
            <v>1</v>
          </cell>
          <cell r="N1156">
            <v>0</v>
          </cell>
          <cell r="O1156">
            <v>8</v>
          </cell>
          <cell r="P1156">
            <v>3</v>
          </cell>
          <cell r="Q1156">
            <v>4</v>
          </cell>
          <cell r="R1156">
            <v>3</v>
          </cell>
          <cell r="S1156">
            <v>9</v>
          </cell>
          <cell r="T1156" t="str">
            <v>MIP1146</v>
          </cell>
          <cell r="V1156">
            <v>1</v>
          </cell>
          <cell r="X1156">
            <v>0.53</v>
          </cell>
          <cell r="Y1156" t="str">
            <v>N</v>
          </cell>
          <cell r="Z1156" t="str">
            <v>Land &amp; Easements (system)</v>
          </cell>
          <cell r="AA1156" t="str">
            <v>BC1 619 NDR EECL Replace Defect Management</v>
          </cell>
        </row>
        <row r="1157">
          <cell r="A1157">
            <v>1153</v>
          </cell>
          <cell r="B1157" t="str">
            <v>15 - Line Access Tracks &amp; Equipment Sites</v>
          </cell>
          <cell r="C1157" t="str">
            <v>Site - Inaccessable Asset</v>
          </cell>
          <cell r="D1157" t="str">
            <v>Ergon Technical Assessment</v>
          </cell>
          <cell r="E1157" t="str">
            <v>Assess</v>
          </cell>
          <cell r="F1157" t="str">
            <v>15 - Line Access Tracks &amp; Equipment Sites - Site - Inaccessable Asset - Ergon Technical Assessment - Assess</v>
          </cell>
          <cell r="G1157" t="str">
            <v>Ergon Technical Assessment - Assess</v>
          </cell>
          <cell r="H1157" t="str">
            <v>South West</v>
          </cell>
          <cell r="I1157">
            <v>47</v>
          </cell>
          <cell r="J1157">
            <v>13</v>
          </cell>
          <cell r="K1157">
            <v>9</v>
          </cell>
          <cell r="L1157">
            <v>9</v>
          </cell>
          <cell r="M1157">
            <v>50</v>
          </cell>
          <cell r="N1157">
            <v>31</v>
          </cell>
          <cell r="O1157">
            <v>7</v>
          </cell>
          <cell r="P1157">
            <v>7.5</v>
          </cell>
          <cell r="Q1157">
            <v>72.5</v>
          </cell>
          <cell r="R1157">
            <v>32.5</v>
          </cell>
          <cell r="S1157">
            <v>8</v>
          </cell>
          <cell r="T1157" t="str">
            <v>MIP1146</v>
          </cell>
          <cell r="V1157">
            <v>1</v>
          </cell>
          <cell r="X1157">
            <v>0.53</v>
          </cell>
          <cell r="Y1157" t="str">
            <v>N</v>
          </cell>
          <cell r="Z1157" t="str">
            <v>Land &amp; Easements (system)</v>
          </cell>
          <cell r="AA1157" t="str">
            <v>BC1 619 NDR EECL Replace Defect Management</v>
          </cell>
        </row>
        <row r="1158">
          <cell r="A1158">
            <v>1154</v>
          </cell>
          <cell r="B1158" t="str">
            <v>15 - Line Access Tracks &amp; Equipment Sites</v>
          </cell>
          <cell r="C1158" t="str">
            <v>Site - Inaccessable Asset</v>
          </cell>
          <cell r="D1158" t="str">
            <v>Ergon Technical Assessment</v>
          </cell>
          <cell r="E1158" t="str">
            <v>Assess</v>
          </cell>
          <cell r="F1158" t="str">
            <v>15 - Line Access Tracks &amp; Equipment Sites - Site - Inaccessable Asset - Ergon Technical Assessment - Assess</v>
          </cell>
          <cell r="G1158" t="str">
            <v>Ergon Technical Assessment - Assess</v>
          </cell>
          <cell r="H1158" t="str">
            <v>Wide Bay</v>
          </cell>
          <cell r="J1158">
            <v>5</v>
          </cell>
          <cell r="K1158">
            <v>2</v>
          </cell>
          <cell r="M1158">
            <v>3</v>
          </cell>
          <cell r="N1158">
            <v>1</v>
          </cell>
          <cell r="O1158">
            <v>5</v>
          </cell>
          <cell r="P1158">
            <v>0</v>
          </cell>
          <cell r="Q1158">
            <v>3</v>
          </cell>
          <cell r="R1158">
            <v>0</v>
          </cell>
          <cell r="S1158">
            <v>6</v>
          </cell>
          <cell r="T1158" t="str">
            <v>MIP1146</v>
          </cell>
          <cell r="V1158">
            <v>1</v>
          </cell>
          <cell r="X1158">
            <v>0.53</v>
          </cell>
          <cell r="Y1158" t="str">
            <v>N</v>
          </cell>
          <cell r="Z1158" t="str">
            <v>Land &amp; Easements (system)</v>
          </cell>
          <cell r="AA1158" t="str">
            <v>BC1 619 NDR EECL Replace Defect Management</v>
          </cell>
        </row>
        <row r="1159">
          <cell r="A1159">
            <v>1155</v>
          </cell>
          <cell r="B1159" t="str">
            <v>15 - Line Access Tracks &amp; Equipment Sites</v>
          </cell>
          <cell r="C1159" t="str">
            <v>Site - Inaccessable Asset</v>
          </cell>
          <cell r="D1159" t="str">
            <v>Site Access</v>
          </cell>
          <cell r="E1159" t="str">
            <v>Repair</v>
          </cell>
          <cell r="F1159" t="str">
            <v>15 - Line Access Tracks &amp; Equipment Sites - Site - Inaccessable Asset - Site Access - Repair</v>
          </cell>
          <cell r="G1159" t="str">
            <v>Site Access - Repair</v>
          </cell>
          <cell r="H1159" t="str">
            <v>Central</v>
          </cell>
          <cell r="J1159">
            <v>5</v>
          </cell>
          <cell r="K1159">
            <v>5</v>
          </cell>
          <cell r="L1159">
            <v>5</v>
          </cell>
          <cell r="M1159">
            <v>3</v>
          </cell>
          <cell r="N1159">
            <v>0</v>
          </cell>
          <cell r="O1159">
            <v>3</v>
          </cell>
          <cell r="P1159">
            <v>4</v>
          </cell>
          <cell r="Q1159">
            <v>3.5</v>
          </cell>
          <cell r="R1159">
            <v>3</v>
          </cell>
          <cell r="S1159">
            <v>3</v>
          </cell>
          <cell r="T1159" t="str">
            <v>MIP1070</v>
          </cell>
          <cell r="V1159">
            <v>1</v>
          </cell>
          <cell r="X1159">
            <v>0.53</v>
          </cell>
          <cell r="Y1159" t="str">
            <v>N</v>
          </cell>
          <cell r="Z1159" t="str">
            <v>Land &amp; Easements (system)</v>
          </cell>
          <cell r="AA1159" t="str">
            <v>BC1 619 NDR EECL Replace Defect Management</v>
          </cell>
        </row>
        <row r="1160">
          <cell r="A1160">
            <v>1156</v>
          </cell>
          <cell r="B1160" t="str">
            <v>15 - Line Access Tracks &amp; Equipment Sites</v>
          </cell>
          <cell r="C1160" t="str">
            <v>Site - Inaccessable Asset</v>
          </cell>
          <cell r="D1160" t="str">
            <v>Site Access</v>
          </cell>
          <cell r="E1160" t="str">
            <v>Repair</v>
          </cell>
          <cell r="F1160" t="str">
            <v>15 - Line Access Tracks &amp; Equipment Sites - Site - Inaccessable Asset - Site Access - Repair</v>
          </cell>
          <cell r="G1160" t="str">
            <v>Site Access - Repair</v>
          </cell>
          <cell r="H1160" t="str">
            <v>Far North</v>
          </cell>
          <cell r="K1160">
            <v>1</v>
          </cell>
          <cell r="M1160">
            <v>1</v>
          </cell>
          <cell r="N1160">
            <v>0</v>
          </cell>
          <cell r="O1160">
            <v>1</v>
          </cell>
          <cell r="P1160">
            <v>0</v>
          </cell>
          <cell r="Q1160">
            <v>1</v>
          </cell>
          <cell r="R1160">
            <v>0</v>
          </cell>
          <cell r="S1160">
            <v>1</v>
          </cell>
          <cell r="T1160" t="str">
            <v>MIP1070</v>
          </cell>
          <cell r="V1160">
            <v>1</v>
          </cell>
          <cell r="X1160">
            <v>0.53</v>
          </cell>
          <cell r="Y1160" t="str">
            <v>N</v>
          </cell>
          <cell r="Z1160" t="str">
            <v>Land &amp; Easements (system)</v>
          </cell>
          <cell r="AA1160" t="str">
            <v>BC1 619 NDR EECL Replace Defect Management</v>
          </cell>
        </row>
        <row r="1161">
          <cell r="A1161">
            <v>1157</v>
          </cell>
          <cell r="B1161" t="str">
            <v>15 - Line Access Tracks &amp; Equipment Sites</v>
          </cell>
          <cell r="C1161" t="str">
            <v>Site - Inaccessable Asset</v>
          </cell>
          <cell r="D1161" t="str">
            <v>Site Access</v>
          </cell>
          <cell r="E1161" t="str">
            <v>Repair</v>
          </cell>
          <cell r="F1161" t="str">
            <v>15 - Line Access Tracks &amp; Equipment Sites - Site - Inaccessable Asset - Site Access - Repair</v>
          </cell>
          <cell r="G1161" t="str">
            <v>Site Access - Repair</v>
          </cell>
          <cell r="H1161" t="str">
            <v>Northern</v>
          </cell>
          <cell r="J1161">
            <v>3</v>
          </cell>
          <cell r="K1161">
            <v>1</v>
          </cell>
          <cell r="L1161">
            <v>1</v>
          </cell>
          <cell r="N1161">
            <v>0</v>
          </cell>
          <cell r="O1161">
            <v>3</v>
          </cell>
          <cell r="P1161">
            <v>1</v>
          </cell>
          <cell r="Q1161">
            <v>0</v>
          </cell>
          <cell r="R1161">
            <v>0</v>
          </cell>
          <cell r="S1161">
            <v>3</v>
          </cell>
          <cell r="T1161" t="str">
            <v>MIP1070</v>
          </cell>
          <cell r="V1161">
            <v>1</v>
          </cell>
          <cell r="X1161">
            <v>0.53</v>
          </cell>
          <cell r="Y1161" t="str">
            <v>N</v>
          </cell>
          <cell r="Z1161" t="str">
            <v>Land &amp; Easements (system)</v>
          </cell>
          <cell r="AA1161" t="str">
            <v>BC1 619 NDR EECL Replace Defect Management</v>
          </cell>
        </row>
        <row r="1162">
          <cell r="A1162">
            <v>1158</v>
          </cell>
          <cell r="B1162" t="str">
            <v>15 - Line Access Tracks &amp; Equipment Sites</v>
          </cell>
          <cell r="C1162" t="str">
            <v>Site - Inaccessable Asset</v>
          </cell>
          <cell r="D1162" t="str">
            <v>Site Access</v>
          </cell>
          <cell r="E1162" t="str">
            <v>Repair</v>
          </cell>
          <cell r="F1162" t="str">
            <v>15 - Line Access Tracks &amp; Equipment Sites - Site - Inaccessable Asset - Site Access - Repair</v>
          </cell>
          <cell r="G1162" t="str">
            <v>Site Access - Repair</v>
          </cell>
          <cell r="H1162" t="str">
            <v>South West</v>
          </cell>
          <cell r="J1162">
            <v>1</v>
          </cell>
          <cell r="K1162">
            <v>5</v>
          </cell>
          <cell r="L1162">
            <v>4</v>
          </cell>
          <cell r="M1162">
            <v>0</v>
          </cell>
          <cell r="N1162">
            <v>0</v>
          </cell>
          <cell r="O1162">
            <v>2.5</v>
          </cell>
          <cell r="P1162">
            <v>2</v>
          </cell>
          <cell r="Q1162">
            <v>1.5</v>
          </cell>
          <cell r="R1162">
            <v>1.5</v>
          </cell>
          <cell r="S1162">
            <v>1</v>
          </cell>
          <cell r="T1162" t="str">
            <v>MIP1070</v>
          </cell>
          <cell r="V1162">
            <v>1</v>
          </cell>
          <cell r="X1162">
            <v>0.53</v>
          </cell>
          <cell r="Y1162" t="str">
            <v>N</v>
          </cell>
          <cell r="Z1162" t="str">
            <v>Land &amp; Easements (system)</v>
          </cell>
          <cell r="AA1162" t="str">
            <v>BC1 619 NDR EECL Replace Defect Management</v>
          </cell>
        </row>
        <row r="1163">
          <cell r="A1163">
            <v>1159</v>
          </cell>
          <cell r="B1163" t="str">
            <v>15 - Line Access Tracks &amp; Equipment Sites</v>
          </cell>
          <cell r="C1163" t="str">
            <v>Site - Other</v>
          </cell>
          <cell r="D1163" t="str">
            <v>Minor Task</v>
          </cell>
          <cell r="E1163" t="str">
            <v>Repair</v>
          </cell>
          <cell r="F1163" t="str">
            <v>15 - Line Access Tracks &amp; Equipment Sites - Site - Other - Minor Task - Repair</v>
          </cell>
          <cell r="G1163" t="str">
            <v>Minor Task - Repair</v>
          </cell>
          <cell r="H1163" t="str">
            <v>Central</v>
          </cell>
          <cell r="I1163">
            <v>6</v>
          </cell>
          <cell r="J1163">
            <v>2</v>
          </cell>
          <cell r="M1163">
            <v>7</v>
          </cell>
          <cell r="N1163">
            <v>1</v>
          </cell>
          <cell r="O1163">
            <v>0</v>
          </cell>
          <cell r="P1163">
            <v>0</v>
          </cell>
          <cell r="Q1163">
            <v>7</v>
          </cell>
          <cell r="R1163">
            <v>1</v>
          </cell>
          <cell r="S1163">
            <v>0</v>
          </cell>
          <cell r="T1163" t="str">
            <v>MIP1146</v>
          </cell>
          <cell r="V1163">
            <v>1</v>
          </cell>
          <cell r="X1163">
            <v>0.53</v>
          </cell>
          <cell r="Y1163" t="str">
            <v>N</v>
          </cell>
          <cell r="Z1163" t="str">
            <v>Land &amp; Easements (system)</v>
          </cell>
          <cell r="AA1163" t="str">
            <v>BC1 619 NDR EECL Replace Defect Management</v>
          </cell>
        </row>
        <row r="1164">
          <cell r="A1164">
            <v>1160</v>
          </cell>
          <cell r="B1164" t="str">
            <v>15 - Line Access Tracks &amp; Equipment Sites</v>
          </cell>
          <cell r="C1164" t="str">
            <v>Site - Other</v>
          </cell>
          <cell r="D1164" t="str">
            <v>Minor Task</v>
          </cell>
          <cell r="E1164" t="str">
            <v>Repair</v>
          </cell>
          <cell r="F1164" t="str">
            <v>15 - Line Access Tracks &amp; Equipment Sites - Site - Other - Minor Task - Repair</v>
          </cell>
          <cell r="G1164" t="str">
            <v>Minor Task - Repair</v>
          </cell>
          <cell r="H1164" t="str">
            <v>Far North</v>
          </cell>
          <cell r="I1164">
            <v>1</v>
          </cell>
          <cell r="J1164">
            <v>3</v>
          </cell>
          <cell r="N1164">
            <v>1</v>
          </cell>
          <cell r="O1164">
            <v>3</v>
          </cell>
          <cell r="P1164">
            <v>0</v>
          </cell>
          <cell r="Q1164">
            <v>0</v>
          </cell>
          <cell r="R1164">
            <v>1</v>
          </cell>
          <cell r="S1164">
            <v>3</v>
          </cell>
          <cell r="T1164" t="str">
            <v>MIP1146</v>
          </cell>
          <cell r="V1164">
            <v>1</v>
          </cell>
          <cell r="X1164">
            <v>0.53</v>
          </cell>
          <cell r="Y1164" t="str">
            <v>N</v>
          </cell>
          <cell r="Z1164" t="str">
            <v>Land &amp; Easements (system)</v>
          </cell>
          <cell r="AA1164" t="str">
            <v>BC1 619 NDR EECL Replace Defect Management</v>
          </cell>
        </row>
        <row r="1165">
          <cell r="A1165">
            <v>1161</v>
          </cell>
          <cell r="B1165" t="str">
            <v>15 - Line Access Tracks &amp; Equipment Sites</v>
          </cell>
          <cell r="C1165" t="str">
            <v>Site - Other</v>
          </cell>
          <cell r="D1165" t="str">
            <v>Minor Task</v>
          </cell>
          <cell r="E1165" t="str">
            <v>Repair</v>
          </cell>
          <cell r="F1165" t="str">
            <v>15 - Line Access Tracks &amp; Equipment Sites - Site - Other - Minor Task - Repair</v>
          </cell>
          <cell r="G1165" t="str">
            <v>Minor Task - Repair</v>
          </cell>
          <cell r="H1165" t="str">
            <v>Northern</v>
          </cell>
          <cell r="I1165">
            <v>1</v>
          </cell>
          <cell r="M1165">
            <v>1</v>
          </cell>
          <cell r="N1165">
            <v>0</v>
          </cell>
          <cell r="O1165">
            <v>0</v>
          </cell>
          <cell r="P1165">
            <v>0</v>
          </cell>
          <cell r="Q1165">
            <v>1</v>
          </cell>
          <cell r="R1165">
            <v>0</v>
          </cell>
          <cell r="S1165">
            <v>0</v>
          </cell>
          <cell r="T1165" t="str">
            <v>MIP1146</v>
          </cell>
          <cell r="V1165">
            <v>1</v>
          </cell>
          <cell r="X1165">
            <v>0.53</v>
          </cell>
          <cell r="Y1165" t="str">
            <v>N</v>
          </cell>
          <cell r="Z1165" t="str">
            <v>Land &amp; Easements (system)</v>
          </cell>
          <cell r="AA1165" t="str">
            <v>BC1 619 NDR EECL Replace Defect Management</v>
          </cell>
        </row>
        <row r="1166">
          <cell r="A1166">
            <v>1162</v>
          </cell>
          <cell r="B1166" t="str">
            <v>15 - Line Access Tracks &amp; Equipment Sites</v>
          </cell>
          <cell r="C1166" t="str">
            <v>Site - Other</v>
          </cell>
          <cell r="D1166" t="str">
            <v>Minor Task</v>
          </cell>
          <cell r="E1166" t="str">
            <v>Repair</v>
          </cell>
          <cell r="F1166" t="str">
            <v>15 - Line Access Tracks &amp; Equipment Sites - Site - Other - Minor Task - Repair</v>
          </cell>
          <cell r="G1166" t="str">
            <v>Minor Task - Repair</v>
          </cell>
          <cell r="H1166" t="str">
            <v>Wide Bay</v>
          </cell>
          <cell r="J1166">
            <v>2</v>
          </cell>
          <cell r="M1166">
            <v>0</v>
          </cell>
          <cell r="N1166">
            <v>1</v>
          </cell>
          <cell r="O1166">
            <v>1</v>
          </cell>
          <cell r="P1166">
            <v>0</v>
          </cell>
          <cell r="Q1166">
            <v>0</v>
          </cell>
          <cell r="R1166">
            <v>1</v>
          </cell>
          <cell r="S1166">
            <v>1</v>
          </cell>
          <cell r="T1166" t="str">
            <v>MIP1146</v>
          </cell>
          <cell r="V1166">
            <v>1</v>
          </cell>
          <cell r="X1166">
            <v>0.53</v>
          </cell>
          <cell r="Y1166" t="str">
            <v>N</v>
          </cell>
          <cell r="Z1166" t="str">
            <v>Land &amp; Easements (system)</v>
          </cell>
          <cell r="AA1166" t="str">
            <v>BC1 619 NDR EECL Replace Defect Management</v>
          </cell>
        </row>
        <row r="1167">
          <cell r="A1167">
            <v>1163</v>
          </cell>
          <cell r="B1167" t="str">
            <v>15 - Line Access Tracks &amp; Equipment Sites</v>
          </cell>
          <cell r="C1167" t="str">
            <v>Site - Owner &amp; Label Suspect</v>
          </cell>
          <cell r="D1167" t="str">
            <v>Ergon Technical Assessment</v>
          </cell>
          <cell r="E1167" t="str">
            <v>Assess</v>
          </cell>
          <cell r="F1167" t="str">
            <v>15 - Line Access Tracks &amp; Equipment Sites - Site - Owner &amp; Label Suspect - Ergon Technical Assessment - Assess</v>
          </cell>
          <cell r="G1167" t="str">
            <v>Ergon Technical Assessment - Assess</v>
          </cell>
          <cell r="H1167" t="str">
            <v>Central</v>
          </cell>
          <cell r="J1167">
            <v>8</v>
          </cell>
          <cell r="K1167">
            <v>126</v>
          </cell>
          <cell r="L1167">
            <v>88</v>
          </cell>
          <cell r="M1167">
            <v>94</v>
          </cell>
          <cell r="N1167">
            <v>16</v>
          </cell>
          <cell r="O1167">
            <v>40</v>
          </cell>
          <cell r="P1167">
            <v>76</v>
          </cell>
          <cell r="Q1167">
            <v>93.5</v>
          </cell>
          <cell r="R1167">
            <v>10</v>
          </cell>
          <cell r="S1167">
            <v>40</v>
          </cell>
          <cell r="T1167" t="str">
            <v>MIP1146</v>
          </cell>
          <cell r="V1167">
            <v>1</v>
          </cell>
          <cell r="X1167">
            <v>0.53</v>
          </cell>
          <cell r="Y1167" t="str">
            <v>N</v>
          </cell>
          <cell r="Z1167" t="str">
            <v>Land &amp; Easements (system)</v>
          </cell>
          <cell r="AA1167" t="str">
            <v>BC1 619 NDR EECL Replace Defect Management</v>
          </cell>
        </row>
        <row r="1168">
          <cell r="A1168">
            <v>1164</v>
          </cell>
          <cell r="B1168" t="str">
            <v>15 - Line Access Tracks &amp; Equipment Sites</v>
          </cell>
          <cell r="C1168" t="str">
            <v>Site - Owner &amp; Label Suspect</v>
          </cell>
          <cell r="D1168" t="str">
            <v>Ergon Technical Assessment</v>
          </cell>
          <cell r="E1168" t="str">
            <v>Assess</v>
          </cell>
          <cell r="F1168" t="str">
            <v>15 - Line Access Tracks &amp; Equipment Sites - Site - Owner &amp; Label Suspect - Ergon Technical Assessment - Assess</v>
          </cell>
          <cell r="G1168" t="str">
            <v>Ergon Technical Assessment - Assess</v>
          </cell>
          <cell r="H1168" t="str">
            <v>Far North</v>
          </cell>
          <cell r="K1168">
            <v>26</v>
          </cell>
          <cell r="L1168">
            <v>13</v>
          </cell>
          <cell r="M1168">
            <v>45</v>
          </cell>
          <cell r="N1168">
            <v>0</v>
          </cell>
          <cell r="O1168">
            <v>13</v>
          </cell>
          <cell r="P1168">
            <v>13</v>
          </cell>
          <cell r="Q1168">
            <v>45</v>
          </cell>
          <cell r="R1168">
            <v>0</v>
          </cell>
          <cell r="S1168">
            <v>13</v>
          </cell>
          <cell r="T1168" t="str">
            <v>MIP1146</v>
          </cell>
          <cell r="V1168">
            <v>1</v>
          </cell>
          <cell r="X1168">
            <v>0.53</v>
          </cell>
          <cell r="Y1168" t="str">
            <v>N</v>
          </cell>
          <cell r="Z1168" t="str">
            <v>Land &amp; Easements (system)</v>
          </cell>
          <cell r="AA1168" t="str">
            <v>BC1 619 NDR EECL Replace Defect Management</v>
          </cell>
        </row>
        <row r="1169">
          <cell r="A1169">
            <v>1165</v>
          </cell>
          <cell r="B1169" t="str">
            <v>15 - Line Access Tracks &amp; Equipment Sites</v>
          </cell>
          <cell r="C1169" t="str">
            <v>Site - Owner &amp; Label Suspect</v>
          </cell>
          <cell r="D1169" t="str">
            <v>Ergon Technical Assessment</v>
          </cell>
          <cell r="E1169" t="str">
            <v>Assess</v>
          </cell>
          <cell r="F1169" t="str">
            <v>15 - Line Access Tracks &amp; Equipment Sites - Site - Owner &amp; Label Suspect - Ergon Technical Assessment - Assess</v>
          </cell>
          <cell r="G1169" t="str">
            <v>Ergon Technical Assessment - Assess</v>
          </cell>
          <cell r="H1169" t="str">
            <v>Northern</v>
          </cell>
          <cell r="J1169">
            <v>4</v>
          </cell>
          <cell r="K1169">
            <v>31</v>
          </cell>
          <cell r="L1169">
            <v>19</v>
          </cell>
          <cell r="M1169">
            <v>35</v>
          </cell>
          <cell r="N1169">
            <v>1</v>
          </cell>
          <cell r="O1169">
            <v>15</v>
          </cell>
          <cell r="P1169">
            <v>19</v>
          </cell>
          <cell r="Q1169">
            <v>35</v>
          </cell>
          <cell r="R1169">
            <v>0</v>
          </cell>
          <cell r="S1169">
            <v>16</v>
          </cell>
          <cell r="T1169" t="str">
            <v>MIP1146</v>
          </cell>
          <cell r="V1169">
            <v>1</v>
          </cell>
          <cell r="X1169">
            <v>0.53</v>
          </cell>
          <cell r="Y1169" t="str">
            <v>N</v>
          </cell>
          <cell r="Z1169" t="str">
            <v>Land &amp; Easements (system)</v>
          </cell>
          <cell r="AA1169" t="str">
            <v>BC1 619 NDR EECL Replace Defect Management</v>
          </cell>
        </row>
        <row r="1170">
          <cell r="A1170">
            <v>1166</v>
          </cell>
          <cell r="B1170" t="str">
            <v>15 - Line Access Tracks &amp; Equipment Sites</v>
          </cell>
          <cell r="C1170" t="str">
            <v>Site - Owner &amp; Label Suspect</v>
          </cell>
          <cell r="D1170" t="str">
            <v>Ergon Technical Assessment</v>
          </cell>
          <cell r="E1170" t="str">
            <v>Assess</v>
          </cell>
          <cell r="F1170" t="str">
            <v>15 - Line Access Tracks &amp; Equipment Sites - Site - Owner &amp; Label Suspect - Ergon Technical Assessment - Assess</v>
          </cell>
          <cell r="G1170" t="str">
            <v>Ergon Technical Assessment - Assess</v>
          </cell>
          <cell r="H1170" t="str">
            <v>South West</v>
          </cell>
          <cell r="K1170">
            <v>6</v>
          </cell>
          <cell r="L1170">
            <v>7</v>
          </cell>
          <cell r="M1170">
            <v>1</v>
          </cell>
          <cell r="N1170">
            <v>1</v>
          </cell>
          <cell r="O1170">
            <v>0</v>
          </cell>
          <cell r="P1170">
            <v>5</v>
          </cell>
          <cell r="Q1170">
            <v>2</v>
          </cell>
          <cell r="R1170">
            <v>0</v>
          </cell>
          <cell r="S1170">
            <v>1</v>
          </cell>
          <cell r="T1170" t="str">
            <v>MIP1146</v>
          </cell>
          <cell r="V1170">
            <v>1</v>
          </cell>
          <cell r="X1170">
            <v>0.53</v>
          </cell>
          <cell r="Y1170" t="str">
            <v>N</v>
          </cell>
          <cell r="Z1170" t="str">
            <v>Land &amp; Easements (system)</v>
          </cell>
          <cell r="AA1170" t="str">
            <v>BC1 619 NDR EECL Replace Defect Management</v>
          </cell>
        </row>
        <row r="1171">
          <cell r="A1171">
            <v>1167</v>
          </cell>
          <cell r="B1171" t="str">
            <v>15 - Line Access Tracks &amp; Equipment Sites</v>
          </cell>
          <cell r="C1171" t="str">
            <v>Site - Owner &amp; Label Suspect</v>
          </cell>
          <cell r="D1171" t="str">
            <v>Ergon Technical Assessment</v>
          </cell>
          <cell r="E1171" t="str">
            <v>Assess</v>
          </cell>
          <cell r="F1171" t="str">
            <v>15 - Line Access Tracks &amp; Equipment Sites - Site - Owner &amp; Label Suspect - Ergon Technical Assessment - Assess</v>
          </cell>
          <cell r="G1171" t="str">
            <v>Ergon Technical Assessment - Assess</v>
          </cell>
          <cell r="H1171" t="str">
            <v>Wide Bay</v>
          </cell>
          <cell r="K1171">
            <v>9</v>
          </cell>
          <cell r="L1171">
            <v>3</v>
          </cell>
          <cell r="M1171">
            <v>15</v>
          </cell>
          <cell r="N1171">
            <v>2</v>
          </cell>
          <cell r="O1171">
            <v>6</v>
          </cell>
          <cell r="P1171">
            <v>0</v>
          </cell>
          <cell r="Q1171">
            <v>19</v>
          </cell>
          <cell r="R1171">
            <v>1.5</v>
          </cell>
          <cell r="S1171">
            <v>8</v>
          </cell>
          <cell r="T1171" t="str">
            <v>MIP1146</v>
          </cell>
          <cell r="V1171">
            <v>1</v>
          </cell>
          <cell r="X1171">
            <v>0.53</v>
          </cell>
          <cell r="Y1171" t="str">
            <v>N</v>
          </cell>
          <cell r="Z1171" t="str">
            <v>Land &amp; Easements (system)</v>
          </cell>
          <cell r="AA1171" t="str">
            <v>BC1 619 NDR EECL Replace Defect Management</v>
          </cell>
        </row>
        <row r="1172">
          <cell r="A1172">
            <v>1168</v>
          </cell>
          <cell r="B1172" t="str">
            <v>15 - Line Access Tracks &amp; Equipment Sites</v>
          </cell>
          <cell r="C1172" t="str">
            <v>Site - Owner &amp; Label Suspect</v>
          </cell>
          <cell r="D1172" t="str">
            <v>Minor Task</v>
          </cell>
          <cell r="E1172" t="str">
            <v>Repair</v>
          </cell>
          <cell r="F1172" t="str">
            <v>15 - Line Access Tracks &amp; Equipment Sites - Site - Owner &amp; Label Suspect - Minor Task - Repair</v>
          </cell>
          <cell r="G1172" t="str">
            <v>Minor Task - Repair</v>
          </cell>
          <cell r="H1172" t="str">
            <v>Central</v>
          </cell>
          <cell r="K1172">
            <v>21</v>
          </cell>
          <cell r="L1172">
            <v>5</v>
          </cell>
          <cell r="M1172">
            <v>1</v>
          </cell>
          <cell r="N1172">
            <v>0</v>
          </cell>
          <cell r="O1172">
            <v>16</v>
          </cell>
          <cell r="P1172">
            <v>5</v>
          </cell>
          <cell r="Q1172">
            <v>1</v>
          </cell>
          <cell r="R1172">
            <v>0</v>
          </cell>
          <cell r="S1172">
            <v>16</v>
          </cell>
          <cell r="T1172" t="str">
            <v>MIP1146</v>
          </cell>
          <cell r="V1172">
            <v>1</v>
          </cell>
          <cell r="X1172">
            <v>0.53</v>
          </cell>
          <cell r="Y1172" t="str">
            <v>N</v>
          </cell>
          <cell r="Z1172" t="str">
            <v>Land &amp; Easements (system)</v>
          </cell>
          <cell r="AA1172" t="str">
            <v>BC1 619 NDR EECL Replace Defect Management</v>
          </cell>
        </row>
        <row r="1173">
          <cell r="A1173">
            <v>1169</v>
          </cell>
          <cell r="B1173" t="str">
            <v>15 - Line Access Tracks &amp; Equipment Sites</v>
          </cell>
          <cell r="C1173" t="str">
            <v>Site - Owner &amp; Label Suspect</v>
          </cell>
          <cell r="D1173" t="str">
            <v>Minor Task</v>
          </cell>
          <cell r="E1173" t="str">
            <v>Repair</v>
          </cell>
          <cell r="F1173" t="str">
            <v>15 - Line Access Tracks &amp; Equipment Sites - Site - Owner &amp; Label Suspect - Minor Task - Repair</v>
          </cell>
          <cell r="G1173" t="str">
            <v>Minor Task - Repair</v>
          </cell>
          <cell r="H1173" t="str">
            <v>Northern</v>
          </cell>
          <cell r="J1173">
            <v>3</v>
          </cell>
          <cell r="N1173">
            <v>0</v>
          </cell>
          <cell r="O1173">
            <v>1</v>
          </cell>
          <cell r="P1173">
            <v>0</v>
          </cell>
          <cell r="Q1173">
            <v>3</v>
          </cell>
          <cell r="R1173">
            <v>0</v>
          </cell>
          <cell r="S1173">
            <v>1</v>
          </cell>
          <cell r="T1173" t="str">
            <v>MIP1146</v>
          </cell>
          <cell r="V1173">
            <v>1</v>
          </cell>
          <cell r="X1173">
            <v>0.53</v>
          </cell>
          <cell r="Y1173" t="str">
            <v>N</v>
          </cell>
          <cell r="Z1173" t="str">
            <v>Land &amp; Easements (system)</v>
          </cell>
          <cell r="AA1173" t="str">
            <v>BC1 619 NDR EECL Replace Defect Management</v>
          </cell>
        </row>
        <row r="1174">
          <cell r="A1174">
            <v>1170</v>
          </cell>
          <cell r="B1174" t="str">
            <v>Other</v>
          </cell>
          <cell r="C1174" t="str">
            <v>Detailed Aerial Inspection Defects</v>
          </cell>
          <cell r="D1174" t="str">
            <v>Minor Task</v>
          </cell>
          <cell r="E1174" t="str">
            <v>Repair</v>
          </cell>
          <cell r="F1174" t="str">
            <v>Other - Detailed Aerial Inspection Defects - Minor Task - Repair</v>
          </cell>
          <cell r="G1174" t="str">
            <v>Minor Task - Repair</v>
          </cell>
          <cell r="I1174">
            <v>0</v>
          </cell>
          <cell r="J1174">
            <v>0</v>
          </cell>
          <cell r="K1174">
            <v>0</v>
          </cell>
          <cell r="L1174">
            <v>0</v>
          </cell>
          <cell r="M1174">
            <v>0</v>
          </cell>
          <cell r="N1174">
            <v>0</v>
          </cell>
          <cell r="O1174">
            <v>0</v>
          </cell>
          <cell r="P1174">
            <v>0</v>
          </cell>
          <cell r="Q1174">
            <v>0</v>
          </cell>
          <cell r="R1174">
            <v>0</v>
          </cell>
          <cell r="S1174">
            <v>0</v>
          </cell>
          <cell r="T1174" t="str">
            <v>MIP1146</v>
          </cell>
          <cell r="V1174">
            <v>1</v>
          </cell>
          <cell r="X1174">
            <v>0.53</v>
          </cell>
          <cell r="Y1174" t="str">
            <v>N</v>
          </cell>
          <cell r="Z1174" t="str">
            <v>Overhead Distribution Lines</v>
          </cell>
          <cell r="AA1174" t="str">
            <v>BC1 619 NDR EECL Replace Defect Management</v>
          </cell>
        </row>
        <row r="1175">
          <cell r="A1175">
            <v>1171</v>
          </cell>
          <cell r="B1175" t="str">
            <v>Other</v>
          </cell>
          <cell r="C1175" t="str">
            <v>Detailed Aerial Inspection Defects</v>
          </cell>
          <cell r="D1175" t="str">
            <v>Minor Task</v>
          </cell>
          <cell r="E1175" t="str">
            <v>Repair</v>
          </cell>
          <cell r="F1175" t="str">
            <v>Other - Detailed Aerial Inspection Defects - Minor Task - Repair</v>
          </cell>
          <cell r="G1175" t="str">
            <v>Minor Task - Repair</v>
          </cell>
          <cell r="H1175" t="str">
            <v>Central</v>
          </cell>
          <cell r="I1175">
            <v>0</v>
          </cell>
          <cell r="J1175">
            <v>0</v>
          </cell>
          <cell r="K1175">
            <v>0</v>
          </cell>
          <cell r="L1175">
            <v>0</v>
          </cell>
          <cell r="M1175">
            <v>0</v>
          </cell>
          <cell r="N1175">
            <v>4.9909999999999997</v>
          </cell>
          <cell r="O1175">
            <v>9.3379999999999992</v>
          </cell>
          <cell r="P1175">
            <v>0</v>
          </cell>
          <cell r="Q1175">
            <v>0</v>
          </cell>
          <cell r="R1175">
            <v>4.9909999999999997</v>
          </cell>
          <cell r="S1175">
            <v>9.3379999999999992</v>
          </cell>
          <cell r="T1175" t="str">
            <v>MIP1146</v>
          </cell>
          <cell r="V1175">
            <v>1</v>
          </cell>
          <cell r="X1175">
            <v>0.53</v>
          </cell>
          <cell r="Y1175" t="str">
            <v>N</v>
          </cell>
          <cell r="Z1175" t="str">
            <v>Overhead Distribution Lines</v>
          </cell>
          <cell r="AA1175" t="str">
            <v>BC1 619 NDR EECL Replace Defect Management</v>
          </cell>
        </row>
        <row r="1176">
          <cell r="A1176">
            <v>1172</v>
          </cell>
          <cell r="B1176" t="str">
            <v>Other</v>
          </cell>
          <cell r="C1176" t="str">
            <v>Detailed Aerial Inspection Defects</v>
          </cell>
          <cell r="D1176" t="str">
            <v>Minor Task</v>
          </cell>
          <cell r="E1176" t="str">
            <v>Repair</v>
          </cell>
          <cell r="F1176" t="str">
            <v>Other - Detailed Aerial Inspection Defects - Minor Task - Repair</v>
          </cell>
          <cell r="G1176" t="str">
            <v>Minor Task - Repair</v>
          </cell>
          <cell r="H1176" t="str">
            <v>Far North</v>
          </cell>
          <cell r="I1176">
            <v>0</v>
          </cell>
          <cell r="J1176">
            <v>0</v>
          </cell>
          <cell r="K1176">
            <v>0</v>
          </cell>
          <cell r="L1176">
            <v>0</v>
          </cell>
          <cell r="M1176">
            <v>0</v>
          </cell>
          <cell r="N1176">
            <v>21.251999999999999</v>
          </cell>
          <cell r="O1176">
            <v>2.3919999999999999</v>
          </cell>
          <cell r="P1176">
            <v>0</v>
          </cell>
          <cell r="Q1176">
            <v>0</v>
          </cell>
          <cell r="R1176">
            <v>21.251999999999999</v>
          </cell>
          <cell r="S1176">
            <v>2.3919999999999999</v>
          </cell>
          <cell r="T1176" t="str">
            <v>MIP1146</v>
          </cell>
          <cell r="V1176">
            <v>1</v>
          </cell>
          <cell r="X1176">
            <v>0.53</v>
          </cell>
          <cell r="Y1176" t="str">
            <v>N</v>
          </cell>
          <cell r="Z1176" t="str">
            <v>Overhead Distribution Lines</v>
          </cell>
          <cell r="AA1176" t="str">
            <v>BC1 619 NDR EECL Replace Defect Management</v>
          </cell>
        </row>
        <row r="1177">
          <cell r="A1177">
            <v>1173</v>
          </cell>
          <cell r="B1177" t="str">
            <v>Other</v>
          </cell>
          <cell r="C1177" t="str">
            <v>Detailed Aerial Inspection Defects</v>
          </cell>
          <cell r="D1177" t="str">
            <v>Minor Task</v>
          </cell>
          <cell r="E1177" t="str">
            <v>Repair</v>
          </cell>
          <cell r="F1177" t="str">
            <v>Other - Detailed Aerial Inspection Defects - Minor Task - Repair</v>
          </cell>
          <cell r="G1177" t="str">
            <v>Minor Task - Repair</v>
          </cell>
          <cell r="H1177" t="str">
            <v>Wide Bay</v>
          </cell>
          <cell r="I1177">
            <v>0</v>
          </cell>
          <cell r="J1177">
            <v>0</v>
          </cell>
          <cell r="K1177">
            <v>0</v>
          </cell>
          <cell r="L1177">
            <v>0</v>
          </cell>
          <cell r="M1177">
            <v>0</v>
          </cell>
          <cell r="N1177">
            <v>0.13800000000000001</v>
          </cell>
          <cell r="O1177">
            <v>3.5649999999999999</v>
          </cell>
          <cell r="P1177">
            <v>0</v>
          </cell>
          <cell r="Q1177">
            <v>0</v>
          </cell>
          <cell r="R1177">
            <v>0.13800000000000001</v>
          </cell>
          <cell r="S1177">
            <v>3.5649999999999999</v>
          </cell>
          <cell r="T1177" t="str">
            <v>MIP1146</v>
          </cell>
          <cell r="V1177">
            <v>1</v>
          </cell>
          <cell r="X1177">
            <v>0.53</v>
          </cell>
          <cell r="Y1177" t="str">
            <v>N</v>
          </cell>
          <cell r="Z1177" t="str">
            <v>Overhead Distribution Lines</v>
          </cell>
          <cell r="AA1177" t="str">
            <v>BC1 619 NDR EECL Replace Defect Management</v>
          </cell>
        </row>
        <row r="1178">
          <cell r="A1178">
            <v>1174</v>
          </cell>
          <cell r="B1178" t="str">
            <v>04 - Conductors &amp; Connectors</v>
          </cell>
          <cell r="C1178" t="str">
            <v>Program - Connector Splice Replacement Live Line</v>
          </cell>
          <cell r="D1178" t="str">
            <v>Connector</v>
          </cell>
          <cell r="E1178" t="str">
            <v>Replace</v>
          </cell>
          <cell r="F1178" t="str">
            <v>Program - Connector Splice Replacement Live Line</v>
          </cell>
          <cell r="G1178" t="str">
            <v>MIP1084_AER_CONN_RLC_LL</v>
          </cell>
          <cell r="H1178" t="str">
            <v>Far North</v>
          </cell>
          <cell r="P1178">
            <v>588</v>
          </cell>
          <cell r="Q1178">
            <v>588</v>
          </cell>
          <cell r="R1178">
            <v>588</v>
          </cell>
          <cell r="S1178">
            <v>588</v>
          </cell>
          <cell r="T1178" t="str">
            <v>MIP1084</v>
          </cell>
          <cell r="V1178">
            <v>1</v>
          </cell>
          <cell r="X1178">
            <v>0</v>
          </cell>
          <cell r="Y1178" t="str">
            <v>N</v>
          </cell>
          <cell r="Z1178" t="str">
            <v>Overhead Distribution Lines</v>
          </cell>
          <cell r="AA1178" t="str">
            <v>BC 558 Defective Connector Splice Replacement Program</v>
          </cell>
        </row>
        <row r="1179">
          <cell r="A1179">
            <v>1175</v>
          </cell>
          <cell r="B1179" t="str">
            <v>04 - Conductors &amp; Connectors</v>
          </cell>
          <cell r="C1179" t="str">
            <v>Program - Connector Splice Replacement Live Line</v>
          </cell>
          <cell r="D1179" t="str">
            <v>Connector</v>
          </cell>
          <cell r="E1179" t="str">
            <v>Replace</v>
          </cell>
          <cell r="F1179" t="str">
            <v>Program - Connector Splice Replacement Live Line</v>
          </cell>
          <cell r="G1179" t="str">
            <v>MIP1084_AER_CONN_RLC_LL</v>
          </cell>
          <cell r="H1179" t="str">
            <v>Northern</v>
          </cell>
          <cell r="P1179">
            <v>587</v>
          </cell>
          <cell r="Q1179">
            <v>587</v>
          </cell>
          <cell r="R1179">
            <v>587</v>
          </cell>
          <cell r="S1179">
            <v>587</v>
          </cell>
          <cell r="T1179" t="str">
            <v>MIP1084</v>
          </cell>
          <cell r="V1179">
            <v>1</v>
          </cell>
          <cell r="X1179">
            <v>0</v>
          </cell>
          <cell r="Y1179" t="str">
            <v>N</v>
          </cell>
          <cell r="Z1179" t="str">
            <v>Overhead Distribution Lines</v>
          </cell>
          <cell r="AA1179" t="str">
            <v>BC 558 Defective Connector Splice Replacement Program</v>
          </cell>
        </row>
        <row r="1180">
          <cell r="A1180">
            <v>1176</v>
          </cell>
          <cell r="B1180" t="str">
            <v>04 - Conductors &amp; Connectors</v>
          </cell>
          <cell r="C1180" t="str">
            <v>Program - Connector Splice Replacement Live Line</v>
          </cell>
          <cell r="D1180" t="str">
            <v>Connector</v>
          </cell>
          <cell r="E1180" t="str">
            <v>Replace</v>
          </cell>
          <cell r="F1180" t="str">
            <v>Program - Connector Splice Replacement Live Line</v>
          </cell>
          <cell r="G1180" t="str">
            <v>MIP1084_AER_CONN_RLC_LL</v>
          </cell>
          <cell r="H1180" t="str">
            <v>Central</v>
          </cell>
          <cell r="P1180">
            <v>586</v>
          </cell>
          <cell r="Q1180">
            <v>586</v>
          </cell>
          <cell r="R1180">
            <v>586</v>
          </cell>
          <cell r="S1180">
            <v>586</v>
          </cell>
          <cell r="T1180" t="str">
            <v>MIP1084</v>
          </cell>
          <cell r="V1180">
            <v>1</v>
          </cell>
          <cell r="X1180">
            <v>0</v>
          </cell>
          <cell r="Y1180" t="str">
            <v>N</v>
          </cell>
          <cell r="Z1180" t="str">
            <v>Overhead Distribution Lines</v>
          </cell>
          <cell r="AA1180" t="str">
            <v>BC 558 Defective Connector Splice Replacement Program</v>
          </cell>
        </row>
        <row r="1181">
          <cell r="A1181">
            <v>1177</v>
          </cell>
          <cell r="B1181" t="str">
            <v>04 - Conductors &amp; Connectors</v>
          </cell>
          <cell r="C1181" t="str">
            <v>Program - Connector Splice Replacement Live Line</v>
          </cell>
          <cell r="D1181" t="str">
            <v>Connector</v>
          </cell>
          <cell r="E1181" t="str">
            <v>Replace</v>
          </cell>
          <cell r="F1181" t="str">
            <v>Program - Connector Splice Replacement Live Line</v>
          </cell>
          <cell r="G1181" t="str">
            <v>MIP1084_AER_CONN_RLC_LL</v>
          </cell>
          <cell r="H1181" t="str">
            <v>Wide Bay</v>
          </cell>
          <cell r="P1181">
            <v>586</v>
          </cell>
          <cell r="Q1181">
            <v>586</v>
          </cell>
          <cell r="R1181">
            <v>586</v>
          </cell>
          <cell r="S1181">
            <v>586</v>
          </cell>
          <cell r="T1181" t="str">
            <v>MIP1084</v>
          </cell>
          <cell r="V1181">
            <v>1</v>
          </cell>
          <cell r="X1181">
            <v>0</v>
          </cell>
          <cell r="Y1181" t="str">
            <v>N</v>
          </cell>
          <cell r="Z1181" t="str">
            <v>Overhead Distribution Lines</v>
          </cell>
          <cell r="AA1181" t="str">
            <v>BC 558 Defective Connector Splice Replacement Program</v>
          </cell>
        </row>
        <row r="1182">
          <cell r="A1182">
            <v>1178</v>
          </cell>
          <cell r="B1182" t="str">
            <v>04 - Conductors &amp; Connectors</v>
          </cell>
          <cell r="C1182" t="str">
            <v>Program - Connector Splice Replacement Live Line</v>
          </cell>
          <cell r="D1182" t="str">
            <v>Connector</v>
          </cell>
          <cell r="E1182" t="str">
            <v>Replace</v>
          </cell>
          <cell r="F1182" t="str">
            <v>Program - Connector Splice Replacement Live Line</v>
          </cell>
          <cell r="G1182" t="str">
            <v>MIP1084_AER_CONN_RLC_LL</v>
          </cell>
          <cell r="H1182" t="str">
            <v>South West</v>
          </cell>
          <cell r="P1182">
            <v>586</v>
          </cell>
          <cell r="Q1182">
            <v>586</v>
          </cell>
          <cell r="R1182">
            <v>586</v>
          </cell>
          <cell r="S1182">
            <v>586</v>
          </cell>
          <cell r="T1182" t="str">
            <v>MIP1084</v>
          </cell>
          <cell r="V1182">
            <v>1</v>
          </cell>
          <cell r="X1182">
            <v>0</v>
          </cell>
          <cell r="Y1182" t="str">
            <v>N</v>
          </cell>
          <cell r="Z1182" t="str">
            <v>Overhead Distribution Lines</v>
          </cell>
          <cell r="AA1182" t="str">
            <v>BC 558 Defective Connector Splice Replacement Program</v>
          </cell>
        </row>
        <row r="1183">
          <cell r="A1183">
            <v>1179</v>
          </cell>
          <cell r="B1183" t="str">
            <v>09 - Fuses</v>
          </cell>
          <cell r="C1183" t="str">
            <v>Program - EDO Fuse Replacement in High Risk Fire Areas</v>
          </cell>
          <cell r="D1183" t="str">
            <v>EDO fuse</v>
          </cell>
          <cell r="E1183" t="str">
            <v>Replace with Current Limiting fuse</v>
          </cell>
          <cell r="F1183" t="str">
            <v>Program - EDO Fuse Replacement in High Risk Fire Areas</v>
          </cell>
          <cell r="G1183" t="str">
            <v>MIP1087_AER_EDO_CLF_RLC</v>
          </cell>
          <cell r="H1183" t="str">
            <v>Far North</v>
          </cell>
          <cell r="O1183">
            <v>63</v>
          </cell>
          <cell r="P1183">
            <v>63</v>
          </cell>
          <cell r="Q1183">
            <v>63</v>
          </cell>
          <cell r="R1183">
            <v>63</v>
          </cell>
          <cell r="T1183" t="str">
            <v>MIP1087</v>
          </cell>
          <cell r="V1183">
            <v>1</v>
          </cell>
          <cell r="X1183">
            <v>0.53</v>
          </cell>
          <cell r="Y1183" t="str">
            <v>N</v>
          </cell>
          <cell r="Z1183" t="str">
            <v>Distribution Equipment</v>
          </cell>
          <cell r="AA1183" t="str">
            <v>BC1 533 NDR EECL EDO Fuse Replacement in High Risk Fire Areas</v>
          </cell>
        </row>
        <row r="1184">
          <cell r="A1184">
            <v>1180</v>
          </cell>
          <cell r="B1184" t="str">
            <v>09 - Fuses</v>
          </cell>
          <cell r="C1184" t="str">
            <v>Program - EDO Fuse Replacement in High Risk Fire Areas</v>
          </cell>
          <cell r="D1184" t="str">
            <v>EDO fuse</v>
          </cell>
          <cell r="E1184" t="str">
            <v>Replace with Current Limiting fuse</v>
          </cell>
          <cell r="F1184" t="str">
            <v>Program - EDO Fuse Replacement in High Risk Fire Areas</v>
          </cell>
          <cell r="G1184" t="str">
            <v>MIP1087_AER_EDO_CLF_RLC</v>
          </cell>
          <cell r="H1184" t="str">
            <v>Northern</v>
          </cell>
          <cell r="O1184">
            <v>11</v>
          </cell>
          <cell r="P1184">
            <v>11</v>
          </cell>
          <cell r="Q1184">
            <v>11</v>
          </cell>
          <cell r="R1184">
            <v>11</v>
          </cell>
          <cell r="T1184" t="str">
            <v>MIP1087</v>
          </cell>
          <cell r="V1184">
            <v>1</v>
          </cell>
          <cell r="X1184">
            <v>0.53</v>
          </cell>
          <cell r="Y1184" t="str">
            <v>N</v>
          </cell>
          <cell r="Z1184" t="str">
            <v>Distribution Equipment</v>
          </cell>
          <cell r="AA1184" t="str">
            <v>BC1 533 NDR EECL EDO Fuse Replacement in High Risk Fire Areas</v>
          </cell>
        </row>
        <row r="1185">
          <cell r="A1185">
            <v>1181</v>
          </cell>
          <cell r="B1185" t="str">
            <v>09 - Fuses</v>
          </cell>
          <cell r="C1185" t="str">
            <v>Program - EDO Fuse Replacement in High Risk Fire Areas</v>
          </cell>
          <cell r="D1185" t="str">
            <v>EDO fuse</v>
          </cell>
          <cell r="E1185" t="str">
            <v>Replace with Current Limiting fuse</v>
          </cell>
          <cell r="F1185" t="str">
            <v>Program - EDO Fuse Replacement in High Risk Fire Areas</v>
          </cell>
          <cell r="G1185" t="str">
            <v>MIP1087_AER_EDO_CLF_RLC</v>
          </cell>
          <cell r="H1185" t="str">
            <v>Central</v>
          </cell>
          <cell r="O1185">
            <v>176</v>
          </cell>
          <cell r="P1185">
            <v>176</v>
          </cell>
          <cell r="Q1185">
            <v>176</v>
          </cell>
          <cell r="R1185">
            <v>175</v>
          </cell>
          <cell r="T1185" t="str">
            <v>MIP1087</v>
          </cell>
          <cell r="V1185">
            <v>1</v>
          </cell>
          <cell r="X1185">
            <v>0.53</v>
          </cell>
          <cell r="Y1185" t="str">
            <v>N</v>
          </cell>
          <cell r="Z1185" t="str">
            <v>Distribution Equipment</v>
          </cell>
          <cell r="AA1185" t="str">
            <v>BC1 533 NDR EECL EDO Fuse Replacement in High Risk Fire Areas</v>
          </cell>
        </row>
        <row r="1186">
          <cell r="A1186">
            <v>1182</v>
          </cell>
          <cell r="B1186" t="str">
            <v>09 - Fuses</v>
          </cell>
          <cell r="C1186" t="str">
            <v>Program - EDO Fuse Replacement in High Risk Fire Areas</v>
          </cell>
          <cell r="D1186" t="str">
            <v>EDO fuse</v>
          </cell>
          <cell r="E1186" t="str">
            <v>Replace with Current Limiting fuse</v>
          </cell>
          <cell r="F1186" t="str">
            <v>Program - EDO Fuse Replacement in High Risk Fire Areas</v>
          </cell>
          <cell r="G1186" t="str">
            <v>MIP1087_AER_EDO_CLF_RLC</v>
          </cell>
          <cell r="H1186" t="str">
            <v>Wide Bay</v>
          </cell>
          <cell r="O1186">
            <v>49</v>
          </cell>
          <cell r="P1186">
            <v>49</v>
          </cell>
          <cell r="Q1186">
            <v>49</v>
          </cell>
          <cell r="R1186">
            <v>50</v>
          </cell>
          <cell r="T1186" t="str">
            <v>MIP1087</v>
          </cell>
          <cell r="V1186">
            <v>1</v>
          </cell>
          <cell r="X1186">
            <v>0.53</v>
          </cell>
          <cell r="Y1186" t="str">
            <v>N</v>
          </cell>
          <cell r="Z1186" t="str">
            <v>Distribution Equipment</v>
          </cell>
          <cell r="AA1186" t="str">
            <v>BC1 533 NDR EECL EDO Fuse Replacement in High Risk Fire Areas</v>
          </cell>
        </row>
        <row r="1187">
          <cell r="A1187">
            <v>1183</v>
          </cell>
          <cell r="B1187" t="str">
            <v>09 - Fuses</v>
          </cell>
          <cell r="C1187" t="str">
            <v>Program - EDO Fuse Replacement in High Risk Fire Areas</v>
          </cell>
          <cell r="D1187" t="str">
            <v>EDO fuse</v>
          </cell>
          <cell r="E1187" t="str">
            <v>Replace with Current Limiting fuse</v>
          </cell>
          <cell r="F1187" t="str">
            <v>Program - EDO Fuse Replacement in High Risk Fire Areas</v>
          </cell>
          <cell r="G1187" t="str">
            <v>MIP1087_AER_EDO_CLF_RLC</v>
          </cell>
          <cell r="H1187" t="str">
            <v>South West</v>
          </cell>
          <cell r="O1187">
            <v>93</v>
          </cell>
          <cell r="P1187">
            <v>93</v>
          </cell>
          <cell r="Q1187">
            <v>93</v>
          </cell>
          <cell r="R1187">
            <v>92</v>
          </cell>
          <cell r="T1187" t="str">
            <v>MIP1087</v>
          </cell>
          <cell r="V1187">
            <v>1</v>
          </cell>
          <cell r="X1187">
            <v>0.53</v>
          </cell>
          <cell r="Y1187" t="str">
            <v>N</v>
          </cell>
          <cell r="Z1187" t="str">
            <v>Distribution Equipment</v>
          </cell>
          <cell r="AA1187" t="str">
            <v>BC1 533 NDR EECL EDO Fuse Replacement in High Risk Fire Areas</v>
          </cell>
        </row>
        <row r="1188">
          <cell r="A1188">
            <v>1184</v>
          </cell>
          <cell r="B1188" t="str">
            <v>05 - Line Underground Cables and Joints</v>
          </cell>
          <cell r="C1188" t="str">
            <v>Program - Cast Iron Cable Pot Head Replacement</v>
          </cell>
          <cell r="D1188" t="str">
            <v>Cast Iron Cable Pot Head</v>
          </cell>
          <cell r="E1188" t="str">
            <v>Replace</v>
          </cell>
          <cell r="F1188" t="str">
            <v>Program - Cast Iron Cable Pot Head Replacement</v>
          </cell>
          <cell r="G1188" t="str">
            <v>MIP1082_AER_IRON_POTHD_RLC</v>
          </cell>
          <cell r="H1188" t="str">
            <v>Far North</v>
          </cell>
          <cell r="O1188">
            <v>5</v>
          </cell>
          <cell r="P1188">
            <v>4</v>
          </cell>
          <cell r="T1188" t="str">
            <v>MIP1082</v>
          </cell>
          <cell r="V1188">
            <v>1</v>
          </cell>
          <cell r="X1188">
            <v>0.53</v>
          </cell>
          <cell r="Y1188" t="str">
            <v>N</v>
          </cell>
          <cell r="Z1188" t="str">
            <v>Underground Distribution Cables</v>
          </cell>
          <cell r="AA1188" t="str">
            <v>BC1 608 NDR EECL Cast Iron Cable Pot Head Replacement</v>
          </cell>
        </row>
        <row r="1189">
          <cell r="A1189">
            <v>1185</v>
          </cell>
          <cell r="B1189" t="str">
            <v>05 - Line Underground Cables and Joints</v>
          </cell>
          <cell r="C1189" t="str">
            <v>Program - Cast Iron Cable Pot Head Replacement</v>
          </cell>
          <cell r="D1189" t="str">
            <v>Cast Iron Cable Pot Head</v>
          </cell>
          <cell r="E1189" t="str">
            <v>Replace</v>
          </cell>
          <cell r="F1189" t="str">
            <v>Program - Cast Iron Cable Pot Head Replacement</v>
          </cell>
          <cell r="G1189" t="str">
            <v>MIP1082_AER_IRON_POTHD_RLC</v>
          </cell>
          <cell r="H1189" t="str">
            <v>Northern</v>
          </cell>
          <cell r="O1189">
            <v>32</v>
          </cell>
          <cell r="P1189">
            <v>33</v>
          </cell>
          <cell r="T1189" t="str">
            <v>MIP1082</v>
          </cell>
          <cell r="V1189">
            <v>1</v>
          </cell>
          <cell r="X1189">
            <v>0.53</v>
          </cell>
          <cell r="Y1189" t="str">
            <v>N</v>
          </cell>
          <cell r="Z1189" t="str">
            <v>Underground Distribution Cables</v>
          </cell>
          <cell r="AA1189" t="str">
            <v>BC1 608 NDR EECL Cast Iron Cable Pot Head Replacement</v>
          </cell>
        </row>
        <row r="1190">
          <cell r="A1190">
            <v>1186</v>
          </cell>
          <cell r="B1190" t="str">
            <v>05 - Line Underground Cables and Joints</v>
          </cell>
          <cell r="C1190" t="str">
            <v>Program - Cast Iron Cable Pot Head Replacement</v>
          </cell>
          <cell r="D1190" t="str">
            <v>Cast Iron Cable Pot Head</v>
          </cell>
          <cell r="E1190" t="str">
            <v>Replace</v>
          </cell>
          <cell r="F1190" t="str">
            <v>Program - Cast Iron Cable Pot Head Replacement</v>
          </cell>
          <cell r="G1190" t="str">
            <v>MIP1082_AER_IRON_POTHD_RLC</v>
          </cell>
          <cell r="H1190" t="str">
            <v>Central</v>
          </cell>
          <cell r="O1190">
            <v>14</v>
          </cell>
          <cell r="P1190">
            <v>15</v>
          </cell>
          <cell r="T1190" t="str">
            <v>MIP1082</v>
          </cell>
          <cell r="V1190">
            <v>1</v>
          </cell>
          <cell r="X1190">
            <v>0.53</v>
          </cell>
          <cell r="Y1190" t="str">
            <v>N</v>
          </cell>
          <cell r="Z1190" t="str">
            <v>Underground Distribution Cables</v>
          </cell>
          <cell r="AA1190" t="str">
            <v>BC1 608 NDR EECL Cast Iron Cable Pot Head Replacement</v>
          </cell>
        </row>
        <row r="1191">
          <cell r="A1191">
            <v>1187</v>
          </cell>
          <cell r="B1191" t="str">
            <v>05 - Line Underground Cables and Joints</v>
          </cell>
          <cell r="C1191" t="str">
            <v>Program - Cast Iron Cable Pot Head Replacement</v>
          </cell>
          <cell r="D1191" t="str">
            <v>Cast Iron Cable Pot Head</v>
          </cell>
          <cell r="E1191" t="str">
            <v>Replace</v>
          </cell>
          <cell r="F1191" t="str">
            <v>Program - Cast Iron Cable Pot Head Replacement</v>
          </cell>
          <cell r="G1191" t="str">
            <v>MIP1082_AER_IRON_POTHD_RLC</v>
          </cell>
          <cell r="H1191" t="str">
            <v>Wide Bay</v>
          </cell>
          <cell r="O1191">
            <v>17</v>
          </cell>
          <cell r="P1191">
            <v>18</v>
          </cell>
          <cell r="T1191" t="str">
            <v>MIP1082</v>
          </cell>
          <cell r="V1191">
            <v>1</v>
          </cell>
          <cell r="X1191">
            <v>0.53</v>
          </cell>
          <cell r="Y1191" t="str">
            <v>N</v>
          </cell>
          <cell r="Z1191" t="str">
            <v>Underground Distribution Cables</v>
          </cell>
          <cell r="AA1191" t="str">
            <v>BC1 608 NDR EECL Cast Iron Cable Pot Head Replacement</v>
          </cell>
        </row>
        <row r="1192">
          <cell r="A1192">
            <v>1188</v>
          </cell>
          <cell r="B1192" t="str">
            <v>05 - Line Underground Cables and Joints</v>
          </cell>
          <cell r="C1192" t="str">
            <v>Program - Cast Iron Cable Pot Head Replacement</v>
          </cell>
          <cell r="D1192" t="str">
            <v>Cast Iron Cable Pot Head</v>
          </cell>
          <cell r="E1192" t="str">
            <v>Replace</v>
          </cell>
          <cell r="F1192" t="str">
            <v>Program - Cast Iron Cable Pot Head Replacement</v>
          </cell>
          <cell r="G1192" t="str">
            <v>MIP1082_AER_IRON_POTHD_RLC</v>
          </cell>
          <cell r="H1192" t="str">
            <v>South West</v>
          </cell>
          <cell r="O1192">
            <v>25</v>
          </cell>
          <cell r="P1192">
            <v>26</v>
          </cell>
          <cell r="T1192" t="str">
            <v>MIP1082</v>
          </cell>
          <cell r="V1192">
            <v>1</v>
          </cell>
          <cell r="X1192">
            <v>0.53</v>
          </cell>
          <cell r="Y1192" t="str">
            <v>N</v>
          </cell>
          <cell r="Z1192" t="str">
            <v>Underground Distribution Cables</v>
          </cell>
          <cell r="AA1192" t="str">
            <v>BC1 608 NDR EECL Cast Iron Cable Pot Head Replacement</v>
          </cell>
        </row>
        <row r="1193">
          <cell r="A1193">
            <v>1189</v>
          </cell>
          <cell r="B1193" t="str">
            <v>09 - Fuses</v>
          </cell>
          <cell r="C1193" t="str">
            <v>Program - Non-Ceramic Customer End Serivce Fuse Replacement</v>
          </cell>
          <cell r="D1193" t="str">
            <v>Non-Ceramic Service fuse on Facia</v>
          </cell>
          <cell r="E1193" t="str">
            <v>Replace service and fuse</v>
          </cell>
          <cell r="F1193" t="str">
            <v>Program - Non-Ceramic Customer End Serivce Fuse Replacement</v>
          </cell>
          <cell r="G1193" t="str">
            <v>MIP1089_AER_NONCER_FUSE_RLC</v>
          </cell>
          <cell r="H1193" t="str">
            <v>Far North</v>
          </cell>
          <cell r="O1193">
            <v>4</v>
          </cell>
          <cell r="P1193">
            <v>4</v>
          </cell>
          <cell r="Q1193">
            <v>4</v>
          </cell>
          <cell r="R1193">
            <v>4</v>
          </cell>
          <cell r="T1193" t="str">
            <v>MIP1089</v>
          </cell>
          <cell r="V1193">
            <v>1</v>
          </cell>
          <cell r="X1193">
            <v>0.53</v>
          </cell>
          <cell r="Y1193" t="str">
            <v>N</v>
          </cell>
          <cell r="Z1193" t="str">
            <v>Distribution Equipment</v>
          </cell>
          <cell r="AA1193" t="str">
            <v>BC1 506 NDR EECL Non-Ceramic Customer End Serivce Fuse Replacement</v>
          </cell>
        </row>
        <row r="1194">
          <cell r="A1194">
            <v>1190</v>
          </cell>
          <cell r="B1194" t="str">
            <v>09 - Fuses</v>
          </cell>
          <cell r="C1194" t="str">
            <v>Program - Non-Ceramic Customer End Serivce Fuse Replacement</v>
          </cell>
          <cell r="D1194" t="str">
            <v>Non-Ceramic Service fuse on Facia</v>
          </cell>
          <cell r="E1194" t="str">
            <v>Replace service and fuse</v>
          </cell>
          <cell r="F1194" t="str">
            <v>Program - Non-Ceramic Customer End Serivce Fuse Replacement</v>
          </cell>
          <cell r="G1194" t="str">
            <v>MIP1089_AER_NONCER_FUSE_RLC</v>
          </cell>
          <cell r="H1194" t="str">
            <v>Northern</v>
          </cell>
          <cell r="O1194">
            <v>2</v>
          </cell>
          <cell r="P1194">
            <v>2</v>
          </cell>
          <cell r="Q1194">
            <v>2</v>
          </cell>
          <cell r="R1194">
            <v>3</v>
          </cell>
          <cell r="T1194" t="str">
            <v>MIP1089</v>
          </cell>
          <cell r="V1194">
            <v>1</v>
          </cell>
          <cell r="X1194">
            <v>0.53</v>
          </cell>
          <cell r="Y1194" t="str">
            <v>N</v>
          </cell>
          <cell r="Z1194" t="str">
            <v>Distribution Equipment</v>
          </cell>
          <cell r="AA1194" t="str">
            <v>BC1 506 NDR EECL Non-Ceramic Customer End Serivce Fuse Replacement</v>
          </cell>
        </row>
        <row r="1195">
          <cell r="A1195">
            <v>1191</v>
          </cell>
          <cell r="B1195" t="str">
            <v>09 - Fuses</v>
          </cell>
          <cell r="C1195" t="str">
            <v>Program - Non-Ceramic Customer End Serivce Fuse Replacement</v>
          </cell>
          <cell r="D1195" t="str">
            <v>Non-Ceramic Service fuse on Facia</v>
          </cell>
          <cell r="E1195" t="str">
            <v>Replace service and fuse</v>
          </cell>
          <cell r="F1195" t="str">
            <v>Program - Non-Ceramic Customer End Serivce Fuse Replacement</v>
          </cell>
          <cell r="G1195" t="str">
            <v>MIP1089_AER_NONCER_FUSE_RLC</v>
          </cell>
          <cell r="H1195" t="str">
            <v>Central</v>
          </cell>
          <cell r="O1195">
            <v>36</v>
          </cell>
          <cell r="P1195">
            <v>36</v>
          </cell>
          <cell r="Q1195">
            <v>35</v>
          </cell>
          <cell r="R1195">
            <v>35</v>
          </cell>
          <cell r="T1195" t="str">
            <v>MIP1089</v>
          </cell>
          <cell r="V1195">
            <v>1</v>
          </cell>
          <cell r="X1195">
            <v>0.53</v>
          </cell>
          <cell r="Y1195" t="str">
            <v>N</v>
          </cell>
          <cell r="Z1195" t="str">
            <v>Distribution Equipment</v>
          </cell>
          <cell r="AA1195" t="str">
            <v>BC1 506 NDR EECL Non-Ceramic Customer End Serivce Fuse Replacement</v>
          </cell>
        </row>
        <row r="1196">
          <cell r="A1196">
            <v>1192</v>
          </cell>
          <cell r="B1196" t="str">
            <v>09 - Fuses</v>
          </cell>
          <cell r="C1196" t="str">
            <v>Program - Non-Ceramic Customer End Serivce Fuse Replacement</v>
          </cell>
          <cell r="D1196" t="str">
            <v>Non-Ceramic Service fuse on Facia</v>
          </cell>
          <cell r="E1196" t="str">
            <v>Replace service and fuse</v>
          </cell>
          <cell r="F1196" t="str">
            <v>Program - Non-Ceramic Customer End Serivce Fuse Replacement</v>
          </cell>
          <cell r="G1196" t="str">
            <v>MIP1089_AER_NONCER_FUSE_RLC</v>
          </cell>
          <cell r="H1196" t="str">
            <v>Wide Bay</v>
          </cell>
          <cell r="O1196">
            <v>294</v>
          </cell>
          <cell r="P1196">
            <v>294</v>
          </cell>
          <cell r="Q1196">
            <v>294</v>
          </cell>
          <cell r="R1196">
            <v>293</v>
          </cell>
          <cell r="T1196" t="str">
            <v>MIP1089</v>
          </cell>
          <cell r="V1196">
            <v>1</v>
          </cell>
          <cell r="X1196">
            <v>0.53</v>
          </cell>
          <cell r="Y1196" t="str">
            <v>N</v>
          </cell>
          <cell r="Z1196" t="str">
            <v>Distribution Equipment</v>
          </cell>
          <cell r="AA1196" t="str">
            <v>BC1 506 NDR EECL Non-Ceramic Customer End Serivce Fuse Replacement</v>
          </cell>
        </row>
        <row r="1197">
          <cell r="A1197">
            <v>1193</v>
          </cell>
          <cell r="B1197" t="str">
            <v>09 - Fuses</v>
          </cell>
          <cell r="C1197" t="str">
            <v>Program - Non-Ceramic Customer End Serivce Fuse Replacement</v>
          </cell>
          <cell r="D1197" t="str">
            <v>Non-Ceramic Service fuse on Facia</v>
          </cell>
          <cell r="E1197" t="str">
            <v>Replace service and fuse</v>
          </cell>
          <cell r="F1197" t="str">
            <v>Program - Non-Ceramic Customer End Serivce Fuse Replacement</v>
          </cell>
          <cell r="G1197" t="str">
            <v>MIP1089_AER_NONCER_FUSE_RLC</v>
          </cell>
          <cell r="H1197" t="str">
            <v>South West</v>
          </cell>
          <cell r="O1197">
            <v>23</v>
          </cell>
          <cell r="P1197">
            <v>23</v>
          </cell>
          <cell r="Q1197">
            <v>23</v>
          </cell>
          <cell r="R1197">
            <v>23</v>
          </cell>
          <cell r="T1197" t="str">
            <v>MIP1089</v>
          </cell>
          <cell r="V1197">
            <v>1</v>
          </cell>
          <cell r="X1197">
            <v>0.53</v>
          </cell>
          <cell r="Y1197" t="str">
            <v>N</v>
          </cell>
          <cell r="Z1197" t="str">
            <v>Distribution Equipment</v>
          </cell>
          <cell r="AA1197" t="str">
            <v>BC1 506 NDR EECL Non-Ceramic Customer End Serivce Fuse Replacement</v>
          </cell>
        </row>
        <row r="1198">
          <cell r="A1198">
            <v>1194</v>
          </cell>
          <cell r="B1198" t="str">
            <v>11 - Customer Low Voltage Services</v>
          </cell>
          <cell r="C1198" t="str">
            <v>Program - Replace Figure 8 Colour Coded Service Cables</v>
          </cell>
          <cell r="D1198" t="str">
            <v>Service Cable</v>
          </cell>
          <cell r="E1198" t="str">
            <v>Replace</v>
          </cell>
          <cell r="F1198" t="str">
            <v>Program - Replace Figure 8 Colour Coded Service Cables</v>
          </cell>
          <cell r="G1198" t="str">
            <v>MIP1069_AER_SERVCBLE_RLC</v>
          </cell>
          <cell r="H1198" t="str">
            <v>Far North</v>
          </cell>
          <cell r="O1198">
            <v>259</v>
          </cell>
          <cell r="P1198">
            <v>259</v>
          </cell>
          <cell r="Q1198">
            <v>259</v>
          </cell>
          <cell r="R1198">
            <v>259</v>
          </cell>
          <cell r="S1198">
            <v>259</v>
          </cell>
          <cell r="T1198" t="str">
            <v>MIP1069</v>
          </cell>
          <cell r="V1198">
            <v>1</v>
          </cell>
          <cell r="X1198">
            <v>0.53</v>
          </cell>
          <cell r="Y1198" t="str">
            <v>N</v>
          </cell>
          <cell r="Z1198" t="str">
            <v>Low Voltage Services</v>
          </cell>
          <cell r="AA1198" t="str">
            <v>BC1 615 NDR EECL Replace Figure 8 Colour Coded Service Cables</v>
          </cell>
        </row>
        <row r="1199">
          <cell r="A1199">
            <v>1195</v>
          </cell>
          <cell r="B1199" t="str">
            <v>11 - Customer Low Voltage Services</v>
          </cell>
          <cell r="C1199" t="str">
            <v>Program - Replace Figure 8 Colour Coded Service Cables</v>
          </cell>
          <cell r="D1199" t="str">
            <v>Service Cable</v>
          </cell>
          <cell r="E1199" t="str">
            <v>Replace</v>
          </cell>
          <cell r="F1199" t="str">
            <v>Program - Replace Figure 8 Colour Coded Service Cables</v>
          </cell>
          <cell r="G1199" t="str">
            <v>MIP1069_AER_SERVCBLE_RLC</v>
          </cell>
          <cell r="H1199" t="str">
            <v>Northern</v>
          </cell>
          <cell r="O1199">
            <v>259</v>
          </cell>
          <cell r="P1199">
            <v>259</v>
          </cell>
          <cell r="Q1199">
            <v>259</v>
          </cell>
          <cell r="R1199">
            <v>259</v>
          </cell>
          <cell r="S1199">
            <v>259</v>
          </cell>
          <cell r="T1199" t="str">
            <v>MIP1069</v>
          </cell>
          <cell r="V1199">
            <v>1</v>
          </cell>
          <cell r="X1199">
            <v>0.53</v>
          </cell>
          <cell r="Y1199" t="str">
            <v>N</v>
          </cell>
          <cell r="Z1199" t="str">
            <v>Low Voltage Services</v>
          </cell>
          <cell r="AA1199" t="str">
            <v>BC1 615 NDR EECL Replace Figure 8 Colour Coded Service Cables</v>
          </cell>
        </row>
        <row r="1200">
          <cell r="A1200">
            <v>1196</v>
          </cell>
          <cell r="B1200" t="str">
            <v>11 - Customer Low Voltage Services</v>
          </cell>
          <cell r="C1200" t="str">
            <v>Program - Replace Figure 8 Colour Coded Service Cables</v>
          </cell>
          <cell r="D1200" t="str">
            <v>Service Cable</v>
          </cell>
          <cell r="E1200" t="str">
            <v>Replace</v>
          </cell>
          <cell r="F1200" t="str">
            <v>Program - Replace Figure 8 Colour Coded Service Cables</v>
          </cell>
          <cell r="G1200" t="str">
            <v>MIP1069_AER_SERVCBLE_RLC</v>
          </cell>
          <cell r="H1200" t="str">
            <v>Central</v>
          </cell>
          <cell r="O1200">
            <v>259</v>
          </cell>
          <cell r="P1200">
            <v>259</v>
          </cell>
          <cell r="Q1200">
            <v>259</v>
          </cell>
          <cell r="R1200">
            <v>259</v>
          </cell>
          <cell r="S1200">
            <v>259</v>
          </cell>
          <cell r="T1200" t="str">
            <v>MIP1069</v>
          </cell>
          <cell r="V1200">
            <v>1</v>
          </cell>
          <cell r="X1200">
            <v>0.53</v>
          </cell>
          <cell r="Y1200" t="str">
            <v>N</v>
          </cell>
          <cell r="Z1200" t="str">
            <v>Low Voltage Services</v>
          </cell>
          <cell r="AA1200" t="str">
            <v>BC1 615 NDR EECL Replace Figure 8 Colour Coded Service Cables</v>
          </cell>
        </row>
        <row r="1201">
          <cell r="A1201">
            <v>1197</v>
          </cell>
          <cell r="B1201" t="str">
            <v>11 - Customer Low Voltage Services</v>
          </cell>
          <cell r="C1201" t="str">
            <v>Program - Replace Figure 8 Colour Coded Service Cables</v>
          </cell>
          <cell r="D1201" t="str">
            <v>Service Cable</v>
          </cell>
          <cell r="E1201" t="str">
            <v>Replace</v>
          </cell>
          <cell r="F1201" t="str">
            <v>Program - Replace Figure 8 Colour Coded Service Cables</v>
          </cell>
          <cell r="G1201" t="str">
            <v>MIP1069_AER_SERVCBLE_RLC</v>
          </cell>
          <cell r="H1201" t="str">
            <v>Wide Bay</v>
          </cell>
          <cell r="O1201">
            <v>259</v>
          </cell>
          <cell r="P1201">
            <v>259</v>
          </cell>
          <cell r="Q1201">
            <v>259</v>
          </cell>
          <cell r="R1201">
            <v>259</v>
          </cell>
          <cell r="S1201">
            <v>259</v>
          </cell>
          <cell r="T1201" t="str">
            <v>MIP1069</v>
          </cell>
          <cell r="V1201">
            <v>1</v>
          </cell>
          <cell r="X1201">
            <v>0.53</v>
          </cell>
          <cell r="Y1201" t="str">
            <v>N</v>
          </cell>
          <cell r="Z1201" t="str">
            <v>Low Voltage Services</v>
          </cell>
          <cell r="AA1201" t="str">
            <v>BC1 615 NDR EECL Replace Figure 8 Colour Coded Service Cables</v>
          </cell>
        </row>
        <row r="1202">
          <cell r="A1202">
            <v>1198</v>
          </cell>
          <cell r="B1202" t="str">
            <v>11 - Customer Low Voltage Services</v>
          </cell>
          <cell r="C1202" t="str">
            <v>Program - Replace Figure 8 Colour Coded Service Cables</v>
          </cell>
          <cell r="D1202" t="str">
            <v>Service Cable</v>
          </cell>
          <cell r="E1202" t="str">
            <v>Replace</v>
          </cell>
          <cell r="F1202" t="str">
            <v>Program - Replace Figure 8 Colour Coded Service Cables</v>
          </cell>
          <cell r="G1202" t="str">
            <v>MIP1069_AER_SERVCBLE_RLC</v>
          </cell>
          <cell r="H1202" t="str">
            <v>South West</v>
          </cell>
          <cell r="O1202">
            <v>259</v>
          </cell>
          <cell r="P1202">
            <v>259</v>
          </cell>
          <cell r="Q1202">
            <v>259</v>
          </cell>
          <cell r="R1202">
            <v>259</v>
          </cell>
          <cell r="S1202">
            <v>259</v>
          </cell>
          <cell r="T1202" t="str">
            <v>MIP1069</v>
          </cell>
          <cell r="V1202">
            <v>1</v>
          </cell>
          <cell r="X1202">
            <v>0.53</v>
          </cell>
          <cell r="Y1202" t="str">
            <v>N</v>
          </cell>
          <cell r="Z1202" t="str">
            <v>Low Voltage Services</v>
          </cell>
          <cell r="AA1202" t="str">
            <v>BC1 615 NDR EECL Replace Figure 8 Colour Coded Service Cables</v>
          </cell>
        </row>
        <row r="1203">
          <cell r="A1203">
            <v>1199</v>
          </cell>
          <cell r="B1203" t="str">
            <v>11 - Customer Low Voltage Services</v>
          </cell>
          <cell r="C1203" t="str">
            <v>Program - Replace Neutral Screened Service Cables</v>
          </cell>
          <cell r="D1203" t="str">
            <v>Service Cable</v>
          </cell>
          <cell r="E1203" t="str">
            <v>Replace</v>
          </cell>
          <cell r="F1203" t="str">
            <v>Program - Replace Neutral Screened Service Cables</v>
          </cell>
          <cell r="G1203" t="str">
            <v>MIP1069_AER_SERVCBLE_RLC</v>
          </cell>
          <cell r="H1203" t="str">
            <v>Far North</v>
          </cell>
          <cell r="Q1203">
            <v>169</v>
          </cell>
          <cell r="R1203">
            <v>169</v>
          </cell>
          <cell r="S1203">
            <v>169</v>
          </cell>
          <cell r="T1203" t="str">
            <v>MIP1069</v>
          </cell>
          <cell r="V1203">
            <v>1</v>
          </cell>
          <cell r="X1203">
            <v>0.53</v>
          </cell>
          <cell r="Y1203" t="str">
            <v>N</v>
          </cell>
          <cell r="Z1203" t="str">
            <v>Low Voltage Services</v>
          </cell>
          <cell r="AA1203" t="str">
            <v>BC1 621 NDR EECL Replace Neutral Screened Service Cables</v>
          </cell>
        </row>
        <row r="1204">
          <cell r="A1204">
            <v>1200</v>
          </cell>
          <cell r="B1204" t="str">
            <v>11 - Customer Low Voltage Services</v>
          </cell>
          <cell r="C1204" t="str">
            <v>Program - Replace Neutral Screened Service Cables</v>
          </cell>
          <cell r="D1204" t="str">
            <v>Service Cable</v>
          </cell>
          <cell r="E1204" t="str">
            <v>Replace</v>
          </cell>
          <cell r="F1204" t="str">
            <v>Program - Replace Neutral Screened Service Cables</v>
          </cell>
          <cell r="G1204" t="str">
            <v>MIP1069_AER_SERVCBLE_RLC</v>
          </cell>
          <cell r="H1204" t="str">
            <v>Northern</v>
          </cell>
          <cell r="Q1204">
            <v>169</v>
          </cell>
          <cell r="R1204">
            <v>169</v>
          </cell>
          <cell r="S1204">
            <v>169</v>
          </cell>
          <cell r="T1204" t="str">
            <v>MIP1069</v>
          </cell>
          <cell r="V1204">
            <v>1</v>
          </cell>
          <cell r="X1204">
            <v>0.53</v>
          </cell>
          <cell r="Y1204" t="str">
            <v>N</v>
          </cell>
          <cell r="Z1204" t="str">
            <v>Low Voltage Services</v>
          </cell>
          <cell r="AA1204" t="str">
            <v>BC1 621 NDR EECL Replace Neutral Screened Service Cables</v>
          </cell>
        </row>
        <row r="1205">
          <cell r="A1205">
            <v>1201</v>
          </cell>
          <cell r="B1205" t="str">
            <v>11 - Customer Low Voltage Services</v>
          </cell>
          <cell r="C1205" t="str">
            <v>Program - Replace Neutral Screened Service Cables</v>
          </cell>
          <cell r="D1205" t="str">
            <v>Service Cable</v>
          </cell>
          <cell r="E1205" t="str">
            <v>Replace</v>
          </cell>
          <cell r="F1205" t="str">
            <v>Program - Replace Neutral Screened Service Cables</v>
          </cell>
          <cell r="G1205" t="str">
            <v>MIP1069_AER_SERVCBLE_RLC</v>
          </cell>
          <cell r="H1205" t="str">
            <v>Central</v>
          </cell>
          <cell r="Q1205">
            <v>169</v>
          </cell>
          <cell r="R1205">
            <v>169</v>
          </cell>
          <cell r="S1205">
            <v>169</v>
          </cell>
          <cell r="T1205" t="str">
            <v>MIP1069</v>
          </cell>
          <cell r="V1205">
            <v>1</v>
          </cell>
          <cell r="X1205">
            <v>0.53</v>
          </cell>
          <cell r="Y1205" t="str">
            <v>N</v>
          </cell>
          <cell r="Z1205" t="str">
            <v>Low Voltage Services</v>
          </cell>
          <cell r="AA1205" t="str">
            <v>BC1 621 NDR EECL Replace Neutral Screened Service Cables</v>
          </cell>
        </row>
        <row r="1206">
          <cell r="A1206">
            <v>1202</v>
          </cell>
          <cell r="B1206" t="str">
            <v>11 - Customer Low Voltage Services</v>
          </cell>
          <cell r="C1206" t="str">
            <v>Program - Replace Neutral Screened Service Cables</v>
          </cell>
          <cell r="D1206" t="str">
            <v>Service Cable</v>
          </cell>
          <cell r="E1206" t="str">
            <v>Replace</v>
          </cell>
          <cell r="F1206" t="str">
            <v>Program - Replace Neutral Screened Service Cables</v>
          </cell>
          <cell r="G1206" t="str">
            <v>MIP1069_AER_SERVCBLE_RLC</v>
          </cell>
          <cell r="H1206" t="str">
            <v>Wide Bay</v>
          </cell>
          <cell r="Q1206">
            <v>169</v>
          </cell>
          <cell r="R1206">
            <v>169</v>
          </cell>
          <cell r="S1206">
            <v>169</v>
          </cell>
          <cell r="T1206" t="str">
            <v>MIP1069</v>
          </cell>
          <cell r="V1206">
            <v>1</v>
          </cell>
          <cell r="X1206">
            <v>0.53</v>
          </cell>
          <cell r="Y1206" t="str">
            <v>N</v>
          </cell>
          <cell r="Z1206" t="str">
            <v>Low Voltage Services</v>
          </cell>
          <cell r="AA1206" t="str">
            <v>BC1 621 NDR EECL Replace Neutral Screened Service Cables</v>
          </cell>
        </row>
        <row r="1207">
          <cell r="A1207">
            <v>1203</v>
          </cell>
          <cell r="B1207" t="str">
            <v>11 - Customer Low Voltage Services</v>
          </cell>
          <cell r="C1207" t="str">
            <v>Program - Replace Neutral Screened Service Cables</v>
          </cell>
          <cell r="D1207" t="str">
            <v>Service Cable</v>
          </cell>
          <cell r="E1207" t="str">
            <v>Replace</v>
          </cell>
          <cell r="F1207" t="str">
            <v>Program - Replace Neutral Screened Service Cables</v>
          </cell>
          <cell r="G1207" t="str">
            <v>MIP1069_AER_SERVCBLE_RLC</v>
          </cell>
          <cell r="H1207" t="str">
            <v>South West</v>
          </cell>
          <cell r="Q1207">
            <v>169</v>
          </cell>
          <cell r="R1207">
            <v>169</v>
          </cell>
          <cell r="S1207">
            <v>169</v>
          </cell>
          <cell r="T1207" t="str">
            <v>MIP1069</v>
          </cell>
          <cell r="V1207">
            <v>1</v>
          </cell>
          <cell r="X1207">
            <v>0.53</v>
          </cell>
          <cell r="Y1207" t="str">
            <v>N</v>
          </cell>
          <cell r="Z1207" t="str">
            <v>Low Voltage Services</v>
          </cell>
          <cell r="AA1207" t="str">
            <v>BC1 621 NDR EECL Replace Neutral Screened Service Cables</v>
          </cell>
        </row>
        <row r="1208">
          <cell r="A1208">
            <v>1204</v>
          </cell>
          <cell r="B1208" t="str">
            <v>11 - Customer Low Voltage Services</v>
          </cell>
          <cell r="C1208" t="str">
            <v>Program - Replace Neutral Screened Service Cables</v>
          </cell>
          <cell r="D1208" t="str">
            <v>Groundline Service Inspection</v>
          </cell>
          <cell r="E1208" t="str">
            <v>Inspect</v>
          </cell>
          <cell r="F1208" t="str">
            <v>Program - Replace Neutral Screened Service Cables</v>
          </cell>
          <cell r="G1208" t="str">
            <v>MIP1056_AER_SERVCBL_INSP2</v>
          </cell>
          <cell r="H1208" t="str">
            <v>Far North</v>
          </cell>
          <cell r="O1208">
            <v>1693</v>
          </cell>
          <cell r="P1208">
            <v>1693</v>
          </cell>
          <cell r="T1208" t="str">
            <v>MIP1056</v>
          </cell>
          <cell r="V1208">
            <v>1</v>
          </cell>
          <cell r="X1208">
            <v>0</v>
          </cell>
          <cell r="Y1208" t="str">
            <v>Y</v>
          </cell>
          <cell r="Z1208" t="str">
            <v>Low Voltage Services</v>
          </cell>
          <cell r="AA1208" t="str">
            <v>BC1 621 NDR EECL Replace Neutral Screened Service Cables</v>
          </cell>
        </row>
        <row r="1209">
          <cell r="A1209">
            <v>1205</v>
          </cell>
          <cell r="B1209" t="str">
            <v>11 - Customer Low Voltage Services</v>
          </cell>
          <cell r="C1209" t="str">
            <v>Program - Replace Neutral Screened Service Cables</v>
          </cell>
          <cell r="D1209" t="str">
            <v>Groundline Service Inspection</v>
          </cell>
          <cell r="E1209" t="str">
            <v>Inspect</v>
          </cell>
          <cell r="F1209" t="str">
            <v>Program - Replace Neutral Screened Service Cables</v>
          </cell>
          <cell r="G1209" t="str">
            <v>MIP1056_AER_SERVCBL_INSP2</v>
          </cell>
          <cell r="H1209" t="str">
            <v>Northern</v>
          </cell>
          <cell r="O1209">
            <v>1693</v>
          </cell>
          <cell r="P1209">
            <v>1693</v>
          </cell>
          <cell r="T1209" t="str">
            <v>MIP1056</v>
          </cell>
          <cell r="V1209">
            <v>1</v>
          </cell>
          <cell r="X1209">
            <v>0</v>
          </cell>
          <cell r="Y1209" t="str">
            <v>Y</v>
          </cell>
          <cell r="Z1209" t="str">
            <v>Low Voltage Services</v>
          </cell>
          <cell r="AA1209" t="str">
            <v>BC1 621 NDR EECL Replace Neutral Screened Service Cables</v>
          </cell>
        </row>
        <row r="1210">
          <cell r="A1210">
            <v>1206</v>
          </cell>
          <cell r="B1210" t="str">
            <v>11 - Customer Low Voltage Services</v>
          </cell>
          <cell r="C1210" t="str">
            <v>Program - Replace Neutral Screened Service Cables</v>
          </cell>
          <cell r="D1210" t="str">
            <v>Groundline Service Inspection</v>
          </cell>
          <cell r="E1210" t="str">
            <v>Inspect</v>
          </cell>
          <cell r="F1210" t="str">
            <v>Program - Replace Neutral Screened Service Cables</v>
          </cell>
          <cell r="G1210" t="str">
            <v>MIP1056_AER_SERVCBL_INSP2</v>
          </cell>
          <cell r="H1210" t="str">
            <v>Central</v>
          </cell>
          <cell r="O1210">
            <v>1693</v>
          </cell>
          <cell r="P1210">
            <v>1693</v>
          </cell>
          <cell r="T1210" t="str">
            <v>MIP1056</v>
          </cell>
          <cell r="V1210">
            <v>1</v>
          </cell>
          <cell r="X1210">
            <v>0</v>
          </cell>
          <cell r="Y1210" t="str">
            <v>Y</v>
          </cell>
          <cell r="Z1210" t="str">
            <v>Low Voltage Services</v>
          </cell>
          <cell r="AA1210" t="str">
            <v>BC1 621 NDR EECL Replace Neutral Screened Service Cables</v>
          </cell>
        </row>
        <row r="1211">
          <cell r="A1211">
            <v>1207</v>
          </cell>
          <cell r="B1211" t="str">
            <v>11 - Customer Low Voltage Services</v>
          </cell>
          <cell r="C1211" t="str">
            <v>Program - Replace Neutral Screened Service Cables</v>
          </cell>
          <cell r="D1211" t="str">
            <v>Groundline Service Inspection</v>
          </cell>
          <cell r="E1211" t="str">
            <v>Inspect</v>
          </cell>
          <cell r="F1211" t="str">
            <v>Program - Replace Neutral Screened Service Cables</v>
          </cell>
          <cell r="G1211" t="str">
            <v>MIP1056_AER_SERVCBL_INSP2</v>
          </cell>
          <cell r="H1211" t="str">
            <v>Wide Bay</v>
          </cell>
          <cell r="O1211">
            <v>1693</v>
          </cell>
          <cell r="P1211">
            <v>1693</v>
          </cell>
          <cell r="T1211" t="str">
            <v>MIP1056</v>
          </cell>
          <cell r="V1211">
            <v>1</v>
          </cell>
          <cell r="X1211">
            <v>0</v>
          </cell>
          <cell r="Y1211" t="str">
            <v>Y</v>
          </cell>
          <cell r="Z1211" t="str">
            <v>Low Voltage Services</v>
          </cell>
          <cell r="AA1211" t="str">
            <v>BC1 621 NDR EECL Replace Neutral Screened Service Cables</v>
          </cell>
        </row>
        <row r="1212">
          <cell r="A1212">
            <v>1208</v>
          </cell>
          <cell r="B1212" t="str">
            <v>11 - Customer Low Voltage Services</v>
          </cell>
          <cell r="C1212" t="str">
            <v>Program - Replace Neutral Screened Service Cables</v>
          </cell>
          <cell r="D1212" t="str">
            <v>Groundline Service Inspection</v>
          </cell>
          <cell r="E1212" t="str">
            <v>Inspect</v>
          </cell>
          <cell r="F1212" t="str">
            <v>Program - Replace Neutral Screened Service Cables</v>
          </cell>
          <cell r="G1212" t="str">
            <v>MIP1056_AER_SERVCBL_INSP2</v>
          </cell>
          <cell r="H1212" t="str">
            <v>South West</v>
          </cell>
          <cell r="O1212">
            <v>1693</v>
          </cell>
          <cell r="P1212">
            <v>1693</v>
          </cell>
          <cell r="T1212" t="str">
            <v>MIP1056</v>
          </cell>
          <cell r="V1212">
            <v>1</v>
          </cell>
          <cell r="X1212">
            <v>0</v>
          </cell>
          <cell r="Y1212" t="str">
            <v>Y</v>
          </cell>
          <cell r="Z1212" t="str">
            <v>Low Voltage Services</v>
          </cell>
          <cell r="AA1212" t="str">
            <v>BC1 621 NDR EECL Replace Neutral Screened Service Cables</v>
          </cell>
        </row>
        <row r="1213">
          <cell r="A1213">
            <v>1209</v>
          </cell>
          <cell r="B1213" t="str">
            <v>03 - Pole Top</v>
          </cell>
          <cell r="C1213" t="str">
            <v>Program - Replace Laminated Crossarms</v>
          </cell>
          <cell r="D1213" t="str">
            <v>Crossarm - Complex</v>
          </cell>
          <cell r="E1213" t="str">
            <v>Replace</v>
          </cell>
          <cell r="F1213" t="str">
            <v>Program - Replace Laminated Crossarms</v>
          </cell>
          <cell r="G1213" t="str">
            <v>MIP1061_AER_XARM_CMPLX</v>
          </cell>
          <cell r="H1213" t="str">
            <v>Far North</v>
          </cell>
          <cell r="O1213">
            <v>19</v>
          </cell>
          <cell r="P1213">
            <v>19</v>
          </cell>
          <cell r="T1213" t="str">
            <v>MIP1061</v>
          </cell>
          <cell r="V1213">
            <v>1</v>
          </cell>
          <cell r="X1213">
            <v>0.53</v>
          </cell>
          <cell r="Y1213" t="str">
            <v>N</v>
          </cell>
          <cell r="Z1213" t="str">
            <v>Overhead Distribution Lines</v>
          </cell>
          <cell r="AA1213" t="str">
            <v>BC1 503 NDR EECL Replace Laminated Crossarms</v>
          </cell>
        </row>
        <row r="1214">
          <cell r="A1214">
            <v>1210</v>
          </cell>
          <cell r="B1214" t="str">
            <v>03 - Pole Top</v>
          </cell>
          <cell r="C1214" t="str">
            <v>Program - Replace Laminated Crossarms</v>
          </cell>
          <cell r="D1214" t="str">
            <v>Crossarm - Complex</v>
          </cell>
          <cell r="E1214" t="str">
            <v>Replace</v>
          </cell>
          <cell r="F1214" t="str">
            <v>Program - Replace Laminated Crossarms</v>
          </cell>
          <cell r="G1214" t="str">
            <v>MIP1061_AER_XARM_CMPLX</v>
          </cell>
          <cell r="H1214" t="str">
            <v>Northern</v>
          </cell>
          <cell r="O1214">
            <v>19</v>
          </cell>
          <cell r="P1214">
            <v>19</v>
          </cell>
          <cell r="T1214" t="str">
            <v>MIP1061</v>
          </cell>
          <cell r="V1214">
            <v>1</v>
          </cell>
          <cell r="X1214">
            <v>0.53</v>
          </cell>
          <cell r="Y1214" t="str">
            <v>N</v>
          </cell>
          <cell r="Z1214" t="str">
            <v>Overhead Distribution Lines</v>
          </cell>
          <cell r="AA1214" t="str">
            <v>BC1 503 NDR EECL Replace Laminated Crossarms</v>
          </cell>
        </row>
        <row r="1215">
          <cell r="A1215">
            <v>1211</v>
          </cell>
          <cell r="B1215" t="str">
            <v>03 - Pole Top</v>
          </cell>
          <cell r="C1215" t="str">
            <v>Program - Replace Laminated Crossarms</v>
          </cell>
          <cell r="D1215" t="str">
            <v>Crossarm - Complex</v>
          </cell>
          <cell r="E1215" t="str">
            <v>Replace</v>
          </cell>
          <cell r="F1215" t="str">
            <v>Program - Replace Laminated Crossarms</v>
          </cell>
          <cell r="G1215" t="str">
            <v>MIP1061_AER_XARM_CMPLX</v>
          </cell>
          <cell r="H1215" t="str">
            <v>Central</v>
          </cell>
          <cell r="O1215">
            <v>19</v>
          </cell>
          <cell r="P1215">
            <v>19</v>
          </cell>
          <cell r="T1215" t="str">
            <v>MIP1061</v>
          </cell>
          <cell r="V1215">
            <v>1</v>
          </cell>
          <cell r="X1215">
            <v>0.53</v>
          </cell>
          <cell r="Y1215" t="str">
            <v>N</v>
          </cell>
          <cell r="Z1215" t="str">
            <v>Overhead Distribution Lines</v>
          </cell>
          <cell r="AA1215" t="str">
            <v>BC1 503 NDR EECL Replace Laminated Crossarms</v>
          </cell>
        </row>
        <row r="1216">
          <cell r="A1216">
            <v>1212</v>
          </cell>
          <cell r="B1216" t="str">
            <v>03 - Pole Top</v>
          </cell>
          <cell r="C1216" t="str">
            <v>Program - Replace Laminated Crossarms</v>
          </cell>
          <cell r="D1216" t="str">
            <v>Crossarm - Complex</v>
          </cell>
          <cell r="E1216" t="str">
            <v>Replace</v>
          </cell>
          <cell r="F1216" t="str">
            <v>Program - Replace Laminated Crossarms</v>
          </cell>
          <cell r="G1216" t="str">
            <v>MIP1061_AER_XARM_CMPLX</v>
          </cell>
          <cell r="H1216" t="str">
            <v>Wide Bay</v>
          </cell>
          <cell r="O1216">
            <v>19</v>
          </cell>
          <cell r="P1216">
            <v>19</v>
          </cell>
          <cell r="T1216" t="str">
            <v>MIP1061</v>
          </cell>
          <cell r="V1216">
            <v>1</v>
          </cell>
          <cell r="X1216">
            <v>0.53</v>
          </cell>
          <cell r="Y1216" t="str">
            <v>N</v>
          </cell>
          <cell r="Z1216" t="str">
            <v>Overhead Distribution Lines</v>
          </cell>
          <cell r="AA1216" t="str">
            <v>BC1 503 NDR EECL Replace Laminated Crossarms</v>
          </cell>
        </row>
        <row r="1217">
          <cell r="A1217">
            <v>1213</v>
          </cell>
          <cell r="B1217" t="str">
            <v>03 - Pole Top</v>
          </cell>
          <cell r="C1217" t="str">
            <v>Program - Replace Laminated Crossarms</v>
          </cell>
          <cell r="D1217" t="str">
            <v>Crossarm - Complex</v>
          </cell>
          <cell r="E1217" t="str">
            <v>Replace</v>
          </cell>
          <cell r="F1217" t="str">
            <v>Program - Replace Laminated Crossarms</v>
          </cell>
          <cell r="G1217" t="str">
            <v>MIP1061_AER_XARM_CMPLX</v>
          </cell>
          <cell r="H1217" t="str">
            <v>South West</v>
          </cell>
          <cell r="O1217">
            <v>19</v>
          </cell>
          <cell r="P1217">
            <v>19</v>
          </cell>
          <cell r="T1217" t="str">
            <v>MIP1061</v>
          </cell>
          <cell r="V1217">
            <v>1</v>
          </cell>
          <cell r="X1217">
            <v>0.53</v>
          </cell>
          <cell r="Y1217" t="str">
            <v>N</v>
          </cell>
          <cell r="Z1217" t="str">
            <v>Overhead Distribution Lines</v>
          </cell>
          <cell r="AA1217" t="str">
            <v>BC1 503 NDR EECL Replace Laminated Crossarms</v>
          </cell>
        </row>
        <row r="1218">
          <cell r="A1218">
            <v>1214</v>
          </cell>
          <cell r="B1218" t="str">
            <v>03 - Pole Top</v>
          </cell>
          <cell r="C1218" t="str">
            <v>Program - Replace Laminated Crossarms</v>
          </cell>
          <cell r="D1218" t="str">
            <v>Crossarm - Minor</v>
          </cell>
          <cell r="E1218" t="str">
            <v>Replace</v>
          </cell>
          <cell r="F1218" t="str">
            <v>Program - Replace Laminated Crossarms</v>
          </cell>
          <cell r="G1218" t="str">
            <v>MIP1092_AER_XARM_MIN_RLC</v>
          </cell>
          <cell r="H1218" t="str">
            <v>Far North</v>
          </cell>
          <cell r="O1218">
            <v>92</v>
          </cell>
          <cell r="P1218">
            <v>92</v>
          </cell>
          <cell r="T1218" t="str">
            <v>MIP1149</v>
          </cell>
          <cell r="V1218">
            <v>1</v>
          </cell>
          <cell r="X1218">
            <v>0.53</v>
          </cell>
          <cell r="Y1218" t="str">
            <v>N</v>
          </cell>
          <cell r="Z1218" t="str">
            <v>Overhead Distribution Lines</v>
          </cell>
          <cell r="AA1218" t="str">
            <v>BC1 503 NDR EECL Replace Laminated Crossarms</v>
          </cell>
        </row>
        <row r="1219">
          <cell r="A1219">
            <v>1215</v>
          </cell>
          <cell r="B1219" t="str">
            <v>03 - Pole Top</v>
          </cell>
          <cell r="C1219" t="str">
            <v>Program - Replace Laminated Crossarms</v>
          </cell>
          <cell r="D1219" t="str">
            <v>Crossarm - Minor</v>
          </cell>
          <cell r="E1219" t="str">
            <v>Replace</v>
          </cell>
          <cell r="F1219" t="str">
            <v>Program - Replace Laminated Crossarms</v>
          </cell>
          <cell r="G1219" t="str">
            <v>MIP1092_AER_XARM_MIN_RLC</v>
          </cell>
          <cell r="H1219" t="str">
            <v>Northern</v>
          </cell>
          <cell r="O1219">
            <v>92</v>
          </cell>
          <cell r="P1219">
            <v>92</v>
          </cell>
          <cell r="T1219" t="str">
            <v>MIP1149</v>
          </cell>
          <cell r="V1219">
            <v>1</v>
          </cell>
          <cell r="X1219">
            <v>0.53</v>
          </cell>
          <cell r="Y1219" t="str">
            <v>N</v>
          </cell>
          <cell r="Z1219" t="str">
            <v>Overhead Distribution Lines</v>
          </cell>
          <cell r="AA1219" t="str">
            <v>BC1 503 NDR EECL Replace Laminated Crossarms</v>
          </cell>
        </row>
        <row r="1220">
          <cell r="A1220">
            <v>1216</v>
          </cell>
          <cell r="B1220" t="str">
            <v>03 - Pole Top</v>
          </cell>
          <cell r="C1220" t="str">
            <v>Program - Replace Laminated Crossarms</v>
          </cell>
          <cell r="D1220" t="str">
            <v>Crossarm - Minor</v>
          </cell>
          <cell r="E1220" t="str">
            <v>Replace</v>
          </cell>
          <cell r="F1220" t="str">
            <v>Program - Replace Laminated Crossarms</v>
          </cell>
          <cell r="G1220" t="str">
            <v>MIP1092_AER_XARM_MIN_RLC</v>
          </cell>
          <cell r="H1220" t="str">
            <v>Central</v>
          </cell>
          <cell r="O1220">
            <v>92</v>
          </cell>
          <cell r="P1220">
            <v>92</v>
          </cell>
          <cell r="T1220" t="str">
            <v>MIP1149</v>
          </cell>
          <cell r="V1220">
            <v>1</v>
          </cell>
          <cell r="X1220">
            <v>0.53</v>
          </cell>
          <cell r="Y1220" t="str">
            <v>N</v>
          </cell>
          <cell r="Z1220" t="str">
            <v>Overhead Distribution Lines</v>
          </cell>
          <cell r="AA1220" t="str">
            <v>BC1 503 NDR EECL Replace Laminated Crossarms</v>
          </cell>
        </row>
        <row r="1221">
          <cell r="A1221">
            <v>1217</v>
          </cell>
          <cell r="B1221" t="str">
            <v>03 - Pole Top</v>
          </cell>
          <cell r="C1221" t="str">
            <v>Program - Replace Laminated Crossarms</v>
          </cell>
          <cell r="D1221" t="str">
            <v>Crossarm - Minor</v>
          </cell>
          <cell r="E1221" t="str">
            <v>Replace</v>
          </cell>
          <cell r="F1221" t="str">
            <v>Program - Replace Laminated Crossarms</v>
          </cell>
          <cell r="G1221" t="str">
            <v>MIP1092_AER_XARM_MIN_RLC</v>
          </cell>
          <cell r="H1221" t="str">
            <v>Wide Bay</v>
          </cell>
          <cell r="O1221">
            <v>92</v>
          </cell>
          <cell r="P1221">
            <v>92</v>
          </cell>
          <cell r="T1221" t="str">
            <v>MIP1149</v>
          </cell>
          <cell r="V1221">
            <v>1</v>
          </cell>
          <cell r="X1221">
            <v>0.53</v>
          </cell>
          <cell r="Y1221" t="str">
            <v>N</v>
          </cell>
          <cell r="Z1221" t="str">
            <v>Overhead Distribution Lines</v>
          </cell>
          <cell r="AA1221" t="str">
            <v>BC1 503 NDR EECL Replace Laminated Crossarms</v>
          </cell>
        </row>
        <row r="1222">
          <cell r="A1222">
            <v>1218</v>
          </cell>
          <cell r="B1222" t="str">
            <v>03 - Pole Top</v>
          </cell>
          <cell r="C1222" t="str">
            <v>Program - Replace Laminated Crossarms</v>
          </cell>
          <cell r="D1222" t="str">
            <v>Crossarm - Minor</v>
          </cell>
          <cell r="E1222" t="str">
            <v>Replace</v>
          </cell>
          <cell r="F1222" t="str">
            <v>Program - Replace Laminated Crossarms</v>
          </cell>
          <cell r="G1222" t="str">
            <v>MIP1092_AER_XARM_MIN_RLC</v>
          </cell>
          <cell r="H1222" t="str">
            <v>South West</v>
          </cell>
          <cell r="O1222">
            <v>92</v>
          </cell>
          <cell r="P1222">
            <v>92</v>
          </cell>
          <cell r="T1222" t="str">
            <v>MIP1149</v>
          </cell>
          <cell r="V1222">
            <v>1</v>
          </cell>
          <cell r="X1222">
            <v>0.53</v>
          </cell>
          <cell r="Y1222" t="str">
            <v>N</v>
          </cell>
          <cell r="Z1222" t="str">
            <v>Overhead Distribution Lines</v>
          </cell>
          <cell r="AA1222" t="str">
            <v>BC1 503 NDR EECL Replace Laminated Crossarms</v>
          </cell>
        </row>
        <row r="1223">
          <cell r="A1223">
            <v>1219</v>
          </cell>
          <cell r="B1223" t="str">
            <v>03 - Pole Top</v>
          </cell>
          <cell r="C1223" t="str">
            <v>Program - Replace Laminated Crossarms</v>
          </cell>
          <cell r="D1223" t="str">
            <v>Crossarm - Moderate</v>
          </cell>
          <cell r="E1223" t="str">
            <v>Replace</v>
          </cell>
          <cell r="F1223" t="str">
            <v>Program - Replace Laminated Crossarms</v>
          </cell>
          <cell r="G1223" t="str">
            <v>MIP1063_AER_XARM_MOD_RLC</v>
          </cell>
          <cell r="H1223" t="str">
            <v>Far North</v>
          </cell>
          <cell r="O1223">
            <v>38</v>
          </cell>
          <cell r="P1223">
            <v>38</v>
          </cell>
          <cell r="T1223" t="str">
            <v>MIP1147</v>
          </cell>
          <cell r="V1223">
            <v>1</v>
          </cell>
          <cell r="X1223">
            <v>0.53</v>
          </cell>
          <cell r="Y1223" t="str">
            <v>N</v>
          </cell>
          <cell r="Z1223" t="str">
            <v>Overhead Distribution Lines</v>
          </cell>
          <cell r="AA1223" t="str">
            <v>BC1 503 NDR EECL Replace Laminated Crossarms</v>
          </cell>
        </row>
        <row r="1224">
          <cell r="A1224">
            <v>1220</v>
          </cell>
          <cell r="B1224" t="str">
            <v>03 - Pole Top</v>
          </cell>
          <cell r="C1224" t="str">
            <v>Program - Replace Laminated Crossarms</v>
          </cell>
          <cell r="D1224" t="str">
            <v>Crossarm - Moderate</v>
          </cell>
          <cell r="E1224" t="str">
            <v>Replace</v>
          </cell>
          <cell r="F1224" t="str">
            <v>Program - Replace Laminated Crossarms</v>
          </cell>
          <cell r="G1224" t="str">
            <v>MIP1063_AER_XARM_MOD_RLC</v>
          </cell>
          <cell r="H1224" t="str">
            <v>Northern</v>
          </cell>
          <cell r="O1224">
            <v>38</v>
          </cell>
          <cell r="P1224">
            <v>38</v>
          </cell>
          <cell r="T1224" t="str">
            <v>MIP1147</v>
          </cell>
          <cell r="V1224">
            <v>1</v>
          </cell>
          <cell r="X1224">
            <v>0.53</v>
          </cell>
          <cell r="Y1224" t="str">
            <v>N</v>
          </cell>
          <cell r="Z1224" t="str">
            <v>Overhead Distribution Lines</v>
          </cell>
          <cell r="AA1224" t="str">
            <v>BC1 503 NDR EECL Replace Laminated Crossarms</v>
          </cell>
        </row>
        <row r="1225">
          <cell r="A1225">
            <v>1221</v>
          </cell>
          <cell r="B1225" t="str">
            <v>03 - Pole Top</v>
          </cell>
          <cell r="C1225" t="str">
            <v>Program - Replace Laminated Crossarms</v>
          </cell>
          <cell r="D1225" t="str">
            <v>Crossarm - Moderate</v>
          </cell>
          <cell r="E1225" t="str">
            <v>Replace</v>
          </cell>
          <cell r="F1225" t="str">
            <v>Program - Replace Laminated Crossarms</v>
          </cell>
          <cell r="G1225" t="str">
            <v>MIP1063_AER_XARM_MOD_RLC</v>
          </cell>
          <cell r="H1225" t="str">
            <v>Central</v>
          </cell>
          <cell r="O1225">
            <v>38</v>
          </cell>
          <cell r="P1225">
            <v>38</v>
          </cell>
          <cell r="T1225" t="str">
            <v>MIP1147</v>
          </cell>
          <cell r="V1225">
            <v>1</v>
          </cell>
          <cell r="X1225">
            <v>0.53</v>
          </cell>
          <cell r="Y1225" t="str">
            <v>N</v>
          </cell>
          <cell r="Z1225" t="str">
            <v>Overhead Distribution Lines</v>
          </cell>
          <cell r="AA1225" t="str">
            <v>BC1 503 NDR EECL Replace Laminated Crossarms</v>
          </cell>
        </row>
        <row r="1226">
          <cell r="A1226">
            <v>1222</v>
          </cell>
          <cell r="B1226" t="str">
            <v>03 - Pole Top</v>
          </cell>
          <cell r="C1226" t="str">
            <v>Program - Replace Laminated Crossarms</v>
          </cell>
          <cell r="D1226" t="str">
            <v>Crossarm - Moderate</v>
          </cell>
          <cell r="E1226" t="str">
            <v>Replace</v>
          </cell>
          <cell r="F1226" t="str">
            <v>Program - Replace Laminated Crossarms</v>
          </cell>
          <cell r="G1226" t="str">
            <v>MIP1063_AER_XARM_MOD_RLC</v>
          </cell>
          <cell r="H1226" t="str">
            <v>Wide Bay</v>
          </cell>
          <cell r="O1226">
            <v>38</v>
          </cell>
          <cell r="P1226">
            <v>38</v>
          </cell>
          <cell r="T1226" t="str">
            <v>MIP1147</v>
          </cell>
          <cell r="V1226">
            <v>1</v>
          </cell>
          <cell r="X1226">
            <v>0.53</v>
          </cell>
          <cell r="Y1226" t="str">
            <v>N</v>
          </cell>
          <cell r="Z1226" t="str">
            <v>Overhead Distribution Lines</v>
          </cell>
          <cell r="AA1226" t="str">
            <v>BC1 503 NDR EECL Replace Laminated Crossarms</v>
          </cell>
        </row>
        <row r="1227">
          <cell r="A1227">
            <v>1223</v>
          </cell>
          <cell r="B1227" t="str">
            <v>03 - Pole Top</v>
          </cell>
          <cell r="C1227" t="str">
            <v>Program - Replace Laminated Crossarms</v>
          </cell>
          <cell r="D1227" t="str">
            <v>Crossarm - Moderate</v>
          </cell>
          <cell r="E1227" t="str">
            <v>Replace</v>
          </cell>
          <cell r="F1227" t="str">
            <v>Program - Replace Laminated Crossarms</v>
          </cell>
          <cell r="G1227" t="str">
            <v>MIP1063_AER_XARM_MOD_RLC</v>
          </cell>
          <cell r="H1227" t="str">
            <v>South West</v>
          </cell>
          <cell r="O1227">
            <v>38</v>
          </cell>
          <cell r="P1227">
            <v>38</v>
          </cell>
          <cell r="T1227" t="str">
            <v>MIP1147</v>
          </cell>
          <cell r="V1227">
            <v>1</v>
          </cell>
          <cell r="X1227">
            <v>0.53</v>
          </cell>
          <cell r="Y1227" t="str">
            <v>N</v>
          </cell>
          <cell r="Z1227" t="str">
            <v>Overhead Distribution Lines</v>
          </cell>
          <cell r="AA1227" t="str">
            <v>BC1 503 NDR EECL Replace Laminated Crossarms</v>
          </cell>
        </row>
        <row r="1228">
          <cell r="A1228">
            <v>1224</v>
          </cell>
          <cell r="B1228" t="str">
            <v>11 - Customer Low Voltage Services</v>
          </cell>
          <cell r="C1228" t="str">
            <v>Program - Inspect and Replace Mitti XLPE Overhead Customer Services</v>
          </cell>
          <cell r="D1228" t="str">
            <v>EWP Inspect Service Cable</v>
          </cell>
          <cell r="E1228" t="str">
            <v>Inspect</v>
          </cell>
          <cell r="F1228" t="str">
            <v>Program - Inspect and Replace Mitti XLPE Overhead Customer Services</v>
          </cell>
          <cell r="G1228" t="str">
            <v>MIP1055_AER_SERVCBL_INSP1</v>
          </cell>
          <cell r="H1228" t="str">
            <v>Far North</v>
          </cell>
          <cell r="O1228">
            <v>5705.333333333333</v>
          </cell>
          <cell r="P1228">
            <v>5705.333333333333</v>
          </cell>
          <cell r="Q1228">
            <v>5705.333333333333</v>
          </cell>
          <cell r="T1228" t="str">
            <v>MIP1055</v>
          </cell>
          <cell r="V1228">
            <v>1</v>
          </cell>
          <cell r="X1228">
            <v>0</v>
          </cell>
          <cell r="Y1228" t="str">
            <v>Y</v>
          </cell>
          <cell r="Z1228" t="str">
            <v>Low Voltage Services</v>
          </cell>
          <cell r="AA1228" t="str">
            <v>BC1 570 NDR EECL Inspect and Replace Mitti XLPE Overhead Customer Services</v>
          </cell>
        </row>
        <row r="1229">
          <cell r="A1229">
            <v>1225</v>
          </cell>
          <cell r="B1229" t="str">
            <v>11 - Customer Low Voltage Services</v>
          </cell>
          <cell r="C1229" t="str">
            <v>Program - Inspect and Replace Mitti XLPE Overhead Customer Services</v>
          </cell>
          <cell r="D1229" t="str">
            <v>EWP Inspect Service Cable</v>
          </cell>
          <cell r="E1229" t="str">
            <v>Inspect</v>
          </cell>
          <cell r="F1229" t="str">
            <v>Program - Inspect and Replace Mitti XLPE Overhead Customer Services</v>
          </cell>
          <cell r="G1229" t="str">
            <v>MIP1055_AER_SERVCBL_INSP1</v>
          </cell>
          <cell r="H1229" t="str">
            <v>Northern</v>
          </cell>
          <cell r="T1229" t="str">
            <v>MIP1055</v>
          </cell>
          <cell r="V1229">
            <v>1</v>
          </cell>
          <cell r="X1229">
            <v>0</v>
          </cell>
          <cell r="Y1229" t="str">
            <v>Y</v>
          </cell>
          <cell r="Z1229" t="str">
            <v>Low Voltage Services</v>
          </cell>
          <cell r="AA1229" t="str">
            <v>BC1 570 NDR EECL Inspect and Replace Mitti XLPE Overhead Customer Services</v>
          </cell>
        </row>
        <row r="1230">
          <cell r="A1230">
            <v>1226</v>
          </cell>
          <cell r="B1230" t="str">
            <v>11 - Customer Low Voltage Services</v>
          </cell>
          <cell r="C1230" t="str">
            <v>Program - Inspect and Replace Mitti XLPE Overhead Customer Services</v>
          </cell>
          <cell r="D1230" t="str">
            <v>EWP Inspect Service Cable</v>
          </cell>
          <cell r="E1230" t="str">
            <v>Inspect</v>
          </cell>
          <cell r="F1230" t="str">
            <v>Program - Inspect and Replace Mitti XLPE Overhead Customer Services</v>
          </cell>
          <cell r="G1230" t="str">
            <v>MIP1055_AER_SERVCBL_INSP1</v>
          </cell>
          <cell r="H1230" t="str">
            <v>Central</v>
          </cell>
          <cell r="T1230" t="str">
            <v>MIP1055</v>
          </cell>
          <cell r="V1230">
            <v>1</v>
          </cell>
          <cell r="X1230">
            <v>0</v>
          </cell>
          <cell r="Y1230" t="str">
            <v>Y</v>
          </cell>
          <cell r="Z1230" t="str">
            <v>Low Voltage Services</v>
          </cell>
          <cell r="AA1230" t="str">
            <v>BC1 570 NDR EECL Inspect and Replace Mitti XLPE Overhead Customer Services</v>
          </cell>
        </row>
        <row r="1231">
          <cell r="A1231">
            <v>1227</v>
          </cell>
          <cell r="B1231" t="str">
            <v>11 - Customer Low Voltage Services</v>
          </cell>
          <cell r="C1231" t="str">
            <v>Program - Inspect and Replace Mitti XLPE Overhead Customer Services</v>
          </cell>
          <cell r="D1231" t="str">
            <v>EWP Inspect Service Cable</v>
          </cell>
          <cell r="E1231" t="str">
            <v>Inspect</v>
          </cell>
          <cell r="F1231" t="str">
            <v>Program - Inspect and Replace Mitti XLPE Overhead Customer Services</v>
          </cell>
          <cell r="G1231" t="str">
            <v>MIP1055_AER_SERVCBL_INSP1</v>
          </cell>
          <cell r="H1231" t="str">
            <v>Wide Bay</v>
          </cell>
          <cell r="T1231" t="str">
            <v>MIP1055</v>
          </cell>
          <cell r="V1231">
            <v>1</v>
          </cell>
          <cell r="X1231">
            <v>0</v>
          </cell>
          <cell r="Y1231" t="str">
            <v>Y</v>
          </cell>
          <cell r="Z1231" t="str">
            <v>Low Voltage Services</v>
          </cell>
          <cell r="AA1231" t="str">
            <v>BC1 570 NDR EECL Inspect and Replace Mitti XLPE Overhead Customer Services</v>
          </cell>
        </row>
        <row r="1232">
          <cell r="A1232">
            <v>1228</v>
          </cell>
          <cell r="B1232" t="str">
            <v>11 - Customer Low Voltage Services</v>
          </cell>
          <cell r="C1232" t="str">
            <v>Program - Inspect and Replace Mitti XLPE Overhead Customer Services</v>
          </cell>
          <cell r="D1232" t="str">
            <v>EWP Inspect Service Cable</v>
          </cell>
          <cell r="E1232" t="str">
            <v>Inspect</v>
          </cell>
          <cell r="F1232" t="str">
            <v>Program - Inspect and Replace Mitti XLPE Overhead Customer Services</v>
          </cell>
          <cell r="G1232" t="str">
            <v>MIP1055_AER_SERVCBL_INSP1</v>
          </cell>
          <cell r="H1232" t="str">
            <v>South West</v>
          </cell>
          <cell r="T1232" t="str">
            <v>MIP1055</v>
          </cell>
          <cell r="V1232">
            <v>1</v>
          </cell>
          <cell r="X1232">
            <v>0</v>
          </cell>
          <cell r="Y1232" t="str">
            <v>Y</v>
          </cell>
          <cell r="Z1232" t="str">
            <v>Low Voltage Services</v>
          </cell>
          <cell r="AA1232" t="str">
            <v>BC1 570 NDR EECL Inspect and Replace Mitti XLPE Overhead Customer Services</v>
          </cell>
        </row>
        <row r="1233">
          <cell r="A1233">
            <v>1229</v>
          </cell>
          <cell r="B1233" t="str">
            <v>11 - Customer Low Voltage Services</v>
          </cell>
          <cell r="C1233" t="str">
            <v>Program - Inspect and Replace Mitti XLPE Overhead Customer Services</v>
          </cell>
          <cell r="D1233" t="str">
            <v>Service Cable</v>
          </cell>
          <cell r="E1233" t="str">
            <v>Replace</v>
          </cell>
          <cell r="F1233" t="str">
            <v>Program - Inspect and Replace Mitti XLPE Overhead Customer Services</v>
          </cell>
          <cell r="G1233" t="str">
            <v>MIP1069_AER_SERVCBLE_RLC</v>
          </cell>
          <cell r="H1233" t="str">
            <v>Far North</v>
          </cell>
          <cell r="O1233">
            <v>83.666666666666671</v>
          </cell>
          <cell r="P1233">
            <v>83.666666666666671</v>
          </cell>
          <cell r="Q1233">
            <v>83.666666666666671</v>
          </cell>
          <cell r="T1233" t="str">
            <v>MIP1069</v>
          </cell>
          <cell r="V1233">
            <v>1</v>
          </cell>
          <cell r="X1233">
            <v>0.53</v>
          </cell>
          <cell r="Y1233" t="str">
            <v>N</v>
          </cell>
          <cell r="Z1233" t="str">
            <v>Low Voltage Services</v>
          </cell>
          <cell r="AA1233" t="str">
            <v>BC1 570 NDR EECL Inspect and Replace Mitti XLPE Overhead Customer Services</v>
          </cell>
        </row>
        <row r="1234">
          <cell r="A1234">
            <v>1230</v>
          </cell>
          <cell r="B1234" t="str">
            <v>11 - Customer Low Voltage Services</v>
          </cell>
          <cell r="C1234" t="str">
            <v>Program - Inspect and Replace Mitti XLPE Overhead Customer Services</v>
          </cell>
          <cell r="D1234" t="str">
            <v>Service Cable</v>
          </cell>
          <cell r="E1234" t="str">
            <v>Replace</v>
          </cell>
          <cell r="F1234" t="str">
            <v>Program - Inspect and Replace Mitti XLPE Overhead Customer Services</v>
          </cell>
          <cell r="G1234" t="str">
            <v>MIP1069_AER_SERVCBLE_RLC</v>
          </cell>
          <cell r="H1234" t="str">
            <v>Northern</v>
          </cell>
          <cell r="T1234" t="str">
            <v>MIP1069</v>
          </cell>
          <cell r="V1234">
            <v>1</v>
          </cell>
          <cell r="X1234">
            <v>0.53</v>
          </cell>
          <cell r="Y1234" t="str">
            <v>N</v>
          </cell>
          <cell r="Z1234" t="str">
            <v>Low Voltage Services</v>
          </cell>
          <cell r="AA1234" t="str">
            <v>BC1 570 NDR EECL Inspect and Replace Mitti XLPE Overhead Customer Services</v>
          </cell>
        </row>
        <row r="1235">
          <cell r="A1235">
            <v>1231</v>
          </cell>
          <cell r="B1235" t="str">
            <v>11 - Customer Low Voltage Services</v>
          </cell>
          <cell r="C1235" t="str">
            <v>Program - Inspect and Replace Mitti XLPE Overhead Customer Services</v>
          </cell>
          <cell r="D1235" t="str">
            <v>Service Cable</v>
          </cell>
          <cell r="E1235" t="str">
            <v>Replace</v>
          </cell>
          <cell r="F1235" t="str">
            <v>Program - Inspect and Replace Mitti XLPE Overhead Customer Services</v>
          </cell>
          <cell r="G1235" t="str">
            <v>MIP1069_AER_SERVCBLE_RLC</v>
          </cell>
          <cell r="H1235" t="str">
            <v>Central</v>
          </cell>
          <cell r="T1235" t="str">
            <v>MIP1069</v>
          </cell>
          <cell r="V1235">
            <v>1</v>
          </cell>
          <cell r="X1235">
            <v>0.53</v>
          </cell>
          <cell r="Y1235" t="str">
            <v>N</v>
          </cell>
          <cell r="Z1235" t="str">
            <v>Low Voltage Services</v>
          </cell>
          <cell r="AA1235" t="str">
            <v>BC1 570 NDR EECL Inspect and Replace Mitti XLPE Overhead Customer Services</v>
          </cell>
        </row>
        <row r="1236">
          <cell r="A1236">
            <v>1232</v>
          </cell>
          <cell r="B1236" t="str">
            <v>11 - Customer Low Voltage Services</v>
          </cell>
          <cell r="C1236" t="str">
            <v>Program - Inspect and Replace Mitti XLPE Overhead Customer Services</v>
          </cell>
          <cell r="D1236" t="str">
            <v>Service Cable</v>
          </cell>
          <cell r="E1236" t="str">
            <v>Replace</v>
          </cell>
          <cell r="F1236" t="str">
            <v>Program - Inspect and Replace Mitti XLPE Overhead Customer Services</v>
          </cell>
          <cell r="G1236" t="str">
            <v>MIP1069_AER_SERVCBLE_RLC</v>
          </cell>
          <cell r="H1236" t="str">
            <v>Wide Bay</v>
          </cell>
          <cell r="T1236" t="str">
            <v>MIP1069</v>
          </cell>
          <cell r="V1236">
            <v>1</v>
          </cell>
          <cell r="X1236">
            <v>0.53</v>
          </cell>
          <cell r="Y1236" t="str">
            <v>N</v>
          </cell>
          <cell r="Z1236" t="str">
            <v>Low Voltage Services</v>
          </cell>
          <cell r="AA1236" t="str">
            <v>BC1 570 NDR EECL Inspect and Replace Mitti XLPE Overhead Customer Services</v>
          </cell>
        </row>
        <row r="1237">
          <cell r="A1237">
            <v>1233</v>
          </cell>
          <cell r="B1237" t="str">
            <v>11 - Customer Low Voltage Services</v>
          </cell>
          <cell r="C1237" t="str">
            <v>Program - Inspect and Replace Mitti XLPE Overhead Customer Services</v>
          </cell>
          <cell r="D1237" t="str">
            <v>Service Cable</v>
          </cell>
          <cell r="E1237" t="str">
            <v>Replace</v>
          </cell>
          <cell r="F1237" t="str">
            <v>Program - Inspect and Replace Mitti XLPE Overhead Customer Services</v>
          </cell>
          <cell r="G1237" t="str">
            <v>MIP1069_AER_SERVCBLE_RLC</v>
          </cell>
          <cell r="H1237" t="str">
            <v>South West</v>
          </cell>
          <cell r="T1237" t="str">
            <v>MIP1069</v>
          </cell>
          <cell r="V1237">
            <v>1</v>
          </cell>
          <cell r="X1237">
            <v>0.53</v>
          </cell>
          <cell r="Y1237" t="str">
            <v>N</v>
          </cell>
          <cell r="Z1237" t="str">
            <v>Low Voltage Services</v>
          </cell>
          <cell r="AA1237" t="str">
            <v>BC1 570 NDR EECL Inspect and Replace Mitti XLPE Overhead Customer Services</v>
          </cell>
        </row>
        <row r="1238">
          <cell r="A1238">
            <v>1234</v>
          </cell>
          <cell r="B1238" t="str">
            <v>13 - Distribution Earths</v>
          </cell>
          <cell r="C1238" t="str">
            <v>Program - Distribution Earth Defect Remediation</v>
          </cell>
          <cell r="D1238" t="str">
            <v>SWER Earth Remediation - Program</v>
          </cell>
          <cell r="E1238" t="str">
            <v>Repair</v>
          </cell>
          <cell r="F1238" t="str">
            <v>Program - Distribution Earth Defect Remediation</v>
          </cell>
          <cell r="G1238" t="str">
            <v>MIP1194_AER_SWER_E_DEF_REM</v>
          </cell>
          <cell r="H1238" t="str">
            <v>Far North</v>
          </cell>
          <cell r="M1238">
            <v>99.125</v>
          </cell>
          <cell r="N1238">
            <v>99.125</v>
          </cell>
          <cell r="O1238">
            <v>193.85</v>
          </cell>
          <cell r="P1238">
            <v>193.85</v>
          </cell>
          <cell r="Q1238">
            <v>193.85</v>
          </cell>
          <cell r="R1238">
            <v>193.85</v>
          </cell>
          <cell r="S1238">
            <v>193.85</v>
          </cell>
          <cell r="T1238" t="str">
            <v>MIP1194</v>
          </cell>
          <cell r="V1238">
            <v>1</v>
          </cell>
          <cell r="X1238">
            <v>0</v>
          </cell>
          <cell r="Y1238" t="str">
            <v>Y</v>
          </cell>
          <cell r="Z1238" t="str">
            <v>Overhead Distribution Lines</v>
          </cell>
          <cell r="AA1238" t="str">
            <v>BC1 754 NDR EECL DISTRIBUTION EARTHING REMEDIATION</v>
          </cell>
        </row>
        <row r="1239">
          <cell r="A1239">
            <v>1235</v>
          </cell>
          <cell r="B1239" t="str">
            <v>13 - Distribution Earths</v>
          </cell>
          <cell r="C1239" t="str">
            <v>Program - Distribution Earth Defect Remediation</v>
          </cell>
          <cell r="D1239" t="str">
            <v>SWER Earth Remediation - Program</v>
          </cell>
          <cell r="E1239" t="str">
            <v>Repair</v>
          </cell>
          <cell r="F1239" t="str">
            <v>Program - Distribution Earth Defect Remediation</v>
          </cell>
          <cell r="G1239" t="str">
            <v>MIP1194_AER_SWER_E_DEF_REM</v>
          </cell>
          <cell r="H1239" t="str">
            <v>Northern</v>
          </cell>
          <cell r="M1239">
            <v>99.125</v>
          </cell>
          <cell r="N1239">
            <v>99.125</v>
          </cell>
          <cell r="O1239">
            <v>193.85</v>
          </cell>
          <cell r="P1239">
            <v>193.85</v>
          </cell>
          <cell r="Q1239">
            <v>193.85</v>
          </cell>
          <cell r="R1239">
            <v>193.85</v>
          </cell>
          <cell r="S1239">
            <v>193.85</v>
          </cell>
          <cell r="T1239" t="str">
            <v>MIP1194</v>
          </cell>
          <cell r="V1239">
            <v>1</v>
          </cell>
          <cell r="X1239">
            <v>0</v>
          </cell>
          <cell r="Y1239" t="str">
            <v>Y</v>
          </cell>
          <cell r="Z1239" t="str">
            <v>Overhead Distribution Lines</v>
          </cell>
          <cell r="AA1239" t="str">
            <v>BC1 754 NDR EECL DISTRIBUTION EARTHING REMEDIATION</v>
          </cell>
        </row>
        <row r="1240">
          <cell r="A1240">
            <v>1236</v>
          </cell>
          <cell r="B1240" t="str">
            <v>13 - Distribution Earths</v>
          </cell>
          <cell r="C1240" t="str">
            <v>Program - Distribution Earth Defect Remediation</v>
          </cell>
          <cell r="D1240" t="str">
            <v>SWER Earth Remediation - Program</v>
          </cell>
          <cell r="E1240" t="str">
            <v>Repair</v>
          </cell>
          <cell r="F1240" t="str">
            <v>Program - Distribution Earth Defect Remediation</v>
          </cell>
          <cell r="G1240" t="str">
            <v>MIP1194_AER_SWER_E_DEF_REM</v>
          </cell>
          <cell r="H1240" t="str">
            <v>Central</v>
          </cell>
          <cell r="M1240">
            <v>99.125</v>
          </cell>
          <cell r="N1240">
            <v>99.125</v>
          </cell>
          <cell r="O1240">
            <v>193.85</v>
          </cell>
          <cell r="P1240">
            <v>193.85</v>
          </cell>
          <cell r="Q1240">
            <v>193.85</v>
          </cell>
          <cell r="R1240">
            <v>193.85</v>
          </cell>
          <cell r="S1240">
            <v>193.85</v>
          </cell>
          <cell r="T1240" t="str">
            <v>MIP1194</v>
          </cell>
          <cell r="V1240">
            <v>1</v>
          </cell>
          <cell r="X1240">
            <v>0</v>
          </cell>
          <cell r="Y1240" t="str">
            <v>Y</v>
          </cell>
          <cell r="Z1240" t="str">
            <v>Overhead Distribution Lines</v>
          </cell>
          <cell r="AA1240" t="str">
            <v>BC1 754 NDR EECL DISTRIBUTION EARTHING REMEDIATION</v>
          </cell>
        </row>
        <row r="1241">
          <cell r="A1241">
            <v>1237</v>
          </cell>
          <cell r="B1241" t="str">
            <v>13 - Distribution Earths</v>
          </cell>
          <cell r="C1241" t="str">
            <v>Program - Distribution Earth Defect Remediation</v>
          </cell>
          <cell r="D1241" t="str">
            <v>SWER Earth Remediation - Program</v>
          </cell>
          <cell r="E1241" t="str">
            <v>Repair</v>
          </cell>
          <cell r="F1241" t="str">
            <v>Program - Distribution Earth Defect Remediation</v>
          </cell>
          <cell r="G1241" t="str">
            <v>MIP1194_AER_SWER_E_DEF_REM</v>
          </cell>
          <cell r="H1241" t="str">
            <v>Wide Bay</v>
          </cell>
          <cell r="M1241">
            <v>99.125</v>
          </cell>
          <cell r="N1241">
            <v>99.125</v>
          </cell>
          <cell r="O1241">
            <v>193.85</v>
          </cell>
          <cell r="P1241">
            <v>193.85</v>
          </cell>
          <cell r="Q1241">
            <v>193.85</v>
          </cell>
          <cell r="R1241">
            <v>193.85</v>
          </cell>
          <cell r="S1241">
            <v>193.85</v>
          </cell>
          <cell r="T1241" t="str">
            <v>MIP1194</v>
          </cell>
          <cell r="V1241">
            <v>1</v>
          </cell>
          <cell r="X1241">
            <v>0</v>
          </cell>
          <cell r="Y1241" t="str">
            <v>Y</v>
          </cell>
          <cell r="Z1241" t="str">
            <v>Overhead Distribution Lines</v>
          </cell>
          <cell r="AA1241" t="str">
            <v>BC1 754 NDR EECL DISTRIBUTION EARTHING REMEDIATION</v>
          </cell>
        </row>
        <row r="1242">
          <cell r="A1242">
            <v>1238</v>
          </cell>
          <cell r="B1242" t="str">
            <v>13 - Distribution Earths</v>
          </cell>
          <cell r="C1242" t="str">
            <v>Program - Distribution Earth Defect Remediation</v>
          </cell>
          <cell r="D1242" t="str">
            <v>SWER Earth Remediation - Program</v>
          </cell>
          <cell r="E1242" t="str">
            <v>Repair</v>
          </cell>
          <cell r="F1242" t="str">
            <v>Program - Distribution Earth Defect Remediation</v>
          </cell>
          <cell r="G1242" t="str">
            <v>MIP1194_AER_SWER_E_DEF_REM</v>
          </cell>
          <cell r="H1242" t="str">
            <v>South West</v>
          </cell>
          <cell r="M1242">
            <v>99.125</v>
          </cell>
          <cell r="N1242">
            <v>99.125</v>
          </cell>
          <cell r="O1242">
            <v>193.85</v>
          </cell>
          <cell r="P1242">
            <v>193.85</v>
          </cell>
          <cell r="Q1242">
            <v>193.85</v>
          </cell>
          <cell r="R1242">
            <v>193.85</v>
          </cell>
          <cell r="S1242">
            <v>193.85</v>
          </cell>
          <cell r="T1242" t="str">
            <v>MIP1194</v>
          </cell>
          <cell r="V1242">
            <v>1</v>
          </cell>
          <cell r="X1242">
            <v>0</v>
          </cell>
          <cell r="Y1242" t="str">
            <v>Y</v>
          </cell>
          <cell r="Z1242" t="str">
            <v>Overhead Distribution Lines</v>
          </cell>
          <cell r="AA1242" t="str">
            <v>BC1 754 NDR EECL DISTRIBUTION EARTHING REMEDIATION</v>
          </cell>
        </row>
        <row r="1243">
          <cell r="A1243">
            <v>1239</v>
          </cell>
          <cell r="B1243" t="str">
            <v>13 - Distribution Earths</v>
          </cell>
          <cell r="C1243" t="str">
            <v>Program - Distribution Earth Defect Remediation</v>
          </cell>
          <cell r="D1243" t="str">
            <v>NON SWER Earth Remediation - Program</v>
          </cell>
          <cell r="E1243" t="str">
            <v>Repair</v>
          </cell>
          <cell r="F1243" t="str">
            <v>Program - Distribution Earth Defect Remediation</v>
          </cell>
          <cell r="G1243" t="str">
            <v>MIP1193_AER_NONSWER_E_DEF_REM</v>
          </cell>
          <cell r="H1243" t="str">
            <v>Far North</v>
          </cell>
          <cell r="M1243">
            <v>98.837500000000006</v>
          </cell>
          <cell r="N1243">
            <v>98.837500000000006</v>
          </cell>
          <cell r="O1243">
            <v>459.67812500000002</v>
          </cell>
          <cell r="P1243">
            <v>459.67812500000002</v>
          </cell>
          <cell r="Q1243">
            <v>459.67812500000002</v>
          </cell>
          <cell r="R1243">
            <v>459.67812500000002</v>
          </cell>
          <cell r="S1243">
            <v>459.67812500000002</v>
          </cell>
          <cell r="T1243" t="str">
            <v>MIP1193</v>
          </cell>
          <cell r="V1243">
            <v>1</v>
          </cell>
          <cell r="X1243">
            <v>0</v>
          </cell>
          <cell r="Y1243" t="str">
            <v>Y</v>
          </cell>
          <cell r="Z1243" t="str">
            <v>Overhead Distribution Lines</v>
          </cell>
          <cell r="AA1243" t="str">
            <v>BC1 754 NDR EECL DISTRIBUTION EARTHING REMEDIATION</v>
          </cell>
        </row>
        <row r="1244">
          <cell r="A1244">
            <v>1240</v>
          </cell>
          <cell r="B1244" t="str">
            <v>13 - Distribution Earths</v>
          </cell>
          <cell r="C1244" t="str">
            <v>Program - Distribution Earth Defect Remediation</v>
          </cell>
          <cell r="D1244" t="str">
            <v>NON SWER Earth Remediation - Program</v>
          </cell>
          <cell r="E1244" t="str">
            <v>Repair</v>
          </cell>
          <cell r="F1244" t="str">
            <v>Program - Distribution Earth Defect Remediation</v>
          </cell>
          <cell r="G1244" t="str">
            <v>MIP1193_AER_NONSWER_E_DEF_REM</v>
          </cell>
          <cell r="H1244" t="str">
            <v>Northern</v>
          </cell>
          <cell r="M1244">
            <v>98.837500000000006</v>
          </cell>
          <cell r="N1244">
            <v>98.837500000000006</v>
          </cell>
          <cell r="O1244">
            <v>459.67812500000002</v>
          </cell>
          <cell r="P1244">
            <v>459.67812500000002</v>
          </cell>
          <cell r="Q1244">
            <v>459.67812500000002</v>
          </cell>
          <cell r="R1244">
            <v>459.67812500000002</v>
          </cell>
          <cell r="S1244">
            <v>459.67812500000002</v>
          </cell>
          <cell r="T1244" t="str">
            <v>MIP1193</v>
          </cell>
          <cell r="V1244">
            <v>1</v>
          </cell>
          <cell r="X1244">
            <v>0</v>
          </cell>
          <cell r="Y1244" t="str">
            <v>Y</v>
          </cell>
          <cell r="Z1244" t="str">
            <v>Overhead Distribution Lines</v>
          </cell>
          <cell r="AA1244" t="str">
            <v>BC1 754 NDR EECL DISTRIBUTION EARTHING REMEDIATION</v>
          </cell>
        </row>
        <row r="1245">
          <cell r="A1245">
            <v>1241</v>
          </cell>
          <cell r="B1245" t="str">
            <v>13 - Distribution Earths</v>
          </cell>
          <cell r="C1245" t="str">
            <v>Program - Distribution Earth Defect Remediation</v>
          </cell>
          <cell r="D1245" t="str">
            <v>NON SWER Earth Remediation - Program</v>
          </cell>
          <cell r="E1245" t="str">
            <v>Repair</v>
          </cell>
          <cell r="F1245" t="str">
            <v>Program - Distribution Earth Defect Remediation</v>
          </cell>
          <cell r="G1245" t="str">
            <v>MIP1193_AER_NONSWER_E_DEF_REM</v>
          </cell>
          <cell r="H1245" t="str">
            <v>Central</v>
          </cell>
          <cell r="M1245">
            <v>98.837500000000006</v>
          </cell>
          <cell r="N1245">
            <v>98.837500000000006</v>
          </cell>
          <cell r="O1245">
            <v>459.67812500000002</v>
          </cell>
          <cell r="P1245">
            <v>459.67812500000002</v>
          </cell>
          <cell r="Q1245">
            <v>459.67812500000002</v>
          </cell>
          <cell r="R1245">
            <v>459.67812500000002</v>
          </cell>
          <cell r="S1245">
            <v>459.67812500000002</v>
          </cell>
          <cell r="T1245" t="str">
            <v>MIP1193</v>
          </cell>
          <cell r="V1245">
            <v>1</v>
          </cell>
          <cell r="X1245">
            <v>0</v>
          </cell>
          <cell r="Y1245" t="str">
            <v>Y</v>
          </cell>
          <cell r="Z1245" t="str">
            <v>Overhead Distribution Lines</v>
          </cell>
          <cell r="AA1245" t="str">
            <v>BC1 754 NDR EECL DISTRIBUTION EARTHING REMEDIATION</v>
          </cell>
        </row>
        <row r="1246">
          <cell r="A1246">
            <v>1242</v>
          </cell>
          <cell r="B1246" t="str">
            <v>13 - Distribution Earths</v>
          </cell>
          <cell r="C1246" t="str">
            <v>Program - Distribution Earth Defect Remediation</v>
          </cell>
          <cell r="D1246" t="str">
            <v>NON SWER Earth Remediation - Program</v>
          </cell>
          <cell r="E1246" t="str">
            <v>Repair</v>
          </cell>
          <cell r="F1246" t="str">
            <v>Program - Distribution Earth Defect Remediation</v>
          </cell>
          <cell r="G1246" t="str">
            <v>MIP1193_AER_NONSWER_E_DEF_REM</v>
          </cell>
          <cell r="H1246" t="str">
            <v>Wide Bay</v>
          </cell>
          <cell r="M1246">
            <v>98.837500000000006</v>
          </cell>
          <cell r="N1246">
            <v>98.837500000000006</v>
          </cell>
          <cell r="O1246">
            <v>459.67812500000002</v>
          </cell>
          <cell r="P1246">
            <v>459.67812500000002</v>
          </cell>
          <cell r="Q1246">
            <v>459.67812500000002</v>
          </cell>
          <cell r="R1246">
            <v>459.67812500000002</v>
          </cell>
          <cell r="S1246">
            <v>459.67812500000002</v>
          </cell>
          <cell r="T1246" t="str">
            <v>MIP1193</v>
          </cell>
          <cell r="V1246">
            <v>1</v>
          </cell>
          <cell r="X1246">
            <v>0</v>
          </cell>
          <cell r="Y1246" t="str">
            <v>Y</v>
          </cell>
          <cell r="Z1246" t="str">
            <v>Overhead Distribution Lines</v>
          </cell>
          <cell r="AA1246" t="str">
            <v>BC1 754 NDR EECL DISTRIBUTION EARTHING REMEDIATION</v>
          </cell>
        </row>
        <row r="1247">
          <cell r="A1247">
            <v>1243</v>
          </cell>
          <cell r="B1247" t="str">
            <v>13 - Distribution Earths</v>
          </cell>
          <cell r="C1247" t="str">
            <v>Program - Distribution Earth Defect Remediation</v>
          </cell>
          <cell r="D1247" t="str">
            <v>NON SWER Earth Remediation - Program</v>
          </cell>
          <cell r="E1247" t="str">
            <v>Repair</v>
          </cell>
          <cell r="F1247" t="str">
            <v>Program - Distribution Earth Defect Remediation</v>
          </cell>
          <cell r="G1247" t="str">
            <v>MIP1193_AER_NONSWER_E_DEF_REM</v>
          </cell>
          <cell r="H1247" t="str">
            <v>South West</v>
          </cell>
          <cell r="M1247">
            <v>98.837500000000006</v>
          </cell>
          <cell r="N1247">
            <v>98.837500000000006</v>
          </cell>
          <cell r="O1247">
            <v>459.67812500000002</v>
          </cell>
          <cell r="P1247">
            <v>459.67812500000002</v>
          </cell>
          <cell r="Q1247">
            <v>459.67812500000002</v>
          </cell>
          <cell r="R1247">
            <v>459.67812500000002</v>
          </cell>
          <cell r="S1247">
            <v>459.67812500000002</v>
          </cell>
          <cell r="T1247" t="str">
            <v>MIP1193</v>
          </cell>
          <cell r="V1247">
            <v>1</v>
          </cell>
          <cell r="X1247">
            <v>0</v>
          </cell>
          <cell r="Y1247" t="str">
            <v>Y</v>
          </cell>
          <cell r="Z1247" t="str">
            <v>Overhead Distribution Lines</v>
          </cell>
          <cell r="AA1247" t="str">
            <v>BC1 754 NDR EECL DISTRIBUTION EARTHING REMEDIATION</v>
          </cell>
        </row>
        <row r="1248">
          <cell r="A1248">
            <v>1244</v>
          </cell>
          <cell r="B1248" t="str">
            <v>07 - Distribution Enclosed HV Switchgear</v>
          </cell>
          <cell r="C1248" t="str">
            <v>Program - Major Items FIS - Switchgear</v>
          </cell>
          <cell r="D1248" t="str">
            <v>Major Items FIS - Switchgear</v>
          </cell>
          <cell r="E1248" t="str">
            <v>Replace</v>
          </cell>
          <cell r="F1248" t="str">
            <v>Program - Major Items FIS - Switchgear</v>
          </cell>
          <cell r="G1248" t="str">
            <v>MIP1150_AER_MJR_FIS_SG</v>
          </cell>
          <cell r="H1248" t="str">
            <v>Far North</v>
          </cell>
          <cell r="I1248">
            <v>127</v>
          </cell>
          <cell r="J1248">
            <v>127</v>
          </cell>
          <cell r="K1248">
            <v>127</v>
          </cell>
          <cell r="L1248">
            <v>127</v>
          </cell>
          <cell r="M1248">
            <v>127</v>
          </cell>
          <cell r="N1248">
            <v>127</v>
          </cell>
          <cell r="O1248">
            <v>127</v>
          </cell>
          <cell r="P1248">
            <v>127</v>
          </cell>
          <cell r="Q1248">
            <v>127</v>
          </cell>
          <cell r="R1248">
            <v>127</v>
          </cell>
          <cell r="S1248">
            <v>127</v>
          </cell>
          <cell r="T1248" t="str">
            <v>MIP1150</v>
          </cell>
          <cell r="V1248">
            <v>1</v>
          </cell>
          <cell r="X1248">
            <v>0</v>
          </cell>
          <cell r="Y1248" t="str">
            <v>Y</v>
          </cell>
          <cell r="Z1248" t="str">
            <v>Distribution Equipment</v>
          </cell>
          <cell r="AA1248" t="str">
            <v>BC1 619 NDR EECL Replace Defect Management</v>
          </cell>
        </row>
        <row r="1249">
          <cell r="A1249">
            <v>1245</v>
          </cell>
          <cell r="B1249" t="str">
            <v>07 - Distribution Enclosed HV Switchgear</v>
          </cell>
          <cell r="C1249" t="str">
            <v>Program - Major Items FIS - Switchgear</v>
          </cell>
          <cell r="D1249" t="str">
            <v>Major Items FIS - Switchgear</v>
          </cell>
          <cell r="E1249" t="str">
            <v>Replace</v>
          </cell>
          <cell r="F1249" t="str">
            <v>Program - Major Items FIS - Switchgear</v>
          </cell>
          <cell r="G1249" t="str">
            <v>MIP1150_AER_MJR_FIS_SG</v>
          </cell>
          <cell r="H1249" t="str">
            <v>Northern</v>
          </cell>
          <cell r="I1249">
            <v>127</v>
          </cell>
          <cell r="J1249">
            <v>127</v>
          </cell>
          <cell r="K1249">
            <v>127</v>
          </cell>
          <cell r="L1249">
            <v>127</v>
          </cell>
          <cell r="M1249">
            <v>127</v>
          </cell>
          <cell r="N1249">
            <v>127</v>
          </cell>
          <cell r="O1249">
            <v>127</v>
          </cell>
          <cell r="P1249">
            <v>127</v>
          </cell>
          <cell r="Q1249">
            <v>127</v>
          </cell>
          <cell r="R1249">
            <v>127</v>
          </cell>
          <cell r="S1249">
            <v>127</v>
          </cell>
          <cell r="T1249" t="str">
            <v>MIP1150</v>
          </cell>
          <cell r="V1249">
            <v>1</v>
          </cell>
          <cell r="X1249">
            <v>0</v>
          </cell>
          <cell r="Y1249" t="str">
            <v>Y</v>
          </cell>
          <cell r="Z1249" t="str">
            <v>Distribution Equipment</v>
          </cell>
          <cell r="AA1249" t="str">
            <v>BC1 619 NDR EECL Replace Defect Management</v>
          </cell>
        </row>
        <row r="1250">
          <cell r="A1250">
            <v>1246</v>
          </cell>
          <cell r="B1250" t="str">
            <v>07 - Distribution Enclosed HV Switchgear</v>
          </cell>
          <cell r="C1250" t="str">
            <v>Program - Major Items FIS - Switchgear</v>
          </cell>
          <cell r="D1250" t="str">
            <v>Major Items FIS - Switchgear</v>
          </cell>
          <cell r="E1250" t="str">
            <v>Replace</v>
          </cell>
          <cell r="F1250" t="str">
            <v>Program - Major Items FIS - Switchgear</v>
          </cell>
          <cell r="G1250" t="str">
            <v>MIP1150_AER_MJR_FIS_SG</v>
          </cell>
          <cell r="H1250" t="str">
            <v>Central</v>
          </cell>
          <cell r="I1250">
            <v>127</v>
          </cell>
          <cell r="J1250">
            <v>127</v>
          </cell>
          <cell r="K1250">
            <v>127</v>
          </cell>
          <cell r="L1250">
            <v>127</v>
          </cell>
          <cell r="M1250">
            <v>127</v>
          </cell>
          <cell r="N1250">
            <v>127</v>
          </cell>
          <cell r="O1250">
            <v>127</v>
          </cell>
          <cell r="P1250">
            <v>127</v>
          </cell>
          <cell r="Q1250">
            <v>127</v>
          </cell>
          <cell r="R1250">
            <v>127</v>
          </cell>
          <cell r="S1250">
            <v>127</v>
          </cell>
          <cell r="T1250" t="str">
            <v>MIP1150</v>
          </cell>
          <cell r="V1250">
            <v>1</v>
          </cell>
          <cell r="X1250">
            <v>0</v>
          </cell>
          <cell r="Y1250" t="str">
            <v>Y</v>
          </cell>
          <cell r="Z1250" t="str">
            <v>Distribution Equipment</v>
          </cell>
          <cell r="AA1250" t="str">
            <v>BC1 619 NDR EECL Replace Defect Management</v>
          </cell>
        </row>
        <row r="1251">
          <cell r="A1251">
            <v>1247</v>
          </cell>
          <cell r="B1251" t="str">
            <v>07 - Distribution Enclosed HV Switchgear</v>
          </cell>
          <cell r="C1251" t="str">
            <v>Program - Major Items FIS - Switchgear</v>
          </cell>
          <cell r="D1251" t="str">
            <v>Major Items FIS - Switchgear</v>
          </cell>
          <cell r="E1251" t="str">
            <v>Replace</v>
          </cell>
          <cell r="F1251" t="str">
            <v>Program - Major Items FIS - Switchgear</v>
          </cell>
          <cell r="G1251" t="str">
            <v>MIP1150_AER_MJR_FIS_SG</v>
          </cell>
          <cell r="H1251" t="str">
            <v>Wide Bay</v>
          </cell>
          <cell r="I1251">
            <v>127</v>
          </cell>
          <cell r="J1251">
            <v>127</v>
          </cell>
          <cell r="K1251">
            <v>127</v>
          </cell>
          <cell r="L1251">
            <v>127</v>
          </cell>
          <cell r="M1251">
            <v>127</v>
          </cell>
          <cell r="N1251">
            <v>127</v>
          </cell>
          <cell r="O1251">
            <v>127</v>
          </cell>
          <cell r="P1251">
            <v>127</v>
          </cell>
          <cell r="Q1251">
            <v>127</v>
          </cell>
          <cell r="R1251">
            <v>127</v>
          </cell>
          <cell r="S1251">
            <v>127</v>
          </cell>
          <cell r="T1251" t="str">
            <v>MIP1150</v>
          </cell>
          <cell r="V1251">
            <v>1</v>
          </cell>
          <cell r="X1251">
            <v>0</v>
          </cell>
          <cell r="Y1251" t="str">
            <v>Y</v>
          </cell>
          <cell r="Z1251" t="str">
            <v>Distribution Equipment</v>
          </cell>
          <cell r="AA1251" t="str">
            <v>BC1 619 NDR EECL Replace Defect Management</v>
          </cell>
        </row>
        <row r="1252">
          <cell r="A1252">
            <v>1248</v>
          </cell>
          <cell r="B1252" t="str">
            <v>07 - Distribution Enclosed HV Switchgear</v>
          </cell>
          <cell r="C1252" t="str">
            <v>Program - Major Items FIS - Switchgear</v>
          </cell>
          <cell r="D1252" t="str">
            <v>Major Items FIS - Switchgear</v>
          </cell>
          <cell r="E1252" t="str">
            <v>Replace</v>
          </cell>
          <cell r="F1252" t="str">
            <v>Program - Major Items FIS - Switchgear</v>
          </cell>
          <cell r="G1252" t="str">
            <v>MIP1150_AER_MJR_FIS_SG</v>
          </cell>
          <cell r="H1252" t="str">
            <v>South West</v>
          </cell>
          <cell r="I1252">
            <v>127</v>
          </cell>
          <cell r="J1252">
            <v>127</v>
          </cell>
          <cell r="K1252">
            <v>127</v>
          </cell>
          <cell r="L1252">
            <v>127</v>
          </cell>
          <cell r="M1252">
            <v>127</v>
          </cell>
          <cell r="N1252">
            <v>127</v>
          </cell>
          <cell r="O1252">
            <v>127</v>
          </cell>
          <cell r="P1252">
            <v>127</v>
          </cell>
          <cell r="Q1252">
            <v>127</v>
          </cell>
          <cell r="R1252">
            <v>127</v>
          </cell>
          <cell r="S1252">
            <v>127</v>
          </cell>
          <cell r="T1252" t="str">
            <v>MIP1150</v>
          </cell>
          <cell r="V1252">
            <v>1</v>
          </cell>
          <cell r="X1252">
            <v>0</v>
          </cell>
          <cell r="Y1252" t="str">
            <v>Y</v>
          </cell>
          <cell r="Z1252" t="str">
            <v>Distribution Equipment</v>
          </cell>
          <cell r="AA1252" t="str">
            <v>BC1 619 NDR EECL Replace Defect Management</v>
          </cell>
        </row>
        <row r="1253">
          <cell r="A1253">
            <v>1249</v>
          </cell>
          <cell r="B1253" t="str">
            <v>06 - Distribution Transformers (Pole &amp; Gnd mounted)</v>
          </cell>
          <cell r="C1253" t="str">
            <v>Program - Major Items FIS - Transformers</v>
          </cell>
          <cell r="D1253" t="str">
            <v>Major Items FIS - Transformers</v>
          </cell>
          <cell r="E1253" t="str">
            <v>Replace</v>
          </cell>
          <cell r="F1253" t="str">
            <v>Program - Major Items FIS - Transformers</v>
          </cell>
          <cell r="G1253" t="str">
            <v>MIP1151_AER_MJR_FIS_TX</v>
          </cell>
          <cell r="H1253" t="str">
            <v>Far North</v>
          </cell>
          <cell r="I1253">
            <v>178</v>
          </cell>
          <cell r="J1253">
            <v>178</v>
          </cell>
          <cell r="K1253">
            <v>178</v>
          </cell>
          <cell r="L1253">
            <v>178</v>
          </cell>
          <cell r="M1253">
            <v>178</v>
          </cell>
          <cell r="N1253">
            <v>178</v>
          </cell>
          <cell r="O1253">
            <v>178</v>
          </cell>
          <cell r="P1253">
            <v>178</v>
          </cell>
          <cell r="Q1253">
            <v>178</v>
          </cell>
          <cell r="R1253">
            <v>178</v>
          </cell>
          <cell r="S1253">
            <v>178</v>
          </cell>
          <cell r="T1253" t="str">
            <v>MIP1151</v>
          </cell>
          <cell r="V1253">
            <v>1</v>
          </cell>
          <cell r="X1253">
            <v>0</v>
          </cell>
          <cell r="Y1253" t="str">
            <v>Y</v>
          </cell>
          <cell r="Z1253" t="str">
            <v>Distribution Transformers</v>
          </cell>
          <cell r="AA1253" t="str">
            <v>BC1 619 NDR EECL Replace Defect Management</v>
          </cell>
        </row>
        <row r="1254">
          <cell r="A1254">
            <v>1250</v>
          </cell>
          <cell r="B1254" t="str">
            <v>06 - Distribution Transformers (Pole &amp; Gnd mounted)</v>
          </cell>
          <cell r="C1254" t="str">
            <v>Program - Major Items FIS - Transformers</v>
          </cell>
          <cell r="D1254" t="str">
            <v>Major Items FIS - Transformers</v>
          </cell>
          <cell r="E1254" t="str">
            <v>Replace</v>
          </cell>
          <cell r="F1254" t="str">
            <v>Program - Major Items FIS - Transformers</v>
          </cell>
          <cell r="G1254" t="str">
            <v>MIP1151_AER_MJR_FIS_TX</v>
          </cell>
          <cell r="H1254" t="str">
            <v>Northern</v>
          </cell>
          <cell r="I1254">
            <v>178</v>
          </cell>
          <cell r="J1254">
            <v>178</v>
          </cell>
          <cell r="K1254">
            <v>178</v>
          </cell>
          <cell r="L1254">
            <v>178</v>
          </cell>
          <cell r="M1254">
            <v>178</v>
          </cell>
          <cell r="N1254">
            <v>178</v>
          </cell>
          <cell r="O1254">
            <v>178</v>
          </cell>
          <cell r="P1254">
            <v>178</v>
          </cell>
          <cell r="Q1254">
            <v>178</v>
          </cell>
          <cell r="R1254">
            <v>178</v>
          </cell>
          <cell r="S1254">
            <v>178</v>
          </cell>
          <cell r="T1254" t="str">
            <v>MIP1151</v>
          </cell>
          <cell r="V1254">
            <v>1</v>
          </cell>
          <cell r="X1254">
            <v>0</v>
          </cell>
          <cell r="Y1254" t="str">
            <v>Y</v>
          </cell>
          <cell r="Z1254" t="str">
            <v>Distribution Transformers</v>
          </cell>
          <cell r="AA1254" t="str">
            <v>BC1 619 NDR EECL Replace Defect Management</v>
          </cell>
        </row>
        <row r="1255">
          <cell r="A1255">
            <v>1251</v>
          </cell>
          <cell r="B1255" t="str">
            <v>06 - Distribution Transformers (Pole &amp; Gnd mounted)</v>
          </cell>
          <cell r="C1255" t="str">
            <v>Program - Major Items FIS - Transformers</v>
          </cell>
          <cell r="D1255" t="str">
            <v>Major Items FIS - Transformers</v>
          </cell>
          <cell r="E1255" t="str">
            <v>Replace</v>
          </cell>
          <cell r="F1255" t="str">
            <v>Program - Major Items FIS - Transformers</v>
          </cell>
          <cell r="G1255" t="str">
            <v>MIP1151_AER_MJR_FIS_TX</v>
          </cell>
          <cell r="H1255" t="str">
            <v>Central</v>
          </cell>
          <cell r="I1255">
            <v>178</v>
          </cell>
          <cell r="J1255">
            <v>178</v>
          </cell>
          <cell r="K1255">
            <v>178</v>
          </cell>
          <cell r="L1255">
            <v>178</v>
          </cell>
          <cell r="M1255">
            <v>178</v>
          </cell>
          <cell r="N1255">
            <v>178</v>
          </cell>
          <cell r="O1255">
            <v>178</v>
          </cell>
          <cell r="P1255">
            <v>178</v>
          </cell>
          <cell r="Q1255">
            <v>178</v>
          </cell>
          <cell r="R1255">
            <v>178</v>
          </cell>
          <cell r="S1255">
            <v>178</v>
          </cell>
          <cell r="T1255" t="str">
            <v>MIP1151</v>
          </cell>
          <cell r="V1255">
            <v>1</v>
          </cell>
          <cell r="X1255">
            <v>0</v>
          </cell>
          <cell r="Y1255" t="str">
            <v>Y</v>
          </cell>
          <cell r="Z1255" t="str">
            <v>Distribution Transformers</v>
          </cell>
          <cell r="AA1255" t="str">
            <v>BC1 619 NDR EECL Replace Defect Management</v>
          </cell>
        </row>
        <row r="1256">
          <cell r="A1256">
            <v>1252</v>
          </cell>
          <cell r="B1256" t="str">
            <v>06 - Distribution Transformers (Pole &amp; Gnd mounted)</v>
          </cell>
          <cell r="C1256" t="str">
            <v>Program - Major Items FIS - Transformers</v>
          </cell>
          <cell r="D1256" t="str">
            <v>Major Items FIS - Transformers</v>
          </cell>
          <cell r="E1256" t="str">
            <v>Replace</v>
          </cell>
          <cell r="F1256" t="str">
            <v>Program - Major Items FIS - Transformers</v>
          </cell>
          <cell r="G1256" t="str">
            <v>MIP1151_AER_MJR_FIS_TX</v>
          </cell>
          <cell r="H1256" t="str">
            <v>Wide Bay</v>
          </cell>
          <cell r="I1256">
            <v>178</v>
          </cell>
          <cell r="J1256">
            <v>178</v>
          </cell>
          <cell r="K1256">
            <v>178</v>
          </cell>
          <cell r="L1256">
            <v>178</v>
          </cell>
          <cell r="M1256">
            <v>178</v>
          </cell>
          <cell r="N1256">
            <v>178</v>
          </cell>
          <cell r="O1256">
            <v>178</v>
          </cell>
          <cell r="P1256">
            <v>178</v>
          </cell>
          <cell r="Q1256">
            <v>178</v>
          </cell>
          <cell r="R1256">
            <v>178</v>
          </cell>
          <cell r="S1256">
            <v>178</v>
          </cell>
          <cell r="T1256" t="str">
            <v>MIP1151</v>
          </cell>
          <cell r="V1256">
            <v>1</v>
          </cell>
          <cell r="X1256">
            <v>0</v>
          </cell>
          <cell r="Y1256" t="str">
            <v>Y</v>
          </cell>
          <cell r="Z1256" t="str">
            <v>Distribution Transformers</v>
          </cell>
          <cell r="AA1256" t="str">
            <v>BC1 619 NDR EECL Replace Defect Management</v>
          </cell>
        </row>
        <row r="1257">
          <cell r="A1257">
            <v>1253</v>
          </cell>
          <cell r="B1257" t="str">
            <v>06 - Distribution Transformers (Pole &amp; Gnd mounted)</v>
          </cell>
          <cell r="C1257" t="str">
            <v>Program - Major Items FIS - Transformers</v>
          </cell>
          <cell r="D1257" t="str">
            <v>Major Items FIS - Transformers</v>
          </cell>
          <cell r="E1257" t="str">
            <v>Replace</v>
          </cell>
          <cell r="F1257" t="str">
            <v>Program - Major Items FIS - Transformers</v>
          </cell>
          <cell r="G1257" t="str">
            <v>MIP1151_AER_MJR_FIS_TX</v>
          </cell>
          <cell r="H1257" t="str">
            <v>South West</v>
          </cell>
          <cell r="I1257">
            <v>178</v>
          </cell>
          <cell r="J1257">
            <v>178</v>
          </cell>
          <cell r="K1257">
            <v>178</v>
          </cell>
          <cell r="L1257">
            <v>178</v>
          </cell>
          <cell r="M1257">
            <v>178</v>
          </cell>
          <cell r="N1257">
            <v>178</v>
          </cell>
          <cell r="O1257">
            <v>178</v>
          </cell>
          <cell r="P1257">
            <v>178</v>
          </cell>
          <cell r="Q1257">
            <v>178</v>
          </cell>
          <cell r="R1257">
            <v>178</v>
          </cell>
          <cell r="S1257">
            <v>178</v>
          </cell>
          <cell r="T1257" t="str">
            <v>MIP1151</v>
          </cell>
          <cell r="V1257">
            <v>1</v>
          </cell>
          <cell r="X1257">
            <v>0</v>
          </cell>
          <cell r="Y1257" t="str">
            <v>Y</v>
          </cell>
          <cell r="Z1257" t="str">
            <v>Distribution Transformers</v>
          </cell>
          <cell r="AA1257" t="str">
            <v>BC1 619 NDR EECL Replace Defect Management</v>
          </cell>
        </row>
        <row r="1258">
          <cell r="A1258">
            <v>1254</v>
          </cell>
          <cell r="B1258" t="str">
            <v>05 - Line Underground Cables and Joints</v>
          </cell>
          <cell r="C1258" t="str">
            <v>Program - Major Items FIS - Underground</v>
          </cell>
          <cell r="D1258" t="str">
            <v>Major Items FIS - Underground</v>
          </cell>
          <cell r="E1258" t="str">
            <v>Replace</v>
          </cell>
          <cell r="F1258" t="str">
            <v>Program - Major Items FIS - Underground</v>
          </cell>
          <cell r="G1258" t="str">
            <v>MIP1152_AER_MJR_FIS_UG</v>
          </cell>
          <cell r="H1258" t="str">
            <v>Far North</v>
          </cell>
          <cell r="I1258">
            <v>34</v>
          </cell>
          <cell r="J1258">
            <v>34</v>
          </cell>
          <cell r="K1258">
            <v>34</v>
          </cell>
          <cell r="L1258">
            <v>34</v>
          </cell>
          <cell r="M1258">
            <v>34</v>
          </cell>
          <cell r="N1258">
            <v>34</v>
          </cell>
          <cell r="O1258">
            <v>34</v>
          </cell>
          <cell r="P1258">
            <v>34</v>
          </cell>
          <cell r="Q1258">
            <v>34</v>
          </cell>
          <cell r="R1258">
            <v>34</v>
          </cell>
          <cell r="S1258">
            <v>34</v>
          </cell>
          <cell r="T1258" t="str">
            <v>MIP1152</v>
          </cell>
          <cell r="V1258">
            <v>1</v>
          </cell>
          <cell r="X1258">
            <v>0</v>
          </cell>
          <cell r="Y1258" t="str">
            <v>Y</v>
          </cell>
          <cell r="Z1258" t="str">
            <v>Underground Distribution Cables</v>
          </cell>
          <cell r="AA1258" t="str">
            <v>BC1 619 NDR EECL Replace Defect Management</v>
          </cell>
        </row>
        <row r="1259">
          <cell r="A1259">
            <v>1255</v>
          </cell>
          <cell r="B1259" t="str">
            <v>05 - Line Underground Cables and Joints</v>
          </cell>
          <cell r="C1259" t="str">
            <v>Program - Major Items FIS - Underground</v>
          </cell>
          <cell r="D1259" t="str">
            <v>Major Items FIS - Underground</v>
          </cell>
          <cell r="E1259" t="str">
            <v>Replace</v>
          </cell>
          <cell r="F1259" t="str">
            <v>Program - Major Items FIS - Underground</v>
          </cell>
          <cell r="G1259" t="str">
            <v>MIP1152_AER_MJR_FIS_UG</v>
          </cell>
          <cell r="H1259" t="str">
            <v>Northern</v>
          </cell>
          <cell r="I1259">
            <v>34</v>
          </cell>
          <cell r="J1259">
            <v>34</v>
          </cell>
          <cell r="K1259">
            <v>34</v>
          </cell>
          <cell r="L1259">
            <v>34</v>
          </cell>
          <cell r="M1259">
            <v>34</v>
          </cell>
          <cell r="N1259">
            <v>34</v>
          </cell>
          <cell r="O1259">
            <v>34</v>
          </cell>
          <cell r="P1259">
            <v>34</v>
          </cell>
          <cell r="Q1259">
            <v>34</v>
          </cell>
          <cell r="R1259">
            <v>34</v>
          </cell>
          <cell r="S1259">
            <v>34</v>
          </cell>
          <cell r="T1259" t="str">
            <v>MIP1152</v>
          </cell>
          <cell r="V1259">
            <v>1</v>
          </cell>
          <cell r="X1259">
            <v>0</v>
          </cell>
          <cell r="Y1259" t="str">
            <v>Y</v>
          </cell>
          <cell r="Z1259" t="str">
            <v>Underground Distribution Cables</v>
          </cell>
          <cell r="AA1259" t="str">
            <v>BC1 619 NDR EECL Replace Defect Management</v>
          </cell>
        </row>
        <row r="1260">
          <cell r="A1260">
            <v>1256</v>
          </cell>
          <cell r="B1260" t="str">
            <v>05 - Line Underground Cables and Joints</v>
          </cell>
          <cell r="C1260" t="str">
            <v>Program - Major Items FIS - Underground</v>
          </cell>
          <cell r="D1260" t="str">
            <v>Major Items FIS - Underground</v>
          </cell>
          <cell r="E1260" t="str">
            <v>Replace</v>
          </cell>
          <cell r="F1260" t="str">
            <v>Program - Major Items FIS - Underground</v>
          </cell>
          <cell r="G1260" t="str">
            <v>MIP1152_AER_MJR_FIS_UG</v>
          </cell>
          <cell r="H1260" t="str">
            <v>Central</v>
          </cell>
          <cell r="I1260">
            <v>34</v>
          </cell>
          <cell r="J1260">
            <v>34</v>
          </cell>
          <cell r="K1260">
            <v>34</v>
          </cell>
          <cell r="L1260">
            <v>34</v>
          </cell>
          <cell r="M1260">
            <v>34</v>
          </cell>
          <cell r="N1260">
            <v>34</v>
          </cell>
          <cell r="O1260">
            <v>34</v>
          </cell>
          <cell r="P1260">
            <v>34</v>
          </cell>
          <cell r="Q1260">
            <v>34</v>
          </cell>
          <cell r="R1260">
            <v>34</v>
          </cell>
          <cell r="S1260">
            <v>34</v>
          </cell>
          <cell r="T1260" t="str">
            <v>MIP1152</v>
          </cell>
          <cell r="V1260">
            <v>1</v>
          </cell>
          <cell r="X1260">
            <v>0</v>
          </cell>
          <cell r="Y1260" t="str">
            <v>Y</v>
          </cell>
          <cell r="Z1260" t="str">
            <v>Underground Distribution Cables</v>
          </cell>
          <cell r="AA1260" t="str">
            <v>BC1 619 NDR EECL Replace Defect Management</v>
          </cell>
        </row>
        <row r="1261">
          <cell r="A1261">
            <v>1257</v>
          </cell>
          <cell r="B1261" t="str">
            <v>05 - Line Underground Cables and Joints</v>
          </cell>
          <cell r="C1261" t="str">
            <v>Program - Major Items FIS - Underground</v>
          </cell>
          <cell r="D1261" t="str">
            <v>Major Items FIS - Underground</v>
          </cell>
          <cell r="E1261" t="str">
            <v>Replace</v>
          </cell>
          <cell r="F1261" t="str">
            <v>Program - Major Items FIS - Underground</v>
          </cell>
          <cell r="G1261" t="str">
            <v>MIP1152_AER_MJR_FIS_UG</v>
          </cell>
          <cell r="H1261" t="str">
            <v>Wide Bay</v>
          </cell>
          <cell r="I1261">
            <v>34</v>
          </cell>
          <cell r="J1261">
            <v>34</v>
          </cell>
          <cell r="K1261">
            <v>34</v>
          </cell>
          <cell r="L1261">
            <v>34</v>
          </cell>
          <cell r="M1261">
            <v>34</v>
          </cell>
          <cell r="N1261">
            <v>34</v>
          </cell>
          <cell r="O1261">
            <v>34</v>
          </cell>
          <cell r="P1261">
            <v>34</v>
          </cell>
          <cell r="Q1261">
            <v>34</v>
          </cell>
          <cell r="R1261">
            <v>34</v>
          </cell>
          <cell r="S1261">
            <v>34</v>
          </cell>
          <cell r="T1261" t="str">
            <v>MIP1152</v>
          </cell>
          <cell r="V1261">
            <v>1</v>
          </cell>
          <cell r="X1261">
            <v>0</v>
          </cell>
          <cell r="Y1261" t="str">
            <v>Y</v>
          </cell>
          <cell r="Z1261" t="str">
            <v>Underground Distribution Cables</v>
          </cell>
          <cell r="AA1261" t="str">
            <v>BC1 619 NDR EECL Replace Defect Management</v>
          </cell>
        </row>
        <row r="1262">
          <cell r="A1262">
            <v>1258</v>
          </cell>
          <cell r="B1262" t="str">
            <v>05 - Line Underground Cables and Joints</v>
          </cell>
          <cell r="C1262" t="str">
            <v>Program - Major Items FIS - Underground</v>
          </cell>
          <cell r="D1262" t="str">
            <v>Major Items FIS - Underground</v>
          </cell>
          <cell r="E1262" t="str">
            <v>Replace</v>
          </cell>
          <cell r="F1262" t="str">
            <v>Program - Major Items FIS - Underground</v>
          </cell>
          <cell r="G1262" t="str">
            <v>MIP1152_AER_MJR_FIS_UG</v>
          </cell>
          <cell r="H1262" t="str">
            <v>South West</v>
          </cell>
          <cell r="I1262">
            <v>34</v>
          </cell>
          <cell r="J1262">
            <v>34</v>
          </cell>
          <cell r="K1262">
            <v>34</v>
          </cell>
          <cell r="L1262">
            <v>34</v>
          </cell>
          <cell r="M1262">
            <v>34</v>
          </cell>
          <cell r="N1262">
            <v>34</v>
          </cell>
          <cell r="O1262">
            <v>34</v>
          </cell>
          <cell r="P1262">
            <v>34</v>
          </cell>
          <cell r="Q1262">
            <v>34</v>
          </cell>
          <cell r="R1262">
            <v>34</v>
          </cell>
          <cell r="S1262">
            <v>34</v>
          </cell>
          <cell r="T1262" t="str">
            <v>MIP1152</v>
          </cell>
          <cell r="V1262">
            <v>1</v>
          </cell>
          <cell r="X1262">
            <v>0</v>
          </cell>
          <cell r="Y1262" t="str">
            <v>Y</v>
          </cell>
          <cell r="Z1262" t="str">
            <v>Underground Distribution Cables</v>
          </cell>
          <cell r="AA1262" t="str">
            <v>BC1 619 NDR EECL Replace Defect Management</v>
          </cell>
        </row>
        <row r="1263">
          <cell r="A1263">
            <v>1259</v>
          </cell>
          <cell r="B1263" t="str">
            <v>07 - Distribution Enclosed HV Switchgear</v>
          </cell>
          <cell r="C1263" t="str">
            <v>Program - Major Items FIS - Switchgear</v>
          </cell>
          <cell r="D1263" t="str">
            <v>ABB Safelink RMU Mechanism (3 Switch)</v>
          </cell>
          <cell r="E1263" t="str">
            <v>Replace</v>
          </cell>
          <cell r="F1263" t="str">
            <v>Program - Major Items FIS - Switchgear</v>
          </cell>
          <cell r="G1263" t="str">
            <v>MIP1079_AER_SLINK_RMUMECH_3_RLC</v>
          </cell>
          <cell r="H1263" t="str">
            <v>Far North</v>
          </cell>
          <cell r="I1263">
            <v>5</v>
          </cell>
          <cell r="J1263">
            <v>5</v>
          </cell>
          <cell r="K1263">
            <v>5</v>
          </cell>
          <cell r="L1263">
            <v>5</v>
          </cell>
          <cell r="M1263">
            <v>5</v>
          </cell>
          <cell r="N1263">
            <v>5</v>
          </cell>
          <cell r="O1263">
            <v>10</v>
          </cell>
          <cell r="P1263">
            <v>10</v>
          </cell>
          <cell r="Q1263">
            <v>10</v>
          </cell>
          <cell r="R1263">
            <v>10</v>
          </cell>
          <cell r="S1263">
            <v>10</v>
          </cell>
          <cell r="T1263" t="str">
            <v>MIP1079</v>
          </cell>
          <cell r="V1263">
            <v>1</v>
          </cell>
          <cell r="X1263">
            <v>0.53</v>
          </cell>
          <cell r="Y1263" t="str">
            <v>N</v>
          </cell>
          <cell r="Z1263" t="str">
            <v>Distribution Equipment</v>
          </cell>
          <cell r="AA1263" t="str">
            <v>BC1 619 NDR EECL Replace Defect Management</v>
          </cell>
        </row>
        <row r="1264">
          <cell r="A1264">
            <v>1260</v>
          </cell>
          <cell r="B1264" t="str">
            <v>07 - Distribution Enclosed HV Switchgear</v>
          </cell>
          <cell r="C1264" t="str">
            <v>Program - Major Items FIS - Switchgear</v>
          </cell>
          <cell r="D1264" t="str">
            <v>ABB Safelink RMU Mechanism (4 Switch)</v>
          </cell>
          <cell r="E1264" t="str">
            <v>Replace</v>
          </cell>
          <cell r="F1264" t="str">
            <v>Program - Major Items FIS - Switchgear</v>
          </cell>
          <cell r="G1264" t="str">
            <v>MIP1078_AER_SLINK_RMUMECH_4_RLC</v>
          </cell>
          <cell r="H1264" t="str">
            <v>South West</v>
          </cell>
          <cell r="I1264">
            <v>15</v>
          </cell>
          <cell r="J1264">
            <v>15</v>
          </cell>
          <cell r="K1264">
            <v>15</v>
          </cell>
          <cell r="L1264">
            <v>15</v>
          </cell>
          <cell r="M1264">
            <v>15</v>
          </cell>
          <cell r="N1264">
            <v>15</v>
          </cell>
          <cell r="O1264">
            <v>20</v>
          </cell>
          <cell r="P1264">
            <v>20</v>
          </cell>
          <cell r="Q1264">
            <v>20</v>
          </cell>
          <cell r="R1264">
            <v>20</v>
          </cell>
          <cell r="S1264">
            <v>20</v>
          </cell>
          <cell r="T1264" t="str">
            <v>MIP1078</v>
          </cell>
          <cell r="V1264">
            <v>1</v>
          </cell>
          <cell r="X1264">
            <v>0.53</v>
          </cell>
          <cell r="Y1264" t="str">
            <v>N</v>
          </cell>
          <cell r="Z1264" t="str">
            <v>Distribution Equipment</v>
          </cell>
          <cell r="AA1264" t="str">
            <v>BC1 619 NDR EECL Replace Defect Management</v>
          </cell>
        </row>
        <row r="1265">
          <cell r="A1265">
            <v>1261</v>
          </cell>
          <cell r="B1265" t="str">
            <v>Other</v>
          </cell>
          <cell r="C1265" t="str">
            <v>Post Natural Disaster Defect Remediation</v>
          </cell>
          <cell r="D1265" t="str">
            <v>Post Natural Disaster Defect Remediation</v>
          </cell>
          <cell r="E1265" t="str">
            <v>Rectify</v>
          </cell>
          <cell r="F1265" t="str">
            <v>Post Natural Disaster Defect Remediation</v>
          </cell>
          <cell r="G1265" t="str">
            <v>MIP1165_AER_NATDIS_REM</v>
          </cell>
          <cell r="H1265" t="str">
            <v>Central</v>
          </cell>
          <cell r="P1265">
            <v>1</v>
          </cell>
          <cell r="T1265" t="str">
            <v>MIP1165</v>
          </cell>
          <cell r="V1265">
            <v>1</v>
          </cell>
          <cell r="X1265">
            <v>0</v>
          </cell>
          <cell r="Y1265" t="str">
            <v>Y</v>
          </cell>
          <cell r="Z1265" t="str">
            <v>Overhead Distribution Lines</v>
          </cell>
          <cell r="AA1265" t="str">
            <v>BC1 619 NDR EECL Replace Defect Management</v>
          </cell>
        </row>
        <row r="1266">
          <cell r="A1266">
            <v>1262</v>
          </cell>
          <cell r="B1266" t="str">
            <v>Other</v>
          </cell>
          <cell r="C1266" t="str">
            <v>Post Natural Disaster Defect Remediation</v>
          </cell>
          <cell r="D1266" t="str">
            <v>Post Natural Disaster Defect Remediation</v>
          </cell>
          <cell r="E1266" t="str">
            <v>Rectify</v>
          </cell>
          <cell r="F1266" t="str">
            <v>Post Natural Disaster Defect Remediation</v>
          </cell>
          <cell r="G1266" t="str">
            <v>MIP1165_AER_NATDIS_REM</v>
          </cell>
          <cell r="H1266" t="str">
            <v>Far North</v>
          </cell>
          <cell r="R1266">
            <v>1</v>
          </cell>
          <cell r="T1266" t="str">
            <v>MIP1165</v>
          </cell>
          <cell r="V1266">
            <v>1</v>
          </cell>
          <cell r="X1266">
            <v>0</v>
          </cell>
          <cell r="Y1266" t="str">
            <v>Y</v>
          </cell>
          <cell r="Z1266" t="str">
            <v>Overhead Distribution Lines</v>
          </cell>
          <cell r="AA1266" t="str">
            <v>BC1 619 NDR EECL Replace Defect Management</v>
          </cell>
        </row>
        <row r="1267">
          <cell r="A1267">
            <v>1263</v>
          </cell>
          <cell r="B1267" t="str">
            <v>Other</v>
          </cell>
          <cell r="C1267" t="str">
            <v>Project support</v>
          </cell>
          <cell r="D1267" t="str">
            <v>Project Support</v>
          </cell>
          <cell r="E1267" t="str">
            <v>Other</v>
          </cell>
          <cell r="F1267" t="str">
            <v>Project support</v>
          </cell>
          <cell r="G1267" t="str">
            <v>MIP1117_AER_DEFECT_REM</v>
          </cell>
          <cell r="H1267" t="str">
            <v>Far North</v>
          </cell>
          <cell r="I1267">
            <v>12329</v>
          </cell>
          <cell r="J1267">
            <v>15275.6</v>
          </cell>
          <cell r="K1267">
            <v>18375.400000000001</v>
          </cell>
          <cell r="L1267">
            <v>12669.2</v>
          </cell>
          <cell r="M1267">
            <v>16553</v>
          </cell>
          <cell r="N1267">
            <v>11916.4</v>
          </cell>
          <cell r="O1267">
            <v>13315.533333333335</v>
          </cell>
          <cell r="P1267">
            <v>11706.133333333333</v>
          </cell>
          <cell r="Q1267">
            <v>16226.533333333335</v>
          </cell>
          <cell r="R1267">
            <v>11934.8</v>
          </cell>
          <cell r="S1267">
            <v>15231.6</v>
          </cell>
          <cell r="T1267" t="str">
            <v>MIP1117</v>
          </cell>
          <cell r="V1267">
            <v>1</v>
          </cell>
          <cell r="X1267">
            <v>0</v>
          </cell>
          <cell r="Y1267" t="str">
            <v>Y</v>
          </cell>
          <cell r="Z1267" t="str">
            <v>Overhead Distribution Lines</v>
          </cell>
          <cell r="AA1267" t="str">
            <v>BC1 619 NDR EECL Replace Defect Management</v>
          </cell>
        </row>
        <row r="1268">
          <cell r="A1268">
            <v>1264</v>
          </cell>
          <cell r="B1268" t="str">
            <v>Other</v>
          </cell>
          <cell r="C1268" t="str">
            <v>Project support</v>
          </cell>
          <cell r="D1268" t="str">
            <v>Project Support</v>
          </cell>
          <cell r="E1268" t="str">
            <v>Other</v>
          </cell>
          <cell r="F1268" t="str">
            <v>Project support</v>
          </cell>
          <cell r="G1268" t="str">
            <v>MIP1117_AER_DEFECT_REM</v>
          </cell>
          <cell r="H1268" t="str">
            <v>Northern</v>
          </cell>
          <cell r="I1268">
            <v>12329</v>
          </cell>
          <cell r="J1268">
            <v>15275.6</v>
          </cell>
          <cell r="K1268">
            <v>18375.400000000001</v>
          </cell>
          <cell r="L1268">
            <v>12669.2</v>
          </cell>
          <cell r="M1268">
            <v>16553</v>
          </cell>
          <cell r="N1268">
            <v>11916.4</v>
          </cell>
          <cell r="O1268">
            <v>13315.533333333335</v>
          </cell>
          <cell r="P1268">
            <v>11706.133333333333</v>
          </cell>
          <cell r="Q1268">
            <v>16226.533333333335</v>
          </cell>
          <cell r="R1268">
            <v>11934.8</v>
          </cell>
          <cell r="S1268">
            <v>15231.6</v>
          </cell>
          <cell r="T1268" t="str">
            <v>MIP1117</v>
          </cell>
          <cell r="V1268">
            <v>1</v>
          </cell>
          <cell r="X1268">
            <v>0</v>
          </cell>
          <cell r="Y1268" t="str">
            <v>Y</v>
          </cell>
          <cell r="Z1268" t="str">
            <v>Overhead Distribution Lines</v>
          </cell>
          <cell r="AA1268" t="str">
            <v>BC1 619 NDR EECL Replace Defect Management</v>
          </cell>
        </row>
        <row r="1269">
          <cell r="A1269">
            <v>1265</v>
          </cell>
          <cell r="B1269" t="str">
            <v>Other</v>
          </cell>
          <cell r="C1269" t="str">
            <v>Project support</v>
          </cell>
          <cell r="D1269" t="str">
            <v>Project Support</v>
          </cell>
          <cell r="E1269" t="str">
            <v>Other</v>
          </cell>
          <cell r="F1269" t="str">
            <v>Project support</v>
          </cell>
          <cell r="G1269" t="str">
            <v>MIP1117_AER_DEFECT_REM</v>
          </cell>
          <cell r="H1269" t="str">
            <v>Central</v>
          </cell>
          <cell r="I1269">
            <v>12329</v>
          </cell>
          <cell r="J1269">
            <v>15275.6</v>
          </cell>
          <cell r="K1269">
            <v>18375.400000000001</v>
          </cell>
          <cell r="L1269">
            <v>12669.2</v>
          </cell>
          <cell r="M1269">
            <v>16553</v>
          </cell>
          <cell r="N1269">
            <v>11916.4</v>
          </cell>
          <cell r="O1269">
            <v>13315.533333333335</v>
          </cell>
          <cell r="P1269">
            <v>11706.133333333333</v>
          </cell>
          <cell r="Q1269">
            <v>16226.533333333335</v>
          </cell>
          <cell r="R1269">
            <v>11934.8</v>
          </cell>
          <cell r="S1269">
            <v>15231.6</v>
          </cell>
          <cell r="T1269" t="str">
            <v>MIP1117</v>
          </cell>
          <cell r="V1269">
            <v>1</v>
          </cell>
          <cell r="X1269">
            <v>0</v>
          </cell>
          <cell r="Y1269" t="str">
            <v>Y</v>
          </cell>
          <cell r="Z1269" t="str">
            <v>Overhead Distribution Lines</v>
          </cell>
          <cell r="AA1269" t="str">
            <v>BC1 619 NDR EECL Replace Defect Management</v>
          </cell>
        </row>
        <row r="1270">
          <cell r="A1270">
            <v>1266</v>
          </cell>
          <cell r="B1270" t="str">
            <v>Other</v>
          </cell>
          <cell r="C1270" t="str">
            <v>Project support</v>
          </cell>
          <cell r="D1270" t="str">
            <v>Project Support</v>
          </cell>
          <cell r="E1270" t="str">
            <v>Other</v>
          </cell>
          <cell r="F1270" t="str">
            <v>Project support</v>
          </cell>
          <cell r="G1270" t="str">
            <v>MIP1117_AER_DEFECT_REM</v>
          </cell>
          <cell r="H1270" t="str">
            <v>Wide Bay</v>
          </cell>
          <cell r="I1270">
            <v>12329</v>
          </cell>
          <cell r="J1270">
            <v>15275.6</v>
          </cell>
          <cell r="K1270">
            <v>18375.400000000001</v>
          </cell>
          <cell r="L1270">
            <v>12669.2</v>
          </cell>
          <cell r="M1270">
            <v>16553</v>
          </cell>
          <cell r="N1270">
            <v>11916.4</v>
          </cell>
          <cell r="O1270">
            <v>13315.533333333335</v>
          </cell>
          <cell r="P1270">
            <v>11706.133333333333</v>
          </cell>
          <cell r="Q1270">
            <v>16226.533333333335</v>
          </cell>
          <cell r="R1270">
            <v>11934.8</v>
          </cell>
          <cell r="S1270">
            <v>15231.6</v>
          </cell>
          <cell r="T1270" t="str">
            <v>MIP1117</v>
          </cell>
          <cell r="V1270">
            <v>1</v>
          </cell>
          <cell r="X1270">
            <v>0</v>
          </cell>
          <cell r="Y1270" t="str">
            <v>Y</v>
          </cell>
          <cell r="Z1270" t="str">
            <v>Overhead Distribution Lines</v>
          </cell>
          <cell r="AA1270" t="str">
            <v>BC1 619 NDR EECL Replace Defect Management</v>
          </cell>
        </row>
        <row r="1271">
          <cell r="A1271">
            <v>1267</v>
          </cell>
          <cell r="B1271" t="str">
            <v>Other</v>
          </cell>
          <cell r="C1271" t="str">
            <v>Project support</v>
          </cell>
          <cell r="D1271" t="str">
            <v>Project Support</v>
          </cell>
          <cell r="E1271" t="str">
            <v>Other</v>
          </cell>
          <cell r="F1271" t="str">
            <v>Project support</v>
          </cell>
          <cell r="G1271" t="str">
            <v>MIP1117_AER_DEFECT_REM</v>
          </cell>
          <cell r="H1271" t="str">
            <v>South West</v>
          </cell>
          <cell r="I1271">
            <v>12329</v>
          </cell>
          <cell r="J1271">
            <v>15275.6</v>
          </cell>
          <cell r="K1271">
            <v>18375.400000000001</v>
          </cell>
          <cell r="L1271">
            <v>12669.2</v>
          </cell>
          <cell r="M1271">
            <v>16553</v>
          </cell>
          <cell r="N1271">
            <v>11916.4</v>
          </cell>
          <cell r="O1271">
            <v>13315.533333333335</v>
          </cell>
          <cell r="P1271">
            <v>11706.133333333333</v>
          </cell>
          <cell r="Q1271">
            <v>16226.533333333335</v>
          </cell>
          <cell r="R1271">
            <v>11934.8</v>
          </cell>
          <cell r="S1271">
            <v>15231.6</v>
          </cell>
          <cell r="T1271" t="str">
            <v>MIP1117</v>
          </cell>
          <cell r="V1271">
            <v>1</v>
          </cell>
          <cell r="X1271">
            <v>0</v>
          </cell>
          <cell r="Y1271" t="str">
            <v>Y</v>
          </cell>
          <cell r="Z1271" t="str">
            <v>Overhead Distribution Lines</v>
          </cell>
          <cell r="AA1271" t="str">
            <v>BC1 619 NDR EECL Replace Defect Management</v>
          </cell>
        </row>
      </sheetData>
      <sheetData sheetId="38"/>
      <sheetData sheetId="39"/>
      <sheetData sheetId="40"/>
      <sheetData sheetId="41"/>
      <sheetData sheetId="42"/>
      <sheetData sheetId="43"/>
      <sheetData sheetId="44"/>
      <sheetData sheetId="45"/>
      <sheetData sheetId="46"/>
      <sheetData sheetId="47">
        <row r="8">
          <cell r="M8">
            <v>14764172.56255939</v>
          </cell>
          <cell r="N8">
            <v>14237938.205207741</v>
          </cell>
          <cell r="O8">
            <v>15004.205558128864</v>
          </cell>
          <cell r="P8">
            <v>1310.9101845111438</v>
          </cell>
          <cell r="Q8">
            <v>509919.24160901096</v>
          </cell>
          <cell r="R8">
            <v>14105392.803294269</v>
          </cell>
          <cell r="S8">
            <v>13602639.107780201</v>
          </cell>
          <cell r="T8">
            <v>14334.715487915608</v>
          </cell>
          <cell r="U8">
            <v>1252.4171608004576</v>
          </cell>
          <cell r="V8">
            <v>487166.56286535336</v>
          </cell>
          <cell r="W8">
            <v>15162178.378378378</v>
          </cell>
          <cell r="X8">
            <v>14621758.035742266</v>
          </cell>
          <cell r="Y8">
            <v>15408.682073732774</v>
          </cell>
          <cell r="Z8">
            <v>1346.2491020997181</v>
          </cell>
          <cell r="AA8">
            <v>523665.41146028042</v>
          </cell>
          <cell r="AB8">
            <v>15162178.378378378</v>
          </cell>
          <cell r="AC8">
            <v>14621758.035742266</v>
          </cell>
          <cell r="AD8">
            <v>15408.682073732774</v>
          </cell>
          <cell r="AE8">
            <v>1346.2491020997181</v>
          </cell>
          <cell r="AF8">
            <v>523665.41146028042</v>
          </cell>
          <cell r="AG8">
            <v>15162178.378378378</v>
          </cell>
          <cell r="AH8">
            <v>14621758.035742266</v>
          </cell>
          <cell r="AI8">
            <v>15408.682073732774</v>
          </cell>
          <cell r="AJ8">
            <v>1346.2491020997181</v>
          </cell>
          <cell r="AK8">
            <v>523665.41146028042</v>
          </cell>
          <cell r="AL8">
            <v>15162178.378378378</v>
          </cell>
          <cell r="AM8">
            <v>14621758.035742266</v>
          </cell>
          <cell r="AN8">
            <v>15408.682073732774</v>
          </cell>
          <cell r="AO8">
            <v>1346.2491020997181</v>
          </cell>
          <cell r="AP8">
            <v>523665.41146028042</v>
          </cell>
          <cell r="AQ8">
            <v>15162178.378378378</v>
          </cell>
          <cell r="AR8">
            <v>14621758.035742266</v>
          </cell>
          <cell r="AS8">
            <v>15408.682073732774</v>
          </cell>
          <cell r="AT8">
            <v>1346.2491020997181</v>
          </cell>
          <cell r="AU8">
            <v>523665.41146028042</v>
          </cell>
        </row>
        <row r="9">
          <cell r="S9">
            <v>0</v>
          </cell>
          <cell r="T9">
            <v>0</v>
          </cell>
          <cell r="U9">
            <v>0</v>
          </cell>
          <cell r="V9">
            <v>0</v>
          </cell>
          <cell r="W9">
            <v>-1000000</v>
          </cell>
          <cell r="X9">
            <v>-964357.34172559506</v>
          </cell>
          <cell r="Y9">
            <v>-1016.2578020916781</v>
          </cell>
          <cell r="Z9">
            <v>-88.789952769550638</v>
          </cell>
          <cell r="AA9">
            <v>-34537.610519543785</v>
          </cell>
          <cell r="AB9">
            <v>-1000000</v>
          </cell>
          <cell r="AC9">
            <v>-964357.34172559506</v>
          </cell>
          <cell r="AD9">
            <v>-1016.2578020916781</v>
          </cell>
          <cell r="AE9">
            <v>-88.789952769550638</v>
          </cell>
          <cell r="AF9">
            <v>-34537.610519543785</v>
          </cell>
          <cell r="AG9">
            <v>-1000000</v>
          </cell>
          <cell r="AH9">
            <v>-964357.34172559506</v>
          </cell>
          <cell r="AI9">
            <v>-1016.2578020916781</v>
          </cell>
          <cell r="AJ9">
            <v>-88.789952769550638</v>
          </cell>
          <cell r="AK9">
            <v>-34537.610519543785</v>
          </cell>
          <cell r="AL9">
            <v>-1000000</v>
          </cell>
          <cell r="AM9">
            <v>-964357.34172559506</v>
          </cell>
          <cell r="AN9">
            <v>-1016.2578020916781</v>
          </cell>
          <cell r="AO9">
            <v>-88.789952769550638</v>
          </cell>
          <cell r="AP9">
            <v>-34537.610519543785</v>
          </cell>
          <cell r="AQ9">
            <v>-1000000</v>
          </cell>
          <cell r="AR9">
            <v>-964357.34172559506</v>
          </cell>
          <cell r="AS9">
            <v>-1016.2578020916781</v>
          </cell>
          <cell r="AT9">
            <v>-88.789952769550638</v>
          </cell>
          <cell r="AU9">
            <v>-34537.610519543785</v>
          </cell>
        </row>
        <row r="10">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row>
        <row r="14">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S15">
            <v>0</v>
          </cell>
          <cell r="T15">
            <v>0</v>
          </cell>
          <cell r="U15">
            <v>0</v>
          </cell>
          <cell r="V15">
            <v>0</v>
          </cell>
          <cell r="W15">
            <v>-151621.78378378379</v>
          </cell>
          <cell r="X15">
            <v>-146217.58035742267</v>
          </cell>
          <cell r="Y15">
            <v>-154.08682073732774</v>
          </cell>
          <cell r="Z15">
            <v>-13.462491020997181</v>
          </cell>
          <cell r="AA15">
            <v>-5236.6541146028048</v>
          </cell>
          <cell r="AB15">
            <v>-303243.56756756757</v>
          </cell>
          <cell r="AC15">
            <v>-292435.16071484535</v>
          </cell>
          <cell r="AD15">
            <v>-308.17364147465548</v>
          </cell>
          <cell r="AE15">
            <v>-26.924982041994362</v>
          </cell>
          <cell r="AF15">
            <v>-10473.30822920561</v>
          </cell>
          <cell r="AG15">
            <v>-454865.35135135136</v>
          </cell>
          <cell r="AH15">
            <v>-438652.74107226799</v>
          </cell>
          <cell r="AI15">
            <v>-462.26046221198322</v>
          </cell>
          <cell r="AJ15">
            <v>-40.387473062991546</v>
          </cell>
          <cell r="AK15">
            <v>-15709.962343808413</v>
          </cell>
          <cell r="AL15">
            <v>-606487.13513513515</v>
          </cell>
          <cell r="AM15">
            <v>-584870.3214296907</v>
          </cell>
          <cell r="AN15">
            <v>-616.34728294931097</v>
          </cell>
          <cell r="AO15">
            <v>-53.849964083988723</v>
          </cell>
          <cell r="AP15">
            <v>-20946.616458411219</v>
          </cell>
          <cell r="AQ15">
            <v>-758108.91891891893</v>
          </cell>
          <cell r="AR15">
            <v>-731087.9017871134</v>
          </cell>
          <cell r="AS15">
            <v>-770.43410368663865</v>
          </cell>
          <cell r="AT15">
            <v>-67.312455104985901</v>
          </cell>
          <cell r="AU15">
            <v>-26183.270573014022</v>
          </cell>
        </row>
        <row r="16">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row>
        <row r="17">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S19">
            <v>0</v>
          </cell>
          <cell r="T19">
            <v>0</v>
          </cell>
          <cell r="U19">
            <v>0</v>
          </cell>
          <cell r="V19">
            <v>0</v>
          </cell>
          <cell r="W19">
            <v>5200000</v>
          </cell>
          <cell r="X19">
            <v>5014658.1769730942</v>
          </cell>
          <cell r="Y19">
            <v>5284.5405708767257</v>
          </cell>
          <cell r="Z19">
            <v>461.70775440166335</v>
          </cell>
          <cell r="AA19">
            <v>179595.57470162769</v>
          </cell>
          <cell r="AB19">
            <v>5200000</v>
          </cell>
          <cell r="AC19">
            <v>5014658.1769730942</v>
          </cell>
          <cell r="AD19">
            <v>5284.5405708767257</v>
          </cell>
          <cell r="AE19">
            <v>461.70775440166335</v>
          </cell>
          <cell r="AF19">
            <v>179595.57470162769</v>
          </cell>
          <cell r="AG19">
            <v>5200000</v>
          </cell>
          <cell r="AH19">
            <v>5014658.1769730942</v>
          </cell>
          <cell r="AI19">
            <v>5284.5405708767257</v>
          </cell>
          <cell r="AJ19">
            <v>461.70775440166335</v>
          </cell>
          <cell r="AK19">
            <v>179595.57470162769</v>
          </cell>
          <cell r="AL19">
            <v>5200000</v>
          </cell>
          <cell r="AM19">
            <v>5014658.1769730942</v>
          </cell>
          <cell r="AN19">
            <v>5284.5405708767257</v>
          </cell>
          <cell r="AO19">
            <v>461.70775440166335</v>
          </cell>
          <cell r="AP19">
            <v>179595.57470162769</v>
          </cell>
          <cell r="AQ19">
            <v>5200000</v>
          </cell>
          <cell r="AR19">
            <v>5014658.1769730942</v>
          </cell>
          <cell r="AS19">
            <v>5284.5405708767257</v>
          </cell>
          <cell r="AT19">
            <v>461.70775440166335</v>
          </cell>
          <cell r="AU19">
            <v>179595.57470162769</v>
          </cell>
        </row>
        <row r="20">
          <cell r="S20">
            <v>0</v>
          </cell>
          <cell r="T20">
            <v>0</v>
          </cell>
          <cell r="U20">
            <v>0</v>
          </cell>
          <cell r="V20">
            <v>0</v>
          </cell>
          <cell r="W20">
            <v>-5200000</v>
          </cell>
          <cell r="X20">
            <v>-5014658.1769730942</v>
          </cell>
          <cell r="Y20">
            <v>-5284.5405708767257</v>
          </cell>
          <cell r="Z20">
            <v>-461.70775440166335</v>
          </cell>
          <cell r="AA20">
            <v>-179595.57470162769</v>
          </cell>
          <cell r="AB20">
            <v>-5200000</v>
          </cell>
          <cell r="AC20">
            <v>-5014658.1769730942</v>
          </cell>
          <cell r="AD20">
            <v>-5284.5405708767257</v>
          </cell>
          <cell r="AE20">
            <v>-461.70775440166335</v>
          </cell>
          <cell r="AF20">
            <v>-179595.57470162769</v>
          </cell>
          <cell r="AG20">
            <v>-5200000</v>
          </cell>
          <cell r="AH20">
            <v>-5014658.1769730942</v>
          </cell>
          <cell r="AI20">
            <v>-5284.5405708767257</v>
          </cell>
          <cell r="AJ20">
            <v>-461.70775440166335</v>
          </cell>
          <cell r="AK20">
            <v>-179595.57470162769</v>
          </cell>
          <cell r="AL20">
            <v>-5200000</v>
          </cell>
          <cell r="AM20">
            <v>-5014658.1769730942</v>
          </cell>
          <cell r="AN20">
            <v>-5284.5405708767257</v>
          </cell>
          <cell r="AO20">
            <v>-461.70775440166335</v>
          </cell>
          <cell r="AP20">
            <v>-179595.57470162769</v>
          </cell>
          <cell r="AQ20">
            <v>-5200000</v>
          </cell>
          <cell r="AR20">
            <v>-5014658.1769730942</v>
          </cell>
          <cell r="AS20">
            <v>-5284.5405708767257</v>
          </cell>
          <cell r="AT20">
            <v>-461.70775440166335</v>
          </cell>
          <cell r="AU20">
            <v>-179595.57470162769</v>
          </cell>
        </row>
        <row r="21">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row>
        <row r="22">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row>
        <row r="23">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row>
        <row r="24">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row>
        <row r="25">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row>
        <row r="26">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row>
        <row r="27">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row>
        <row r="28">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row>
        <row r="29">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row>
        <row r="30">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row>
        <row r="31">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row>
        <row r="32">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row>
        <row r="33">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row>
        <row r="34">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row>
        <row r="35">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row>
        <row r="36">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row>
        <row r="37">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row>
        <row r="38">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row>
        <row r="39">
          <cell r="M39">
            <v>14764172.56255939</v>
          </cell>
          <cell r="N39">
            <v>14237938.205207741</v>
          </cell>
          <cell r="O39">
            <v>15004.205558128864</v>
          </cell>
          <cell r="P39">
            <v>1310.9101845111438</v>
          </cell>
          <cell r="Q39">
            <v>509919.24160901096</v>
          </cell>
          <cell r="R39">
            <v>14105392.803294269</v>
          </cell>
          <cell r="S39">
            <v>13602639.107780201</v>
          </cell>
          <cell r="T39">
            <v>14334.715487915608</v>
          </cell>
          <cell r="U39">
            <v>1252.4171608004576</v>
          </cell>
          <cell r="V39">
            <v>487166.56286535336</v>
          </cell>
          <cell r="W39">
            <v>14010556.594594594</v>
          </cell>
          <cell r="X39">
            <v>13511183.113659248</v>
          </cell>
          <cell r="Y39">
            <v>14238.337450903768</v>
          </cell>
          <cell r="Z39">
            <v>1243.9966583091702</v>
          </cell>
          <cell r="AA39">
            <v>483891.14682613383</v>
          </cell>
          <cell r="AB39">
            <v>13858934.810810812</v>
          </cell>
          <cell r="AC39">
            <v>13364965.533301827</v>
          </cell>
          <cell r="AD39">
            <v>14084.250630166442</v>
          </cell>
          <cell r="AE39">
            <v>1230.5341672881732</v>
          </cell>
          <cell r="AF39">
            <v>478654.49271153106</v>
          </cell>
          <cell r="AG39">
            <v>13707313.027027026</v>
          </cell>
          <cell r="AH39">
            <v>13218747.952944402</v>
          </cell>
          <cell r="AI39">
            <v>13930.163809429112</v>
          </cell>
          <cell r="AJ39">
            <v>1217.0716762671759</v>
          </cell>
          <cell r="AK39">
            <v>473417.83859692817</v>
          </cell>
          <cell r="AL39">
            <v>13555691.243243244</v>
          </cell>
          <cell r="AM39">
            <v>13072530.37258698</v>
          </cell>
          <cell r="AN39">
            <v>13776.076988691784</v>
          </cell>
          <cell r="AO39">
            <v>1203.6091852461789</v>
          </cell>
          <cell r="AP39">
            <v>468181.18448232545</v>
          </cell>
          <cell r="AQ39">
            <v>13404069.459459461</v>
          </cell>
          <cell r="AR39">
            <v>12926312.792229559</v>
          </cell>
          <cell r="AS39">
            <v>13621.990167954458</v>
          </cell>
          <cell r="AT39">
            <v>1190.1466942251818</v>
          </cell>
          <cell r="AU39">
            <v>462944.53036772268</v>
          </cell>
        </row>
        <row r="42">
          <cell r="M42">
            <v>1</v>
          </cell>
          <cell r="R42">
            <v>1</v>
          </cell>
          <cell r="W42">
            <v>1</v>
          </cell>
          <cell r="AB42">
            <v>2</v>
          </cell>
          <cell r="AG42">
            <v>3</v>
          </cell>
          <cell r="AL42">
            <v>4</v>
          </cell>
          <cell r="AQ42">
            <v>5</v>
          </cell>
        </row>
        <row r="43">
          <cell r="M43">
            <v>564595.27070003166</v>
          </cell>
          <cell r="N43">
            <v>10615.458536814906</v>
          </cell>
          <cell r="O43">
            <v>347042.83188507776</v>
          </cell>
          <cell r="P43">
            <v>5886.7450145133089</v>
          </cell>
          <cell r="Q43">
            <v>201050.23526362563</v>
          </cell>
          <cell r="R43">
            <v>605295.25498891354</v>
          </cell>
          <cell r="S43">
            <v>11380.695190554412</v>
          </cell>
          <cell r="T43">
            <v>372060.11158665735</v>
          </cell>
          <cell r="U43">
            <v>6311.1028546104844</v>
          </cell>
          <cell r="V43">
            <v>215543.34535709122</v>
          </cell>
          <cell r="W43">
            <v>491931.47972972965</v>
          </cell>
          <cell r="X43">
            <v>9249.2418853423715</v>
          </cell>
          <cell r="Y43">
            <v>302378.18607149826</v>
          </cell>
          <cell r="Z43">
            <v>5129.1169729257508</v>
          </cell>
          <cell r="AA43">
            <v>175174.93479996323</v>
          </cell>
          <cell r="AB43">
            <v>491931.47972972965</v>
          </cell>
          <cell r="AC43">
            <v>9249.2418853423715</v>
          </cell>
          <cell r="AD43">
            <v>302378.18607149826</v>
          </cell>
          <cell r="AE43">
            <v>5129.1169729257508</v>
          </cell>
          <cell r="AF43">
            <v>175174.93479996323</v>
          </cell>
          <cell r="AG43">
            <v>491931.47972972965</v>
          </cell>
          <cell r="AH43">
            <v>9249.2418853423715</v>
          </cell>
          <cell r="AI43">
            <v>302378.18607149826</v>
          </cell>
          <cell r="AJ43">
            <v>5129.1169729257508</v>
          </cell>
          <cell r="AK43">
            <v>175174.93479996323</v>
          </cell>
          <cell r="AL43">
            <v>491931.47972972965</v>
          </cell>
          <cell r="AM43">
            <v>9249.2418853423715</v>
          </cell>
          <cell r="AN43">
            <v>302378.18607149826</v>
          </cell>
          <cell r="AO43">
            <v>5129.1169729257508</v>
          </cell>
          <cell r="AP43">
            <v>175174.93479996323</v>
          </cell>
          <cell r="AQ43">
            <v>491931.47972972965</v>
          </cell>
          <cell r="AR43">
            <v>9249.2418853423715</v>
          </cell>
          <cell r="AS43">
            <v>302378.18607149826</v>
          </cell>
          <cell r="AT43">
            <v>5129.1169729257508</v>
          </cell>
          <cell r="AU43">
            <v>175174.93479996323</v>
          </cell>
        </row>
        <row r="44">
          <cell r="S44">
            <v>0</v>
          </cell>
          <cell r="T44">
            <v>0</v>
          </cell>
          <cell r="U44">
            <v>0</v>
          </cell>
          <cell r="V44">
            <v>0</v>
          </cell>
          <cell r="W44">
            <v>-491931.47972972965</v>
          </cell>
          <cell r="X44">
            <v>-9249.2418853423715</v>
          </cell>
          <cell r="Y44">
            <v>-302378.18607149826</v>
          </cell>
          <cell r="Z44">
            <v>-5129.1169729257508</v>
          </cell>
          <cell r="AA44">
            <v>-175174.93479996323</v>
          </cell>
          <cell r="AB44">
            <v>-491931.47972972965</v>
          </cell>
          <cell r="AC44">
            <v>-9249.2418853423715</v>
          </cell>
          <cell r="AD44">
            <v>-302378.18607149826</v>
          </cell>
          <cell r="AE44">
            <v>-5129.1169729257508</v>
          </cell>
          <cell r="AF44">
            <v>-175174.93479996323</v>
          </cell>
          <cell r="AG44">
            <v>-491931.47972972965</v>
          </cell>
          <cell r="AH44">
            <v>-9249.2418853423715</v>
          </cell>
          <cell r="AI44">
            <v>-302378.18607149826</v>
          </cell>
          <cell r="AJ44">
            <v>-5129.1169729257508</v>
          </cell>
          <cell r="AK44">
            <v>-175174.93479996323</v>
          </cell>
          <cell r="AL44">
            <v>-491931.47972972965</v>
          </cell>
          <cell r="AM44">
            <v>-9249.2418853423715</v>
          </cell>
          <cell r="AN44">
            <v>-302378.18607149826</v>
          </cell>
          <cell r="AO44">
            <v>-5129.1169729257508</v>
          </cell>
          <cell r="AP44">
            <v>-175174.93479996323</v>
          </cell>
          <cell r="AQ44">
            <v>-491931.47972972965</v>
          </cell>
          <cell r="AR44">
            <v>-9249.2418853423715</v>
          </cell>
          <cell r="AS44">
            <v>-302378.18607149826</v>
          </cell>
          <cell r="AT44">
            <v>-5129.1169729257508</v>
          </cell>
          <cell r="AU44">
            <v>-175174.93479996323</v>
          </cell>
        </row>
        <row r="45">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row>
        <row r="46">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row>
        <row r="47">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row>
        <row r="48">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row>
        <row r="49">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row>
        <row r="50">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row>
        <row r="51">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row>
        <row r="52">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row>
        <row r="53">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row>
        <row r="54">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row>
        <row r="55">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row>
        <row r="56">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row>
        <row r="57">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row>
        <row r="58">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row>
        <row r="59">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row>
        <row r="60">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row>
        <row r="61">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row>
        <row r="62">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row>
        <row r="63">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row>
        <row r="64">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row>
        <row r="65">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row>
        <row r="66">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row>
        <row r="67">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row>
        <row r="68">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row>
        <row r="69">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row>
        <row r="70">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row>
        <row r="71">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row>
        <row r="72">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row>
        <row r="73">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row>
        <row r="74">
          <cell r="M74">
            <v>564595.27070003166</v>
          </cell>
          <cell r="N74">
            <v>10615.458536814906</v>
          </cell>
          <cell r="O74">
            <v>347042.83188507776</v>
          </cell>
          <cell r="P74">
            <v>5886.7450145133089</v>
          </cell>
          <cell r="Q74">
            <v>201050.23526362563</v>
          </cell>
          <cell r="R74">
            <v>605295.25498891354</v>
          </cell>
          <cell r="S74">
            <v>11380.695190554412</v>
          </cell>
          <cell r="T74">
            <v>372060.11158665735</v>
          </cell>
          <cell r="U74">
            <v>6311.1028546104844</v>
          </cell>
          <cell r="V74">
            <v>215543.34535709122</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row>
        <row r="77">
          <cell r="M77">
            <v>1</v>
          </cell>
          <cell r="R77">
            <v>1</v>
          </cell>
          <cell r="W77">
            <v>1</v>
          </cell>
          <cell r="AB77">
            <v>2</v>
          </cell>
          <cell r="AG77">
            <v>3</v>
          </cell>
          <cell r="AL77">
            <v>4</v>
          </cell>
          <cell r="AQ77">
            <v>5</v>
          </cell>
        </row>
        <row r="78">
          <cell r="M78">
            <v>4528280.2592334496</v>
          </cell>
          <cell r="N78">
            <v>1654095.1549262928</v>
          </cell>
          <cell r="O78">
            <v>193630.29723293977</v>
          </cell>
          <cell r="P78">
            <v>25737.780547600825</v>
          </cell>
          <cell r="Q78">
            <v>2654817.026526616</v>
          </cell>
          <cell r="R78">
            <v>6502495.2929996839</v>
          </cell>
          <cell r="S78">
            <v>2375238.5769741517</v>
          </cell>
          <cell r="T78">
            <v>278048.18259028392</v>
          </cell>
          <cell r="U78">
            <v>36958.798325650452</v>
          </cell>
          <cell r="V78">
            <v>3812249.7351095974</v>
          </cell>
          <cell r="W78">
            <v>6655280.4054054059</v>
          </cell>
          <cell r="X78">
            <v>2431048.0895721982</v>
          </cell>
          <cell r="Y78">
            <v>284581.30886213179</v>
          </cell>
          <cell r="Z78">
            <v>37827.196363961062</v>
          </cell>
          <cell r="AA78">
            <v>3901823.8106071148</v>
          </cell>
          <cell r="AB78">
            <v>6655280.4054054059</v>
          </cell>
          <cell r="AC78">
            <v>2431048.0895721982</v>
          </cell>
          <cell r="AD78">
            <v>284581.30886213179</v>
          </cell>
          <cell r="AE78">
            <v>37827.196363961062</v>
          </cell>
          <cell r="AF78">
            <v>3901823.8106071148</v>
          </cell>
          <cell r="AG78">
            <v>6655280.4054054059</v>
          </cell>
          <cell r="AH78">
            <v>2431048.0895721982</v>
          </cell>
          <cell r="AI78">
            <v>284581.30886213179</v>
          </cell>
          <cell r="AJ78">
            <v>37827.196363961062</v>
          </cell>
          <cell r="AK78">
            <v>3901823.8106071148</v>
          </cell>
          <cell r="AL78">
            <v>6655280.4054054059</v>
          </cell>
          <cell r="AM78">
            <v>2431048.0895721982</v>
          </cell>
          <cell r="AN78">
            <v>284581.30886213179</v>
          </cell>
          <cell r="AO78">
            <v>37827.196363961062</v>
          </cell>
          <cell r="AP78">
            <v>3901823.8106071148</v>
          </cell>
          <cell r="AQ78">
            <v>6655280.4054054059</v>
          </cell>
          <cell r="AR78">
            <v>2431048.0895721982</v>
          </cell>
          <cell r="AS78">
            <v>284581.30886213179</v>
          </cell>
          <cell r="AT78">
            <v>37827.196363961062</v>
          </cell>
          <cell r="AU78">
            <v>3901823.8106071148</v>
          </cell>
        </row>
        <row r="79">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row>
        <row r="80">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row>
        <row r="81">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row>
        <row r="82">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row>
        <row r="83">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row>
        <row r="84">
          <cell r="S84">
            <v>0</v>
          </cell>
          <cell r="T84">
            <v>0</v>
          </cell>
          <cell r="U84">
            <v>0</v>
          </cell>
          <cell r="V84">
            <v>0</v>
          </cell>
          <cell r="W84">
            <v>665528.04054054059</v>
          </cell>
          <cell r="X84">
            <v>243104.80895721982</v>
          </cell>
          <cell r="Y84">
            <v>28458.130886213181</v>
          </cell>
          <cell r="Z84">
            <v>3782.7196363961061</v>
          </cell>
          <cell r="AA84">
            <v>390182.38106071146</v>
          </cell>
          <cell r="AB84">
            <v>1331056.0810810812</v>
          </cell>
          <cell r="AC84">
            <v>486209.61791443964</v>
          </cell>
          <cell r="AD84">
            <v>56916.261772426362</v>
          </cell>
          <cell r="AE84">
            <v>7565.4392727922123</v>
          </cell>
          <cell r="AF84">
            <v>780364.76212142291</v>
          </cell>
          <cell r="AG84">
            <v>1996584.1216216218</v>
          </cell>
          <cell r="AH84">
            <v>729314.42687165947</v>
          </cell>
          <cell r="AI84">
            <v>85374.392658639539</v>
          </cell>
          <cell r="AJ84">
            <v>11348.158909188318</v>
          </cell>
          <cell r="AK84">
            <v>1170547.1431821345</v>
          </cell>
          <cell r="AL84">
            <v>2662112.1621621624</v>
          </cell>
          <cell r="AM84">
            <v>972419.23582887929</v>
          </cell>
          <cell r="AN84">
            <v>113832.52354485272</v>
          </cell>
          <cell r="AO84">
            <v>15130.878545584425</v>
          </cell>
          <cell r="AP84">
            <v>1560729.5242428458</v>
          </cell>
          <cell r="AQ84">
            <v>3327640.202702703</v>
          </cell>
          <cell r="AR84">
            <v>1215524.0447860991</v>
          </cell>
          <cell r="AS84">
            <v>142290.65443106589</v>
          </cell>
          <cell r="AT84">
            <v>18913.598181980531</v>
          </cell>
          <cell r="AU84">
            <v>1950911.9053035574</v>
          </cell>
        </row>
        <row r="85">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row>
        <row r="86">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row>
        <row r="87">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row>
        <row r="88">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row>
        <row r="89">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row>
        <row r="90">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row>
        <row r="91">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row>
        <row r="92">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row>
        <row r="93">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row>
        <row r="94">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row>
        <row r="95">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row>
        <row r="96">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row>
        <row r="97">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row>
        <row r="98">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row>
        <row r="99">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row>
        <row r="100">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row>
        <row r="101">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row>
        <row r="102">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row>
        <row r="103">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row>
        <row r="104">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row>
        <row r="105">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row>
        <row r="106">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row>
        <row r="107">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row>
        <row r="108">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row>
        <row r="109">
          <cell r="M109">
            <v>4528280.2592334496</v>
          </cell>
          <cell r="N109">
            <v>1654095.1549262928</v>
          </cell>
          <cell r="O109">
            <v>193630.29723293977</v>
          </cell>
          <cell r="P109">
            <v>25737.780547600825</v>
          </cell>
          <cell r="Q109">
            <v>2654817.026526616</v>
          </cell>
          <cell r="R109">
            <v>6502495.2929996839</v>
          </cell>
          <cell r="S109">
            <v>2375238.5769741517</v>
          </cell>
          <cell r="T109">
            <v>278048.18259028392</v>
          </cell>
          <cell r="U109">
            <v>36958.798325650452</v>
          </cell>
          <cell r="V109">
            <v>3812249.7351095974</v>
          </cell>
          <cell r="W109">
            <v>7320808.4459459465</v>
          </cell>
          <cell r="X109">
            <v>2674152.8985294178</v>
          </cell>
          <cell r="Y109">
            <v>313039.439748345</v>
          </cell>
          <cell r="Z109">
            <v>41609.916000357167</v>
          </cell>
          <cell r="AA109">
            <v>4292006.1916678259</v>
          </cell>
          <cell r="AB109">
            <v>7986336.4864864871</v>
          </cell>
          <cell r="AC109">
            <v>2917257.7074866379</v>
          </cell>
          <cell r="AD109">
            <v>341497.57063455816</v>
          </cell>
          <cell r="AE109">
            <v>45392.635636753272</v>
          </cell>
          <cell r="AF109">
            <v>4682188.572728538</v>
          </cell>
          <cell r="AG109">
            <v>8651864.5270270277</v>
          </cell>
          <cell r="AH109">
            <v>3160362.5164438575</v>
          </cell>
          <cell r="AI109">
            <v>369955.70152077137</v>
          </cell>
          <cell r="AJ109">
            <v>49175.355273149376</v>
          </cell>
          <cell r="AK109">
            <v>5072370.9537892491</v>
          </cell>
          <cell r="AL109">
            <v>9317392.5675675683</v>
          </cell>
          <cell r="AM109">
            <v>3403467.3254010775</v>
          </cell>
          <cell r="AN109">
            <v>398413.83240698453</v>
          </cell>
          <cell r="AO109">
            <v>52958.074909545488</v>
          </cell>
          <cell r="AP109">
            <v>5462553.3348499602</v>
          </cell>
          <cell r="AQ109">
            <v>9982920.6081081089</v>
          </cell>
          <cell r="AR109">
            <v>3646572.1343582971</v>
          </cell>
          <cell r="AS109">
            <v>426871.96329319768</v>
          </cell>
          <cell r="AT109">
            <v>56740.794545941593</v>
          </cell>
          <cell r="AU109">
            <v>5852735.7159106722</v>
          </cell>
        </row>
        <row r="112">
          <cell r="M112">
            <v>1</v>
          </cell>
          <cell r="R112">
            <v>1</v>
          </cell>
          <cell r="W112">
            <v>1</v>
          </cell>
          <cell r="AB112">
            <v>2</v>
          </cell>
          <cell r="AG112">
            <v>3</v>
          </cell>
          <cell r="AL112">
            <v>4</v>
          </cell>
          <cell r="AQ112">
            <v>5</v>
          </cell>
        </row>
        <row r="113">
          <cell r="M113">
            <v>2329324.9991764328</v>
          </cell>
          <cell r="N113">
            <v>682191.79244122945</v>
          </cell>
          <cell r="O113">
            <v>38273.294113304517</v>
          </cell>
          <cell r="P113">
            <v>89531.290789300634</v>
          </cell>
          <cell r="Q113">
            <v>1519328.6218325982</v>
          </cell>
          <cell r="R113">
            <v>5666067.7962199375</v>
          </cell>
          <cell r="S113">
            <v>1659427.0646489672</v>
          </cell>
          <cell r="T113">
            <v>93099.537122266134</v>
          </cell>
          <cell r="U113">
            <v>217784.27813835297</v>
          </cell>
          <cell r="V113">
            <v>3695756.9163103513</v>
          </cell>
          <cell r="W113">
            <v>1564451.9594594594</v>
          </cell>
          <cell r="X113">
            <v>458182.64380847948</v>
          </cell>
          <cell r="Y113">
            <v>25705.614283836625</v>
          </cell>
          <cell r="Z113">
            <v>60132.185657982001</v>
          </cell>
          <cell r="AA113">
            <v>1020431.5157091613</v>
          </cell>
          <cell r="AB113">
            <v>1564451.9594594594</v>
          </cell>
          <cell r="AC113">
            <v>458182.64380847948</v>
          </cell>
          <cell r="AD113">
            <v>25705.614283836625</v>
          </cell>
          <cell r="AE113">
            <v>60132.185657982001</v>
          </cell>
          <cell r="AF113">
            <v>1020431.5157091613</v>
          </cell>
          <cell r="AG113">
            <v>1564451.9594594594</v>
          </cell>
          <cell r="AH113">
            <v>458182.64380847948</v>
          </cell>
          <cell r="AI113">
            <v>25705.614283836625</v>
          </cell>
          <cell r="AJ113">
            <v>60132.185657982001</v>
          </cell>
          <cell r="AK113">
            <v>1020431.5157091613</v>
          </cell>
          <cell r="AL113">
            <v>1564451.9594594594</v>
          </cell>
          <cell r="AM113">
            <v>458182.64380847948</v>
          </cell>
          <cell r="AN113">
            <v>25705.614283836625</v>
          </cell>
          <cell r="AO113">
            <v>60132.185657982001</v>
          </cell>
          <cell r="AP113">
            <v>1020431.5157091613</v>
          </cell>
          <cell r="AQ113">
            <v>1564451.9594594594</v>
          </cell>
          <cell r="AR113">
            <v>458182.64380847948</v>
          </cell>
          <cell r="AS113">
            <v>25705.614283836625</v>
          </cell>
          <cell r="AT113">
            <v>60132.185657982001</v>
          </cell>
          <cell r="AU113">
            <v>1020431.5157091613</v>
          </cell>
        </row>
        <row r="114">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row>
        <row r="115">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row>
        <row r="116">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row>
        <row r="117">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row>
        <row r="118">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row>
        <row r="119">
          <cell r="S119">
            <v>0</v>
          </cell>
          <cell r="T119">
            <v>0</v>
          </cell>
          <cell r="U119">
            <v>0</v>
          </cell>
          <cell r="V119">
            <v>0</v>
          </cell>
          <cell r="W119">
            <v>782225.9797297297</v>
          </cell>
          <cell r="X119">
            <v>229091.32190423974</v>
          </cell>
          <cell r="Y119">
            <v>12852.807141918312</v>
          </cell>
          <cell r="Z119">
            <v>30066.092828991001</v>
          </cell>
          <cell r="AA119">
            <v>510215.75785458065</v>
          </cell>
          <cell r="AB119">
            <v>782225.9797297297</v>
          </cell>
          <cell r="AC119">
            <v>229091.32190423974</v>
          </cell>
          <cell r="AD119">
            <v>12852.807141918312</v>
          </cell>
          <cell r="AE119">
            <v>30066.092828991001</v>
          </cell>
          <cell r="AF119">
            <v>510215.75785458065</v>
          </cell>
          <cell r="AG119">
            <v>782225.9797297297</v>
          </cell>
          <cell r="AH119">
            <v>229091.32190423974</v>
          </cell>
          <cell r="AI119">
            <v>12852.807141918312</v>
          </cell>
          <cell r="AJ119">
            <v>30066.092828991001</v>
          </cell>
          <cell r="AK119">
            <v>510215.75785458065</v>
          </cell>
          <cell r="AL119">
            <v>782225.9797297297</v>
          </cell>
          <cell r="AM119">
            <v>229091.32190423974</v>
          </cell>
          <cell r="AN119">
            <v>12852.807141918312</v>
          </cell>
          <cell r="AO119">
            <v>30066.092828991001</v>
          </cell>
          <cell r="AP119">
            <v>510215.75785458065</v>
          </cell>
          <cell r="AQ119">
            <v>782225.9797297297</v>
          </cell>
          <cell r="AR119">
            <v>229091.32190423974</v>
          </cell>
          <cell r="AS119">
            <v>12852.807141918312</v>
          </cell>
          <cell r="AT119">
            <v>30066.092828991001</v>
          </cell>
          <cell r="AU119">
            <v>510215.75785458065</v>
          </cell>
        </row>
        <row r="120">
          <cell r="S120">
            <v>0</v>
          </cell>
          <cell r="T120">
            <v>0</v>
          </cell>
          <cell r="U120">
            <v>0</v>
          </cell>
          <cell r="V120">
            <v>0</v>
          </cell>
          <cell r="W120">
            <v>782225.9797297297</v>
          </cell>
          <cell r="X120">
            <v>229091.32190423974</v>
          </cell>
          <cell r="Y120">
            <v>12852.807141918312</v>
          </cell>
          <cell r="Z120">
            <v>30066.092828991001</v>
          </cell>
          <cell r="AA120">
            <v>510215.75785458065</v>
          </cell>
          <cell r="AB120">
            <v>782225.9797297297</v>
          </cell>
          <cell r="AC120">
            <v>229091.32190423974</v>
          </cell>
          <cell r="AD120">
            <v>12852.807141918312</v>
          </cell>
          <cell r="AE120">
            <v>30066.092828991001</v>
          </cell>
          <cell r="AF120">
            <v>510215.75785458065</v>
          </cell>
          <cell r="AG120">
            <v>782225.9797297297</v>
          </cell>
          <cell r="AH120">
            <v>229091.32190423974</v>
          </cell>
          <cell r="AI120">
            <v>12852.807141918312</v>
          </cell>
          <cell r="AJ120">
            <v>30066.092828991001</v>
          </cell>
          <cell r="AK120">
            <v>510215.75785458065</v>
          </cell>
          <cell r="AL120">
            <v>782225.9797297297</v>
          </cell>
          <cell r="AM120">
            <v>229091.32190423974</v>
          </cell>
          <cell r="AN120">
            <v>12852.807141918312</v>
          </cell>
          <cell r="AO120">
            <v>30066.092828991001</v>
          </cell>
          <cell r="AP120">
            <v>510215.75785458065</v>
          </cell>
          <cell r="AQ120">
            <v>782225.9797297297</v>
          </cell>
          <cell r="AR120">
            <v>229091.32190423974</v>
          </cell>
          <cell r="AS120">
            <v>12852.807141918312</v>
          </cell>
          <cell r="AT120">
            <v>30066.092828991001</v>
          </cell>
          <cell r="AU120">
            <v>510215.75785458065</v>
          </cell>
        </row>
        <row r="121">
          <cell r="S121">
            <v>0</v>
          </cell>
          <cell r="T121">
            <v>0</v>
          </cell>
          <cell r="U121">
            <v>0</v>
          </cell>
          <cell r="V121">
            <v>0</v>
          </cell>
          <cell r="W121">
            <v>782225.9797297297</v>
          </cell>
          <cell r="X121">
            <v>229091.32190423974</v>
          </cell>
          <cell r="Y121">
            <v>12852.807141918312</v>
          </cell>
          <cell r="Z121">
            <v>30066.092828991001</v>
          </cell>
          <cell r="AA121">
            <v>510215.75785458065</v>
          </cell>
          <cell r="AB121">
            <v>782225.9797297297</v>
          </cell>
          <cell r="AC121">
            <v>229091.32190423974</v>
          </cell>
          <cell r="AD121">
            <v>12852.807141918312</v>
          </cell>
          <cell r="AE121">
            <v>30066.092828991001</v>
          </cell>
          <cell r="AF121">
            <v>510215.75785458065</v>
          </cell>
          <cell r="AG121">
            <v>782225.9797297297</v>
          </cell>
          <cell r="AH121">
            <v>229091.32190423974</v>
          </cell>
          <cell r="AI121">
            <v>12852.807141918312</v>
          </cell>
          <cell r="AJ121">
            <v>30066.092828991001</v>
          </cell>
          <cell r="AK121">
            <v>510215.75785458065</v>
          </cell>
          <cell r="AL121">
            <v>782225.9797297297</v>
          </cell>
          <cell r="AM121">
            <v>229091.32190423974</v>
          </cell>
          <cell r="AN121">
            <v>12852.807141918312</v>
          </cell>
          <cell r="AO121">
            <v>30066.092828991001</v>
          </cell>
          <cell r="AP121">
            <v>510215.75785458065</v>
          </cell>
          <cell r="AQ121">
            <v>782225.9797297297</v>
          </cell>
          <cell r="AR121">
            <v>229091.32190423974</v>
          </cell>
          <cell r="AS121">
            <v>12852.807141918312</v>
          </cell>
          <cell r="AT121">
            <v>30066.092828991001</v>
          </cell>
          <cell r="AU121">
            <v>510215.75785458065</v>
          </cell>
        </row>
        <row r="122">
          <cell r="S122">
            <v>0</v>
          </cell>
          <cell r="T122">
            <v>0</v>
          </cell>
          <cell r="U122">
            <v>0</v>
          </cell>
          <cell r="V122">
            <v>0</v>
          </cell>
          <cell r="W122">
            <v>78222.597972972973</v>
          </cell>
          <cell r="X122">
            <v>22909.132190423974</v>
          </cell>
          <cell r="Y122">
            <v>1285.2807141918313</v>
          </cell>
          <cell r="Z122">
            <v>3006.6092828991004</v>
          </cell>
          <cell r="AA122">
            <v>51021.575785458066</v>
          </cell>
          <cell r="AB122">
            <v>78222.597972972973</v>
          </cell>
          <cell r="AC122">
            <v>22909.132190423974</v>
          </cell>
          <cell r="AD122">
            <v>1285.2807141918313</v>
          </cell>
          <cell r="AE122">
            <v>3006.6092828991004</v>
          </cell>
          <cell r="AF122">
            <v>51021.575785458066</v>
          </cell>
          <cell r="AG122">
            <v>78222.597972972973</v>
          </cell>
          <cell r="AH122">
            <v>22909.132190423974</v>
          </cell>
          <cell r="AI122">
            <v>1285.2807141918313</v>
          </cell>
          <cell r="AJ122">
            <v>3006.6092828991004</v>
          </cell>
          <cell r="AK122">
            <v>51021.575785458066</v>
          </cell>
          <cell r="AL122">
            <v>78222.597972972973</v>
          </cell>
          <cell r="AM122">
            <v>22909.132190423974</v>
          </cell>
          <cell r="AN122">
            <v>1285.2807141918313</v>
          </cell>
          <cell r="AO122">
            <v>3006.6092828991004</v>
          </cell>
          <cell r="AP122">
            <v>51021.575785458066</v>
          </cell>
          <cell r="AQ122">
            <v>78222.597972972973</v>
          </cell>
          <cell r="AR122">
            <v>22909.132190423974</v>
          </cell>
          <cell r="AS122">
            <v>1285.2807141918313</v>
          </cell>
          <cell r="AT122">
            <v>3006.6092828991004</v>
          </cell>
          <cell r="AU122">
            <v>51021.575785458066</v>
          </cell>
        </row>
        <row r="123">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row>
        <row r="124">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row>
        <row r="125">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row>
        <row r="126">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row>
        <row r="127">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row>
        <row r="128">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row>
        <row r="129">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row>
        <row r="130">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row>
        <row r="131">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row>
        <row r="132">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row>
        <row r="133">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row>
        <row r="134">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row>
        <row r="135">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row>
        <row r="136">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row>
        <row r="137">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row>
        <row r="138">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row>
        <row r="139">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row>
        <row r="140">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row>
        <row r="141">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row>
        <row r="143">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row>
        <row r="144">
          <cell r="M144">
            <v>2329324.9991764328</v>
          </cell>
          <cell r="N144">
            <v>682191.79244122945</v>
          </cell>
          <cell r="O144">
            <v>38273.294113304517</v>
          </cell>
          <cell r="P144">
            <v>89531.290789300634</v>
          </cell>
          <cell r="Q144">
            <v>1519328.6218325982</v>
          </cell>
          <cell r="R144">
            <v>5666067.7962199375</v>
          </cell>
          <cell r="S144">
            <v>1659427.0646489672</v>
          </cell>
          <cell r="T144">
            <v>93099.537122266134</v>
          </cell>
          <cell r="U144">
            <v>217784.27813835297</v>
          </cell>
          <cell r="V144">
            <v>3695756.9163103513</v>
          </cell>
          <cell r="W144">
            <v>3989352.4966216213</v>
          </cell>
          <cell r="X144">
            <v>1168365.7417116226</v>
          </cell>
          <cell r="Y144">
            <v>65549.316423783384</v>
          </cell>
          <cell r="Z144">
            <v>153337.07342785411</v>
          </cell>
          <cell r="AA144">
            <v>2602100.3650583611</v>
          </cell>
          <cell r="AB144">
            <v>3989352.4966216213</v>
          </cell>
          <cell r="AC144">
            <v>1168365.7417116226</v>
          </cell>
          <cell r="AD144">
            <v>65549.316423783384</v>
          </cell>
          <cell r="AE144">
            <v>153337.07342785411</v>
          </cell>
          <cell r="AF144">
            <v>2602100.3650583611</v>
          </cell>
          <cell r="AG144">
            <v>3989352.4966216213</v>
          </cell>
          <cell r="AH144">
            <v>1168365.7417116226</v>
          </cell>
          <cell r="AI144">
            <v>65549.316423783384</v>
          </cell>
          <cell r="AJ144">
            <v>153337.07342785411</v>
          </cell>
          <cell r="AK144">
            <v>2602100.3650583611</v>
          </cell>
          <cell r="AL144">
            <v>3989352.4966216213</v>
          </cell>
          <cell r="AM144">
            <v>1168365.7417116226</v>
          </cell>
          <cell r="AN144">
            <v>65549.316423783384</v>
          </cell>
          <cell r="AO144">
            <v>153337.07342785411</v>
          </cell>
          <cell r="AP144">
            <v>2602100.3650583611</v>
          </cell>
          <cell r="AQ144">
            <v>3989352.4966216213</v>
          </cell>
          <cell r="AR144">
            <v>1168365.7417116226</v>
          </cell>
          <cell r="AS144">
            <v>65549.316423783384</v>
          </cell>
          <cell r="AT144">
            <v>153337.07342785411</v>
          </cell>
          <cell r="AU144">
            <v>2602100.3650583611</v>
          </cell>
        </row>
        <row r="147">
          <cell r="M147">
            <v>1</v>
          </cell>
          <cell r="R147">
            <v>1</v>
          </cell>
          <cell r="W147">
            <v>1</v>
          </cell>
          <cell r="AB147">
            <v>2</v>
          </cell>
          <cell r="AG147">
            <v>3</v>
          </cell>
          <cell r="AL147">
            <v>4</v>
          </cell>
          <cell r="AQ147">
            <v>5</v>
          </cell>
        </row>
        <row r="148">
          <cell r="M148">
            <v>30871721.996248174</v>
          </cell>
          <cell r="N148">
            <v>1598960.0332733109</v>
          </cell>
          <cell r="O148">
            <v>728026.07483227865</v>
          </cell>
          <cell r="P148">
            <v>27985110.416732084</v>
          </cell>
          <cell r="Q148">
            <v>559625.47141050501</v>
          </cell>
          <cell r="R148">
            <v>33395642.965944558</v>
          </cell>
          <cell r="S148">
            <v>1729683.183675332</v>
          </cell>
          <cell r="T148">
            <v>787545.92529537389</v>
          </cell>
          <cell r="U148">
            <v>30273036.14464071</v>
          </cell>
          <cell r="V148">
            <v>605377.71233314788</v>
          </cell>
          <cell r="W148">
            <v>39689597.297297284</v>
          </cell>
          <cell r="X148">
            <v>2055670.2286579055</v>
          </cell>
          <cell r="Y148">
            <v>935971.81704139349</v>
          </cell>
          <cell r="Z148">
            <v>35978484.22240524</v>
          </cell>
          <cell r="AA148">
            <v>719471.02919274895</v>
          </cell>
          <cell r="AB148">
            <v>39689597.297297284</v>
          </cell>
          <cell r="AC148">
            <v>2055670.2286579055</v>
          </cell>
          <cell r="AD148">
            <v>935971.81704139349</v>
          </cell>
          <cell r="AE148">
            <v>35978484.22240524</v>
          </cell>
          <cell r="AF148">
            <v>719471.02919274895</v>
          </cell>
          <cell r="AG148">
            <v>39689597.297297284</v>
          </cell>
          <cell r="AH148">
            <v>2055670.2286579055</v>
          </cell>
          <cell r="AI148">
            <v>935971.81704139349</v>
          </cell>
          <cell r="AJ148">
            <v>35978484.22240524</v>
          </cell>
          <cell r="AK148">
            <v>719471.02919274895</v>
          </cell>
          <cell r="AL148">
            <v>39689597.297297284</v>
          </cell>
          <cell r="AM148">
            <v>2055670.2286579055</v>
          </cell>
          <cell r="AN148">
            <v>935971.81704139349</v>
          </cell>
          <cell r="AO148">
            <v>35978484.22240524</v>
          </cell>
          <cell r="AP148">
            <v>719471.02919274895</v>
          </cell>
          <cell r="AQ148">
            <v>39689597.297297284</v>
          </cell>
          <cell r="AR148">
            <v>2055670.2286579055</v>
          </cell>
          <cell r="AS148">
            <v>935971.81704139349</v>
          </cell>
          <cell r="AT148">
            <v>35978484.22240524</v>
          </cell>
          <cell r="AU148">
            <v>719471.02919274895</v>
          </cell>
        </row>
        <row r="149">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row>
        <row r="150">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row>
        <row r="151">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row>
        <row r="152">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row>
        <row r="153">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row>
        <row r="154">
          <cell r="S154">
            <v>0</v>
          </cell>
          <cell r="T154">
            <v>0</v>
          </cell>
          <cell r="U154">
            <v>0</v>
          </cell>
          <cell r="V154">
            <v>0</v>
          </cell>
          <cell r="W154">
            <v>1984479.8648648644</v>
          </cell>
          <cell r="X154">
            <v>102783.51143289528</v>
          </cell>
          <cell r="Y154">
            <v>46798.590852069676</v>
          </cell>
          <cell r="Z154">
            <v>1798924.2111202623</v>
          </cell>
          <cell r="AA154">
            <v>35973.551459637449</v>
          </cell>
          <cell r="AB154">
            <v>1984479.8648648644</v>
          </cell>
          <cell r="AC154">
            <v>102783.51143289528</v>
          </cell>
          <cell r="AD154">
            <v>46798.590852069676</v>
          </cell>
          <cell r="AE154">
            <v>1798924.2111202623</v>
          </cell>
          <cell r="AF154">
            <v>35973.551459637449</v>
          </cell>
          <cell r="AG154">
            <v>1984479.8648648644</v>
          </cell>
          <cell r="AH154">
            <v>102783.51143289528</v>
          </cell>
          <cell r="AI154">
            <v>46798.590852069676</v>
          </cell>
          <cell r="AJ154">
            <v>1798924.2111202623</v>
          </cell>
          <cell r="AK154">
            <v>35973.551459637449</v>
          </cell>
          <cell r="AL154">
            <v>1984479.8648648644</v>
          </cell>
          <cell r="AM154">
            <v>102783.51143289528</v>
          </cell>
          <cell r="AN154">
            <v>46798.590852069676</v>
          </cell>
          <cell r="AO154">
            <v>1798924.2111202623</v>
          </cell>
          <cell r="AP154">
            <v>35973.551459637449</v>
          </cell>
          <cell r="AQ154">
            <v>1984479.8648648644</v>
          </cell>
          <cell r="AR154">
            <v>102783.51143289528</v>
          </cell>
          <cell r="AS154">
            <v>46798.590852069676</v>
          </cell>
          <cell r="AT154">
            <v>1798924.2111202623</v>
          </cell>
          <cell r="AU154">
            <v>35973.551459637449</v>
          </cell>
        </row>
        <row r="155">
          <cell r="S155">
            <v>0</v>
          </cell>
          <cell r="T155">
            <v>0</v>
          </cell>
          <cell r="U155">
            <v>0</v>
          </cell>
          <cell r="V155">
            <v>0</v>
          </cell>
          <cell r="W155">
            <v>396895.97297297284</v>
          </cell>
          <cell r="X155">
            <v>20556.702286579053</v>
          </cell>
          <cell r="Y155">
            <v>9359.7181704139348</v>
          </cell>
          <cell r="Z155">
            <v>359784.84222405241</v>
          </cell>
          <cell r="AA155">
            <v>7194.7102919274894</v>
          </cell>
          <cell r="AB155">
            <v>793791.94594594568</v>
          </cell>
          <cell r="AC155">
            <v>41113.404573158106</v>
          </cell>
          <cell r="AD155">
            <v>18719.43634082787</v>
          </cell>
          <cell r="AE155">
            <v>719569.68444810482</v>
          </cell>
          <cell r="AF155">
            <v>14389.420583854979</v>
          </cell>
          <cell r="AG155">
            <v>1190687.9189189186</v>
          </cell>
          <cell r="AH155">
            <v>61670.106859737163</v>
          </cell>
          <cell r="AI155">
            <v>28079.154511241806</v>
          </cell>
          <cell r="AJ155">
            <v>1079354.5266721572</v>
          </cell>
          <cell r="AK155">
            <v>21584.13087578247</v>
          </cell>
          <cell r="AL155">
            <v>1587583.8918918914</v>
          </cell>
          <cell r="AM155">
            <v>82226.809146316213</v>
          </cell>
          <cell r="AN155">
            <v>37438.872681655739</v>
          </cell>
          <cell r="AO155">
            <v>1439139.3688962096</v>
          </cell>
          <cell r="AP155">
            <v>28778.841167709958</v>
          </cell>
          <cell r="AQ155">
            <v>1984479.8648648642</v>
          </cell>
          <cell r="AR155">
            <v>102783.51143289526</v>
          </cell>
          <cell r="AS155">
            <v>46798.590852069668</v>
          </cell>
          <cell r="AT155">
            <v>1798924.211120262</v>
          </cell>
          <cell r="AU155">
            <v>35973.551459637449</v>
          </cell>
        </row>
        <row r="156">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row>
        <row r="157">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row>
        <row r="158">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row>
        <row r="159">
          <cell r="S159">
            <v>0</v>
          </cell>
          <cell r="T159">
            <v>0</v>
          </cell>
          <cell r="U159">
            <v>0</v>
          </cell>
          <cell r="V159">
            <v>0</v>
          </cell>
          <cell r="W159">
            <v>-3968959.7297297288</v>
          </cell>
          <cell r="X159">
            <v>-205567.02286579055</v>
          </cell>
          <cell r="Y159">
            <v>-93597.181704139351</v>
          </cell>
          <cell r="Z159">
            <v>-3597848.4222405246</v>
          </cell>
          <cell r="AA159">
            <v>-71947.102919274897</v>
          </cell>
          <cell r="AB159">
            <v>-3968959.7297297288</v>
          </cell>
          <cell r="AC159">
            <v>-205567.02286579055</v>
          </cell>
          <cell r="AD159">
            <v>-93597.181704139351</v>
          </cell>
          <cell r="AE159">
            <v>-3597848.4222405246</v>
          </cell>
          <cell r="AF159">
            <v>-71947.102919274897</v>
          </cell>
          <cell r="AG159">
            <v>-3968959.7297297288</v>
          </cell>
          <cell r="AH159">
            <v>-205567.02286579055</v>
          </cell>
          <cell r="AI159">
            <v>-93597.181704139351</v>
          </cell>
          <cell r="AJ159">
            <v>-3597848.4222405246</v>
          </cell>
          <cell r="AK159">
            <v>-71947.102919274897</v>
          </cell>
          <cell r="AL159">
            <v>-3968959.7297297288</v>
          </cell>
          <cell r="AM159">
            <v>-205567.02286579055</v>
          </cell>
          <cell r="AN159">
            <v>-93597.181704139351</v>
          </cell>
          <cell r="AO159">
            <v>-3597848.4222405246</v>
          </cell>
          <cell r="AP159">
            <v>-71947.102919274897</v>
          </cell>
          <cell r="AQ159">
            <v>-3968959.7297297288</v>
          </cell>
          <cell r="AR159">
            <v>-205567.02286579055</v>
          </cell>
          <cell r="AS159">
            <v>-93597.181704139351</v>
          </cell>
          <cell r="AT159">
            <v>-3597848.4222405246</v>
          </cell>
          <cell r="AU159">
            <v>-71947.102919274897</v>
          </cell>
        </row>
        <row r="160">
          <cell r="S160">
            <v>0</v>
          </cell>
          <cell r="T160">
            <v>0</v>
          </cell>
          <cell r="U160">
            <v>0</v>
          </cell>
          <cell r="V160">
            <v>0</v>
          </cell>
          <cell r="W160">
            <v>-3968959.7297297288</v>
          </cell>
          <cell r="X160">
            <v>-205567.02286579055</v>
          </cell>
          <cell r="Y160">
            <v>-93597.181704139351</v>
          </cell>
          <cell r="Z160">
            <v>-3597848.4222405246</v>
          </cell>
          <cell r="AA160">
            <v>-71947.102919274897</v>
          </cell>
          <cell r="AB160">
            <v>-3968959.7297297288</v>
          </cell>
          <cell r="AC160">
            <v>-205567.02286579055</v>
          </cell>
          <cell r="AD160">
            <v>-93597.181704139351</v>
          </cell>
          <cell r="AE160">
            <v>-3597848.4222405246</v>
          </cell>
          <cell r="AF160">
            <v>-71947.102919274897</v>
          </cell>
          <cell r="AG160">
            <v>-3968959.7297297288</v>
          </cell>
          <cell r="AH160">
            <v>-205567.02286579055</v>
          </cell>
          <cell r="AI160">
            <v>-93597.181704139351</v>
          </cell>
          <cell r="AJ160">
            <v>-3597848.4222405246</v>
          </cell>
          <cell r="AK160">
            <v>-71947.102919274897</v>
          </cell>
          <cell r="AL160">
            <v>-3968959.7297297288</v>
          </cell>
          <cell r="AM160">
            <v>-205567.02286579055</v>
          </cell>
          <cell r="AN160">
            <v>-93597.181704139351</v>
          </cell>
          <cell r="AO160">
            <v>-3597848.4222405246</v>
          </cell>
          <cell r="AP160">
            <v>-71947.102919274897</v>
          </cell>
          <cell r="AQ160">
            <v>-3968959.7297297288</v>
          </cell>
          <cell r="AR160">
            <v>-205567.02286579055</v>
          </cell>
          <cell r="AS160">
            <v>-93597.181704139351</v>
          </cell>
          <cell r="AT160">
            <v>-3597848.4222405246</v>
          </cell>
          <cell r="AU160">
            <v>-71947.102919274897</v>
          </cell>
        </row>
        <row r="161">
          <cell r="S161">
            <v>0</v>
          </cell>
          <cell r="T161">
            <v>0</v>
          </cell>
          <cell r="U161">
            <v>0</v>
          </cell>
          <cell r="V161">
            <v>0</v>
          </cell>
          <cell r="W161">
            <v>-3968959.7297297288</v>
          </cell>
          <cell r="X161">
            <v>-205567.02286579055</v>
          </cell>
          <cell r="Y161">
            <v>-93597.181704139351</v>
          </cell>
          <cell r="Z161">
            <v>-3597848.4222405246</v>
          </cell>
          <cell r="AA161">
            <v>-71947.102919274897</v>
          </cell>
          <cell r="AB161">
            <v>-3968959.7297297288</v>
          </cell>
          <cell r="AC161">
            <v>-205567.02286579055</v>
          </cell>
          <cell r="AD161">
            <v>-93597.181704139351</v>
          </cell>
          <cell r="AE161">
            <v>-3597848.4222405246</v>
          </cell>
          <cell r="AF161">
            <v>-71947.102919274897</v>
          </cell>
          <cell r="AG161">
            <v>-3968959.7297297288</v>
          </cell>
          <cell r="AH161">
            <v>-205567.02286579055</v>
          </cell>
          <cell r="AI161">
            <v>-93597.181704139351</v>
          </cell>
          <cell r="AJ161">
            <v>-3597848.4222405246</v>
          </cell>
          <cell r="AK161">
            <v>-71947.102919274897</v>
          </cell>
          <cell r="AL161">
            <v>-3968959.7297297288</v>
          </cell>
          <cell r="AM161">
            <v>-205567.02286579055</v>
          </cell>
          <cell r="AN161">
            <v>-93597.181704139351</v>
          </cell>
          <cell r="AO161">
            <v>-3597848.4222405246</v>
          </cell>
          <cell r="AP161">
            <v>-71947.102919274897</v>
          </cell>
          <cell r="AQ161">
            <v>-3968959.7297297288</v>
          </cell>
          <cell r="AR161">
            <v>-205567.02286579055</v>
          </cell>
          <cell r="AS161">
            <v>-93597.181704139351</v>
          </cell>
          <cell r="AT161">
            <v>-3597848.4222405246</v>
          </cell>
          <cell r="AU161">
            <v>-71947.102919274897</v>
          </cell>
        </row>
        <row r="162">
          <cell r="S162">
            <v>0</v>
          </cell>
          <cell r="T162">
            <v>0</v>
          </cell>
          <cell r="U162">
            <v>0</v>
          </cell>
          <cell r="V162">
            <v>0</v>
          </cell>
          <cell r="W162">
            <v>2000000</v>
          </cell>
          <cell r="X162">
            <v>103587.35631706139</v>
          </cell>
          <cell r="Y162">
            <v>47164.591267099087</v>
          </cell>
          <cell r="Z162">
            <v>1812993.1605456346</v>
          </cell>
          <cell r="AA162">
            <v>36254.891870205109</v>
          </cell>
          <cell r="AB162">
            <v>2000000</v>
          </cell>
          <cell r="AC162">
            <v>103587.35631706139</v>
          </cell>
          <cell r="AD162">
            <v>47164.591267099087</v>
          </cell>
          <cell r="AE162">
            <v>1812993.1605456346</v>
          </cell>
          <cell r="AF162">
            <v>36254.891870205109</v>
          </cell>
          <cell r="AG162">
            <v>2000000</v>
          </cell>
          <cell r="AH162">
            <v>103587.35631706139</v>
          </cell>
          <cell r="AI162">
            <v>47164.591267099087</v>
          </cell>
          <cell r="AJ162">
            <v>1812993.1605456346</v>
          </cell>
          <cell r="AK162">
            <v>36254.891870205109</v>
          </cell>
          <cell r="AL162">
            <v>2000000</v>
          </cell>
          <cell r="AM162">
            <v>103587.35631706139</v>
          </cell>
          <cell r="AN162">
            <v>47164.591267099087</v>
          </cell>
          <cell r="AO162">
            <v>1812993.1605456346</v>
          </cell>
          <cell r="AP162">
            <v>36254.891870205109</v>
          </cell>
          <cell r="AQ162">
            <v>2000000</v>
          </cell>
          <cell r="AR162">
            <v>103587.35631706139</v>
          </cell>
          <cell r="AS162">
            <v>47164.591267099087</v>
          </cell>
          <cell r="AT162">
            <v>1812993.1605456346</v>
          </cell>
          <cell r="AU162">
            <v>36254.891870205109</v>
          </cell>
        </row>
        <row r="163">
          <cell r="S163">
            <v>0</v>
          </cell>
          <cell r="T163">
            <v>0</v>
          </cell>
          <cell r="U163">
            <v>0</v>
          </cell>
          <cell r="V163">
            <v>0</v>
          </cell>
          <cell r="W163">
            <v>793791.94594594568</v>
          </cell>
          <cell r="X163">
            <v>41113.404573158106</v>
          </cell>
          <cell r="Y163">
            <v>18719.43634082787</v>
          </cell>
          <cell r="Z163">
            <v>719569.68444810482</v>
          </cell>
          <cell r="AA163">
            <v>14389.420583854979</v>
          </cell>
          <cell r="AB163">
            <v>793791.94594594568</v>
          </cell>
          <cell r="AC163">
            <v>41113.404573158106</v>
          </cell>
          <cell r="AD163">
            <v>18719.43634082787</v>
          </cell>
          <cell r="AE163">
            <v>719569.68444810482</v>
          </cell>
          <cell r="AF163">
            <v>14389.420583854979</v>
          </cell>
          <cell r="AG163">
            <v>793791.94594594568</v>
          </cell>
          <cell r="AH163">
            <v>41113.404573158106</v>
          </cell>
          <cell r="AI163">
            <v>18719.43634082787</v>
          </cell>
          <cell r="AJ163">
            <v>719569.68444810482</v>
          </cell>
          <cell r="AK163">
            <v>14389.420583854979</v>
          </cell>
          <cell r="AL163">
            <v>793791.94594594568</v>
          </cell>
          <cell r="AM163">
            <v>41113.404573158106</v>
          </cell>
          <cell r="AN163">
            <v>18719.43634082787</v>
          </cell>
          <cell r="AO163">
            <v>719569.68444810482</v>
          </cell>
          <cell r="AP163">
            <v>14389.420583854979</v>
          </cell>
          <cell r="AQ163">
            <v>793791.94594594568</v>
          </cell>
          <cell r="AR163">
            <v>41113.404573158106</v>
          </cell>
          <cell r="AS163">
            <v>18719.43634082787</v>
          </cell>
          <cell r="AT163">
            <v>719569.68444810482</v>
          </cell>
          <cell r="AU163">
            <v>14389.420583854979</v>
          </cell>
        </row>
        <row r="164">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row>
        <row r="165">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row>
        <row r="167">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row>
        <row r="168">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row>
        <row r="169">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row>
        <row r="170">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row>
        <row r="171">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row>
        <row r="172">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row>
        <row r="173">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row>
        <row r="174">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row>
        <row r="175">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row>
        <row r="176">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row>
        <row r="177">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row>
        <row r="178">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row>
        <row r="179">
          <cell r="M179">
            <v>30871721.996248174</v>
          </cell>
          <cell r="N179">
            <v>1598960.0332733109</v>
          </cell>
          <cell r="O179">
            <v>728026.07483227865</v>
          </cell>
          <cell r="P179">
            <v>27985110.416732084</v>
          </cell>
          <cell r="Q179">
            <v>559625.47141050501</v>
          </cell>
          <cell r="R179">
            <v>33395642.965944558</v>
          </cell>
          <cell r="S179">
            <v>1729683.183675332</v>
          </cell>
          <cell r="T179">
            <v>787545.92529537389</v>
          </cell>
          <cell r="U179">
            <v>30273036.14464071</v>
          </cell>
          <cell r="V179">
            <v>605377.71233314788</v>
          </cell>
          <cell r="W179">
            <v>32957885.891891886</v>
          </cell>
          <cell r="X179">
            <v>1707010.1346702278</v>
          </cell>
          <cell r="Y179">
            <v>777222.60855938611</v>
          </cell>
          <cell r="Z179">
            <v>29876210.854021724</v>
          </cell>
          <cell r="AA179">
            <v>597442.29464054934</v>
          </cell>
          <cell r="AB179">
            <v>33354781.86486486</v>
          </cell>
          <cell r="AC179">
            <v>1727566.8369568069</v>
          </cell>
          <cell r="AD179">
            <v>786582.32672980009</v>
          </cell>
          <cell r="AE179">
            <v>30235995.696245778</v>
          </cell>
          <cell r="AF179">
            <v>604637.00493247691</v>
          </cell>
          <cell r="AG179">
            <v>33751677.83783783</v>
          </cell>
          <cell r="AH179">
            <v>1748123.5392433859</v>
          </cell>
          <cell r="AI179">
            <v>795942.04490021395</v>
          </cell>
          <cell r="AJ179">
            <v>30595780.538469829</v>
          </cell>
          <cell r="AK179">
            <v>611831.71522440435</v>
          </cell>
          <cell r="AL179">
            <v>34148573.810810804</v>
          </cell>
          <cell r="AM179">
            <v>1768680.2415299651</v>
          </cell>
          <cell r="AN179">
            <v>805301.76307062793</v>
          </cell>
          <cell r="AO179">
            <v>30955565.380693883</v>
          </cell>
          <cell r="AP179">
            <v>619026.4255163318</v>
          </cell>
          <cell r="AQ179">
            <v>34545469.783783779</v>
          </cell>
          <cell r="AR179">
            <v>1789236.943816544</v>
          </cell>
          <cell r="AS179">
            <v>814661.48124104191</v>
          </cell>
          <cell r="AT179">
            <v>31315350.222917937</v>
          </cell>
          <cell r="AU179">
            <v>626221.13580825937</v>
          </cell>
        </row>
        <row r="182">
          <cell r="M182">
            <v>1</v>
          </cell>
          <cell r="R182">
            <v>1</v>
          </cell>
          <cell r="W182">
            <v>1</v>
          </cell>
          <cell r="AB182">
            <v>2</v>
          </cell>
          <cell r="AG182">
            <v>3</v>
          </cell>
          <cell r="AL182">
            <v>4</v>
          </cell>
          <cell r="AQ182">
            <v>5</v>
          </cell>
        </row>
        <row r="183">
          <cell r="M183">
            <v>2079558.3911308204</v>
          </cell>
          <cell r="N183">
            <v>1681137.38399355</v>
          </cell>
          <cell r="O183">
            <v>25642.510413106796</v>
          </cell>
          <cell r="P183">
            <v>7731.500854806889</v>
          </cell>
          <cell r="Q183">
            <v>365046.99586935696</v>
          </cell>
          <cell r="R183">
            <v>1472768.6731707321</v>
          </cell>
          <cell r="S183">
            <v>1190602.0456081252</v>
          </cell>
          <cell r="T183">
            <v>18160.339329227441</v>
          </cell>
          <cell r="U183">
            <v>5475.5434154269969</v>
          </cell>
          <cell r="V183">
            <v>258530.7448179528</v>
          </cell>
          <cell r="W183">
            <v>2107755.7364864857</v>
          </cell>
          <cell r="X183">
            <v>1703932.4214442698</v>
          </cell>
          <cell r="Y183">
            <v>25990.204772153593</v>
          </cell>
          <cell r="Z183">
            <v>7836.3345544281165</v>
          </cell>
          <cell r="AA183">
            <v>369996.7757156344</v>
          </cell>
          <cell r="AB183">
            <v>2107755.7364864857</v>
          </cell>
          <cell r="AC183">
            <v>1703932.4214442698</v>
          </cell>
          <cell r="AD183">
            <v>25990.204772153593</v>
          </cell>
          <cell r="AE183">
            <v>7836.3345544281165</v>
          </cell>
          <cell r="AF183">
            <v>369996.7757156344</v>
          </cell>
          <cell r="AG183">
            <v>2107755.7364864857</v>
          </cell>
          <cell r="AH183">
            <v>1703932.4214442698</v>
          </cell>
          <cell r="AI183">
            <v>25990.204772153593</v>
          </cell>
          <cell r="AJ183">
            <v>7836.3345544281165</v>
          </cell>
          <cell r="AK183">
            <v>369996.7757156344</v>
          </cell>
          <cell r="AL183">
            <v>2107755.7364864857</v>
          </cell>
          <cell r="AM183">
            <v>1703932.4214442698</v>
          </cell>
          <cell r="AN183">
            <v>25990.204772153593</v>
          </cell>
          <cell r="AO183">
            <v>7836.3345544281165</v>
          </cell>
          <cell r="AP183">
            <v>369996.7757156344</v>
          </cell>
          <cell r="AQ183">
            <v>2107755.7364864857</v>
          </cell>
          <cell r="AR183">
            <v>1703932.4214442698</v>
          </cell>
          <cell r="AS183">
            <v>25990.204772153593</v>
          </cell>
          <cell r="AT183">
            <v>7836.3345544281165</v>
          </cell>
          <cell r="AU183">
            <v>369996.7757156344</v>
          </cell>
        </row>
        <row r="184">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row>
        <row r="185">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row>
        <row r="186">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row>
        <row r="187">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row>
        <row r="188">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row>
        <row r="189">
          <cell r="S189">
            <v>0</v>
          </cell>
          <cell r="T189">
            <v>0</v>
          </cell>
          <cell r="U189">
            <v>0</v>
          </cell>
          <cell r="V189">
            <v>0</v>
          </cell>
          <cell r="W189">
            <v>105387.78682432428</v>
          </cell>
          <cell r="X189">
            <v>85196.6210722135</v>
          </cell>
          <cell r="Y189">
            <v>1299.5102386076796</v>
          </cell>
          <cell r="Z189">
            <v>391.81672772140581</v>
          </cell>
          <cell r="AA189">
            <v>18499.838785781718</v>
          </cell>
          <cell r="AB189">
            <v>105387.78682432428</v>
          </cell>
          <cell r="AC189">
            <v>85196.6210722135</v>
          </cell>
          <cell r="AD189">
            <v>1299.5102386076796</v>
          </cell>
          <cell r="AE189">
            <v>391.81672772140581</v>
          </cell>
          <cell r="AF189">
            <v>18499.838785781718</v>
          </cell>
          <cell r="AG189">
            <v>105387.78682432428</v>
          </cell>
          <cell r="AH189">
            <v>85196.6210722135</v>
          </cell>
          <cell r="AI189">
            <v>1299.5102386076796</v>
          </cell>
          <cell r="AJ189">
            <v>391.81672772140581</v>
          </cell>
          <cell r="AK189">
            <v>18499.838785781718</v>
          </cell>
          <cell r="AL189">
            <v>105387.78682432428</v>
          </cell>
          <cell r="AM189">
            <v>85196.6210722135</v>
          </cell>
          <cell r="AN189">
            <v>1299.5102386076796</v>
          </cell>
          <cell r="AO189">
            <v>391.81672772140581</v>
          </cell>
          <cell r="AP189">
            <v>18499.838785781718</v>
          </cell>
          <cell r="AQ189">
            <v>105387.78682432428</v>
          </cell>
          <cell r="AR189">
            <v>85196.6210722135</v>
          </cell>
          <cell r="AS189">
            <v>1299.5102386076796</v>
          </cell>
          <cell r="AT189">
            <v>391.81672772140581</v>
          </cell>
          <cell r="AU189">
            <v>18499.838785781718</v>
          </cell>
        </row>
        <row r="190">
          <cell r="S190">
            <v>0</v>
          </cell>
          <cell r="T190">
            <v>0</v>
          </cell>
          <cell r="U190">
            <v>0</v>
          </cell>
          <cell r="V190">
            <v>0</v>
          </cell>
          <cell r="W190">
            <v>21077.557364864857</v>
          </cell>
          <cell r="X190">
            <v>17039.324214442699</v>
          </cell>
          <cell r="Y190">
            <v>259.90204772153595</v>
          </cell>
          <cell r="Z190">
            <v>78.36334554428116</v>
          </cell>
          <cell r="AA190">
            <v>3699.9677571563439</v>
          </cell>
          <cell r="AB190">
            <v>21077.557364864857</v>
          </cell>
          <cell r="AC190">
            <v>17039.324214442699</v>
          </cell>
          <cell r="AD190">
            <v>259.90204772153595</v>
          </cell>
          <cell r="AE190">
            <v>78.36334554428116</v>
          </cell>
          <cell r="AF190">
            <v>3699.9677571563439</v>
          </cell>
          <cell r="AG190">
            <v>21077.557364864857</v>
          </cell>
          <cell r="AH190">
            <v>17039.324214442699</v>
          </cell>
          <cell r="AI190">
            <v>259.90204772153595</v>
          </cell>
          <cell r="AJ190">
            <v>78.36334554428116</v>
          </cell>
          <cell r="AK190">
            <v>3699.9677571563439</v>
          </cell>
          <cell r="AL190">
            <v>21077.557364864857</v>
          </cell>
          <cell r="AM190">
            <v>17039.324214442699</v>
          </cell>
          <cell r="AN190">
            <v>259.90204772153595</v>
          </cell>
          <cell r="AO190">
            <v>78.36334554428116</v>
          </cell>
          <cell r="AP190">
            <v>3699.9677571563439</v>
          </cell>
          <cell r="AQ190">
            <v>21077.557364864857</v>
          </cell>
          <cell r="AR190">
            <v>17039.324214442699</v>
          </cell>
          <cell r="AS190">
            <v>259.90204772153595</v>
          </cell>
          <cell r="AT190">
            <v>78.36334554428116</v>
          </cell>
          <cell r="AU190">
            <v>3699.9677571563439</v>
          </cell>
        </row>
        <row r="191">
          <cell r="S191">
            <v>0</v>
          </cell>
          <cell r="T191">
            <v>0</v>
          </cell>
          <cell r="U191">
            <v>0</v>
          </cell>
          <cell r="V191">
            <v>0</v>
          </cell>
          <cell r="W191">
            <v>105387.78682432428</v>
          </cell>
          <cell r="X191">
            <v>85196.6210722135</v>
          </cell>
          <cell r="Y191">
            <v>1299.5102386076796</v>
          </cell>
          <cell r="Z191">
            <v>391.81672772140581</v>
          </cell>
          <cell r="AA191">
            <v>18499.838785781718</v>
          </cell>
          <cell r="AB191">
            <v>210775.57364864857</v>
          </cell>
          <cell r="AC191">
            <v>170393.242144427</v>
          </cell>
          <cell r="AD191">
            <v>2599.0204772153593</v>
          </cell>
          <cell r="AE191">
            <v>783.63345544281162</v>
          </cell>
          <cell r="AF191">
            <v>36999.677571563436</v>
          </cell>
          <cell r="AG191">
            <v>316163.36047297285</v>
          </cell>
          <cell r="AH191">
            <v>255589.86321664049</v>
          </cell>
          <cell r="AI191">
            <v>3898.5307158230389</v>
          </cell>
          <cell r="AJ191">
            <v>1175.4501831642176</v>
          </cell>
          <cell r="AK191">
            <v>55499.516357345157</v>
          </cell>
          <cell r="AL191">
            <v>421551.14729729714</v>
          </cell>
          <cell r="AM191">
            <v>340786.484288854</v>
          </cell>
          <cell r="AN191">
            <v>5198.0409544307186</v>
          </cell>
          <cell r="AO191">
            <v>1567.2669108856232</v>
          </cell>
          <cell r="AP191">
            <v>73999.355143126872</v>
          </cell>
          <cell r="AQ191">
            <v>526938.93412162142</v>
          </cell>
          <cell r="AR191">
            <v>425983.10536106746</v>
          </cell>
          <cell r="AS191">
            <v>6497.5511930383982</v>
          </cell>
          <cell r="AT191">
            <v>1959.0836386070291</v>
          </cell>
          <cell r="AU191">
            <v>92499.1939289086</v>
          </cell>
        </row>
        <row r="192">
          <cell r="S192">
            <v>0</v>
          </cell>
          <cell r="T192">
            <v>0</v>
          </cell>
          <cell r="U192">
            <v>0</v>
          </cell>
          <cell r="V192">
            <v>0</v>
          </cell>
          <cell r="W192">
            <v>105387.78682432428</v>
          </cell>
          <cell r="X192">
            <v>85196.6210722135</v>
          </cell>
          <cell r="Y192">
            <v>1299.5102386076796</v>
          </cell>
          <cell r="Z192">
            <v>391.81672772140581</v>
          </cell>
          <cell r="AA192">
            <v>18499.838785781718</v>
          </cell>
          <cell r="AB192">
            <v>210775.57364864857</v>
          </cell>
          <cell r="AC192">
            <v>170393.242144427</v>
          </cell>
          <cell r="AD192">
            <v>2599.0204772153593</v>
          </cell>
          <cell r="AE192">
            <v>783.63345544281162</v>
          </cell>
          <cell r="AF192">
            <v>36999.677571563436</v>
          </cell>
          <cell r="AG192">
            <v>316163.36047297285</v>
          </cell>
          <cell r="AH192">
            <v>255589.86321664049</v>
          </cell>
          <cell r="AI192">
            <v>3898.5307158230389</v>
          </cell>
          <cell r="AJ192">
            <v>1175.4501831642176</v>
          </cell>
          <cell r="AK192">
            <v>55499.516357345157</v>
          </cell>
          <cell r="AL192">
            <v>421551.14729729714</v>
          </cell>
          <cell r="AM192">
            <v>340786.484288854</v>
          </cell>
          <cell r="AN192">
            <v>5198.0409544307186</v>
          </cell>
          <cell r="AO192">
            <v>1567.2669108856232</v>
          </cell>
          <cell r="AP192">
            <v>73999.355143126872</v>
          </cell>
          <cell r="AQ192">
            <v>526938.93412162142</v>
          </cell>
          <cell r="AR192">
            <v>425983.10536106746</v>
          </cell>
          <cell r="AS192">
            <v>6497.5511930383982</v>
          </cell>
          <cell r="AT192">
            <v>1959.0836386070291</v>
          </cell>
          <cell r="AU192">
            <v>92499.1939289086</v>
          </cell>
        </row>
        <row r="193">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row>
        <row r="194">
          <cell r="S194">
            <v>0</v>
          </cell>
          <cell r="T194">
            <v>0</v>
          </cell>
          <cell r="U194">
            <v>0</v>
          </cell>
          <cell r="V194">
            <v>0</v>
          </cell>
          <cell r="W194">
            <v>-10538.778682432428</v>
          </cell>
          <cell r="X194">
            <v>-8519.6621072213493</v>
          </cell>
          <cell r="Y194">
            <v>-129.95102386076798</v>
          </cell>
          <cell r="Z194">
            <v>-39.18167277214058</v>
          </cell>
          <cell r="AA194">
            <v>-1849.9838785781719</v>
          </cell>
          <cell r="AB194">
            <v>-21077.557364864857</v>
          </cell>
          <cell r="AC194">
            <v>-17039.324214442699</v>
          </cell>
          <cell r="AD194">
            <v>-259.90204772153595</v>
          </cell>
          <cell r="AE194">
            <v>-78.36334554428116</v>
          </cell>
          <cell r="AF194">
            <v>-3699.9677571563439</v>
          </cell>
          <cell r="AG194">
            <v>-31616.336047297285</v>
          </cell>
          <cell r="AH194">
            <v>-25558.986321664048</v>
          </cell>
          <cell r="AI194">
            <v>-389.85307158230393</v>
          </cell>
          <cell r="AJ194">
            <v>-117.54501831642175</v>
          </cell>
          <cell r="AK194">
            <v>-5549.9516357345155</v>
          </cell>
          <cell r="AL194">
            <v>-42155.114729729714</v>
          </cell>
          <cell r="AM194">
            <v>-34078.648428885397</v>
          </cell>
          <cell r="AN194">
            <v>-519.8040954430719</v>
          </cell>
          <cell r="AO194">
            <v>-156.72669108856232</v>
          </cell>
          <cell r="AP194">
            <v>-7399.9355143126877</v>
          </cell>
          <cell r="AQ194">
            <v>-52693.893412162142</v>
          </cell>
          <cell r="AR194">
            <v>-42598.31053610675</v>
          </cell>
          <cell r="AS194">
            <v>-649.75511930383982</v>
          </cell>
          <cell r="AT194">
            <v>-195.90836386070291</v>
          </cell>
          <cell r="AU194">
            <v>-9249.9193928908589</v>
          </cell>
        </row>
        <row r="195">
          <cell r="S195">
            <v>0</v>
          </cell>
          <cell r="T195">
            <v>0</v>
          </cell>
          <cell r="U195">
            <v>0</v>
          </cell>
          <cell r="V195">
            <v>0</v>
          </cell>
          <cell r="W195">
            <v>632326.72094594571</v>
          </cell>
          <cell r="X195">
            <v>511179.72643328097</v>
          </cell>
          <cell r="Y195">
            <v>7797.0614316460778</v>
          </cell>
          <cell r="Z195">
            <v>2350.9003663284352</v>
          </cell>
          <cell r="AA195">
            <v>110999.03271469031</v>
          </cell>
          <cell r="AB195">
            <v>1264653.4418918914</v>
          </cell>
          <cell r="AC195">
            <v>1022359.4528665619</v>
          </cell>
          <cell r="AD195">
            <v>15594.122863292156</v>
          </cell>
          <cell r="AE195">
            <v>4701.8007326568704</v>
          </cell>
          <cell r="AF195">
            <v>221998.06542938063</v>
          </cell>
          <cell r="AG195">
            <v>1896980.1628378371</v>
          </cell>
          <cell r="AH195">
            <v>1533539.1792998428</v>
          </cell>
          <cell r="AI195">
            <v>23391.184294938234</v>
          </cell>
          <cell r="AJ195">
            <v>7052.7010989853052</v>
          </cell>
          <cell r="AK195">
            <v>332997.09814407094</v>
          </cell>
          <cell r="AL195">
            <v>2529306.8837837828</v>
          </cell>
          <cell r="AM195">
            <v>2044718.9057331239</v>
          </cell>
          <cell r="AN195">
            <v>31188.245726584311</v>
          </cell>
          <cell r="AO195">
            <v>9403.6014653137408</v>
          </cell>
          <cell r="AP195">
            <v>443996.13085876126</v>
          </cell>
          <cell r="AQ195">
            <v>3161633.6047297288</v>
          </cell>
          <cell r="AR195">
            <v>2555898.6321664052</v>
          </cell>
          <cell r="AS195">
            <v>38985.307158230396</v>
          </cell>
          <cell r="AT195">
            <v>11754.501831642176</v>
          </cell>
          <cell r="AU195">
            <v>554995.16357345157</v>
          </cell>
        </row>
        <row r="196">
          <cell r="S196">
            <v>0</v>
          </cell>
          <cell r="T196">
            <v>0</v>
          </cell>
          <cell r="U196">
            <v>0</v>
          </cell>
          <cell r="V196">
            <v>0</v>
          </cell>
          <cell r="W196">
            <v>632326.72094594571</v>
          </cell>
          <cell r="X196">
            <v>511179.72643328097</v>
          </cell>
          <cell r="Y196">
            <v>7797.0614316460778</v>
          </cell>
          <cell r="Z196">
            <v>2350.9003663284352</v>
          </cell>
          <cell r="AA196">
            <v>110999.03271469031</v>
          </cell>
          <cell r="AB196">
            <v>1264653.4418918914</v>
          </cell>
          <cell r="AC196">
            <v>1022359.4528665619</v>
          </cell>
          <cell r="AD196">
            <v>15594.122863292156</v>
          </cell>
          <cell r="AE196">
            <v>4701.8007326568704</v>
          </cell>
          <cell r="AF196">
            <v>221998.06542938063</v>
          </cell>
          <cell r="AG196">
            <v>1896980.1628378371</v>
          </cell>
          <cell r="AH196">
            <v>1533539.1792998428</v>
          </cell>
          <cell r="AI196">
            <v>23391.184294938234</v>
          </cell>
          <cell r="AJ196">
            <v>7052.7010989853052</v>
          </cell>
          <cell r="AK196">
            <v>332997.09814407094</v>
          </cell>
          <cell r="AL196">
            <v>2529306.8837837828</v>
          </cell>
          <cell r="AM196">
            <v>2044718.9057331239</v>
          </cell>
          <cell r="AN196">
            <v>31188.245726584311</v>
          </cell>
          <cell r="AO196">
            <v>9403.6014653137408</v>
          </cell>
          <cell r="AP196">
            <v>443996.13085876126</v>
          </cell>
          <cell r="AQ196">
            <v>3161633.6047297288</v>
          </cell>
          <cell r="AR196">
            <v>2555898.6321664052</v>
          </cell>
          <cell r="AS196">
            <v>38985.307158230396</v>
          </cell>
          <cell r="AT196">
            <v>11754.501831642176</v>
          </cell>
          <cell r="AU196">
            <v>554995.16357345157</v>
          </cell>
        </row>
        <row r="197">
          <cell r="S197">
            <v>0</v>
          </cell>
          <cell r="T197">
            <v>0</v>
          </cell>
          <cell r="U197">
            <v>0</v>
          </cell>
          <cell r="V197">
            <v>0</v>
          </cell>
          <cell r="W197">
            <v>-1264653.4418918914</v>
          </cell>
          <cell r="X197">
            <v>-1022359.4528665619</v>
          </cell>
          <cell r="Y197">
            <v>-15594.122863292156</v>
          </cell>
          <cell r="Z197">
            <v>-4701.8007326568704</v>
          </cell>
          <cell r="AA197">
            <v>-221998.06542938063</v>
          </cell>
          <cell r="AB197">
            <v>-2529306.8837837828</v>
          </cell>
          <cell r="AC197">
            <v>-2044718.9057331239</v>
          </cell>
          <cell r="AD197">
            <v>-31188.245726584311</v>
          </cell>
          <cell r="AE197">
            <v>-9403.6014653137408</v>
          </cell>
          <cell r="AF197">
            <v>-443996.13085876126</v>
          </cell>
          <cell r="AG197">
            <v>-3793960.3256756742</v>
          </cell>
          <cell r="AH197">
            <v>-3067078.3585996856</v>
          </cell>
          <cell r="AI197">
            <v>-46782.368589876467</v>
          </cell>
          <cell r="AJ197">
            <v>-14105.40219797061</v>
          </cell>
          <cell r="AK197">
            <v>-665994.19628814189</v>
          </cell>
          <cell r="AL197">
            <v>-5058613.7675675657</v>
          </cell>
          <cell r="AM197">
            <v>-4089437.8114662478</v>
          </cell>
          <cell r="AN197">
            <v>-62376.491453168623</v>
          </cell>
          <cell r="AO197">
            <v>-18807.202930627482</v>
          </cell>
          <cell r="AP197">
            <v>-887992.26171752252</v>
          </cell>
          <cell r="AQ197">
            <v>-6323267.2094594575</v>
          </cell>
          <cell r="AR197">
            <v>-5111797.2643328104</v>
          </cell>
          <cell r="AS197">
            <v>-77970.614316460793</v>
          </cell>
          <cell r="AT197">
            <v>-23509.003663284351</v>
          </cell>
          <cell r="AU197">
            <v>-1109990.3271469031</v>
          </cell>
        </row>
        <row r="198">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row>
        <row r="199">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row>
        <row r="200">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row>
        <row r="201">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row>
        <row r="202">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row>
        <row r="203">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row>
        <row r="204">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row>
        <row r="205">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row>
        <row r="206">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row>
        <row r="207">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row>
        <row r="208">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row>
        <row r="209">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row>
        <row r="210">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row>
        <row r="211">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row>
        <row r="212">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row>
        <row r="213">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row>
        <row r="214">
          <cell r="M214">
            <v>2079558.3911308204</v>
          </cell>
          <cell r="N214">
            <v>1681137.38399355</v>
          </cell>
          <cell r="O214">
            <v>25642.510413106796</v>
          </cell>
          <cell r="P214">
            <v>7731.500854806889</v>
          </cell>
          <cell r="Q214">
            <v>365046.99586935696</v>
          </cell>
          <cell r="R214">
            <v>1472768.6731707321</v>
          </cell>
          <cell r="S214">
            <v>1190602.0456081252</v>
          </cell>
          <cell r="T214">
            <v>18160.339329227441</v>
          </cell>
          <cell r="U214">
            <v>5475.5434154269969</v>
          </cell>
          <cell r="V214">
            <v>258530.7448179528</v>
          </cell>
          <cell r="W214">
            <v>2434457.8756418903</v>
          </cell>
          <cell r="X214">
            <v>1968041.9467681311</v>
          </cell>
          <cell r="Y214">
            <v>30018.686511837393</v>
          </cell>
          <cell r="Z214">
            <v>9050.9664103644718</v>
          </cell>
          <cell r="AA214">
            <v>427346.27595155762</v>
          </cell>
          <cell r="AB214">
            <v>2634694.6706081061</v>
          </cell>
          <cell r="AC214">
            <v>2129915.5268053366</v>
          </cell>
          <cell r="AD214">
            <v>32487.75596519198</v>
          </cell>
          <cell r="AE214">
            <v>9795.4181930351424</v>
          </cell>
          <cell r="AF214">
            <v>462495.96964454278</v>
          </cell>
          <cell r="AG214">
            <v>2834931.4655743227</v>
          </cell>
          <cell r="AH214">
            <v>2291789.1068425425</v>
          </cell>
          <cell r="AI214">
            <v>34956.825418546578</v>
          </cell>
          <cell r="AJ214">
            <v>10539.869975705815</v>
          </cell>
          <cell r="AK214">
            <v>497645.66333752812</v>
          </cell>
          <cell r="AL214">
            <v>3035168.2605405394</v>
          </cell>
          <cell r="AM214">
            <v>2453662.6868797485</v>
          </cell>
          <cell r="AN214">
            <v>37425.894871901175</v>
          </cell>
          <cell r="AO214">
            <v>11284.321758376487</v>
          </cell>
          <cell r="AP214">
            <v>532795.35703051346</v>
          </cell>
          <cell r="AQ214">
            <v>3235405.0555067547</v>
          </cell>
          <cell r="AR214">
            <v>2615536.2669169535</v>
          </cell>
          <cell r="AS214">
            <v>39894.964325255758</v>
          </cell>
          <cell r="AT214">
            <v>12028.773541047156</v>
          </cell>
          <cell r="AU214">
            <v>567945.05072349857</v>
          </cell>
        </row>
        <row r="217">
          <cell r="M217">
            <v>1</v>
          </cell>
          <cell r="R217">
            <v>1</v>
          </cell>
          <cell r="W217">
            <v>1</v>
          </cell>
          <cell r="AB217">
            <v>2</v>
          </cell>
          <cell r="AG217">
            <v>3</v>
          </cell>
          <cell r="AL217">
            <v>4</v>
          </cell>
          <cell r="AQ217">
            <v>5</v>
          </cell>
        </row>
        <row r="218">
          <cell r="M218">
            <v>1115167.7741461438</v>
          </cell>
          <cell r="N218">
            <v>944601.86871946813</v>
          </cell>
          <cell r="O218">
            <v>2387.1618992028907</v>
          </cell>
          <cell r="P218">
            <v>2226.8418992290863</v>
          </cell>
          <cell r="Q218">
            <v>165951.90162824356</v>
          </cell>
          <cell r="R218">
            <v>676987.59024390217</v>
          </cell>
          <cell r="S218">
            <v>573441.73466088215</v>
          </cell>
          <cell r="T218">
            <v>1449.180131573308</v>
          </cell>
          <cell r="U218">
            <v>1351.8542825249256</v>
          </cell>
          <cell r="V218">
            <v>100744.82116892168</v>
          </cell>
          <cell r="W218">
            <v>1250990.8040540542</v>
          </cell>
          <cell r="X218">
            <v>1059650.6450925008</v>
          </cell>
          <cell r="Y218">
            <v>2677.908789085639</v>
          </cell>
          <cell r="Z218">
            <v>2498.0624463891431</v>
          </cell>
          <cell r="AA218">
            <v>186164.18772607841</v>
          </cell>
          <cell r="AB218">
            <v>1250990.8040540542</v>
          </cell>
          <cell r="AC218">
            <v>1059650.6450925008</v>
          </cell>
          <cell r="AD218">
            <v>2677.908789085639</v>
          </cell>
          <cell r="AE218">
            <v>2498.0624463891431</v>
          </cell>
          <cell r="AF218">
            <v>186164.18772607841</v>
          </cell>
          <cell r="AG218">
            <v>1250990.8040540542</v>
          </cell>
          <cell r="AH218">
            <v>1059650.6450925008</v>
          </cell>
          <cell r="AI218">
            <v>2677.908789085639</v>
          </cell>
          <cell r="AJ218">
            <v>2498.0624463891431</v>
          </cell>
          <cell r="AK218">
            <v>186164.18772607841</v>
          </cell>
          <cell r="AL218">
            <v>1250990.8040540542</v>
          </cell>
          <cell r="AM218">
            <v>1059650.6450925008</v>
          </cell>
          <cell r="AN218">
            <v>2677.908789085639</v>
          </cell>
          <cell r="AO218">
            <v>2498.0624463891431</v>
          </cell>
          <cell r="AP218">
            <v>186164.18772607841</v>
          </cell>
          <cell r="AQ218">
            <v>1250990.8040540542</v>
          </cell>
          <cell r="AR218">
            <v>1059650.6450925008</v>
          </cell>
          <cell r="AS218">
            <v>2677.908789085639</v>
          </cell>
          <cell r="AT218">
            <v>2498.0624463891431</v>
          </cell>
          <cell r="AU218">
            <v>186164.18772607841</v>
          </cell>
        </row>
        <row r="219">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row>
        <row r="220">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row>
        <row r="221">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row>
        <row r="222">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row>
        <row r="223">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row>
        <row r="224">
          <cell r="S224">
            <v>0</v>
          </cell>
          <cell r="T224">
            <v>0</v>
          </cell>
          <cell r="U224">
            <v>0</v>
          </cell>
          <cell r="V224">
            <v>0</v>
          </cell>
          <cell r="W224">
            <v>62549.540202702716</v>
          </cell>
          <cell r="X224">
            <v>52982.532254625054</v>
          </cell>
          <cell r="Y224">
            <v>133.89543945428196</v>
          </cell>
          <cell r="Z224">
            <v>124.90312231945718</v>
          </cell>
          <cell r="AA224">
            <v>9308.2093863039208</v>
          </cell>
          <cell r="AB224">
            <v>62549.540202702716</v>
          </cell>
          <cell r="AC224">
            <v>52982.532254625054</v>
          </cell>
          <cell r="AD224">
            <v>133.89543945428196</v>
          </cell>
          <cell r="AE224">
            <v>124.90312231945718</v>
          </cell>
          <cell r="AF224">
            <v>9308.2093863039208</v>
          </cell>
          <cell r="AG224">
            <v>62549.540202702716</v>
          </cell>
          <cell r="AH224">
            <v>52982.532254625054</v>
          </cell>
          <cell r="AI224">
            <v>133.89543945428196</v>
          </cell>
          <cell r="AJ224">
            <v>124.90312231945718</v>
          </cell>
          <cell r="AK224">
            <v>9308.2093863039208</v>
          </cell>
          <cell r="AL224">
            <v>62549.540202702716</v>
          </cell>
          <cell r="AM224">
            <v>52982.532254625054</v>
          </cell>
          <cell r="AN224">
            <v>133.89543945428196</v>
          </cell>
          <cell r="AO224">
            <v>124.90312231945718</v>
          </cell>
          <cell r="AP224">
            <v>9308.2093863039208</v>
          </cell>
          <cell r="AQ224">
            <v>62549.540202702716</v>
          </cell>
          <cell r="AR224">
            <v>52982.532254625054</v>
          </cell>
          <cell r="AS224">
            <v>133.89543945428196</v>
          </cell>
          <cell r="AT224">
            <v>124.90312231945718</v>
          </cell>
          <cell r="AU224">
            <v>9308.2093863039208</v>
          </cell>
        </row>
        <row r="225">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row>
        <row r="226">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row>
        <row r="227">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row>
        <row r="228">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row>
        <row r="229">
          <cell r="S229">
            <v>0</v>
          </cell>
          <cell r="T229">
            <v>0</v>
          </cell>
          <cell r="U229">
            <v>0</v>
          </cell>
          <cell r="V229">
            <v>0</v>
          </cell>
          <cell r="W229">
            <v>-12509.908040540542</v>
          </cell>
          <cell r="X229">
            <v>-10596.50645092501</v>
          </cell>
          <cell r="Y229">
            <v>-26.779087890856388</v>
          </cell>
          <cell r="Z229">
            <v>-24.980624463891434</v>
          </cell>
          <cell r="AA229">
            <v>-1861.641877260784</v>
          </cell>
          <cell r="AB229">
            <v>-25019.816081081084</v>
          </cell>
          <cell r="AC229">
            <v>-21193.012901850019</v>
          </cell>
          <cell r="AD229">
            <v>-53.558175781712777</v>
          </cell>
          <cell r="AE229">
            <v>-49.961248927782869</v>
          </cell>
          <cell r="AF229">
            <v>-3723.283754521568</v>
          </cell>
          <cell r="AG229">
            <v>-37529.724121621628</v>
          </cell>
          <cell r="AH229">
            <v>-31789.519352775031</v>
          </cell>
          <cell r="AI229">
            <v>-80.337263672569165</v>
          </cell>
          <cell r="AJ229">
            <v>-74.941873391674307</v>
          </cell>
          <cell r="AK229">
            <v>-5584.925631782352</v>
          </cell>
          <cell r="AL229">
            <v>-50039.632162162168</v>
          </cell>
          <cell r="AM229">
            <v>-42386.025803700039</v>
          </cell>
          <cell r="AN229">
            <v>-107.11635156342555</v>
          </cell>
          <cell r="AO229">
            <v>-99.922497855565737</v>
          </cell>
          <cell r="AP229">
            <v>-7446.5675090431359</v>
          </cell>
          <cell r="AQ229">
            <v>-62549.540202702708</v>
          </cell>
          <cell r="AR229">
            <v>-52982.532254625046</v>
          </cell>
          <cell r="AS229">
            <v>-133.89543945428193</v>
          </cell>
          <cell r="AT229">
            <v>-124.90312231945717</v>
          </cell>
          <cell r="AU229">
            <v>-9308.209386303919</v>
          </cell>
        </row>
        <row r="230">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row>
        <row r="231">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row>
        <row r="232">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row>
        <row r="233">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row>
        <row r="234">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row>
        <row r="235">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row>
        <row r="236">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row>
        <row r="237">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row>
        <row r="238">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row>
        <row r="239">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row>
        <row r="240">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row>
        <row r="241">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row>
        <row r="242">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row>
        <row r="243">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row>
        <row r="244">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row>
        <row r="245">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row>
        <row r="246">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row>
        <row r="247">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row>
        <row r="248">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row>
        <row r="249">
          <cell r="M249">
            <v>1115167.7741461438</v>
          </cell>
          <cell r="N249">
            <v>944601.86871946813</v>
          </cell>
          <cell r="O249">
            <v>2387.1618992028907</v>
          </cell>
          <cell r="P249">
            <v>2226.8418992290863</v>
          </cell>
          <cell r="Q249">
            <v>165951.90162824356</v>
          </cell>
          <cell r="R249">
            <v>676987.59024390217</v>
          </cell>
          <cell r="S249">
            <v>573441.73466088215</v>
          </cell>
          <cell r="T249">
            <v>1449.180131573308</v>
          </cell>
          <cell r="U249">
            <v>1351.8542825249256</v>
          </cell>
          <cell r="V249">
            <v>100744.82116892168</v>
          </cell>
          <cell r="W249">
            <v>1301030.4362162163</v>
          </cell>
          <cell r="X249">
            <v>1102036.6708962009</v>
          </cell>
          <cell r="Y249">
            <v>2785.0251406490643</v>
          </cell>
          <cell r="Z249">
            <v>2597.9849442447089</v>
          </cell>
          <cell r="AA249">
            <v>193610.75523512153</v>
          </cell>
          <cell r="AB249">
            <v>1288520.5281756758</v>
          </cell>
          <cell r="AC249">
            <v>1091440.1644452759</v>
          </cell>
          <cell r="AD249">
            <v>2758.246052758208</v>
          </cell>
          <cell r="AE249">
            <v>2573.0043197808177</v>
          </cell>
          <cell r="AF249">
            <v>191749.11335786074</v>
          </cell>
          <cell r="AG249">
            <v>1276010.6201351353</v>
          </cell>
          <cell r="AH249">
            <v>1080843.6579943509</v>
          </cell>
          <cell r="AI249">
            <v>2731.4669648673516</v>
          </cell>
          <cell r="AJ249">
            <v>2548.023695316926</v>
          </cell>
          <cell r="AK249">
            <v>189887.47148059995</v>
          </cell>
          <cell r="AL249">
            <v>1263500.7120945947</v>
          </cell>
          <cell r="AM249">
            <v>1070247.1515434259</v>
          </cell>
          <cell r="AN249">
            <v>2704.6878769764953</v>
          </cell>
          <cell r="AO249">
            <v>2523.0430708530348</v>
          </cell>
          <cell r="AP249">
            <v>188025.82960333917</v>
          </cell>
          <cell r="AQ249">
            <v>1250990.8040540542</v>
          </cell>
          <cell r="AR249">
            <v>1059650.6450925008</v>
          </cell>
          <cell r="AS249">
            <v>2677.908789085639</v>
          </cell>
          <cell r="AT249">
            <v>2498.0624463891431</v>
          </cell>
          <cell r="AU249">
            <v>186164.18772607841</v>
          </cell>
        </row>
        <row r="252">
          <cell r="M252">
            <v>1</v>
          </cell>
          <cell r="R252">
            <v>1</v>
          </cell>
          <cell r="W252">
            <v>1</v>
          </cell>
          <cell r="AB252">
            <v>2</v>
          </cell>
          <cell r="AG252">
            <v>3</v>
          </cell>
          <cell r="AL252">
            <v>4</v>
          </cell>
          <cell r="AQ252">
            <v>5</v>
          </cell>
        </row>
        <row r="253">
          <cell r="M253">
            <v>8518452.8648717124</v>
          </cell>
          <cell r="N253">
            <v>3530064.4611116215</v>
          </cell>
          <cell r="O253">
            <v>266989.39641654235</v>
          </cell>
          <cell r="P253">
            <v>962430.23713701416</v>
          </cell>
          <cell r="Q253">
            <v>3758968.7702065343</v>
          </cell>
          <cell r="R253">
            <v>8515829.2257735375</v>
          </cell>
          <cell r="S253">
            <v>3528977.2196505056</v>
          </cell>
          <cell r="T253">
            <v>266907.16507355688</v>
          </cell>
          <cell r="U253">
            <v>962133.81363858399</v>
          </cell>
          <cell r="V253">
            <v>3757811.0274108909</v>
          </cell>
          <cell r="W253">
            <v>10137841.695945948</v>
          </cell>
          <cell r="X253">
            <v>4201142.5373747507</v>
          </cell>
          <cell r="Y253">
            <v>317745.05045733176</v>
          </cell>
          <cell r="Z253">
            <v>1145391.7210392065</v>
          </cell>
          <cell r="AA253">
            <v>4473562.3870746586</v>
          </cell>
          <cell r="AB253">
            <v>10137841.695945948</v>
          </cell>
          <cell r="AC253">
            <v>4201142.5373747507</v>
          </cell>
          <cell r="AD253">
            <v>317745.05045733176</v>
          </cell>
          <cell r="AE253">
            <v>1145391.7210392065</v>
          </cell>
          <cell r="AF253">
            <v>4473562.3870746586</v>
          </cell>
          <cell r="AG253">
            <v>10137841.695945948</v>
          </cell>
          <cell r="AH253">
            <v>4201142.5373747507</v>
          </cell>
          <cell r="AI253">
            <v>317745.05045733176</v>
          </cell>
          <cell r="AJ253">
            <v>1145391.7210392065</v>
          </cell>
          <cell r="AK253">
            <v>4473562.3870746586</v>
          </cell>
          <cell r="AL253">
            <v>10137841.695945948</v>
          </cell>
          <cell r="AM253">
            <v>4201142.5373747507</v>
          </cell>
          <cell r="AN253">
            <v>317745.05045733176</v>
          </cell>
          <cell r="AO253">
            <v>1145391.7210392065</v>
          </cell>
          <cell r="AP253">
            <v>4473562.3870746586</v>
          </cell>
          <cell r="AQ253">
            <v>10137841.695945948</v>
          </cell>
          <cell r="AR253">
            <v>4201142.5373747507</v>
          </cell>
          <cell r="AS253">
            <v>317745.05045733176</v>
          </cell>
          <cell r="AT253">
            <v>1145391.7210392065</v>
          </cell>
          <cell r="AU253">
            <v>4473562.3870746586</v>
          </cell>
        </row>
        <row r="254">
          <cell r="S254">
            <v>0</v>
          </cell>
          <cell r="T254">
            <v>0</v>
          </cell>
          <cell r="U254">
            <v>0</v>
          </cell>
          <cell r="V254">
            <v>0</v>
          </cell>
          <cell r="W254">
            <v>-1000000</v>
          </cell>
          <cell r="X254">
            <v>-414402.06538781896</v>
          </cell>
          <cell r="Y254">
            <v>-31342.475054073471</v>
          </cell>
          <cell r="Z254">
            <v>-112981.81165101843</v>
          </cell>
          <cell r="AA254">
            <v>-441273.64790708903</v>
          </cell>
          <cell r="AB254">
            <v>-1000000</v>
          </cell>
          <cell r="AC254">
            <v>-414402.06538781896</v>
          </cell>
          <cell r="AD254">
            <v>-31342.475054073471</v>
          </cell>
          <cell r="AE254">
            <v>-112981.81165101843</v>
          </cell>
          <cell r="AF254">
            <v>-441273.64790708903</v>
          </cell>
          <cell r="AG254">
            <v>-1000000</v>
          </cell>
          <cell r="AH254">
            <v>-414402.06538781896</v>
          </cell>
          <cell r="AI254">
            <v>-31342.475054073471</v>
          </cell>
          <cell r="AJ254">
            <v>-112981.81165101843</v>
          </cell>
          <cell r="AK254">
            <v>-441273.64790708903</v>
          </cell>
          <cell r="AL254">
            <v>-1000000</v>
          </cell>
          <cell r="AM254">
            <v>-414402.06538781896</v>
          </cell>
          <cell r="AN254">
            <v>-31342.475054073471</v>
          </cell>
          <cell r="AO254">
            <v>-112981.81165101843</v>
          </cell>
          <cell r="AP254">
            <v>-441273.64790708903</v>
          </cell>
          <cell r="AQ254">
            <v>-1000000</v>
          </cell>
          <cell r="AR254">
            <v>-414402.06538781896</v>
          </cell>
          <cell r="AS254">
            <v>-31342.475054073471</v>
          </cell>
          <cell r="AT254">
            <v>-112981.81165101843</v>
          </cell>
          <cell r="AU254">
            <v>-441273.64790708903</v>
          </cell>
        </row>
        <row r="255">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row>
        <row r="256">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row>
        <row r="257">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row>
        <row r="258">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row>
        <row r="259">
          <cell r="S259">
            <v>0</v>
          </cell>
          <cell r="T259">
            <v>0</v>
          </cell>
          <cell r="U259">
            <v>0</v>
          </cell>
          <cell r="V259">
            <v>0</v>
          </cell>
          <cell r="W259">
            <v>506892.08479729743</v>
          </cell>
          <cell r="X259">
            <v>210057.12686873754</v>
          </cell>
          <cell r="Y259">
            <v>15887.252522866589</v>
          </cell>
          <cell r="Z259">
            <v>57269.586051960323</v>
          </cell>
          <cell r="AA259">
            <v>223678.11935373297</v>
          </cell>
          <cell r="AB259">
            <v>506892.08479729743</v>
          </cell>
          <cell r="AC259">
            <v>210057.12686873754</v>
          </cell>
          <cell r="AD259">
            <v>15887.252522866589</v>
          </cell>
          <cell r="AE259">
            <v>57269.586051960323</v>
          </cell>
          <cell r="AF259">
            <v>223678.11935373297</v>
          </cell>
          <cell r="AG259">
            <v>506892.08479729743</v>
          </cell>
          <cell r="AH259">
            <v>210057.12686873754</v>
          </cell>
          <cell r="AI259">
            <v>15887.252522866589</v>
          </cell>
          <cell r="AJ259">
            <v>57269.586051960323</v>
          </cell>
          <cell r="AK259">
            <v>223678.11935373297</v>
          </cell>
          <cell r="AL259">
            <v>506892.08479729743</v>
          </cell>
          <cell r="AM259">
            <v>210057.12686873754</v>
          </cell>
          <cell r="AN259">
            <v>15887.252522866589</v>
          </cell>
          <cell r="AO259">
            <v>57269.586051960323</v>
          </cell>
          <cell r="AP259">
            <v>223678.11935373297</v>
          </cell>
          <cell r="AQ259">
            <v>506892.08479729743</v>
          </cell>
          <cell r="AR259">
            <v>210057.12686873754</v>
          </cell>
          <cell r="AS259">
            <v>15887.252522866589</v>
          </cell>
          <cell r="AT259">
            <v>57269.586051960323</v>
          </cell>
          <cell r="AU259">
            <v>223678.11935373297</v>
          </cell>
        </row>
        <row r="260">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row>
        <row r="261">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row>
        <row r="262">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row>
        <row r="263">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row>
        <row r="264">
          <cell r="S264">
            <v>0</v>
          </cell>
          <cell r="T264">
            <v>0</v>
          </cell>
          <cell r="U264">
            <v>0</v>
          </cell>
          <cell r="V264">
            <v>0</v>
          </cell>
          <cell r="W264">
            <v>-202756.83391891897</v>
          </cell>
          <cell r="X264">
            <v>-84022.850747495017</v>
          </cell>
          <cell r="Y264">
            <v>-6354.9010091466353</v>
          </cell>
          <cell r="Z264">
            <v>-22907.834420784129</v>
          </cell>
          <cell r="AA264">
            <v>-89471.247741493178</v>
          </cell>
          <cell r="AB264">
            <v>-405513.66783783794</v>
          </cell>
          <cell r="AC264">
            <v>-168045.70149499003</v>
          </cell>
          <cell r="AD264">
            <v>-12709.802018293271</v>
          </cell>
          <cell r="AE264">
            <v>-45815.668841568258</v>
          </cell>
          <cell r="AF264">
            <v>-178942.49548298636</v>
          </cell>
          <cell r="AG264">
            <v>-608270.50175675692</v>
          </cell>
          <cell r="AH264">
            <v>-252068.55224248505</v>
          </cell>
          <cell r="AI264">
            <v>-19064.703027439908</v>
          </cell>
          <cell r="AJ264">
            <v>-68723.503262352388</v>
          </cell>
          <cell r="AK264">
            <v>-268413.74322447955</v>
          </cell>
          <cell r="AL264">
            <v>-811027.33567567589</v>
          </cell>
          <cell r="AM264">
            <v>-336091.40298998007</v>
          </cell>
          <cell r="AN264">
            <v>-25419.604036586541</v>
          </cell>
          <cell r="AO264">
            <v>-91631.337683136517</v>
          </cell>
          <cell r="AP264">
            <v>-357884.99096597271</v>
          </cell>
          <cell r="AQ264">
            <v>-1013784.1695945949</v>
          </cell>
          <cell r="AR264">
            <v>-420114.25373747508</v>
          </cell>
          <cell r="AS264">
            <v>-31774.505045733178</v>
          </cell>
          <cell r="AT264">
            <v>-114539.17210392065</v>
          </cell>
          <cell r="AU264">
            <v>-447356.23870746593</v>
          </cell>
        </row>
        <row r="265">
          <cell r="S265">
            <v>0</v>
          </cell>
          <cell r="T265">
            <v>0</v>
          </cell>
          <cell r="U265">
            <v>0</v>
          </cell>
          <cell r="V265">
            <v>0</v>
          </cell>
          <cell r="W265">
            <v>-1013784.1695945949</v>
          </cell>
          <cell r="X265">
            <v>-420114.25373747508</v>
          </cell>
          <cell r="Y265">
            <v>-31774.505045733178</v>
          </cell>
          <cell r="Z265">
            <v>-114539.17210392065</v>
          </cell>
          <cell r="AA265">
            <v>-447356.23870746593</v>
          </cell>
          <cell r="AB265">
            <v>-1013784.1695945949</v>
          </cell>
          <cell r="AC265">
            <v>-420114.25373747508</v>
          </cell>
          <cell r="AD265">
            <v>-31774.505045733178</v>
          </cell>
          <cell r="AE265">
            <v>-114539.17210392065</v>
          </cell>
          <cell r="AF265">
            <v>-447356.23870746593</v>
          </cell>
          <cell r="AG265">
            <v>-1013784.1695945949</v>
          </cell>
          <cell r="AH265">
            <v>-420114.25373747508</v>
          </cell>
          <cell r="AI265">
            <v>-31774.505045733178</v>
          </cell>
          <cell r="AJ265">
            <v>-114539.17210392065</v>
          </cell>
          <cell r="AK265">
            <v>-447356.23870746593</v>
          </cell>
          <cell r="AL265">
            <v>-1013784.1695945949</v>
          </cell>
          <cell r="AM265">
            <v>-420114.25373747508</v>
          </cell>
          <cell r="AN265">
            <v>-31774.505045733178</v>
          </cell>
          <cell r="AO265">
            <v>-114539.17210392065</v>
          </cell>
          <cell r="AP265">
            <v>-447356.23870746593</v>
          </cell>
          <cell r="AQ265">
            <v>-1013784.1695945949</v>
          </cell>
          <cell r="AR265">
            <v>-420114.25373747508</v>
          </cell>
          <cell r="AS265">
            <v>-31774.505045733178</v>
          </cell>
          <cell r="AT265">
            <v>-114539.17210392065</v>
          </cell>
          <cell r="AU265">
            <v>-447356.23870746593</v>
          </cell>
        </row>
        <row r="266">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row>
        <row r="267">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row>
        <row r="268">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row>
        <row r="269">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row>
        <row r="270">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row>
        <row r="271">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row>
        <row r="272">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row>
        <row r="273">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row>
        <row r="274">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row>
        <row r="275">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row>
        <row r="276">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row>
        <row r="277">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row>
        <row r="278">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row>
        <row r="279">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row>
        <row r="280">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row>
        <row r="281">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row>
        <row r="282">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row>
        <row r="283">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row>
        <row r="284">
          <cell r="M284">
            <v>8518452.8648717124</v>
          </cell>
          <cell r="N284">
            <v>3530064.4611116215</v>
          </cell>
          <cell r="O284">
            <v>266989.39641654235</v>
          </cell>
          <cell r="P284">
            <v>962430.23713701416</v>
          </cell>
          <cell r="Q284">
            <v>3758968.7702065343</v>
          </cell>
          <cell r="R284">
            <v>8515829.2257735375</v>
          </cell>
          <cell r="S284">
            <v>3528977.2196505056</v>
          </cell>
          <cell r="T284">
            <v>266907.16507355688</v>
          </cell>
          <cell r="U284">
            <v>962133.81363858399</v>
          </cell>
          <cell r="V284">
            <v>3757811.0274108909</v>
          </cell>
          <cell r="W284">
            <v>8428192.77722973</v>
          </cell>
          <cell r="X284">
            <v>3492660.4943706985</v>
          </cell>
          <cell r="Y284">
            <v>264160.42187124502</v>
          </cell>
          <cell r="Z284">
            <v>952232.4889154433</v>
          </cell>
          <cell r="AA284">
            <v>3719139.3720723428</v>
          </cell>
          <cell r="AB284">
            <v>8225435.9433108121</v>
          </cell>
          <cell r="AC284">
            <v>3408637.6436232035</v>
          </cell>
          <cell r="AD284">
            <v>257805.5208620984</v>
          </cell>
          <cell r="AE284">
            <v>929324.65449465928</v>
          </cell>
          <cell r="AF284">
            <v>3629668.1243308503</v>
          </cell>
          <cell r="AG284">
            <v>8022679.1093918923</v>
          </cell>
          <cell r="AH284">
            <v>3324614.7928757085</v>
          </cell>
          <cell r="AI284">
            <v>251450.61985295176</v>
          </cell>
          <cell r="AJ284">
            <v>906416.82007387513</v>
          </cell>
          <cell r="AK284">
            <v>3540196.8765893569</v>
          </cell>
          <cell r="AL284">
            <v>7819922.2754729744</v>
          </cell>
          <cell r="AM284">
            <v>3240591.9421282136</v>
          </cell>
          <cell r="AN284">
            <v>245095.71884380514</v>
          </cell>
          <cell r="AO284">
            <v>883508.98565309111</v>
          </cell>
          <cell r="AP284">
            <v>3450725.628847864</v>
          </cell>
          <cell r="AQ284">
            <v>7617165.4415540546</v>
          </cell>
          <cell r="AR284">
            <v>3156569.0913807186</v>
          </cell>
          <cell r="AS284">
            <v>238740.81783465849</v>
          </cell>
          <cell r="AT284">
            <v>860601.15123230685</v>
          </cell>
          <cell r="AU284">
            <v>3361254.3811063706</v>
          </cell>
        </row>
        <row r="287">
          <cell r="M287">
            <v>1</v>
          </cell>
          <cell r="R287">
            <v>1</v>
          </cell>
          <cell r="W287">
            <v>1</v>
          </cell>
          <cell r="AB287">
            <v>2</v>
          </cell>
          <cell r="AG287">
            <v>3</v>
          </cell>
          <cell r="AL287">
            <v>4</v>
          </cell>
          <cell r="AQ287">
            <v>5</v>
          </cell>
        </row>
        <row r="288">
          <cell r="M288">
            <v>6077922.4743781704</v>
          </cell>
          <cell r="N288">
            <v>288921.48664983758</v>
          </cell>
          <cell r="O288">
            <v>3918.6234220510582</v>
          </cell>
          <cell r="P288">
            <v>5713297.031758274</v>
          </cell>
          <cell r="Q288">
            <v>71785.332548008781</v>
          </cell>
          <cell r="R288">
            <v>11418605.466746408</v>
          </cell>
          <cell r="S288">
            <v>542797.39184364339</v>
          </cell>
          <cell r="T288">
            <v>7361.9258912529313</v>
          </cell>
          <cell r="U288">
            <v>10733582.896951234</v>
          </cell>
          <cell r="V288">
            <v>134863.25206027969</v>
          </cell>
          <cell r="W288">
            <v>4334276.4932432426</v>
          </cell>
          <cell r="X288">
            <v>206035.1400101399</v>
          </cell>
          <cell r="Y288">
            <v>2794.441267664567</v>
          </cell>
          <cell r="Z288">
            <v>4074255.4924081634</v>
          </cell>
          <cell r="AA288">
            <v>51191.41955727493</v>
          </cell>
          <cell r="AB288">
            <v>4334276.4932432426</v>
          </cell>
          <cell r="AC288">
            <v>206035.1400101399</v>
          </cell>
          <cell r="AD288">
            <v>2794.441267664567</v>
          </cell>
          <cell r="AE288">
            <v>4074255.4924081634</v>
          </cell>
          <cell r="AF288">
            <v>51191.41955727493</v>
          </cell>
          <cell r="AG288">
            <v>4334276.4932432426</v>
          </cell>
          <cell r="AH288">
            <v>206035.1400101399</v>
          </cell>
          <cell r="AI288">
            <v>2794.441267664567</v>
          </cell>
          <cell r="AJ288">
            <v>4074255.4924081634</v>
          </cell>
          <cell r="AK288">
            <v>51191.41955727493</v>
          </cell>
          <cell r="AL288">
            <v>4334276.4932432426</v>
          </cell>
          <cell r="AM288">
            <v>206035.1400101399</v>
          </cell>
          <cell r="AN288">
            <v>2794.441267664567</v>
          </cell>
          <cell r="AO288">
            <v>4074255.4924081634</v>
          </cell>
          <cell r="AP288">
            <v>51191.41955727493</v>
          </cell>
          <cell r="AQ288">
            <v>4334276.4932432426</v>
          </cell>
          <cell r="AR288">
            <v>206035.1400101399</v>
          </cell>
          <cell r="AS288">
            <v>2794.441267664567</v>
          </cell>
          <cell r="AT288">
            <v>4074255.4924081634</v>
          </cell>
          <cell r="AU288">
            <v>51191.41955727493</v>
          </cell>
        </row>
        <row r="289">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row>
        <row r="290">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row>
        <row r="291">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row>
        <row r="292">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row>
        <row r="293">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row>
        <row r="294">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row>
        <row r="295">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row>
        <row r="296">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row>
        <row r="297">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row>
        <row r="298">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row>
        <row r="299">
          <cell r="S299">
            <v>0</v>
          </cell>
          <cell r="T299">
            <v>0</v>
          </cell>
          <cell r="U299">
            <v>0</v>
          </cell>
          <cell r="V299">
            <v>0</v>
          </cell>
          <cell r="W299">
            <v>10000000</v>
          </cell>
          <cell r="X299">
            <v>475362.24403618608</v>
          </cell>
          <cell r="Y299">
            <v>6447.3073464991357</v>
          </cell>
          <cell r="Z299">
            <v>9400082.1100351363</v>
          </cell>
          <cell r="AA299">
            <v>118108.3385821783</v>
          </cell>
          <cell r="AB299">
            <v>10000000</v>
          </cell>
          <cell r="AC299">
            <v>475362.24403618608</v>
          </cell>
          <cell r="AD299">
            <v>6447.3073464991357</v>
          </cell>
          <cell r="AE299">
            <v>9400082.1100351363</v>
          </cell>
          <cell r="AF299">
            <v>118108.3385821783</v>
          </cell>
          <cell r="AG299">
            <v>10000000</v>
          </cell>
          <cell r="AH299">
            <v>475362.24403618608</v>
          </cell>
          <cell r="AI299">
            <v>6447.3073464991357</v>
          </cell>
          <cell r="AJ299">
            <v>9400082.1100351363</v>
          </cell>
          <cell r="AK299">
            <v>118108.3385821783</v>
          </cell>
          <cell r="AL299">
            <v>10000000</v>
          </cell>
          <cell r="AM299">
            <v>475362.24403618608</v>
          </cell>
          <cell r="AN299">
            <v>6447.3073464991357</v>
          </cell>
          <cell r="AO299">
            <v>9400082.1100351363</v>
          </cell>
          <cell r="AP299">
            <v>118108.3385821783</v>
          </cell>
          <cell r="AQ299">
            <v>10000000</v>
          </cell>
          <cell r="AR299">
            <v>475362.24403618608</v>
          </cell>
          <cell r="AS299">
            <v>6447.3073464991357</v>
          </cell>
          <cell r="AT299">
            <v>9400082.1100351363</v>
          </cell>
          <cell r="AU299">
            <v>118108.3385821783</v>
          </cell>
        </row>
        <row r="300">
          <cell r="S300">
            <v>0</v>
          </cell>
          <cell r="T300">
            <v>0</v>
          </cell>
          <cell r="U300">
            <v>0</v>
          </cell>
          <cell r="V300">
            <v>0</v>
          </cell>
          <cell r="W300">
            <v>-2500000</v>
          </cell>
          <cell r="X300">
            <v>-118840.56100904652</v>
          </cell>
          <cell r="Y300">
            <v>-1611.8268366247839</v>
          </cell>
          <cell r="Z300">
            <v>-2350020.5275087841</v>
          </cell>
          <cell r="AA300">
            <v>-29527.084645544575</v>
          </cell>
          <cell r="AB300">
            <v>-2500000</v>
          </cell>
          <cell r="AC300">
            <v>-118840.56100904652</v>
          </cell>
          <cell r="AD300">
            <v>-1611.8268366247839</v>
          </cell>
          <cell r="AE300">
            <v>-2350020.5275087841</v>
          </cell>
          <cell r="AF300">
            <v>-29527.084645544575</v>
          </cell>
          <cell r="AG300">
            <v>-2500000</v>
          </cell>
          <cell r="AH300">
            <v>-118840.56100904652</v>
          </cell>
          <cell r="AI300">
            <v>-1611.8268366247839</v>
          </cell>
          <cell r="AJ300">
            <v>-2350020.5275087841</v>
          </cell>
          <cell r="AK300">
            <v>-29527.084645544575</v>
          </cell>
          <cell r="AL300">
            <v>-2500000</v>
          </cell>
          <cell r="AM300">
            <v>-118840.56100904652</v>
          </cell>
          <cell r="AN300">
            <v>-1611.8268366247839</v>
          </cell>
          <cell r="AO300">
            <v>-2350020.5275087841</v>
          </cell>
          <cell r="AP300">
            <v>-29527.084645544575</v>
          </cell>
          <cell r="AQ300">
            <v>-2500000</v>
          </cell>
          <cell r="AR300">
            <v>-118840.56100904652</v>
          </cell>
          <cell r="AS300">
            <v>-1611.8268366247839</v>
          </cell>
          <cell r="AT300">
            <v>-2350020.5275087841</v>
          </cell>
          <cell r="AU300">
            <v>-29527.084645544575</v>
          </cell>
        </row>
        <row r="301">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row>
        <row r="302">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row>
        <row r="303">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row>
        <row r="304">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row>
        <row r="305">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row>
        <row r="306">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row>
        <row r="307">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row>
        <row r="308">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row>
        <row r="309">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row>
        <row r="310">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row>
        <row r="311">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row>
        <row r="312">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row>
        <row r="313">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row>
        <row r="314">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row>
        <row r="315">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row>
        <row r="316">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row>
        <row r="317">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row>
        <row r="318">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row>
        <row r="319">
          <cell r="M319">
            <v>6077922.4743781704</v>
          </cell>
          <cell r="N319">
            <v>288921.48664983758</v>
          </cell>
          <cell r="O319">
            <v>3918.6234220510582</v>
          </cell>
          <cell r="P319">
            <v>5713297.031758274</v>
          </cell>
          <cell r="Q319">
            <v>71785.332548008781</v>
          </cell>
          <cell r="R319">
            <v>11418605.466746408</v>
          </cell>
          <cell r="S319">
            <v>542797.39184364339</v>
          </cell>
          <cell r="T319">
            <v>7361.9258912529313</v>
          </cell>
          <cell r="U319">
            <v>10733582.896951234</v>
          </cell>
          <cell r="V319">
            <v>134863.25206027969</v>
          </cell>
          <cell r="W319">
            <v>11834276.493243244</v>
          </cell>
          <cell r="X319">
            <v>562556.82303727954</v>
          </cell>
          <cell r="Y319">
            <v>7629.9217775389188</v>
          </cell>
          <cell r="Z319">
            <v>11124317.074934518</v>
          </cell>
          <cell r="AA319">
            <v>139772.67349390866</v>
          </cell>
          <cell r="AB319">
            <v>11834276.493243244</v>
          </cell>
          <cell r="AC319">
            <v>562556.82303727954</v>
          </cell>
          <cell r="AD319">
            <v>7629.9217775389188</v>
          </cell>
          <cell r="AE319">
            <v>11124317.074934518</v>
          </cell>
          <cell r="AF319">
            <v>139772.67349390866</v>
          </cell>
          <cell r="AG319">
            <v>11834276.493243244</v>
          </cell>
          <cell r="AH319">
            <v>562556.82303727954</v>
          </cell>
          <cell r="AI319">
            <v>7629.9217775389188</v>
          </cell>
          <cell r="AJ319">
            <v>11124317.074934518</v>
          </cell>
          <cell r="AK319">
            <v>139772.67349390866</v>
          </cell>
          <cell r="AL319">
            <v>11834276.493243244</v>
          </cell>
          <cell r="AM319">
            <v>562556.82303727954</v>
          </cell>
          <cell r="AN319">
            <v>7629.9217775389188</v>
          </cell>
          <cell r="AO319">
            <v>11124317.074934518</v>
          </cell>
          <cell r="AP319">
            <v>139772.67349390866</v>
          </cell>
          <cell r="AQ319">
            <v>11834276.493243244</v>
          </cell>
          <cell r="AR319">
            <v>562556.82303727954</v>
          </cell>
          <cell r="AS319">
            <v>7629.9217775389188</v>
          </cell>
          <cell r="AT319">
            <v>11124317.074934518</v>
          </cell>
          <cell r="AU319">
            <v>139772.67349390866</v>
          </cell>
        </row>
        <row r="322">
          <cell r="M322">
            <v>1</v>
          </cell>
          <cell r="R322">
            <v>1</v>
          </cell>
          <cell r="W322">
            <v>1</v>
          </cell>
          <cell r="AB322">
            <v>2</v>
          </cell>
          <cell r="AG322">
            <v>3</v>
          </cell>
          <cell r="AL322">
            <v>4</v>
          </cell>
          <cell r="AQ322">
            <v>5</v>
          </cell>
        </row>
        <row r="323">
          <cell r="M323">
            <v>4365731.2570161559</v>
          </cell>
          <cell r="N323">
            <v>41207.114819093382</v>
          </cell>
          <cell r="O323">
            <v>1391485.4290830027</v>
          </cell>
          <cell r="P323">
            <v>2918338.5965373018</v>
          </cell>
          <cell r="Q323">
            <v>14700.116576758222</v>
          </cell>
          <cell r="R323">
            <v>3694554.0292682936</v>
          </cell>
          <cell r="S323">
            <v>34872.03016556162</v>
          </cell>
          <cell r="T323">
            <v>1177561.740756436</v>
          </cell>
          <cell r="U323">
            <v>2469680.1030247579</v>
          </cell>
          <cell r="V323">
            <v>12440.155321538323</v>
          </cell>
          <cell r="W323">
            <v>3064975.1824324322</v>
          </cell>
          <cell r="X323">
            <v>28929.582886530279</v>
          </cell>
          <cell r="Y323">
            <v>976896.66536429338</v>
          </cell>
          <cell r="Z323">
            <v>2048828.6717022774</v>
          </cell>
          <cell r="AA323">
            <v>10320.262479331264</v>
          </cell>
          <cell r="AB323">
            <v>3064975.1824324322</v>
          </cell>
          <cell r="AC323">
            <v>28929.582886530279</v>
          </cell>
          <cell r="AD323">
            <v>976896.66536429338</v>
          </cell>
          <cell r="AE323">
            <v>2048828.6717022774</v>
          </cell>
          <cell r="AF323">
            <v>10320.262479331264</v>
          </cell>
          <cell r="AG323">
            <v>3064975.1824324322</v>
          </cell>
          <cell r="AH323">
            <v>28929.582886530279</v>
          </cell>
          <cell r="AI323">
            <v>976896.66536429338</v>
          </cell>
          <cell r="AJ323">
            <v>2048828.6717022774</v>
          </cell>
          <cell r="AK323">
            <v>10320.262479331264</v>
          </cell>
          <cell r="AL323">
            <v>3064975.1824324322</v>
          </cell>
          <cell r="AM323">
            <v>28929.582886530279</v>
          </cell>
          <cell r="AN323">
            <v>976896.66536429338</v>
          </cell>
          <cell r="AO323">
            <v>2048828.6717022774</v>
          </cell>
          <cell r="AP323">
            <v>10320.262479331264</v>
          </cell>
          <cell r="AQ323">
            <v>3064975.1824324322</v>
          </cell>
          <cell r="AR323">
            <v>28929.582886530279</v>
          </cell>
          <cell r="AS323">
            <v>976896.66536429338</v>
          </cell>
          <cell r="AT323">
            <v>2048828.6717022774</v>
          </cell>
          <cell r="AU323">
            <v>10320.262479331264</v>
          </cell>
        </row>
        <row r="324">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row>
        <row r="325">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row>
        <row r="326">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row>
        <row r="327">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row>
        <row r="328">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row>
        <row r="329">
          <cell r="S329">
            <v>0</v>
          </cell>
          <cell r="T329">
            <v>0</v>
          </cell>
          <cell r="U329">
            <v>0</v>
          </cell>
          <cell r="V329">
            <v>0</v>
          </cell>
          <cell r="W329">
            <v>153248.75912162161</v>
          </cell>
          <cell r="X329">
            <v>1446.479144326514</v>
          </cell>
          <cell r="Y329">
            <v>48844.833268214665</v>
          </cell>
          <cell r="Z329">
            <v>102441.43358511387</v>
          </cell>
          <cell r="AA329">
            <v>516.01312396656328</v>
          </cell>
          <cell r="AB329">
            <v>153248.75912162161</v>
          </cell>
          <cell r="AC329">
            <v>1446.479144326514</v>
          </cell>
          <cell r="AD329">
            <v>48844.833268214665</v>
          </cell>
          <cell r="AE329">
            <v>102441.43358511387</v>
          </cell>
          <cell r="AF329">
            <v>516.01312396656328</v>
          </cell>
          <cell r="AG329">
            <v>153248.75912162161</v>
          </cell>
          <cell r="AH329">
            <v>1446.479144326514</v>
          </cell>
          <cell r="AI329">
            <v>48844.833268214665</v>
          </cell>
          <cell r="AJ329">
            <v>102441.43358511387</v>
          </cell>
          <cell r="AK329">
            <v>516.01312396656328</v>
          </cell>
          <cell r="AL329">
            <v>153248.75912162161</v>
          </cell>
          <cell r="AM329">
            <v>1446.479144326514</v>
          </cell>
          <cell r="AN329">
            <v>48844.833268214665</v>
          </cell>
          <cell r="AO329">
            <v>102441.43358511387</v>
          </cell>
          <cell r="AP329">
            <v>516.01312396656328</v>
          </cell>
          <cell r="AQ329">
            <v>153248.75912162161</v>
          </cell>
          <cell r="AR329">
            <v>1446.479144326514</v>
          </cell>
          <cell r="AS329">
            <v>48844.833268214665</v>
          </cell>
          <cell r="AT329">
            <v>102441.43358511387</v>
          </cell>
          <cell r="AU329">
            <v>516.01312396656328</v>
          </cell>
        </row>
        <row r="330">
          <cell r="S330">
            <v>0</v>
          </cell>
          <cell r="T330">
            <v>0</v>
          </cell>
          <cell r="U330">
            <v>0</v>
          </cell>
          <cell r="V330">
            <v>0</v>
          </cell>
          <cell r="W330">
            <v>306497.51824324322</v>
          </cell>
          <cell r="X330">
            <v>2892.9582886530279</v>
          </cell>
          <cell r="Y330">
            <v>97689.666536429329</v>
          </cell>
          <cell r="Z330">
            <v>204882.86717022775</v>
          </cell>
          <cell r="AA330">
            <v>1032.0262479331266</v>
          </cell>
          <cell r="AB330">
            <v>306497.51824324322</v>
          </cell>
          <cell r="AC330">
            <v>2892.9582886530279</v>
          </cell>
          <cell r="AD330">
            <v>97689.666536429329</v>
          </cell>
          <cell r="AE330">
            <v>204882.86717022775</v>
          </cell>
          <cell r="AF330">
            <v>1032.0262479331266</v>
          </cell>
          <cell r="AG330">
            <v>306497.51824324322</v>
          </cell>
          <cell r="AH330">
            <v>2892.9582886530279</v>
          </cell>
          <cell r="AI330">
            <v>97689.666536429329</v>
          </cell>
          <cell r="AJ330">
            <v>204882.86717022775</v>
          </cell>
          <cell r="AK330">
            <v>1032.0262479331266</v>
          </cell>
          <cell r="AL330">
            <v>306497.51824324322</v>
          </cell>
          <cell r="AM330">
            <v>2892.9582886530279</v>
          </cell>
          <cell r="AN330">
            <v>97689.666536429329</v>
          </cell>
          <cell r="AO330">
            <v>204882.86717022775</v>
          </cell>
          <cell r="AP330">
            <v>1032.0262479331266</v>
          </cell>
          <cell r="AQ330">
            <v>306497.51824324322</v>
          </cell>
          <cell r="AR330">
            <v>2892.9582886530279</v>
          </cell>
          <cell r="AS330">
            <v>97689.666536429329</v>
          </cell>
          <cell r="AT330">
            <v>204882.86717022775</v>
          </cell>
          <cell r="AU330">
            <v>1032.0262479331266</v>
          </cell>
        </row>
        <row r="331">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row>
        <row r="332">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row>
        <row r="333">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row>
        <row r="334">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row>
        <row r="335">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row>
        <row r="336">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row>
        <row r="337">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row>
        <row r="338">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row>
        <row r="339">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row>
        <row r="340">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row>
        <row r="341">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row>
        <row r="342">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row>
        <row r="343">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row>
        <row r="344">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row>
        <row r="345">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row>
        <row r="346">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row>
        <row r="347">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row>
        <row r="348">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row>
        <row r="349">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row>
        <row r="350">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row>
        <row r="351">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row>
        <row r="352">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row>
        <row r="353">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row>
        <row r="354">
          <cell r="M354">
            <v>4365731.2570161559</v>
          </cell>
          <cell r="N354">
            <v>41207.114819093382</v>
          </cell>
          <cell r="O354">
            <v>1391485.4290830027</v>
          </cell>
          <cell r="P354">
            <v>2918338.5965373018</v>
          </cell>
          <cell r="Q354">
            <v>14700.116576758222</v>
          </cell>
          <cell r="R354">
            <v>3694554.0292682936</v>
          </cell>
          <cell r="S354">
            <v>34872.03016556162</v>
          </cell>
          <cell r="T354">
            <v>1177561.740756436</v>
          </cell>
          <cell r="U354">
            <v>2469680.1030247579</v>
          </cell>
          <cell r="V354">
            <v>12440.155321538323</v>
          </cell>
          <cell r="W354">
            <v>3524721.4597972967</v>
          </cell>
          <cell r="X354">
            <v>33269.020319509815</v>
          </cell>
          <cell r="Y354">
            <v>1123431.1651689373</v>
          </cell>
          <cell r="Z354">
            <v>2356152.9724576189</v>
          </cell>
          <cell r="AA354">
            <v>11868.301851230954</v>
          </cell>
          <cell r="AB354">
            <v>3524721.4597972967</v>
          </cell>
          <cell r="AC354">
            <v>33269.020319509815</v>
          </cell>
          <cell r="AD354">
            <v>1123431.1651689373</v>
          </cell>
          <cell r="AE354">
            <v>2356152.9724576189</v>
          </cell>
          <cell r="AF354">
            <v>11868.301851230954</v>
          </cell>
          <cell r="AG354">
            <v>3524721.4597972967</v>
          </cell>
          <cell r="AH354">
            <v>33269.020319509815</v>
          </cell>
          <cell r="AI354">
            <v>1123431.1651689373</v>
          </cell>
          <cell r="AJ354">
            <v>2356152.9724576189</v>
          </cell>
          <cell r="AK354">
            <v>11868.301851230954</v>
          </cell>
          <cell r="AL354">
            <v>3524721.4597972967</v>
          </cell>
          <cell r="AM354">
            <v>33269.020319509815</v>
          </cell>
          <cell r="AN354">
            <v>1123431.1651689373</v>
          </cell>
          <cell r="AO354">
            <v>2356152.9724576189</v>
          </cell>
          <cell r="AP354">
            <v>11868.301851230954</v>
          </cell>
          <cell r="AQ354">
            <v>3524721.4597972967</v>
          </cell>
          <cell r="AR354">
            <v>33269.020319509815</v>
          </cell>
          <cell r="AS354">
            <v>1123431.1651689373</v>
          </cell>
          <cell r="AT354">
            <v>2356152.9724576189</v>
          </cell>
          <cell r="AU354">
            <v>11868.301851230954</v>
          </cell>
        </row>
        <row r="357">
          <cell r="M357">
            <v>1</v>
          </cell>
          <cell r="R357">
            <v>1</v>
          </cell>
          <cell r="W357">
            <v>1</v>
          </cell>
          <cell r="AB357">
            <v>2</v>
          </cell>
          <cell r="AG357">
            <v>3</v>
          </cell>
          <cell r="AL357">
            <v>4</v>
          </cell>
          <cell r="AQ357">
            <v>5</v>
          </cell>
        </row>
        <row r="358">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row>
        <row r="359">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row>
        <row r="360">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row>
        <row r="361">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row>
        <row r="362">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row>
        <row r="363">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row>
        <row r="364">
          <cell r="S364">
            <v>0</v>
          </cell>
          <cell r="T364">
            <v>0</v>
          </cell>
          <cell r="U364">
            <v>0</v>
          </cell>
          <cell r="V364">
            <v>0</v>
          </cell>
          <cell r="W364">
            <v>150000</v>
          </cell>
          <cell r="X364">
            <v>62160.309808172846</v>
          </cell>
          <cell r="Y364">
            <v>4701.3712581110203</v>
          </cell>
          <cell r="Z364">
            <v>16947.271747652765</v>
          </cell>
          <cell r="AA364">
            <v>66191.047186063355</v>
          </cell>
          <cell r="AB364">
            <v>150000</v>
          </cell>
          <cell r="AC364">
            <v>62160.309808172846</v>
          </cell>
          <cell r="AD364">
            <v>4701.3712581110203</v>
          </cell>
          <cell r="AE364">
            <v>16947.271747652765</v>
          </cell>
          <cell r="AF364">
            <v>66191.047186063355</v>
          </cell>
          <cell r="AG364">
            <v>150000</v>
          </cell>
          <cell r="AH364">
            <v>62160.309808172846</v>
          </cell>
          <cell r="AI364">
            <v>4701.3712581110203</v>
          </cell>
          <cell r="AJ364">
            <v>16947.271747652765</v>
          </cell>
          <cell r="AK364">
            <v>66191.047186063355</v>
          </cell>
          <cell r="AL364">
            <v>150000</v>
          </cell>
          <cell r="AM364">
            <v>62160.309808172846</v>
          </cell>
          <cell r="AN364">
            <v>4701.3712581110203</v>
          </cell>
          <cell r="AO364">
            <v>16947.271747652765</v>
          </cell>
          <cell r="AP364">
            <v>66191.047186063355</v>
          </cell>
          <cell r="AQ364">
            <v>150000</v>
          </cell>
          <cell r="AR364">
            <v>62160.309808172846</v>
          </cell>
          <cell r="AS364">
            <v>4701.3712581110203</v>
          </cell>
          <cell r="AT364">
            <v>16947.271747652765</v>
          </cell>
          <cell r="AU364">
            <v>66191.047186063355</v>
          </cell>
        </row>
        <row r="365">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row>
        <row r="366">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row>
        <row r="367">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row>
        <row r="368">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row>
        <row r="369">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row>
        <row r="370">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row>
        <row r="371">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row>
        <row r="372">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row>
        <row r="373">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row>
        <row r="374">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row>
        <row r="375">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row>
        <row r="376">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row>
        <row r="377">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row>
        <row r="378">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row>
        <row r="379">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row>
        <row r="380">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row>
        <row r="381">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row>
        <row r="382">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row>
        <row r="383">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row>
        <row r="384">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row>
        <row r="385">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row>
        <row r="386">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row>
        <row r="387">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row>
        <row r="388">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row>
        <row r="389">
          <cell r="M389">
            <v>0</v>
          </cell>
          <cell r="N389">
            <v>0</v>
          </cell>
          <cell r="O389">
            <v>0</v>
          </cell>
          <cell r="P389">
            <v>0</v>
          </cell>
          <cell r="Q389">
            <v>0</v>
          </cell>
          <cell r="R389">
            <v>0</v>
          </cell>
          <cell r="S389">
            <v>0</v>
          </cell>
          <cell r="T389">
            <v>0</v>
          </cell>
          <cell r="U389">
            <v>0</v>
          </cell>
          <cell r="V389">
            <v>0</v>
          </cell>
          <cell r="W389">
            <v>150000</v>
          </cell>
          <cell r="X389">
            <v>62160.309808172846</v>
          </cell>
          <cell r="Y389">
            <v>4701.3712581110203</v>
          </cell>
          <cell r="Z389">
            <v>16947.271747652765</v>
          </cell>
          <cell r="AA389">
            <v>66191.047186063355</v>
          </cell>
          <cell r="AB389">
            <v>150000</v>
          </cell>
          <cell r="AC389">
            <v>62160.309808172846</v>
          </cell>
          <cell r="AD389">
            <v>4701.3712581110203</v>
          </cell>
          <cell r="AE389">
            <v>16947.271747652765</v>
          </cell>
          <cell r="AF389">
            <v>66191.047186063355</v>
          </cell>
          <cell r="AG389">
            <v>150000</v>
          </cell>
          <cell r="AH389">
            <v>62160.309808172846</v>
          </cell>
          <cell r="AI389">
            <v>4701.3712581110203</v>
          </cell>
          <cell r="AJ389">
            <v>16947.271747652765</v>
          </cell>
          <cell r="AK389">
            <v>66191.047186063355</v>
          </cell>
          <cell r="AL389">
            <v>150000</v>
          </cell>
          <cell r="AM389">
            <v>62160.309808172846</v>
          </cell>
          <cell r="AN389">
            <v>4701.3712581110203</v>
          </cell>
          <cell r="AO389">
            <v>16947.271747652765</v>
          </cell>
          <cell r="AP389">
            <v>66191.047186063355</v>
          </cell>
          <cell r="AQ389">
            <v>150000</v>
          </cell>
          <cell r="AR389">
            <v>62160.309808172846</v>
          </cell>
          <cell r="AS389">
            <v>4701.3712581110203</v>
          </cell>
          <cell r="AT389">
            <v>16947.271747652765</v>
          </cell>
          <cell r="AU389">
            <v>66191.047186063355</v>
          </cell>
        </row>
        <row r="392">
          <cell r="M392">
            <v>1</v>
          </cell>
          <cell r="R392">
            <v>1</v>
          </cell>
          <cell r="W392">
            <v>1</v>
          </cell>
          <cell r="AB392">
            <v>2</v>
          </cell>
          <cell r="AG392">
            <v>3</v>
          </cell>
          <cell r="AL392">
            <v>4</v>
          </cell>
          <cell r="AQ392">
            <v>5</v>
          </cell>
        </row>
        <row r="393">
          <cell r="M393">
            <v>737284.66873614176</v>
          </cell>
          <cell r="N393">
            <v>471567.93870742118</v>
          </cell>
          <cell r="O393">
            <v>135473.17238180415</v>
          </cell>
          <cell r="P393">
            <v>9827.4977022101739</v>
          </cell>
          <cell r="Q393">
            <v>120416.05994470621</v>
          </cell>
          <cell r="R393">
            <v>1723781.2480202727</v>
          </cell>
          <cell r="S393">
            <v>1102532.0400393924</v>
          </cell>
          <cell r="T393">
            <v>316738.05799038778</v>
          </cell>
          <cell r="U393">
            <v>22976.818822330399</v>
          </cell>
          <cell r="V393">
            <v>281534.33116816211</v>
          </cell>
          <cell r="W393">
            <v>1188900.5608108109</v>
          </cell>
          <cell r="X393">
            <v>760421.87036211754</v>
          </cell>
          <cell r="Y393">
            <v>218455.82506909283</v>
          </cell>
          <cell r="Z393">
            <v>15847.227027727675</v>
          </cell>
          <cell r="AA393">
            <v>194175.63835187285</v>
          </cell>
          <cell r="AB393">
            <v>1188900.5608108109</v>
          </cell>
          <cell r="AC393">
            <v>760421.87036211754</v>
          </cell>
          <cell r="AD393">
            <v>218455.82506909283</v>
          </cell>
          <cell r="AE393">
            <v>15847.227027727675</v>
          </cell>
          <cell r="AF393">
            <v>194175.63835187285</v>
          </cell>
          <cell r="AG393">
            <v>1188900.5608108109</v>
          </cell>
          <cell r="AH393">
            <v>760421.87036211754</v>
          </cell>
          <cell r="AI393">
            <v>218455.82506909283</v>
          </cell>
          <cell r="AJ393">
            <v>15847.227027727675</v>
          </cell>
          <cell r="AK393">
            <v>194175.63835187285</v>
          </cell>
          <cell r="AL393">
            <v>1188900.5608108109</v>
          </cell>
          <cell r="AM393">
            <v>760421.87036211754</v>
          </cell>
          <cell r="AN393">
            <v>218455.82506909283</v>
          </cell>
          <cell r="AO393">
            <v>15847.227027727675</v>
          </cell>
          <cell r="AP393">
            <v>194175.63835187285</v>
          </cell>
          <cell r="AQ393">
            <v>1188900.5608108109</v>
          </cell>
          <cell r="AR393">
            <v>760421.87036211754</v>
          </cell>
          <cell r="AS393">
            <v>218455.82506909283</v>
          </cell>
          <cell r="AT393">
            <v>15847.227027727675</v>
          </cell>
          <cell r="AU393">
            <v>194175.63835187285</v>
          </cell>
        </row>
        <row r="394">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row>
        <row r="395">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row>
        <row r="396">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row>
        <row r="397">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row>
        <row r="398">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row>
        <row r="399">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row>
        <row r="400">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row>
        <row r="401">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row>
        <row r="402">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row>
        <row r="403">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row>
        <row r="404">
          <cell r="S404">
            <v>0</v>
          </cell>
          <cell r="T404">
            <v>0</v>
          </cell>
          <cell r="U404">
            <v>0</v>
          </cell>
          <cell r="V404">
            <v>0</v>
          </cell>
          <cell r="W404">
            <v>500000</v>
          </cell>
          <cell r="X404">
            <v>319800.45069686999</v>
          </cell>
          <cell r="Y404">
            <v>91873.043158508342</v>
          </cell>
          <cell r="Z404">
            <v>6664.6562168833207</v>
          </cell>
          <cell r="AA404">
            <v>81661.849927738367</v>
          </cell>
          <cell r="AB404">
            <v>500000</v>
          </cell>
          <cell r="AC404">
            <v>319800.45069686999</v>
          </cell>
          <cell r="AD404">
            <v>91873.043158508342</v>
          </cell>
          <cell r="AE404">
            <v>6664.6562168833207</v>
          </cell>
          <cell r="AF404">
            <v>81661.849927738367</v>
          </cell>
          <cell r="AG404">
            <v>500000</v>
          </cell>
          <cell r="AH404">
            <v>319800.45069686999</v>
          </cell>
          <cell r="AI404">
            <v>91873.043158508342</v>
          </cell>
          <cell r="AJ404">
            <v>6664.6562168833207</v>
          </cell>
          <cell r="AK404">
            <v>81661.849927738367</v>
          </cell>
          <cell r="AL404">
            <v>500000</v>
          </cell>
          <cell r="AM404">
            <v>319800.45069686999</v>
          </cell>
          <cell r="AN404">
            <v>91873.043158508342</v>
          </cell>
          <cell r="AO404">
            <v>6664.6562168833207</v>
          </cell>
          <cell r="AP404">
            <v>81661.849927738367</v>
          </cell>
          <cell r="AQ404">
            <v>500000</v>
          </cell>
          <cell r="AR404">
            <v>319800.45069686999</v>
          </cell>
          <cell r="AS404">
            <v>91873.043158508342</v>
          </cell>
          <cell r="AT404">
            <v>6664.6562168833207</v>
          </cell>
          <cell r="AU404">
            <v>81661.849927738367</v>
          </cell>
        </row>
        <row r="405">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row>
        <row r="406">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row>
        <row r="407">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row>
        <row r="408">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row>
        <row r="409">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row>
        <row r="410">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row>
        <row r="411">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row>
        <row r="412">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row>
        <row r="413">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row>
        <row r="414">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row>
        <row r="415">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row>
        <row r="416">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row>
        <row r="417">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row>
        <row r="418">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row>
        <row r="419">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row>
        <row r="420">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row>
        <row r="421">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row>
        <row r="422">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row>
        <row r="423">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row>
        <row r="424">
          <cell r="M424">
            <v>737284.66873614176</v>
          </cell>
          <cell r="N424">
            <v>471567.93870742118</v>
          </cell>
          <cell r="O424">
            <v>135473.17238180415</v>
          </cell>
          <cell r="P424">
            <v>9827.4977022101739</v>
          </cell>
          <cell r="Q424">
            <v>120416.05994470621</v>
          </cell>
          <cell r="R424">
            <v>1723781.2480202727</v>
          </cell>
          <cell r="S424">
            <v>1102532.0400393924</v>
          </cell>
          <cell r="T424">
            <v>316738.05799038778</v>
          </cell>
          <cell r="U424">
            <v>22976.818822330399</v>
          </cell>
          <cell r="V424">
            <v>281534.33116816211</v>
          </cell>
          <cell r="W424">
            <v>1688900.5608108109</v>
          </cell>
          <cell r="X424">
            <v>1080222.3210589874</v>
          </cell>
          <cell r="Y424">
            <v>310328.86822760117</v>
          </cell>
          <cell r="Z424">
            <v>22511.883244610995</v>
          </cell>
          <cell r="AA424">
            <v>275837.48827961122</v>
          </cell>
          <cell r="AB424">
            <v>1688900.5608108109</v>
          </cell>
          <cell r="AC424">
            <v>1080222.3210589874</v>
          </cell>
          <cell r="AD424">
            <v>310328.86822760117</v>
          </cell>
          <cell r="AE424">
            <v>22511.883244610995</v>
          </cell>
          <cell r="AF424">
            <v>275837.48827961122</v>
          </cell>
          <cell r="AG424">
            <v>1688900.5608108109</v>
          </cell>
          <cell r="AH424">
            <v>1080222.3210589874</v>
          </cell>
          <cell r="AI424">
            <v>310328.86822760117</v>
          </cell>
          <cell r="AJ424">
            <v>22511.883244610995</v>
          </cell>
          <cell r="AK424">
            <v>275837.48827961122</v>
          </cell>
          <cell r="AL424">
            <v>1688900.5608108109</v>
          </cell>
          <cell r="AM424">
            <v>1080222.3210589874</v>
          </cell>
          <cell r="AN424">
            <v>310328.86822760117</v>
          </cell>
          <cell r="AO424">
            <v>22511.883244610995</v>
          </cell>
          <cell r="AP424">
            <v>275837.48827961122</v>
          </cell>
          <cell r="AQ424">
            <v>1688900.5608108109</v>
          </cell>
          <cell r="AR424">
            <v>1080222.3210589874</v>
          </cell>
          <cell r="AS424">
            <v>310328.86822760117</v>
          </cell>
          <cell r="AT424">
            <v>22511.883244610995</v>
          </cell>
          <cell r="AU424">
            <v>275837.48827961122</v>
          </cell>
        </row>
        <row r="427">
          <cell r="M427">
            <v>1</v>
          </cell>
          <cell r="R427">
            <v>1</v>
          </cell>
          <cell r="W427">
            <v>1</v>
          </cell>
          <cell r="AB427">
            <v>2</v>
          </cell>
          <cell r="AG427">
            <v>3</v>
          </cell>
          <cell r="AL427">
            <v>4</v>
          </cell>
          <cell r="AQ427">
            <v>5</v>
          </cell>
        </row>
        <row r="428">
          <cell r="M428">
            <v>15507085.050226148</v>
          </cell>
          <cell r="N428">
            <v>9049197.7684002854</v>
          </cell>
          <cell r="O428">
            <v>1748429.3230986446</v>
          </cell>
          <cell r="P428">
            <v>1484429.6538593546</v>
          </cell>
          <cell r="Q428">
            <v>3225028.3048678646</v>
          </cell>
          <cell r="R428">
            <v>12806177.294900222</v>
          </cell>
          <cell r="S428">
            <v>7473076.3791780109</v>
          </cell>
          <cell r="T428">
            <v>1443901.0185784136</v>
          </cell>
          <cell r="U428">
            <v>1225882.8314643847</v>
          </cell>
          <cell r="V428">
            <v>2663317.0656794128</v>
          </cell>
          <cell r="W428">
            <v>16576683.135135129</v>
          </cell>
          <cell r="X428">
            <v>9673364.3717105836</v>
          </cell>
          <cell r="Y428">
            <v>1869026.8854082511</v>
          </cell>
          <cell r="Z428">
            <v>1586817.8918684644</v>
          </cell>
          <cell r="AA428">
            <v>3447473.9861478303</v>
          </cell>
          <cell r="AB428">
            <v>16576683.135135129</v>
          </cell>
          <cell r="AC428">
            <v>9673364.3717105836</v>
          </cell>
          <cell r="AD428">
            <v>1869026.8854082511</v>
          </cell>
          <cell r="AE428">
            <v>1586817.8918684644</v>
          </cell>
          <cell r="AF428">
            <v>3447473.9861478303</v>
          </cell>
          <cell r="AG428">
            <v>16576683.135135129</v>
          </cell>
          <cell r="AH428">
            <v>9673364.3717105836</v>
          </cell>
          <cell r="AI428">
            <v>1869026.8854082511</v>
          </cell>
          <cell r="AJ428">
            <v>1586817.8918684644</v>
          </cell>
          <cell r="AK428">
            <v>3447473.9861478303</v>
          </cell>
          <cell r="AL428">
            <v>16576683.135135129</v>
          </cell>
          <cell r="AM428">
            <v>9673364.3717105836</v>
          </cell>
          <cell r="AN428">
            <v>1869026.8854082511</v>
          </cell>
          <cell r="AO428">
            <v>1586817.8918684644</v>
          </cell>
          <cell r="AP428">
            <v>3447473.9861478303</v>
          </cell>
          <cell r="AQ428">
            <v>16576683.135135129</v>
          </cell>
          <cell r="AR428">
            <v>9673364.3717105836</v>
          </cell>
          <cell r="AS428">
            <v>1869026.8854082511</v>
          </cell>
          <cell r="AT428">
            <v>1586817.8918684644</v>
          </cell>
          <cell r="AU428">
            <v>3447473.9861478303</v>
          </cell>
        </row>
        <row r="429">
          <cell r="S429">
            <v>0</v>
          </cell>
          <cell r="T429">
            <v>0</v>
          </cell>
          <cell r="U429">
            <v>0</v>
          </cell>
          <cell r="V429">
            <v>0</v>
          </cell>
          <cell r="W429">
            <v>-3315336.6270270259</v>
          </cell>
          <cell r="X429">
            <v>-1934672.8743421168</v>
          </cell>
          <cell r="Y429">
            <v>-373805.37708165025</v>
          </cell>
          <cell r="Z429">
            <v>-317363.57837369293</v>
          </cell>
          <cell r="AA429">
            <v>-689494.79722956603</v>
          </cell>
          <cell r="AB429">
            <v>-3315336.6270270259</v>
          </cell>
          <cell r="AC429">
            <v>-1934672.8743421168</v>
          </cell>
          <cell r="AD429">
            <v>-373805.37708165025</v>
          </cell>
          <cell r="AE429">
            <v>-317363.57837369293</v>
          </cell>
          <cell r="AF429">
            <v>-689494.79722956603</v>
          </cell>
          <cell r="AG429">
            <v>-3315336.6270270259</v>
          </cell>
          <cell r="AH429">
            <v>-1934672.8743421168</v>
          </cell>
          <cell r="AI429">
            <v>-373805.37708165025</v>
          </cell>
          <cell r="AJ429">
            <v>-317363.57837369293</v>
          </cell>
          <cell r="AK429">
            <v>-689494.79722956603</v>
          </cell>
          <cell r="AL429">
            <v>-3315336.6270270259</v>
          </cell>
          <cell r="AM429">
            <v>-1934672.8743421168</v>
          </cell>
          <cell r="AN429">
            <v>-373805.37708165025</v>
          </cell>
          <cell r="AO429">
            <v>-317363.57837369293</v>
          </cell>
          <cell r="AP429">
            <v>-689494.79722956603</v>
          </cell>
          <cell r="AQ429">
            <v>-3315336.6270270259</v>
          </cell>
          <cell r="AR429">
            <v>-1934672.8743421168</v>
          </cell>
          <cell r="AS429">
            <v>-373805.37708165025</v>
          </cell>
          <cell r="AT429">
            <v>-317363.57837369293</v>
          </cell>
          <cell r="AU429">
            <v>-689494.79722956603</v>
          </cell>
        </row>
        <row r="430">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row>
        <row r="431">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row>
        <row r="432">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row>
        <row r="433">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row>
        <row r="434">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row>
        <row r="435">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row>
        <row r="436">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row>
        <row r="437">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row>
        <row r="438">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row>
        <row r="439">
          <cell r="S439">
            <v>0</v>
          </cell>
          <cell r="T439">
            <v>0</v>
          </cell>
          <cell r="U439">
            <v>0</v>
          </cell>
          <cell r="V439">
            <v>0</v>
          </cell>
          <cell r="W439">
            <v>-331533.66270270257</v>
          </cell>
          <cell r="X439">
            <v>-193467.28743421167</v>
          </cell>
          <cell r="Y439">
            <v>-37380.537708165022</v>
          </cell>
          <cell r="Z439">
            <v>-31736.357837369291</v>
          </cell>
          <cell r="AA439">
            <v>-68949.479722956603</v>
          </cell>
          <cell r="AB439">
            <v>-663067.32540540514</v>
          </cell>
          <cell r="AC439">
            <v>-386934.57486842334</v>
          </cell>
          <cell r="AD439">
            <v>-74761.075416330044</v>
          </cell>
          <cell r="AE439">
            <v>-63472.715674738582</v>
          </cell>
          <cell r="AF439">
            <v>-137898.95944591321</v>
          </cell>
          <cell r="AG439">
            <v>-994600.9881081077</v>
          </cell>
          <cell r="AH439">
            <v>-580401.86230263498</v>
          </cell>
          <cell r="AI439">
            <v>-112141.61312449507</v>
          </cell>
          <cell r="AJ439">
            <v>-95209.073512107861</v>
          </cell>
          <cell r="AK439">
            <v>-206848.43916886981</v>
          </cell>
          <cell r="AL439">
            <v>-1326134.6508108103</v>
          </cell>
          <cell r="AM439">
            <v>-773869.14973684668</v>
          </cell>
          <cell r="AN439">
            <v>-149522.15083266009</v>
          </cell>
          <cell r="AO439">
            <v>-126945.43134947716</v>
          </cell>
          <cell r="AP439">
            <v>-275797.91889182641</v>
          </cell>
          <cell r="AQ439">
            <v>-1657668.3135135127</v>
          </cell>
          <cell r="AR439">
            <v>-967336.43717105826</v>
          </cell>
          <cell r="AS439">
            <v>-186902.6885408251</v>
          </cell>
          <cell r="AT439">
            <v>-158681.78918684644</v>
          </cell>
          <cell r="AU439">
            <v>-344747.39861478296</v>
          </cell>
        </row>
        <row r="440">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row>
        <row r="441">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row>
        <row r="442">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row>
        <row r="443">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row>
        <row r="444">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row>
        <row r="445">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row>
        <row r="446">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row>
        <row r="447">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row>
        <row r="448">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row>
        <row r="449">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row>
        <row r="450">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row>
        <row r="451">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row>
        <row r="452">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row>
        <row r="453">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row>
        <row r="454">
          <cell r="S454">
            <v>0</v>
          </cell>
          <cell r="T454">
            <v>0</v>
          </cell>
          <cell r="U454">
            <v>0</v>
          </cell>
          <cell r="V454">
            <v>0</v>
          </cell>
          <cell r="W454">
            <v>300000</v>
          </cell>
          <cell r="X454">
            <v>175065.74070672906</v>
          </cell>
          <cell r="Y454">
            <v>33825.106087358683</v>
          </cell>
          <cell r="Z454">
            <v>28717.769633391665</v>
          </cell>
          <cell r="AA454">
            <v>62391.383572520594</v>
          </cell>
          <cell r="AB454">
            <v>300000</v>
          </cell>
          <cell r="AC454">
            <v>175065.74070672906</v>
          </cell>
          <cell r="AD454">
            <v>33825.106087358683</v>
          </cell>
          <cell r="AE454">
            <v>28717.769633391665</v>
          </cell>
          <cell r="AF454">
            <v>62391.383572520594</v>
          </cell>
          <cell r="AG454">
            <v>300000</v>
          </cell>
          <cell r="AH454">
            <v>175065.74070672906</v>
          </cell>
          <cell r="AI454">
            <v>33825.106087358683</v>
          </cell>
          <cell r="AJ454">
            <v>28717.769633391665</v>
          </cell>
          <cell r="AK454">
            <v>62391.383572520594</v>
          </cell>
          <cell r="AL454">
            <v>300000</v>
          </cell>
          <cell r="AM454">
            <v>175065.74070672906</v>
          </cell>
          <cell r="AN454">
            <v>33825.106087358683</v>
          </cell>
          <cell r="AO454">
            <v>28717.769633391665</v>
          </cell>
          <cell r="AP454">
            <v>62391.383572520594</v>
          </cell>
          <cell r="AQ454">
            <v>300000</v>
          </cell>
          <cell r="AR454">
            <v>175065.74070672906</v>
          </cell>
          <cell r="AS454">
            <v>33825.106087358683</v>
          </cell>
          <cell r="AT454">
            <v>28717.769633391665</v>
          </cell>
          <cell r="AU454">
            <v>62391.383572520594</v>
          </cell>
        </row>
        <row r="455">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row>
        <row r="456">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row>
        <row r="457">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row>
        <row r="458">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row>
        <row r="459">
          <cell r="M459">
            <v>15507085.050226148</v>
          </cell>
          <cell r="N459">
            <v>9049197.7684002854</v>
          </cell>
          <cell r="O459">
            <v>1748429.3230986446</v>
          </cell>
          <cell r="P459">
            <v>1484429.6538593546</v>
          </cell>
          <cell r="Q459">
            <v>3225028.3048678646</v>
          </cell>
          <cell r="R459">
            <v>12806177.294900222</v>
          </cell>
          <cell r="S459">
            <v>7473076.3791780109</v>
          </cell>
          <cell r="T459">
            <v>1443901.0185784136</v>
          </cell>
          <cell r="U459">
            <v>1225882.8314643847</v>
          </cell>
          <cell r="V459">
            <v>2663317.0656794128</v>
          </cell>
          <cell r="W459">
            <v>13229812.845405402</v>
          </cell>
          <cell r="X459">
            <v>7720289.9506409848</v>
          </cell>
          <cell r="Y459">
            <v>1491666.0767057945</v>
          </cell>
          <cell r="Z459">
            <v>1266435.7252907942</v>
          </cell>
          <cell r="AA459">
            <v>2751421.0927678281</v>
          </cell>
          <cell r="AB459">
            <v>12898279.182702698</v>
          </cell>
          <cell r="AC459">
            <v>7526822.6632067719</v>
          </cell>
          <cell r="AD459">
            <v>1454285.5389976294</v>
          </cell>
          <cell r="AE459">
            <v>1234699.3674534247</v>
          </cell>
          <cell r="AF459">
            <v>2682471.6130448715</v>
          </cell>
          <cell r="AG459">
            <v>12566745.519999996</v>
          </cell>
          <cell r="AH459">
            <v>7333355.3757725609</v>
          </cell>
          <cell r="AI459">
            <v>1416905.0012894645</v>
          </cell>
          <cell r="AJ459">
            <v>1202963.0096160555</v>
          </cell>
          <cell r="AK459">
            <v>2613522.1333219148</v>
          </cell>
          <cell r="AL459">
            <v>12235211.857297294</v>
          </cell>
          <cell r="AM459">
            <v>7139888.0883383499</v>
          </cell>
          <cell r="AN459">
            <v>1379524.4635812996</v>
          </cell>
          <cell r="AO459">
            <v>1171226.6517786863</v>
          </cell>
          <cell r="AP459">
            <v>2544572.6535989586</v>
          </cell>
          <cell r="AQ459">
            <v>11903678.194594592</v>
          </cell>
          <cell r="AR459">
            <v>6946420.800904138</v>
          </cell>
          <cell r="AS459">
            <v>1342143.9258731345</v>
          </cell>
          <cell r="AT459">
            <v>1139490.2939413169</v>
          </cell>
          <cell r="AU459">
            <v>2475623.173876002</v>
          </cell>
        </row>
        <row r="462">
          <cell r="M462">
            <v>1</v>
          </cell>
          <cell r="R462">
            <v>1</v>
          </cell>
          <cell r="W462">
            <v>1</v>
          </cell>
          <cell r="AB462">
            <v>2</v>
          </cell>
          <cell r="AG462">
            <v>3</v>
          </cell>
          <cell r="AL462">
            <v>4</v>
          </cell>
          <cell r="AQ462">
            <v>5</v>
          </cell>
        </row>
        <row r="463">
          <cell r="M463">
            <v>1764610.7613557179</v>
          </cell>
          <cell r="N463">
            <v>1088736.8504087769</v>
          </cell>
          <cell r="O463">
            <v>525671.25727485388</v>
          </cell>
          <cell r="P463">
            <v>9989.655291051884</v>
          </cell>
          <cell r="Q463">
            <v>140212.99838103523</v>
          </cell>
          <cell r="R463">
            <v>1122891.5426037379</v>
          </cell>
          <cell r="S463">
            <v>692806.27105877828</v>
          </cell>
          <cell r="T463">
            <v>334505.38889965293</v>
          </cell>
          <cell r="U463">
            <v>6356.8123268333684</v>
          </cell>
          <cell r="V463">
            <v>89223.070318473372</v>
          </cell>
          <cell r="W463">
            <v>1571383.5405405406</v>
          </cell>
          <cell r="X463">
            <v>969518.72003654053</v>
          </cell>
          <cell r="Y463">
            <v>468109.55679672543</v>
          </cell>
          <cell r="Z463">
            <v>8895.7747758335627</v>
          </cell>
          <cell r="AA463">
            <v>124859.48893144116</v>
          </cell>
          <cell r="AB463">
            <v>1571383.5405405406</v>
          </cell>
          <cell r="AC463">
            <v>969518.72003654053</v>
          </cell>
          <cell r="AD463">
            <v>468109.55679672543</v>
          </cell>
          <cell r="AE463">
            <v>8895.7747758335627</v>
          </cell>
          <cell r="AF463">
            <v>124859.48893144116</v>
          </cell>
          <cell r="AG463">
            <v>1571383.5405405406</v>
          </cell>
          <cell r="AH463">
            <v>969518.72003654053</v>
          </cell>
          <cell r="AI463">
            <v>468109.55679672543</v>
          </cell>
          <cell r="AJ463">
            <v>8895.7747758335627</v>
          </cell>
          <cell r="AK463">
            <v>124859.48893144116</v>
          </cell>
          <cell r="AL463">
            <v>1571383.5405405406</v>
          </cell>
          <cell r="AM463">
            <v>969518.72003654053</v>
          </cell>
          <cell r="AN463">
            <v>468109.55679672543</v>
          </cell>
          <cell r="AO463">
            <v>8895.7747758335627</v>
          </cell>
          <cell r="AP463">
            <v>124859.48893144116</v>
          </cell>
          <cell r="AQ463">
            <v>1571383.5405405406</v>
          </cell>
          <cell r="AR463">
            <v>969518.72003654053</v>
          </cell>
          <cell r="AS463">
            <v>468109.55679672543</v>
          </cell>
          <cell r="AT463">
            <v>8895.7747758335627</v>
          </cell>
          <cell r="AU463">
            <v>124859.48893144116</v>
          </cell>
        </row>
        <row r="464">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row>
        <row r="465">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row>
        <row r="466">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row>
        <row r="467">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row>
        <row r="468">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row>
        <row r="469">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row>
        <row r="470">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row>
        <row r="471">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row>
        <row r="472">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row>
        <row r="473">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row>
        <row r="474">
          <cell r="S474">
            <v>0</v>
          </cell>
          <cell r="T474">
            <v>0</v>
          </cell>
          <cell r="U474">
            <v>0</v>
          </cell>
          <cell r="V474">
            <v>0</v>
          </cell>
          <cell r="W474">
            <v>-15713.835405405407</v>
          </cell>
          <cell r="X474">
            <v>-9695.1872003654062</v>
          </cell>
          <cell r="Y474">
            <v>-4681.0955679672543</v>
          </cell>
          <cell r="Z474">
            <v>-88.957747758335628</v>
          </cell>
          <cell r="AA474">
            <v>-1248.5948893144116</v>
          </cell>
          <cell r="AB474">
            <v>-31427.670810810814</v>
          </cell>
          <cell r="AC474">
            <v>-19390.374400730812</v>
          </cell>
          <cell r="AD474">
            <v>-9362.1911359345086</v>
          </cell>
          <cell r="AE474">
            <v>-177.91549551667126</v>
          </cell>
          <cell r="AF474">
            <v>-2497.1897786288232</v>
          </cell>
          <cell r="AG474">
            <v>-47141.506216216221</v>
          </cell>
          <cell r="AH474">
            <v>-29085.561601096219</v>
          </cell>
          <cell r="AI474">
            <v>-14043.286703901764</v>
          </cell>
          <cell r="AJ474">
            <v>-266.87324327500693</v>
          </cell>
          <cell r="AK474">
            <v>-3745.784667943235</v>
          </cell>
          <cell r="AL474">
            <v>-62855.341621621628</v>
          </cell>
          <cell r="AM474">
            <v>-38780.748801461625</v>
          </cell>
          <cell r="AN474">
            <v>-18724.382271869017</v>
          </cell>
          <cell r="AO474">
            <v>-355.83099103334251</v>
          </cell>
          <cell r="AP474">
            <v>-4994.3795572576464</v>
          </cell>
          <cell r="AQ474">
            <v>-78569.177027027035</v>
          </cell>
          <cell r="AR474">
            <v>-48475.936001827031</v>
          </cell>
          <cell r="AS474">
            <v>-23405.477839836272</v>
          </cell>
          <cell r="AT474">
            <v>-444.78873879167816</v>
          </cell>
          <cell r="AU474">
            <v>-6242.9744465720578</v>
          </cell>
        </row>
        <row r="475">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row>
        <row r="476">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row>
        <row r="477">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row>
        <row r="478">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row>
        <row r="479">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row>
        <row r="480">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row>
        <row r="481">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row>
        <row r="482">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row>
        <row r="483">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row>
        <row r="484">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row>
        <row r="485">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row>
        <row r="486">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row>
        <row r="487">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row>
        <row r="488">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row>
        <row r="489">
          <cell r="S489">
            <v>0</v>
          </cell>
          <cell r="T489">
            <v>0</v>
          </cell>
          <cell r="U489">
            <v>0</v>
          </cell>
          <cell r="V489">
            <v>0</v>
          </cell>
          <cell r="W489">
            <v>300000</v>
          </cell>
          <cell r="X489">
            <v>185095.24155440158</v>
          </cell>
          <cell r="Y489">
            <v>89368.930891760581</v>
          </cell>
          <cell r="Z489">
            <v>1698.3329428486002</v>
          </cell>
          <cell r="AA489">
            <v>23837.494610989252</v>
          </cell>
          <cell r="AB489">
            <v>300000</v>
          </cell>
          <cell r="AC489">
            <v>185095.24155440158</v>
          </cell>
          <cell r="AD489">
            <v>89368.930891760581</v>
          </cell>
          <cell r="AE489">
            <v>1698.3329428486002</v>
          </cell>
          <cell r="AF489">
            <v>23837.494610989252</v>
          </cell>
          <cell r="AG489">
            <v>300000</v>
          </cell>
          <cell r="AH489">
            <v>185095.24155440158</v>
          </cell>
          <cell r="AI489">
            <v>89368.930891760581</v>
          </cell>
          <cell r="AJ489">
            <v>1698.3329428486002</v>
          </cell>
          <cell r="AK489">
            <v>23837.494610989252</v>
          </cell>
          <cell r="AL489">
            <v>300000</v>
          </cell>
          <cell r="AM489">
            <v>185095.24155440158</v>
          </cell>
          <cell r="AN489">
            <v>89368.930891760581</v>
          </cell>
          <cell r="AO489">
            <v>1698.3329428486002</v>
          </cell>
          <cell r="AP489">
            <v>23837.494610989252</v>
          </cell>
          <cell r="AQ489">
            <v>300000</v>
          </cell>
          <cell r="AR489">
            <v>185095.24155440158</v>
          </cell>
          <cell r="AS489">
            <v>89368.930891760581</v>
          </cell>
          <cell r="AT489">
            <v>1698.3329428486002</v>
          </cell>
          <cell r="AU489">
            <v>23837.494610989252</v>
          </cell>
        </row>
        <row r="490">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row>
        <row r="491">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row>
        <row r="492">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row>
        <row r="493">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row>
        <row r="494">
          <cell r="M494">
            <v>1764610.7613557179</v>
          </cell>
          <cell r="N494">
            <v>1088736.8504087769</v>
          </cell>
          <cell r="O494">
            <v>525671.25727485388</v>
          </cell>
          <cell r="P494">
            <v>9989.655291051884</v>
          </cell>
          <cell r="Q494">
            <v>140212.99838103523</v>
          </cell>
          <cell r="R494">
            <v>1122891.5426037379</v>
          </cell>
          <cell r="S494">
            <v>692806.27105877828</v>
          </cell>
          <cell r="T494">
            <v>334505.38889965293</v>
          </cell>
          <cell r="U494">
            <v>6356.8123268333684</v>
          </cell>
          <cell r="V494">
            <v>89223.070318473372</v>
          </cell>
          <cell r="W494">
            <v>1855669.7051351352</v>
          </cell>
          <cell r="X494">
            <v>1144918.7743905766</v>
          </cell>
          <cell r="Y494">
            <v>552797.39212051872</v>
          </cell>
          <cell r="Z494">
            <v>10505.149970923827</v>
          </cell>
          <cell r="AA494">
            <v>147448.38865311601</v>
          </cell>
          <cell r="AB494">
            <v>1839955.8697297298</v>
          </cell>
          <cell r="AC494">
            <v>1135223.5871902113</v>
          </cell>
          <cell r="AD494">
            <v>548116.29655255156</v>
          </cell>
          <cell r="AE494">
            <v>10416.192223165492</v>
          </cell>
          <cell r="AF494">
            <v>146199.7937638016</v>
          </cell>
          <cell r="AG494">
            <v>1824242.0343243245</v>
          </cell>
          <cell r="AH494">
            <v>1125528.3999898459</v>
          </cell>
          <cell r="AI494">
            <v>543435.20098458428</v>
          </cell>
          <cell r="AJ494">
            <v>10327.234475407156</v>
          </cell>
          <cell r="AK494">
            <v>144951.19887448719</v>
          </cell>
          <cell r="AL494">
            <v>1808528.1989189191</v>
          </cell>
          <cell r="AM494">
            <v>1115833.2127894806</v>
          </cell>
          <cell r="AN494">
            <v>538754.10541661701</v>
          </cell>
          <cell r="AO494">
            <v>10238.276727648821</v>
          </cell>
          <cell r="AP494">
            <v>143702.60398517278</v>
          </cell>
          <cell r="AQ494">
            <v>1792814.3635135135</v>
          </cell>
          <cell r="AR494">
            <v>1106138.025589115</v>
          </cell>
          <cell r="AS494">
            <v>534073.00984864973</v>
          </cell>
          <cell r="AT494">
            <v>10149.318979890484</v>
          </cell>
          <cell r="AU494">
            <v>142454.00909585835</v>
          </cell>
        </row>
        <row r="497">
          <cell r="M497">
            <v>1</v>
          </cell>
          <cell r="R497">
            <v>1</v>
          </cell>
          <cell r="W497">
            <v>1</v>
          </cell>
          <cell r="AB497">
            <v>2</v>
          </cell>
          <cell r="AG497">
            <v>3</v>
          </cell>
          <cell r="AL497">
            <v>4</v>
          </cell>
          <cell r="AQ497">
            <v>5</v>
          </cell>
        </row>
        <row r="498">
          <cell r="M498">
            <v>1557247.0677225215</v>
          </cell>
          <cell r="N498">
            <v>1239238.8228868956</v>
          </cell>
          <cell r="O498">
            <v>228858.14959388948</v>
          </cell>
          <cell r="P498">
            <v>3196.1555731512567</v>
          </cell>
          <cell r="Q498">
            <v>85953.939668585241</v>
          </cell>
          <cell r="R498">
            <v>1269885.372188787</v>
          </cell>
          <cell r="S498">
            <v>1010559.7797875759</v>
          </cell>
          <cell r="T498">
            <v>186626.52991892374</v>
          </cell>
          <cell r="U498">
            <v>2606.3630452169577</v>
          </cell>
          <cell r="V498">
            <v>70092.699437070391</v>
          </cell>
          <cell r="W498">
            <v>1556831.4121621619</v>
          </cell>
          <cell r="X498">
            <v>1238908.0491015259</v>
          </cell>
          <cell r="Y498">
            <v>228797.06348598533</v>
          </cell>
          <cell r="Z498">
            <v>3195.3024652127087</v>
          </cell>
          <cell r="AA498">
            <v>85930.997109438016</v>
          </cell>
          <cell r="AB498">
            <v>1556831.4121621619</v>
          </cell>
          <cell r="AC498">
            <v>1238908.0491015259</v>
          </cell>
          <cell r="AD498">
            <v>228797.06348598533</v>
          </cell>
          <cell r="AE498">
            <v>3195.3024652127087</v>
          </cell>
          <cell r="AF498">
            <v>85930.997109438016</v>
          </cell>
          <cell r="AG498">
            <v>1556831.4121621619</v>
          </cell>
          <cell r="AH498">
            <v>1238908.0491015259</v>
          </cell>
          <cell r="AI498">
            <v>228797.06348598533</v>
          </cell>
          <cell r="AJ498">
            <v>3195.3024652127087</v>
          </cell>
          <cell r="AK498">
            <v>85930.997109438016</v>
          </cell>
          <cell r="AL498">
            <v>1556831.4121621619</v>
          </cell>
          <cell r="AM498">
            <v>1238908.0491015259</v>
          </cell>
          <cell r="AN498">
            <v>228797.06348598533</v>
          </cell>
          <cell r="AO498">
            <v>3195.3024652127087</v>
          </cell>
          <cell r="AP498">
            <v>85930.997109438016</v>
          </cell>
          <cell r="AQ498">
            <v>1556831.4121621619</v>
          </cell>
          <cell r="AR498">
            <v>1238908.0491015259</v>
          </cell>
          <cell r="AS498">
            <v>228797.06348598533</v>
          </cell>
          <cell r="AT498">
            <v>3195.3024652127087</v>
          </cell>
          <cell r="AU498">
            <v>85930.997109438016</v>
          </cell>
        </row>
        <row r="499">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row>
        <row r="500">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row>
        <row r="501">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row>
        <row r="502">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row>
        <row r="503">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row>
        <row r="504">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row>
        <row r="505">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row>
        <row r="506">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row>
        <row r="507">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row>
        <row r="508">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row>
        <row r="509">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row>
        <row r="510">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row>
        <row r="511">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row>
        <row r="512">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row>
        <row r="513">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row>
        <row r="514">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row>
        <row r="515">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row>
        <row r="516">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row>
        <row r="517">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row>
        <row r="518">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row>
        <row r="519">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row>
        <row r="520">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row>
        <row r="521">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row>
        <row r="522">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row>
        <row r="523">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row>
        <row r="524">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row>
        <row r="525">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row>
        <row r="526">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row>
        <row r="527">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row>
        <row r="528">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row>
        <row r="529">
          <cell r="M529">
            <v>1557247.0677225215</v>
          </cell>
          <cell r="N529">
            <v>1239238.8228868956</v>
          </cell>
          <cell r="O529">
            <v>228858.14959388948</v>
          </cell>
          <cell r="P529">
            <v>3196.1555731512567</v>
          </cell>
          <cell r="Q529">
            <v>85953.939668585241</v>
          </cell>
          <cell r="R529">
            <v>1269885.372188787</v>
          </cell>
          <cell r="S529">
            <v>1010559.7797875759</v>
          </cell>
          <cell r="T529">
            <v>186626.52991892374</v>
          </cell>
          <cell r="U529">
            <v>2606.3630452169577</v>
          </cell>
          <cell r="V529">
            <v>70092.699437070391</v>
          </cell>
          <cell r="W529">
            <v>1556831.4121621619</v>
          </cell>
          <cell r="X529">
            <v>1238908.0491015259</v>
          </cell>
          <cell r="Y529">
            <v>228797.06348598533</v>
          </cell>
          <cell r="Z529">
            <v>3195.3024652127087</v>
          </cell>
          <cell r="AA529">
            <v>85930.997109438016</v>
          </cell>
          <cell r="AB529">
            <v>1556831.4121621619</v>
          </cell>
          <cell r="AC529">
            <v>1238908.0491015259</v>
          </cell>
          <cell r="AD529">
            <v>228797.06348598533</v>
          </cell>
          <cell r="AE529">
            <v>3195.3024652127087</v>
          </cell>
          <cell r="AF529">
            <v>85930.997109438016</v>
          </cell>
          <cell r="AG529">
            <v>1556831.4121621619</v>
          </cell>
          <cell r="AH529">
            <v>1238908.0491015259</v>
          </cell>
          <cell r="AI529">
            <v>228797.06348598533</v>
          </cell>
          <cell r="AJ529">
            <v>3195.3024652127087</v>
          </cell>
          <cell r="AK529">
            <v>85930.997109438016</v>
          </cell>
          <cell r="AL529">
            <v>1556831.4121621619</v>
          </cell>
          <cell r="AM529">
            <v>1238908.0491015259</v>
          </cell>
          <cell r="AN529">
            <v>228797.06348598533</v>
          </cell>
          <cell r="AO529">
            <v>3195.3024652127087</v>
          </cell>
          <cell r="AP529">
            <v>85930.997109438016</v>
          </cell>
          <cell r="AQ529">
            <v>1556831.4121621619</v>
          </cell>
          <cell r="AR529">
            <v>1238908.0491015259</v>
          </cell>
          <cell r="AS529">
            <v>228797.06348598533</v>
          </cell>
          <cell r="AT529">
            <v>3195.3024652127087</v>
          </cell>
          <cell r="AU529">
            <v>85930.997109438016</v>
          </cell>
        </row>
        <row r="532">
          <cell r="M532">
            <v>1</v>
          </cell>
          <cell r="R532">
            <v>1</v>
          </cell>
          <cell r="W532">
            <v>1</v>
          </cell>
          <cell r="AB532">
            <v>2</v>
          </cell>
          <cell r="AG532">
            <v>3</v>
          </cell>
          <cell r="AL532">
            <v>4</v>
          </cell>
          <cell r="AQ532">
            <v>5</v>
          </cell>
        </row>
        <row r="533">
          <cell r="M533">
            <v>10090246.363611026</v>
          </cell>
          <cell r="N533">
            <v>5178207.1055387715</v>
          </cell>
          <cell r="O533">
            <v>1955939.2237707383</v>
          </cell>
          <cell r="P533">
            <v>1020762.2428222403</v>
          </cell>
          <cell r="Q533">
            <v>1935337.7914792746</v>
          </cell>
          <cell r="R533">
            <v>8615895.9138422552</v>
          </cell>
          <cell r="S533">
            <v>4421586.1371370889</v>
          </cell>
          <cell r="T533">
            <v>1670144.4304258951</v>
          </cell>
          <cell r="U533">
            <v>871612.14107255777</v>
          </cell>
          <cell r="V533">
            <v>1652553.2052067127</v>
          </cell>
          <cell r="W533">
            <v>9720967.1486486495</v>
          </cell>
          <cell r="X533">
            <v>4988696.9403814534</v>
          </cell>
          <cell r="Y533">
            <v>1884356.4620581006</v>
          </cell>
          <cell r="Z533">
            <v>983404.75261743891</v>
          </cell>
          <cell r="AA533">
            <v>1864508.993591656</v>
          </cell>
          <cell r="AB533">
            <v>9720967.1486486495</v>
          </cell>
          <cell r="AC533">
            <v>4988696.9403814534</v>
          </cell>
          <cell r="AD533">
            <v>1884356.4620581006</v>
          </cell>
          <cell r="AE533">
            <v>983404.75261743891</v>
          </cell>
          <cell r="AF533">
            <v>1864508.993591656</v>
          </cell>
          <cell r="AG533">
            <v>9720967.1486486495</v>
          </cell>
          <cell r="AH533">
            <v>4988696.9403814534</v>
          </cell>
          <cell r="AI533">
            <v>1884356.4620581006</v>
          </cell>
          <cell r="AJ533">
            <v>983404.75261743891</v>
          </cell>
          <cell r="AK533">
            <v>1864508.993591656</v>
          </cell>
          <cell r="AL533">
            <v>9720967.1486486495</v>
          </cell>
          <cell r="AM533">
            <v>4988696.9403814534</v>
          </cell>
          <cell r="AN533">
            <v>1884356.4620581006</v>
          </cell>
          <cell r="AO533">
            <v>983404.75261743891</v>
          </cell>
          <cell r="AP533">
            <v>1864508.993591656</v>
          </cell>
          <cell r="AQ533">
            <v>9720967.1486486495</v>
          </cell>
          <cell r="AR533">
            <v>4988696.9403814534</v>
          </cell>
          <cell r="AS533">
            <v>1884356.4620581006</v>
          </cell>
          <cell r="AT533">
            <v>983404.75261743891</v>
          </cell>
          <cell r="AU533">
            <v>1864508.993591656</v>
          </cell>
        </row>
        <row r="534">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row>
        <row r="535">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row>
        <row r="536">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row>
        <row r="537">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row>
        <row r="538">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row>
        <row r="539">
          <cell r="S539">
            <v>0</v>
          </cell>
          <cell r="T539">
            <v>0</v>
          </cell>
          <cell r="U539">
            <v>0</v>
          </cell>
          <cell r="V539">
            <v>0</v>
          </cell>
          <cell r="W539">
            <v>-499949.340455</v>
          </cell>
          <cell r="X539">
            <v>-256568.68364381813</v>
          </cell>
          <cell r="Y539">
            <v>-96912.452843648105</v>
          </cell>
          <cell r="Z539">
            <v>-50576.50642711488</v>
          </cell>
          <cell r="AA539">
            <v>-95891.697540418856</v>
          </cell>
          <cell r="AB539">
            <v>-499949.340455</v>
          </cell>
          <cell r="AC539">
            <v>-256568.68364381813</v>
          </cell>
          <cell r="AD539">
            <v>-96912.452843648105</v>
          </cell>
          <cell r="AE539">
            <v>-50576.50642711488</v>
          </cell>
          <cell r="AF539">
            <v>-95891.697540418856</v>
          </cell>
          <cell r="AG539">
            <v>-499949.340455</v>
          </cell>
          <cell r="AH539">
            <v>-256568.68364381813</v>
          </cell>
          <cell r="AI539">
            <v>-96912.452843648105</v>
          </cell>
          <cell r="AJ539">
            <v>-50576.50642711488</v>
          </cell>
          <cell r="AK539">
            <v>-95891.697540418856</v>
          </cell>
          <cell r="AL539">
            <v>-499949.340455</v>
          </cell>
          <cell r="AM539">
            <v>-256568.68364381813</v>
          </cell>
          <cell r="AN539">
            <v>-96912.452843648105</v>
          </cell>
          <cell r="AO539">
            <v>-50576.50642711488</v>
          </cell>
          <cell r="AP539">
            <v>-95891.697540418856</v>
          </cell>
          <cell r="AQ539">
            <v>-499949.340455</v>
          </cell>
          <cell r="AR539">
            <v>-256568.68364381813</v>
          </cell>
          <cell r="AS539">
            <v>-96912.452843648105</v>
          </cell>
          <cell r="AT539">
            <v>-50576.50642711488</v>
          </cell>
          <cell r="AU539">
            <v>-95891.697540418856</v>
          </cell>
        </row>
        <row r="540">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row>
        <row r="541">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row>
        <row r="542">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row>
        <row r="543">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row>
        <row r="544">
          <cell r="S544">
            <v>0</v>
          </cell>
          <cell r="T544">
            <v>0</v>
          </cell>
          <cell r="U544">
            <v>0</v>
          </cell>
          <cell r="V544">
            <v>0</v>
          </cell>
          <cell r="W544">
            <v>486048.35743243247</v>
          </cell>
          <cell r="X544">
            <v>249434.84701907265</v>
          </cell>
          <cell r="Y544">
            <v>94217.823102905037</v>
          </cell>
          <cell r="Z544">
            <v>49170.237630871947</v>
          </cell>
          <cell r="AA544">
            <v>93225.449679582802</v>
          </cell>
          <cell r="AB544">
            <v>486048.35743243247</v>
          </cell>
          <cell r="AC544">
            <v>249434.84701907265</v>
          </cell>
          <cell r="AD544">
            <v>94217.823102905037</v>
          </cell>
          <cell r="AE544">
            <v>49170.237630871947</v>
          </cell>
          <cell r="AF544">
            <v>93225.449679582802</v>
          </cell>
          <cell r="AG544">
            <v>486048.35743243247</v>
          </cell>
          <cell r="AH544">
            <v>249434.84701907265</v>
          </cell>
          <cell r="AI544">
            <v>94217.823102905037</v>
          </cell>
          <cell r="AJ544">
            <v>49170.237630871947</v>
          </cell>
          <cell r="AK544">
            <v>93225.449679582802</v>
          </cell>
          <cell r="AL544">
            <v>486048.35743243247</v>
          </cell>
          <cell r="AM544">
            <v>249434.84701907265</v>
          </cell>
          <cell r="AN544">
            <v>94217.823102905037</v>
          </cell>
          <cell r="AO544">
            <v>49170.237630871947</v>
          </cell>
          <cell r="AP544">
            <v>93225.449679582802</v>
          </cell>
          <cell r="AQ544">
            <v>486048.35743243247</v>
          </cell>
          <cell r="AR544">
            <v>249434.84701907265</v>
          </cell>
          <cell r="AS544">
            <v>94217.823102905037</v>
          </cell>
          <cell r="AT544">
            <v>49170.237630871947</v>
          </cell>
          <cell r="AU544">
            <v>93225.449679582802</v>
          </cell>
        </row>
        <row r="545">
          <cell r="S545">
            <v>0</v>
          </cell>
          <cell r="T545">
            <v>0</v>
          </cell>
          <cell r="U545">
            <v>0</v>
          </cell>
          <cell r="V545">
            <v>0</v>
          </cell>
          <cell r="W545">
            <v>2000000</v>
          </cell>
          <cell r="X545">
            <v>1026378.72633382</v>
          </cell>
          <cell r="Y545">
            <v>387689.09168056445</v>
          </cell>
          <cell r="Z545">
            <v>202326.52524788049</v>
          </cell>
          <cell r="AA545">
            <v>383605.65673773497</v>
          </cell>
          <cell r="AB545">
            <v>2000000</v>
          </cell>
          <cell r="AC545">
            <v>1026378.72633382</v>
          </cell>
          <cell r="AD545">
            <v>387689.09168056445</v>
          </cell>
          <cell r="AE545">
            <v>202326.52524788049</v>
          </cell>
          <cell r="AF545">
            <v>383605.65673773497</v>
          </cell>
          <cell r="AG545">
            <v>2000000</v>
          </cell>
          <cell r="AH545">
            <v>1026378.72633382</v>
          </cell>
          <cell r="AI545">
            <v>387689.09168056445</v>
          </cell>
          <cell r="AJ545">
            <v>202326.52524788049</v>
          </cell>
          <cell r="AK545">
            <v>383605.65673773497</v>
          </cell>
          <cell r="AL545">
            <v>2000000</v>
          </cell>
          <cell r="AM545">
            <v>1026378.72633382</v>
          </cell>
          <cell r="AN545">
            <v>387689.09168056445</v>
          </cell>
          <cell r="AO545">
            <v>202326.52524788049</v>
          </cell>
          <cell r="AP545">
            <v>383605.65673773497</v>
          </cell>
          <cell r="AQ545">
            <v>2000000</v>
          </cell>
          <cell r="AR545">
            <v>1026378.72633382</v>
          </cell>
          <cell r="AS545">
            <v>387689.09168056445</v>
          </cell>
          <cell r="AT545">
            <v>202326.52524788049</v>
          </cell>
          <cell r="AU545">
            <v>383605.65673773497</v>
          </cell>
        </row>
        <row r="546">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row>
        <row r="547">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row>
        <row r="548">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row>
        <row r="549">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row>
        <row r="550">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row>
        <row r="551">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row>
        <row r="552">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row>
        <row r="553">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row>
        <row r="554">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row>
        <row r="555">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row>
        <row r="556">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row>
        <row r="557">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row>
        <row r="558">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row>
        <row r="559">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row>
        <row r="560">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row>
        <row r="561">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row>
        <row r="562">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row>
        <row r="563">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row>
        <row r="564">
          <cell r="M564">
            <v>10090246.363611026</v>
          </cell>
          <cell r="N564">
            <v>5178207.1055387715</v>
          </cell>
          <cell r="O564">
            <v>1955939.2237707383</v>
          </cell>
          <cell r="P564">
            <v>1020762.2428222403</v>
          </cell>
          <cell r="Q564">
            <v>1935337.7914792746</v>
          </cell>
          <cell r="R564">
            <v>8615895.9138422552</v>
          </cell>
          <cell r="S564">
            <v>4421586.1371370889</v>
          </cell>
          <cell r="T564">
            <v>1670144.4304258951</v>
          </cell>
          <cell r="U564">
            <v>871612.14107255777</v>
          </cell>
          <cell r="V564">
            <v>1652553.2052067127</v>
          </cell>
          <cell r="W564">
            <v>11707066.165626083</v>
          </cell>
          <cell r="X564">
            <v>6007941.8300905284</v>
          </cell>
          <cell r="Y564">
            <v>2269350.9239979219</v>
          </cell>
          <cell r="Z564">
            <v>1184325.0090690765</v>
          </cell>
          <cell r="AA564">
            <v>2245448.4024685551</v>
          </cell>
          <cell r="AB564">
            <v>11707066.165626083</v>
          </cell>
          <cell r="AC564">
            <v>6007941.8300905284</v>
          </cell>
          <cell r="AD564">
            <v>2269350.9239979219</v>
          </cell>
          <cell r="AE564">
            <v>1184325.0090690765</v>
          </cell>
          <cell r="AF564">
            <v>2245448.4024685551</v>
          </cell>
          <cell r="AG564">
            <v>11707066.165626083</v>
          </cell>
          <cell r="AH564">
            <v>6007941.8300905284</v>
          </cell>
          <cell r="AI564">
            <v>2269350.9239979219</v>
          </cell>
          <cell r="AJ564">
            <v>1184325.0090690765</v>
          </cell>
          <cell r="AK564">
            <v>2245448.4024685551</v>
          </cell>
          <cell r="AL564">
            <v>11707066.165626083</v>
          </cell>
          <cell r="AM564">
            <v>6007941.8300905284</v>
          </cell>
          <cell r="AN564">
            <v>2269350.9239979219</v>
          </cell>
          <cell r="AO564">
            <v>1184325.0090690765</v>
          </cell>
          <cell r="AP564">
            <v>2245448.4024685551</v>
          </cell>
          <cell r="AQ564">
            <v>11707066.165626083</v>
          </cell>
          <cell r="AR564">
            <v>6007941.8300905284</v>
          </cell>
          <cell r="AS564">
            <v>2269350.9239979219</v>
          </cell>
          <cell r="AT564">
            <v>1184325.0090690765</v>
          </cell>
          <cell r="AU564">
            <v>2245448.4024685551</v>
          </cell>
        </row>
        <row r="567">
          <cell r="M567">
            <v>1</v>
          </cell>
          <cell r="R567">
            <v>1</v>
          </cell>
          <cell r="W567">
            <v>1</v>
          </cell>
          <cell r="AB567">
            <v>2</v>
          </cell>
          <cell r="AG567">
            <v>3</v>
          </cell>
          <cell r="AL567">
            <v>4</v>
          </cell>
          <cell r="AQ567">
            <v>5</v>
          </cell>
        </row>
        <row r="568">
          <cell r="M568">
            <v>38048701.755483717</v>
          </cell>
          <cell r="N568">
            <v>1096272.4239724486</v>
          </cell>
          <cell r="O568">
            <v>429894.8430765986</v>
          </cell>
          <cell r="P568">
            <v>36152548.040706851</v>
          </cell>
          <cell r="Q568">
            <v>369986.44772782282</v>
          </cell>
          <cell r="R568">
            <v>37908505.226480849</v>
          </cell>
          <cell r="S568">
            <v>1092233.0328344752</v>
          </cell>
          <cell r="T568">
            <v>428310.82674871205</v>
          </cell>
          <cell r="U568">
            <v>36019338.193430364</v>
          </cell>
          <cell r="V568">
            <v>368623.17346730048</v>
          </cell>
          <cell r="W568">
            <v>42457197.175675675</v>
          </cell>
          <cell r="X568">
            <v>1223291.5267902927</v>
          </cell>
          <cell r="Y568">
            <v>479704.41237666504</v>
          </cell>
          <cell r="Z568">
            <v>40341346.478297584</v>
          </cell>
          <cell r="AA568">
            <v>412854.75821113965</v>
          </cell>
          <cell r="AB568">
            <v>42457197.175675675</v>
          </cell>
          <cell r="AC568">
            <v>1223291.5267902927</v>
          </cell>
          <cell r="AD568">
            <v>479704.41237666504</v>
          </cell>
          <cell r="AE568">
            <v>40341346.478297584</v>
          </cell>
          <cell r="AF568">
            <v>412854.75821113965</v>
          </cell>
          <cell r="AG568">
            <v>42457197.175675675</v>
          </cell>
          <cell r="AH568">
            <v>1223291.5267902927</v>
          </cell>
          <cell r="AI568">
            <v>479704.41237666504</v>
          </cell>
          <cell r="AJ568">
            <v>40341346.478297584</v>
          </cell>
          <cell r="AK568">
            <v>412854.75821113965</v>
          </cell>
          <cell r="AL568">
            <v>42457197.175675675</v>
          </cell>
          <cell r="AM568">
            <v>1223291.5267902927</v>
          </cell>
          <cell r="AN568">
            <v>479704.41237666504</v>
          </cell>
          <cell r="AO568">
            <v>40341346.478297584</v>
          </cell>
          <cell r="AP568">
            <v>412854.75821113965</v>
          </cell>
          <cell r="AQ568">
            <v>42457197.175675675</v>
          </cell>
          <cell r="AR568">
            <v>1223291.5267902927</v>
          </cell>
          <cell r="AS568">
            <v>479704.41237666504</v>
          </cell>
          <cell r="AT568">
            <v>40341346.478297584</v>
          </cell>
          <cell r="AU568">
            <v>412854.75821113965</v>
          </cell>
        </row>
        <row r="569">
          <cell r="S569">
            <v>0</v>
          </cell>
          <cell r="T569">
            <v>0</v>
          </cell>
          <cell r="U569">
            <v>0</v>
          </cell>
          <cell r="V569">
            <v>0</v>
          </cell>
          <cell r="W569">
            <v>-5000000</v>
          </cell>
          <cell r="X569">
            <v>-144061.73842901879</v>
          </cell>
          <cell r="Y569">
            <v>-56492.70845550474</v>
          </cell>
          <cell r="Z569">
            <v>-4750825.4385442222</v>
          </cell>
          <cell r="AA569">
            <v>-48620.114571254591</v>
          </cell>
          <cell r="AB569">
            <v>-5000000</v>
          </cell>
          <cell r="AC569">
            <v>-144061.73842901879</v>
          </cell>
          <cell r="AD569">
            <v>-56492.70845550474</v>
          </cell>
          <cell r="AE569">
            <v>-4750825.4385442222</v>
          </cell>
          <cell r="AF569">
            <v>-48620.114571254591</v>
          </cell>
          <cell r="AG569">
            <v>-5000000</v>
          </cell>
          <cell r="AH569">
            <v>-144061.73842901879</v>
          </cell>
          <cell r="AI569">
            <v>-56492.70845550474</v>
          </cell>
          <cell r="AJ569">
            <v>-4750825.4385442222</v>
          </cell>
          <cell r="AK569">
            <v>-48620.114571254591</v>
          </cell>
          <cell r="AL569">
            <v>-5000000</v>
          </cell>
          <cell r="AM569">
            <v>-144061.73842901879</v>
          </cell>
          <cell r="AN569">
            <v>-56492.70845550474</v>
          </cell>
          <cell r="AO569">
            <v>-4750825.4385442222</v>
          </cell>
          <cell r="AP569">
            <v>-48620.114571254591</v>
          </cell>
          <cell r="AQ569">
            <v>-5000000</v>
          </cell>
          <cell r="AR569">
            <v>-144061.73842901879</v>
          </cell>
          <cell r="AS569">
            <v>-56492.70845550474</v>
          </cell>
          <cell r="AT569">
            <v>-4750825.4385442222</v>
          </cell>
          <cell r="AU569">
            <v>-48620.114571254591</v>
          </cell>
        </row>
        <row r="570">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row>
        <row r="571">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row>
        <row r="572">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row>
        <row r="573">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row>
        <row r="574">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row>
        <row r="575">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row>
        <row r="576">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row>
        <row r="577">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row>
        <row r="578">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row>
        <row r="579">
          <cell r="S579">
            <v>0</v>
          </cell>
          <cell r="T579">
            <v>0</v>
          </cell>
          <cell r="U579">
            <v>0</v>
          </cell>
          <cell r="V579">
            <v>0</v>
          </cell>
          <cell r="W579">
            <v>1000000</v>
          </cell>
          <cell r="X579">
            <v>28812.347685803757</v>
          </cell>
          <cell r="Y579">
            <v>11298.541691100947</v>
          </cell>
          <cell r="Z579">
            <v>950165.08770884445</v>
          </cell>
          <cell r="AA579">
            <v>9724.0229142509179</v>
          </cell>
          <cell r="AB579">
            <v>1000000</v>
          </cell>
          <cell r="AC579">
            <v>28812.347685803757</v>
          </cell>
          <cell r="AD579">
            <v>11298.541691100947</v>
          </cell>
          <cell r="AE579">
            <v>950165.08770884445</v>
          </cell>
          <cell r="AF579">
            <v>9724.0229142509179</v>
          </cell>
          <cell r="AG579">
            <v>1000000</v>
          </cell>
          <cell r="AH579">
            <v>28812.347685803757</v>
          </cell>
          <cell r="AI579">
            <v>11298.541691100947</v>
          </cell>
          <cell r="AJ579">
            <v>950165.08770884445</v>
          </cell>
          <cell r="AK579">
            <v>9724.0229142509179</v>
          </cell>
          <cell r="AL579">
            <v>1000000</v>
          </cell>
          <cell r="AM579">
            <v>28812.347685803757</v>
          </cell>
          <cell r="AN579">
            <v>11298.541691100947</v>
          </cell>
          <cell r="AO579">
            <v>950165.08770884445</v>
          </cell>
          <cell r="AP579">
            <v>9724.0229142509179</v>
          </cell>
          <cell r="AQ579">
            <v>1000000</v>
          </cell>
          <cell r="AR579">
            <v>28812.347685803757</v>
          </cell>
          <cell r="AS579">
            <v>11298.541691100947</v>
          </cell>
          <cell r="AT579">
            <v>950165.08770884445</v>
          </cell>
          <cell r="AU579">
            <v>9724.0229142509179</v>
          </cell>
        </row>
        <row r="580">
          <cell r="S580">
            <v>0</v>
          </cell>
          <cell r="T580">
            <v>0</v>
          </cell>
          <cell r="U580">
            <v>0</v>
          </cell>
          <cell r="V580">
            <v>0</v>
          </cell>
          <cell r="W580">
            <v>-2122859.8587837839</v>
          </cell>
          <cell r="X580">
            <v>-61164.576339514642</v>
          </cell>
          <cell r="Y580">
            <v>-23985.220618833253</v>
          </cell>
          <cell r="Z580">
            <v>-2017067.3239148792</v>
          </cell>
          <cell r="AA580">
            <v>-20642.737910556982</v>
          </cell>
          <cell r="AB580">
            <v>-4245719.7175675677</v>
          </cell>
          <cell r="AC580">
            <v>-122329.15267902928</v>
          </cell>
          <cell r="AD580">
            <v>-47970.441237666506</v>
          </cell>
          <cell r="AE580">
            <v>-4034134.6478297585</v>
          </cell>
          <cell r="AF580">
            <v>-41285.475821113963</v>
          </cell>
          <cell r="AG580">
            <v>-6368579.576351352</v>
          </cell>
          <cell r="AH580">
            <v>-183493.72901854393</v>
          </cell>
          <cell r="AI580">
            <v>-71955.661856499763</v>
          </cell>
          <cell r="AJ580">
            <v>-6051201.9717446379</v>
          </cell>
          <cell r="AK580">
            <v>-61928.213731670956</v>
          </cell>
          <cell r="AL580">
            <v>-8491439.4351351354</v>
          </cell>
          <cell r="AM580">
            <v>-244658.30535805857</v>
          </cell>
          <cell r="AN580">
            <v>-95940.882475333012</v>
          </cell>
          <cell r="AO580">
            <v>-8068269.2956595169</v>
          </cell>
          <cell r="AP580">
            <v>-82570.951642227927</v>
          </cell>
          <cell r="AQ580">
            <v>-10614299.293918919</v>
          </cell>
          <cell r="AR580">
            <v>-305822.88169757318</v>
          </cell>
          <cell r="AS580">
            <v>-119926.10309416626</v>
          </cell>
          <cell r="AT580">
            <v>-10085336.619574396</v>
          </cell>
          <cell r="AU580">
            <v>-103213.68955278491</v>
          </cell>
        </row>
        <row r="581">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row>
        <row r="582">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row>
        <row r="583">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row>
        <row r="584">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row>
        <row r="585">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row>
        <row r="586">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row>
        <row r="587">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row>
        <row r="588">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row>
        <row r="589">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row>
        <row r="590">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row>
        <row r="591">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row>
        <row r="592">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row>
        <row r="593">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row>
        <row r="594">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row>
        <row r="595">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row>
        <row r="596">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row>
        <row r="597">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row>
        <row r="598">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row>
        <row r="599">
          <cell r="M599">
            <v>38048701.755483717</v>
          </cell>
          <cell r="N599">
            <v>1096272.4239724486</v>
          </cell>
          <cell r="O599">
            <v>429894.8430765986</v>
          </cell>
          <cell r="P599">
            <v>36152548.040706851</v>
          </cell>
          <cell r="Q599">
            <v>369986.44772782282</v>
          </cell>
          <cell r="R599">
            <v>37908505.226480849</v>
          </cell>
          <cell r="S599">
            <v>1092233.0328344752</v>
          </cell>
          <cell r="T599">
            <v>428310.82674871205</v>
          </cell>
          <cell r="U599">
            <v>36019338.193430364</v>
          </cell>
          <cell r="V599">
            <v>368623.17346730048</v>
          </cell>
          <cell r="W599">
            <v>36334337.316891894</v>
          </cell>
          <cell r="X599">
            <v>1046877.5597075633</v>
          </cell>
          <cell r="Y599">
            <v>410525.02499342803</v>
          </cell>
          <cell r="Z599">
            <v>34523618.803547323</v>
          </cell>
          <cell r="AA599">
            <v>353315.92864357901</v>
          </cell>
          <cell r="AB599">
            <v>34211477.458108105</v>
          </cell>
          <cell r="AC599">
            <v>985712.98336804844</v>
          </cell>
          <cell r="AD599">
            <v>386539.80437459471</v>
          </cell>
          <cell r="AE599">
            <v>32506551.479632441</v>
          </cell>
          <cell r="AF599">
            <v>332673.190733022</v>
          </cell>
          <cell r="AG599">
            <v>32088617.599324323</v>
          </cell>
          <cell r="AH599">
            <v>924548.40702853387</v>
          </cell>
          <cell r="AI599">
            <v>362554.5837557615</v>
          </cell>
          <cell r="AJ599">
            <v>30489484.155717567</v>
          </cell>
          <cell r="AK599">
            <v>312030.45282246504</v>
          </cell>
          <cell r="AL599">
            <v>29965757.740540542</v>
          </cell>
          <cell r="AM599">
            <v>863383.83068901929</v>
          </cell>
          <cell r="AN599">
            <v>338569.36313692824</v>
          </cell>
          <cell r="AO599">
            <v>28472416.831802689</v>
          </cell>
          <cell r="AP599">
            <v>291387.71491190809</v>
          </cell>
          <cell r="AQ599">
            <v>27842897.881756756</v>
          </cell>
          <cell r="AR599">
            <v>802219.2543495046</v>
          </cell>
          <cell r="AS599">
            <v>314584.14251809497</v>
          </cell>
          <cell r="AT599">
            <v>26455349.507887807</v>
          </cell>
          <cell r="AU599">
            <v>270744.97700135107</v>
          </cell>
        </row>
        <row r="602">
          <cell r="M602">
            <v>1</v>
          </cell>
          <cell r="R602">
            <v>1</v>
          </cell>
          <cell r="W602">
            <v>1</v>
          </cell>
          <cell r="AB602">
            <v>2</v>
          </cell>
          <cell r="AG602">
            <v>3</v>
          </cell>
          <cell r="AL602">
            <v>4</v>
          </cell>
          <cell r="AQ602">
            <v>5</v>
          </cell>
        </row>
        <row r="603">
          <cell r="M603">
            <v>1854663.1975692939</v>
          </cell>
          <cell r="N603">
            <v>744178.71667460713</v>
          </cell>
          <cell r="O603">
            <v>310806.52635941393</v>
          </cell>
          <cell r="P603">
            <v>462774.64501824771</v>
          </cell>
          <cell r="Q603">
            <v>336903.30951702513</v>
          </cell>
          <cell r="R603">
            <v>2571758.7709851125</v>
          </cell>
          <cell r="S603">
            <v>1031911.4242934454</v>
          </cell>
          <cell r="T603">
            <v>430978.20202170382</v>
          </cell>
          <cell r="U603">
            <v>641703.97831530496</v>
          </cell>
          <cell r="V603">
            <v>467165.16635465826</v>
          </cell>
          <cell r="W603">
            <v>3594293.4121621638</v>
          </cell>
          <cell r="X603">
            <v>1442200.752309314</v>
          </cell>
          <cell r="Y603">
            <v>602335.69718466862</v>
          </cell>
          <cell r="Z603">
            <v>896846.31694031635</v>
          </cell>
          <cell r="AA603">
            <v>652910.6457278647</v>
          </cell>
          <cell r="AB603">
            <v>3594293.4121621638</v>
          </cell>
          <cell r="AC603">
            <v>1442200.752309314</v>
          </cell>
          <cell r="AD603">
            <v>602335.69718466862</v>
          </cell>
          <cell r="AE603">
            <v>896846.31694031635</v>
          </cell>
          <cell r="AF603">
            <v>652910.6457278647</v>
          </cell>
          <cell r="AG603">
            <v>3594293.4121621638</v>
          </cell>
          <cell r="AH603">
            <v>1442200.752309314</v>
          </cell>
          <cell r="AI603">
            <v>602335.69718466862</v>
          </cell>
          <cell r="AJ603">
            <v>896846.31694031635</v>
          </cell>
          <cell r="AK603">
            <v>652910.6457278647</v>
          </cell>
          <cell r="AL603">
            <v>3594293.4121621638</v>
          </cell>
          <cell r="AM603">
            <v>1442200.752309314</v>
          </cell>
          <cell r="AN603">
            <v>602335.69718466862</v>
          </cell>
          <cell r="AO603">
            <v>896846.31694031635</v>
          </cell>
          <cell r="AP603">
            <v>652910.6457278647</v>
          </cell>
          <cell r="AQ603">
            <v>3594293.4121621638</v>
          </cell>
          <cell r="AR603">
            <v>1442200.752309314</v>
          </cell>
          <cell r="AS603">
            <v>602335.69718466862</v>
          </cell>
          <cell r="AT603">
            <v>896846.31694031635</v>
          </cell>
          <cell r="AU603">
            <v>652910.6457278647</v>
          </cell>
        </row>
        <row r="604">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row>
        <row r="605">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row>
        <row r="606">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row>
        <row r="607">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row>
        <row r="608">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row>
        <row r="609">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row>
        <row r="610">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row>
        <row r="611">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row>
        <row r="612">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row>
        <row r="613">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row>
        <row r="614">
          <cell r="S614">
            <v>0</v>
          </cell>
          <cell r="T614">
            <v>0</v>
          </cell>
          <cell r="U614">
            <v>0</v>
          </cell>
          <cell r="V614">
            <v>0</v>
          </cell>
          <cell r="W614">
            <v>-179714.67060810819</v>
          </cell>
          <cell r="X614">
            <v>-72110.037615465699</v>
          </cell>
          <cell r="Y614">
            <v>-30116.78485923343</v>
          </cell>
          <cell r="Z614">
            <v>-44842.315847015823</v>
          </cell>
          <cell r="AA614">
            <v>-32645.532286393234</v>
          </cell>
          <cell r="AB614">
            <v>-359429.34121621639</v>
          </cell>
          <cell r="AC614">
            <v>-144220.0752309314</v>
          </cell>
          <cell r="AD614">
            <v>-60233.569718466861</v>
          </cell>
          <cell r="AE614">
            <v>-89684.631694031646</v>
          </cell>
          <cell r="AF614">
            <v>-65291.064572786468</v>
          </cell>
          <cell r="AG614">
            <v>-539144.01182432461</v>
          </cell>
          <cell r="AH614">
            <v>-216330.11284639713</v>
          </cell>
          <cell r="AI614">
            <v>-90350.354577700302</v>
          </cell>
          <cell r="AJ614">
            <v>-134526.94754104747</v>
          </cell>
          <cell r="AK614">
            <v>-97936.596859179714</v>
          </cell>
          <cell r="AL614">
            <v>-718858.68243243278</v>
          </cell>
          <cell r="AM614">
            <v>-288440.1504618628</v>
          </cell>
          <cell r="AN614">
            <v>-120467.13943693372</v>
          </cell>
          <cell r="AO614">
            <v>-179369.26338806329</v>
          </cell>
          <cell r="AP614">
            <v>-130582.12914557294</v>
          </cell>
          <cell r="AQ614">
            <v>-898573.35304054094</v>
          </cell>
          <cell r="AR614">
            <v>-360550.18807732849</v>
          </cell>
          <cell r="AS614">
            <v>-150583.92429616716</v>
          </cell>
          <cell r="AT614">
            <v>-224211.57923507909</v>
          </cell>
          <cell r="AU614">
            <v>-163227.66143196617</v>
          </cell>
        </row>
        <row r="615">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row>
        <row r="616">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row>
        <row r="617">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row>
        <row r="618">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row>
        <row r="619">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row>
        <row r="620">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row>
        <row r="621">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row>
        <row r="622">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row>
        <row r="623">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row>
        <row r="624">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row>
        <row r="625">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row>
        <row r="626">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row>
        <row r="627">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row>
        <row r="628">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row>
        <row r="629">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row>
        <row r="630">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row>
        <row r="631">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row>
        <row r="632">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row>
        <row r="633">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row>
        <row r="634">
          <cell r="M634">
            <v>1854663.1975692939</v>
          </cell>
          <cell r="N634">
            <v>744178.71667460713</v>
          </cell>
          <cell r="O634">
            <v>310806.52635941393</v>
          </cell>
          <cell r="P634">
            <v>462774.64501824771</v>
          </cell>
          <cell r="Q634">
            <v>336903.30951702513</v>
          </cell>
          <cell r="R634">
            <v>2571758.7709851125</v>
          </cell>
          <cell r="S634">
            <v>1031911.4242934454</v>
          </cell>
          <cell r="T634">
            <v>430978.20202170382</v>
          </cell>
          <cell r="U634">
            <v>641703.97831530496</v>
          </cell>
          <cell r="V634">
            <v>467165.16635465826</v>
          </cell>
          <cell r="W634">
            <v>3414578.7415540554</v>
          </cell>
          <cell r="X634">
            <v>1370090.7146938483</v>
          </cell>
          <cell r="Y634">
            <v>572218.9123254352</v>
          </cell>
          <cell r="Z634">
            <v>852004.00109330053</v>
          </cell>
          <cell r="AA634">
            <v>620265.11344147136</v>
          </cell>
          <cell r="AB634">
            <v>3234864.0709459474</v>
          </cell>
          <cell r="AC634">
            <v>1297980.6770783826</v>
          </cell>
          <cell r="AD634">
            <v>542102.12746620178</v>
          </cell>
          <cell r="AE634">
            <v>807161.68524628482</v>
          </cell>
          <cell r="AF634">
            <v>587619.58115507825</v>
          </cell>
          <cell r="AG634">
            <v>3055149.400337839</v>
          </cell>
          <cell r="AH634">
            <v>1225870.6394629169</v>
          </cell>
          <cell r="AI634">
            <v>511985.3426069683</v>
          </cell>
          <cell r="AJ634">
            <v>762319.36939926888</v>
          </cell>
          <cell r="AK634">
            <v>554974.04886868491</v>
          </cell>
          <cell r="AL634">
            <v>2875434.7297297311</v>
          </cell>
          <cell r="AM634">
            <v>1153760.6018474512</v>
          </cell>
          <cell r="AN634">
            <v>481868.55774773489</v>
          </cell>
          <cell r="AO634">
            <v>717477.05355225317</v>
          </cell>
          <cell r="AP634">
            <v>522328.51658229175</v>
          </cell>
          <cell r="AQ634">
            <v>2695720.0591216227</v>
          </cell>
          <cell r="AR634">
            <v>1081650.5642319855</v>
          </cell>
          <cell r="AS634">
            <v>451751.77288850147</v>
          </cell>
          <cell r="AT634">
            <v>672634.73770523723</v>
          </cell>
          <cell r="AU634">
            <v>489682.98429589847</v>
          </cell>
        </row>
        <row r="637">
          <cell r="M637">
            <v>1</v>
          </cell>
          <cell r="R637">
            <v>1</v>
          </cell>
          <cell r="W637">
            <v>1</v>
          </cell>
          <cell r="AB637">
            <v>2</v>
          </cell>
          <cell r="AG637">
            <v>3</v>
          </cell>
          <cell r="AL637">
            <v>4</v>
          </cell>
          <cell r="AQ637">
            <v>5</v>
          </cell>
        </row>
        <row r="638">
          <cell r="M638">
            <v>0</v>
          </cell>
          <cell r="N638">
            <v>0</v>
          </cell>
          <cell r="O638">
            <v>0</v>
          </cell>
          <cell r="P638">
            <v>0</v>
          </cell>
          <cell r="Q638">
            <v>0</v>
          </cell>
          <cell r="R638">
            <v>100606.3224580298</v>
          </cell>
          <cell r="S638">
            <v>87670.524806493428</v>
          </cell>
          <cell r="T638">
            <v>0</v>
          </cell>
          <cell r="U638">
            <v>0</v>
          </cell>
          <cell r="V638">
            <v>12935.79765153637</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row>
        <row r="639">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row>
        <row r="640">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row>
        <row r="641">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row>
        <row r="642">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row>
        <row r="643">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row>
        <row r="644">
          <cell r="S644">
            <v>0</v>
          </cell>
          <cell r="T644">
            <v>0</v>
          </cell>
          <cell r="U644">
            <v>0</v>
          </cell>
          <cell r="V644">
            <v>0</v>
          </cell>
          <cell r="W644">
            <v>150000</v>
          </cell>
          <cell r="X644">
            <v>130713.24345902888</v>
          </cell>
          <cell r="Y644">
            <v>0</v>
          </cell>
          <cell r="Z644">
            <v>0</v>
          </cell>
          <cell r="AA644">
            <v>19286.756540971117</v>
          </cell>
          <cell r="AB644">
            <v>150000</v>
          </cell>
          <cell r="AC644">
            <v>130713.24345902888</v>
          </cell>
          <cell r="AD644">
            <v>0</v>
          </cell>
          <cell r="AE644">
            <v>0</v>
          </cell>
          <cell r="AF644">
            <v>19286.756540971117</v>
          </cell>
          <cell r="AG644">
            <v>150000</v>
          </cell>
          <cell r="AH644">
            <v>130713.24345902888</v>
          </cell>
          <cell r="AI644">
            <v>0</v>
          </cell>
          <cell r="AJ644">
            <v>0</v>
          </cell>
          <cell r="AK644">
            <v>19286.756540971117</v>
          </cell>
          <cell r="AL644">
            <v>150000</v>
          </cell>
          <cell r="AM644">
            <v>130713.24345902888</v>
          </cell>
          <cell r="AN644">
            <v>0</v>
          </cell>
          <cell r="AO644">
            <v>0</v>
          </cell>
          <cell r="AP644">
            <v>19286.756540971117</v>
          </cell>
          <cell r="AQ644">
            <v>150000</v>
          </cell>
          <cell r="AR644">
            <v>130713.24345902888</v>
          </cell>
          <cell r="AS644">
            <v>0</v>
          </cell>
          <cell r="AT644">
            <v>0</v>
          </cell>
          <cell r="AU644">
            <v>19286.756540971117</v>
          </cell>
        </row>
        <row r="645">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row>
        <row r="646">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row>
        <row r="647">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row>
        <row r="648">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row>
        <row r="649">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row>
        <row r="650">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row>
        <row r="651">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row>
        <row r="652">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row>
        <row r="653">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row>
        <row r="654">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row>
        <row r="655">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row>
        <row r="656">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row>
        <row r="657">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row>
        <row r="658">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row>
        <row r="659">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row>
        <row r="660">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row>
        <row r="661">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row>
        <row r="662">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row>
        <row r="663">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row>
        <row r="664">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row>
        <row r="665">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row>
        <row r="666">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row>
        <row r="667">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row>
        <row r="668">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row>
        <row r="669">
          <cell r="M669">
            <v>0</v>
          </cell>
          <cell r="N669">
            <v>0</v>
          </cell>
          <cell r="O669">
            <v>0</v>
          </cell>
          <cell r="P669">
            <v>0</v>
          </cell>
          <cell r="Q669">
            <v>0</v>
          </cell>
          <cell r="R669">
            <v>100606.3224580298</v>
          </cell>
          <cell r="S669">
            <v>87670.524806493428</v>
          </cell>
          <cell r="T669">
            <v>0</v>
          </cell>
          <cell r="U669">
            <v>0</v>
          </cell>
          <cell r="V669">
            <v>12935.79765153637</v>
          </cell>
          <cell r="W669">
            <v>150000</v>
          </cell>
          <cell r="X669">
            <v>130713.24345902888</v>
          </cell>
          <cell r="Y669">
            <v>0</v>
          </cell>
          <cell r="Z669">
            <v>0</v>
          </cell>
          <cell r="AA669">
            <v>19286.756540971117</v>
          </cell>
          <cell r="AB669">
            <v>150000</v>
          </cell>
          <cell r="AC669">
            <v>130713.24345902888</v>
          </cell>
          <cell r="AD669">
            <v>0</v>
          </cell>
          <cell r="AE669">
            <v>0</v>
          </cell>
          <cell r="AF669">
            <v>19286.756540971117</v>
          </cell>
          <cell r="AG669">
            <v>150000</v>
          </cell>
          <cell r="AH669">
            <v>130713.24345902888</v>
          </cell>
          <cell r="AI669">
            <v>0</v>
          </cell>
          <cell r="AJ669">
            <v>0</v>
          </cell>
          <cell r="AK669">
            <v>19286.756540971117</v>
          </cell>
          <cell r="AL669">
            <v>150000</v>
          </cell>
          <cell r="AM669">
            <v>130713.24345902888</v>
          </cell>
          <cell r="AN669">
            <v>0</v>
          </cell>
          <cell r="AO669">
            <v>0</v>
          </cell>
          <cell r="AP669">
            <v>19286.756540971117</v>
          </cell>
          <cell r="AQ669">
            <v>150000</v>
          </cell>
          <cell r="AR669">
            <v>130713.24345902888</v>
          </cell>
          <cell r="AS669">
            <v>0</v>
          </cell>
          <cell r="AT669">
            <v>0</v>
          </cell>
          <cell r="AU669">
            <v>19286.756540971117</v>
          </cell>
        </row>
        <row r="672">
          <cell r="M672">
            <v>1</v>
          </cell>
          <cell r="R672">
            <v>1</v>
          </cell>
          <cell r="W672">
            <v>1</v>
          </cell>
          <cell r="AB672">
            <v>2</v>
          </cell>
          <cell r="AG672">
            <v>3</v>
          </cell>
          <cell r="AL672">
            <v>4</v>
          </cell>
          <cell r="AQ672">
            <v>5</v>
          </cell>
        </row>
        <row r="673">
          <cell r="M673">
            <v>43142829.455812484</v>
          </cell>
          <cell r="N673">
            <v>25134712.511605971</v>
          </cell>
          <cell r="O673">
            <v>7552593.7538989661</v>
          </cell>
          <cell r="P673">
            <v>2914945.7432799623</v>
          </cell>
          <cell r="Q673">
            <v>7540577.447027592</v>
          </cell>
          <cell r="R673">
            <v>37703602.343997471</v>
          </cell>
          <cell r="S673">
            <v>21965856.609819856</v>
          </cell>
          <cell r="T673">
            <v>6600401.3912536977</v>
          </cell>
          <cell r="U673">
            <v>2547444.3040765575</v>
          </cell>
          <cell r="V673">
            <v>6589900.0388473663</v>
          </cell>
          <cell r="W673">
            <v>46907225.236486465</v>
          </cell>
          <cell r="X673">
            <v>27327823.32331226</v>
          </cell>
          <cell r="Y673">
            <v>8211589.7543685539</v>
          </cell>
          <cell r="Z673">
            <v>3169287.1853065081</v>
          </cell>
          <cell r="AA673">
            <v>8198524.9734991491</v>
          </cell>
          <cell r="AB673">
            <v>46907225.236486465</v>
          </cell>
          <cell r="AC673">
            <v>27327823.32331226</v>
          </cell>
          <cell r="AD673">
            <v>8211589.7543685539</v>
          </cell>
          <cell r="AE673">
            <v>3169287.1853065081</v>
          </cell>
          <cell r="AF673">
            <v>8198524.9734991491</v>
          </cell>
          <cell r="AG673">
            <v>46907225.236486465</v>
          </cell>
          <cell r="AH673">
            <v>27327823.32331226</v>
          </cell>
          <cell r="AI673">
            <v>8211589.7543685539</v>
          </cell>
          <cell r="AJ673">
            <v>3169287.1853065081</v>
          </cell>
          <cell r="AK673">
            <v>8198524.9734991491</v>
          </cell>
          <cell r="AL673">
            <v>46907225.236486465</v>
          </cell>
          <cell r="AM673">
            <v>27327823.32331226</v>
          </cell>
          <cell r="AN673">
            <v>8211589.7543685539</v>
          </cell>
          <cell r="AO673">
            <v>3169287.1853065081</v>
          </cell>
          <cell r="AP673">
            <v>8198524.9734991491</v>
          </cell>
          <cell r="AQ673">
            <v>46907225.236486465</v>
          </cell>
          <cell r="AR673">
            <v>27327823.32331226</v>
          </cell>
          <cell r="AS673">
            <v>8211589.7543685539</v>
          </cell>
          <cell r="AT673">
            <v>3169287.1853065081</v>
          </cell>
          <cell r="AU673">
            <v>8198524.9734991491</v>
          </cell>
        </row>
        <row r="674">
          <cell r="S674">
            <v>0</v>
          </cell>
          <cell r="T674">
            <v>0</v>
          </cell>
          <cell r="U674">
            <v>0</v>
          </cell>
          <cell r="V674">
            <v>0</v>
          </cell>
          <cell r="W674">
            <v>-7000000</v>
          </cell>
          <cell r="X674">
            <v>-4078151.3359350981</v>
          </cell>
          <cell r="Y674">
            <v>-1225421.6272820286</v>
          </cell>
          <cell r="Z674">
            <v>-472955.07643647824</v>
          </cell>
          <cell r="AA674">
            <v>-1223471.9603463963</v>
          </cell>
          <cell r="AB674">
            <v>-7000000</v>
          </cell>
          <cell r="AC674">
            <v>-4078151.3359350981</v>
          </cell>
          <cell r="AD674">
            <v>-1225421.6272820286</v>
          </cell>
          <cell r="AE674">
            <v>-472955.07643647824</v>
          </cell>
          <cell r="AF674">
            <v>-1223471.9603463963</v>
          </cell>
          <cell r="AG674">
            <v>-7000000</v>
          </cell>
          <cell r="AH674">
            <v>-4078151.3359350981</v>
          </cell>
          <cell r="AI674">
            <v>-1225421.6272820286</v>
          </cell>
          <cell r="AJ674">
            <v>-472955.07643647824</v>
          </cell>
          <cell r="AK674">
            <v>-1223471.9603463963</v>
          </cell>
          <cell r="AL674">
            <v>-7000000</v>
          </cell>
          <cell r="AM674">
            <v>-4078151.3359350981</v>
          </cell>
          <cell r="AN674">
            <v>-1225421.6272820286</v>
          </cell>
          <cell r="AO674">
            <v>-472955.07643647824</v>
          </cell>
          <cell r="AP674">
            <v>-1223471.9603463963</v>
          </cell>
          <cell r="AQ674">
            <v>-7000000</v>
          </cell>
          <cell r="AR674">
            <v>-4078151.3359350981</v>
          </cell>
          <cell r="AS674">
            <v>-1225421.6272820286</v>
          </cell>
          <cell r="AT674">
            <v>-472955.07643647824</v>
          </cell>
          <cell r="AU674">
            <v>-1223471.9603463963</v>
          </cell>
        </row>
        <row r="675">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row>
        <row r="676">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row>
        <row r="677">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row>
        <row r="678">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row>
        <row r="679">
          <cell r="S679">
            <v>0</v>
          </cell>
          <cell r="T679">
            <v>0</v>
          </cell>
          <cell r="U679">
            <v>0</v>
          </cell>
          <cell r="V679">
            <v>0</v>
          </cell>
          <cell r="W679">
            <v>-398711.41451013496</v>
          </cell>
          <cell r="X679">
            <v>-232286.49824815421</v>
          </cell>
          <cell r="Y679">
            <v>-69798.512912132705</v>
          </cell>
          <cell r="Z679">
            <v>-26938.941075105318</v>
          </cell>
          <cell r="AA679">
            <v>-69687.462274742764</v>
          </cell>
          <cell r="AB679">
            <v>-797422.82902026991</v>
          </cell>
          <cell r="AC679">
            <v>-464572.99649630842</v>
          </cell>
          <cell r="AD679">
            <v>-139597.02582426541</v>
          </cell>
          <cell r="AE679">
            <v>-53877.882150210637</v>
          </cell>
          <cell r="AF679">
            <v>-139374.92454948553</v>
          </cell>
          <cell r="AG679">
            <v>-1196134.2435304048</v>
          </cell>
          <cell r="AH679">
            <v>-696859.49474446254</v>
          </cell>
          <cell r="AI679">
            <v>-209395.5387363981</v>
          </cell>
          <cell r="AJ679">
            <v>-80816.823225315951</v>
          </cell>
          <cell r="AK679">
            <v>-209062.38682422828</v>
          </cell>
          <cell r="AL679">
            <v>-1594845.6580405398</v>
          </cell>
          <cell r="AM679">
            <v>-929145.99299261684</v>
          </cell>
          <cell r="AN679">
            <v>-279194.05164853082</v>
          </cell>
          <cell r="AO679">
            <v>-107755.76430042127</v>
          </cell>
          <cell r="AP679">
            <v>-278749.84909897106</v>
          </cell>
          <cell r="AQ679">
            <v>-1993557.0725506749</v>
          </cell>
          <cell r="AR679">
            <v>-1161432.4912407713</v>
          </cell>
          <cell r="AS679">
            <v>-348992.56456066354</v>
          </cell>
          <cell r="AT679">
            <v>-134694.7053755266</v>
          </cell>
          <cell r="AU679">
            <v>-348437.31137371389</v>
          </cell>
        </row>
        <row r="680">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row>
        <row r="681">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row>
        <row r="682">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row>
        <row r="683">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row>
        <row r="684">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row>
        <row r="685">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row>
        <row r="686">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row>
        <row r="687">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row>
        <row r="688">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row>
        <row r="689">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row>
        <row r="690">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row>
        <row r="691">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row>
        <row r="692">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row>
        <row r="693">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row>
        <row r="694">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row>
        <row r="695">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row>
        <row r="696">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row>
        <row r="697">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row>
        <row r="698">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row>
        <row r="699">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row>
        <row r="700">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row>
        <row r="701">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row>
        <row r="702">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row>
        <row r="703">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row>
        <row r="704">
          <cell r="M704">
            <v>43142829.455812484</v>
          </cell>
          <cell r="N704">
            <v>25134712.511605971</v>
          </cell>
          <cell r="O704">
            <v>7552593.7538989661</v>
          </cell>
          <cell r="P704">
            <v>2914945.7432799623</v>
          </cell>
          <cell r="Q704">
            <v>7540577.447027592</v>
          </cell>
          <cell r="R704">
            <v>37703602.343997471</v>
          </cell>
          <cell r="S704">
            <v>21965856.609819856</v>
          </cell>
          <cell r="T704">
            <v>6600401.3912536977</v>
          </cell>
          <cell r="U704">
            <v>2547444.3040765575</v>
          </cell>
          <cell r="V704">
            <v>6589900.0388473663</v>
          </cell>
          <cell r="W704">
            <v>39508513.821976326</v>
          </cell>
          <cell r="X704">
            <v>23017385.489129007</v>
          </cell>
          <cell r="Y704">
            <v>6916369.6141743921</v>
          </cell>
          <cell r="Z704">
            <v>2669393.1677949242</v>
          </cell>
          <cell r="AA704">
            <v>6905365.5508780098</v>
          </cell>
          <cell r="AB704">
            <v>39109802.407466196</v>
          </cell>
          <cell r="AC704">
            <v>22785098.990880854</v>
          </cell>
          <cell r="AD704">
            <v>6846571.1012622602</v>
          </cell>
          <cell r="AE704">
            <v>2642454.2267198195</v>
          </cell>
          <cell r="AF704">
            <v>6835678.0886032674</v>
          </cell>
          <cell r="AG704">
            <v>38711090.992956057</v>
          </cell>
          <cell r="AH704">
            <v>22552812.492632698</v>
          </cell>
          <cell r="AI704">
            <v>6776772.5883501265</v>
          </cell>
          <cell r="AJ704">
            <v>2615515.2856447138</v>
          </cell>
          <cell r="AK704">
            <v>6765990.6263285242</v>
          </cell>
          <cell r="AL704">
            <v>38312379.578445926</v>
          </cell>
          <cell r="AM704">
            <v>22320525.994384546</v>
          </cell>
          <cell r="AN704">
            <v>6706974.0754379947</v>
          </cell>
          <cell r="AO704">
            <v>2588576.3445696086</v>
          </cell>
          <cell r="AP704">
            <v>6696303.1640537819</v>
          </cell>
          <cell r="AQ704">
            <v>37913668.163935788</v>
          </cell>
          <cell r="AR704">
            <v>22088239.49613639</v>
          </cell>
          <cell r="AS704">
            <v>6637175.562525861</v>
          </cell>
          <cell r="AT704">
            <v>2561637.4034945033</v>
          </cell>
          <cell r="AU704">
            <v>6626615.7017790386</v>
          </cell>
        </row>
        <row r="707">
          <cell r="M707">
            <v>1</v>
          </cell>
          <cell r="R707">
            <v>1</v>
          </cell>
          <cell r="W707">
            <v>1</v>
          </cell>
          <cell r="AB707">
            <v>2</v>
          </cell>
          <cell r="AG707">
            <v>3</v>
          </cell>
          <cell r="AL707">
            <v>4</v>
          </cell>
          <cell r="AQ707">
            <v>5</v>
          </cell>
        </row>
        <row r="708">
          <cell r="M708">
            <v>1243.3579220779218</v>
          </cell>
          <cell r="N708">
            <v>1083.4889785018911</v>
          </cell>
          <cell r="O708">
            <v>0</v>
          </cell>
          <cell r="P708">
            <v>0</v>
          </cell>
          <cell r="Q708">
            <v>159.86894357603077</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row>
        <row r="709">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row>
        <row r="710">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row>
        <row r="711">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row>
        <row r="712">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row>
        <row r="713">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row>
        <row r="714">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row>
        <row r="715">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row>
        <row r="716">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row>
        <row r="717">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row>
        <row r="718">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row>
        <row r="719">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row>
        <row r="720">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row>
        <row r="721">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row>
        <row r="722">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row>
        <row r="723">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row>
        <row r="724">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row>
        <row r="725">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row>
        <row r="726">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row>
        <row r="727">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row>
        <row r="728">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row>
        <row r="729">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row>
        <row r="730">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row>
        <row r="731">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row>
        <row r="732">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row>
        <row r="733">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row>
        <row r="734">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row>
        <row r="735">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row>
        <row r="736">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row>
        <row r="737">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row>
        <row r="738">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row>
        <row r="739">
          <cell r="M739">
            <v>1243.3579220779218</v>
          </cell>
          <cell r="N739">
            <v>1083.4889785018911</v>
          </cell>
          <cell r="O739">
            <v>0</v>
          </cell>
          <cell r="P739">
            <v>0</v>
          </cell>
          <cell r="Q739">
            <v>159.86894357603077</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row>
        <row r="742">
          <cell r="M742">
            <v>1</v>
          </cell>
          <cell r="R742">
            <v>1</v>
          </cell>
          <cell r="W742">
            <v>1</v>
          </cell>
          <cell r="AB742">
            <v>2</v>
          </cell>
          <cell r="AG742">
            <v>3</v>
          </cell>
          <cell r="AL742">
            <v>4</v>
          </cell>
          <cell r="AQ742">
            <v>5</v>
          </cell>
        </row>
        <row r="743">
          <cell r="M743">
            <v>0</v>
          </cell>
          <cell r="N743">
            <v>0</v>
          </cell>
          <cell r="O743">
            <v>0</v>
          </cell>
          <cell r="P743">
            <v>0</v>
          </cell>
          <cell r="Q743">
            <v>0</v>
          </cell>
          <cell r="R743">
            <v>110408.55242318659</v>
          </cell>
          <cell r="S743">
            <v>96212.399952339605</v>
          </cell>
          <cell r="T743">
            <v>0</v>
          </cell>
          <cell r="U743">
            <v>0</v>
          </cell>
          <cell r="V743">
            <v>14196.152470846975</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row>
        <row r="744">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row>
        <row r="745">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row>
        <row r="746">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row>
        <row r="747">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row>
        <row r="748">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row>
        <row r="749">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row>
        <row r="750">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row>
        <row r="751">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row>
        <row r="752">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row>
        <row r="753">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row>
        <row r="754">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row>
        <row r="755">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row>
        <row r="756">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row>
        <row r="757">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row>
        <row r="758">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row>
        <row r="759">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row>
        <row r="760">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row>
        <row r="761">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row>
        <row r="762">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row>
        <row r="763">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row>
        <row r="764">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row>
        <row r="765">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row>
        <row r="766">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row>
        <row r="767">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row>
        <row r="768">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row>
        <row r="769">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row>
        <row r="770">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row>
        <row r="771">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row>
        <row r="772">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row>
        <row r="773">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row>
        <row r="774">
          <cell r="M774">
            <v>0</v>
          </cell>
          <cell r="N774">
            <v>0</v>
          </cell>
          <cell r="O774">
            <v>0</v>
          </cell>
          <cell r="P774">
            <v>0</v>
          </cell>
          <cell r="Q774">
            <v>0</v>
          </cell>
          <cell r="R774">
            <v>110408.55242318659</v>
          </cell>
          <cell r="S774">
            <v>96212.399952339605</v>
          </cell>
          <cell r="T774">
            <v>0</v>
          </cell>
          <cell r="U774">
            <v>0</v>
          </cell>
          <cell r="V774">
            <v>14196.152470846975</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row>
        <row r="777">
          <cell r="M777">
            <v>1</v>
          </cell>
          <cell r="R777">
            <v>1</v>
          </cell>
          <cell r="W777">
            <v>1</v>
          </cell>
          <cell r="AB777">
            <v>2</v>
          </cell>
          <cell r="AG777">
            <v>3</v>
          </cell>
          <cell r="AL777">
            <v>4</v>
          </cell>
          <cell r="AQ777">
            <v>5</v>
          </cell>
        </row>
        <row r="778">
          <cell r="M778">
            <v>558468.41026290774</v>
          </cell>
          <cell r="N778">
            <v>171747.72940544534</v>
          </cell>
          <cell r="O778">
            <v>147248.03859185005</v>
          </cell>
          <cell r="P778">
            <v>198739.28987679872</v>
          </cell>
          <cell r="Q778">
            <v>40733.352388813575</v>
          </cell>
          <cell r="R778">
            <v>553903.25853658549</v>
          </cell>
          <cell r="S778">
            <v>170343.79244324888</v>
          </cell>
          <cell r="T778">
            <v>146044.37223360664</v>
          </cell>
          <cell r="U778">
            <v>197114.71273761548</v>
          </cell>
          <cell r="V778">
            <v>40400.381122114457</v>
          </cell>
          <cell r="W778">
            <v>881861</v>
          </cell>
          <cell r="X778">
            <v>271201.77545926796</v>
          </cell>
          <cell r="Y778">
            <v>232515.03607790006</v>
          </cell>
          <cell r="Z778">
            <v>313823.35274350975</v>
          </cell>
          <cell r="AA778">
            <v>64320.835719322211</v>
          </cell>
          <cell r="AB778">
            <v>881861</v>
          </cell>
          <cell r="AC778">
            <v>271201.77545926796</v>
          </cell>
          <cell r="AD778">
            <v>232515.03607790006</v>
          </cell>
          <cell r="AE778">
            <v>313823.35274350975</v>
          </cell>
          <cell r="AF778">
            <v>64320.835719322211</v>
          </cell>
          <cell r="AG778">
            <v>881861</v>
          </cell>
          <cell r="AH778">
            <v>271201.77545926796</v>
          </cell>
          <cell r="AI778">
            <v>232515.03607790006</v>
          </cell>
          <cell r="AJ778">
            <v>313823.35274350975</v>
          </cell>
          <cell r="AK778">
            <v>64320.835719322211</v>
          </cell>
          <cell r="AL778">
            <v>881861</v>
          </cell>
          <cell r="AM778">
            <v>271201.77545926796</v>
          </cell>
          <cell r="AN778">
            <v>232515.03607790006</v>
          </cell>
          <cell r="AO778">
            <v>313823.35274350975</v>
          </cell>
          <cell r="AP778">
            <v>64320.835719322211</v>
          </cell>
          <cell r="AQ778">
            <v>881861</v>
          </cell>
          <cell r="AR778">
            <v>271201.77545926796</v>
          </cell>
          <cell r="AS778">
            <v>232515.03607790006</v>
          </cell>
          <cell r="AT778">
            <v>313823.35274350975</v>
          </cell>
          <cell r="AU778">
            <v>64320.835719322211</v>
          </cell>
        </row>
        <row r="779">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row>
        <row r="780">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row>
        <row r="781">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row>
        <row r="782">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row>
        <row r="783">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row>
        <row r="784">
          <cell r="S784">
            <v>0</v>
          </cell>
          <cell r="T784">
            <v>0</v>
          </cell>
          <cell r="U784">
            <v>0</v>
          </cell>
          <cell r="V784">
            <v>0</v>
          </cell>
          <cell r="W784">
            <v>220465.25</v>
          </cell>
          <cell r="X784">
            <v>67800.443864816989</v>
          </cell>
          <cell r="Y784">
            <v>58128.759019475016</v>
          </cell>
          <cell r="Z784">
            <v>78455.838185877437</v>
          </cell>
          <cell r="AA784">
            <v>16080.208929830553</v>
          </cell>
          <cell r="AB784">
            <v>220465.25</v>
          </cell>
          <cell r="AC784">
            <v>67800.443864816989</v>
          </cell>
          <cell r="AD784">
            <v>58128.759019475016</v>
          </cell>
          <cell r="AE784">
            <v>78455.838185877437</v>
          </cell>
          <cell r="AF784">
            <v>16080.208929830553</v>
          </cell>
          <cell r="AG784">
            <v>220465.25</v>
          </cell>
          <cell r="AH784">
            <v>67800.443864816989</v>
          </cell>
          <cell r="AI784">
            <v>58128.759019475016</v>
          </cell>
          <cell r="AJ784">
            <v>78455.838185877437</v>
          </cell>
          <cell r="AK784">
            <v>16080.208929830553</v>
          </cell>
          <cell r="AL784">
            <v>220465.25</v>
          </cell>
          <cell r="AM784">
            <v>67800.443864816989</v>
          </cell>
          <cell r="AN784">
            <v>58128.759019475016</v>
          </cell>
          <cell r="AO784">
            <v>78455.838185877437</v>
          </cell>
          <cell r="AP784">
            <v>16080.208929830553</v>
          </cell>
          <cell r="AQ784">
            <v>220465.25</v>
          </cell>
          <cell r="AR784">
            <v>67800.443864816989</v>
          </cell>
          <cell r="AS784">
            <v>58128.759019475016</v>
          </cell>
          <cell r="AT784">
            <v>78455.838185877437</v>
          </cell>
          <cell r="AU784">
            <v>16080.208929830553</v>
          </cell>
        </row>
        <row r="785">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row>
        <row r="786">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row>
        <row r="787">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row>
        <row r="788">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row>
        <row r="789">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row>
        <row r="790">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row>
        <row r="791">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row>
        <row r="792">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row>
        <row r="793">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row>
        <row r="794">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row>
        <row r="795">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row>
        <row r="796">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row>
        <row r="797">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row>
        <row r="798">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row>
        <row r="799">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row>
        <row r="800">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row>
        <row r="801">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row>
        <row r="802">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row>
        <row r="803">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row>
        <row r="804">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row>
        <row r="805">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row>
        <row r="806">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row>
        <row r="807">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row>
        <row r="808">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row>
        <row r="809">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row>
        <row r="810">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row>
        <row r="811">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row>
        <row r="812">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row>
        <row r="813">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row>
        <row r="814">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row>
        <row r="815">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row>
        <row r="816">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row>
        <row r="817">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row>
        <row r="818">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row>
        <row r="819">
          <cell r="M819">
            <v>558468.41026290774</v>
          </cell>
          <cell r="N819">
            <v>171747.72940544534</v>
          </cell>
          <cell r="O819">
            <v>147248.03859185005</v>
          </cell>
          <cell r="P819">
            <v>198739.28987679872</v>
          </cell>
          <cell r="Q819">
            <v>40733.352388813575</v>
          </cell>
          <cell r="R819">
            <v>553903.25853658549</v>
          </cell>
          <cell r="S819">
            <v>170343.79244324888</v>
          </cell>
          <cell r="T819">
            <v>146044.37223360664</v>
          </cell>
          <cell r="U819">
            <v>197114.71273761548</v>
          </cell>
          <cell r="V819">
            <v>40400.381122114457</v>
          </cell>
          <cell r="W819">
            <v>1102326.25</v>
          </cell>
          <cell r="X819">
            <v>339002.21932408493</v>
          </cell>
          <cell r="Y819">
            <v>290643.79509737506</v>
          </cell>
          <cell r="Z819">
            <v>392279.19092938717</v>
          </cell>
          <cell r="AA819">
            <v>80401.044649152769</v>
          </cell>
          <cell r="AB819">
            <v>1102326.25</v>
          </cell>
          <cell r="AC819">
            <v>339002.21932408493</v>
          </cell>
          <cell r="AD819">
            <v>290643.79509737506</v>
          </cell>
          <cell r="AE819">
            <v>392279.19092938717</v>
          </cell>
          <cell r="AF819">
            <v>80401.044649152769</v>
          </cell>
          <cell r="AG819">
            <v>1102326.25</v>
          </cell>
          <cell r="AH819">
            <v>339002.21932408493</v>
          </cell>
          <cell r="AI819">
            <v>290643.79509737506</v>
          </cell>
          <cell r="AJ819">
            <v>392279.19092938717</v>
          </cell>
          <cell r="AK819">
            <v>80401.044649152769</v>
          </cell>
          <cell r="AL819">
            <v>1102326.25</v>
          </cell>
          <cell r="AM819">
            <v>339002.21932408493</v>
          </cell>
          <cell r="AN819">
            <v>290643.79509737506</v>
          </cell>
          <cell r="AO819">
            <v>392279.19092938717</v>
          </cell>
          <cell r="AP819">
            <v>80401.044649152769</v>
          </cell>
          <cell r="AQ819">
            <v>1102326.25</v>
          </cell>
          <cell r="AR819">
            <v>339002.21932408493</v>
          </cell>
          <cell r="AS819">
            <v>290643.79509737506</v>
          </cell>
          <cell r="AT819">
            <v>392279.19092938717</v>
          </cell>
          <cell r="AU819">
            <v>80401.044649152769</v>
          </cell>
        </row>
        <row r="822">
          <cell r="M822">
            <v>1</v>
          </cell>
          <cell r="R822">
            <v>1</v>
          </cell>
          <cell r="W822">
            <v>1</v>
          </cell>
          <cell r="AB822">
            <v>2</v>
          </cell>
          <cell r="AG822">
            <v>3</v>
          </cell>
          <cell r="AL822">
            <v>4</v>
          </cell>
          <cell r="AQ822">
            <v>5</v>
          </cell>
        </row>
        <row r="823">
          <cell r="M823">
            <v>3499035.3966423818</v>
          </cell>
          <cell r="N823">
            <v>1072304.7843932901</v>
          </cell>
          <cell r="O823">
            <v>167502.74125125961</v>
          </cell>
          <cell r="P823">
            <v>1420785.9740330009</v>
          </cell>
          <cell r="Q823">
            <v>838441.89696483128</v>
          </cell>
          <cell r="R823">
            <v>4198842.4759708578</v>
          </cell>
          <cell r="S823">
            <v>1286765.7412719477</v>
          </cell>
          <cell r="T823">
            <v>201003.28950151152</v>
          </cell>
          <cell r="U823">
            <v>1704943.1688396011</v>
          </cell>
          <cell r="V823">
            <v>1006130.2763577976</v>
          </cell>
          <cell r="W823">
            <v>6857181</v>
          </cell>
          <cell r="X823">
            <v>2101432.8694149745</v>
          </cell>
          <cell r="Y823">
            <v>328260.93038619403</v>
          </cell>
          <cell r="Z823">
            <v>2784363.5407502358</v>
          </cell>
          <cell r="AA823">
            <v>1643123.6594485957</v>
          </cell>
          <cell r="AB823">
            <v>6857181</v>
          </cell>
          <cell r="AC823">
            <v>2101432.8694149745</v>
          </cell>
          <cell r="AD823">
            <v>328260.93038619403</v>
          </cell>
          <cell r="AE823">
            <v>2784363.5407502358</v>
          </cell>
          <cell r="AF823">
            <v>1643123.6594485957</v>
          </cell>
          <cell r="AG823">
            <v>6857181</v>
          </cell>
          <cell r="AH823">
            <v>2101432.8694149745</v>
          </cell>
          <cell r="AI823">
            <v>328260.93038619403</v>
          </cell>
          <cell r="AJ823">
            <v>2784363.5407502358</v>
          </cell>
          <cell r="AK823">
            <v>1643123.6594485957</v>
          </cell>
          <cell r="AL823">
            <v>6857181</v>
          </cell>
          <cell r="AM823">
            <v>2101432.8694149745</v>
          </cell>
          <cell r="AN823">
            <v>328260.93038619403</v>
          </cell>
          <cell r="AO823">
            <v>2784363.5407502358</v>
          </cell>
          <cell r="AP823">
            <v>1643123.6594485957</v>
          </cell>
          <cell r="AQ823">
            <v>6857181</v>
          </cell>
          <cell r="AR823">
            <v>2101432.8694149745</v>
          </cell>
          <cell r="AS823">
            <v>328260.93038619403</v>
          </cell>
          <cell r="AT823">
            <v>2784363.5407502358</v>
          </cell>
          <cell r="AU823">
            <v>1643123.6594485957</v>
          </cell>
        </row>
        <row r="824">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row>
        <row r="825">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row>
        <row r="826">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row>
        <row r="827">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row>
        <row r="828">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row>
        <row r="829">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row>
        <row r="830">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row>
        <row r="831">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row>
        <row r="832">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row>
        <row r="833">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row>
        <row r="834">
          <cell r="S834">
            <v>0</v>
          </cell>
          <cell r="T834">
            <v>0</v>
          </cell>
          <cell r="U834">
            <v>0</v>
          </cell>
          <cell r="V834">
            <v>0</v>
          </cell>
          <cell r="W834">
            <v>-6857181</v>
          </cell>
          <cell r="X834">
            <v>-2101432.8694149745</v>
          </cell>
          <cell r="Y834">
            <v>-328260.93038619403</v>
          </cell>
          <cell r="Z834">
            <v>-2784363.5407502358</v>
          </cell>
          <cell r="AA834">
            <v>-1643123.6594485957</v>
          </cell>
          <cell r="AB834">
            <v>-6857181</v>
          </cell>
          <cell r="AC834">
            <v>-2101432.8694149745</v>
          </cell>
          <cell r="AD834">
            <v>-328260.93038619403</v>
          </cell>
          <cell r="AE834">
            <v>-2784363.5407502358</v>
          </cell>
          <cell r="AF834">
            <v>-1643123.6594485957</v>
          </cell>
          <cell r="AG834">
            <v>-6857181</v>
          </cell>
          <cell r="AH834">
            <v>-2101432.8694149745</v>
          </cell>
          <cell r="AI834">
            <v>-328260.93038619403</v>
          </cell>
          <cell r="AJ834">
            <v>-2784363.5407502358</v>
          </cell>
          <cell r="AK834">
            <v>-1643123.6594485957</v>
          </cell>
          <cell r="AL834">
            <v>-6857181</v>
          </cell>
          <cell r="AM834">
            <v>-2101432.8694149745</v>
          </cell>
          <cell r="AN834">
            <v>-328260.93038619403</v>
          </cell>
          <cell r="AO834">
            <v>-2784363.5407502358</v>
          </cell>
          <cell r="AP834">
            <v>-1643123.6594485957</v>
          </cell>
          <cell r="AQ834">
            <v>-6857181</v>
          </cell>
          <cell r="AR834">
            <v>-2101432.8694149745</v>
          </cell>
          <cell r="AS834">
            <v>-328260.93038619403</v>
          </cell>
          <cell r="AT834">
            <v>-2784363.5407502358</v>
          </cell>
          <cell r="AU834">
            <v>-1643123.6594485957</v>
          </cell>
        </row>
        <row r="835">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row>
        <row r="836">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row>
        <row r="837">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row>
        <row r="838">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row>
        <row r="839">
          <cell r="S839">
            <v>0</v>
          </cell>
          <cell r="T839">
            <v>0</v>
          </cell>
          <cell r="U839">
            <v>0</v>
          </cell>
          <cell r="V839">
            <v>0</v>
          </cell>
          <cell r="W839">
            <v>11000000</v>
          </cell>
          <cell r="X839">
            <v>3371029.8099998706</v>
          </cell>
          <cell r="Y839">
            <v>526582.31338040135</v>
          </cell>
          <cell r="Z839">
            <v>4466558.3347227667</v>
          </cell>
          <cell r="AA839">
            <v>2635829.5418969621</v>
          </cell>
          <cell r="AC839">
            <v>0</v>
          </cell>
          <cell r="AD839">
            <v>0</v>
          </cell>
          <cell r="AE839">
            <v>0</v>
          </cell>
          <cell r="AF839">
            <v>0</v>
          </cell>
          <cell r="AH839">
            <v>0</v>
          </cell>
          <cell r="AI839">
            <v>0</v>
          </cell>
          <cell r="AJ839">
            <v>0</v>
          </cell>
          <cell r="AK839">
            <v>0</v>
          </cell>
          <cell r="AM839">
            <v>0</v>
          </cell>
          <cell r="AN839">
            <v>0</v>
          </cell>
          <cell r="AO839">
            <v>0</v>
          </cell>
          <cell r="AP839">
            <v>0</v>
          </cell>
          <cell r="AR839">
            <v>0</v>
          </cell>
          <cell r="AS839">
            <v>0</v>
          </cell>
          <cell r="AT839">
            <v>0</v>
          </cell>
          <cell r="AU839">
            <v>0</v>
          </cell>
        </row>
        <row r="840">
          <cell r="S840">
            <v>0</v>
          </cell>
          <cell r="T840">
            <v>0</v>
          </cell>
          <cell r="U840">
            <v>0</v>
          </cell>
          <cell r="V840">
            <v>0</v>
          </cell>
          <cell r="X840">
            <v>0</v>
          </cell>
          <cell r="Y840">
            <v>0</v>
          </cell>
          <cell r="Z840">
            <v>0</v>
          </cell>
          <cell r="AA840">
            <v>0</v>
          </cell>
          <cell r="AB840">
            <v>11000000</v>
          </cell>
          <cell r="AC840">
            <v>3371029.8099998706</v>
          </cell>
          <cell r="AD840">
            <v>526582.31338040135</v>
          </cell>
          <cell r="AE840">
            <v>4466558.3347227667</v>
          </cell>
          <cell r="AF840">
            <v>2635829.5418969621</v>
          </cell>
          <cell r="AH840">
            <v>0</v>
          </cell>
          <cell r="AI840">
            <v>0</v>
          </cell>
          <cell r="AJ840">
            <v>0</v>
          </cell>
          <cell r="AK840">
            <v>0</v>
          </cell>
          <cell r="AM840">
            <v>0</v>
          </cell>
          <cell r="AN840">
            <v>0</v>
          </cell>
          <cell r="AO840">
            <v>0</v>
          </cell>
          <cell r="AP840">
            <v>0</v>
          </cell>
          <cell r="AR840">
            <v>0</v>
          </cell>
          <cell r="AS840">
            <v>0</v>
          </cell>
          <cell r="AT840">
            <v>0</v>
          </cell>
          <cell r="AU840">
            <v>0</v>
          </cell>
        </row>
        <row r="841">
          <cell r="S841">
            <v>0</v>
          </cell>
          <cell r="T841">
            <v>0</v>
          </cell>
          <cell r="U841">
            <v>0</v>
          </cell>
          <cell r="V841">
            <v>0</v>
          </cell>
          <cell r="X841">
            <v>0</v>
          </cell>
          <cell r="Y841">
            <v>0</v>
          </cell>
          <cell r="Z841">
            <v>0</v>
          </cell>
          <cell r="AA841">
            <v>0</v>
          </cell>
          <cell r="AC841">
            <v>0</v>
          </cell>
          <cell r="AD841">
            <v>0</v>
          </cell>
          <cell r="AE841">
            <v>0</v>
          </cell>
          <cell r="AF841">
            <v>0</v>
          </cell>
          <cell r="AG841">
            <v>11000000</v>
          </cell>
          <cell r="AH841">
            <v>3371029.8099998706</v>
          </cell>
          <cell r="AI841">
            <v>526582.31338040135</v>
          </cell>
          <cell r="AJ841">
            <v>4466558.3347227667</v>
          </cell>
          <cell r="AK841">
            <v>2635829.5418969621</v>
          </cell>
          <cell r="AM841">
            <v>0</v>
          </cell>
          <cell r="AN841">
            <v>0</v>
          </cell>
          <cell r="AO841">
            <v>0</v>
          </cell>
          <cell r="AP841">
            <v>0</v>
          </cell>
          <cell r="AR841">
            <v>0</v>
          </cell>
          <cell r="AS841">
            <v>0</v>
          </cell>
          <cell r="AT841">
            <v>0</v>
          </cell>
          <cell r="AU841">
            <v>0</v>
          </cell>
        </row>
        <row r="842">
          <cell r="S842">
            <v>0</v>
          </cell>
          <cell r="T842">
            <v>0</v>
          </cell>
          <cell r="U842">
            <v>0</v>
          </cell>
          <cell r="V842">
            <v>0</v>
          </cell>
          <cell r="X842">
            <v>0</v>
          </cell>
          <cell r="Y842">
            <v>0</v>
          </cell>
          <cell r="Z842">
            <v>0</v>
          </cell>
          <cell r="AA842">
            <v>0</v>
          </cell>
          <cell r="AC842">
            <v>0</v>
          </cell>
          <cell r="AD842">
            <v>0</v>
          </cell>
          <cell r="AE842">
            <v>0</v>
          </cell>
          <cell r="AF842">
            <v>0</v>
          </cell>
          <cell r="AH842">
            <v>0</v>
          </cell>
          <cell r="AI842">
            <v>0</v>
          </cell>
          <cell r="AJ842">
            <v>0</v>
          </cell>
          <cell r="AK842">
            <v>0</v>
          </cell>
          <cell r="AL842">
            <v>11000000</v>
          </cell>
          <cell r="AM842">
            <v>3371029.8099998706</v>
          </cell>
          <cell r="AN842">
            <v>526582.31338040135</v>
          </cell>
          <cell r="AO842">
            <v>4466558.3347227667</v>
          </cell>
          <cell r="AP842">
            <v>2635829.5418969621</v>
          </cell>
          <cell r="AR842">
            <v>0</v>
          </cell>
          <cell r="AS842">
            <v>0</v>
          </cell>
          <cell r="AT842">
            <v>0</v>
          </cell>
          <cell r="AU842">
            <v>0</v>
          </cell>
        </row>
        <row r="843">
          <cell r="S843">
            <v>0</v>
          </cell>
          <cell r="T843">
            <v>0</v>
          </cell>
          <cell r="U843">
            <v>0</v>
          </cell>
          <cell r="V843">
            <v>0</v>
          </cell>
          <cell r="X843">
            <v>0</v>
          </cell>
          <cell r="Y843">
            <v>0</v>
          </cell>
          <cell r="Z843">
            <v>0</v>
          </cell>
          <cell r="AA843">
            <v>0</v>
          </cell>
          <cell r="AC843">
            <v>0</v>
          </cell>
          <cell r="AD843">
            <v>0</v>
          </cell>
          <cell r="AE843">
            <v>0</v>
          </cell>
          <cell r="AF843">
            <v>0</v>
          </cell>
          <cell r="AH843">
            <v>0</v>
          </cell>
          <cell r="AI843">
            <v>0</v>
          </cell>
          <cell r="AJ843">
            <v>0</v>
          </cell>
          <cell r="AK843">
            <v>0</v>
          </cell>
          <cell r="AM843">
            <v>0</v>
          </cell>
          <cell r="AN843">
            <v>0</v>
          </cell>
          <cell r="AO843">
            <v>0</v>
          </cell>
          <cell r="AP843">
            <v>0</v>
          </cell>
          <cell r="AQ843">
            <v>11000000</v>
          </cell>
          <cell r="AR843">
            <v>3371029.8099998706</v>
          </cell>
          <cell r="AS843">
            <v>526582.31338040135</v>
          </cell>
          <cell r="AT843">
            <v>4466558.3347227667</v>
          </cell>
          <cell r="AU843">
            <v>2635829.5418969621</v>
          </cell>
        </row>
        <row r="844">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row>
        <row r="845">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row>
        <row r="846">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row>
        <row r="847">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row>
        <row r="848">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row>
        <row r="849">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row>
        <row r="850">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row>
        <row r="851">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row>
        <row r="852">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row>
        <row r="853">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row>
        <row r="854">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row>
        <row r="855">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row>
        <row r="856">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row>
        <row r="857">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row>
        <row r="858">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row>
        <row r="859">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row>
        <row r="860">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row>
        <row r="861">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row>
        <row r="862">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row>
        <row r="863">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row>
        <row r="864">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row>
        <row r="865">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row>
        <row r="866">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row>
        <row r="867">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row>
        <row r="868">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row>
        <row r="869">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row>
        <row r="870">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row>
        <row r="871">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row>
        <row r="872">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row>
        <row r="873">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row>
        <row r="874">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row>
        <row r="875">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row>
        <row r="876">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row>
        <row r="877">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row>
        <row r="878">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row>
        <row r="879">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row>
        <row r="880">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row>
        <row r="881">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row>
        <row r="882">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row>
        <row r="883">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row>
        <row r="884">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row>
        <row r="885">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row>
        <row r="886">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row>
        <row r="887">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row>
        <row r="888">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row>
        <row r="889">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row>
        <row r="890">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row>
        <row r="891">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row>
        <row r="892">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row>
        <row r="893">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row>
        <row r="894">
          <cell r="M894">
            <v>3499035.3966423818</v>
          </cell>
          <cell r="N894">
            <v>1072304.7843932901</v>
          </cell>
          <cell r="O894">
            <v>167502.74125125961</v>
          </cell>
          <cell r="P894">
            <v>1420785.9740330009</v>
          </cell>
          <cell r="Q894">
            <v>838441.89696483128</v>
          </cell>
          <cell r="R894">
            <v>4198842.4759708578</v>
          </cell>
          <cell r="S894">
            <v>1286765.7412719477</v>
          </cell>
          <cell r="T894">
            <v>201003.28950151152</v>
          </cell>
          <cell r="U894">
            <v>1704943.1688396011</v>
          </cell>
          <cell r="V894">
            <v>1006130.2763577976</v>
          </cell>
          <cell r="W894">
            <v>11000000</v>
          </cell>
          <cell r="X894">
            <v>3371029.8099998706</v>
          </cell>
          <cell r="Y894">
            <v>526582.31338040135</v>
          </cell>
          <cell r="Z894">
            <v>4466558.3347227667</v>
          </cell>
          <cell r="AA894">
            <v>2635829.5418969621</v>
          </cell>
          <cell r="AB894">
            <v>11000000</v>
          </cell>
          <cell r="AC894">
            <v>3371029.8099998706</v>
          </cell>
          <cell r="AD894">
            <v>526582.31338040135</v>
          </cell>
          <cell r="AE894">
            <v>4466558.3347227667</v>
          </cell>
          <cell r="AF894">
            <v>2635829.5418969621</v>
          </cell>
          <cell r="AG894">
            <v>11000000</v>
          </cell>
          <cell r="AH894">
            <v>3371029.8099998706</v>
          </cell>
          <cell r="AI894">
            <v>526582.31338040135</v>
          </cell>
          <cell r="AJ894">
            <v>4466558.3347227667</v>
          </cell>
          <cell r="AK894">
            <v>2635829.5418969621</v>
          </cell>
          <cell r="AL894">
            <v>11000000</v>
          </cell>
          <cell r="AM894">
            <v>3371029.8099998706</v>
          </cell>
          <cell r="AN894">
            <v>526582.31338040135</v>
          </cell>
          <cell r="AO894">
            <v>4466558.3347227667</v>
          </cell>
          <cell r="AP894">
            <v>2635829.5418969621</v>
          </cell>
          <cell r="AQ894">
            <v>11000000</v>
          </cell>
          <cell r="AR894">
            <v>3371029.8099998706</v>
          </cell>
          <cell r="AS894">
            <v>526582.31338040135</v>
          </cell>
          <cell r="AT894">
            <v>4466558.3347227667</v>
          </cell>
          <cell r="AU894">
            <v>2635829.5418969621</v>
          </cell>
        </row>
      </sheetData>
      <sheetData sheetId="48"/>
      <sheetData sheetId="49"/>
      <sheetData sheetId="50"/>
      <sheetData sheetId="51">
        <row r="6">
          <cell r="V6">
            <v>50701</v>
          </cell>
          <cell r="W6" t="str">
            <v>Substation, Pialba Substation, Greenfield, Z6-32, Network, Wide Bay</v>
          </cell>
          <cell r="X6" t="str">
            <v>Reinforce supply to Pialba CBD</v>
          </cell>
          <cell r="Y6">
            <v>0</v>
          </cell>
        </row>
        <row r="7">
          <cell r="V7" t="str">
            <v>DCP6669</v>
          </cell>
          <cell r="W7" t="str">
            <v>Walkerston 66/11kV ZS                   Establish 66/11kV ZS at Walkerston</v>
          </cell>
          <cell r="X7" t="str">
            <v>Augmentation of Supply to Walkerston</v>
          </cell>
          <cell r="Y7">
            <v>0</v>
          </cell>
        </row>
        <row r="8">
          <cell r="V8">
            <v>236524</v>
          </cell>
          <cell r="W8" t="str">
            <v>Kamerunga-Smithfield 132kV Ln Construct Construct 132kV Dual cct Underground</v>
          </cell>
          <cell r="X8" t="str">
            <v>Reinforce Supply to Smithfield</v>
          </cell>
          <cell r="Y8">
            <v>0</v>
          </cell>
        </row>
        <row r="9">
          <cell r="V9">
            <v>147000</v>
          </cell>
          <cell r="W9" t="str">
            <v>Smithfield-132/22kV ZS                  Establish 132/22kV ZS @ Smithfield</v>
          </cell>
          <cell r="X9" t="str">
            <v>Reinforce Supply to Smithfield</v>
          </cell>
          <cell r="Y9">
            <v>0</v>
          </cell>
        </row>
        <row r="10">
          <cell r="V10">
            <v>786511</v>
          </cell>
          <cell r="W10" t="str">
            <v>AES EW ASW Emerg Risk Replc GUSS Deploy CAPEX Funding</v>
          </cell>
          <cell r="X10">
            <v>0</v>
          </cell>
          <cell r="Y10">
            <v>0</v>
          </cell>
        </row>
        <row r="11">
          <cell r="V11">
            <v>399488</v>
          </cell>
          <cell r="W11" t="str">
            <v>Riordanvale ZS establishment            Establish 66/11kV ZS</v>
          </cell>
          <cell r="X11" t="str">
            <v>Reinforce Supply to Airlie Beach (Riordanvale)</v>
          </cell>
          <cell r="Y11">
            <v>0</v>
          </cell>
        </row>
        <row r="12">
          <cell r="V12">
            <v>313642</v>
          </cell>
          <cell r="W12" t="str">
            <v>Bohle Plains Zone Substation            Establish new Z6-32 sub</v>
          </cell>
          <cell r="X12" t="str">
            <v>Augmentation of Supply to West Townsville</v>
          </cell>
          <cell r="Y12">
            <v>0</v>
          </cell>
        </row>
        <row r="13">
          <cell r="V13">
            <v>97203</v>
          </cell>
          <cell r="W13" t="str">
            <v>Kingaroy South ZS establishment         Establish Z6-20 on site acquired</v>
          </cell>
          <cell r="X13" t="str">
            <v>Reinforce Supply to Kingaroy South</v>
          </cell>
          <cell r="Y13">
            <v>0</v>
          </cell>
        </row>
        <row r="14">
          <cell r="V14">
            <v>316460</v>
          </cell>
          <cell r="W14" t="str">
            <v>Mitchell 66/33kV Substation             connect to Roma-Charleville 66kV line</v>
          </cell>
          <cell r="X14" t="str">
            <v>Reinforce Supply to Mitchell</v>
          </cell>
          <cell r="Y14">
            <v>0</v>
          </cell>
        </row>
        <row r="15">
          <cell r="V15">
            <v>552296</v>
          </cell>
          <cell r="W15" t="str">
            <v>Dysart 66/22kV TFs                      Install 20MVA 66/22kV TFs</v>
          </cell>
          <cell r="X15" t="str">
            <v>Augmentation of Supply to Dysart</v>
          </cell>
          <cell r="Y15">
            <v>0</v>
          </cell>
        </row>
        <row r="16">
          <cell r="V16">
            <v>808764</v>
          </cell>
          <cell r="W16" t="str">
            <v>Ooralea - Redevelop as 1x20MVA ZS       Redevelop 66/11kV ZS</v>
          </cell>
          <cell r="X16" t="str">
            <v>Augmentation of Supply to Ooralea</v>
          </cell>
          <cell r="Y16">
            <v>0</v>
          </cell>
        </row>
        <row r="17">
          <cell r="V17">
            <v>735074</v>
          </cell>
          <cell r="W17" t="str">
            <v>South Kolan-Bullyard 2nd 66kV line      Build 13km 66kV SCCP line</v>
          </cell>
          <cell r="X17" t="str">
            <v>Augmentation of Supply to Lower Burnett</v>
          </cell>
          <cell r="Y17">
            <v>0</v>
          </cell>
        </row>
        <row r="18">
          <cell r="V18">
            <v>48592</v>
          </cell>
          <cell r="W18" t="str">
            <v>T141 P /Valley - Walkerston 66kV line   Design and Construct 66kV Line</v>
          </cell>
          <cell r="X18" t="str">
            <v>Augmentation of Supply to Walkerston</v>
          </cell>
          <cell r="Y18">
            <v>0</v>
          </cell>
        </row>
        <row r="19">
          <cell r="V19">
            <v>744229</v>
          </cell>
          <cell r="W19" t="str">
            <v>Bullyard - Install New 66kV Fdr Bay (SE)</v>
          </cell>
          <cell r="X19" t="str">
            <v>Augmentation of Supply to Lower Burnett</v>
          </cell>
          <cell r="Y19">
            <v>0</v>
          </cell>
        </row>
        <row r="20">
          <cell r="V20">
            <v>822508</v>
          </cell>
          <cell r="W20" t="str">
            <v>RSW TO FIP NOST01 FIP Rplc North St 33kVReplace 33kV North St feeder</v>
          </cell>
          <cell r="X20">
            <v>0</v>
          </cell>
          <cell r="Y20">
            <v>0</v>
          </cell>
        </row>
        <row r="21">
          <cell r="V21">
            <v>405603</v>
          </cell>
          <cell r="W21" t="str">
            <v>SW DP,WAND,Taroom Fd,EurombahSWER       Eurombah SWER - 3phase 24km of backbone</v>
          </cell>
          <cell r="X21" t="str">
            <v>SWER</v>
          </cell>
          <cell r="Y21">
            <v>0</v>
          </cell>
        </row>
        <row r="22">
          <cell r="V22">
            <v>614854</v>
          </cell>
          <cell r="W22" t="str">
            <v>T34 Moranbah - Install 66kV cap bank</v>
          </cell>
          <cell r="X22" t="str">
            <v>Moranbah Supply Augmentation</v>
          </cell>
          <cell r="Y22">
            <v>0</v>
          </cell>
        </row>
        <row r="23">
          <cell r="V23">
            <v>266076</v>
          </cell>
          <cell r="W23" t="str">
            <v>Meadowvale TF Augmentation              Replace TFS at Meadowvale ZS</v>
          </cell>
          <cell r="X23" t="str">
            <v>Redevelop Meadowvale ZS</v>
          </cell>
          <cell r="Y23">
            <v>0</v>
          </cell>
        </row>
        <row r="24">
          <cell r="V24">
            <v>666524</v>
          </cell>
          <cell r="W24" t="str">
            <v>Pialba - Reconnect 66kV &amp; 11kV feeders</v>
          </cell>
          <cell r="X24" t="str">
            <v>Reinforce supply to Pialba CBD</v>
          </cell>
          <cell r="Y24">
            <v>0</v>
          </cell>
        </row>
        <row r="25">
          <cell r="V25">
            <v>336062</v>
          </cell>
          <cell r="W25" t="str">
            <v>WB DP, BARG, create 4  new feeders</v>
          </cell>
          <cell r="X25" t="str">
            <v>Aug - Distribution</v>
          </cell>
          <cell r="Y25">
            <v>0</v>
          </cell>
        </row>
        <row r="26">
          <cell r="V26">
            <v>642058</v>
          </cell>
          <cell r="W26" t="str">
            <v>CA DP BORE New Wurdong Heights FDR</v>
          </cell>
          <cell r="X26">
            <v>0</v>
          </cell>
          <cell r="Y26">
            <v>0</v>
          </cell>
        </row>
        <row r="27">
          <cell r="V27">
            <v>329385</v>
          </cell>
          <cell r="W27" t="str">
            <v>CA DP PAND Glendale SS Establishment</v>
          </cell>
          <cell r="X27" t="str">
            <v>Aug - Distribution</v>
          </cell>
          <cell r="Y27">
            <v>0</v>
          </cell>
        </row>
        <row r="28">
          <cell r="V28">
            <v>328578</v>
          </cell>
          <cell r="W28" t="str">
            <v>MK DP JUPO Waterson Way New Fdr</v>
          </cell>
          <cell r="X28" t="str">
            <v>Aug - Distribution</v>
          </cell>
          <cell r="Y28">
            <v>0</v>
          </cell>
        </row>
        <row r="29">
          <cell r="V29">
            <v>760213</v>
          </cell>
          <cell r="W29" t="str">
            <v>Dysart 66kV TF Bay                      install 66kV TF bay for Powerlink 3rd TF</v>
          </cell>
          <cell r="X29">
            <v>0</v>
          </cell>
          <cell r="Y29">
            <v>0</v>
          </cell>
        </row>
        <row r="30">
          <cell r="V30">
            <v>788832</v>
          </cell>
          <cell r="W30" t="str">
            <v>T59 Maryborough - Install 132kV fdr bay</v>
          </cell>
          <cell r="X30" t="str">
            <v>Augmentation of Supply to Maryborough</v>
          </cell>
          <cell r="Y30">
            <v>0</v>
          </cell>
        </row>
        <row r="31">
          <cell r="V31">
            <v>108151</v>
          </cell>
          <cell r="W31" t="str">
            <v>Murgon Substation 5 MVAr Capacitor Bank Install 5 MVAr Capacitor Bank</v>
          </cell>
          <cell r="X31" t="str">
            <v>Redevelop Murgon ZS</v>
          </cell>
          <cell r="Y31">
            <v>0</v>
          </cell>
        </row>
        <row r="32">
          <cell r="V32">
            <v>328307</v>
          </cell>
          <cell r="W32" t="str">
            <v>CA DP LACR New Stenhouse St Fdr</v>
          </cell>
          <cell r="X32" t="str">
            <v>Aug - Distribution</v>
          </cell>
          <cell r="Y32">
            <v>0</v>
          </cell>
        </row>
        <row r="33">
          <cell r="V33">
            <v>834067</v>
          </cell>
          <cell r="W33" t="str">
            <v>Inc 66kV Line to 60C Op Temp CLSO - WOOD</v>
          </cell>
          <cell r="X33">
            <v>0</v>
          </cell>
          <cell r="Y33">
            <v>0</v>
          </cell>
        </row>
        <row r="34">
          <cell r="V34">
            <v>492389</v>
          </cell>
          <cell r="W34" t="str">
            <v>Kamerunga Install ALFC                  Install ALFC injection equipment</v>
          </cell>
          <cell r="X34" t="str">
            <v>Reinforce Supply to Smithfield</v>
          </cell>
          <cell r="Y34">
            <v>0</v>
          </cell>
        </row>
        <row r="35">
          <cell r="V35">
            <v>653513</v>
          </cell>
          <cell r="W35" t="str">
            <v>South Kolan 66kV Switchyard Expansion   Install a feeder bay &amp; Upgrade two</v>
          </cell>
          <cell r="X35" t="str">
            <v>Augmentation of Supply to Lower Burnett</v>
          </cell>
          <cell r="Y35">
            <v>0</v>
          </cell>
        </row>
        <row r="36">
          <cell r="V36">
            <v>168194</v>
          </cell>
          <cell r="W36" t="str">
            <v>Garbutt 66kV Reinforcement              Install 66kV bay to connect Powerlinks</v>
          </cell>
          <cell r="X36" t="str">
            <v>Aug - Subtransmission</v>
          </cell>
          <cell r="Y36">
            <v>0</v>
          </cell>
        </row>
        <row r="37">
          <cell r="V37">
            <v>653444</v>
          </cell>
          <cell r="W37" t="str">
            <v>Racecourse Mill - Install 66kV fdr bay</v>
          </cell>
          <cell r="X37" t="str">
            <v>Augmentation of Supply to Ooralea</v>
          </cell>
          <cell r="Y37">
            <v>0</v>
          </cell>
        </row>
        <row r="38">
          <cell r="V38">
            <v>132553</v>
          </cell>
          <cell r="W38" t="str">
            <v>TRG DIRR consolidate 33kV distribution  TRGP-M15.3</v>
          </cell>
          <cell r="X38" t="str">
            <v>Reinforce Supply to Dirranbandi</v>
          </cell>
          <cell r="Y38">
            <v>0</v>
          </cell>
        </row>
        <row r="39">
          <cell r="V39">
            <v>744210</v>
          </cell>
          <cell r="W39" t="str">
            <v>South Kolan - Install 66kV Feeder Bay   New 66kV Feeder Bay at South Kolan ZS</v>
          </cell>
          <cell r="X39" t="str">
            <v>Augmentation of Supply to Lower Burnett</v>
          </cell>
          <cell r="Y39">
            <v>0</v>
          </cell>
        </row>
        <row r="40">
          <cell r="V40">
            <v>395181</v>
          </cell>
          <cell r="W40" t="str">
            <v>WB DP, WOOG,Woodgate,Buxton SWER        Convert Buxton SWER to 3 phase.</v>
          </cell>
          <cell r="X40" t="str">
            <v>SWER</v>
          </cell>
          <cell r="Y40">
            <v>0</v>
          </cell>
        </row>
        <row r="41">
          <cell r="V41">
            <v>501153</v>
          </cell>
          <cell r="W41" t="str">
            <v>Riordanvale ZS 66kV Connection          Connect new ZS to existing 66kV feeder</v>
          </cell>
          <cell r="X41" t="str">
            <v>Reinforce Supply to Airlie Beach (Riordanvale)</v>
          </cell>
          <cell r="Y41">
            <v>0</v>
          </cell>
        </row>
        <row r="42">
          <cell r="V42">
            <v>653532</v>
          </cell>
          <cell r="W42" t="str">
            <v>Rebuild Sth Kolan Tee-Sth Kolan 66kV ln</v>
          </cell>
          <cell r="X42" t="str">
            <v>Augmentation of Supply to Lower Burnett</v>
          </cell>
          <cell r="Y42">
            <v>0</v>
          </cell>
        </row>
        <row r="43">
          <cell r="V43">
            <v>626232</v>
          </cell>
          <cell r="W43" t="str">
            <v>Kingaroy - Install one 5MVAr cap bank</v>
          </cell>
          <cell r="X43" t="str">
            <v>Augmentation of Supply to Kingaroy</v>
          </cell>
          <cell r="Y43">
            <v>0</v>
          </cell>
        </row>
        <row r="44">
          <cell r="V44">
            <v>675918</v>
          </cell>
          <cell r="W44" t="str">
            <v>DPD WB AD OYAN Ferry Rd SWER conversion Convert Ferry Rd SWER to 3 phase backbon</v>
          </cell>
          <cell r="X44">
            <v>0</v>
          </cell>
          <cell r="Y44">
            <v>0</v>
          </cell>
        </row>
        <row r="45">
          <cell r="V45" t="str">
            <v>DCP15713</v>
          </cell>
          <cell r="W45" t="str">
            <v>SW,Crows Nest (ME032),New Feeder,New,11kNew feeder</v>
          </cell>
          <cell r="X45">
            <v>0</v>
          </cell>
          <cell r="Y45">
            <v>0</v>
          </cell>
        </row>
        <row r="46">
          <cell r="V46">
            <v>676923</v>
          </cell>
          <cell r="W46" t="str">
            <v>DPD WB AD OYAN Graham Ck SWER conversionConvert part of Graham Ck to 3 phase</v>
          </cell>
          <cell r="X46">
            <v>0</v>
          </cell>
          <cell r="Y46">
            <v>0</v>
          </cell>
        </row>
        <row r="47">
          <cell r="V47">
            <v>629793</v>
          </cell>
          <cell r="W47" t="str">
            <v>CA DP YEPP New Queen St FDR</v>
          </cell>
          <cell r="X47">
            <v>0</v>
          </cell>
          <cell r="Y47">
            <v>0</v>
          </cell>
        </row>
        <row r="48">
          <cell r="V48">
            <v>141573</v>
          </cell>
          <cell r="W48" t="str">
            <v>Murgon - Replace 11kV SWBD              c/w new control building</v>
          </cell>
          <cell r="X48" t="str">
            <v>Aug - Subtransmission</v>
          </cell>
          <cell r="Y48">
            <v>0</v>
          </cell>
        </row>
        <row r="49">
          <cell r="V49">
            <v>49086</v>
          </cell>
          <cell r="W49" t="str">
            <v>Howard ZS site expansion                Investigate &amp; acquire additional land</v>
          </cell>
          <cell r="X49" t="str">
            <v>Reinforce Supply to Howard</v>
          </cell>
          <cell r="Y49">
            <v>0</v>
          </cell>
        </row>
        <row r="50">
          <cell r="V50">
            <v>633691</v>
          </cell>
          <cell r="W50" t="str">
            <v>CA DP CLER Vincenza SWER Split</v>
          </cell>
          <cell r="X50">
            <v>0</v>
          </cell>
          <cell r="Y50">
            <v>0</v>
          </cell>
        </row>
        <row r="51">
          <cell r="V51">
            <v>404792</v>
          </cell>
          <cell r="W51" t="str">
            <v>SW DP, WEDA,Jandowae, Jandowae Est SWER Isolate Jandowar Est SWER</v>
          </cell>
          <cell r="X51" t="str">
            <v>SWER</v>
          </cell>
          <cell r="Y51">
            <v>0</v>
          </cell>
        </row>
        <row r="52">
          <cell r="V52">
            <v>723004</v>
          </cell>
          <cell r="W52" t="str">
            <v>T20 Bundaberg 66kV transfer capacity</v>
          </cell>
          <cell r="X52" t="str">
            <v>Augmentation of Supply to T20 Bundaberg</v>
          </cell>
          <cell r="Y52">
            <v>0</v>
          </cell>
        </row>
        <row r="53">
          <cell r="V53">
            <v>48763</v>
          </cell>
          <cell r="W53" t="str">
            <v>North Mackay - Convert to 66/11kV       Design and re-construct</v>
          </cell>
          <cell r="X53" t="str">
            <v>Reinforce Supply to North Mackay</v>
          </cell>
          <cell r="Y53">
            <v>0</v>
          </cell>
        </row>
        <row r="54">
          <cell r="V54">
            <v>733325</v>
          </cell>
          <cell r="W54" t="str">
            <v>66kV Mareeba Feeder Rating Increase     Increase max operating temp to 65C</v>
          </cell>
          <cell r="X54" t="str">
            <v>Augmentation of Supply to Mareeba</v>
          </cell>
          <cell r="Y54">
            <v>0</v>
          </cell>
        </row>
        <row r="55">
          <cell r="V55" t="str">
            <v>DCP16279</v>
          </cell>
          <cell r="W55" t="str">
            <v>NO,Neil Smith S/S (66/11kV),New,New,11kVNew feeder to supply 1km 240mm Cu cable</v>
          </cell>
          <cell r="X55" t="str">
            <v>Aug - Distribution</v>
          </cell>
          <cell r="Y55">
            <v>0</v>
          </cell>
        </row>
        <row r="56">
          <cell r="V56">
            <v>328548</v>
          </cell>
          <cell r="W56" t="str">
            <v>NOBN DPN BOWE New fder 11kV Augm        New feeder to unload network- 7th feeder</v>
          </cell>
          <cell r="X56" t="str">
            <v>Aug - Distribution</v>
          </cell>
          <cell r="Y56">
            <v>0</v>
          </cell>
        </row>
        <row r="57">
          <cell r="V57" t="str">
            <v>DCP15772</v>
          </cell>
          <cell r="W57" t="str">
            <v>SW,Crows Nest (ME032),Creek St,F2645,11kReconductor initial feeder backbo</v>
          </cell>
          <cell r="X57">
            <v>0</v>
          </cell>
          <cell r="Y57">
            <v>0</v>
          </cell>
        </row>
        <row r="58">
          <cell r="V58">
            <v>172681</v>
          </cell>
          <cell r="W58" t="str">
            <v>RSW SW TO DSA CEPL FIP ASCR Cond Rplc   Reconstruct OH to @75degC Cecil Plains</v>
          </cell>
          <cell r="X58" t="str">
            <v>Aug - Distribution</v>
          </cell>
          <cell r="Y58">
            <v>0</v>
          </cell>
        </row>
        <row r="59">
          <cell r="V59">
            <v>172878</v>
          </cell>
          <cell r="W59" t="str">
            <v>SW DP,PAMP,Lemontree,karara SWER        Convert start  Backbone to 3phase</v>
          </cell>
          <cell r="X59">
            <v>0</v>
          </cell>
          <cell r="Y59">
            <v>0</v>
          </cell>
        </row>
        <row r="60">
          <cell r="V60">
            <v>723554</v>
          </cell>
          <cell r="W60" t="str">
            <v>Kamerunga - New 22kV feeder bays        Install two  fdr bays,one RMU &amp; 22kV cab</v>
          </cell>
          <cell r="X60">
            <v>0</v>
          </cell>
          <cell r="Y60">
            <v>0</v>
          </cell>
        </row>
        <row r="61">
          <cell r="V61">
            <v>682072</v>
          </cell>
          <cell r="W61" t="str">
            <v>FNT MARE New Feeder Bay                 Construct new feeder bay at Mareeba ZS</v>
          </cell>
          <cell r="X61">
            <v>0</v>
          </cell>
          <cell r="Y61">
            <v>0</v>
          </cell>
        </row>
        <row r="62">
          <cell r="V62">
            <v>172925</v>
          </cell>
          <cell r="W62" t="str">
            <v>SW DP,CHIN,Rywung,North Rywung SWER  North Rywung SWER split</v>
          </cell>
          <cell r="X62" t="str">
            <v>SWER</v>
          </cell>
          <cell r="Y62">
            <v>0</v>
          </cell>
        </row>
        <row r="63">
          <cell r="V63">
            <v>409157</v>
          </cell>
          <cell r="W63" t="str">
            <v>WB DP, MUND,Riverleigh,Narayan SWER     Convert Narayan SWER to 19.1kV</v>
          </cell>
          <cell r="X63">
            <v>0</v>
          </cell>
          <cell r="Y63">
            <v>0</v>
          </cell>
        </row>
        <row r="64">
          <cell r="V64">
            <v>731320</v>
          </cell>
          <cell r="W64" t="str">
            <v>West Bberg-Meadowvale 66kV line route  Line route acquisition for 66kV SCCP</v>
          </cell>
          <cell r="X64" t="str">
            <v>Reinforce Supply to Bundaberg North</v>
          </cell>
          <cell r="Y64">
            <v>0</v>
          </cell>
        </row>
        <row r="65">
          <cell r="V65">
            <v>409166</v>
          </cell>
          <cell r="W65" t="str">
            <v>WB DP, MUND,Riverleigh,Narayan SWER     Convert Narayan SWER to 19.1kV</v>
          </cell>
          <cell r="X65">
            <v>0</v>
          </cell>
          <cell r="Y65">
            <v>0</v>
          </cell>
        </row>
        <row r="66">
          <cell r="V66">
            <v>328634</v>
          </cell>
          <cell r="W66" t="str">
            <v>NOBD DPN HOHI HH06 11kV AUGM            New 11kV feeder- rating and extremity</v>
          </cell>
          <cell r="X66" t="str">
            <v>Aug - Distribution</v>
          </cell>
          <cell r="Y66">
            <v>0</v>
          </cell>
        </row>
        <row r="67">
          <cell r="V67" t="str">
            <v>DCP15735</v>
          </cell>
          <cell r="W67" t="str">
            <v>SW,St. George Town (MC053),Alfred St Ea.Reconductor approximately 1.5km</v>
          </cell>
          <cell r="X67">
            <v>0</v>
          </cell>
          <cell r="Y67">
            <v>0</v>
          </cell>
        </row>
        <row r="68">
          <cell r="V68" t="str">
            <v>DCP15700</v>
          </cell>
          <cell r="W68" t="str">
            <v>SW,Mitchell (MW006),Mitchell Hospital,F3reconductor backbone</v>
          </cell>
          <cell r="X68">
            <v>0</v>
          </cell>
          <cell r="Y68">
            <v>0</v>
          </cell>
        </row>
        <row r="69">
          <cell r="V69">
            <v>733880</v>
          </cell>
          <cell r="W69" t="str">
            <v>Edmonton-Install two new 22kV fdr bays  New 22kV feeder bays to connect new fdrs</v>
          </cell>
          <cell r="X69">
            <v>0</v>
          </cell>
          <cell r="Y69">
            <v>0</v>
          </cell>
        </row>
        <row r="70">
          <cell r="V70">
            <v>826494</v>
          </cell>
          <cell r="W70" t="str">
            <v>Guthalungra TF Augmentation             Replace existing TF with 1.5MVA unit</v>
          </cell>
          <cell r="X70">
            <v>0</v>
          </cell>
          <cell r="Y70">
            <v>0</v>
          </cell>
        </row>
        <row r="71">
          <cell r="V71" t="str">
            <v>DCP16904</v>
          </cell>
          <cell r="W71" t="str">
            <v>WB DP,KING,Coolabunia,KR-D,11kV augm,   Reconductor 5km of feeder backbone with</v>
          </cell>
          <cell r="X71" t="str">
            <v>Aug - Distribution</v>
          </cell>
          <cell r="Y71">
            <v>0</v>
          </cell>
        </row>
        <row r="72">
          <cell r="V72">
            <v>567969</v>
          </cell>
          <cell r="W72" t="str">
            <v>NO IN LA-02 &amp; LA-04 Fdr Tie             Reliability feeder tie</v>
          </cell>
          <cell r="X72" t="str">
            <v>RIP - Feeder Ties</v>
          </cell>
          <cell r="Y72">
            <v>0</v>
          </cell>
        </row>
        <row r="73">
          <cell r="V73">
            <v>494193</v>
          </cell>
          <cell r="W73" t="str">
            <v>Burnett Heads ZS                        Establish Burnett Heads ZS</v>
          </cell>
          <cell r="X73" t="str">
            <v>Reinforce Supply to Burnett Heads</v>
          </cell>
          <cell r="Y73">
            <v>0</v>
          </cell>
        </row>
        <row r="74">
          <cell r="V74" t="str">
            <v>DCP15486</v>
          </cell>
          <cell r="W74" t="str">
            <v>WB DP,WALL ,Drinan,WV-D,11kV augm,      Increase Design Temp of 3.7 km Dog, up</v>
          </cell>
          <cell r="X74" t="str">
            <v>Aug - Distribution</v>
          </cell>
          <cell r="Y74">
            <v>0</v>
          </cell>
        </row>
        <row r="75">
          <cell r="V75">
            <v>747097</v>
          </cell>
          <cell r="W75" t="str">
            <v>NO COL ZSB 66/11CO-01 Isolate Uniso SWERIsolate or remove unisolated SWERCol Sub</v>
          </cell>
          <cell r="X75">
            <v>0</v>
          </cell>
          <cell r="Y75">
            <v>0</v>
          </cell>
        </row>
        <row r="76">
          <cell r="V76" t="str">
            <v>DCP15673</v>
          </cell>
          <cell r="W76" t="str">
            <v>SW,Allora (ME037),Hendon,F3085,11kV augmVoltage regulatation and tie</v>
          </cell>
          <cell r="X76">
            <v>0</v>
          </cell>
          <cell r="Y76">
            <v>0</v>
          </cell>
        </row>
        <row r="77">
          <cell r="V77">
            <v>139899</v>
          </cell>
          <cell r="W77" t="str">
            <v>Property, Bundaberg North, Substation, Acquisition, Wide Bay</v>
          </cell>
          <cell r="X77" t="str">
            <v>Reinforce Supply to Bundaberg North</v>
          </cell>
          <cell r="Y77">
            <v>0</v>
          </cell>
        </row>
        <row r="78">
          <cell r="V78">
            <v>713467</v>
          </cell>
          <cell r="W78" t="str">
            <v>FN,Atherton 66/22kV,Malanda,2MAL,22kV   New 22Kv feeder to supply 2MAL</v>
          </cell>
          <cell r="X78" t="str">
            <v>Reinforce Supply to Malanda</v>
          </cell>
          <cell r="Y78">
            <v>0</v>
          </cell>
        </row>
        <row r="79">
          <cell r="V79">
            <v>337408</v>
          </cell>
          <cell r="W79" t="str">
            <v>WB DP, NANA, Brooklands feeder          ronductor first 1.6km of 0.80 CU</v>
          </cell>
          <cell r="X79" t="str">
            <v>Aug - Distribution</v>
          </cell>
          <cell r="Y79">
            <v>0</v>
          </cell>
        </row>
        <row r="80">
          <cell r="V80" t="str">
            <v>DCP17772</v>
          </cell>
          <cell r="W80" t="str">
            <v>WB DP,WALL ,New Feeder,11kV augm,       Establish New Feeder</v>
          </cell>
          <cell r="X80" t="str">
            <v>Aug - Distribution</v>
          </cell>
          <cell r="Y80">
            <v>0</v>
          </cell>
        </row>
        <row r="81">
          <cell r="V81">
            <v>327925</v>
          </cell>
          <cell r="W81" t="str">
            <v>CA DP Mistake Ck Sth SWER Split         CLER Clermont</v>
          </cell>
          <cell r="X81" t="str">
            <v>SWER</v>
          </cell>
          <cell r="Y81">
            <v>0</v>
          </cell>
        </row>
        <row r="82">
          <cell r="V82">
            <v>567965</v>
          </cell>
          <cell r="W82" t="str">
            <v>NO BN MERI-03 &amp; MERI-04 Fdr Tie         Reliability Feeder tie</v>
          </cell>
          <cell r="X82" t="str">
            <v>RIP - Feeder Ties</v>
          </cell>
          <cell r="Y82">
            <v>0</v>
          </cell>
        </row>
        <row r="83">
          <cell r="V83">
            <v>171785</v>
          </cell>
          <cell r="W83" t="str">
            <v>Convert PITT 33kV fdrto an 11kV fdr</v>
          </cell>
          <cell r="X83" t="str">
            <v>Aug - Subtransmission</v>
          </cell>
          <cell r="Y83">
            <v>0</v>
          </cell>
        </row>
        <row r="84">
          <cell r="V84">
            <v>173022</v>
          </cell>
          <cell r="W84" t="str">
            <v>U/g Augathalla Nth 22/19.1kV SWER Isol</v>
          </cell>
          <cell r="X84" t="str">
            <v>SWER</v>
          </cell>
          <cell r="Y84">
            <v>0</v>
          </cell>
        </row>
        <row r="85">
          <cell r="V85" t="str">
            <v>DCP15456</v>
          </cell>
          <cell r="W85" t="str">
            <v>WB DP,NANA ,South Nanango,NN-E,11kV augmReconductor and Increase Temp design</v>
          </cell>
          <cell r="X85" t="str">
            <v>Aug - Distribution</v>
          </cell>
          <cell r="Y85">
            <v>0</v>
          </cell>
        </row>
        <row r="86">
          <cell r="V86" t="str">
            <v>DCP15774</v>
          </cell>
          <cell r="W86" t="str">
            <v>SW,Pozieres (ME117),Passchendaele,F3890,Retnsion to design tem 65 degrees</v>
          </cell>
          <cell r="X86">
            <v>0</v>
          </cell>
          <cell r="Y86">
            <v>0</v>
          </cell>
        </row>
        <row r="87">
          <cell r="V87">
            <v>642039</v>
          </cell>
          <cell r="W87" t="str">
            <v>CA DP BORE Industrial FDR Tie</v>
          </cell>
          <cell r="X87">
            <v>0</v>
          </cell>
          <cell r="Y87">
            <v>0</v>
          </cell>
        </row>
        <row r="88">
          <cell r="V88">
            <v>172992</v>
          </cell>
          <cell r="W88" t="str">
            <v>Voltage reg- or new tech- on Coona SWER</v>
          </cell>
          <cell r="X88">
            <v>0</v>
          </cell>
          <cell r="Y88">
            <v>0</v>
          </cell>
        </row>
        <row r="89">
          <cell r="V89" t="str">
            <v>DCP15703</v>
          </cell>
          <cell r="W89" t="str">
            <v>SW,Charleville (MW007),Morven,F3605,22kVVoltage regulator 22kV</v>
          </cell>
          <cell r="X89">
            <v>0</v>
          </cell>
          <cell r="Y89">
            <v>0</v>
          </cell>
        </row>
        <row r="90">
          <cell r="V90">
            <v>654171</v>
          </cell>
          <cell r="W90" t="str">
            <v>FNC 2HAM Hambledon Fdr Edmonton         New Clinic Feeder Tie Hambledon Road</v>
          </cell>
          <cell r="X90">
            <v>0</v>
          </cell>
          <cell r="Y90">
            <v>0</v>
          </cell>
        </row>
        <row r="91">
          <cell r="V91">
            <v>645934</v>
          </cell>
          <cell r="W91" t="str">
            <v>Property, Ingham-Macknade 66kV, Line, Easement, North QLD</v>
          </cell>
          <cell r="X91" t="str">
            <v>Refurbish Feeder 66kV Ingham to Macknade FD-6152</v>
          </cell>
          <cell r="Y91">
            <v>0</v>
          </cell>
        </row>
        <row r="92">
          <cell r="V92">
            <v>645950</v>
          </cell>
          <cell r="W92" t="str">
            <v>ARI WB BU AARP WEBU-MEAD66 Line Route   Easement Required for Approx 2.7km</v>
          </cell>
          <cell r="X92">
            <v>0</v>
          </cell>
          <cell r="Y92">
            <v>0</v>
          </cell>
        </row>
        <row r="93">
          <cell r="V93">
            <v>646047</v>
          </cell>
          <cell r="W93" t="str">
            <v>ARI NQ AARP CLAR-MERI66 Line Route      Easement required for a line rebuild</v>
          </cell>
          <cell r="X93" t="str">
            <v>Refurbish Feeder 66kV Clare to Merinda FD-6270</v>
          </cell>
          <cell r="Y93">
            <v>0</v>
          </cell>
        </row>
        <row r="94">
          <cell r="V94">
            <v>173004</v>
          </cell>
          <cell r="W94" t="str">
            <v>Split Wiembilla SWER into two SWER sys</v>
          </cell>
          <cell r="X94" t="str">
            <v>SWER</v>
          </cell>
          <cell r="Y94">
            <v>0</v>
          </cell>
        </row>
        <row r="95">
          <cell r="V95">
            <v>172921</v>
          </cell>
          <cell r="W95" t="str">
            <v>SW DP,CHIN,Rywung,Baking Board SWER  Baking Board SWER split</v>
          </cell>
          <cell r="X95" t="str">
            <v>SWER</v>
          </cell>
          <cell r="Y95">
            <v>0</v>
          </cell>
        </row>
        <row r="96">
          <cell r="V96">
            <v>327664</v>
          </cell>
          <cell r="W96" t="str">
            <v>CA DP New Regulator LONG Longreach      Isisford FDR</v>
          </cell>
          <cell r="X96" t="str">
            <v>Aug - Distribution</v>
          </cell>
          <cell r="Y96">
            <v>0</v>
          </cell>
        </row>
        <row r="97">
          <cell r="V97">
            <v>329242</v>
          </cell>
          <cell r="W97" t="str">
            <v>CA DP ROGL OH Upgrade Charles St</v>
          </cell>
          <cell r="X97" t="str">
            <v>Aug - Distribution</v>
          </cell>
          <cell r="Y97">
            <v>0</v>
          </cell>
        </row>
        <row r="98">
          <cell r="V98">
            <v>48769</v>
          </cell>
          <cell r="W98" t="str">
            <v>Glenella- Install two 66kV feeder bays  Design and Construct</v>
          </cell>
          <cell r="X98" t="str">
            <v>Reinforce Supply to North Mackay</v>
          </cell>
          <cell r="Y98">
            <v>0</v>
          </cell>
        </row>
        <row r="99">
          <cell r="V99" t="str">
            <v>DCP4150</v>
          </cell>
          <cell r="W99" t="str">
            <v>Wallaville - Install addl 11kV feeder  Install addl 11kV feeder bay to connect</v>
          </cell>
          <cell r="X99" t="str">
            <v>Aug - Subtransmission</v>
          </cell>
          <cell r="Y99">
            <v>0</v>
          </cell>
        </row>
        <row r="100">
          <cell r="V100">
            <v>172996</v>
          </cell>
          <cell r="W100" t="str">
            <v>Mt Elliot SWER - improve VR</v>
          </cell>
          <cell r="X100" t="str">
            <v>SWER</v>
          </cell>
          <cell r="Y100">
            <v>0</v>
          </cell>
        </row>
        <row r="101">
          <cell r="V101">
            <v>643080</v>
          </cell>
          <cell r="W101" t="str">
            <v>CA DP BLAK Terrick SWER Regulator</v>
          </cell>
          <cell r="X101">
            <v>0</v>
          </cell>
          <cell r="Y101">
            <v>0</v>
          </cell>
        </row>
        <row r="102">
          <cell r="V102">
            <v>567944</v>
          </cell>
          <cell r="W102" t="str">
            <v>NO BD JA-04 &amp; JA-04 Fdr Tie</v>
          </cell>
          <cell r="X102" t="str">
            <v>RIP - Feeder Ties</v>
          </cell>
          <cell r="Y102">
            <v>0</v>
          </cell>
        </row>
        <row r="103">
          <cell r="V103">
            <v>655377</v>
          </cell>
          <cell r="W103" t="str">
            <v>FNT HELE New Feeder bay                 Install recloser for new Feeder</v>
          </cell>
          <cell r="X103">
            <v>0</v>
          </cell>
          <cell r="Y103">
            <v>0</v>
          </cell>
        </row>
        <row r="104">
          <cell r="V104">
            <v>48766</v>
          </cell>
          <cell r="W104" t="str">
            <v>Glenella- Nth Mackay Re-energise at 66kVDesign and Re-Build.</v>
          </cell>
          <cell r="X104" t="str">
            <v>Reinforce Supply to North Mackay</v>
          </cell>
          <cell r="Y104">
            <v>0</v>
          </cell>
        </row>
        <row r="105">
          <cell r="V105">
            <v>336962</v>
          </cell>
          <cell r="W105" t="str">
            <v>WB DP, YARR, BLackbutt, new reg</v>
          </cell>
          <cell r="X105" t="str">
            <v>Aug - Distribution</v>
          </cell>
          <cell r="Y105">
            <v>0</v>
          </cell>
        </row>
        <row r="106">
          <cell r="V106">
            <v>655374</v>
          </cell>
          <cell r="W106" t="str">
            <v>FNT HELE New OH Feeder                  Build new line from ZS to 66C657A</v>
          </cell>
          <cell r="X106">
            <v>0</v>
          </cell>
          <cell r="Y106">
            <v>0</v>
          </cell>
        </row>
        <row r="107">
          <cell r="V107">
            <v>327842</v>
          </cell>
          <cell r="W107" t="str">
            <v>MK DP MORA Vermont Park SWER Isolator</v>
          </cell>
          <cell r="X107">
            <v>0</v>
          </cell>
          <cell r="Y107">
            <v>0</v>
          </cell>
        </row>
        <row r="108">
          <cell r="V108">
            <v>328807</v>
          </cell>
          <cell r="W108" t="str">
            <v>NOTV DPN STUA ST04 11kV AUGM            Extend ST01 into ST04 area to unload fee</v>
          </cell>
          <cell r="X108" t="str">
            <v>Aug - Distribution</v>
          </cell>
          <cell r="Y108">
            <v>0</v>
          </cell>
        </row>
        <row r="109">
          <cell r="V109">
            <v>172941</v>
          </cell>
          <cell r="W109" t="str">
            <v>u/g Mucka SWER IT to 200kVA&amp; Ins VR</v>
          </cell>
          <cell r="X109" t="str">
            <v>SWER</v>
          </cell>
          <cell r="Y109">
            <v>0</v>
          </cell>
        </row>
        <row r="110">
          <cell r="V110" t="str">
            <v>DCP16931</v>
          </cell>
          <cell r="W110" t="str">
            <v>WB SP,PROT,Proston,PT-A,11kV augm,      Erect Voltage Regulator</v>
          </cell>
          <cell r="X110" t="str">
            <v>Aug - Distribution</v>
          </cell>
          <cell r="Y110">
            <v>0</v>
          </cell>
        </row>
        <row r="111">
          <cell r="V111" t="str">
            <v>DCP15679</v>
          </cell>
          <cell r="W111" t="str">
            <v>SW,Killarney (ME063),Border Road,F2260,1Voltage regulator</v>
          </cell>
          <cell r="X111">
            <v>0</v>
          </cell>
          <cell r="Y111">
            <v>0</v>
          </cell>
        </row>
        <row r="112">
          <cell r="V112">
            <v>640084</v>
          </cell>
          <cell r="W112" t="str">
            <v>CA DP BORE Feeder Exit Upgrades         Tannum Sands and Tarcoola FDRs</v>
          </cell>
          <cell r="X112">
            <v>0</v>
          </cell>
          <cell r="Y112">
            <v>0</v>
          </cell>
        </row>
        <row r="113">
          <cell r="V113">
            <v>328901</v>
          </cell>
          <cell r="W113" t="str">
            <v>NOTV DPN BOHL 11kV Feeder Exit Augm     Upgrade BO-4 &amp; BO-10 Fdr Exit Cables</v>
          </cell>
          <cell r="X113" t="str">
            <v>Aug - Distribution</v>
          </cell>
          <cell r="Y113">
            <v>0</v>
          </cell>
        </row>
        <row r="114">
          <cell r="V114" t="str">
            <v>DCP15397</v>
          </cell>
          <cell r="W114" t="str">
            <v>WB DP,OWAN,Bidwill,OY-B,11kV augm,      Erect Voltage regulator</v>
          </cell>
          <cell r="X114" t="str">
            <v>Aug - Distribution</v>
          </cell>
          <cell r="Y114">
            <v>0</v>
          </cell>
        </row>
        <row r="115">
          <cell r="V115">
            <v>140367</v>
          </cell>
          <cell r="W115" t="str">
            <v>Property, Tinana Creek, Substation, Acquisition, Wide Bay</v>
          </cell>
          <cell r="X115" t="str">
            <v>Reinforce Supply to Tinana Creek</v>
          </cell>
          <cell r="Y115">
            <v>0</v>
          </cell>
        </row>
        <row r="116">
          <cell r="V116">
            <v>337387</v>
          </cell>
          <cell r="W116" t="str">
            <v>WB DP, WALL, Gin Gin                    upgrade UG cable  Gin Gin</v>
          </cell>
          <cell r="X116" t="str">
            <v>Aug - Distribution</v>
          </cell>
          <cell r="Y116">
            <v>0</v>
          </cell>
        </row>
        <row r="117">
          <cell r="V117">
            <v>740739</v>
          </cell>
          <cell r="W117" t="str">
            <v>CA DP MONT Moonford FDR Regulation</v>
          </cell>
          <cell r="X117">
            <v>0</v>
          </cell>
          <cell r="Y117">
            <v>0</v>
          </cell>
        </row>
        <row r="118">
          <cell r="V118">
            <v>50701</v>
          </cell>
          <cell r="W118" t="str">
            <v>Substation, Pialba Substation, Greenfield, Z6-32, Network, Wide Bay</v>
          </cell>
          <cell r="X118" t="str">
            <v>Reinforce supply to Pialba CBD</v>
          </cell>
          <cell r="Y118">
            <v>0</v>
          </cell>
        </row>
        <row r="119">
          <cell r="V119">
            <v>236524</v>
          </cell>
          <cell r="W119" t="str">
            <v>Kamerunga-Smithfield 132kV Ln Construct Construct 132kV Dual cct Underground</v>
          </cell>
          <cell r="X119" t="str">
            <v>Reinforce Supply to Smithfield</v>
          </cell>
          <cell r="Y119">
            <v>0</v>
          </cell>
        </row>
        <row r="120">
          <cell r="V120">
            <v>147000</v>
          </cell>
          <cell r="W120" t="str">
            <v>Smithfield-132/22kV ZS                  Establish 132/22kV ZS @ Smithfield</v>
          </cell>
          <cell r="X120" t="str">
            <v>Reinforce Supply to Smithfield</v>
          </cell>
          <cell r="Y120">
            <v>0</v>
          </cell>
        </row>
        <row r="121">
          <cell r="V121">
            <v>399488</v>
          </cell>
          <cell r="W121" t="str">
            <v>Riordanvale ZS establishment            Establish 66/11kV ZS</v>
          </cell>
          <cell r="X121" t="str">
            <v>Reinforce Supply to Airlie Beach (Riordanvale)</v>
          </cell>
          <cell r="Y121">
            <v>0</v>
          </cell>
        </row>
        <row r="122">
          <cell r="V122">
            <v>97203</v>
          </cell>
          <cell r="W122" t="str">
            <v>Kingaroy South ZS establishment         Establish Z6-20 on site acquired</v>
          </cell>
          <cell r="X122" t="str">
            <v>Reinforce Supply to Kingaroy South</v>
          </cell>
          <cell r="Y122">
            <v>0</v>
          </cell>
        </row>
        <row r="123">
          <cell r="V123">
            <v>552296</v>
          </cell>
          <cell r="W123" t="str">
            <v>Dysart 66/22kV TFs                      Install 20MVA 66/22kV TFs</v>
          </cell>
          <cell r="X123" t="str">
            <v>Augmentation of Supply to Dysart</v>
          </cell>
          <cell r="Y123">
            <v>0</v>
          </cell>
        </row>
        <row r="124">
          <cell r="V124">
            <v>808764</v>
          </cell>
          <cell r="W124" t="str">
            <v>Ooralea - Redevelop as 1x20MVA ZS       Redevelop 66/11kV ZS</v>
          </cell>
          <cell r="X124" t="str">
            <v>Augmentation of Supply to Ooralea</v>
          </cell>
          <cell r="Y124">
            <v>0</v>
          </cell>
        </row>
        <row r="125">
          <cell r="V125">
            <v>735074</v>
          </cell>
          <cell r="W125" t="str">
            <v>South Kolan-Bullyard 2nd 66kV line      Build 13km 66kV SCCP line</v>
          </cell>
          <cell r="X125" t="str">
            <v>Augmentation of Supply to Lower Burnett</v>
          </cell>
          <cell r="Y125">
            <v>0</v>
          </cell>
        </row>
        <row r="126">
          <cell r="V126">
            <v>744229</v>
          </cell>
          <cell r="W126" t="str">
            <v>Bullyard - Install New 66kV Fdr Bay (SE)</v>
          </cell>
          <cell r="X126" t="str">
            <v>Augmentation of Supply to Lower Burnett</v>
          </cell>
          <cell r="Y126">
            <v>0</v>
          </cell>
        </row>
        <row r="127">
          <cell r="V127">
            <v>614854</v>
          </cell>
          <cell r="W127" t="str">
            <v>T34 Moranbah - Install 66kV cap bank</v>
          </cell>
          <cell r="X127" t="str">
            <v>Moranbah Supply Augmentation</v>
          </cell>
          <cell r="Y127">
            <v>0</v>
          </cell>
        </row>
        <row r="128">
          <cell r="V128">
            <v>139897</v>
          </cell>
          <cell r="W128" t="str">
            <v>Stanthorpe 33kV S'yard Development   33kV CBs - 2*Tx, Load Mang, Ballandean</v>
          </cell>
          <cell r="X128" t="str">
            <v>Reinforce Supply to Stanthorpe BSP</v>
          </cell>
          <cell r="Y128">
            <v>0</v>
          </cell>
        </row>
        <row r="129">
          <cell r="V129">
            <v>666524</v>
          </cell>
          <cell r="W129" t="str">
            <v>Pialba - Reconnect 66kV &amp; 11kV feeders</v>
          </cell>
          <cell r="X129" t="str">
            <v>Reinforce supply to Pialba CBD</v>
          </cell>
          <cell r="Y129">
            <v>0</v>
          </cell>
        </row>
        <row r="130">
          <cell r="V130">
            <v>760213</v>
          </cell>
          <cell r="W130" t="str">
            <v>Dysart 66kV TF Bay                      install 66kV TF bay for Powerlink 3rd TF</v>
          </cell>
          <cell r="X130">
            <v>0</v>
          </cell>
          <cell r="Y130">
            <v>0</v>
          </cell>
        </row>
        <row r="131">
          <cell r="V131">
            <v>834067</v>
          </cell>
          <cell r="W131" t="str">
            <v>Inc 66kV Line to 60C Op Temp CLSO - WOOD</v>
          </cell>
          <cell r="X131">
            <v>0</v>
          </cell>
          <cell r="Y131">
            <v>0</v>
          </cell>
        </row>
        <row r="132">
          <cell r="V132">
            <v>108151</v>
          </cell>
          <cell r="W132" t="str">
            <v>Murgon Substation 5 MVAr Capacitor Bank Install 5 MVAr Capacitor Bank</v>
          </cell>
          <cell r="X132" t="str">
            <v>Redevelop Murgon ZS</v>
          </cell>
          <cell r="Y132">
            <v>0</v>
          </cell>
        </row>
        <row r="133">
          <cell r="V133">
            <v>160900</v>
          </cell>
          <cell r="W133" t="str">
            <v>TRG 33-DALB-DAWE reliable 10 km 30MVA   TRGP-D04.4</v>
          </cell>
          <cell r="X133" t="str">
            <v>Aug - Subtransmission</v>
          </cell>
          <cell r="Y133">
            <v>0</v>
          </cell>
        </row>
        <row r="134">
          <cell r="V134">
            <v>492389</v>
          </cell>
          <cell r="W134" t="str">
            <v>Kamerunga Install ALFC                  Install ALFC injection equipment</v>
          </cell>
          <cell r="X134" t="str">
            <v>Reinforce Supply to Smithfield</v>
          </cell>
          <cell r="Y134">
            <v>0</v>
          </cell>
        </row>
        <row r="135">
          <cell r="V135">
            <v>653513</v>
          </cell>
          <cell r="W135" t="str">
            <v>South Kolan 66kV Switchyard Expansion   Install a feeder bay &amp; Upgrade two</v>
          </cell>
          <cell r="X135" t="str">
            <v>Augmentation of Supply to Lower Burnett</v>
          </cell>
          <cell r="Y135">
            <v>0</v>
          </cell>
        </row>
        <row r="136">
          <cell r="V136">
            <v>168194</v>
          </cell>
          <cell r="W136" t="str">
            <v>Garbutt 66kV Reinforcement              Install 66kV bay to connect Powerlinks</v>
          </cell>
          <cell r="X136" t="str">
            <v>Aug - Subtransmission</v>
          </cell>
          <cell r="Y136">
            <v>0</v>
          </cell>
        </row>
        <row r="137">
          <cell r="V137">
            <v>308750</v>
          </cell>
          <cell r="W137" t="str">
            <v>West Bundaberg - Install 66kV feeder bay66kV bay for 2nd Meadowvale line</v>
          </cell>
          <cell r="X137" t="str">
            <v>Reinforce Supply to Bundaberg North</v>
          </cell>
          <cell r="Y137">
            <v>0</v>
          </cell>
        </row>
        <row r="138">
          <cell r="V138">
            <v>653444</v>
          </cell>
          <cell r="W138" t="str">
            <v>Racecourse Mill - Install 66kV fdr bay</v>
          </cell>
          <cell r="X138" t="str">
            <v>Augmentation of Supply to Ooralea</v>
          </cell>
          <cell r="Y138">
            <v>0</v>
          </cell>
        </row>
        <row r="139">
          <cell r="V139">
            <v>744210</v>
          </cell>
          <cell r="W139" t="str">
            <v>South Kolan - Install 66kV Feeder Bay   New 66kV Feeder Bay at South Kolan ZS</v>
          </cell>
          <cell r="X139" t="str">
            <v>Augmentation of Supply to Lower Burnett</v>
          </cell>
          <cell r="Y139">
            <v>0</v>
          </cell>
        </row>
        <row r="140">
          <cell r="V140">
            <v>501153</v>
          </cell>
          <cell r="W140" t="str">
            <v>Riordanvale ZS 66kV Connection          Connect new ZS to existing 66kV feeder</v>
          </cell>
          <cell r="X140" t="str">
            <v>Reinforce Supply to Airlie Beach (Riordanvale)</v>
          </cell>
          <cell r="Y140">
            <v>0</v>
          </cell>
        </row>
        <row r="141">
          <cell r="V141">
            <v>653532</v>
          </cell>
          <cell r="W141" t="str">
            <v>Rebuild Sth Kolan Tee-Sth Kolan 66kV ln</v>
          </cell>
          <cell r="X141" t="str">
            <v>Augmentation of Supply to Lower Burnett</v>
          </cell>
          <cell r="Y141">
            <v>0</v>
          </cell>
        </row>
        <row r="142">
          <cell r="V142">
            <v>626232</v>
          </cell>
          <cell r="W142" t="str">
            <v>Kingaroy - Install one 5MVAr cap bank</v>
          </cell>
          <cell r="X142" t="str">
            <v>Augmentation of Supply to Kingaroy</v>
          </cell>
          <cell r="Y142">
            <v>0</v>
          </cell>
        </row>
        <row r="143">
          <cell r="V143">
            <v>733325</v>
          </cell>
          <cell r="W143" t="str">
            <v>66kV Mareeba Feeder Rating Increase     Increase max operating temp to 65C</v>
          </cell>
          <cell r="X143" t="str">
            <v>Augmentation of Supply to Mareeba</v>
          </cell>
          <cell r="Y143">
            <v>0</v>
          </cell>
        </row>
        <row r="144">
          <cell r="V144">
            <v>160897</v>
          </cell>
          <cell r="W144" t="str">
            <v>TRG 33-DACE-DAWE reliable 1.5km 30MVA   TRGP-D04.2</v>
          </cell>
          <cell r="X144" t="str">
            <v>Aug - Subtransmission</v>
          </cell>
          <cell r="Y144">
            <v>0</v>
          </cell>
        </row>
        <row r="145">
          <cell r="V145">
            <v>826494</v>
          </cell>
          <cell r="W145" t="str">
            <v>Guthalungra TF Augmentation             Replace existing TF with 1.5MVA unit</v>
          </cell>
          <cell r="X145">
            <v>0</v>
          </cell>
          <cell r="Y145">
            <v>0</v>
          </cell>
        </row>
        <row r="146">
          <cell r="V146">
            <v>316641</v>
          </cell>
          <cell r="W146" t="str">
            <v>Stanthorpe 33kV Fdr Cable Augmentation</v>
          </cell>
          <cell r="X146" t="str">
            <v>Augmentation of Supply to Stanthorpe</v>
          </cell>
          <cell r="Y146">
            <v>0</v>
          </cell>
        </row>
        <row r="147">
          <cell r="V147">
            <v>183374</v>
          </cell>
          <cell r="W147" t="str">
            <v>Property, Tinana Ck to Tuan Tee, Line, Acquisition, Wide Bay</v>
          </cell>
          <cell r="X147" t="str">
            <v>Reinforce Supply to Tinana Creek</v>
          </cell>
          <cell r="Y147">
            <v>0</v>
          </cell>
        </row>
        <row r="148">
          <cell r="V148">
            <v>48249</v>
          </cell>
          <cell r="W148" t="str">
            <v>Riordonvale - Cannonvale 66kV Ln route  Investigate 66kV route for rebuild</v>
          </cell>
          <cell r="X148" t="str">
            <v>Reinforce Supply to Airlie Beach (Riordanvale)</v>
          </cell>
          <cell r="Y148">
            <v>0</v>
          </cell>
        </row>
        <row r="149">
          <cell r="V149">
            <v>168179</v>
          </cell>
          <cell r="W149" t="str">
            <v>Ingham sub  2 x 11kV Feeder Bays        Install additional 2 x 11kV feeder CB ba</v>
          </cell>
          <cell r="X149" t="str">
            <v>Aug - Subtransmission</v>
          </cell>
          <cell r="Y149">
            <v>0</v>
          </cell>
        </row>
        <row r="150">
          <cell r="V150">
            <v>760627</v>
          </cell>
          <cell r="W150" t="str">
            <v>Rocky Glenmore 66kV CT Upgrade          Replace Lakes Ck fdr 66kV CT</v>
          </cell>
          <cell r="X150">
            <v>0</v>
          </cell>
          <cell r="Y150">
            <v>0</v>
          </cell>
        </row>
        <row r="151">
          <cell r="V151">
            <v>317031</v>
          </cell>
          <cell r="W151" t="str">
            <v>Substation, Gracemere, Modular, 66/11kV, Network, Central</v>
          </cell>
          <cell r="X151" t="str">
            <v>Reinforce Supply to Gracemere</v>
          </cell>
          <cell r="Y151">
            <v>0</v>
          </cell>
        </row>
        <row r="152">
          <cell r="V152" t="str">
            <v>CPMNN01145</v>
          </cell>
          <cell r="W152" t="str">
            <v>Line, Blackwater to Emerald, Rebuild, 66kV, Network, Central</v>
          </cell>
          <cell r="X152" t="str">
            <v>Reinforce Emerald to Blackwater 66kV Line</v>
          </cell>
          <cell r="Y152">
            <v>0</v>
          </cell>
        </row>
        <row r="153">
          <cell r="V153">
            <v>312876</v>
          </cell>
          <cell r="W153" t="str">
            <v>Substation, Wandal, Modular, Z6-32, Network, Central</v>
          </cell>
          <cell r="X153" t="str">
            <v>Augmentation of Supply to Wandal</v>
          </cell>
          <cell r="Y153">
            <v>0</v>
          </cell>
        </row>
        <row r="154">
          <cell r="V154">
            <v>48638</v>
          </cell>
          <cell r="W154" t="str">
            <v>Substation, Ooralea, Modular, Network, Mackay</v>
          </cell>
          <cell r="X154" t="str">
            <v>Augmentation of Supply to Ooralea</v>
          </cell>
          <cell r="Y154">
            <v>0</v>
          </cell>
        </row>
        <row r="155">
          <cell r="V155">
            <v>693294</v>
          </cell>
          <cell r="W155" t="str">
            <v>Substation, Briffney, Greenfield, 66/11kV, Network, Central</v>
          </cell>
          <cell r="X155" t="str">
            <v>Reinforce Supply to Briffney Creek</v>
          </cell>
          <cell r="Y155">
            <v>0</v>
          </cell>
        </row>
        <row r="156">
          <cell r="V156">
            <v>47899</v>
          </cell>
          <cell r="W156" t="str">
            <v>Substation, Mossman Zone Substation, Refurb, 132/22, Far North</v>
          </cell>
          <cell r="X156" t="str">
            <v>Augmentation of Supply to Mossman</v>
          </cell>
          <cell r="Y156">
            <v>0</v>
          </cell>
        </row>
        <row r="157">
          <cell r="V157" t="str">
            <v>DCP18260</v>
          </cell>
          <cell r="W157" t="str">
            <v>Line, Glenella to Planella, New Standard, 66kV, Network, Central</v>
          </cell>
          <cell r="X157" t="str">
            <v>Reinforce Supply to Planella ZS</v>
          </cell>
          <cell r="Y157">
            <v>0</v>
          </cell>
        </row>
        <row r="158">
          <cell r="V158">
            <v>183596</v>
          </cell>
          <cell r="W158" t="str">
            <v>Line, Isis to Dallarnil, New Non-Standard, 132kV, Network, Wide Bay</v>
          </cell>
          <cell r="X158" t="str">
            <v>Reinforce Supply to Gayndah (66kV Network)</v>
          </cell>
          <cell r="Y158">
            <v>0</v>
          </cell>
        </row>
        <row r="159">
          <cell r="V159">
            <v>48841</v>
          </cell>
          <cell r="W159" t="str">
            <v>Substation, Tennyson St, Refurb, 11/33kV, 2 x 12.5MVA, Network, Mackay</v>
          </cell>
          <cell r="X159" t="str">
            <v>Refurbish Zone Substation Tennyson St</v>
          </cell>
          <cell r="Y159">
            <v>0</v>
          </cell>
        </row>
        <row r="160">
          <cell r="V160" t="str">
            <v>DCP17784</v>
          </cell>
          <cell r="W160" t="str">
            <v>Substation, Charlton Substation, Greenfield, 33/11kV, Network, South West</v>
          </cell>
          <cell r="X160" t="str">
            <v>Reinforce Supply to Charlton</v>
          </cell>
          <cell r="Y160">
            <v>0</v>
          </cell>
        </row>
        <row r="161">
          <cell r="V161">
            <v>141629</v>
          </cell>
          <cell r="W161" t="str">
            <v>Kumbia 66/11kV ZS Establishment         Establish Kumbia 66/11kV ZS</v>
          </cell>
          <cell r="X161" t="str">
            <v>Reinforce Supply to Kumbia</v>
          </cell>
          <cell r="Y161">
            <v>0</v>
          </cell>
        </row>
        <row r="162">
          <cell r="V162">
            <v>48598</v>
          </cell>
          <cell r="W162" t="str">
            <v>Substation, Planella, Refurb, 66/11kV, Network, Central</v>
          </cell>
          <cell r="X162" t="str">
            <v>Reinforce Supply to Planella ZS</v>
          </cell>
          <cell r="Y162">
            <v>0</v>
          </cell>
        </row>
        <row r="163">
          <cell r="V163">
            <v>508875</v>
          </cell>
          <cell r="W163" t="str">
            <v>Broadlea - Install two 132kV feeder bays</v>
          </cell>
          <cell r="X163">
            <v>0</v>
          </cell>
          <cell r="Y163">
            <v>0</v>
          </cell>
        </row>
        <row r="164">
          <cell r="V164">
            <v>575416</v>
          </cell>
          <cell r="W164" t="str">
            <v>Line, Egans Hill to Gracemere, New Standard, 66kV, Network, Capricornia</v>
          </cell>
          <cell r="X164" t="str">
            <v>Reinforce Supply to Gracemere</v>
          </cell>
          <cell r="Y164">
            <v>0</v>
          </cell>
        </row>
        <row r="165">
          <cell r="V165">
            <v>168413</v>
          </cell>
          <cell r="W165" t="str">
            <v>RSW SW TO DSA KESP 3 x Fdrs  New        Est 3 new dist fdrs out of KESP</v>
          </cell>
          <cell r="X165" t="str">
            <v>Reinforcement of Supply to Toowoomba (Kearney's)</v>
          </cell>
          <cell r="Y165">
            <v>0</v>
          </cell>
        </row>
        <row r="166">
          <cell r="V166" t="str">
            <v>DCP16183</v>
          </cell>
          <cell r="W166" t="str">
            <v>Substation, Glenella, Refurb, MVA, 66kV, Network, Capricornia</v>
          </cell>
          <cell r="X166" t="str">
            <v>Reinforce Supply to Planella ZS</v>
          </cell>
          <cell r="Y166">
            <v>0</v>
          </cell>
        </row>
        <row r="167">
          <cell r="V167">
            <v>48647</v>
          </cell>
          <cell r="W167" t="str">
            <v>Line, Ooralea Substation, New Standard, 66kV, Network, Mackay</v>
          </cell>
          <cell r="X167" t="str">
            <v>Augmentation of Supply to Ooralea</v>
          </cell>
          <cell r="Y167">
            <v>0</v>
          </cell>
        </row>
        <row r="168">
          <cell r="V168">
            <v>312892</v>
          </cell>
          <cell r="W168" t="str">
            <v>Line, Rockhampton City to Canning St, New Standard, 66kV, Network, Capricornia</v>
          </cell>
          <cell r="X168" t="str">
            <v>Augmentation of Supply to Wandal</v>
          </cell>
          <cell r="Y168">
            <v>0</v>
          </cell>
        </row>
        <row r="169">
          <cell r="V169">
            <v>306794</v>
          </cell>
          <cell r="W169" t="str">
            <v>Substation, Isis, Refurb, 66kV, Network, Wide Bay</v>
          </cell>
          <cell r="X169" t="str">
            <v>Reinforce Supply to Gayndah (66kV Network)</v>
          </cell>
          <cell r="Y169">
            <v>0</v>
          </cell>
        </row>
        <row r="170">
          <cell r="V170">
            <v>616381</v>
          </cell>
          <cell r="W170" t="str">
            <v>Edmonton South ZS site acquisition</v>
          </cell>
          <cell r="X170" t="str">
            <v>Reinforce supply to Mt Peter</v>
          </cell>
          <cell r="Y170">
            <v>0</v>
          </cell>
        </row>
        <row r="171">
          <cell r="V171">
            <v>284072</v>
          </cell>
          <cell r="W171" t="str">
            <v>Property, Postman's Ridge to North Street, Line, Acquisition, South West</v>
          </cell>
          <cell r="X171" t="str">
            <v>Reinforce Supply to North Toowoomba</v>
          </cell>
          <cell r="Y171">
            <v>0</v>
          </cell>
        </row>
        <row r="172">
          <cell r="V172">
            <v>335974</v>
          </cell>
          <cell r="W172" t="str">
            <v>WB DP, ROST, create 4 new feeders       and reconfig exiting feeders</v>
          </cell>
          <cell r="X172" t="str">
            <v>Redevelop Rocky Street ZS</v>
          </cell>
          <cell r="Y172">
            <v>0</v>
          </cell>
        </row>
        <row r="173">
          <cell r="V173">
            <v>567976</v>
          </cell>
          <cell r="W173" t="str">
            <v>NO BN MERI-03 &amp; MERI-03 Fdr Tie         Reliability feeder tie</v>
          </cell>
          <cell r="X173" t="str">
            <v>RIP - Feeder Ties</v>
          </cell>
          <cell r="Y173">
            <v>0</v>
          </cell>
        </row>
        <row r="174">
          <cell r="V174">
            <v>632823</v>
          </cell>
          <cell r="W174" t="str">
            <v>CS NO  RIRS Recloser Strategy Phase 2   NO  Recloser Strategy Phase 2</v>
          </cell>
          <cell r="X174" t="str">
            <v>RIP - ACR Communications</v>
          </cell>
          <cell r="Y174">
            <v>0</v>
          </cell>
        </row>
        <row r="175">
          <cell r="V175">
            <v>444030</v>
          </cell>
          <cell r="W175" t="str">
            <v>Calliope 66kV Reinforcement             Install 66kV bay &amp; connect Beecher line</v>
          </cell>
          <cell r="X175" t="str">
            <v>Aug - Subtransmission</v>
          </cell>
          <cell r="Y175">
            <v>0</v>
          </cell>
        </row>
        <row r="176">
          <cell r="V176">
            <v>47822</v>
          </cell>
          <cell r="W176" t="str">
            <v>Property, Mt Peter, Substation, Acquisition, Far North</v>
          </cell>
          <cell r="X176" t="str">
            <v>Reinforce supply to Mt Peter</v>
          </cell>
          <cell r="Y176">
            <v>0</v>
          </cell>
        </row>
        <row r="177">
          <cell r="V177">
            <v>396582</v>
          </cell>
          <cell r="W177" t="str">
            <v>CA DP SOBL Rolleston Nth SWER Upgrade</v>
          </cell>
          <cell r="X177" t="str">
            <v>SWER</v>
          </cell>
          <cell r="Y177">
            <v>0</v>
          </cell>
        </row>
        <row r="178">
          <cell r="V178">
            <v>168285</v>
          </cell>
          <cell r="W178" t="str">
            <v>RSW SW DA AD DAAN OH New 33kV                  SWDD: TARA Feeder ex Daandine</v>
          </cell>
          <cell r="X178" t="str">
            <v>Aug - Subtransmission</v>
          </cell>
          <cell r="Y178">
            <v>0</v>
          </cell>
        </row>
        <row r="179">
          <cell r="V179">
            <v>310316</v>
          </cell>
          <cell r="W179" t="str">
            <v>Property, Rockhampton, Substation, Acquisition, Capricornia</v>
          </cell>
          <cell r="X179" t="str">
            <v>Augmentation of Supply to North Rockhampton</v>
          </cell>
          <cell r="Y179">
            <v>0</v>
          </cell>
        </row>
        <row r="180">
          <cell r="V180" t="str">
            <v>DCP15337</v>
          </cell>
          <cell r="W180" t="str">
            <v>FN,Atherton 66/22kV,Peeramon,2PEE,22kV  New 22Kv feeder to supply 2PEE</v>
          </cell>
          <cell r="X180" t="str">
            <v>Reinforce Supply to Malanda</v>
          </cell>
          <cell r="Y180">
            <v>0</v>
          </cell>
        </row>
        <row r="181">
          <cell r="V181" t="str">
            <v>DCP15341</v>
          </cell>
          <cell r="W181" t="str">
            <v>FN,Atherton 66/22kV,Tarzali,2TAR,22kV   New 22KV feeder to 2TAR</v>
          </cell>
          <cell r="X181" t="str">
            <v>Reinforce Supply to Malanda</v>
          </cell>
          <cell r="Y181">
            <v>0</v>
          </cell>
        </row>
        <row r="182">
          <cell r="V182">
            <v>619425</v>
          </cell>
          <cell r="W182" t="str">
            <v>DPD WB AD MEAD MV-D reconductor         recoductor weak OH poles 3005095-6026467</v>
          </cell>
          <cell r="X182">
            <v>0</v>
          </cell>
          <cell r="Y182">
            <v>0</v>
          </cell>
        </row>
        <row r="183">
          <cell r="V183">
            <v>168182</v>
          </cell>
          <cell r="W183" t="str">
            <v>Bowen sub  2 x 11kV Feeder Bays         Install additional 2 x 11kV feeder CB ba</v>
          </cell>
          <cell r="X183" t="str">
            <v>Aug - Subtransmission</v>
          </cell>
          <cell r="Y183">
            <v>0</v>
          </cell>
        </row>
        <row r="184">
          <cell r="V184">
            <v>633587</v>
          </cell>
          <cell r="W184" t="str">
            <v>CA DP TANB Cooroman SWER                Upgrade SWER Isolator</v>
          </cell>
          <cell r="X184">
            <v>0</v>
          </cell>
          <cell r="Y184">
            <v>0</v>
          </cell>
        </row>
        <row r="185">
          <cell r="V185">
            <v>742461</v>
          </cell>
          <cell r="W185" t="str">
            <v>MK DP PLAN Chenoweth Drive FDR - Stage 2</v>
          </cell>
          <cell r="X185">
            <v>0</v>
          </cell>
          <cell r="Y185">
            <v>0</v>
          </cell>
        </row>
        <row r="186">
          <cell r="V186">
            <v>431150</v>
          </cell>
          <cell r="W186" t="str">
            <v>Kumbia Fdr - Re-energise at 66kV        Feed from 66kV fdr bay at Kingaroy</v>
          </cell>
          <cell r="X186" t="str">
            <v>Reinforce Supply to Kumbia</v>
          </cell>
          <cell r="Y186">
            <v>0</v>
          </cell>
        </row>
        <row r="187">
          <cell r="V187">
            <v>432340</v>
          </cell>
          <cell r="W187" t="str">
            <v>Kingaroy ZS - Install new 66kV fdr bay  For proposed Kumbia feeder</v>
          </cell>
          <cell r="X187" t="str">
            <v>Reinforce Supply to Kumbia</v>
          </cell>
          <cell r="Y187">
            <v>0</v>
          </cell>
        </row>
        <row r="188">
          <cell r="V188">
            <v>436900</v>
          </cell>
          <cell r="W188" t="str">
            <v>Property, Smithfield Zone, Substation, Acquisition, Far North</v>
          </cell>
          <cell r="X188" t="str">
            <v>Reinforce Supply to Smithfield</v>
          </cell>
          <cell r="Y188">
            <v>0</v>
          </cell>
        </row>
        <row r="189">
          <cell r="V189">
            <v>328282</v>
          </cell>
          <cell r="W189" t="str">
            <v>CA DP New Regulator Stanwell FDR        MALC Malchi</v>
          </cell>
          <cell r="X189" t="str">
            <v>Aug - Distribution</v>
          </cell>
          <cell r="Y189">
            <v>0</v>
          </cell>
        </row>
        <row r="190">
          <cell r="V190" t="str">
            <v>DCP16578</v>
          </cell>
          <cell r="W190" t="str">
            <v>DPD TO DSA SAGT FIP Alfred st west      Reconductor 3.3km and create tie</v>
          </cell>
          <cell r="X190">
            <v>0</v>
          </cell>
          <cell r="Y190">
            <v>0</v>
          </cell>
        </row>
        <row r="191">
          <cell r="V191">
            <v>132601</v>
          </cell>
          <cell r="W191" t="str">
            <v>RSW SW RA AD SAGT Refurb 33KV bus       TRG SAGT refurb 33kV bus -TRGP-M13.1</v>
          </cell>
          <cell r="X191" t="str">
            <v>Aug - Subtransmission</v>
          </cell>
          <cell r="Y191">
            <v>0</v>
          </cell>
        </row>
        <row r="192">
          <cell r="V192">
            <v>177283</v>
          </cell>
          <cell r="W192" t="str">
            <v>TRG: WARW - STAN Est 110Kv Line</v>
          </cell>
          <cell r="X192" t="str">
            <v>Reinforce Supply to Stanthorpe BSP</v>
          </cell>
          <cell r="Y192">
            <v>0</v>
          </cell>
        </row>
        <row r="193">
          <cell r="V193">
            <v>141557</v>
          </cell>
          <cell r="W193" t="str">
            <v>Substation, Maryborough North, Modular, Z6-20, 66/11kV, Network, Wide Bay</v>
          </cell>
          <cell r="X193" t="str">
            <v>Reinforce Supply to Maryborough North</v>
          </cell>
          <cell r="Y193">
            <v>0</v>
          </cell>
        </row>
        <row r="194">
          <cell r="V194" t="str">
            <v>DCP17837</v>
          </cell>
          <cell r="W194" t="str">
            <v>Line, Pandoin to Keppel, New Non-Standard, 132kV, Network, Central</v>
          </cell>
          <cell r="X194" t="str">
            <v>Reinforce Supply to Keppel (new BSP)</v>
          </cell>
          <cell r="Y194">
            <v>0</v>
          </cell>
        </row>
        <row r="195">
          <cell r="V195">
            <v>48638</v>
          </cell>
          <cell r="W195" t="str">
            <v>Substation, Ooralea, Modular, Network, Mackay</v>
          </cell>
          <cell r="X195" t="str">
            <v>Augmentation of Supply to Ooralea</v>
          </cell>
          <cell r="Y195">
            <v>0</v>
          </cell>
        </row>
        <row r="196">
          <cell r="V196">
            <v>231429</v>
          </cell>
          <cell r="W196" t="str">
            <v>Line, Pt Vernon to Toogoom, New Standard, 66kV, Network, Wide Bay</v>
          </cell>
          <cell r="X196" t="str">
            <v>Reinforce Supply to Pt Vernon ZS</v>
          </cell>
          <cell r="Y196">
            <v>0</v>
          </cell>
        </row>
        <row r="197">
          <cell r="V197">
            <v>48647</v>
          </cell>
          <cell r="W197" t="str">
            <v>Line, Ooralea Substation, New Standard, 66kV, Network, Mackay</v>
          </cell>
          <cell r="X197" t="str">
            <v>Augmentation of Supply to Ooralea</v>
          </cell>
          <cell r="Y197">
            <v>0</v>
          </cell>
        </row>
        <row r="198">
          <cell r="V198">
            <v>770427</v>
          </cell>
          <cell r="W198" t="str">
            <v>Substation, Toogoom Sub, Refurb, 66kV Bay, Network, Wide Bay</v>
          </cell>
          <cell r="X198" t="str">
            <v>Reinforce Supply to Pt Vernon ZS</v>
          </cell>
          <cell r="Y198">
            <v>0</v>
          </cell>
        </row>
        <row r="199">
          <cell r="V199">
            <v>349286</v>
          </cell>
          <cell r="W199" t="str">
            <v>Substation, Pt Vernon, Refurb, Network, Wide Bay</v>
          </cell>
          <cell r="X199" t="str">
            <v>Reinforce Supply to Pt Vernon ZS</v>
          </cell>
          <cell r="Y199">
            <v>0</v>
          </cell>
        </row>
        <row r="200">
          <cell r="V200">
            <v>616381</v>
          </cell>
          <cell r="W200" t="str">
            <v>Edmonton South ZS site acquisition</v>
          </cell>
          <cell r="X200" t="str">
            <v>Reinforce supply to Mt Peter</v>
          </cell>
          <cell r="Y200">
            <v>0</v>
          </cell>
        </row>
        <row r="201">
          <cell r="V201">
            <v>47822</v>
          </cell>
          <cell r="W201" t="str">
            <v>Property, Mt Peter, Substation, Acquisition, Far North</v>
          </cell>
          <cell r="X201" t="str">
            <v>Reinforce supply to Mt Peter</v>
          </cell>
          <cell r="Y201">
            <v>0</v>
          </cell>
        </row>
        <row r="202">
          <cell r="V202" t="str">
            <v>CPMNN01284</v>
          </cell>
          <cell r="W202" t="str">
            <v>Property, Howard to Burrum Heads, Substation, Acquisition, Wide Bay</v>
          </cell>
          <cell r="X202" t="str">
            <v>Reinforce Supply to Burrum Heads</v>
          </cell>
          <cell r="Y202">
            <v>0</v>
          </cell>
        </row>
        <row r="203">
          <cell r="V203">
            <v>141548</v>
          </cell>
          <cell r="W203" t="str">
            <v>T020 Bundaberg to Thabeban line routes  132 &amp; 66kV lines routes need to acquired</v>
          </cell>
          <cell r="X203" t="str">
            <v>Augmentation of Supply to T20 Bundaberg</v>
          </cell>
          <cell r="Y203">
            <v>0</v>
          </cell>
        </row>
        <row r="204">
          <cell r="V204">
            <v>141543</v>
          </cell>
          <cell r="W204" t="str">
            <v>Thabeban- 132kV Substn Site             Acquire 132/66kV  BSP site</v>
          </cell>
          <cell r="X204" t="str">
            <v>Augmentation of Supply to T20 Bundaberg</v>
          </cell>
          <cell r="Y204">
            <v>0</v>
          </cell>
        </row>
        <row r="205">
          <cell r="V205">
            <v>183582</v>
          </cell>
          <cell r="W205" t="str">
            <v>Line, Maryborough North, New Non-Standard, 66kV, Network, Wide Bay</v>
          </cell>
          <cell r="X205" t="str">
            <v>Reinforce Supply to Maryborough North</v>
          </cell>
          <cell r="Y205">
            <v>0</v>
          </cell>
        </row>
        <row r="206">
          <cell r="V206">
            <v>47837</v>
          </cell>
          <cell r="W206" t="str">
            <v>G-vale - Mt Peter 132kV DCCP line route Property Acquisition</v>
          </cell>
          <cell r="X206" t="str">
            <v>Reinforce supply to Mt Peter</v>
          </cell>
          <cell r="Y206">
            <v>0</v>
          </cell>
        </row>
        <row r="207">
          <cell r="V207">
            <v>147086</v>
          </cell>
          <cell r="W207" t="str">
            <v>Nanango 11kV TF Cable upgrade           Upgrade 11kV TF cables</v>
          </cell>
          <cell r="X207" t="str">
            <v>Aug - Subtransmission</v>
          </cell>
          <cell r="Y207">
            <v>0</v>
          </cell>
        </row>
        <row r="208">
          <cell r="V208">
            <v>492275</v>
          </cell>
          <cell r="W208" t="str">
            <v>Dingo Beach Site Acquisition            Acquire ZS site at Dingo Beach</v>
          </cell>
          <cell r="X208" t="str">
            <v>Augmentation of Supply to Dingo Beach</v>
          </cell>
          <cell r="Y208">
            <v>0</v>
          </cell>
        </row>
        <row r="209">
          <cell r="V209">
            <v>340175</v>
          </cell>
          <cell r="W209" t="str">
            <v>Line, East Bundaberg to Bargara, New Standard, 66kV, Network, Wide Bay</v>
          </cell>
          <cell r="X209" t="str">
            <v>Reinforce Bundaberg 66kV Ring (BARG)</v>
          </cell>
          <cell r="Y209">
            <v>0</v>
          </cell>
        </row>
        <row r="210">
          <cell r="V210">
            <v>48821</v>
          </cell>
          <cell r="W210" t="str">
            <v>Substation, Moranbah Town, Modular, 66/11kV, 32MVA, Network, Central</v>
          </cell>
          <cell r="X210" t="str">
            <v>Moranbah Supply Augmentation</v>
          </cell>
          <cell r="Y210">
            <v>0</v>
          </cell>
        </row>
        <row r="211">
          <cell r="V211">
            <v>140507</v>
          </cell>
          <cell r="W211" t="str">
            <v>Substation, Central Toowoomba, Greenfield, 110/11kV, Network, South West</v>
          </cell>
          <cell r="X211" t="str">
            <v>Redevelop Central Toowoomba ZS</v>
          </cell>
          <cell r="Y211">
            <v>0</v>
          </cell>
        </row>
        <row r="212">
          <cell r="V212">
            <v>140221</v>
          </cell>
          <cell r="W212" t="str">
            <v>Line, South Toowoomba Sub to Central Toowoomba Sub, 110kV, South West</v>
          </cell>
          <cell r="X212" t="str">
            <v>Redevelop Central Toowoomba ZS</v>
          </cell>
          <cell r="Y212">
            <v>0</v>
          </cell>
        </row>
        <row r="213">
          <cell r="V213">
            <v>311743</v>
          </cell>
          <cell r="W213" t="str">
            <v>Boyne Res redevelop switchyard &amp; aug TF Install 66kV bays &amp; larger TFs</v>
          </cell>
          <cell r="X213" t="str">
            <v>Reinforce Supply to Boyne Res ZS</v>
          </cell>
          <cell r="Y213">
            <v>0</v>
          </cell>
        </row>
        <row r="214">
          <cell r="V214">
            <v>301663</v>
          </cell>
          <cell r="W214" t="str">
            <v>Substation, South Toowoomba, Refurb, 110kV Bays, Network, South West</v>
          </cell>
          <cell r="X214" t="str">
            <v>Redevelop Central Toowoomba ZS</v>
          </cell>
          <cell r="Y214">
            <v>0</v>
          </cell>
        </row>
        <row r="215">
          <cell r="V215">
            <v>419495</v>
          </cell>
          <cell r="W215" t="str">
            <v>Roma West 33/11kV TF &amp; 11kV Switchgr AugReplace existing TFs &amp; 11kV swyd</v>
          </cell>
          <cell r="X215" t="str">
            <v>Redevelop Roma West ZS</v>
          </cell>
          <cell r="Y215">
            <v>0</v>
          </cell>
        </row>
        <row r="216">
          <cell r="V216">
            <v>196710</v>
          </cell>
          <cell r="W216" t="str">
            <v>Construct DCCP to Toogoom 66/11kV ZS    Construct DCCP Ln from Howard-Pialba Ln</v>
          </cell>
          <cell r="X216" t="str">
            <v>Reinforce Supply to Toogoom</v>
          </cell>
          <cell r="Y216">
            <v>0</v>
          </cell>
        </row>
        <row r="217">
          <cell r="V217">
            <v>316573</v>
          </cell>
          <cell r="W217" t="str">
            <v>Broxburn Sub Rebuild                    Rebuild as 110/11kV</v>
          </cell>
          <cell r="X217" t="str">
            <v>Redevelop Broxburn Sub</v>
          </cell>
          <cell r="Y217">
            <v>0</v>
          </cell>
        </row>
        <row r="218">
          <cell r="V218">
            <v>415632</v>
          </cell>
          <cell r="W218" t="str">
            <v>Substation, Bargara, Refurb, 45MVA, 66kV, Network, Wide Bay</v>
          </cell>
          <cell r="X218" t="str">
            <v>Reinforce Bundaberg 66kV Ring (BARG)</v>
          </cell>
          <cell r="Y218">
            <v>0</v>
          </cell>
        </row>
        <row r="219">
          <cell r="V219" t="str">
            <v>DCP18259</v>
          </cell>
          <cell r="W219" t="str">
            <v>Sarina TF &amp; 33kV Switchboard Replace with 2x 20MVA TFs &amp; 33kV Indoor Board</v>
          </cell>
          <cell r="X219" t="str">
            <v>Redevelop Sarina ZS</v>
          </cell>
          <cell r="Y219">
            <v>0</v>
          </cell>
        </row>
        <row r="220">
          <cell r="V220">
            <v>48824</v>
          </cell>
          <cell r="W220" t="str">
            <v>Substation, Moranbah, Refurb, 66kV, 32MVA, Network, Central</v>
          </cell>
          <cell r="X220" t="str">
            <v>Moranbah Supply Augmentation</v>
          </cell>
          <cell r="Y220">
            <v>0</v>
          </cell>
        </row>
        <row r="221">
          <cell r="V221">
            <v>266087</v>
          </cell>
          <cell r="W221" t="str">
            <v>Substation, East Bundaberg, Refurb, 66kV, Network, Wide Bay</v>
          </cell>
          <cell r="X221" t="str">
            <v>Reinforce Bundaberg 66kV Ring (BARG)</v>
          </cell>
          <cell r="Y221">
            <v>0</v>
          </cell>
        </row>
        <row r="222">
          <cell r="V222">
            <v>511757</v>
          </cell>
          <cell r="W222" t="str">
            <v>Property, Pialba, Substation, Acquisition, Wide Bay</v>
          </cell>
          <cell r="X222" t="str">
            <v>Reinforce supply to Pialba CBD</v>
          </cell>
          <cell r="Y222">
            <v>0</v>
          </cell>
        </row>
        <row r="223">
          <cell r="V223">
            <v>667751</v>
          </cell>
          <cell r="W223" t="str">
            <v>Install 34 ACRs Stage 3 RAM Northern   Part of Circuit Recloser (ACR) Strategy</v>
          </cell>
          <cell r="X223" t="str">
            <v>RIP - ACRs</v>
          </cell>
          <cell r="Y223">
            <v>0</v>
          </cell>
        </row>
        <row r="224">
          <cell r="V224">
            <v>654742</v>
          </cell>
          <cell r="W224" t="str">
            <v>Install 34 ACRs Stage 2 RAM Northern   Part of Circuit Recloser (ACR) Strategy</v>
          </cell>
          <cell r="X224" t="str">
            <v>RIP - ACRs</v>
          </cell>
          <cell r="Y224">
            <v>0</v>
          </cell>
        </row>
        <row r="225">
          <cell r="V225">
            <v>616932</v>
          </cell>
          <cell r="W225" t="str">
            <v>Property, IIbilbie to Carmila, Line, Acquisition, Mackay</v>
          </cell>
          <cell r="X225" t="str">
            <v>Replace Feeder 33kV Carmila</v>
          </cell>
          <cell r="Y225">
            <v>0</v>
          </cell>
        </row>
        <row r="226">
          <cell r="V226">
            <v>667588</v>
          </cell>
          <cell r="W226" t="str">
            <v>Install 25 Gas SW Stage 2 RAM Northern  Part Remote Control Switching Strategy</v>
          </cell>
          <cell r="X226" t="str">
            <v>RIP - Gas Switches</v>
          </cell>
          <cell r="Y226">
            <v>0</v>
          </cell>
        </row>
        <row r="227">
          <cell r="V227">
            <v>48136</v>
          </cell>
          <cell r="W227" t="str">
            <v>Walkerston SCCP 66kV Line Acquisition   Line Route Acquisition</v>
          </cell>
          <cell r="X227" t="str">
            <v>Augmentation of Supply to Walkerston</v>
          </cell>
          <cell r="Y227">
            <v>0</v>
          </cell>
        </row>
        <row r="228">
          <cell r="V228">
            <v>167950</v>
          </cell>
          <cell r="W228" t="str">
            <v>Collinsville Sub 33kV Upgrade Works     Upgrade works associated with Powerlink</v>
          </cell>
          <cell r="X228" t="str">
            <v>Aug - Subtransmission</v>
          </cell>
          <cell r="Y228">
            <v>0</v>
          </cell>
        </row>
        <row r="229">
          <cell r="V229">
            <v>425689</v>
          </cell>
          <cell r="W229" t="str">
            <v>MI AUG DR-26 FRANCES ST</v>
          </cell>
          <cell r="X229" t="str">
            <v>Aug - Distribution</v>
          </cell>
          <cell r="Y229">
            <v>0</v>
          </cell>
        </row>
        <row r="230">
          <cell r="V230">
            <v>443784</v>
          </cell>
          <cell r="W230" t="str">
            <v>Cloncurry 66 kV Reinforcement           Install 2nd DURO 11/66 TF</v>
          </cell>
          <cell r="X230">
            <v>0</v>
          </cell>
          <cell r="Y230">
            <v>0</v>
          </cell>
        </row>
        <row r="231">
          <cell r="V231">
            <v>782822</v>
          </cell>
          <cell r="W231" t="str">
            <v>RCA MK AST Line Route Planella Bucasia</v>
          </cell>
          <cell r="X231">
            <v>0</v>
          </cell>
          <cell r="Y231">
            <v>0</v>
          </cell>
        </row>
        <row r="232">
          <cell r="V232">
            <v>832068</v>
          </cell>
          <cell r="W232" t="str">
            <v>Baralaba Central/South Mine Develop SCS Cockatoo Coal Limited</v>
          </cell>
          <cell r="X232">
            <v>0</v>
          </cell>
          <cell r="Y232">
            <v>0</v>
          </cell>
        </row>
        <row r="233">
          <cell r="V233">
            <v>448012</v>
          </cell>
          <cell r="W233" t="str">
            <v>T20 Bberg-South Bberg 2nd 66kV line   Extend off T20-T131 66kV feeder</v>
          </cell>
          <cell r="X233" t="str">
            <v>Reinforce Bundaberg 66kV Ring (SOBU)</v>
          </cell>
          <cell r="Y233">
            <v>0</v>
          </cell>
        </row>
        <row r="234">
          <cell r="V234">
            <v>311005</v>
          </cell>
          <cell r="W234" t="str">
            <v>T39 Pros-Riordanvale 66kV Line route   Acquire 66kV line route</v>
          </cell>
          <cell r="X234" t="str">
            <v>Reinforce Supply to Airlie Beach (Riordanvale)</v>
          </cell>
          <cell r="Y234">
            <v>0</v>
          </cell>
        </row>
        <row r="235">
          <cell r="V235" t="str">
            <v>DCP3742</v>
          </cell>
          <cell r="W235" t="str">
            <v>Mona Park TF Augmentation               Replace 2x4MVA TFs with 2x10MVA. Install</v>
          </cell>
          <cell r="X235" t="str">
            <v>Redevelop Mona Park</v>
          </cell>
          <cell r="Y235">
            <v>0</v>
          </cell>
        </row>
        <row r="236">
          <cell r="V236">
            <v>48141</v>
          </cell>
          <cell r="W236" t="str">
            <v>Property, Walkerston to Ooralea, Line, Acquisition, Central</v>
          </cell>
          <cell r="X236" t="str">
            <v>Augmentation of Supply to Ooralea</v>
          </cell>
          <cell r="Y236">
            <v>0</v>
          </cell>
        </row>
        <row r="237">
          <cell r="V237" t="str">
            <v>DCP16424</v>
          </cell>
          <cell r="W237" t="str">
            <v>Gladstone-Friend St TF Augm &amp; RTU replacUpgrade 11KV board, oil pumps &amp; TX cable</v>
          </cell>
          <cell r="X237" t="str">
            <v>Aug - Subtransmission</v>
          </cell>
          <cell r="Y237">
            <v>0</v>
          </cell>
        </row>
        <row r="238">
          <cell r="V238">
            <v>310351</v>
          </cell>
          <cell r="W238" t="str">
            <v>Yeppoon sub 20MVA 3rd TF                &amp; 3rd 11kV switchboard section</v>
          </cell>
          <cell r="X238" t="str">
            <v>Redevelop Yeppoon ZS</v>
          </cell>
          <cell r="Y238">
            <v>0</v>
          </cell>
        </row>
        <row r="239">
          <cell r="V239">
            <v>48240</v>
          </cell>
          <cell r="W239" t="str">
            <v>Nth Mackay to Harbour 66kV line route   Investigate &amp; acquire DCCP 66kV Ln route</v>
          </cell>
          <cell r="X239" t="str">
            <v>Augmentation of Supply to Mackay Harbour</v>
          </cell>
          <cell r="Y239">
            <v>0</v>
          </cell>
        </row>
        <row r="240">
          <cell r="V240" t="str">
            <v>CPMNN00130</v>
          </cell>
          <cell r="W240" t="str">
            <v>Planella - Line route acquisition        2nd (66kV) subtransmission feeder</v>
          </cell>
          <cell r="X240" t="str">
            <v>Reinforce Supply to Planella ZS</v>
          </cell>
          <cell r="Y240">
            <v>0</v>
          </cell>
        </row>
        <row r="241">
          <cell r="V241">
            <v>289250</v>
          </cell>
          <cell r="W241" t="str">
            <v>Property, South Toowoomba to Central Toowoomba, Line, Acquisition, South West</v>
          </cell>
          <cell r="X241" t="str">
            <v>Redevelop Central Toowoomba ZS</v>
          </cell>
          <cell r="Y241">
            <v>0</v>
          </cell>
        </row>
        <row r="242">
          <cell r="V242">
            <v>48238</v>
          </cell>
          <cell r="W242" t="str">
            <v>Mackay Harbour ZS Site Acquisition      Investigate &amp; Acquire ZS</v>
          </cell>
          <cell r="X242" t="str">
            <v>Augmentation of Supply to Mackay Harbour</v>
          </cell>
          <cell r="Y242">
            <v>0</v>
          </cell>
        </row>
        <row r="243">
          <cell r="V243" t="str">
            <v>DCP15064</v>
          </cell>
          <cell r="W243" t="str">
            <v>Ingham Zone S/S (66/11kV),IN05,E252,C   CARE Supermarkets. Upgrade 3km 11kV feed</v>
          </cell>
          <cell r="X243" t="str">
            <v>CARE</v>
          </cell>
          <cell r="Y243">
            <v>0</v>
          </cell>
        </row>
        <row r="244">
          <cell r="V244">
            <v>656602</v>
          </cell>
          <cell r="W244" t="str">
            <v>NQ HU Prairie South &amp; East SWER VRs</v>
          </cell>
          <cell r="X244">
            <v>0</v>
          </cell>
          <cell r="Y244">
            <v>0</v>
          </cell>
        </row>
        <row r="245">
          <cell r="V245">
            <v>455124</v>
          </cell>
          <cell r="W245" t="str">
            <v>Childers To Givelda Ln Route            Investigate existing Ln and confirm</v>
          </cell>
          <cell r="X245" t="str">
            <v>Replace Childers to Givelda tee 66kV line</v>
          </cell>
          <cell r="Y245">
            <v>0</v>
          </cell>
        </row>
      </sheetData>
      <sheetData sheetId="52">
        <row r="10">
          <cell r="C10">
            <v>578093</v>
          </cell>
          <cell r="D10">
            <v>25062973.712359998</v>
          </cell>
          <cell r="E10">
            <v>1305957.4011599999</v>
          </cell>
          <cell r="F10">
            <v>0</v>
          </cell>
          <cell r="G10">
            <v>0</v>
          </cell>
          <cell r="H10">
            <v>267485.25084000005</v>
          </cell>
          <cell r="I10">
            <v>26636416.364359997</v>
          </cell>
        </row>
        <row r="11">
          <cell r="C11">
            <v>884747</v>
          </cell>
          <cell r="D11">
            <v>18275747.968079999</v>
          </cell>
          <cell r="E11">
            <v>3086837.8957596002</v>
          </cell>
          <cell r="F11">
            <v>0</v>
          </cell>
          <cell r="G11">
            <v>0</v>
          </cell>
          <cell r="H11">
            <v>632243.90636040014</v>
          </cell>
          <cell r="I11">
            <v>21994829.770199999</v>
          </cell>
        </row>
        <row r="12">
          <cell r="C12" t="str">
            <v>MIP0226</v>
          </cell>
          <cell r="D12">
            <v>1375.3335999999999</v>
          </cell>
          <cell r="E12">
            <v>350.96428288800001</v>
          </cell>
          <cell r="F12">
            <v>0</v>
          </cell>
          <cell r="G12">
            <v>0</v>
          </cell>
          <cell r="H12">
            <v>71.884250712000011</v>
          </cell>
          <cell r="I12">
            <v>1798.1821336</v>
          </cell>
        </row>
        <row r="13">
          <cell r="C13" t="str">
            <v>MIP0268</v>
          </cell>
          <cell r="D13">
            <v>2706.3016000000002</v>
          </cell>
          <cell r="E13">
            <v>467.952377184</v>
          </cell>
          <cell r="F13">
            <v>0</v>
          </cell>
          <cell r="G13">
            <v>0</v>
          </cell>
          <cell r="H13">
            <v>95.845667616000014</v>
          </cell>
          <cell r="I13">
            <v>3270.0996448000001</v>
          </cell>
        </row>
        <row r="14">
          <cell r="C14" t="str">
            <v>MIP1000</v>
          </cell>
          <cell r="D14">
            <v>12507.083757</v>
          </cell>
          <cell r="E14">
            <v>2639.9600780240003</v>
          </cell>
          <cell r="F14">
            <v>0</v>
          </cell>
          <cell r="G14">
            <v>0</v>
          </cell>
          <cell r="H14">
            <v>540.71471477600016</v>
          </cell>
          <cell r="I14">
            <v>15687.758549800001</v>
          </cell>
        </row>
        <row r="15">
          <cell r="C15" t="str">
            <v>MIP1001</v>
          </cell>
          <cell r="D15">
            <v>111015.06247700001</v>
          </cell>
          <cell r="E15">
            <v>13544.823988346001</v>
          </cell>
          <cell r="F15">
            <v>0</v>
          </cell>
          <cell r="G15">
            <v>0</v>
          </cell>
          <cell r="H15">
            <v>2774.2410578540007</v>
          </cell>
          <cell r="I15">
            <v>127334.12752320002</v>
          </cell>
        </row>
        <row r="16">
          <cell r="C16" t="str">
            <v>MIP1002</v>
          </cell>
          <cell r="D16">
            <v>236012.71507820001</v>
          </cell>
          <cell r="E16">
            <v>21328.317279643998</v>
          </cell>
          <cell r="F16">
            <v>0</v>
          </cell>
          <cell r="G16">
            <v>0</v>
          </cell>
          <cell r="H16">
            <v>4368.450527156001</v>
          </cell>
          <cell r="I16">
            <v>261709.482885</v>
          </cell>
        </row>
        <row r="17">
          <cell r="C17" t="str">
            <v>MIP1003</v>
          </cell>
          <cell r="D17">
            <v>33187.970646600006</v>
          </cell>
          <cell r="E17">
            <v>57405.623603227999</v>
          </cell>
          <cell r="F17">
            <v>0</v>
          </cell>
          <cell r="G17">
            <v>0</v>
          </cell>
          <cell r="H17">
            <v>11757.778328372005</v>
          </cell>
          <cell r="I17">
            <v>102351.37257820001</v>
          </cell>
        </row>
        <row r="18">
          <cell r="C18" t="str">
            <v>MIP1004</v>
          </cell>
          <cell r="D18">
            <v>75078.049855000005</v>
          </cell>
          <cell r="E18">
            <v>79554.798286128003</v>
          </cell>
          <cell r="F18">
            <v>0</v>
          </cell>
          <cell r="G18">
            <v>0</v>
          </cell>
          <cell r="H18">
            <v>16294.356275472006</v>
          </cell>
          <cell r="I18">
            <v>170927.20441660003</v>
          </cell>
        </row>
        <row r="19">
          <cell r="C19" t="str">
            <v>MIP1005</v>
          </cell>
          <cell r="D19">
            <v>19091.738829665443</v>
          </cell>
          <cell r="E19">
            <v>39472.184313648875</v>
          </cell>
          <cell r="F19">
            <v>0</v>
          </cell>
          <cell r="G19">
            <v>0</v>
          </cell>
          <cell r="H19">
            <v>8084.6642570124231</v>
          </cell>
          <cell r="I19">
            <v>66648.587400326738</v>
          </cell>
        </row>
        <row r="20">
          <cell r="C20" t="str">
            <v>MIP1006</v>
          </cell>
          <cell r="D20">
            <v>34043.219472200006</v>
          </cell>
          <cell r="E20">
            <v>56253.994260336003</v>
          </cell>
          <cell r="F20">
            <v>0</v>
          </cell>
          <cell r="G20">
            <v>0</v>
          </cell>
          <cell r="H20">
            <v>11521.902438864003</v>
          </cell>
          <cell r="I20">
            <v>101819.1161714</v>
          </cell>
        </row>
        <row r="21">
          <cell r="C21" t="str">
            <v>MIP1008</v>
          </cell>
          <cell r="D21">
            <v>10995.995620600001</v>
          </cell>
          <cell r="E21">
            <v>37734.921977272003</v>
          </cell>
          <cell r="F21">
            <v>0</v>
          </cell>
          <cell r="G21">
            <v>0</v>
          </cell>
          <cell r="H21">
            <v>7728.8394411280024</v>
          </cell>
          <cell r="I21">
            <v>56459.757039000004</v>
          </cell>
        </row>
        <row r="22">
          <cell r="C22" t="str">
            <v>MIP1013</v>
          </cell>
          <cell r="D22">
            <v>940367.12500000012</v>
          </cell>
          <cell r="E22">
            <v>45088.701546656004</v>
          </cell>
          <cell r="F22">
            <v>0</v>
          </cell>
          <cell r="G22">
            <v>0</v>
          </cell>
          <cell r="H22">
            <v>9235.0352565440026</v>
          </cell>
          <cell r="I22">
            <v>994690.8618032001</v>
          </cell>
        </row>
        <row r="23">
          <cell r="C23" t="str">
            <v>MIP1014</v>
          </cell>
          <cell r="D23">
            <v>62796.424500000008</v>
          </cell>
          <cell r="E23">
            <v>131889.78662473601</v>
          </cell>
          <cell r="F23">
            <v>16862.864280000002</v>
          </cell>
          <cell r="G23">
            <v>0</v>
          </cell>
          <cell r="H23">
            <v>27013.570754464014</v>
          </cell>
          <cell r="I23">
            <v>238562.64615920003</v>
          </cell>
        </row>
        <row r="24">
          <cell r="C24" t="str">
            <v>MIP1015</v>
          </cell>
          <cell r="D24">
            <v>22555.499421400003</v>
          </cell>
          <cell r="E24">
            <v>7030.0428966640011</v>
          </cell>
          <cell r="F24">
            <v>0</v>
          </cell>
          <cell r="G24">
            <v>0</v>
          </cell>
          <cell r="H24">
            <v>1439.8883041360007</v>
          </cell>
          <cell r="I24">
            <v>31025.430622200009</v>
          </cell>
        </row>
        <row r="25">
          <cell r="C25" t="str">
            <v>MIP1017</v>
          </cell>
          <cell r="D25">
            <v>46762.438567200006</v>
          </cell>
          <cell r="E25">
            <v>34471.158699813997</v>
          </cell>
          <cell r="F25">
            <v>0</v>
          </cell>
          <cell r="G25">
            <v>0</v>
          </cell>
          <cell r="H25">
            <v>7060.3578059860019</v>
          </cell>
          <cell r="I25">
            <v>88293.955073000005</v>
          </cell>
        </row>
        <row r="26">
          <cell r="C26" t="str">
            <v>MIP1018</v>
          </cell>
          <cell r="D26">
            <v>63399.350573000003</v>
          </cell>
          <cell r="E26">
            <v>35640.462005934001</v>
          </cell>
          <cell r="F26">
            <v>0</v>
          </cell>
          <cell r="G26">
            <v>0</v>
          </cell>
          <cell r="H26">
            <v>7299.8536638660025</v>
          </cell>
          <cell r="I26">
            <v>106339.66624280001</v>
          </cell>
        </row>
        <row r="27">
          <cell r="C27" t="str">
            <v>MIP1019</v>
          </cell>
          <cell r="D27">
            <v>32233.93299781956</v>
          </cell>
          <cell r="E27">
            <v>15341.810568155308</v>
          </cell>
          <cell r="F27">
            <v>0</v>
          </cell>
          <cell r="G27">
            <v>0</v>
          </cell>
          <cell r="H27">
            <v>3142.2985501040998</v>
          </cell>
          <cell r="I27">
            <v>50718.042116078963</v>
          </cell>
        </row>
        <row r="28">
          <cell r="C28" t="str">
            <v>MIP1020</v>
          </cell>
          <cell r="D28">
            <v>285716.10516939999</v>
          </cell>
          <cell r="E28">
            <v>32394.401290350001</v>
          </cell>
          <cell r="F28">
            <v>0</v>
          </cell>
          <cell r="G28">
            <v>0</v>
          </cell>
          <cell r="H28">
            <v>6634.9978546500015</v>
          </cell>
          <cell r="I28">
            <v>324745.50431440002</v>
          </cell>
        </row>
        <row r="29">
          <cell r="C29" t="str">
            <v>MIP1021</v>
          </cell>
          <cell r="D29">
            <v>395958.48736140004</v>
          </cell>
          <cell r="E29">
            <v>57304.632251319999</v>
          </cell>
          <cell r="F29">
            <v>0</v>
          </cell>
          <cell r="G29">
            <v>0</v>
          </cell>
          <cell r="H29">
            <v>11737.093352680004</v>
          </cell>
          <cell r="I29">
            <v>465000.21296540002</v>
          </cell>
        </row>
        <row r="30">
          <cell r="C30" t="str">
            <v>MIP1022</v>
          </cell>
          <cell r="D30">
            <v>308345.55908139999</v>
          </cell>
          <cell r="E30">
            <v>32267.995275030004</v>
          </cell>
          <cell r="F30">
            <v>0</v>
          </cell>
          <cell r="G30">
            <v>0</v>
          </cell>
          <cell r="H30">
            <v>6609.1074659700025</v>
          </cell>
          <cell r="I30">
            <v>347222.6618224</v>
          </cell>
        </row>
        <row r="31">
          <cell r="C31" t="str">
            <v>MIP1023</v>
          </cell>
          <cell r="D31">
            <v>633170.02552080003</v>
          </cell>
          <cell r="E31">
            <v>44442.295883999999</v>
          </cell>
          <cell r="F31">
            <v>0</v>
          </cell>
          <cell r="G31">
            <v>0</v>
          </cell>
          <cell r="H31">
            <v>9102.6389160000017</v>
          </cell>
          <cell r="I31">
            <v>686714.96032080008</v>
          </cell>
        </row>
        <row r="32">
          <cell r="C32" t="str">
            <v>MIP1024</v>
          </cell>
          <cell r="D32">
            <v>649834.4220888</v>
          </cell>
          <cell r="E32">
            <v>44442.295883999999</v>
          </cell>
          <cell r="F32">
            <v>0</v>
          </cell>
          <cell r="G32">
            <v>0</v>
          </cell>
          <cell r="H32">
            <v>9102.6389160000017</v>
          </cell>
          <cell r="I32">
            <v>703379.35688880004</v>
          </cell>
        </row>
        <row r="33">
          <cell r="C33" t="str">
            <v>MIP1025</v>
          </cell>
          <cell r="D33">
            <v>5276.0022564000001</v>
          </cell>
          <cell r="E33">
            <v>8742.8825357780006</v>
          </cell>
          <cell r="F33">
            <v>0</v>
          </cell>
          <cell r="G33">
            <v>0</v>
          </cell>
          <cell r="H33">
            <v>1790.7108808220007</v>
          </cell>
          <cell r="I33">
            <v>15809.595673</v>
          </cell>
        </row>
        <row r="34">
          <cell r="C34" t="str">
            <v>MIP1026</v>
          </cell>
          <cell r="D34">
            <v>64879.451100200007</v>
          </cell>
          <cell r="E34">
            <v>28256.844515890003</v>
          </cell>
          <cell r="F34">
            <v>0</v>
          </cell>
          <cell r="G34">
            <v>0</v>
          </cell>
          <cell r="H34">
            <v>5787.5464671100017</v>
          </cell>
          <cell r="I34">
            <v>98923.842083200012</v>
          </cell>
        </row>
        <row r="35">
          <cell r="C35" t="str">
            <v>MIP1027</v>
          </cell>
          <cell r="D35">
            <v>61101.627390600006</v>
          </cell>
          <cell r="E35">
            <v>35234.771146660001</v>
          </cell>
          <cell r="F35">
            <v>0</v>
          </cell>
          <cell r="G35">
            <v>0</v>
          </cell>
          <cell r="H35">
            <v>7216.7603553400031</v>
          </cell>
          <cell r="I35">
            <v>103553.15889260001</v>
          </cell>
        </row>
        <row r="36">
          <cell r="C36" t="str">
            <v>MIP1028</v>
          </cell>
          <cell r="D36">
            <v>33267.8516036</v>
          </cell>
          <cell r="E36">
            <v>7701.1577894640004</v>
          </cell>
          <cell r="F36">
            <v>0</v>
          </cell>
          <cell r="G36">
            <v>0</v>
          </cell>
          <cell r="H36">
            <v>1577.3455713360006</v>
          </cell>
          <cell r="I36">
            <v>42546.354964400001</v>
          </cell>
        </row>
        <row r="37">
          <cell r="C37" t="str">
            <v>MIP1029</v>
          </cell>
          <cell r="D37">
            <v>28028.728966600003</v>
          </cell>
          <cell r="E37">
            <v>23925.398454432001</v>
          </cell>
          <cell r="F37">
            <v>0</v>
          </cell>
          <cell r="G37">
            <v>0</v>
          </cell>
          <cell r="H37">
            <v>4900.3828159680015</v>
          </cell>
          <cell r="I37">
            <v>56854.51023700001</v>
          </cell>
        </row>
        <row r="38">
          <cell r="C38" t="str">
            <v>MIP1030</v>
          </cell>
          <cell r="D38">
            <v>9775.4077064000012</v>
          </cell>
          <cell r="E38">
            <v>4118.328951466</v>
          </cell>
          <cell r="F38">
            <v>0</v>
          </cell>
          <cell r="G38">
            <v>0</v>
          </cell>
          <cell r="H38">
            <v>843.5131587340004</v>
          </cell>
          <cell r="I38">
            <v>14737.2498166</v>
          </cell>
        </row>
        <row r="39">
          <cell r="C39" t="str">
            <v>MIP1031</v>
          </cell>
          <cell r="D39">
            <v>8889.8718810000009</v>
          </cell>
          <cell r="E39">
            <v>12468.0563678</v>
          </cell>
          <cell r="F39">
            <v>0</v>
          </cell>
          <cell r="G39">
            <v>0</v>
          </cell>
          <cell r="H39">
            <v>2553.6982922000011</v>
          </cell>
          <cell r="I39">
            <v>23911.626541000005</v>
          </cell>
        </row>
        <row r="40">
          <cell r="C40" t="str">
            <v>MIP1032</v>
          </cell>
          <cell r="D40">
            <v>8212.1069416000009</v>
          </cell>
          <cell r="E40">
            <v>13679.495012359999</v>
          </cell>
          <cell r="F40">
            <v>0</v>
          </cell>
          <cell r="G40">
            <v>0</v>
          </cell>
          <cell r="H40">
            <v>2801.8242796400009</v>
          </cell>
          <cell r="I40">
            <v>24693.426233600003</v>
          </cell>
        </row>
        <row r="41">
          <cell r="C41" t="str">
            <v>MIP1033</v>
          </cell>
          <cell r="D41">
            <v>189555.04160000003</v>
          </cell>
          <cell r="E41">
            <v>19392.913444476002</v>
          </cell>
          <cell r="F41">
            <v>0</v>
          </cell>
          <cell r="G41">
            <v>0</v>
          </cell>
          <cell r="H41">
            <v>3972.0425127240014</v>
          </cell>
          <cell r="I41">
            <v>212919.99755720003</v>
          </cell>
        </row>
        <row r="42">
          <cell r="C42" t="str">
            <v>MIP1034</v>
          </cell>
          <cell r="D42">
            <v>4215.0499168000006</v>
          </cell>
          <cell r="E42">
            <v>1239.7322383360001</v>
          </cell>
          <cell r="F42">
            <v>0</v>
          </cell>
          <cell r="G42">
            <v>0</v>
          </cell>
          <cell r="H42">
            <v>253.92106086400011</v>
          </cell>
          <cell r="I42">
            <v>5708.7032160000017</v>
          </cell>
        </row>
        <row r="43">
          <cell r="C43" t="str">
            <v>MIP1036</v>
          </cell>
          <cell r="D43">
            <v>4984.6636000000008</v>
          </cell>
          <cell r="E43">
            <v>9244.2263330400001</v>
          </cell>
          <cell r="F43">
            <v>0</v>
          </cell>
          <cell r="G43">
            <v>0</v>
          </cell>
          <cell r="H43">
            <v>1893.3957549600009</v>
          </cell>
          <cell r="I43">
            <v>16122.285688000004</v>
          </cell>
        </row>
        <row r="44">
          <cell r="C44" t="str">
            <v>MIP1037</v>
          </cell>
          <cell r="D44">
            <v>2336.1303600000001</v>
          </cell>
          <cell r="E44">
            <v>18365.078107236001</v>
          </cell>
          <cell r="F44">
            <v>0</v>
          </cell>
          <cell r="G44">
            <v>0</v>
          </cell>
          <cell r="H44">
            <v>3761.5220219640009</v>
          </cell>
          <cell r="I44">
            <v>24462.730489199999</v>
          </cell>
        </row>
        <row r="45">
          <cell r="C45" t="str">
            <v>MIP1038</v>
          </cell>
          <cell r="D45">
            <v>254975.88000000003</v>
          </cell>
          <cell r="E45">
            <v>45088.701546656004</v>
          </cell>
          <cell r="F45">
            <v>0</v>
          </cell>
          <cell r="G45">
            <v>0</v>
          </cell>
          <cell r="H45">
            <v>9235.0352565440026</v>
          </cell>
          <cell r="I45">
            <v>309299.61680320004</v>
          </cell>
        </row>
        <row r="46">
          <cell r="C46" t="str">
            <v>MIP1039</v>
          </cell>
          <cell r="D46">
            <v>14410.329391000001</v>
          </cell>
          <cell r="E46">
            <v>2424.421616004</v>
          </cell>
          <cell r="F46">
            <v>0</v>
          </cell>
          <cell r="G46">
            <v>0</v>
          </cell>
          <cell r="H46">
            <v>496.56828279600012</v>
          </cell>
          <cell r="I46">
            <v>17331.319289800002</v>
          </cell>
        </row>
        <row r="47">
          <cell r="C47" t="str">
            <v>MIP1040</v>
          </cell>
          <cell r="D47">
            <v>16889.154360600001</v>
          </cell>
          <cell r="E47">
            <v>4453.5813456420001</v>
          </cell>
          <cell r="F47">
            <v>0</v>
          </cell>
          <cell r="G47">
            <v>0</v>
          </cell>
          <cell r="H47">
            <v>912.17931175800038</v>
          </cell>
          <cell r="I47">
            <v>22254.915018000003</v>
          </cell>
        </row>
        <row r="48">
          <cell r="C48" t="str">
            <v>MIP1041</v>
          </cell>
          <cell r="D48">
            <v>47370.154052000005</v>
          </cell>
          <cell r="E48">
            <v>4971.5695548760004</v>
          </cell>
          <cell r="F48">
            <v>0</v>
          </cell>
          <cell r="G48">
            <v>0</v>
          </cell>
          <cell r="H48">
            <v>1018.2732823240003</v>
          </cell>
          <cell r="I48">
            <v>53359.996889200003</v>
          </cell>
        </row>
        <row r="49">
          <cell r="C49" t="str">
            <v>MIP1042</v>
          </cell>
          <cell r="D49">
            <v>11540.438036800002</v>
          </cell>
          <cell r="E49">
            <v>5241.0164646060002</v>
          </cell>
          <cell r="F49">
            <v>0</v>
          </cell>
          <cell r="G49">
            <v>0</v>
          </cell>
          <cell r="H49">
            <v>1073.4612035940004</v>
          </cell>
          <cell r="I49">
            <v>17854.915705000003</v>
          </cell>
        </row>
        <row r="50">
          <cell r="C50" t="str">
            <v>MIP1043</v>
          </cell>
          <cell r="D50">
            <v>72098.116883400013</v>
          </cell>
          <cell r="E50">
            <v>4766.9462427460003</v>
          </cell>
          <cell r="F50">
            <v>0</v>
          </cell>
          <cell r="G50">
            <v>0</v>
          </cell>
          <cell r="H50">
            <v>976.3624834540002</v>
          </cell>
          <cell r="I50">
            <v>77841.425609600003</v>
          </cell>
        </row>
        <row r="51">
          <cell r="C51" t="str">
            <v>MIP1044</v>
          </cell>
          <cell r="D51">
            <v>74865.776692200001</v>
          </cell>
          <cell r="E51">
            <v>43857.644230940001</v>
          </cell>
          <cell r="F51">
            <v>0</v>
          </cell>
          <cell r="G51">
            <v>0</v>
          </cell>
          <cell r="H51">
            <v>8982.8909870600019</v>
          </cell>
          <cell r="I51">
            <v>127706.31191020001</v>
          </cell>
        </row>
        <row r="52">
          <cell r="C52" t="str">
            <v>MIP1045</v>
          </cell>
          <cell r="D52">
            <v>100718.49326020002</v>
          </cell>
          <cell r="E52">
            <v>33514.486326704005</v>
          </cell>
          <cell r="F52">
            <v>0</v>
          </cell>
          <cell r="G52">
            <v>0</v>
          </cell>
          <cell r="H52">
            <v>6864.4128620960028</v>
          </cell>
          <cell r="I52">
            <v>141097.39244900004</v>
          </cell>
        </row>
        <row r="53">
          <cell r="C53" t="str">
            <v>MIP1046</v>
          </cell>
          <cell r="D53">
            <v>33478.482354200001</v>
          </cell>
          <cell r="E53">
            <v>59661.399003769999</v>
          </cell>
          <cell r="F53">
            <v>0</v>
          </cell>
          <cell r="G53">
            <v>0</v>
          </cell>
          <cell r="H53">
            <v>12219.804615230005</v>
          </cell>
          <cell r="I53">
            <v>105359.68597320002</v>
          </cell>
        </row>
        <row r="54">
          <cell r="C54" t="str">
            <v>MIP1047</v>
          </cell>
          <cell r="D54">
            <v>21117.079410800001</v>
          </cell>
          <cell r="E54">
            <v>41356.063468028005</v>
          </cell>
          <cell r="F54">
            <v>0</v>
          </cell>
          <cell r="G54">
            <v>0</v>
          </cell>
          <cell r="H54">
            <v>8470.519023572002</v>
          </cell>
          <cell r="I54">
            <v>70943.66190240001</v>
          </cell>
        </row>
        <row r="55">
          <cell r="C55" t="str">
            <v>MIP1050</v>
          </cell>
          <cell r="D55">
            <v>2478.2016000000003</v>
          </cell>
          <cell r="E55">
            <v>6929.8309794960005</v>
          </cell>
          <cell r="F55">
            <v>0</v>
          </cell>
          <cell r="G55">
            <v>0</v>
          </cell>
          <cell r="H55">
            <v>1419.3629717040003</v>
          </cell>
          <cell r="I55">
            <v>10827.395551200001</v>
          </cell>
        </row>
        <row r="56">
          <cell r="C56" t="str">
            <v>MIP1051</v>
          </cell>
          <cell r="D56">
            <v>32499.598092</v>
          </cell>
          <cell r="E56">
            <v>19595.50270366</v>
          </cell>
          <cell r="F56">
            <v>0</v>
          </cell>
          <cell r="G56">
            <v>0</v>
          </cell>
          <cell r="H56">
            <v>4013.5366983400013</v>
          </cell>
          <cell r="I56">
            <v>56108.637494000002</v>
          </cell>
        </row>
        <row r="57">
          <cell r="C57" t="str">
            <v>MIP1054</v>
          </cell>
          <cell r="D57">
            <v>10796276.000000002</v>
          </cell>
          <cell r="E57">
            <v>82945.224966720009</v>
          </cell>
          <cell r="F57">
            <v>0</v>
          </cell>
          <cell r="G57">
            <v>0</v>
          </cell>
          <cell r="H57">
            <v>16988.781017280009</v>
          </cell>
          <cell r="I57">
            <v>10896210.005984001</v>
          </cell>
        </row>
        <row r="58">
          <cell r="C58" t="str">
            <v>MIP1055</v>
          </cell>
          <cell r="D58">
            <v>62.303999999999995</v>
          </cell>
          <cell r="E58">
            <v>69.278932799999978</v>
          </cell>
          <cell r="F58">
            <v>0</v>
          </cell>
          <cell r="G58">
            <v>0</v>
          </cell>
          <cell r="H58">
            <v>29.6909712</v>
          </cell>
          <cell r="I58">
            <v>161.27390399999999</v>
          </cell>
        </row>
        <row r="59">
          <cell r="C59" t="str">
            <v>MIP1056</v>
          </cell>
          <cell r="D59">
            <v>0</v>
          </cell>
          <cell r="E59">
            <v>34.639466399999989</v>
          </cell>
          <cell r="F59">
            <v>0</v>
          </cell>
          <cell r="G59">
            <v>0</v>
          </cell>
          <cell r="H59">
            <v>14.8454856</v>
          </cell>
          <cell r="I59">
            <v>49.484951999999993</v>
          </cell>
        </row>
        <row r="60">
          <cell r="C60" t="str">
            <v>MIP1060</v>
          </cell>
          <cell r="D60">
            <v>417.43679999999995</v>
          </cell>
          <cell r="E60">
            <v>1242.8775743999997</v>
          </cell>
          <cell r="F60">
            <v>0</v>
          </cell>
          <cell r="G60">
            <v>0</v>
          </cell>
          <cell r="H60">
            <v>532.66181760000006</v>
          </cell>
          <cell r="I60">
            <v>2192.9761919999996</v>
          </cell>
        </row>
        <row r="61">
          <cell r="C61" t="str">
            <v>MIP1061</v>
          </cell>
          <cell r="D61">
            <v>1049.8224</v>
          </cell>
          <cell r="E61">
            <v>1191.5998247999999</v>
          </cell>
          <cell r="F61">
            <v>0</v>
          </cell>
          <cell r="G61">
            <v>0</v>
          </cell>
          <cell r="H61">
            <v>510.68563920000008</v>
          </cell>
          <cell r="I61">
            <v>2752.1078639999996</v>
          </cell>
        </row>
        <row r="62">
          <cell r="C62" t="str">
            <v>MIP1064</v>
          </cell>
          <cell r="D62">
            <v>210.27599999999998</v>
          </cell>
          <cell r="E62">
            <v>602.72889599999985</v>
          </cell>
          <cell r="F62">
            <v>0</v>
          </cell>
          <cell r="G62">
            <v>0</v>
          </cell>
          <cell r="H62">
            <v>258.31238400000001</v>
          </cell>
          <cell r="I62">
            <v>1071.3172799999998</v>
          </cell>
        </row>
        <row r="63">
          <cell r="C63" t="str">
            <v>MIP1065</v>
          </cell>
          <cell r="D63">
            <v>4847.2511999999997</v>
          </cell>
          <cell r="E63">
            <v>1385.5786559999997</v>
          </cell>
          <cell r="F63">
            <v>0</v>
          </cell>
          <cell r="G63">
            <v>0</v>
          </cell>
          <cell r="H63">
            <v>593.81942400000003</v>
          </cell>
          <cell r="I63">
            <v>6826.6492799999996</v>
          </cell>
        </row>
        <row r="64">
          <cell r="C64" t="str">
            <v>MIP1068</v>
          </cell>
          <cell r="D64">
            <v>121.49279999999999</v>
          </cell>
          <cell r="E64">
            <v>290.97369839999993</v>
          </cell>
          <cell r="F64">
            <v>0</v>
          </cell>
          <cell r="G64">
            <v>0</v>
          </cell>
          <cell r="H64">
            <v>124.70301360000001</v>
          </cell>
          <cell r="I64">
            <v>537.16951199999994</v>
          </cell>
        </row>
        <row r="65">
          <cell r="C65" t="str">
            <v>MIP1069</v>
          </cell>
          <cell r="D65">
            <v>437.68559999999997</v>
          </cell>
          <cell r="E65">
            <v>692.78932799999984</v>
          </cell>
          <cell r="F65">
            <v>0</v>
          </cell>
          <cell r="G65">
            <v>0</v>
          </cell>
          <cell r="H65">
            <v>296.90971200000001</v>
          </cell>
          <cell r="I65">
            <v>1427.3846399999998</v>
          </cell>
        </row>
        <row r="66">
          <cell r="C66" t="str">
            <v>MIP1070</v>
          </cell>
          <cell r="D66">
            <v>549.83279999999991</v>
          </cell>
          <cell r="E66">
            <v>277.11573119999991</v>
          </cell>
          <cell r="F66">
            <v>0</v>
          </cell>
          <cell r="G66">
            <v>0</v>
          </cell>
          <cell r="H66">
            <v>118.7638848</v>
          </cell>
          <cell r="I66">
            <v>945.71241599999985</v>
          </cell>
        </row>
        <row r="67">
          <cell r="C67" t="str">
            <v>MIP1071</v>
          </cell>
          <cell r="D67">
            <v>261.67679999999996</v>
          </cell>
          <cell r="E67">
            <v>284.45358479999993</v>
          </cell>
          <cell r="F67">
            <v>0</v>
          </cell>
          <cell r="G67">
            <v>0</v>
          </cell>
          <cell r="H67">
            <v>121.90867920000001</v>
          </cell>
          <cell r="I67">
            <v>668.03906399999994</v>
          </cell>
        </row>
        <row r="68">
          <cell r="C68" t="str">
            <v>MIP1072</v>
          </cell>
          <cell r="D68">
            <v>2880.0023999999999</v>
          </cell>
          <cell r="E68">
            <v>969.90505919999976</v>
          </cell>
          <cell r="F68">
            <v>0</v>
          </cell>
          <cell r="G68">
            <v>0</v>
          </cell>
          <cell r="H68">
            <v>415.67359679999998</v>
          </cell>
          <cell r="I68">
            <v>4265.581056</v>
          </cell>
        </row>
        <row r="69">
          <cell r="C69" t="str">
            <v>MIP1074</v>
          </cell>
          <cell r="D69">
            <v>945.46319999999992</v>
          </cell>
          <cell r="E69">
            <v>277.11573119999991</v>
          </cell>
          <cell r="F69">
            <v>0</v>
          </cell>
          <cell r="G69">
            <v>0</v>
          </cell>
          <cell r="H69">
            <v>118.7638848</v>
          </cell>
          <cell r="I69">
            <v>1341.3428159999996</v>
          </cell>
        </row>
        <row r="70">
          <cell r="C70" t="str">
            <v>MIP1075</v>
          </cell>
          <cell r="D70">
            <v>121.49279999999999</v>
          </cell>
          <cell r="E70">
            <v>297.89723039999996</v>
          </cell>
          <cell r="F70">
            <v>0</v>
          </cell>
          <cell r="G70">
            <v>0</v>
          </cell>
          <cell r="H70">
            <v>127.67024160000003</v>
          </cell>
          <cell r="I70">
            <v>547.06027199999994</v>
          </cell>
        </row>
        <row r="71">
          <cell r="C71" t="str">
            <v>MIP1078</v>
          </cell>
          <cell r="D71">
            <v>3401.7983999999997</v>
          </cell>
          <cell r="E71">
            <v>717.32152799999983</v>
          </cell>
          <cell r="F71">
            <v>0</v>
          </cell>
          <cell r="G71">
            <v>0</v>
          </cell>
          <cell r="H71">
            <v>307.42351200000002</v>
          </cell>
          <cell r="I71">
            <v>4426.5434399999995</v>
          </cell>
        </row>
        <row r="72">
          <cell r="C72" t="str">
            <v>MIP1079</v>
          </cell>
          <cell r="D72">
            <v>2697.7631999999999</v>
          </cell>
          <cell r="E72">
            <v>890.54066639999974</v>
          </cell>
          <cell r="F72">
            <v>0</v>
          </cell>
          <cell r="G72">
            <v>0</v>
          </cell>
          <cell r="H72">
            <v>381.66028560000001</v>
          </cell>
          <cell r="I72">
            <v>3969.9641519999996</v>
          </cell>
        </row>
        <row r="73">
          <cell r="C73" t="str">
            <v>MIP1082</v>
          </cell>
          <cell r="D73">
            <v>10303.446119999999</v>
          </cell>
          <cell r="E73">
            <v>1483.7074559999996</v>
          </cell>
          <cell r="F73">
            <v>0</v>
          </cell>
          <cell r="G73">
            <v>0</v>
          </cell>
          <cell r="H73">
            <v>635.87462400000004</v>
          </cell>
          <cell r="I73">
            <v>12423.028199999999</v>
          </cell>
        </row>
        <row r="74">
          <cell r="C74" t="str">
            <v>MIP1084</v>
          </cell>
          <cell r="D74">
            <v>178.905936</v>
          </cell>
          <cell r="E74">
            <v>208.25111999999996</v>
          </cell>
          <cell r="F74">
            <v>0</v>
          </cell>
          <cell r="G74">
            <v>0</v>
          </cell>
          <cell r="H74">
            <v>89.25048000000001</v>
          </cell>
          <cell r="I74">
            <v>476.40753599999994</v>
          </cell>
        </row>
        <row r="75">
          <cell r="C75" t="str">
            <v>MIP1087</v>
          </cell>
          <cell r="D75">
            <v>596.420616</v>
          </cell>
          <cell r="E75">
            <v>22.864010399999994</v>
          </cell>
          <cell r="F75">
            <v>0</v>
          </cell>
          <cell r="G75">
            <v>0</v>
          </cell>
          <cell r="H75">
            <v>9.7988616000000004</v>
          </cell>
          <cell r="I75">
            <v>629.08348799999999</v>
          </cell>
        </row>
        <row r="76">
          <cell r="C76" t="str">
            <v>MIP1089</v>
          </cell>
          <cell r="D76">
            <v>269.12212799999998</v>
          </cell>
          <cell r="E76">
            <v>173.19733199999996</v>
          </cell>
          <cell r="F76">
            <v>0</v>
          </cell>
          <cell r="G76">
            <v>0</v>
          </cell>
          <cell r="H76">
            <v>74.227428000000003</v>
          </cell>
          <cell r="I76">
            <v>516.54688799999997</v>
          </cell>
        </row>
        <row r="77">
          <cell r="C77" t="str">
            <v>MIP1095</v>
          </cell>
          <cell r="D77">
            <v>82670.625239999994</v>
          </cell>
          <cell r="E77">
            <v>11329.219475604001</v>
          </cell>
          <cell r="F77">
            <v>0</v>
          </cell>
          <cell r="G77">
            <v>0</v>
          </cell>
          <cell r="H77">
            <v>2320.4425431960003</v>
          </cell>
          <cell r="I77">
            <v>96320.287258799988</v>
          </cell>
        </row>
        <row r="78">
          <cell r="C78" t="str">
            <v>MIP1100</v>
          </cell>
          <cell r="D78">
            <v>154.76256000000001</v>
          </cell>
          <cell r="E78">
            <v>81.290667455999994</v>
          </cell>
          <cell r="F78">
            <v>0</v>
          </cell>
          <cell r="G78">
            <v>0</v>
          </cell>
          <cell r="H78">
            <v>16.649895744000005</v>
          </cell>
          <cell r="I78">
            <v>252.70312319999999</v>
          </cell>
        </row>
        <row r="79">
          <cell r="C79" t="str">
            <v>MIP1101</v>
          </cell>
          <cell r="D79">
            <v>93.709440000000001</v>
          </cell>
          <cell r="E79">
            <v>81.290667455999994</v>
          </cell>
          <cell r="F79">
            <v>0</v>
          </cell>
          <cell r="G79">
            <v>0</v>
          </cell>
          <cell r="H79">
            <v>16.649895744000005</v>
          </cell>
          <cell r="I79">
            <v>191.65000320000001</v>
          </cell>
        </row>
        <row r="80">
          <cell r="C80" t="str">
            <v>MIP1110</v>
          </cell>
          <cell r="D80">
            <v>6748.43</v>
          </cell>
          <cell r="E80">
            <v>4648.5894062400002</v>
          </cell>
          <cell r="F80">
            <v>0</v>
          </cell>
          <cell r="G80">
            <v>0</v>
          </cell>
          <cell r="H80">
            <v>952.12072176000038</v>
          </cell>
          <cell r="I80">
            <v>12349.140128000001</v>
          </cell>
        </row>
        <row r="81">
          <cell r="C81" t="str">
            <v>MIP1111</v>
          </cell>
          <cell r="D81">
            <v>32326.086000000003</v>
          </cell>
          <cell r="E81">
            <v>10479.967951959999</v>
          </cell>
          <cell r="F81">
            <v>0</v>
          </cell>
          <cell r="G81">
            <v>0</v>
          </cell>
          <cell r="H81">
            <v>2146.4994600400005</v>
          </cell>
          <cell r="I81">
            <v>44952.553412000001</v>
          </cell>
        </row>
        <row r="82">
          <cell r="C82" t="str">
            <v>MIP1112</v>
          </cell>
          <cell r="D82">
            <v>10177.960000000001</v>
          </cell>
          <cell r="E82">
            <v>5348.7206541599999</v>
          </cell>
          <cell r="F82">
            <v>0</v>
          </cell>
          <cell r="G82">
            <v>0</v>
          </cell>
          <cell r="H82">
            <v>1095.5210978400003</v>
          </cell>
          <cell r="I82">
            <v>16622.201752000001</v>
          </cell>
        </row>
        <row r="83">
          <cell r="C83" t="str">
            <v>MIP1113</v>
          </cell>
          <cell r="D83">
            <v>6129.9257521898435</v>
          </cell>
          <cell r="E83">
            <v>1522.2351689266272</v>
          </cell>
          <cell r="F83">
            <v>0</v>
          </cell>
          <cell r="G83">
            <v>0</v>
          </cell>
          <cell r="H83">
            <v>311.78310688858636</v>
          </cell>
          <cell r="I83">
            <v>7963.9440280050567</v>
          </cell>
        </row>
        <row r="84">
          <cell r="C84" t="str">
            <v>MIP1263</v>
          </cell>
          <cell r="D84">
            <v>2398252.9263999998</v>
          </cell>
          <cell r="E84">
            <v>153467.87176559996</v>
          </cell>
          <cell r="F84">
            <v>0</v>
          </cell>
          <cell r="G84">
            <v>0</v>
          </cell>
          <cell r="H84">
            <v>31433.178554400005</v>
          </cell>
          <cell r="I84">
            <v>2583153.9767199997</v>
          </cell>
        </row>
        <row r="85">
          <cell r="C85" t="str">
            <v>MIP1117</v>
          </cell>
          <cell r="D85">
            <v>0</v>
          </cell>
          <cell r="E85">
            <v>40.62532319999999</v>
          </cell>
          <cell r="F85">
            <v>0</v>
          </cell>
          <cell r="G85">
            <v>0</v>
          </cell>
          <cell r="H85">
            <v>17.410852800000001</v>
          </cell>
          <cell r="I85">
            <v>58.03617599999999</v>
          </cell>
        </row>
        <row r="86">
          <cell r="C86" t="str">
            <v>MIP1118</v>
          </cell>
          <cell r="D86">
            <v>10.946966399999999</v>
          </cell>
          <cell r="E86">
            <v>47.150472671999992</v>
          </cell>
          <cell r="F86">
            <v>0</v>
          </cell>
          <cell r="G86">
            <v>0</v>
          </cell>
          <cell r="H86">
            <v>9.6573257280000018</v>
          </cell>
          <cell r="I86">
            <v>67.75476479999999</v>
          </cell>
        </row>
        <row r="87">
          <cell r="C87" t="str">
            <v>MIP1130</v>
          </cell>
          <cell r="D87">
            <v>1524.4213658847939</v>
          </cell>
          <cell r="E87">
            <v>2236.765528966127</v>
          </cell>
          <cell r="F87">
            <v>0</v>
          </cell>
          <cell r="G87">
            <v>0</v>
          </cell>
          <cell r="H87">
            <v>458.13269870390565</v>
          </cell>
          <cell r="I87">
            <v>4219.3195935548265</v>
          </cell>
        </row>
        <row r="88">
          <cell r="C88" t="str">
            <v>MIP1136</v>
          </cell>
          <cell r="D88">
            <v>3101.0580000000004</v>
          </cell>
          <cell r="E88">
            <v>1239.770369864</v>
          </cell>
          <cell r="F88">
            <v>0</v>
          </cell>
          <cell r="G88">
            <v>0</v>
          </cell>
          <cell r="H88">
            <v>253.92887093600007</v>
          </cell>
          <cell r="I88">
            <v>4594.7572408000005</v>
          </cell>
        </row>
        <row r="89">
          <cell r="C89" t="str">
            <v>MIP1137</v>
          </cell>
          <cell r="D89">
            <v>14778.8154792</v>
          </cell>
          <cell r="E89">
            <v>1852.5821563519999</v>
          </cell>
          <cell r="F89">
            <v>0</v>
          </cell>
          <cell r="G89">
            <v>0</v>
          </cell>
          <cell r="H89">
            <v>379.44453804800008</v>
          </cell>
          <cell r="I89">
            <v>17010.842173599998</v>
          </cell>
        </row>
        <row r="90">
          <cell r="C90" t="str">
            <v>MIP1145</v>
          </cell>
          <cell r="D90">
            <v>18030.220846231587</v>
          </cell>
          <cell r="E90">
            <v>26123.077472152134</v>
          </cell>
          <cell r="F90">
            <v>0</v>
          </cell>
          <cell r="G90">
            <v>0</v>
          </cell>
          <cell r="H90">
            <v>5350.5098436938115</v>
          </cell>
          <cell r="I90">
            <v>49503.808162077534</v>
          </cell>
        </row>
        <row r="91">
          <cell r="C91" t="str">
            <v>MIP1146</v>
          </cell>
          <cell r="D91">
            <v>127.72319999999999</v>
          </cell>
          <cell r="E91">
            <v>180.12086399999995</v>
          </cell>
          <cell r="F91">
            <v>0</v>
          </cell>
          <cell r="G91">
            <v>0</v>
          </cell>
          <cell r="H91">
            <v>77.194655999999995</v>
          </cell>
          <cell r="I91">
            <v>385.03871999999996</v>
          </cell>
        </row>
        <row r="92">
          <cell r="C92" t="str">
            <v>MIP1147</v>
          </cell>
          <cell r="D92">
            <v>926.46047999999985</v>
          </cell>
          <cell r="E92">
            <v>1058.5807847999997</v>
          </cell>
          <cell r="F92">
            <v>0</v>
          </cell>
          <cell r="G92">
            <v>0</v>
          </cell>
          <cell r="H92">
            <v>453.67747920000005</v>
          </cell>
          <cell r="I92">
            <v>2438.7187439999998</v>
          </cell>
        </row>
        <row r="93">
          <cell r="C93" t="str">
            <v>MIP1148</v>
          </cell>
          <cell r="D93">
            <v>3085.6834799999997</v>
          </cell>
          <cell r="E93">
            <v>1125.0903047999998</v>
          </cell>
          <cell r="F93">
            <v>0</v>
          </cell>
          <cell r="G93">
            <v>0</v>
          </cell>
          <cell r="H93">
            <v>482.18155920000004</v>
          </cell>
          <cell r="I93">
            <v>4692.955344</v>
          </cell>
        </row>
        <row r="94">
          <cell r="C94" t="str">
            <v>MIP1149</v>
          </cell>
          <cell r="D94">
            <v>443.91599999999994</v>
          </cell>
          <cell r="E94">
            <v>225.84888479999992</v>
          </cell>
          <cell r="F94">
            <v>0</v>
          </cell>
          <cell r="G94">
            <v>0</v>
          </cell>
          <cell r="H94">
            <v>96.792379199999999</v>
          </cell>
          <cell r="I94">
            <v>766.55726399999992</v>
          </cell>
        </row>
        <row r="95">
          <cell r="C95" t="str">
            <v>MIP1150</v>
          </cell>
          <cell r="D95">
            <v>8674.2743999999984</v>
          </cell>
          <cell r="E95">
            <v>2286.2047823999997</v>
          </cell>
          <cell r="F95">
            <v>0</v>
          </cell>
          <cell r="G95">
            <v>0</v>
          </cell>
          <cell r="H95">
            <v>979.80204960000015</v>
          </cell>
          <cell r="I95">
            <v>11940.281231999999</v>
          </cell>
        </row>
        <row r="96">
          <cell r="C96" t="str">
            <v>MIP1151</v>
          </cell>
          <cell r="D96">
            <v>10937.467199999999</v>
          </cell>
          <cell r="E96">
            <v>1731.9733199999996</v>
          </cell>
          <cell r="F96">
            <v>0</v>
          </cell>
          <cell r="G96">
            <v>0</v>
          </cell>
          <cell r="H96">
            <v>742.27428000000009</v>
          </cell>
          <cell r="I96">
            <v>13411.714799999998</v>
          </cell>
        </row>
        <row r="97">
          <cell r="C97" t="str">
            <v>MIP1152</v>
          </cell>
          <cell r="D97">
            <v>9747.4607999999989</v>
          </cell>
          <cell r="E97">
            <v>5195.9199599999984</v>
          </cell>
          <cell r="F97">
            <v>0</v>
          </cell>
          <cell r="G97">
            <v>0</v>
          </cell>
          <cell r="H97">
            <v>2226.8228400000003</v>
          </cell>
          <cell r="I97">
            <v>17170.203599999997</v>
          </cell>
        </row>
        <row r="98">
          <cell r="C98" t="str">
            <v>MIP1153</v>
          </cell>
          <cell r="D98">
            <v>15393.301047470217</v>
          </cell>
          <cell r="E98">
            <v>41473.08142341549</v>
          </cell>
          <cell r="F98">
            <v>0</v>
          </cell>
          <cell r="G98">
            <v>0</v>
          </cell>
          <cell r="H98">
            <v>8494.4865566031749</v>
          </cell>
          <cell r="I98">
            <v>65360.86902748888</v>
          </cell>
        </row>
        <row r="99">
          <cell r="C99" t="str">
            <v>MIP1154</v>
          </cell>
          <cell r="D99">
            <v>784.31460681107399</v>
          </cell>
          <cell r="E99">
            <v>964.79892050393676</v>
          </cell>
          <cell r="F99">
            <v>0</v>
          </cell>
          <cell r="G99">
            <v>0</v>
          </cell>
          <cell r="H99">
            <v>197.6094174526136</v>
          </cell>
          <cell r="I99">
            <v>1946.7229447676243</v>
          </cell>
        </row>
        <row r="100">
          <cell r="C100" t="str">
            <v>MIP1155</v>
          </cell>
          <cell r="D100">
            <v>563.44440144473708</v>
          </cell>
          <cell r="E100">
            <v>964.79892050393676</v>
          </cell>
          <cell r="F100">
            <v>0</v>
          </cell>
          <cell r="G100">
            <v>0</v>
          </cell>
          <cell r="H100">
            <v>197.6094174526136</v>
          </cell>
          <cell r="I100">
            <v>1725.8527394012874</v>
          </cell>
        </row>
        <row r="101">
          <cell r="C101" t="str">
            <v>MIP1157</v>
          </cell>
          <cell r="D101">
            <v>34568.299999999996</v>
          </cell>
          <cell r="E101">
            <v>26773.556894123994</v>
          </cell>
          <cell r="F101">
            <v>0</v>
          </cell>
          <cell r="G101">
            <v>0</v>
          </cell>
          <cell r="H101">
            <v>5483.7405686760012</v>
          </cell>
          <cell r="I101">
            <v>66825.597462799997</v>
          </cell>
        </row>
        <row r="102">
          <cell r="C102" t="str">
            <v>MIP1158</v>
          </cell>
          <cell r="D102">
            <v>22390.649625599999</v>
          </cell>
          <cell r="E102">
            <v>1440.8293527359999</v>
          </cell>
          <cell r="F102">
            <v>0</v>
          </cell>
          <cell r="G102">
            <v>0</v>
          </cell>
          <cell r="H102">
            <v>295.10962646400009</v>
          </cell>
          <cell r="I102">
            <v>24126.588604799999</v>
          </cell>
        </row>
        <row r="103">
          <cell r="C103" t="str">
            <v>MIP1161</v>
          </cell>
          <cell r="D103">
            <v>145.22</v>
          </cell>
          <cell r="E103">
            <v>31.29</v>
          </cell>
          <cell r="F103">
            <v>0</v>
          </cell>
          <cell r="G103">
            <v>0</v>
          </cell>
          <cell r="H103">
            <v>0</v>
          </cell>
          <cell r="I103">
            <v>176.51</v>
          </cell>
        </row>
        <row r="104">
          <cell r="C104" t="str">
            <v>MIP1162</v>
          </cell>
          <cell r="D104">
            <v>326.27999999999997</v>
          </cell>
          <cell r="E104">
            <v>209.72</v>
          </cell>
          <cell r="F104">
            <v>0</v>
          </cell>
          <cell r="G104">
            <v>0</v>
          </cell>
          <cell r="H104">
            <v>0</v>
          </cell>
          <cell r="I104">
            <v>536</v>
          </cell>
        </row>
        <row r="105">
          <cell r="C105" t="str">
            <v>MIP1163</v>
          </cell>
          <cell r="D105">
            <v>45103.532279999999</v>
          </cell>
          <cell r="E105">
            <v>616.79379548400004</v>
          </cell>
          <cell r="F105">
            <v>0</v>
          </cell>
          <cell r="G105">
            <v>0</v>
          </cell>
          <cell r="H105">
            <v>126.33125931600003</v>
          </cell>
          <cell r="I105">
            <v>45846.657334800002</v>
          </cell>
        </row>
        <row r="106">
          <cell r="C106" t="str">
            <v>MIP1164</v>
          </cell>
          <cell r="D106">
            <v>14246.075999999999</v>
          </cell>
          <cell r="E106">
            <v>2894.6011781699995</v>
          </cell>
          <cell r="F106">
            <v>0</v>
          </cell>
          <cell r="G106">
            <v>0</v>
          </cell>
          <cell r="H106">
            <v>592.87012083000013</v>
          </cell>
          <cell r="I106">
            <v>17733.547298999998</v>
          </cell>
        </row>
        <row r="107">
          <cell r="C107" t="str">
            <v>MIP1165</v>
          </cell>
          <cell r="D107">
            <v>6824935.919999999</v>
          </cell>
          <cell r="E107">
            <v>3965639.899267199</v>
          </cell>
          <cell r="F107">
            <v>905526.33599999989</v>
          </cell>
          <cell r="G107">
            <v>0</v>
          </cell>
          <cell r="H107">
            <v>1699559.9568288</v>
          </cell>
          <cell r="I107">
            <v>13395662.112095997</v>
          </cell>
        </row>
        <row r="108">
          <cell r="C108" t="str">
            <v>MIP1166</v>
          </cell>
          <cell r="D108">
            <v>60577.515203399998</v>
          </cell>
          <cell r="E108">
            <v>6076.4432225639994</v>
          </cell>
          <cell r="F108">
            <v>0</v>
          </cell>
          <cell r="G108">
            <v>0</v>
          </cell>
          <cell r="H108">
            <v>1244.5727082360004</v>
          </cell>
          <cell r="I108">
            <v>67898.531134199991</v>
          </cell>
        </row>
        <row r="109">
          <cell r="C109" t="str">
            <v>MIP1167</v>
          </cell>
          <cell r="D109">
            <v>117716.56986179999</v>
          </cell>
          <cell r="E109">
            <v>26832.728349257999</v>
          </cell>
          <cell r="F109">
            <v>0</v>
          </cell>
          <cell r="G109">
            <v>0</v>
          </cell>
          <cell r="H109">
            <v>5495.8600233420011</v>
          </cell>
          <cell r="I109">
            <v>150045.15823440001</v>
          </cell>
        </row>
        <row r="110">
          <cell r="C110" t="str">
            <v>MIP1168</v>
          </cell>
          <cell r="D110">
            <v>28290.1554</v>
          </cell>
          <cell r="E110">
            <v>6825.5354938679993</v>
          </cell>
          <cell r="F110">
            <v>0</v>
          </cell>
          <cell r="G110">
            <v>0</v>
          </cell>
          <cell r="H110">
            <v>1398.0012457320004</v>
          </cell>
          <cell r="I110">
            <v>36513.692139599996</v>
          </cell>
        </row>
        <row r="111">
          <cell r="C111" t="str">
            <v>MIP1169</v>
          </cell>
          <cell r="D111">
            <v>43496.905966800005</v>
          </cell>
          <cell r="E111">
            <v>5415.8033487479997</v>
          </cell>
          <cell r="F111">
            <v>0</v>
          </cell>
          <cell r="G111">
            <v>0</v>
          </cell>
          <cell r="H111">
            <v>1109.2609268520002</v>
          </cell>
          <cell r="I111">
            <v>50021.970242400006</v>
          </cell>
        </row>
        <row r="112">
          <cell r="C112" t="str">
            <v>MIP1170</v>
          </cell>
          <cell r="D112">
            <v>91680.016108199998</v>
          </cell>
          <cell r="E112">
            <v>8092.0089924179983</v>
          </cell>
          <cell r="F112">
            <v>0</v>
          </cell>
          <cell r="G112">
            <v>0</v>
          </cell>
          <cell r="H112">
            <v>1657.3994321820003</v>
          </cell>
          <cell r="I112">
            <v>101429.4245328</v>
          </cell>
        </row>
        <row r="113">
          <cell r="C113" t="str">
            <v>MIP1171</v>
          </cell>
          <cell r="D113">
            <v>165268.81272720001</v>
          </cell>
          <cell r="E113">
            <v>17328.463529987999</v>
          </cell>
          <cell r="F113">
            <v>0</v>
          </cell>
          <cell r="G113">
            <v>0</v>
          </cell>
          <cell r="H113">
            <v>3549.2033736120011</v>
          </cell>
          <cell r="I113">
            <v>186146.47963079999</v>
          </cell>
        </row>
        <row r="114">
          <cell r="C114" t="str">
            <v>MIP1173</v>
          </cell>
          <cell r="D114">
            <v>355674.27841199026</v>
          </cell>
          <cell r="E114">
            <v>150383.43881309978</v>
          </cell>
          <cell r="F114">
            <v>0</v>
          </cell>
          <cell r="G114">
            <v>0</v>
          </cell>
          <cell r="H114">
            <v>30801.42722677948</v>
          </cell>
          <cell r="I114">
            <v>536859.14445186954</v>
          </cell>
        </row>
        <row r="115">
          <cell r="C115" t="str">
            <v>MIP1175</v>
          </cell>
          <cell r="D115">
            <v>91822.280325843021</v>
          </cell>
          <cell r="E115">
            <v>150383.43881309972</v>
          </cell>
          <cell r="F115">
            <v>0</v>
          </cell>
          <cell r="G115">
            <v>0</v>
          </cell>
          <cell r="H115">
            <v>30801.427226779466</v>
          </cell>
          <cell r="I115">
            <v>273007.14636572223</v>
          </cell>
        </row>
        <row r="116">
          <cell r="C116" t="str">
            <v>MIP1177</v>
          </cell>
          <cell r="D116">
            <v>24001.373456600002</v>
          </cell>
          <cell r="E116">
            <v>13659.6666178</v>
          </cell>
          <cell r="F116">
            <v>0</v>
          </cell>
          <cell r="G116">
            <v>0</v>
          </cell>
          <cell r="H116">
            <v>2797.7630422000011</v>
          </cell>
          <cell r="I116">
            <v>40458.8031166</v>
          </cell>
        </row>
        <row r="117">
          <cell r="C117" t="str">
            <v>MIP1177</v>
          </cell>
          <cell r="D117">
            <v>24001.373456600002</v>
          </cell>
          <cell r="E117">
            <v>13659.6666178</v>
          </cell>
          <cell r="F117">
            <v>0</v>
          </cell>
          <cell r="G117">
            <v>0</v>
          </cell>
          <cell r="H117">
            <v>2797.7630422000011</v>
          </cell>
          <cell r="I117">
            <v>40458.8031166</v>
          </cell>
        </row>
        <row r="118">
          <cell r="C118" t="str">
            <v>MIP1177</v>
          </cell>
          <cell r="D118">
            <v>24001.373456600002</v>
          </cell>
          <cell r="E118">
            <v>13659.6666178</v>
          </cell>
          <cell r="F118">
            <v>0</v>
          </cell>
          <cell r="G118">
            <v>0</v>
          </cell>
          <cell r="H118">
            <v>2797.7630422000011</v>
          </cell>
          <cell r="I118">
            <v>40458.8031166</v>
          </cell>
        </row>
        <row r="119">
          <cell r="C119" t="str">
            <v>MIP1178</v>
          </cell>
          <cell r="D119">
            <v>470710.78360622132</v>
          </cell>
          <cell r="E119">
            <v>312609.60620376916</v>
          </cell>
          <cell r="F119">
            <v>0</v>
          </cell>
          <cell r="G119">
            <v>0</v>
          </cell>
          <cell r="H119">
            <v>64028.473559808153</v>
          </cell>
          <cell r="I119">
            <v>847348.86336979864</v>
          </cell>
        </row>
        <row r="120">
          <cell r="C120" t="str">
            <v>MIP1179</v>
          </cell>
          <cell r="D120">
            <v>671739.54229121841</v>
          </cell>
          <cell r="E120">
            <v>455857.43711055722</v>
          </cell>
          <cell r="F120">
            <v>0</v>
          </cell>
          <cell r="G120">
            <v>0</v>
          </cell>
          <cell r="H120">
            <v>93368.390733487642</v>
          </cell>
          <cell r="I120">
            <v>1220965.3701352633</v>
          </cell>
        </row>
        <row r="121">
          <cell r="C121" t="str">
            <v>MIP1180</v>
          </cell>
          <cell r="D121">
            <v>75013.471715287276</v>
          </cell>
          <cell r="E121">
            <v>73051.390916040153</v>
          </cell>
          <cell r="F121">
            <v>0</v>
          </cell>
          <cell r="G121">
            <v>0</v>
          </cell>
          <cell r="H121">
            <v>14962.333079188953</v>
          </cell>
          <cell r="I121">
            <v>163027.19571051636</v>
          </cell>
        </row>
        <row r="122">
          <cell r="C122" t="str">
            <v>MIP1181</v>
          </cell>
          <cell r="D122">
            <v>91896.654986833732</v>
          </cell>
          <cell r="E122">
            <v>78665.489587219607</v>
          </cell>
          <cell r="F122">
            <v>0</v>
          </cell>
          <cell r="G122">
            <v>0</v>
          </cell>
          <cell r="H122">
            <v>16112.208710635345</v>
          </cell>
          <cell r="I122">
            <v>186674.3532846887</v>
          </cell>
        </row>
        <row r="123">
          <cell r="C123" t="str">
            <v>MIP1182</v>
          </cell>
          <cell r="D123">
            <v>96197.989547462843</v>
          </cell>
          <cell r="E123">
            <v>69304.109558456097</v>
          </cell>
          <cell r="F123">
            <v>0</v>
          </cell>
          <cell r="G123">
            <v>0</v>
          </cell>
          <cell r="H123">
            <v>14194.817620406677</v>
          </cell>
          <cell r="I123">
            <v>179696.91672632564</v>
          </cell>
        </row>
        <row r="124">
          <cell r="C124" t="str">
            <v>MIP1183</v>
          </cell>
          <cell r="D124">
            <v>60321.09550321431</v>
          </cell>
          <cell r="E124">
            <v>69561.853675253398</v>
          </cell>
          <cell r="F124">
            <v>0</v>
          </cell>
          <cell r="G124">
            <v>0</v>
          </cell>
          <cell r="H124">
            <v>14247.60858408805</v>
          </cell>
          <cell r="I124">
            <v>144130.55776255575</v>
          </cell>
        </row>
        <row r="125">
          <cell r="C125" t="str">
            <v>MIP1184</v>
          </cell>
          <cell r="D125">
            <v>806.85238286886351</v>
          </cell>
          <cell r="E125">
            <v>1235.8470496150628</v>
          </cell>
          <cell r="F125">
            <v>0</v>
          </cell>
          <cell r="G125">
            <v>0</v>
          </cell>
          <cell r="H125">
            <v>253.12529931874786</v>
          </cell>
          <cell r="I125">
            <v>2295.8247318026743</v>
          </cell>
        </row>
        <row r="126">
          <cell r="C126" t="str">
            <v>MIP1185</v>
          </cell>
          <cell r="D126">
            <v>274469.64580696414</v>
          </cell>
          <cell r="E126">
            <v>291959.02950908517</v>
          </cell>
          <cell r="F126">
            <v>0</v>
          </cell>
          <cell r="G126">
            <v>0</v>
          </cell>
          <cell r="H126">
            <v>59798.837369330715</v>
          </cell>
          <cell r="I126">
            <v>626227.51268537994</v>
          </cell>
        </row>
        <row r="127">
          <cell r="C127" t="str">
            <v>MIP1186</v>
          </cell>
          <cell r="D127">
            <v>1604067.4323932079</v>
          </cell>
          <cell r="E127">
            <v>80972.518226427361</v>
          </cell>
          <cell r="F127">
            <v>0</v>
          </cell>
          <cell r="G127">
            <v>0</v>
          </cell>
          <cell r="H127">
            <v>16584.732648786332</v>
          </cell>
          <cell r="I127">
            <v>1701624.6832684216</v>
          </cell>
        </row>
        <row r="128">
          <cell r="C128" t="str">
            <v>MIP1187</v>
          </cell>
          <cell r="D128">
            <v>711122.05217459972</v>
          </cell>
          <cell r="E128">
            <v>80776.347359288848</v>
          </cell>
          <cell r="F128">
            <v>0</v>
          </cell>
          <cell r="G128">
            <v>0</v>
          </cell>
          <cell r="H128">
            <v>16544.553073589286</v>
          </cell>
          <cell r="I128">
            <v>808442.9526074779</v>
          </cell>
        </row>
        <row r="129">
          <cell r="C129" t="str">
            <v>MIP1188</v>
          </cell>
          <cell r="D129">
            <v>75331.389584358461</v>
          </cell>
          <cell r="E129">
            <v>105353.21486448612</v>
          </cell>
          <cell r="F129">
            <v>0</v>
          </cell>
          <cell r="G129">
            <v>0</v>
          </cell>
          <cell r="H129">
            <v>21578.369309593545</v>
          </cell>
          <cell r="I129">
            <v>202262.97375843811</v>
          </cell>
        </row>
        <row r="130">
          <cell r="C130" t="str">
            <v>MIP1189</v>
          </cell>
          <cell r="D130">
            <v>75307.724919497778</v>
          </cell>
          <cell r="E130">
            <v>120649.46913562827</v>
          </cell>
          <cell r="F130">
            <v>0</v>
          </cell>
          <cell r="G130">
            <v>0</v>
          </cell>
          <cell r="H130">
            <v>24711.337051875675</v>
          </cell>
          <cell r="I130">
            <v>220668.53110700173</v>
          </cell>
        </row>
        <row r="131">
          <cell r="C131" t="str">
            <v>MIP1191</v>
          </cell>
          <cell r="D131">
            <v>40250.676286015427</v>
          </cell>
          <cell r="E131">
            <v>72744.624563613921</v>
          </cell>
          <cell r="F131">
            <v>0</v>
          </cell>
          <cell r="G131">
            <v>0</v>
          </cell>
          <cell r="H131">
            <v>14899.50141664382</v>
          </cell>
          <cell r="I131">
            <v>127894.80226627317</v>
          </cell>
        </row>
        <row r="132">
          <cell r="C132" t="str">
            <v>MIP1192</v>
          </cell>
          <cell r="D132">
            <v>23570.186503444704</v>
          </cell>
          <cell r="E132">
            <v>51356.61168645713</v>
          </cell>
          <cell r="F132">
            <v>0</v>
          </cell>
          <cell r="G132">
            <v>0</v>
          </cell>
          <cell r="H132">
            <v>10518.824080358692</v>
          </cell>
          <cell r="I132">
            <v>85445.62227026053</v>
          </cell>
        </row>
        <row r="133">
          <cell r="C133" t="str">
            <v>MIP1193</v>
          </cell>
          <cell r="D133">
            <v>1495.2959999999998</v>
          </cell>
          <cell r="E133">
            <v>1454.9230079999998</v>
          </cell>
          <cell r="F133">
            <v>0</v>
          </cell>
          <cell r="G133">
            <v>0</v>
          </cell>
          <cell r="H133">
            <v>623.53843200000017</v>
          </cell>
          <cell r="I133">
            <v>3573.7574399999999</v>
          </cell>
        </row>
        <row r="134">
          <cell r="C134" t="str">
            <v>MIP1194</v>
          </cell>
          <cell r="D134">
            <v>2425.1831999999999</v>
          </cell>
          <cell r="E134">
            <v>1593.4917767999996</v>
          </cell>
          <cell r="F134">
            <v>0</v>
          </cell>
          <cell r="G134">
            <v>0</v>
          </cell>
          <cell r="H134">
            <v>682.92504719999999</v>
          </cell>
          <cell r="I134">
            <v>4701.6000239999994</v>
          </cell>
        </row>
        <row r="135">
          <cell r="C135" t="str">
            <v>MIP1197</v>
          </cell>
          <cell r="D135">
            <v>43000</v>
          </cell>
          <cell r="E135">
            <v>85294.61</v>
          </cell>
          <cell r="F135">
            <v>0</v>
          </cell>
          <cell r="G135">
            <v>0</v>
          </cell>
          <cell r="H135">
            <v>0</v>
          </cell>
          <cell r="I135">
            <v>128294.61</v>
          </cell>
        </row>
        <row r="136">
          <cell r="C136" t="str">
            <v>MIP1199</v>
          </cell>
          <cell r="D136">
            <v>314354.34126000002</v>
          </cell>
          <cell r="E136">
            <v>193816.68429180002</v>
          </cell>
          <cell r="F136">
            <v>0</v>
          </cell>
          <cell r="G136">
            <v>0</v>
          </cell>
          <cell r="H136">
            <v>39697.393168200018</v>
          </cell>
          <cell r="I136">
            <v>547868.41872000007</v>
          </cell>
        </row>
        <row r="137">
          <cell r="C137" t="str">
            <v>MIP1200</v>
          </cell>
          <cell r="D137">
            <v>2008341.2146800002</v>
          </cell>
          <cell r="E137">
            <v>68571.229785000003</v>
          </cell>
          <cell r="F137">
            <v>0</v>
          </cell>
          <cell r="G137">
            <v>0</v>
          </cell>
          <cell r="H137">
            <v>14044.709715000005</v>
          </cell>
          <cell r="I137">
            <v>2090957.1541800001</v>
          </cell>
        </row>
        <row r="138">
          <cell r="C138" t="str">
            <v>MIP1201</v>
          </cell>
          <cell r="D138">
            <v>75850.670400000003</v>
          </cell>
          <cell r="E138">
            <v>56352.832951800003</v>
          </cell>
          <cell r="F138">
            <v>0</v>
          </cell>
          <cell r="G138">
            <v>0</v>
          </cell>
          <cell r="H138">
            <v>11542.146508200005</v>
          </cell>
          <cell r="I138">
            <v>143745.64986</v>
          </cell>
        </row>
        <row r="139">
          <cell r="C139" t="str">
            <v>MIP1202</v>
          </cell>
          <cell r="D139">
            <v>359050.47726000001</v>
          </cell>
          <cell r="E139">
            <v>203184.79525620001</v>
          </cell>
          <cell r="F139">
            <v>0</v>
          </cell>
          <cell r="G139">
            <v>0</v>
          </cell>
          <cell r="H139">
            <v>41616.162883800011</v>
          </cell>
          <cell r="I139">
            <v>603851.43540000007</v>
          </cell>
        </row>
        <row r="140">
          <cell r="C140" t="str">
            <v>MIP1203</v>
          </cell>
          <cell r="D140">
            <v>44640.819000000003</v>
          </cell>
          <cell r="E140">
            <v>49936.016698200001</v>
          </cell>
          <cell r="F140">
            <v>0</v>
          </cell>
          <cell r="G140">
            <v>0</v>
          </cell>
          <cell r="H140">
            <v>10227.858841800004</v>
          </cell>
          <cell r="I140">
            <v>104804.69454000001</v>
          </cell>
        </row>
        <row r="141">
          <cell r="C141" t="str">
            <v>MIP1205</v>
          </cell>
          <cell r="D141">
            <v>35447.133600000001</v>
          </cell>
          <cell r="E141">
            <v>54027.7930614</v>
          </cell>
          <cell r="F141">
            <v>0</v>
          </cell>
          <cell r="G141">
            <v>0</v>
          </cell>
          <cell r="H141">
            <v>11065.933518600004</v>
          </cell>
          <cell r="I141">
            <v>100540.86018000002</v>
          </cell>
        </row>
        <row r="142">
          <cell r="C142" t="str">
            <v>MIP1207</v>
          </cell>
          <cell r="D142">
            <v>709296.70080000011</v>
          </cell>
          <cell r="E142">
            <v>220192.8477246</v>
          </cell>
          <cell r="F142">
            <v>0</v>
          </cell>
          <cell r="G142">
            <v>0</v>
          </cell>
          <cell r="H142">
            <v>45099.739895400016</v>
          </cell>
          <cell r="I142">
            <v>974589.28842000011</v>
          </cell>
        </row>
        <row r="143">
          <cell r="C143" t="str">
            <v>MIP1209</v>
          </cell>
          <cell r="D143">
            <v>75659.992700999996</v>
          </cell>
          <cell r="E143">
            <v>60565.819925399999</v>
          </cell>
          <cell r="F143">
            <v>0</v>
          </cell>
          <cell r="G143">
            <v>0</v>
          </cell>
          <cell r="H143">
            <v>12405.047454600004</v>
          </cell>
          <cell r="I143">
            <v>148630.86008100002</v>
          </cell>
        </row>
        <row r="144">
          <cell r="C144" t="str">
            <v>MIP1210</v>
          </cell>
          <cell r="D144">
            <v>37283.658000000003</v>
          </cell>
          <cell r="E144">
            <v>85649.988442800008</v>
          </cell>
          <cell r="F144">
            <v>0</v>
          </cell>
          <cell r="G144">
            <v>0</v>
          </cell>
          <cell r="H144">
            <v>17542.768717200004</v>
          </cell>
          <cell r="I144">
            <v>140476.41516</v>
          </cell>
        </row>
        <row r="145">
          <cell r="C145" t="str">
            <v>MIP1211</v>
          </cell>
          <cell r="D145">
            <v>151845.16500000001</v>
          </cell>
          <cell r="E145">
            <v>93968.525712600007</v>
          </cell>
          <cell r="F145">
            <v>0</v>
          </cell>
          <cell r="G145">
            <v>0</v>
          </cell>
          <cell r="H145">
            <v>19246.565507400006</v>
          </cell>
          <cell r="I145">
            <v>265060.25622000004</v>
          </cell>
        </row>
        <row r="146">
          <cell r="C146" t="str">
            <v>MIP1211</v>
          </cell>
          <cell r="D146">
            <v>151845.16500000001</v>
          </cell>
          <cell r="E146">
            <v>93968.525712600007</v>
          </cell>
          <cell r="F146">
            <v>0</v>
          </cell>
          <cell r="G146">
            <v>0</v>
          </cell>
          <cell r="H146">
            <v>19246.565507400006</v>
          </cell>
          <cell r="I146">
            <v>265060.25622000004</v>
          </cell>
        </row>
        <row r="147">
          <cell r="C147" t="str">
            <v>MIP1211</v>
          </cell>
          <cell r="D147">
            <v>151845.16500000001</v>
          </cell>
          <cell r="E147">
            <v>93968.525712600007</v>
          </cell>
          <cell r="F147">
            <v>0</v>
          </cell>
          <cell r="G147">
            <v>0</v>
          </cell>
          <cell r="H147">
            <v>19246.565507400006</v>
          </cell>
          <cell r="I147">
            <v>265060.25622000004</v>
          </cell>
        </row>
        <row r="148">
          <cell r="C148" t="str">
            <v>MIP1214</v>
          </cell>
          <cell r="D148">
            <v>150462.24000000002</v>
          </cell>
          <cell r="E148">
            <v>410791.02300540003</v>
          </cell>
          <cell r="F148">
            <v>0</v>
          </cell>
          <cell r="G148">
            <v>0</v>
          </cell>
          <cell r="H148">
            <v>84137.920374600028</v>
          </cell>
          <cell r="I148">
            <v>645391.18338000006</v>
          </cell>
        </row>
        <row r="149">
          <cell r="C149" t="str">
            <v>MIP1215</v>
          </cell>
          <cell r="D149">
            <v>69146.25</v>
          </cell>
          <cell r="E149">
            <v>255889.37248740002</v>
          </cell>
          <cell r="F149">
            <v>0</v>
          </cell>
          <cell r="G149">
            <v>0</v>
          </cell>
          <cell r="H149">
            <v>52411.076292600017</v>
          </cell>
          <cell r="I149">
            <v>377446.69878000004</v>
          </cell>
        </row>
        <row r="150">
          <cell r="C150" t="str">
            <v>MIP1216</v>
          </cell>
          <cell r="D150">
            <v>8297.5500000000011</v>
          </cell>
          <cell r="E150">
            <v>58127.833784400005</v>
          </cell>
          <cell r="F150">
            <v>0</v>
          </cell>
          <cell r="G150">
            <v>0</v>
          </cell>
          <cell r="H150">
            <v>11905.700895600003</v>
          </cell>
          <cell r="I150">
            <v>78331.084680000014</v>
          </cell>
        </row>
        <row r="151">
          <cell r="C151" t="str">
            <v>MIP1217</v>
          </cell>
          <cell r="D151">
            <v>74124.780000000013</v>
          </cell>
          <cell r="E151">
            <v>277820.22860999999</v>
          </cell>
          <cell r="F151">
            <v>0</v>
          </cell>
          <cell r="G151">
            <v>0</v>
          </cell>
          <cell r="H151">
            <v>56902.938390000025</v>
          </cell>
          <cell r="I151">
            <v>408847.94700000004</v>
          </cell>
        </row>
        <row r="152">
          <cell r="C152" t="str">
            <v>MIP1218</v>
          </cell>
          <cell r="D152">
            <v>34075.272000000004</v>
          </cell>
          <cell r="E152">
            <v>97459.758597000007</v>
          </cell>
          <cell r="F152">
            <v>0</v>
          </cell>
          <cell r="G152">
            <v>0</v>
          </cell>
          <cell r="H152">
            <v>19961.637303000007</v>
          </cell>
          <cell r="I152">
            <v>151496.6679</v>
          </cell>
        </row>
        <row r="153">
          <cell r="C153" t="str">
            <v>MIP1219</v>
          </cell>
          <cell r="D153">
            <v>39606.972000000002</v>
          </cell>
          <cell r="E153">
            <v>149033.03679780001</v>
          </cell>
          <cell r="F153">
            <v>0</v>
          </cell>
          <cell r="G153">
            <v>0</v>
          </cell>
          <cell r="H153">
            <v>30524.838862200009</v>
          </cell>
          <cell r="I153">
            <v>219164.84766000003</v>
          </cell>
        </row>
        <row r="154">
          <cell r="C154" t="str">
            <v>MIP1220</v>
          </cell>
          <cell r="D154">
            <v>56865.876000000004</v>
          </cell>
          <cell r="E154">
            <v>200550.30100440001</v>
          </cell>
          <cell r="F154">
            <v>0</v>
          </cell>
          <cell r="G154">
            <v>0</v>
          </cell>
          <cell r="H154">
            <v>41076.567675600018</v>
          </cell>
          <cell r="I154">
            <v>298492.74468</v>
          </cell>
        </row>
        <row r="155">
          <cell r="C155" t="str">
            <v>MIP1268</v>
          </cell>
          <cell r="D155">
            <v>22737.37</v>
          </cell>
          <cell r="E155">
            <v>8482.2812468000011</v>
          </cell>
          <cell r="F155">
            <v>0</v>
          </cell>
          <cell r="G155">
            <v>0</v>
          </cell>
          <cell r="H155">
            <v>1737.3347132000004</v>
          </cell>
          <cell r="I155">
            <v>32956.985959999998</v>
          </cell>
        </row>
        <row r="156">
          <cell r="C156" t="str">
            <v>MIP1222</v>
          </cell>
          <cell r="D156">
            <v>303696.53237871325</v>
          </cell>
          <cell r="E156">
            <v>132702.87618378561</v>
          </cell>
          <cell r="F156">
            <v>0</v>
          </cell>
          <cell r="G156">
            <v>0</v>
          </cell>
          <cell r="H156">
            <v>27180.107170172967</v>
          </cell>
          <cell r="I156">
            <v>463579.51573267183</v>
          </cell>
        </row>
        <row r="157">
          <cell r="C157" t="str">
            <v>MIP1224</v>
          </cell>
          <cell r="D157">
            <v>111561.99148605794</v>
          </cell>
          <cell r="E157">
            <v>98609.610467862527</v>
          </cell>
          <cell r="F157">
            <v>0</v>
          </cell>
          <cell r="G157">
            <v>0</v>
          </cell>
          <cell r="H157">
            <v>20197.149131971848</v>
          </cell>
          <cell r="I157">
            <v>230368.75108589232</v>
          </cell>
        </row>
        <row r="158">
          <cell r="C158" t="str">
            <v>MIP1225</v>
          </cell>
          <cell r="D158">
            <v>7910759.3962841081</v>
          </cell>
          <cell r="E158">
            <v>735729.40053764812</v>
          </cell>
          <cell r="F158">
            <v>0</v>
          </cell>
          <cell r="G158">
            <v>0</v>
          </cell>
          <cell r="H158">
            <v>150691.56396554245</v>
          </cell>
          <cell r="I158">
            <v>8797180.3607872985</v>
          </cell>
        </row>
        <row r="159">
          <cell r="C159" t="str">
            <v>MIP1228</v>
          </cell>
          <cell r="D159">
            <v>8741321.5195657667</v>
          </cell>
          <cell r="E159">
            <v>1150898.1492282928</v>
          </cell>
          <cell r="F159">
            <v>0</v>
          </cell>
          <cell r="G159">
            <v>0</v>
          </cell>
          <cell r="H159">
            <v>235726.12695037332</v>
          </cell>
          <cell r="I159">
            <v>10127945.795744434</v>
          </cell>
        </row>
        <row r="160">
          <cell r="C160" t="str">
            <v>MIP1245</v>
          </cell>
          <cell r="D160">
            <v>4148.7750000000005</v>
          </cell>
          <cell r="E160">
            <v>4375.4275567799996</v>
          </cell>
          <cell r="F160">
            <v>0</v>
          </cell>
          <cell r="G160">
            <v>0</v>
          </cell>
          <cell r="H160">
            <v>896.1719092200002</v>
          </cell>
          <cell r="I160">
            <v>9420.3744660000011</v>
          </cell>
        </row>
        <row r="161">
          <cell r="C161" t="str">
            <v>MIP1246</v>
          </cell>
          <cell r="D161">
            <v>5255.1150000000007</v>
          </cell>
          <cell r="E161">
            <v>4375.4275567799996</v>
          </cell>
          <cell r="F161">
            <v>0</v>
          </cell>
          <cell r="G161">
            <v>0</v>
          </cell>
          <cell r="H161">
            <v>896.1719092200002</v>
          </cell>
          <cell r="I161">
            <v>10526.714466000001</v>
          </cell>
        </row>
        <row r="162">
          <cell r="C162" t="str">
            <v>MIP1247</v>
          </cell>
          <cell r="D162">
            <v>3042.4350000000004</v>
          </cell>
          <cell r="E162">
            <v>4375.4275567799996</v>
          </cell>
          <cell r="F162">
            <v>0</v>
          </cell>
          <cell r="G162">
            <v>0</v>
          </cell>
          <cell r="H162">
            <v>896.1719092200002</v>
          </cell>
          <cell r="I162">
            <v>8314.034466000001</v>
          </cell>
        </row>
        <row r="163">
          <cell r="C163" t="str">
            <v>MIP1248</v>
          </cell>
          <cell r="D163">
            <v>6361.4550000000008</v>
          </cell>
          <cell r="E163">
            <v>4375.4275567799996</v>
          </cell>
          <cell r="F163">
            <v>0</v>
          </cell>
          <cell r="G163">
            <v>0</v>
          </cell>
          <cell r="H163">
            <v>896.1719092200002</v>
          </cell>
          <cell r="I163">
            <v>11633.054466000001</v>
          </cell>
        </row>
        <row r="164">
          <cell r="C164" t="str">
            <v>MIP1249</v>
          </cell>
          <cell r="D164">
            <v>7467.795000000001</v>
          </cell>
          <cell r="E164">
            <v>4375.4275567799996</v>
          </cell>
          <cell r="F164">
            <v>0</v>
          </cell>
          <cell r="G164">
            <v>0</v>
          </cell>
          <cell r="H164">
            <v>896.1719092200002</v>
          </cell>
          <cell r="I164">
            <v>12739.394466000002</v>
          </cell>
        </row>
        <row r="165">
          <cell r="C165" t="str">
            <v>MIP1250</v>
          </cell>
          <cell r="D165">
            <v>5255.1150000000007</v>
          </cell>
          <cell r="E165">
            <v>4375.4275567799996</v>
          </cell>
          <cell r="F165">
            <v>0</v>
          </cell>
          <cell r="G165">
            <v>0</v>
          </cell>
          <cell r="H165">
            <v>896.1719092200002</v>
          </cell>
          <cell r="I165">
            <v>10526.714466000001</v>
          </cell>
        </row>
        <row r="166">
          <cell r="C166" t="str">
            <v>MIP1251</v>
          </cell>
          <cell r="D166">
            <v>9901.7430000000004</v>
          </cell>
          <cell r="E166">
            <v>10451.081855214001</v>
          </cell>
          <cell r="F166">
            <v>0</v>
          </cell>
          <cell r="G166">
            <v>0</v>
          </cell>
          <cell r="H166">
            <v>2140.5830305860009</v>
          </cell>
          <cell r="I166">
            <v>22493.407885799999</v>
          </cell>
        </row>
        <row r="167">
          <cell r="C167" t="str">
            <v>MIP1252</v>
          </cell>
          <cell r="D167">
            <v>12778.227000000001</v>
          </cell>
          <cell r="E167">
            <v>12476.299954692</v>
          </cell>
          <cell r="F167">
            <v>0</v>
          </cell>
          <cell r="G167">
            <v>0</v>
          </cell>
          <cell r="H167">
            <v>2555.386737708001</v>
          </cell>
          <cell r="I167">
            <v>27809.913692400005</v>
          </cell>
        </row>
        <row r="168">
          <cell r="C168" t="str">
            <v>MIP1253</v>
          </cell>
          <cell r="D168">
            <v>7025.2590000000009</v>
          </cell>
          <cell r="E168">
            <v>8425.8637557359998</v>
          </cell>
          <cell r="F168">
            <v>0</v>
          </cell>
          <cell r="G168">
            <v>0</v>
          </cell>
          <cell r="H168">
            <v>1725.7793234640003</v>
          </cell>
          <cell r="I168">
            <v>17176.902079200001</v>
          </cell>
        </row>
        <row r="169">
          <cell r="C169" t="str">
            <v>MIP1258</v>
          </cell>
          <cell r="D169">
            <v>11888.676870483952</v>
          </cell>
          <cell r="E169">
            <v>3458.0098582103401</v>
          </cell>
          <cell r="F169">
            <v>0</v>
          </cell>
          <cell r="G169">
            <v>0</v>
          </cell>
          <cell r="H169">
            <v>708.26707939247956</v>
          </cell>
          <cell r="I169">
            <v>16054.953808086771</v>
          </cell>
        </row>
        <row r="170">
          <cell r="C170" t="str">
            <v>PCAALDRN</v>
          </cell>
          <cell r="D170">
            <v>1084715.25</v>
          </cell>
          <cell r="E170">
            <v>694550.35</v>
          </cell>
          <cell r="F170">
            <v>128476.57</v>
          </cell>
          <cell r="G170">
            <v>82178.33</v>
          </cell>
          <cell r="H170">
            <v>1364031.44</v>
          </cell>
          <cell r="I170">
            <v>3353951.9400000004</v>
          </cell>
        </row>
        <row r="171">
          <cell r="C171" t="str">
            <v>PCAALDUN</v>
          </cell>
          <cell r="D171">
            <v>576674.43999999994</v>
          </cell>
          <cell r="E171">
            <v>379145.59</v>
          </cell>
          <cell r="F171">
            <v>87860.24</v>
          </cell>
          <cell r="G171">
            <v>39654.17</v>
          </cell>
          <cell r="H171">
            <v>834596.47</v>
          </cell>
          <cell r="I171">
            <v>1917930.91</v>
          </cell>
        </row>
        <row r="172">
          <cell r="C172" t="str">
            <v>PCAASPLN</v>
          </cell>
          <cell r="D172">
            <v>16440.009999999998</v>
          </cell>
          <cell r="E172">
            <v>12476.06</v>
          </cell>
          <cell r="F172">
            <v>3018.5</v>
          </cell>
          <cell r="G172">
            <v>6201.51</v>
          </cell>
          <cell r="H172">
            <v>15908.87</v>
          </cell>
          <cell r="I172">
            <v>54044.950000000004</v>
          </cell>
        </row>
        <row r="173">
          <cell r="C173" t="str">
            <v>PCAASPLU</v>
          </cell>
          <cell r="D173">
            <v>3351.19</v>
          </cell>
          <cell r="E173">
            <v>4122.1899999999996</v>
          </cell>
          <cell r="F173">
            <v>1072.53</v>
          </cell>
          <cell r="G173">
            <v>409.1</v>
          </cell>
          <cell r="H173">
            <v>1801.86</v>
          </cell>
          <cell r="I173">
            <v>10756.87</v>
          </cell>
        </row>
        <row r="174">
          <cell r="C174" t="str">
            <v>PCCCCRCN</v>
          </cell>
          <cell r="D174">
            <v>19863.28</v>
          </cell>
          <cell r="E174">
            <v>15376.76</v>
          </cell>
          <cell r="F174">
            <v>4089.64</v>
          </cell>
          <cell r="G174">
            <v>253.46</v>
          </cell>
          <cell r="H174">
            <v>12058.77</v>
          </cell>
          <cell r="I174">
            <v>51641.91</v>
          </cell>
        </row>
        <row r="175">
          <cell r="C175" t="str">
            <v>PCCCCUCN</v>
          </cell>
          <cell r="D175">
            <v>34714.03</v>
          </cell>
          <cell r="E175">
            <v>16976.38</v>
          </cell>
          <cell r="F175">
            <v>4012.68</v>
          </cell>
          <cell r="G175">
            <v>327.52999999999997</v>
          </cell>
          <cell r="H175">
            <v>14936.88</v>
          </cell>
          <cell r="I175">
            <v>70967.5</v>
          </cell>
        </row>
        <row r="176">
          <cell r="C176" t="str">
            <v>PCCCDRCN</v>
          </cell>
          <cell r="D176">
            <v>8350.56</v>
          </cell>
          <cell r="E176">
            <v>9835.25</v>
          </cell>
          <cell r="F176">
            <v>2669.87</v>
          </cell>
          <cell r="G176">
            <v>113.76</v>
          </cell>
          <cell r="H176">
            <v>7392.4</v>
          </cell>
          <cell r="I176">
            <v>28361.839999999997</v>
          </cell>
        </row>
        <row r="177">
          <cell r="C177" t="str">
            <v>PCCCDUCN</v>
          </cell>
          <cell r="D177">
            <v>6383.67</v>
          </cell>
          <cell r="E177">
            <v>7228.02</v>
          </cell>
          <cell r="F177">
            <v>1916.01</v>
          </cell>
          <cell r="G177">
            <v>43.26</v>
          </cell>
          <cell r="H177">
            <v>5588.31</v>
          </cell>
          <cell r="I177">
            <v>21159.27</v>
          </cell>
        </row>
        <row r="178">
          <cell r="C178" t="str">
            <v>PCCSDSON</v>
          </cell>
          <cell r="D178">
            <v>2938.24</v>
          </cell>
          <cell r="E178">
            <v>2635.89</v>
          </cell>
          <cell r="F178">
            <v>724.77</v>
          </cell>
          <cell r="G178">
            <v>141.18</v>
          </cell>
          <cell r="H178">
            <v>3267.72</v>
          </cell>
          <cell r="I178">
            <v>9707.7999999999993</v>
          </cell>
        </row>
        <row r="179">
          <cell r="C179" t="str">
            <v>PCCSDSUN</v>
          </cell>
          <cell r="D179">
            <v>1948.22</v>
          </cell>
          <cell r="E179">
            <v>986.86</v>
          </cell>
          <cell r="F179">
            <v>211.07</v>
          </cell>
          <cell r="G179">
            <v>2183.52</v>
          </cell>
          <cell r="H179">
            <v>1062.4100000000001</v>
          </cell>
          <cell r="I179">
            <v>6392.08</v>
          </cell>
        </row>
        <row r="180">
          <cell r="C180" t="str">
            <v>MIP1262A</v>
          </cell>
          <cell r="D180">
            <v>48525.636900000005</v>
          </cell>
          <cell r="E180">
            <v>51460.307846999996</v>
          </cell>
          <cell r="F180">
            <v>0</v>
          </cell>
          <cell r="G180">
            <v>3349.8764000000001</v>
          </cell>
          <cell r="H180">
            <v>10540.063053000003</v>
          </cell>
          <cell r="I180">
            <v>113875.8842</v>
          </cell>
        </row>
        <row r="181">
          <cell r="C181" t="str">
            <v>MIP1264</v>
          </cell>
          <cell r="D181">
            <v>2540570.08568</v>
          </cell>
          <cell r="E181">
            <v>170385.55098543997</v>
          </cell>
          <cell r="F181">
            <v>0</v>
          </cell>
          <cell r="G181">
            <v>0</v>
          </cell>
          <cell r="H181">
            <v>34898.24538256001</v>
          </cell>
          <cell r="I181">
            <v>2745853.8820480001</v>
          </cell>
        </row>
        <row r="182">
          <cell r="C182" t="str">
            <v>MIP1265</v>
          </cell>
          <cell r="D182">
            <v>1684601.54112</v>
          </cell>
          <cell r="E182">
            <v>108030.47711551999</v>
          </cell>
          <cell r="F182">
            <v>0</v>
          </cell>
          <cell r="G182">
            <v>0</v>
          </cell>
          <cell r="H182">
            <v>22126.724228480005</v>
          </cell>
          <cell r="I182">
            <v>1814758.7424639999</v>
          </cell>
        </row>
        <row r="183">
          <cell r="C183" t="str">
            <v>MIP1266</v>
          </cell>
          <cell r="D183">
            <v>3281973.9658399997</v>
          </cell>
          <cell r="E183">
            <v>876212.04736831982</v>
          </cell>
          <cell r="F183">
            <v>0</v>
          </cell>
          <cell r="G183">
            <v>0</v>
          </cell>
          <cell r="H183">
            <v>179465.11813568004</v>
          </cell>
          <cell r="I183">
            <v>4337651.1313439999</v>
          </cell>
        </row>
        <row r="184">
          <cell r="C184" t="str">
            <v>MIP1267</v>
          </cell>
          <cell r="D184">
            <v>1525706.4887999999</v>
          </cell>
          <cell r="E184">
            <v>79926.393906239988</v>
          </cell>
          <cell r="F184">
            <v>0</v>
          </cell>
          <cell r="G184">
            <v>0</v>
          </cell>
          <cell r="H184">
            <v>16370.466221760003</v>
          </cell>
          <cell r="I184">
            <v>1622003.3489279998</v>
          </cell>
        </row>
        <row r="185">
          <cell r="C185">
            <v>0</v>
          </cell>
          <cell r="D185" t="e">
            <v>#N/A</v>
          </cell>
          <cell r="E185" t="e">
            <v>#N/A</v>
          </cell>
          <cell r="F185" t="e">
            <v>#N/A</v>
          </cell>
          <cell r="G185" t="e">
            <v>#N/A</v>
          </cell>
          <cell r="H185" t="e">
            <v>#N/A</v>
          </cell>
          <cell r="I185" t="e">
            <v>#N/A</v>
          </cell>
        </row>
        <row r="186">
          <cell r="C186">
            <v>0</v>
          </cell>
          <cell r="D186" t="e">
            <v>#N/A</v>
          </cell>
          <cell r="E186" t="e">
            <v>#N/A</v>
          </cell>
          <cell r="F186" t="e">
            <v>#N/A</v>
          </cell>
          <cell r="G186" t="e">
            <v>#N/A</v>
          </cell>
          <cell r="H186" t="e">
            <v>#N/A</v>
          </cell>
          <cell r="I186" t="e">
            <v>#N/A</v>
          </cell>
        </row>
        <row r="187">
          <cell r="C187">
            <v>0</v>
          </cell>
          <cell r="D187" t="e">
            <v>#N/A</v>
          </cell>
          <cell r="E187" t="e">
            <v>#N/A</v>
          </cell>
          <cell r="F187" t="e">
            <v>#N/A</v>
          </cell>
          <cell r="G187" t="e">
            <v>#N/A</v>
          </cell>
          <cell r="H187" t="e">
            <v>#N/A</v>
          </cell>
          <cell r="I187" t="e">
            <v>#N/A</v>
          </cell>
        </row>
        <row r="188">
          <cell r="C188">
            <v>0</v>
          </cell>
          <cell r="D188" t="e">
            <v>#N/A</v>
          </cell>
          <cell r="E188" t="e">
            <v>#N/A</v>
          </cell>
          <cell r="F188" t="e">
            <v>#N/A</v>
          </cell>
          <cell r="G188" t="e">
            <v>#N/A</v>
          </cell>
          <cell r="H188" t="e">
            <v>#N/A</v>
          </cell>
          <cell r="I188" t="e">
            <v>#N/A</v>
          </cell>
        </row>
        <row r="189">
          <cell r="C189">
            <v>0</v>
          </cell>
          <cell r="D189" t="e">
            <v>#N/A</v>
          </cell>
          <cell r="E189" t="e">
            <v>#N/A</v>
          </cell>
          <cell r="F189" t="e">
            <v>#N/A</v>
          </cell>
          <cell r="G189" t="e">
            <v>#N/A</v>
          </cell>
          <cell r="H189" t="e">
            <v>#N/A</v>
          </cell>
          <cell r="I189" t="e">
            <v>#N/A</v>
          </cell>
        </row>
        <row r="190">
          <cell r="C190">
            <v>0</v>
          </cell>
          <cell r="D190" t="e">
            <v>#N/A</v>
          </cell>
          <cell r="E190" t="e">
            <v>#N/A</v>
          </cell>
          <cell r="F190" t="e">
            <v>#N/A</v>
          </cell>
          <cell r="G190" t="e">
            <v>#N/A</v>
          </cell>
          <cell r="H190" t="e">
            <v>#N/A</v>
          </cell>
          <cell r="I190" t="e">
            <v>#N/A</v>
          </cell>
        </row>
        <row r="191">
          <cell r="C191">
            <v>0</v>
          </cell>
          <cell r="D191" t="e">
            <v>#N/A</v>
          </cell>
          <cell r="E191" t="e">
            <v>#N/A</v>
          </cell>
          <cell r="F191" t="e">
            <v>#N/A</v>
          </cell>
          <cell r="G191" t="e">
            <v>#N/A</v>
          </cell>
          <cell r="H191" t="e">
            <v>#N/A</v>
          </cell>
          <cell r="I191" t="e">
            <v>#N/A</v>
          </cell>
        </row>
        <row r="192">
          <cell r="C192">
            <v>0</v>
          </cell>
          <cell r="D192" t="e">
            <v>#N/A</v>
          </cell>
          <cell r="E192" t="e">
            <v>#N/A</v>
          </cell>
          <cell r="F192" t="e">
            <v>#N/A</v>
          </cell>
          <cell r="G192" t="e">
            <v>#N/A</v>
          </cell>
          <cell r="H192" t="e">
            <v>#N/A</v>
          </cell>
          <cell r="I192" t="e">
            <v>#N/A</v>
          </cell>
        </row>
        <row r="193">
          <cell r="C193">
            <v>0</v>
          </cell>
          <cell r="D193" t="e">
            <v>#N/A</v>
          </cell>
          <cell r="E193" t="e">
            <v>#N/A</v>
          </cell>
          <cell r="F193" t="e">
            <v>#N/A</v>
          </cell>
          <cell r="G193" t="e">
            <v>#N/A</v>
          </cell>
          <cell r="H193" t="e">
            <v>#N/A</v>
          </cell>
          <cell r="I193" t="e">
            <v>#N/A</v>
          </cell>
        </row>
        <row r="194">
          <cell r="C194">
            <v>0</v>
          </cell>
          <cell r="D194" t="e">
            <v>#N/A</v>
          </cell>
          <cell r="E194" t="e">
            <v>#N/A</v>
          </cell>
          <cell r="F194" t="e">
            <v>#N/A</v>
          </cell>
          <cell r="G194" t="e">
            <v>#N/A</v>
          </cell>
          <cell r="H194" t="e">
            <v>#N/A</v>
          </cell>
          <cell r="I194" t="e">
            <v>#N/A</v>
          </cell>
        </row>
        <row r="195">
          <cell r="C195">
            <v>0</v>
          </cell>
          <cell r="D195" t="e">
            <v>#N/A</v>
          </cell>
          <cell r="E195" t="e">
            <v>#N/A</v>
          </cell>
          <cell r="F195" t="e">
            <v>#N/A</v>
          </cell>
          <cell r="G195" t="e">
            <v>#N/A</v>
          </cell>
          <cell r="H195" t="e">
            <v>#N/A</v>
          </cell>
          <cell r="I195" t="e">
            <v>#N/A</v>
          </cell>
        </row>
        <row r="196">
          <cell r="C196">
            <v>0</v>
          </cell>
          <cell r="D196" t="e">
            <v>#N/A</v>
          </cell>
          <cell r="E196" t="e">
            <v>#N/A</v>
          </cell>
          <cell r="F196" t="e">
            <v>#N/A</v>
          </cell>
          <cell r="G196" t="e">
            <v>#N/A</v>
          </cell>
          <cell r="H196" t="e">
            <v>#N/A</v>
          </cell>
          <cell r="I196" t="e">
            <v>#N/A</v>
          </cell>
        </row>
        <row r="197">
          <cell r="C197">
            <v>0</v>
          </cell>
          <cell r="D197" t="e">
            <v>#N/A</v>
          </cell>
          <cell r="E197" t="e">
            <v>#N/A</v>
          </cell>
          <cell r="F197" t="e">
            <v>#N/A</v>
          </cell>
          <cell r="G197" t="e">
            <v>#N/A</v>
          </cell>
          <cell r="H197" t="e">
            <v>#N/A</v>
          </cell>
          <cell r="I197" t="e">
            <v>#N/A</v>
          </cell>
        </row>
        <row r="198">
          <cell r="C198">
            <v>0</v>
          </cell>
          <cell r="D198" t="e">
            <v>#N/A</v>
          </cell>
          <cell r="E198" t="e">
            <v>#N/A</v>
          </cell>
          <cell r="F198" t="e">
            <v>#N/A</v>
          </cell>
          <cell r="G198" t="e">
            <v>#N/A</v>
          </cell>
          <cell r="H198" t="e">
            <v>#N/A</v>
          </cell>
          <cell r="I198" t="e">
            <v>#N/A</v>
          </cell>
        </row>
        <row r="199">
          <cell r="C199">
            <v>0</v>
          </cell>
          <cell r="D199" t="e">
            <v>#N/A</v>
          </cell>
          <cell r="E199" t="e">
            <v>#N/A</v>
          </cell>
          <cell r="F199" t="e">
            <v>#N/A</v>
          </cell>
          <cell r="G199" t="e">
            <v>#N/A</v>
          </cell>
          <cell r="H199" t="e">
            <v>#N/A</v>
          </cell>
          <cell r="I199" t="e">
            <v>#N/A</v>
          </cell>
        </row>
        <row r="200">
          <cell r="C200">
            <v>0</v>
          </cell>
          <cell r="D200" t="e">
            <v>#N/A</v>
          </cell>
          <cell r="E200" t="e">
            <v>#N/A</v>
          </cell>
          <cell r="F200" t="e">
            <v>#N/A</v>
          </cell>
          <cell r="G200" t="e">
            <v>#N/A</v>
          </cell>
          <cell r="H200" t="e">
            <v>#N/A</v>
          </cell>
          <cell r="I200" t="e">
            <v>#N/A</v>
          </cell>
        </row>
        <row r="201">
          <cell r="C201">
            <v>0</v>
          </cell>
          <cell r="D201" t="e">
            <v>#N/A</v>
          </cell>
          <cell r="E201" t="e">
            <v>#N/A</v>
          </cell>
          <cell r="F201" t="e">
            <v>#N/A</v>
          </cell>
          <cell r="G201" t="e">
            <v>#N/A</v>
          </cell>
          <cell r="H201" t="e">
            <v>#N/A</v>
          </cell>
          <cell r="I201" t="e">
            <v>#N/A</v>
          </cell>
        </row>
        <row r="202">
          <cell r="C202">
            <v>0</v>
          </cell>
          <cell r="D202" t="e">
            <v>#N/A</v>
          </cell>
          <cell r="E202" t="e">
            <v>#N/A</v>
          </cell>
          <cell r="F202" t="e">
            <v>#N/A</v>
          </cell>
          <cell r="G202" t="e">
            <v>#N/A</v>
          </cell>
          <cell r="H202" t="e">
            <v>#N/A</v>
          </cell>
          <cell r="I202" t="e">
            <v>#N/A</v>
          </cell>
        </row>
        <row r="203">
          <cell r="C203">
            <v>0</v>
          </cell>
          <cell r="D203" t="e">
            <v>#N/A</v>
          </cell>
          <cell r="E203" t="e">
            <v>#N/A</v>
          </cell>
          <cell r="F203" t="e">
            <v>#N/A</v>
          </cell>
          <cell r="G203" t="e">
            <v>#N/A</v>
          </cell>
          <cell r="H203" t="e">
            <v>#N/A</v>
          </cell>
          <cell r="I203" t="e">
            <v>#N/A</v>
          </cell>
        </row>
        <row r="204">
          <cell r="C204">
            <v>0</v>
          </cell>
          <cell r="D204" t="e">
            <v>#N/A</v>
          </cell>
          <cell r="E204" t="e">
            <v>#N/A</v>
          </cell>
          <cell r="F204" t="e">
            <v>#N/A</v>
          </cell>
          <cell r="G204" t="e">
            <v>#N/A</v>
          </cell>
          <cell r="H204" t="e">
            <v>#N/A</v>
          </cell>
          <cell r="I204" t="e">
            <v>#N/A</v>
          </cell>
        </row>
        <row r="205">
          <cell r="C205">
            <v>0</v>
          </cell>
          <cell r="D205" t="e">
            <v>#N/A</v>
          </cell>
          <cell r="E205" t="e">
            <v>#N/A</v>
          </cell>
          <cell r="F205" t="e">
            <v>#N/A</v>
          </cell>
          <cell r="G205" t="e">
            <v>#N/A</v>
          </cell>
          <cell r="H205" t="e">
            <v>#N/A</v>
          </cell>
          <cell r="I205" t="e">
            <v>#N/A</v>
          </cell>
        </row>
        <row r="206">
          <cell r="C206">
            <v>0</v>
          </cell>
          <cell r="D206" t="e">
            <v>#N/A</v>
          </cell>
          <cell r="E206" t="e">
            <v>#N/A</v>
          </cell>
          <cell r="F206" t="e">
            <v>#N/A</v>
          </cell>
          <cell r="G206" t="e">
            <v>#N/A</v>
          </cell>
          <cell r="H206" t="e">
            <v>#N/A</v>
          </cell>
          <cell r="I206" t="e">
            <v>#N/A</v>
          </cell>
        </row>
        <row r="207">
          <cell r="C207">
            <v>0</v>
          </cell>
          <cell r="D207" t="e">
            <v>#N/A</v>
          </cell>
          <cell r="E207" t="e">
            <v>#N/A</v>
          </cell>
          <cell r="F207" t="e">
            <v>#N/A</v>
          </cell>
          <cell r="G207" t="e">
            <v>#N/A</v>
          </cell>
          <cell r="H207" t="e">
            <v>#N/A</v>
          </cell>
          <cell r="I207" t="e">
            <v>#N/A</v>
          </cell>
        </row>
        <row r="208">
          <cell r="C208">
            <v>0</v>
          </cell>
          <cell r="D208" t="e">
            <v>#N/A</v>
          </cell>
          <cell r="E208" t="e">
            <v>#N/A</v>
          </cell>
          <cell r="F208" t="e">
            <v>#N/A</v>
          </cell>
          <cell r="G208" t="e">
            <v>#N/A</v>
          </cell>
          <cell r="H208" t="e">
            <v>#N/A</v>
          </cell>
          <cell r="I208" t="e">
            <v>#N/A</v>
          </cell>
        </row>
        <row r="209">
          <cell r="C209">
            <v>0</v>
          </cell>
          <cell r="D209" t="e">
            <v>#N/A</v>
          </cell>
          <cell r="E209" t="e">
            <v>#N/A</v>
          </cell>
          <cell r="F209" t="e">
            <v>#N/A</v>
          </cell>
          <cell r="G209" t="e">
            <v>#N/A</v>
          </cell>
          <cell r="H209" t="e">
            <v>#N/A</v>
          </cell>
          <cell r="I209" t="e">
            <v>#N/A</v>
          </cell>
        </row>
        <row r="210">
          <cell r="C210">
            <v>0</v>
          </cell>
          <cell r="D210" t="e">
            <v>#N/A</v>
          </cell>
          <cell r="E210" t="e">
            <v>#N/A</v>
          </cell>
          <cell r="F210" t="e">
            <v>#N/A</v>
          </cell>
          <cell r="G210" t="e">
            <v>#N/A</v>
          </cell>
          <cell r="H210" t="e">
            <v>#N/A</v>
          </cell>
          <cell r="I210" t="e">
            <v>#N/A</v>
          </cell>
        </row>
        <row r="211">
          <cell r="C211">
            <v>0</v>
          </cell>
          <cell r="D211" t="e">
            <v>#N/A</v>
          </cell>
          <cell r="E211" t="e">
            <v>#N/A</v>
          </cell>
          <cell r="F211" t="e">
            <v>#N/A</v>
          </cell>
          <cell r="G211" t="e">
            <v>#N/A</v>
          </cell>
          <cell r="H211" t="e">
            <v>#N/A</v>
          </cell>
          <cell r="I211" t="e">
            <v>#N/A</v>
          </cell>
        </row>
        <row r="212">
          <cell r="C212">
            <v>0</v>
          </cell>
          <cell r="D212" t="e">
            <v>#N/A</v>
          </cell>
          <cell r="E212" t="e">
            <v>#N/A</v>
          </cell>
          <cell r="F212" t="e">
            <v>#N/A</v>
          </cell>
          <cell r="G212" t="e">
            <v>#N/A</v>
          </cell>
          <cell r="H212" t="e">
            <v>#N/A</v>
          </cell>
          <cell r="I212" t="e">
            <v>#N/A</v>
          </cell>
        </row>
        <row r="213">
          <cell r="C213">
            <v>0</v>
          </cell>
          <cell r="D213" t="e">
            <v>#N/A</v>
          </cell>
          <cell r="E213" t="e">
            <v>#N/A</v>
          </cell>
          <cell r="F213" t="e">
            <v>#N/A</v>
          </cell>
          <cell r="G213" t="e">
            <v>#N/A</v>
          </cell>
          <cell r="H213" t="e">
            <v>#N/A</v>
          </cell>
          <cell r="I213" t="e">
            <v>#N/A</v>
          </cell>
        </row>
        <row r="214">
          <cell r="C214">
            <v>0</v>
          </cell>
          <cell r="D214" t="e">
            <v>#N/A</v>
          </cell>
          <cell r="E214" t="e">
            <v>#N/A</v>
          </cell>
          <cell r="F214" t="e">
            <v>#N/A</v>
          </cell>
          <cell r="G214" t="e">
            <v>#N/A</v>
          </cell>
          <cell r="H214" t="e">
            <v>#N/A</v>
          </cell>
          <cell r="I214" t="e">
            <v>#N/A</v>
          </cell>
        </row>
        <row r="215">
          <cell r="C215">
            <v>0</v>
          </cell>
          <cell r="D215" t="e">
            <v>#N/A</v>
          </cell>
          <cell r="E215" t="e">
            <v>#N/A</v>
          </cell>
          <cell r="F215" t="e">
            <v>#N/A</v>
          </cell>
          <cell r="G215" t="e">
            <v>#N/A</v>
          </cell>
          <cell r="H215" t="e">
            <v>#N/A</v>
          </cell>
          <cell r="I215" t="e">
            <v>#N/A</v>
          </cell>
        </row>
        <row r="216">
          <cell r="C216">
            <v>0</v>
          </cell>
          <cell r="D216" t="e">
            <v>#N/A</v>
          </cell>
          <cell r="E216" t="e">
            <v>#N/A</v>
          </cell>
          <cell r="F216" t="e">
            <v>#N/A</v>
          </cell>
          <cell r="G216" t="e">
            <v>#N/A</v>
          </cell>
          <cell r="H216" t="e">
            <v>#N/A</v>
          </cell>
          <cell r="I216" t="e">
            <v>#N/A</v>
          </cell>
        </row>
        <row r="217">
          <cell r="C217">
            <v>0</v>
          </cell>
          <cell r="D217" t="e">
            <v>#N/A</v>
          </cell>
          <cell r="E217" t="e">
            <v>#N/A</v>
          </cell>
          <cell r="F217" t="e">
            <v>#N/A</v>
          </cell>
          <cell r="G217" t="e">
            <v>#N/A</v>
          </cell>
          <cell r="H217" t="e">
            <v>#N/A</v>
          </cell>
          <cell r="I217" t="e">
            <v>#N/A</v>
          </cell>
        </row>
        <row r="218">
          <cell r="C218">
            <v>0</v>
          </cell>
          <cell r="D218" t="e">
            <v>#N/A</v>
          </cell>
          <cell r="E218" t="e">
            <v>#N/A</v>
          </cell>
          <cell r="F218" t="e">
            <v>#N/A</v>
          </cell>
          <cell r="G218" t="e">
            <v>#N/A</v>
          </cell>
          <cell r="H218" t="e">
            <v>#N/A</v>
          </cell>
          <cell r="I218" t="e">
            <v>#N/A</v>
          </cell>
        </row>
        <row r="219">
          <cell r="C219">
            <v>0</v>
          </cell>
          <cell r="D219" t="e">
            <v>#N/A</v>
          </cell>
          <cell r="E219" t="e">
            <v>#N/A</v>
          </cell>
          <cell r="F219" t="e">
            <v>#N/A</v>
          </cell>
          <cell r="G219" t="e">
            <v>#N/A</v>
          </cell>
          <cell r="H219" t="e">
            <v>#N/A</v>
          </cell>
          <cell r="I219" t="e">
            <v>#N/A</v>
          </cell>
        </row>
        <row r="220">
          <cell r="C220">
            <v>0</v>
          </cell>
          <cell r="D220" t="e">
            <v>#N/A</v>
          </cell>
          <cell r="E220" t="e">
            <v>#N/A</v>
          </cell>
          <cell r="F220" t="e">
            <v>#N/A</v>
          </cell>
          <cell r="G220" t="e">
            <v>#N/A</v>
          </cell>
          <cell r="H220" t="e">
            <v>#N/A</v>
          </cell>
          <cell r="I220" t="e">
            <v>#N/A</v>
          </cell>
        </row>
        <row r="221">
          <cell r="C221">
            <v>0</v>
          </cell>
          <cell r="D221" t="e">
            <v>#N/A</v>
          </cell>
          <cell r="E221" t="e">
            <v>#N/A</v>
          </cell>
          <cell r="F221" t="e">
            <v>#N/A</v>
          </cell>
          <cell r="G221" t="e">
            <v>#N/A</v>
          </cell>
          <cell r="H221" t="e">
            <v>#N/A</v>
          </cell>
          <cell r="I221" t="e">
            <v>#N/A</v>
          </cell>
        </row>
        <row r="222">
          <cell r="C222">
            <v>0</v>
          </cell>
          <cell r="D222" t="e">
            <v>#N/A</v>
          </cell>
          <cell r="E222" t="e">
            <v>#N/A</v>
          </cell>
          <cell r="F222" t="e">
            <v>#N/A</v>
          </cell>
          <cell r="G222" t="e">
            <v>#N/A</v>
          </cell>
          <cell r="H222" t="e">
            <v>#N/A</v>
          </cell>
          <cell r="I222" t="e">
            <v>#N/A</v>
          </cell>
        </row>
        <row r="223">
          <cell r="C223">
            <v>0</v>
          </cell>
          <cell r="D223" t="e">
            <v>#N/A</v>
          </cell>
          <cell r="E223" t="e">
            <v>#N/A</v>
          </cell>
          <cell r="F223" t="e">
            <v>#N/A</v>
          </cell>
          <cell r="G223" t="e">
            <v>#N/A</v>
          </cell>
          <cell r="H223" t="e">
            <v>#N/A</v>
          </cell>
          <cell r="I223" t="e">
            <v>#N/A</v>
          </cell>
        </row>
        <row r="224">
          <cell r="C224">
            <v>0</v>
          </cell>
          <cell r="D224" t="e">
            <v>#N/A</v>
          </cell>
          <cell r="E224" t="e">
            <v>#N/A</v>
          </cell>
          <cell r="F224" t="e">
            <v>#N/A</v>
          </cell>
          <cell r="G224" t="e">
            <v>#N/A</v>
          </cell>
          <cell r="H224" t="e">
            <v>#N/A</v>
          </cell>
          <cell r="I224" t="e">
            <v>#N/A</v>
          </cell>
        </row>
        <row r="225">
          <cell r="C225">
            <v>0</v>
          </cell>
          <cell r="D225" t="e">
            <v>#N/A</v>
          </cell>
          <cell r="E225" t="e">
            <v>#N/A</v>
          </cell>
          <cell r="F225" t="e">
            <v>#N/A</v>
          </cell>
          <cell r="G225" t="e">
            <v>#N/A</v>
          </cell>
          <cell r="H225" t="e">
            <v>#N/A</v>
          </cell>
          <cell r="I225" t="e">
            <v>#N/A</v>
          </cell>
        </row>
        <row r="226">
          <cell r="C226">
            <v>0</v>
          </cell>
          <cell r="D226" t="e">
            <v>#N/A</v>
          </cell>
          <cell r="E226" t="e">
            <v>#N/A</v>
          </cell>
          <cell r="F226" t="e">
            <v>#N/A</v>
          </cell>
          <cell r="G226" t="e">
            <v>#N/A</v>
          </cell>
          <cell r="H226" t="e">
            <v>#N/A</v>
          </cell>
          <cell r="I226" t="e">
            <v>#N/A</v>
          </cell>
        </row>
        <row r="227">
          <cell r="C227">
            <v>0</v>
          </cell>
          <cell r="D227" t="e">
            <v>#N/A</v>
          </cell>
          <cell r="E227" t="e">
            <v>#N/A</v>
          </cell>
          <cell r="F227" t="e">
            <v>#N/A</v>
          </cell>
          <cell r="G227" t="e">
            <v>#N/A</v>
          </cell>
          <cell r="H227" t="e">
            <v>#N/A</v>
          </cell>
          <cell r="I227" t="e">
            <v>#N/A</v>
          </cell>
        </row>
        <row r="228">
          <cell r="C228">
            <v>0</v>
          </cell>
          <cell r="D228" t="e">
            <v>#N/A</v>
          </cell>
          <cell r="E228" t="e">
            <v>#N/A</v>
          </cell>
          <cell r="F228" t="e">
            <v>#N/A</v>
          </cell>
          <cell r="G228" t="e">
            <v>#N/A</v>
          </cell>
          <cell r="H228" t="e">
            <v>#N/A</v>
          </cell>
          <cell r="I228" t="e">
            <v>#N/A</v>
          </cell>
        </row>
        <row r="229">
          <cell r="C229">
            <v>0</v>
          </cell>
          <cell r="D229" t="e">
            <v>#N/A</v>
          </cell>
          <cell r="E229" t="e">
            <v>#N/A</v>
          </cell>
          <cell r="F229" t="e">
            <v>#N/A</v>
          </cell>
          <cell r="G229" t="e">
            <v>#N/A</v>
          </cell>
          <cell r="H229" t="e">
            <v>#N/A</v>
          </cell>
          <cell r="I229" t="e">
            <v>#N/A</v>
          </cell>
        </row>
        <row r="230">
          <cell r="C230">
            <v>0</v>
          </cell>
          <cell r="D230" t="e">
            <v>#N/A</v>
          </cell>
          <cell r="E230" t="e">
            <v>#N/A</v>
          </cell>
          <cell r="F230" t="e">
            <v>#N/A</v>
          </cell>
          <cell r="G230" t="e">
            <v>#N/A</v>
          </cell>
          <cell r="H230" t="e">
            <v>#N/A</v>
          </cell>
          <cell r="I230" t="e">
            <v>#N/A</v>
          </cell>
        </row>
        <row r="231">
          <cell r="C231">
            <v>0</v>
          </cell>
          <cell r="D231" t="e">
            <v>#N/A</v>
          </cell>
          <cell r="E231" t="e">
            <v>#N/A</v>
          </cell>
          <cell r="F231" t="e">
            <v>#N/A</v>
          </cell>
          <cell r="G231" t="e">
            <v>#N/A</v>
          </cell>
          <cell r="H231" t="e">
            <v>#N/A</v>
          </cell>
          <cell r="I231" t="e">
            <v>#N/A</v>
          </cell>
        </row>
        <row r="232">
          <cell r="C232">
            <v>0</v>
          </cell>
          <cell r="D232" t="e">
            <v>#N/A</v>
          </cell>
          <cell r="E232" t="e">
            <v>#N/A</v>
          </cell>
          <cell r="F232" t="e">
            <v>#N/A</v>
          </cell>
          <cell r="G232" t="e">
            <v>#N/A</v>
          </cell>
          <cell r="H232" t="e">
            <v>#N/A</v>
          </cell>
          <cell r="I232" t="e">
            <v>#N/A</v>
          </cell>
        </row>
        <row r="233">
          <cell r="C233">
            <v>0</v>
          </cell>
          <cell r="D233" t="e">
            <v>#N/A</v>
          </cell>
          <cell r="E233" t="e">
            <v>#N/A</v>
          </cell>
          <cell r="F233" t="e">
            <v>#N/A</v>
          </cell>
          <cell r="G233" t="e">
            <v>#N/A</v>
          </cell>
          <cell r="H233" t="e">
            <v>#N/A</v>
          </cell>
          <cell r="I233" t="e">
            <v>#N/A</v>
          </cell>
        </row>
        <row r="234">
          <cell r="C234">
            <v>0</v>
          </cell>
          <cell r="D234" t="e">
            <v>#N/A</v>
          </cell>
          <cell r="E234" t="e">
            <v>#N/A</v>
          </cell>
          <cell r="F234" t="e">
            <v>#N/A</v>
          </cell>
          <cell r="G234" t="e">
            <v>#N/A</v>
          </cell>
          <cell r="H234" t="e">
            <v>#N/A</v>
          </cell>
          <cell r="I234" t="e">
            <v>#N/A</v>
          </cell>
        </row>
        <row r="235">
          <cell r="C235">
            <v>0</v>
          </cell>
          <cell r="D235" t="e">
            <v>#N/A</v>
          </cell>
          <cell r="E235" t="e">
            <v>#N/A</v>
          </cell>
          <cell r="F235" t="e">
            <v>#N/A</v>
          </cell>
          <cell r="G235" t="e">
            <v>#N/A</v>
          </cell>
          <cell r="H235" t="e">
            <v>#N/A</v>
          </cell>
          <cell r="I235" t="e">
            <v>#N/A</v>
          </cell>
        </row>
        <row r="236">
          <cell r="C236">
            <v>0</v>
          </cell>
          <cell r="D236" t="e">
            <v>#N/A</v>
          </cell>
          <cell r="E236" t="e">
            <v>#N/A</v>
          </cell>
          <cell r="F236" t="e">
            <v>#N/A</v>
          </cell>
          <cell r="G236" t="e">
            <v>#N/A</v>
          </cell>
          <cell r="H236" t="e">
            <v>#N/A</v>
          </cell>
          <cell r="I236" t="e">
            <v>#N/A</v>
          </cell>
        </row>
        <row r="237">
          <cell r="C237">
            <v>0</v>
          </cell>
          <cell r="D237" t="e">
            <v>#N/A</v>
          </cell>
          <cell r="E237" t="e">
            <v>#N/A</v>
          </cell>
          <cell r="F237" t="e">
            <v>#N/A</v>
          </cell>
          <cell r="G237" t="e">
            <v>#N/A</v>
          </cell>
          <cell r="H237" t="e">
            <v>#N/A</v>
          </cell>
          <cell r="I237" t="e">
            <v>#N/A</v>
          </cell>
        </row>
        <row r="238">
          <cell r="C238">
            <v>0</v>
          </cell>
          <cell r="D238" t="e">
            <v>#N/A</v>
          </cell>
          <cell r="E238" t="e">
            <v>#N/A</v>
          </cell>
          <cell r="F238" t="e">
            <v>#N/A</v>
          </cell>
          <cell r="G238" t="e">
            <v>#N/A</v>
          </cell>
          <cell r="H238" t="e">
            <v>#N/A</v>
          </cell>
          <cell r="I238" t="e">
            <v>#N/A</v>
          </cell>
        </row>
        <row r="239">
          <cell r="C239">
            <v>0</v>
          </cell>
          <cell r="D239" t="e">
            <v>#N/A</v>
          </cell>
          <cell r="E239" t="e">
            <v>#N/A</v>
          </cell>
          <cell r="F239" t="e">
            <v>#N/A</v>
          </cell>
          <cell r="G239" t="e">
            <v>#N/A</v>
          </cell>
          <cell r="H239" t="e">
            <v>#N/A</v>
          </cell>
          <cell r="I239" t="e">
            <v>#N/A</v>
          </cell>
        </row>
        <row r="240">
          <cell r="C240">
            <v>0</v>
          </cell>
          <cell r="D240" t="e">
            <v>#N/A</v>
          </cell>
          <cell r="E240" t="e">
            <v>#N/A</v>
          </cell>
          <cell r="F240" t="e">
            <v>#N/A</v>
          </cell>
          <cell r="G240" t="e">
            <v>#N/A</v>
          </cell>
          <cell r="H240" t="e">
            <v>#N/A</v>
          </cell>
          <cell r="I240" t="e">
            <v>#N/A</v>
          </cell>
        </row>
        <row r="241">
          <cell r="C241">
            <v>0</v>
          </cell>
          <cell r="D241" t="e">
            <v>#N/A</v>
          </cell>
          <cell r="E241" t="e">
            <v>#N/A</v>
          </cell>
          <cell r="F241" t="e">
            <v>#N/A</v>
          </cell>
          <cell r="G241" t="e">
            <v>#N/A</v>
          </cell>
          <cell r="H241" t="e">
            <v>#N/A</v>
          </cell>
          <cell r="I241" t="e">
            <v>#N/A</v>
          </cell>
        </row>
        <row r="242">
          <cell r="C242">
            <v>0</v>
          </cell>
          <cell r="D242" t="e">
            <v>#N/A</v>
          </cell>
          <cell r="E242" t="e">
            <v>#N/A</v>
          </cell>
          <cell r="F242" t="e">
            <v>#N/A</v>
          </cell>
          <cell r="G242" t="e">
            <v>#N/A</v>
          </cell>
          <cell r="H242" t="e">
            <v>#N/A</v>
          </cell>
          <cell r="I242" t="e">
            <v>#N/A</v>
          </cell>
        </row>
        <row r="243">
          <cell r="C243">
            <v>0</v>
          </cell>
          <cell r="D243" t="e">
            <v>#N/A</v>
          </cell>
          <cell r="E243" t="e">
            <v>#N/A</v>
          </cell>
          <cell r="F243" t="e">
            <v>#N/A</v>
          </cell>
          <cell r="G243" t="e">
            <v>#N/A</v>
          </cell>
          <cell r="H243" t="e">
            <v>#N/A</v>
          </cell>
          <cell r="I243" t="e">
            <v>#N/A</v>
          </cell>
        </row>
        <row r="244">
          <cell r="C244">
            <v>0</v>
          </cell>
          <cell r="D244" t="e">
            <v>#N/A</v>
          </cell>
          <cell r="E244" t="e">
            <v>#N/A</v>
          </cell>
          <cell r="F244" t="e">
            <v>#N/A</v>
          </cell>
          <cell r="G244" t="e">
            <v>#N/A</v>
          </cell>
          <cell r="H244" t="e">
            <v>#N/A</v>
          </cell>
          <cell r="I244" t="e">
            <v>#N/A</v>
          </cell>
        </row>
        <row r="245">
          <cell r="C245">
            <v>0</v>
          </cell>
          <cell r="D245" t="e">
            <v>#N/A</v>
          </cell>
          <cell r="E245" t="e">
            <v>#N/A</v>
          </cell>
          <cell r="F245" t="e">
            <v>#N/A</v>
          </cell>
          <cell r="G245" t="e">
            <v>#N/A</v>
          </cell>
          <cell r="H245" t="e">
            <v>#N/A</v>
          </cell>
          <cell r="I245" t="e">
            <v>#N/A</v>
          </cell>
        </row>
        <row r="246">
          <cell r="C246">
            <v>0</v>
          </cell>
          <cell r="D246" t="e">
            <v>#N/A</v>
          </cell>
          <cell r="E246" t="e">
            <v>#N/A</v>
          </cell>
          <cell r="F246" t="e">
            <v>#N/A</v>
          </cell>
          <cell r="G246" t="e">
            <v>#N/A</v>
          </cell>
          <cell r="H246" t="e">
            <v>#N/A</v>
          </cell>
          <cell r="I246" t="e">
            <v>#N/A</v>
          </cell>
        </row>
        <row r="247">
          <cell r="C247">
            <v>0</v>
          </cell>
          <cell r="D247" t="e">
            <v>#N/A</v>
          </cell>
          <cell r="E247" t="e">
            <v>#N/A</v>
          </cell>
          <cell r="F247" t="e">
            <v>#N/A</v>
          </cell>
          <cell r="G247" t="e">
            <v>#N/A</v>
          </cell>
          <cell r="H247" t="e">
            <v>#N/A</v>
          </cell>
          <cell r="I247" t="e">
            <v>#N/A</v>
          </cell>
        </row>
        <row r="248">
          <cell r="C248">
            <v>0</v>
          </cell>
          <cell r="D248" t="e">
            <v>#N/A</v>
          </cell>
          <cell r="E248" t="e">
            <v>#N/A</v>
          </cell>
          <cell r="F248" t="e">
            <v>#N/A</v>
          </cell>
          <cell r="G248" t="e">
            <v>#N/A</v>
          </cell>
          <cell r="H248" t="e">
            <v>#N/A</v>
          </cell>
          <cell r="I248" t="e">
            <v>#N/A</v>
          </cell>
        </row>
        <row r="249">
          <cell r="C249">
            <v>0</v>
          </cell>
          <cell r="D249" t="e">
            <v>#N/A</v>
          </cell>
          <cell r="E249" t="e">
            <v>#N/A</v>
          </cell>
          <cell r="F249" t="e">
            <v>#N/A</v>
          </cell>
          <cell r="G249" t="e">
            <v>#N/A</v>
          </cell>
          <cell r="H249" t="e">
            <v>#N/A</v>
          </cell>
          <cell r="I249" t="e">
            <v>#N/A</v>
          </cell>
        </row>
        <row r="250">
          <cell r="C250">
            <v>0</v>
          </cell>
          <cell r="D250" t="e">
            <v>#N/A</v>
          </cell>
          <cell r="E250" t="e">
            <v>#N/A</v>
          </cell>
          <cell r="F250" t="e">
            <v>#N/A</v>
          </cell>
          <cell r="G250" t="e">
            <v>#N/A</v>
          </cell>
          <cell r="H250" t="e">
            <v>#N/A</v>
          </cell>
          <cell r="I250" t="e">
            <v>#N/A</v>
          </cell>
        </row>
        <row r="251">
          <cell r="C251">
            <v>0</v>
          </cell>
          <cell r="D251" t="e">
            <v>#N/A</v>
          </cell>
          <cell r="E251" t="e">
            <v>#N/A</v>
          </cell>
          <cell r="F251" t="e">
            <v>#N/A</v>
          </cell>
          <cell r="G251" t="e">
            <v>#N/A</v>
          </cell>
          <cell r="H251" t="e">
            <v>#N/A</v>
          </cell>
          <cell r="I251" t="e">
            <v>#N/A</v>
          </cell>
        </row>
        <row r="252">
          <cell r="C252">
            <v>0</v>
          </cell>
          <cell r="D252" t="e">
            <v>#N/A</v>
          </cell>
          <cell r="E252" t="e">
            <v>#N/A</v>
          </cell>
          <cell r="F252" t="e">
            <v>#N/A</v>
          </cell>
          <cell r="G252" t="e">
            <v>#N/A</v>
          </cell>
          <cell r="H252" t="e">
            <v>#N/A</v>
          </cell>
          <cell r="I252" t="e">
            <v>#N/A</v>
          </cell>
        </row>
        <row r="253">
          <cell r="C253">
            <v>0</v>
          </cell>
          <cell r="D253" t="e">
            <v>#N/A</v>
          </cell>
          <cell r="E253" t="e">
            <v>#N/A</v>
          </cell>
          <cell r="F253" t="e">
            <v>#N/A</v>
          </cell>
          <cell r="G253" t="e">
            <v>#N/A</v>
          </cell>
          <cell r="H253" t="e">
            <v>#N/A</v>
          </cell>
          <cell r="I253" t="e">
            <v>#N/A</v>
          </cell>
        </row>
        <row r="254">
          <cell r="C254">
            <v>0</v>
          </cell>
          <cell r="D254" t="e">
            <v>#N/A</v>
          </cell>
          <cell r="E254" t="e">
            <v>#N/A</v>
          </cell>
          <cell r="F254" t="e">
            <v>#N/A</v>
          </cell>
          <cell r="G254" t="e">
            <v>#N/A</v>
          </cell>
          <cell r="H254" t="e">
            <v>#N/A</v>
          </cell>
          <cell r="I254" t="e">
            <v>#N/A</v>
          </cell>
        </row>
        <row r="255">
          <cell r="C255">
            <v>0</v>
          </cell>
          <cell r="D255" t="e">
            <v>#N/A</v>
          </cell>
          <cell r="E255" t="e">
            <v>#N/A</v>
          </cell>
          <cell r="F255" t="e">
            <v>#N/A</v>
          </cell>
          <cell r="G255" t="e">
            <v>#N/A</v>
          </cell>
          <cell r="H255" t="e">
            <v>#N/A</v>
          </cell>
          <cell r="I255" t="e">
            <v>#N/A</v>
          </cell>
        </row>
        <row r="256">
          <cell r="C256">
            <v>0</v>
          </cell>
          <cell r="D256" t="e">
            <v>#N/A</v>
          </cell>
          <cell r="E256" t="e">
            <v>#N/A</v>
          </cell>
          <cell r="F256" t="e">
            <v>#N/A</v>
          </cell>
          <cell r="G256" t="e">
            <v>#N/A</v>
          </cell>
          <cell r="H256" t="e">
            <v>#N/A</v>
          </cell>
          <cell r="I256" t="e">
            <v>#N/A</v>
          </cell>
        </row>
        <row r="257">
          <cell r="C257">
            <v>0</v>
          </cell>
          <cell r="D257" t="e">
            <v>#N/A</v>
          </cell>
          <cell r="E257" t="e">
            <v>#N/A</v>
          </cell>
          <cell r="F257" t="e">
            <v>#N/A</v>
          </cell>
          <cell r="G257" t="e">
            <v>#N/A</v>
          </cell>
          <cell r="H257" t="e">
            <v>#N/A</v>
          </cell>
          <cell r="I257" t="e">
            <v>#N/A</v>
          </cell>
        </row>
        <row r="258">
          <cell r="C258">
            <v>0</v>
          </cell>
          <cell r="D258" t="e">
            <v>#N/A</v>
          </cell>
          <cell r="E258" t="e">
            <v>#N/A</v>
          </cell>
          <cell r="F258" t="e">
            <v>#N/A</v>
          </cell>
          <cell r="G258" t="e">
            <v>#N/A</v>
          </cell>
          <cell r="H258" t="e">
            <v>#N/A</v>
          </cell>
          <cell r="I258" t="e">
            <v>#N/A</v>
          </cell>
        </row>
        <row r="259">
          <cell r="C259">
            <v>0</v>
          </cell>
          <cell r="D259" t="e">
            <v>#N/A</v>
          </cell>
          <cell r="E259" t="e">
            <v>#N/A</v>
          </cell>
          <cell r="F259" t="e">
            <v>#N/A</v>
          </cell>
          <cell r="G259" t="e">
            <v>#N/A</v>
          </cell>
          <cell r="H259" t="e">
            <v>#N/A</v>
          </cell>
          <cell r="I259" t="e">
            <v>#N/A</v>
          </cell>
        </row>
        <row r="260">
          <cell r="C260">
            <v>0</v>
          </cell>
          <cell r="D260" t="e">
            <v>#N/A</v>
          </cell>
          <cell r="E260" t="e">
            <v>#N/A</v>
          </cell>
          <cell r="F260" t="e">
            <v>#N/A</v>
          </cell>
          <cell r="G260" t="e">
            <v>#N/A</v>
          </cell>
          <cell r="H260" t="e">
            <v>#N/A</v>
          </cell>
          <cell r="I260" t="e">
            <v>#N/A</v>
          </cell>
        </row>
        <row r="261">
          <cell r="C261">
            <v>0</v>
          </cell>
          <cell r="D261" t="e">
            <v>#N/A</v>
          </cell>
          <cell r="E261" t="e">
            <v>#N/A</v>
          </cell>
          <cell r="F261" t="e">
            <v>#N/A</v>
          </cell>
          <cell r="G261" t="e">
            <v>#N/A</v>
          </cell>
          <cell r="H261" t="e">
            <v>#N/A</v>
          </cell>
          <cell r="I261" t="e">
            <v>#N/A</v>
          </cell>
        </row>
        <row r="262">
          <cell r="C262">
            <v>0</v>
          </cell>
          <cell r="D262" t="e">
            <v>#N/A</v>
          </cell>
          <cell r="E262" t="e">
            <v>#N/A</v>
          </cell>
          <cell r="F262" t="e">
            <v>#N/A</v>
          </cell>
          <cell r="G262" t="e">
            <v>#N/A</v>
          </cell>
          <cell r="H262" t="e">
            <v>#N/A</v>
          </cell>
          <cell r="I262" t="e">
            <v>#N/A</v>
          </cell>
        </row>
        <row r="263">
          <cell r="C263">
            <v>0</v>
          </cell>
          <cell r="D263" t="e">
            <v>#N/A</v>
          </cell>
          <cell r="E263" t="e">
            <v>#N/A</v>
          </cell>
          <cell r="F263" t="e">
            <v>#N/A</v>
          </cell>
          <cell r="G263" t="e">
            <v>#N/A</v>
          </cell>
          <cell r="H263" t="e">
            <v>#N/A</v>
          </cell>
          <cell r="I263" t="e">
            <v>#N/A</v>
          </cell>
        </row>
        <row r="264">
          <cell r="C264">
            <v>0</v>
          </cell>
          <cell r="D264" t="e">
            <v>#N/A</v>
          </cell>
          <cell r="E264" t="e">
            <v>#N/A</v>
          </cell>
          <cell r="F264" t="e">
            <v>#N/A</v>
          </cell>
          <cell r="G264" t="e">
            <v>#N/A</v>
          </cell>
          <cell r="H264" t="e">
            <v>#N/A</v>
          </cell>
          <cell r="I264" t="e">
            <v>#N/A</v>
          </cell>
        </row>
        <row r="265">
          <cell r="C265">
            <v>0</v>
          </cell>
          <cell r="D265" t="e">
            <v>#N/A</v>
          </cell>
          <cell r="E265" t="e">
            <v>#N/A</v>
          </cell>
          <cell r="F265" t="e">
            <v>#N/A</v>
          </cell>
          <cell r="G265" t="e">
            <v>#N/A</v>
          </cell>
          <cell r="H265" t="e">
            <v>#N/A</v>
          </cell>
          <cell r="I265" t="e">
            <v>#N/A</v>
          </cell>
        </row>
        <row r="266">
          <cell r="C266">
            <v>0</v>
          </cell>
          <cell r="D266" t="e">
            <v>#N/A</v>
          </cell>
          <cell r="E266" t="e">
            <v>#N/A</v>
          </cell>
          <cell r="F266" t="e">
            <v>#N/A</v>
          </cell>
          <cell r="G266" t="e">
            <v>#N/A</v>
          </cell>
          <cell r="H266" t="e">
            <v>#N/A</v>
          </cell>
          <cell r="I266" t="e">
            <v>#N/A</v>
          </cell>
        </row>
        <row r="267">
          <cell r="C267">
            <v>0</v>
          </cell>
          <cell r="D267" t="e">
            <v>#N/A</v>
          </cell>
          <cell r="E267" t="e">
            <v>#N/A</v>
          </cell>
          <cell r="F267" t="e">
            <v>#N/A</v>
          </cell>
          <cell r="G267" t="e">
            <v>#N/A</v>
          </cell>
          <cell r="H267" t="e">
            <v>#N/A</v>
          </cell>
          <cell r="I267" t="e">
            <v>#N/A</v>
          </cell>
        </row>
        <row r="268">
          <cell r="C268">
            <v>0</v>
          </cell>
          <cell r="D268" t="e">
            <v>#N/A</v>
          </cell>
          <cell r="E268" t="e">
            <v>#N/A</v>
          </cell>
          <cell r="F268" t="e">
            <v>#N/A</v>
          </cell>
          <cell r="G268" t="e">
            <v>#N/A</v>
          </cell>
          <cell r="H268" t="e">
            <v>#N/A</v>
          </cell>
          <cell r="I268" t="e">
            <v>#N/A</v>
          </cell>
        </row>
        <row r="269">
          <cell r="C269">
            <v>0</v>
          </cell>
          <cell r="D269" t="e">
            <v>#N/A</v>
          </cell>
          <cell r="E269" t="e">
            <v>#N/A</v>
          </cell>
          <cell r="F269" t="e">
            <v>#N/A</v>
          </cell>
          <cell r="G269" t="e">
            <v>#N/A</v>
          </cell>
          <cell r="H269" t="e">
            <v>#N/A</v>
          </cell>
          <cell r="I269" t="e">
            <v>#N/A</v>
          </cell>
        </row>
        <row r="270">
          <cell r="C270">
            <v>0</v>
          </cell>
          <cell r="D270" t="e">
            <v>#N/A</v>
          </cell>
          <cell r="E270" t="e">
            <v>#N/A</v>
          </cell>
          <cell r="F270" t="e">
            <v>#N/A</v>
          </cell>
          <cell r="G270" t="e">
            <v>#N/A</v>
          </cell>
          <cell r="H270" t="e">
            <v>#N/A</v>
          </cell>
          <cell r="I270" t="e">
            <v>#N/A</v>
          </cell>
        </row>
        <row r="271">
          <cell r="C271">
            <v>0</v>
          </cell>
          <cell r="D271" t="e">
            <v>#N/A</v>
          </cell>
          <cell r="E271" t="e">
            <v>#N/A</v>
          </cell>
          <cell r="F271" t="e">
            <v>#N/A</v>
          </cell>
          <cell r="G271" t="e">
            <v>#N/A</v>
          </cell>
          <cell r="H271" t="e">
            <v>#N/A</v>
          </cell>
          <cell r="I271" t="e">
            <v>#N/A</v>
          </cell>
        </row>
        <row r="272">
          <cell r="C272">
            <v>0</v>
          </cell>
          <cell r="D272" t="e">
            <v>#N/A</v>
          </cell>
          <cell r="E272" t="e">
            <v>#N/A</v>
          </cell>
          <cell r="F272" t="e">
            <v>#N/A</v>
          </cell>
          <cell r="G272" t="e">
            <v>#N/A</v>
          </cell>
          <cell r="H272" t="e">
            <v>#N/A</v>
          </cell>
          <cell r="I272" t="e">
            <v>#N/A</v>
          </cell>
        </row>
        <row r="273">
          <cell r="C273">
            <v>0</v>
          </cell>
          <cell r="D273" t="e">
            <v>#N/A</v>
          </cell>
          <cell r="E273" t="e">
            <v>#N/A</v>
          </cell>
          <cell r="F273" t="e">
            <v>#N/A</v>
          </cell>
          <cell r="G273" t="e">
            <v>#N/A</v>
          </cell>
          <cell r="H273" t="e">
            <v>#N/A</v>
          </cell>
          <cell r="I273" t="e">
            <v>#N/A</v>
          </cell>
        </row>
        <row r="274">
          <cell r="C274">
            <v>0</v>
          </cell>
          <cell r="D274" t="e">
            <v>#N/A</v>
          </cell>
          <cell r="E274" t="e">
            <v>#N/A</v>
          </cell>
          <cell r="F274" t="e">
            <v>#N/A</v>
          </cell>
          <cell r="G274" t="e">
            <v>#N/A</v>
          </cell>
          <cell r="H274" t="e">
            <v>#N/A</v>
          </cell>
          <cell r="I274" t="e">
            <v>#N/A</v>
          </cell>
        </row>
        <row r="275">
          <cell r="C275">
            <v>0</v>
          </cell>
          <cell r="D275" t="e">
            <v>#N/A</v>
          </cell>
          <cell r="E275" t="e">
            <v>#N/A</v>
          </cell>
          <cell r="F275" t="e">
            <v>#N/A</v>
          </cell>
          <cell r="G275" t="e">
            <v>#N/A</v>
          </cell>
          <cell r="H275" t="e">
            <v>#N/A</v>
          </cell>
          <cell r="I275" t="e">
            <v>#N/A</v>
          </cell>
        </row>
        <row r="276">
          <cell r="C276">
            <v>0</v>
          </cell>
          <cell r="D276" t="e">
            <v>#N/A</v>
          </cell>
          <cell r="E276" t="e">
            <v>#N/A</v>
          </cell>
          <cell r="F276" t="e">
            <v>#N/A</v>
          </cell>
          <cell r="G276" t="e">
            <v>#N/A</v>
          </cell>
          <cell r="H276" t="e">
            <v>#N/A</v>
          </cell>
          <cell r="I276" t="e">
            <v>#N/A</v>
          </cell>
        </row>
        <row r="277">
          <cell r="C277">
            <v>0</v>
          </cell>
          <cell r="D277" t="e">
            <v>#N/A</v>
          </cell>
          <cell r="E277" t="e">
            <v>#N/A</v>
          </cell>
          <cell r="F277" t="e">
            <v>#N/A</v>
          </cell>
          <cell r="G277" t="e">
            <v>#N/A</v>
          </cell>
          <cell r="H277" t="e">
            <v>#N/A</v>
          </cell>
          <cell r="I277" t="e">
            <v>#N/A</v>
          </cell>
        </row>
        <row r="278">
          <cell r="C278">
            <v>0</v>
          </cell>
          <cell r="D278" t="e">
            <v>#N/A</v>
          </cell>
          <cell r="E278" t="e">
            <v>#N/A</v>
          </cell>
          <cell r="F278" t="e">
            <v>#N/A</v>
          </cell>
          <cell r="G278" t="e">
            <v>#N/A</v>
          </cell>
          <cell r="H278" t="e">
            <v>#N/A</v>
          </cell>
          <cell r="I278" t="e">
            <v>#N/A</v>
          </cell>
        </row>
        <row r="279">
          <cell r="C279">
            <v>0</v>
          </cell>
          <cell r="D279" t="e">
            <v>#N/A</v>
          </cell>
          <cell r="E279" t="e">
            <v>#N/A</v>
          </cell>
          <cell r="F279" t="e">
            <v>#N/A</v>
          </cell>
          <cell r="G279" t="e">
            <v>#N/A</v>
          </cell>
          <cell r="H279" t="e">
            <v>#N/A</v>
          </cell>
          <cell r="I279" t="e">
            <v>#N/A</v>
          </cell>
        </row>
        <row r="280">
          <cell r="C280">
            <v>0</v>
          </cell>
          <cell r="D280" t="e">
            <v>#N/A</v>
          </cell>
          <cell r="E280" t="e">
            <v>#N/A</v>
          </cell>
          <cell r="F280" t="e">
            <v>#N/A</v>
          </cell>
          <cell r="G280" t="e">
            <v>#N/A</v>
          </cell>
          <cell r="H280" t="e">
            <v>#N/A</v>
          </cell>
          <cell r="I280" t="e">
            <v>#N/A</v>
          </cell>
        </row>
        <row r="281">
          <cell r="C281">
            <v>0</v>
          </cell>
          <cell r="D281" t="e">
            <v>#N/A</v>
          </cell>
          <cell r="E281" t="e">
            <v>#N/A</v>
          </cell>
          <cell r="F281" t="e">
            <v>#N/A</v>
          </cell>
          <cell r="G281" t="e">
            <v>#N/A</v>
          </cell>
          <cell r="H281" t="e">
            <v>#N/A</v>
          </cell>
          <cell r="I281" t="e">
            <v>#N/A</v>
          </cell>
        </row>
        <row r="282">
          <cell r="C282">
            <v>0</v>
          </cell>
          <cell r="D282" t="e">
            <v>#N/A</v>
          </cell>
          <cell r="E282" t="e">
            <v>#N/A</v>
          </cell>
          <cell r="F282" t="e">
            <v>#N/A</v>
          </cell>
          <cell r="G282" t="e">
            <v>#N/A</v>
          </cell>
          <cell r="H282" t="e">
            <v>#N/A</v>
          </cell>
          <cell r="I282" t="e">
            <v>#N/A</v>
          </cell>
        </row>
        <row r="283">
          <cell r="C283">
            <v>0</v>
          </cell>
          <cell r="D283" t="e">
            <v>#N/A</v>
          </cell>
          <cell r="E283" t="e">
            <v>#N/A</v>
          </cell>
          <cell r="F283" t="e">
            <v>#N/A</v>
          </cell>
          <cell r="G283" t="e">
            <v>#N/A</v>
          </cell>
          <cell r="H283" t="e">
            <v>#N/A</v>
          </cell>
          <cell r="I283" t="e">
            <v>#N/A</v>
          </cell>
        </row>
        <row r="284">
          <cell r="C284">
            <v>0</v>
          </cell>
          <cell r="D284" t="e">
            <v>#N/A</v>
          </cell>
          <cell r="E284" t="e">
            <v>#N/A</v>
          </cell>
          <cell r="F284" t="e">
            <v>#N/A</v>
          </cell>
          <cell r="G284" t="e">
            <v>#N/A</v>
          </cell>
          <cell r="H284" t="e">
            <v>#N/A</v>
          </cell>
          <cell r="I284" t="e">
            <v>#N/A</v>
          </cell>
        </row>
        <row r="285">
          <cell r="C285">
            <v>0</v>
          </cell>
          <cell r="D285" t="e">
            <v>#N/A</v>
          </cell>
          <cell r="E285" t="e">
            <v>#N/A</v>
          </cell>
          <cell r="F285" t="e">
            <v>#N/A</v>
          </cell>
          <cell r="G285" t="e">
            <v>#N/A</v>
          </cell>
          <cell r="H285" t="e">
            <v>#N/A</v>
          </cell>
          <cell r="I285" t="e">
            <v>#N/A</v>
          </cell>
        </row>
        <row r="286">
          <cell r="C286">
            <v>0</v>
          </cell>
          <cell r="D286" t="e">
            <v>#N/A</v>
          </cell>
          <cell r="E286" t="e">
            <v>#N/A</v>
          </cell>
          <cell r="F286" t="e">
            <v>#N/A</v>
          </cell>
          <cell r="G286" t="e">
            <v>#N/A</v>
          </cell>
          <cell r="H286" t="e">
            <v>#N/A</v>
          </cell>
          <cell r="I286" t="e">
            <v>#N/A</v>
          </cell>
        </row>
        <row r="287">
          <cell r="C287">
            <v>0</v>
          </cell>
          <cell r="D287" t="e">
            <v>#N/A</v>
          </cell>
          <cell r="E287" t="e">
            <v>#N/A</v>
          </cell>
          <cell r="F287" t="e">
            <v>#N/A</v>
          </cell>
          <cell r="G287" t="e">
            <v>#N/A</v>
          </cell>
          <cell r="H287" t="e">
            <v>#N/A</v>
          </cell>
          <cell r="I287" t="e">
            <v>#N/A</v>
          </cell>
        </row>
        <row r="288">
          <cell r="C288">
            <v>0</v>
          </cell>
          <cell r="D288" t="e">
            <v>#N/A</v>
          </cell>
          <cell r="E288" t="e">
            <v>#N/A</v>
          </cell>
          <cell r="F288" t="e">
            <v>#N/A</v>
          </cell>
          <cell r="G288" t="e">
            <v>#N/A</v>
          </cell>
          <cell r="H288" t="e">
            <v>#N/A</v>
          </cell>
          <cell r="I288" t="e">
            <v>#N/A</v>
          </cell>
        </row>
        <row r="289">
          <cell r="C289">
            <v>0</v>
          </cell>
          <cell r="D289" t="e">
            <v>#N/A</v>
          </cell>
          <cell r="E289" t="e">
            <v>#N/A</v>
          </cell>
          <cell r="F289" t="e">
            <v>#N/A</v>
          </cell>
          <cell r="G289" t="e">
            <v>#N/A</v>
          </cell>
          <cell r="H289" t="e">
            <v>#N/A</v>
          </cell>
          <cell r="I289" t="e">
            <v>#N/A</v>
          </cell>
        </row>
        <row r="290">
          <cell r="C290">
            <v>0</v>
          </cell>
          <cell r="D290" t="e">
            <v>#N/A</v>
          </cell>
          <cell r="E290" t="e">
            <v>#N/A</v>
          </cell>
          <cell r="F290" t="e">
            <v>#N/A</v>
          </cell>
          <cell r="G290" t="e">
            <v>#N/A</v>
          </cell>
          <cell r="H290" t="e">
            <v>#N/A</v>
          </cell>
          <cell r="I290" t="e">
            <v>#N/A</v>
          </cell>
        </row>
        <row r="291">
          <cell r="C291">
            <v>0</v>
          </cell>
          <cell r="D291" t="e">
            <v>#N/A</v>
          </cell>
          <cell r="E291" t="e">
            <v>#N/A</v>
          </cell>
          <cell r="F291" t="e">
            <v>#N/A</v>
          </cell>
          <cell r="G291" t="e">
            <v>#N/A</v>
          </cell>
          <cell r="H291" t="e">
            <v>#N/A</v>
          </cell>
          <cell r="I291" t="e">
            <v>#N/A</v>
          </cell>
        </row>
        <row r="292">
          <cell r="C292">
            <v>0</v>
          </cell>
          <cell r="D292" t="e">
            <v>#N/A</v>
          </cell>
          <cell r="E292" t="e">
            <v>#N/A</v>
          </cell>
          <cell r="F292" t="e">
            <v>#N/A</v>
          </cell>
          <cell r="G292" t="e">
            <v>#N/A</v>
          </cell>
          <cell r="H292" t="e">
            <v>#N/A</v>
          </cell>
          <cell r="I292" t="e">
            <v>#N/A</v>
          </cell>
        </row>
        <row r="293">
          <cell r="C293">
            <v>0</v>
          </cell>
          <cell r="D293" t="e">
            <v>#N/A</v>
          </cell>
          <cell r="E293" t="e">
            <v>#N/A</v>
          </cell>
          <cell r="F293" t="e">
            <v>#N/A</v>
          </cell>
          <cell r="G293" t="e">
            <v>#N/A</v>
          </cell>
          <cell r="H293" t="e">
            <v>#N/A</v>
          </cell>
          <cell r="I293" t="e">
            <v>#N/A</v>
          </cell>
        </row>
        <row r="294">
          <cell r="C294">
            <v>0</v>
          </cell>
          <cell r="D294" t="e">
            <v>#N/A</v>
          </cell>
          <cell r="E294" t="e">
            <v>#N/A</v>
          </cell>
          <cell r="F294" t="e">
            <v>#N/A</v>
          </cell>
          <cell r="G294" t="e">
            <v>#N/A</v>
          </cell>
          <cell r="H294" t="e">
            <v>#N/A</v>
          </cell>
          <cell r="I294" t="e">
            <v>#N/A</v>
          </cell>
        </row>
        <row r="295">
          <cell r="C295">
            <v>0</v>
          </cell>
          <cell r="D295" t="e">
            <v>#N/A</v>
          </cell>
          <cell r="E295" t="e">
            <v>#N/A</v>
          </cell>
          <cell r="F295" t="e">
            <v>#N/A</v>
          </cell>
          <cell r="G295" t="e">
            <v>#N/A</v>
          </cell>
          <cell r="H295" t="e">
            <v>#N/A</v>
          </cell>
          <cell r="I295" t="e">
            <v>#N/A</v>
          </cell>
        </row>
        <row r="296">
          <cell r="C296">
            <v>0</v>
          </cell>
          <cell r="D296" t="e">
            <v>#N/A</v>
          </cell>
          <cell r="E296" t="e">
            <v>#N/A</v>
          </cell>
          <cell r="F296" t="e">
            <v>#N/A</v>
          </cell>
          <cell r="G296" t="e">
            <v>#N/A</v>
          </cell>
          <cell r="H296" t="e">
            <v>#N/A</v>
          </cell>
          <cell r="I296" t="e">
            <v>#N/A</v>
          </cell>
        </row>
        <row r="297">
          <cell r="C297">
            <v>0</v>
          </cell>
          <cell r="D297" t="e">
            <v>#N/A</v>
          </cell>
          <cell r="E297" t="e">
            <v>#N/A</v>
          </cell>
          <cell r="F297" t="e">
            <v>#N/A</v>
          </cell>
          <cell r="G297" t="e">
            <v>#N/A</v>
          </cell>
          <cell r="H297" t="e">
            <v>#N/A</v>
          </cell>
          <cell r="I297" t="e">
            <v>#N/A</v>
          </cell>
        </row>
        <row r="298">
          <cell r="C298">
            <v>0</v>
          </cell>
          <cell r="D298" t="e">
            <v>#N/A</v>
          </cell>
          <cell r="E298" t="e">
            <v>#N/A</v>
          </cell>
          <cell r="F298" t="e">
            <v>#N/A</v>
          </cell>
          <cell r="G298" t="e">
            <v>#N/A</v>
          </cell>
          <cell r="H298" t="e">
            <v>#N/A</v>
          </cell>
          <cell r="I298" t="e">
            <v>#N/A</v>
          </cell>
        </row>
        <row r="299">
          <cell r="C299">
            <v>0</v>
          </cell>
          <cell r="D299" t="e">
            <v>#N/A</v>
          </cell>
          <cell r="E299" t="e">
            <v>#N/A</v>
          </cell>
          <cell r="F299" t="e">
            <v>#N/A</v>
          </cell>
          <cell r="G299" t="e">
            <v>#N/A</v>
          </cell>
          <cell r="H299" t="e">
            <v>#N/A</v>
          </cell>
          <cell r="I299" t="e">
            <v>#N/A</v>
          </cell>
        </row>
        <row r="300">
          <cell r="C300">
            <v>0</v>
          </cell>
          <cell r="D300" t="e">
            <v>#N/A</v>
          </cell>
          <cell r="E300" t="e">
            <v>#N/A</v>
          </cell>
          <cell r="F300" t="e">
            <v>#N/A</v>
          </cell>
          <cell r="G300" t="e">
            <v>#N/A</v>
          </cell>
          <cell r="H300" t="e">
            <v>#N/A</v>
          </cell>
          <cell r="I300" t="e">
            <v>#N/A</v>
          </cell>
        </row>
        <row r="301">
          <cell r="C301">
            <v>0</v>
          </cell>
          <cell r="D301" t="e">
            <v>#N/A</v>
          </cell>
          <cell r="E301" t="e">
            <v>#N/A</v>
          </cell>
          <cell r="F301" t="e">
            <v>#N/A</v>
          </cell>
          <cell r="G301" t="e">
            <v>#N/A</v>
          </cell>
          <cell r="H301" t="e">
            <v>#N/A</v>
          </cell>
          <cell r="I301" t="e">
            <v>#N/A</v>
          </cell>
        </row>
        <row r="302">
          <cell r="C302">
            <v>0</v>
          </cell>
          <cell r="D302" t="e">
            <v>#N/A</v>
          </cell>
          <cell r="E302" t="e">
            <v>#N/A</v>
          </cell>
          <cell r="F302" t="e">
            <v>#N/A</v>
          </cell>
          <cell r="G302" t="e">
            <v>#N/A</v>
          </cell>
          <cell r="H302" t="e">
            <v>#N/A</v>
          </cell>
          <cell r="I302" t="e">
            <v>#N/A</v>
          </cell>
        </row>
        <row r="303">
          <cell r="C303">
            <v>0</v>
          </cell>
          <cell r="D303" t="e">
            <v>#N/A</v>
          </cell>
          <cell r="E303" t="e">
            <v>#N/A</v>
          </cell>
          <cell r="F303" t="e">
            <v>#N/A</v>
          </cell>
          <cell r="G303" t="e">
            <v>#N/A</v>
          </cell>
          <cell r="H303" t="e">
            <v>#N/A</v>
          </cell>
          <cell r="I303" t="e">
            <v>#N/A</v>
          </cell>
        </row>
        <row r="304">
          <cell r="C304">
            <v>0</v>
          </cell>
          <cell r="D304" t="e">
            <v>#N/A</v>
          </cell>
          <cell r="E304" t="e">
            <v>#N/A</v>
          </cell>
          <cell r="F304" t="e">
            <v>#N/A</v>
          </cell>
          <cell r="G304" t="e">
            <v>#N/A</v>
          </cell>
          <cell r="H304" t="e">
            <v>#N/A</v>
          </cell>
          <cell r="I304" t="e">
            <v>#N/A</v>
          </cell>
        </row>
        <row r="305">
          <cell r="C305">
            <v>0</v>
          </cell>
          <cell r="D305" t="e">
            <v>#N/A</v>
          </cell>
          <cell r="E305" t="e">
            <v>#N/A</v>
          </cell>
          <cell r="F305" t="e">
            <v>#N/A</v>
          </cell>
          <cell r="G305" t="e">
            <v>#N/A</v>
          </cell>
          <cell r="H305" t="e">
            <v>#N/A</v>
          </cell>
          <cell r="I305" t="e">
            <v>#N/A</v>
          </cell>
        </row>
        <row r="306">
          <cell r="C306">
            <v>0</v>
          </cell>
          <cell r="D306" t="e">
            <v>#N/A</v>
          </cell>
          <cell r="E306" t="e">
            <v>#N/A</v>
          </cell>
          <cell r="F306" t="e">
            <v>#N/A</v>
          </cell>
          <cell r="G306" t="e">
            <v>#N/A</v>
          </cell>
          <cell r="H306" t="e">
            <v>#N/A</v>
          </cell>
          <cell r="I306" t="e">
            <v>#N/A</v>
          </cell>
        </row>
        <row r="307">
          <cell r="C307">
            <v>0</v>
          </cell>
          <cell r="D307" t="e">
            <v>#N/A</v>
          </cell>
          <cell r="E307" t="e">
            <v>#N/A</v>
          </cell>
          <cell r="F307" t="e">
            <v>#N/A</v>
          </cell>
          <cell r="G307" t="e">
            <v>#N/A</v>
          </cell>
          <cell r="H307" t="e">
            <v>#N/A</v>
          </cell>
          <cell r="I307" t="e">
            <v>#N/A</v>
          </cell>
        </row>
        <row r="308">
          <cell r="C308">
            <v>0</v>
          </cell>
          <cell r="D308" t="e">
            <v>#N/A</v>
          </cell>
          <cell r="E308" t="e">
            <v>#N/A</v>
          </cell>
          <cell r="F308" t="e">
            <v>#N/A</v>
          </cell>
          <cell r="G308" t="e">
            <v>#N/A</v>
          </cell>
          <cell r="H308" t="e">
            <v>#N/A</v>
          </cell>
          <cell r="I308" t="e">
            <v>#N/A</v>
          </cell>
        </row>
        <row r="309">
          <cell r="C309">
            <v>0</v>
          </cell>
          <cell r="D309" t="e">
            <v>#N/A</v>
          </cell>
          <cell r="E309" t="e">
            <v>#N/A</v>
          </cell>
          <cell r="F309" t="e">
            <v>#N/A</v>
          </cell>
          <cell r="G309" t="e">
            <v>#N/A</v>
          </cell>
          <cell r="H309" t="e">
            <v>#N/A</v>
          </cell>
          <cell r="I309" t="e">
            <v>#N/A</v>
          </cell>
        </row>
        <row r="310">
          <cell r="C310">
            <v>0</v>
          </cell>
          <cell r="D310" t="e">
            <v>#N/A</v>
          </cell>
          <cell r="E310" t="e">
            <v>#N/A</v>
          </cell>
          <cell r="F310" t="e">
            <v>#N/A</v>
          </cell>
          <cell r="G310" t="e">
            <v>#N/A</v>
          </cell>
          <cell r="H310" t="e">
            <v>#N/A</v>
          </cell>
          <cell r="I310" t="e">
            <v>#N/A</v>
          </cell>
        </row>
        <row r="311">
          <cell r="C311">
            <v>0</v>
          </cell>
          <cell r="D311" t="e">
            <v>#N/A</v>
          </cell>
          <cell r="E311" t="e">
            <v>#N/A</v>
          </cell>
          <cell r="F311" t="e">
            <v>#N/A</v>
          </cell>
          <cell r="G311" t="e">
            <v>#N/A</v>
          </cell>
          <cell r="H311" t="e">
            <v>#N/A</v>
          </cell>
          <cell r="I311" t="e">
            <v>#N/A</v>
          </cell>
        </row>
        <row r="312">
          <cell r="C312">
            <v>0</v>
          </cell>
          <cell r="D312" t="e">
            <v>#N/A</v>
          </cell>
          <cell r="E312" t="e">
            <v>#N/A</v>
          </cell>
          <cell r="F312" t="e">
            <v>#N/A</v>
          </cell>
          <cell r="G312" t="e">
            <v>#N/A</v>
          </cell>
          <cell r="H312" t="e">
            <v>#N/A</v>
          </cell>
          <cell r="I312" t="e">
            <v>#N/A</v>
          </cell>
        </row>
        <row r="313">
          <cell r="C313">
            <v>0</v>
          </cell>
          <cell r="D313" t="e">
            <v>#N/A</v>
          </cell>
          <cell r="E313" t="e">
            <v>#N/A</v>
          </cell>
          <cell r="F313" t="e">
            <v>#N/A</v>
          </cell>
          <cell r="G313" t="e">
            <v>#N/A</v>
          </cell>
          <cell r="H313" t="e">
            <v>#N/A</v>
          </cell>
          <cell r="I313" t="e">
            <v>#N/A</v>
          </cell>
        </row>
        <row r="314">
          <cell r="C314">
            <v>0</v>
          </cell>
          <cell r="D314" t="e">
            <v>#N/A</v>
          </cell>
          <cell r="E314" t="e">
            <v>#N/A</v>
          </cell>
          <cell r="F314" t="e">
            <v>#N/A</v>
          </cell>
          <cell r="G314" t="e">
            <v>#N/A</v>
          </cell>
          <cell r="H314" t="e">
            <v>#N/A</v>
          </cell>
          <cell r="I314" t="e">
            <v>#N/A</v>
          </cell>
        </row>
        <row r="315">
          <cell r="C315">
            <v>0</v>
          </cell>
          <cell r="D315" t="e">
            <v>#N/A</v>
          </cell>
          <cell r="E315" t="e">
            <v>#N/A</v>
          </cell>
          <cell r="F315" t="e">
            <v>#N/A</v>
          </cell>
          <cell r="G315" t="e">
            <v>#N/A</v>
          </cell>
          <cell r="H315" t="e">
            <v>#N/A</v>
          </cell>
          <cell r="I315" t="e">
            <v>#N/A</v>
          </cell>
        </row>
        <row r="316">
          <cell r="C316">
            <v>0</v>
          </cell>
          <cell r="D316" t="e">
            <v>#N/A</v>
          </cell>
          <cell r="E316" t="e">
            <v>#N/A</v>
          </cell>
          <cell r="F316" t="e">
            <v>#N/A</v>
          </cell>
          <cell r="G316" t="e">
            <v>#N/A</v>
          </cell>
          <cell r="H316" t="e">
            <v>#N/A</v>
          </cell>
          <cell r="I316" t="e">
            <v>#N/A</v>
          </cell>
        </row>
        <row r="317">
          <cell r="C317">
            <v>0</v>
          </cell>
          <cell r="D317" t="e">
            <v>#N/A</v>
          </cell>
          <cell r="E317" t="e">
            <v>#N/A</v>
          </cell>
          <cell r="F317" t="e">
            <v>#N/A</v>
          </cell>
          <cell r="G317" t="e">
            <v>#N/A</v>
          </cell>
          <cell r="H317" t="e">
            <v>#N/A</v>
          </cell>
          <cell r="I317" t="e">
            <v>#N/A</v>
          </cell>
        </row>
        <row r="318">
          <cell r="C318">
            <v>0</v>
          </cell>
          <cell r="D318" t="e">
            <v>#N/A</v>
          </cell>
          <cell r="E318" t="e">
            <v>#N/A</v>
          </cell>
          <cell r="F318" t="e">
            <v>#N/A</v>
          </cell>
          <cell r="G318" t="e">
            <v>#N/A</v>
          </cell>
          <cell r="H318" t="e">
            <v>#N/A</v>
          </cell>
          <cell r="I318" t="e">
            <v>#N/A</v>
          </cell>
        </row>
        <row r="319">
          <cell r="C319">
            <v>0</v>
          </cell>
          <cell r="D319" t="e">
            <v>#N/A</v>
          </cell>
          <cell r="E319" t="e">
            <v>#N/A</v>
          </cell>
          <cell r="F319" t="e">
            <v>#N/A</v>
          </cell>
          <cell r="G319" t="e">
            <v>#N/A</v>
          </cell>
          <cell r="H319" t="e">
            <v>#N/A</v>
          </cell>
          <cell r="I319" t="e">
            <v>#N/A</v>
          </cell>
        </row>
        <row r="320">
          <cell r="C320">
            <v>0</v>
          </cell>
          <cell r="D320" t="e">
            <v>#N/A</v>
          </cell>
          <cell r="E320" t="e">
            <v>#N/A</v>
          </cell>
          <cell r="F320" t="e">
            <v>#N/A</v>
          </cell>
          <cell r="G320" t="e">
            <v>#N/A</v>
          </cell>
          <cell r="H320" t="e">
            <v>#N/A</v>
          </cell>
          <cell r="I320" t="e">
            <v>#N/A</v>
          </cell>
        </row>
        <row r="321">
          <cell r="C321">
            <v>0</v>
          </cell>
          <cell r="D321" t="e">
            <v>#N/A</v>
          </cell>
          <cell r="E321" t="e">
            <v>#N/A</v>
          </cell>
          <cell r="F321" t="e">
            <v>#N/A</v>
          </cell>
          <cell r="G321" t="e">
            <v>#N/A</v>
          </cell>
          <cell r="H321" t="e">
            <v>#N/A</v>
          </cell>
          <cell r="I321" t="e">
            <v>#N/A</v>
          </cell>
        </row>
        <row r="322">
          <cell r="C322">
            <v>0</v>
          </cell>
          <cell r="D322" t="e">
            <v>#N/A</v>
          </cell>
          <cell r="E322" t="e">
            <v>#N/A</v>
          </cell>
          <cell r="F322" t="e">
            <v>#N/A</v>
          </cell>
          <cell r="G322" t="e">
            <v>#N/A</v>
          </cell>
          <cell r="H322" t="e">
            <v>#N/A</v>
          </cell>
          <cell r="I322" t="e">
            <v>#N/A</v>
          </cell>
        </row>
        <row r="323">
          <cell r="C323">
            <v>0</v>
          </cell>
          <cell r="D323" t="e">
            <v>#N/A</v>
          </cell>
          <cell r="E323" t="e">
            <v>#N/A</v>
          </cell>
          <cell r="F323" t="e">
            <v>#N/A</v>
          </cell>
          <cell r="G323" t="e">
            <v>#N/A</v>
          </cell>
          <cell r="H323" t="e">
            <v>#N/A</v>
          </cell>
          <cell r="I323" t="e">
            <v>#N/A</v>
          </cell>
        </row>
        <row r="324">
          <cell r="C324">
            <v>0</v>
          </cell>
          <cell r="D324" t="e">
            <v>#N/A</v>
          </cell>
          <cell r="E324" t="e">
            <v>#N/A</v>
          </cell>
          <cell r="F324" t="e">
            <v>#N/A</v>
          </cell>
          <cell r="G324" t="e">
            <v>#N/A</v>
          </cell>
          <cell r="H324" t="e">
            <v>#N/A</v>
          </cell>
          <cell r="I324" t="e">
            <v>#N/A</v>
          </cell>
        </row>
        <row r="325">
          <cell r="C325">
            <v>0</v>
          </cell>
          <cell r="D325" t="e">
            <v>#N/A</v>
          </cell>
          <cell r="E325" t="e">
            <v>#N/A</v>
          </cell>
          <cell r="F325" t="e">
            <v>#N/A</v>
          </cell>
          <cell r="G325" t="e">
            <v>#N/A</v>
          </cell>
          <cell r="H325" t="e">
            <v>#N/A</v>
          </cell>
          <cell r="I325" t="e">
            <v>#N/A</v>
          </cell>
        </row>
        <row r="326">
          <cell r="C326">
            <v>0</v>
          </cell>
          <cell r="D326" t="e">
            <v>#N/A</v>
          </cell>
          <cell r="E326" t="e">
            <v>#N/A</v>
          </cell>
          <cell r="F326" t="e">
            <v>#N/A</v>
          </cell>
          <cell r="G326" t="e">
            <v>#N/A</v>
          </cell>
          <cell r="H326" t="e">
            <v>#N/A</v>
          </cell>
          <cell r="I326" t="e">
            <v>#N/A</v>
          </cell>
        </row>
        <row r="327">
          <cell r="C327">
            <v>0</v>
          </cell>
          <cell r="D327" t="e">
            <v>#N/A</v>
          </cell>
          <cell r="E327" t="e">
            <v>#N/A</v>
          </cell>
          <cell r="F327" t="e">
            <v>#N/A</v>
          </cell>
          <cell r="G327" t="e">
            <v>#N/A</v>
          </cell>
          <cell r="H327" t="e">
            <v>#N/A</v>
          </cell>
          <cell r="I327" t="e">
            <v>#N/A</v>
          </cell>
        </row>
        <row r="328">
          <cell r="C328">
            <v>0</v>
          </cell>
          <cell r="D328" t="e">
            <v>#N/A</v>
          </cell>
          <cell r="E328" t="e">
            <v>#N/A</v>
          </cell>
          <cell r="F328" t="e">
            <v>#N/A</v>
          </cell>
          <cell r="G328" t="e">
            <v>#N/A</v>
          </cell>
          <cell r="H328" t="e">
            <v>#N/A</v>
          </cell>
          <cell r="I328" t="e">
            <v>#N/A</v>
          </cell>
        </row>
        <row r="329">
          <cell r="C329">
            <v>0</v>
          </cell>
          <cell r="D329" t="e">
            <v>#N/A</v>
          </cell>
          <cell r="E329" t="e">
            <v>#N/A</v>
          </cell>
          <cell r="F329" t="e">
            <v>#N/A</v>
          </cell>
          <cell r="G329" t="e">
            <v>#N/A</v>
          </cell>
          <cell r="H329" t="e">
            <v>#N/A</v>
          </cell>
          <cell r="I329" t="e">
            <v>#N/A</v>
          </cell>
        </row>
        <row r="330">
          <cell r="C330">
            <v>0</v>
          </cell>
          <cell r="D330" t="e">
            <v>#N/A</v>
          </cell>
          <cell r="E330" t="e">
            <v>#N/A</v>
          </cell>
          <cell r="F330" t="e">
            <v>#N/A</v>
          </cell>
          <cell r="G330" t="e">
            <v>#N/A</v>
          </cell>
          <cell r="H330" t="e">
            <v>#N/A</v>
          </cell>
          <cell r="I330" t="e">
            <v>#N/A</v>
          </cell>
        </row>
        <row r="331">
          <cell r="C331">
            <v>0</v>
          </cell>
          <cell r="D331" t="e">
            <v>#N/A</v>
          </cell>
          <cell r="E331" t="e">
            <v>#N/A</v>
          </cell>
          <cell r="F331" t="e">
            <v>#N/A</v>
          </cell>
          <cell r="G331" t="e">
            <v>#N/A</v>
          </cell>
          <cell r="H331" t="e">
            <v>#N/A</v>
          </cell>
          <cell r="I331" t="e">
            <v>#N/A</v>
          </cell>
        </row>
        <row r="332">
          <cell r="C332">
            <v>0</v>
          </cell>
          <cell r="D332" t="e">
            <v>#N/A</v>
          </cell>
          <cell r="E332" t="e">
            <v>#N/A</v>
          </cell>
          <cell r="F332" t="e">
            <v>#N/A</v>
          </cell>
          <cell r="G332" t="e">
            <v>#N/A</v>
          </cell>
          <cell r="H332" t="e">
            <v>#N/A</v>
          </cell>
          <cell r="I332" t="e">
            <v>#N/A</v>
          </cell>
        </row>
        <row r="333">
          <cell r="C333">
            <v>0</v>
          </cell>
          <cell r="D333" t="e">
            <v>#N/A</v>
          </cell>
          <cell r="E333" t="e">
            <v>#N/A</v>
          </cell>
          <cell r="F333" t="e">
            <v>#N/A</v>
          </cell>
          <cell r="G333" t="e">
            <v>#N/A</v>
          </cell>
          <cell r="H333" t="e">
            <v>#N/A</v>
          </cell>
          <cell r="I333" t="e">
            <v>#N/A</v>
          </cell>
        </row>
        <row r="334">
          <cell r="C334">
            <v>0</v>
          </cell>
          <cell r="D334" t="e">
            <v>#N/A</v>
          </cell>
          <cell r="E334" t="e">
            <v>#N/A</v>
          </cell>
          <cell r="F334" t="e">
            <v>#N/A</v>
          </cell>
          <cell r="G334" t="e">
            <v>#N/A</v>
          </cell>
          <cell r="H334" t="e">
            <v>#N/A</v>
          </cell>
          <cell r="I334" t="e">
            <v>#N/A</v>
          </cell>
        </row>
        <row r="335">
          <cell r="C335">
            <v>0</v>
          </cell>
          <cell r="D335" t="e">
            <v>#N/A</v>
          </cell>
          <cell r="E335" t="e">
            <v>#N/A</v>
          </cell>
          <cell r="F335" t="e">
            <v>#N/A</v>
          </cell>
          <cell r="G335" t="e">
            <v>#N/A</v>
          </cell>
          <cell r="H335" t="e">
            <v>#N/A</v>
          </cell>
          <cell r="I335" t="e">
            <v>#N/A</v>
          </cell>
        </row>
        <row r="336">
          <cell r="C336">
            <v>0</v>
          </cell>
          <cell r="D336" t="e">
            <v>#N/A</v>
          </cell>
          <cell r="E336" t="e">
            <v>#N/A</v>
          </cell>
          <cell r="F336" t="e">
            <v>#N/A</v>
          </cell>
          <cell r="G336" t="e">
            <v>#N/A</v>
          </cell>
          <cell r="H336" t="e">
            <v>#N/A</v>
          </cell>
          <cell r="I336" t="e">
            <v>#N/A</v>
          </cell>
        </row>
        <row r="337">
          <cell r="C337">
            <v>0</v>
          </cell>
          <cell r="D337" t="e">
            <v>#N/A</v>
          </cell>
          <cell r="E337" t="e">
            <v>#N/A</v>
          </cell>
          <cell r="F337" t="e">
            <v>#N/A</v>
          </cell>
          <cell r="G337" t="e">
            <v>#N/A</v>
          </cell>
          <cell r="H337" t="e">
            <v>#N/A</v>
          </cell>
          <cell r="I337" t="e">
            <v>#N/A</v>
          </cell>
        </row>
        <row r="338">
          <cell r="C338">
            <v>0</v>
          </cell>
          <cell r="D338" t="e">
            <v>#N/A</v>
          </cell>
          <cell r="E338" t="e">
            <v>#N/A</v>
          </cell>
          <cell r="F338" t="e">
            <v>#N/A</v>
          </cell>
          <cell r="G338" t="e">
            <v>#N/A</v>
          </cell>
          <cell r="H338" t="e">
            <v>#N/A</v>
          </cell>
          <cell r="I338" t="e">
            <v>#N/A</v>
          </cell>
        </row>
        <row r="339">
          <cell r="C339">
            <v>0</v>
          </cell>
          <cell r="D339" t="e">
            <v>#N/A</v>
          </cell>
          <cell r="E339" t="e">
            <v>#N/A</v>
          </cell>
          <cell r="F339" t="e">
            <v>#N/A</v>
          </cell>
          <cell r="G339" t="e">
            <v>#N/A</v>
          </cell>
          <cell r="H339" t="e">
            <v>#N/A</v>
          </cell>
          <cell r="I339" t="e">
            <v>#N/A</v>
          </cell>
        </row>
        <row r="340">
          <cell r="C340">
            <v>0</v>
          </cell>
          <cell r="D340" t="e">
            <v>#N/A</v>
          </cell>
          <cell r="E340" t="e">
            <v>#N/A</v>
          </cell>
          <cell r="F340" t="e">
            <v>#N/A</v>
          </cell>
          <cell r="G340" t="e">
            <v>#N/A</v>
          </cell>
          <cell r="H340" t="e">
            <v>#N/A</v>
          </cell>
          <cell r="I340" t="e">
            <v>#N/A</v>
          </cell>
        </row>
        <row r="341">
          <cell r="C341">
            <v>0</v>
          </cell>
          <cell r="D341" t="e">
            <v>#N/A</v>
          </cell>
          <cell r="E341" t="e">
            <v>#N/A</v>
          </cell>
          <cell r="F341" t="e">
            <v>#N/A</v>
          </cell>
          <cell r="G341" t="e">
            <v>#N/A</v>
          </cell>
          <cell r="H341" t="e">
            <v>#N/A</v>
          </cell>
          <cell r="I341" t="e">
            <v>#N/A</v>
          </cell>
        </row>
        <row r="342">
          <cell r="C342">
            <v>0</v>
          </cell>
          <cell r="D342" t="e">
            <v>#N/A</v>
          </cell>
          <cell r="E342" t="e">
            <v>#N/A</v>
          </cell>
          <cell r="F342" t="e">
            <v>#N/A</v>
          </cell>
          <cell r="G342" t="e">
            <v>#N/A</v>
          </cell>
          <cell r="H342" t="e">
            <v>#N/A</v>
          </cell>
          <cell r="I342" t="e">
            <v>#N/A</v>
          </cell>
        </row>
        <row r="343">
          <cell r="C343">
            <v>0</v>
          </cell>
          <cell r="D343" t="e">
            <v>#N/A</v>
          </cell>
          <cell r="E343" t="e">
            <v>#N/A</v>
          </cell>
          <cell r="F343" t="e">
            <v>#N/A</v>
          </cell>
          <cell r="G343" t="e">
            <v>#N/A</v>
          </cell>
          <cell r="H343" t="e">
            <v>#N/A</v>
          </cell>
          <cell r="I343" t="e">
            <v>#N/A</v>
          </cell>
        </row>
        <row r="344">
          <cell r="C344">
            <v>0</v>
          </cell>
          <cell r="D344" t="e">
            <v>#N/A</v>
          </cell>
          <cell r="E344" t="e">
            <v>#N/A</v>
          </cell>
          <cell r="F344" t="e">
            <v>#N/A</v>
          </cell>
          <cell r="G344" t="e">
            <v>#N/A</v>
          </cell>
          <cell r="H344" t="e">
            <v>#N/A</v>
          </cell>
          <cell r="I344" t="e">
            <v>#N/A</v>
          </cell>
        </row>
        <row r="345">
          <cell r="C345">
            <v>0</v>
          </cell>
          <cell r="D345" t="e">
            <v>#N/A</v>
          </cell>
          <cell r="E345" t="e">
            <v>#N/A</v>
          </cell>
          <cell r="F345" t="e">
            <v>#N/A</v>
          </cell>
          <cell r="G345" t="e">
            <v>#N/A</v>
          </cell>
          <cell r="H345" t="e">
            <v>#N/A</v>
          </cell>
          <cell r="I345" t="e">
            <v>#N/A</v>
          </cell>
        </row>
        <row r="346">
          <cell r="C346">
            <v>0</v>
          </cell>
          <cell r="D346" t="e">
            <v>#N/A</v>
          </cell>
          <cell r="E346" t="e">
            <v>#N/A</v>
          </cell>
          <cell r="F346" t="e">
            <v>#N/A</v>
          </cell>
          <cell r="G346" t="e">
            <v>#N/A</v>
          </cell>
          <cell r="H346" t="e">
            <v>#N/A</v>
          </cell>
          <cell r="I346" t="e">
            <v>#N/A</v>
          </cell>
        </row>
        <row r="347">
          <cell r="C347">
            <v>0</v>
          </cell>
          <cell r="D347" t="e">
            <v>#N/A</v>
          </cell>
          <cell r="E347" t="e">
            <v>#N/A</v>
          </cell>
          <cell r="F347" t="e">
            <v>#N/A</v>
          </cell>
          <cell r="G347" t="e">
            <v>#N/A</v>
          </cell>
          <cell r="H347" t="e">
            <v>#N/A</v>
          </cell>
          <cell r="I347" t="e">
            <v>#N/A</v>
          </cell>
        </row>
        <row r="348">
          <cell r="C348">
            <v>0</v>
          </cell>
          <cell r="D348" t="e">
            <v>#N/A</v>
          </cell>
          <cell r="E348" t="e">
            <v>#N/A</v>
          </cell>
          <cell r="F348" t="e">
            <v>#N/A</v>
          </cell>
          <cell r="G348" t="e">
            <v>#N/A</v>
          </cell>
          <cell r="H348" t="e">
            <v>#N/A</v>
          </cell>
          <cell r="I348" t="e">
            <v>#N/A</v>
          </cell>
        </row>
        <row r="349">
          <cell r="C349">
            <v>0</v>
          </cell>
          <cell r="D349" t="e">
            <v>#N/A</v>
          </cell>
          <cell r="E349" t="e">
            <v>#N/A</v>
          </cell>
          <cell r="F349" t="e">
            <v>#N/A</v>
          </cell>
          <cell r="G349" t="e">
            <v>#N/A</v>
          </cell>
          <cell r="H349" t="e">
            <v>#N/A</v>
          </cell>
          <cell r="I349" t="e">
            <v>#N/A</v>
          </cell>
        </row>
        <row r="350">
          <cell r="C350">
            <v>0</v>
          </cell>
          <cell r="D350" t="e">
            <v>#N/A</v>
          </cell>
          <cell r="E350" t="e">
            <v>#N/A</v>
          </cell>
          <cell r="F350" t="e">
            <v>#N/A</v>
          </cell>
          <cell r="G350" t="e">
            <v>#N/A</v>
          </cell>
          <cell r="H350" t="e">
            <v>#N/A</v>
          </cell>
          <cell r="I350" t="e">
            <v>#N/A</v>
          </cell>
        </row>
      </sheetData>
      <sheetData sheetId="53">
        <row r="10">
          <cell r="C10">
            <v>578093</v>
          </cell>
          <cell r="D10">
            <v>23931930.560360003</v>
          </cell>
          <cell r="E10">
            <v>1247022.0891600002</v>
          </cell>
          <cell r="F10">
            <v>0</v>
          </cell>
          <cell r="G10">
            <v>0</v>
          </cell>
          <cell r="H10">
            <v>255414.16284000009</v>
          </cell>
          <cell r="I10">
            <v>25434366.812360004</v>
          </cell>
        </row>
        <row r="11">
          <cell r="C11">
            <v>884747</v>
          </cell>
          <cell r="D11">
            <v>16287231.640080001</v>
          </cell>
          <cell r="E11">
            <v>2750970.5173995998</v>
          </cell>
          <cell r="F11">
            <v>0</v>
          </cell>
          <cell r="G11">
            <v>0</v>
          </cell>
          <cell r="H11">
            <v>563451.79272040015</v>
          </cell>
          <cell r="I11">
            <v>19601653.950199999</v>
          </cell>
        </row>
        <row r="12">
          <cell r="C12" t="str">
            <v>MIP0226</v>
          </cell>
          <cell r="D12">
            <v>1259.3936000000001</v>
          </cell>
          <cell r="E12">
            <v>321.378152688</v>
          </cell>
          <cell r="F12">
            <v>0</v>
          </cell>
          <cell r="G12">
            <v>0</v>
          </cell>
          <cell r="H12">
            <v>65.824440912000014</v>
          </cell>
          <cell r="I12">
            <v>1646.5961936000001</v>
          </cell>
        </row>
        <row r="13">
          <cell r="C13" t="str">
            <v>MIP0268</v>
          </cell>
          <cell r="D13">
            <v>2478.1616000000004</v>
          </cell>
          <cell r="E13">
            <v>428.50420358400004</v>
          </cell>
          <cell r="F13">
            <v>0</v>
          </cell>
          <cell r="G13">
            <v>0</v>
          </cell>
          <cell r="H13">
            <v>87.765921216000024</v>
          </cell>
          <cell r="I13">
            <v>2994.4317248000007</v>
          </cell>
        </row>
        <row r="14">
          <cell r="C14" t="str">
            <v>MIP1000</v>
          </cell>
          <cell r="D14">
            <v>11059.862562</v>
          </cell>
          <cell r="E14">
            <v>2334.4846967840003</v>
          </cell>
          <cell r="F14">
            <v>0</v>
          </cell>
          <cell r="G14">
            <v>0</v>
          </cell>
          <cell r="H14">
            <v>478.14746801600018</v>
          </cell>
          <cell r="I14">
            <v>13872.494726800001</v>
          </cell>
        </row>
        <row r="15">
          <cell r="C15" t="str">
            <v>MIP1001</v>
          </cell>
          <cell r="D15">
            <v>98169.274082000018</v>
          </cell>
          <cell r="E15">
            <v>11977.523669636003</v>
          </cell>
          <cell r="F15">
            <v>0</v>
          </cell>
          <cell r="G15">
            <v>0</v>
          </cell>
          <cell r="H15">
            <v>2453.2277395640008</v>
          </cell>
          <cell r="I15">
            <v>112600.02549120002</v>
          </cell>
        </row>
        <row r="16">
          <cell r="C16" t="str">
            <v>MIP1002</v>
          </cell>
          <cell r="D16">
            <v>208703.18312120001</v>
          </cell>
          <cell r="E16">
            <v>18860.372439703999</v>
          </cell>
          <cell r="F16">
            <v>0</v>
          </cell>
          <cell r="G16">
            <v>0</v>
          </cell>
          <cell r="H16">
            <v>3862.9678490960009</v>
          </cell>
          <cell r="I16">
            <v>231426.52340999999</v>
          </cell>
        </row>
        <row r="17">
          <cell r="C17" t="str">
            <v>MIP1003</v>
          </cell>
          <cell r="D17">
            <v>29347.720155600004</v>
          </cell>
          <cell r="E17">
            <v>50763.097111448005</v>
          </cell>
          <cell r="F17">
            <v>0</v>
          </cell>
          <cell r="G17">
            <v>0</v>
          </cell>
          <cell r="H17">
            <v>10397.260854152004</v>
          </cell>
          <cell r="I17">
            <v>90508.078121200015</v>
          </cell>
        </row>
        <row r="18">
          <cell r="C18" t="str">
            <v>MIP1004</v>
          </cell>
          <cell r="D18">
            <v>66390.609430000011</v>
          </cell>
          <cell r="E18">
            <v>70349.343802848001</v>
          </cell>
          <cell r="F18">
            <v>0</v>
          </cell>
          <cell r="G18">
            <v>0</v>
          </cell>
          <cell r="H18">
            <v>14408.901742752005</v>
          </cell>
          <cell r="I18">
            <v>151148.85497560003</v>
          </cell>
        </row>
        <row r="19">
          <cell r="C19" t="str">
            <v>MIP1005</v>
          </cell>
          <cell r="D19">
            <v>17206.962723600001</v>
          </cell>
          <cell r="E19">
            <v>35575.408304279998</v>
          </cell>
          <cell r="F19">
            <v>0</v>
          </cell>
          <cell r="G19">
            <v>0</v>
          </cell>
          <cell r="H19">
            <v>7286.5294117200028</v>
          </cell>
          <cell r="I19">
            <v>60068.900439600002</v>
          </cell>
        </row>
        <row r="20">
          <cell r="C20" t="str">
            <v>MIP1006</v>
          </cell>
          <cell r="D20">
            <v>30104.006325200004</v>
          </cell>
          <cell r="E20">
            <v>49744.725242976005</v>
          </cell>
          <cell r="F20">
            <v>0</v>
          </cell>
          <cell r="G20">
            <v>0</v>
          </cell>
          <cell r="H20">
            <v>10188.678664224002</v>
          </cell>
          <cell r="I20">
            <v>90037.410232400012</v>
          </cell>
        </row>
        <row r="21">
          <cell r="C21" t="str">
            <v>MIP1008</v>
          </cell>
          <cell r="D21">
            <v>9723.6256396000008</v>
          </cell>
          <cell r="E21">
            <v>33368.534101552003</v>
          </cell>
          <cell r="F21">
            <v>0</v>
          </cell>
          <cell r="G21">
            <v>0</v>
          </cell>
          <cell r="H21">
            <v>6834.5190328480021</v>
          </cell>
          <cell r="I21">
            <v>49926.678774000007</v>
          </cell>
        </row>
        <row r="22">
          <cell r="C22" t="str">
            <v>MIP1013</v>
          </cell>
          <cell r="D22">
            <v>831555.25000000012</v>
          </cell>
          <cell r="E22">
            <v>39871.392236096006</v>
          </cell>
          <cell r="F22">
            <v>0</v>
          </cell>
          <cell r="G22">
            <v>0</v>
          </cell>
          <cell r="H22">
            <v>8166.4297351040032</v>
          </cell>
          <cell r="I22">
            <v>879593.07197120006</v>
          </cell>
        </row>
        <row r="23">
          <cell r="C23" t="str">
            <v>MIP1014</v>
          </cell>
          <cell r="D23">
            <v>55530.117000000006</v>
          </cell>
          <cell r="E23">
            <v>116628.53961337602</v>
          </cell>
          <cell r="F23">
            <v>14911.626480000001</v>
          </cell>
          <cell r="G23">
            <v>0</v>
          </cell>
          <cell r="H23">
            <v>23887.773173824011</v>
          </cell>
          <cell r="I23">
            <v>210958.05626720004</v>
          </cell>
        </row>
        <row r="24">
          <cell r="C24" t="str">
            <v>MIP1015</v>
          </cell>
          <cell r="D24">
            <v>19945.554732400004</v>
          </cell>
          <cell r="E24">
            <v>6216.5817190240004</v>
          </cell>
          <cell r="F24">
            <v>0</v>
          </cell>
          <cell r="G24">
            <v>0</v>
          </cell>
          <cell r="H24">
            <v>1273.2757737760005</v>
          </cell>
          <cell r="I24">
            <v>27435.412225200005</v>
          </cell>
        </row>
        <row r="25">
          <cell r="C25" t="str">
            <v>MIP1017</v>
          </cell>
          <cell r="D25">
            <v>41351.457595200001</v>
          </cell>
          <cell r="E25">
            <v>30482.427796923999</v>
          </cell>
          <cell r="F25">
            <v>0</v>
          </cell>
          <cell r="G25">
            <v>0</v>
          </cell>
          <cell r="H25">
            <v>6243.3888258760016</v>
          </cell>
          <cell r="I25">
            <v>78077.274218000006</v>
          </cell>
        </row>
        <row r="26">
          <cell r="C26" t="str">
            <v>MIP1018</v>
          </cell>
          <cell r="D26">
            <v>56063.277218000003</v>
          </cell>
          <cell r="E26">
            <v>31516.428536844003</v>
          </cell>
          <cell r="F26">
            <v>0</v>
          </cell>
          <cell r="G26">
            <v>0</v>
          </cell>
          <cell r="H26">
            <v>6455.1721099560027</v>
          </cell>
          <cell r="I26">
            <v>94034.877864800015</v>
          </cell>
        </row>
        <row r="27">
          <cell r="C27" t="str">
            <v>MIP1019</v>
          </cell>
          <cell r="D27">
            <v>29051.732190400002</v>
          </cell>
          <cell r="E27">
            <v>13827.235167735998</v>
          </cell>
          <cell r="F27">
            <v>0</v>
          </cell>
          <cell r="G27">
            <v>0</v>
          </cell>
          <cell r="H27">
            <v>2832.0843114640006</v>
          </cell>
          <cell r="I27">
            <v>45711.051669599998</v>
          </cell>
        </row>
        <row r="28">
          <cell r="C28" t="str">
            <v>MIP1020</v>
          </cell>
          <cell r="D28">
            <v>252655.2885004</v>
          </cell>
          <cell r="E28">
            <v>28645.976393100002</v>
          </cell>
          <cell r="F28">
            <v>0</v>
          </cell>
          <cell r="G28">
            <v>0</v>
          </cell>
          <cell r="H28">
            <v>5867.2481769000015</v>
          </cell>
          <cell r="I28">
            <v>287168.51307040005</v>
          </cell>
        </row>
        <row r="29">
          <cell r="C29" t="str">
            <v>MIP1021</v>
          </cell>
          <cell r="D29">
            <v>350141.29077239998</v>
          </cell>
          <cell r="E29">
            <v>50673.791683120005</v>
          </cell>
          <cell r="F29">
            <v>0</v>
          </cell>
          <cell r="G29">
            <v>0</v>
          </cell>
          <cell r="H29">
            <v>10378.969380880002</v>
          </cell>
          <cell r="I29">
            <v>411194.0518364</v>
          </cell>
        </row>
        <row r="30">
          <cell r="C30" t="str">
            <v>MIP1022</v>
          </cell>
          <cell r="D30">
            <v>272666.24029240001</v>
          </cell>
          <cell r="E30">
            <v>28534.197085980002</v>
          </cell>
          <cell r="F30">
            <v>0</v>
          </cell>
          <cell r="G30">
            <v>0</v>
          </cell>
          <cell r="H30">
            <v>5844.3536200200024</v>
          </cell>
          <cell r="I30">
            <v>307044.79099839996</v>
          </cell>
        </row>
        <row r="31">
          <cell r="C31" t="str">
            <v>MIP1023</v>
          </cell>
          <cell r="D31">
            <v>559904.57861280011</v>
          </cell>
          <cell r="E31">
            <v>39299.783544000005</v>
          </cell>
          <cell r="F31">
            <v>0</v>
          </cell>
          <cell r="G31">
            <v>0</v>
          </cell>
          <cell r="H31">
            <v>8049.3532560000021</v>
          </cell>
          <cell r="I31">
            <v>607253.71541280008</v>
          </cell>
        </row>
        <row r="32">
          <cell r="C32" t="str">
            <v>MIP1024</v>
          </cell>
          <cell r="D32">
            <v>574640.70250080002</v>
          </cell>
          <cell r="E32">
            <v>39299.783544000005</v>
          </cell>
          <cell r="F32">
            <v>0</v>
          </cell>
          <cell r="G32">
            <v>0</v>
          </cell>
          <cell r="H32">
            <v>8049.3532560000021</v>
          </cell>
          <cell r="I32">
            <v>621989.8393008</v>
          </cell>
        </row>
        <row r="33">
          <cell r="C33" t="str">
            <v>MIP1025</v>
          </cell>
          <cell r="D33">
            <v>4665.5048424000006</v>
          </cell>
          <cell r="E33">
            <v>7731.2250497480018</v>
          </cell>
          <cell r="F33">
            <v>0</v>
          </cell>
          <cell r="G33">
            <v>0</v>
          </cell>
          <cell r="H33">
            <v>1583.5039258520007</v>
          </cell>
          <cell r="I33">
            <v>13980.233818000004</v>
          </cell>
        </row>
        <row r="34">
          <cell r="C34" t="str">
            <v>MIP1026</v>
          </cell>
          <cell r="D34">
            <v>57372.112173200003</v>
          </cell>
          <cell r="E34">
            <v>24987.185090740004</v>
          </cell>
          <cell r="F34">
            <v>0</v>
          </cell>
          <cell r="G34">
            <v>0</v>
          </cell>
          <cell r="H34">
            <v>5117.8571872600014</v>
          </cell>
          <cell r="I34">
            <v>87477.154451200011</v>
          </cell>
        </row>
        <row r="35">
          <cell r="C35" t="str">
            <v>MIP1027</v>
          </cell>
          <cell r="D35">
            <v>54031.428459600007</v>
          </cell>
          <cell r="E35">
            <v>31157.681027560004</v>
          </cell>
          <cell r="F35">
            <v>0</v>
          </cell>
          <cell r="G35">
            <v>0</v>
          </cell>
          <cell r="H35">
            <v>6381.6937044400029</v>
          </cell>
          <cell r="I35">
            <v>91570.803191600004</v>
          </cell>
        </row>
        <row r="36">
          <cell r="C36" t="str">
            <v>MIP1028</v>
          </cell>
          <cell r="D36">
            <v>29418.357917600002</v>
          </cell>
          <cell r="E36">
            <v>6810.0404838240001</v>
          </cell>
          <cell r="F36">
            <v>0</v>
          </cell>
          <cell r="G36">
            <v>0</v>
          </cell>
          <cell r="H36">
            <v>1394.8275689760005</v>
          </cell>
          <cell r="I36">
            <v>37623.225970400003</v>
          </cell>
        </row>
        <row r="37">
          <cell r="C37" t="str">
            <v>MIP1029</v>
          </cell>
          <cell r="D37">
            <v>24785.465275600003</v>
          </cell>
          <cell r="E37">
            <v>21156.939842111999</v>
          </cell>
          <cell r="F37">
            <v>0</v>
          </cell>
          <cell r="G37">
            <v>0</v>
          </cell>
          <cell r="H37">
            <v>4333.3491242880018</v>
          </cell>
          <cell r="I37">
            <v>50275.754242000003</v>
          </cell>
        </row>
        <row r="38">
          <cell r="C38" t="str">
            <v>MIP1030</v>
          </cell>
          <cell r="D38">
            <v>8644.2745424000004</v>
          </cell>
          <cell r="E38">
            <v>3641.7883715560001</v>
          </cell>
          <cell r="F38">
            <v>0</v>
          </cell>
          <cell r="G38">
            <v>0</v>
          </cell>
          <cell r="H38">
            <v>745.90846164400034</v>
          </cell>
          <cell r="I38">
            <v>13031.9713756</v>
          </cell>
        </row>
        <row r="39">
          <cell r="C39" t="str">
            <v>MIP1031</v>
          </cell>
          <cell r="D39">
            <v>7861.205946</v>
          </cell>
          <cell r="E39">
            <v>11025.351114800002</v>
          </cell>
          <cell r="F39">
            <v>0</v>
          </cell>
          <cell r="G39">
            <v>0</v>
          </cell>
          <cell r="H39">
            <v>2258.2044452000009</v>
          </cell>
          <cell r="I39">
            <v>21144.761506000003</v>
          </cell>
        </row>
        <row r="40">
          <cell r="C40" t="str">
            <v>MIP1032</v>
          </cell>
          <cell r="D40">
            <v>7261.8666256000006</v>
          </cell>
          <cell r="E40">
            <v>12096.61162376</v>
          </cell>
          <cell r="F40">
            <v>0</v>
          </cell>
          <cell r="G40">
            <v>0</v>
          </cell>
          <cell r="H40">
            <v>2477.6192482400006</v>
          </cell>
          <cell r="I40">
            <v>21836.0974976</v>
          </cell>
        </row>
        <row r="41">
          <cell r="C41" t="str">
            <v>MIP1033</v>
          </cell>
          <cell r="D41">
            <v>167621.22560000001</v>
          </cell>
          <cell r="E41">
            <v>17148.918288216002</v>
          </cell>
          <cell r="F41">
            <v>0</v>
          </cell>
          <cell r="G41">
            <v>0</v>
          </cell>
          <cell r="H41">
            <v>3512.4290469840012</v>
          </cell>
          <cell r="I41">
            <v>188282.57293520001</v>
          </cell>
        </row>
        <row r="42">
          <cell r="C42" t="str">
            <v>MIP1034</v>
          </cell>
          <cell r="D42">
            <v>3727.3175488000006</v>
          </cell>
          <cell r="E42">
            <v>1096.2801909760001</v>
          </cell>
          <cell r="F42">
            <v>0</v>
          </cell>
          <cell r="G42">
            <v>0</v>
          </cell>
          <cell r="H42">
            <v>224.53931622400009</v>
          </cell>
          <cell r="I42">
            <v>5048.1370560000005</v>
          </cell>
        </row>
        <row r="43">
          <cell r="C43" t="str">
            <v>MIP1036</v>
          </cell>
          <cell r="D43">
            <v>4407.8776000000007</v>
          </cell>
          <cell r="E43">
            <v>8174.5572926400009</v>
          </cell>
          <cell r="F43">
            <v>0</v>
          </cell>
          <cell r="G43">
            <v>0</v>
          </cell>
          <cell r="H43">
            <v>1674.3069153600006</v>
          </cell>
          <cell r="I43">
            <v>14256.741808000002</v>
          </cell>
        </row>
        <row r="44">
          <cell r="C44" t="str">
            <v>MIP1037</v>
          </cell>
          <cell r="D44">
            <v>2065.81176</v>
          </cell>
          <cell r="E44">
            <v>16240.015958376</v>
          </cell>
          <cell r="F44">
            <v>0</v>
          </cell>
          <cell r="G44">
            <v>0</v>
          </cell>
          <cell r="H44">
            <v>3326.2683288240009</v>
          </cell>
          <cell r="I44">
            <v>21632.096047200001</v>
          </cell>
        </row>
        <row r="45">
          <cell r="C45" t="str">
            <v>MIP1038</v>
          </cell>
          <cell r="D45">
            <v>225472.08000000002</v>
          </cell>
          <cell r="E45">
            <v>39871.392236096006</v>
          </cell>
          <cell r="F45">
            <v>0</v>
          </cell>
          <cell r="G45">
            <v>0</v>
          </cell>
          <cell r="H45">
            <v>8166.4297351040032</v>
          </cell>
          <cell r="I45">
            <v>273509.90197120007</v>
          </cell>
        </row>
        <row r="46">
          <cell r="C46" t="str">
            <v>MIP1039</v>
          </cell>
          <cell r="D46">
            <v>12742.879606</v>
          </cell>
          <cell r="E46">
            <v>2143.8866474639999</v>
          </cell>
          <cell r="F46">
            <v>0</v>
          </cell>
          <cell r="G46">
            <v>0</v>
          </cell>
          <cell r="H46">
            <v>439.10931333600007</v>
          </cell>
          <cell r="I46">
            <v>15325.875566800001</v>
          </cell>
        </row>
        <row r="47">
          <cell r="C47" t="str">
            <v>MIP1040</v>
          </cell>
          <cell r="D47">
            <v>14934.874479600001</v>
          </cell>
          <cell r="E47">
            <v>3938.2479999720003</v>
          </cell>
          <cell r="F47">
            <v>0</v>
          </cell>
          <cell r="G47">
            <v>0</v>
          </cell>
          <cell r="H47">
            <v>806.62910842800034</v>
          </cell>
          <cell r="I47">
            <v>19679.751588000003</v>
          </cell>
        </row>
        <row r="48">
          <cell r="C48" t="str">
            <v>MIP1041</v>
          </cell>
          <cell r="D48">
            <v>41888.853032000006</v>
          </cell>
          <cell r="E48">
            <v>4396.2986946160008</v>
          </cell>
          <cell r="F48">
            <v>0</v>
          </cell>
          <cell r="G48">
            <v>0</v>
          </cell>
          <cell r="H48">
            <v>900.44672058400033</v>
          </cell>
          <cell r="I48">
            <v>47185.598447200005</v>
          </cell>
        </row>
        <row r="49">
          <cell r="C49" t="str">
            <v>MIP1042</v>
          </cell>
          <cell r="D49">
            <v>10205.0694688</v>
          </cell>
          <cell r="E49">
            <v>4634.5673307959996</v>
          </cell>
          <cell r="F49">
            <v>0</v>
          </cell>
          <cell r="G49">
            <v>0</v>
          </cell>
          <cell r="H49">
            <v>949.2487304040003</v>
          </cell>
          <cell r="I49">
            <v>15788.88553</v>
          </cell>
        </row>
        <row r="50">
          <cell r="C50" t="str">
            <v>MIP1043</v>
          </cell>
          <cell r="D50">
            <v>63755.490824400003</v>
          </cell>
          <cell r="E50">
            <v>4215.3527800359998</v>
          </cell>
          <cell r="F50">
            <v>0</v>
          </cell>
          <cell r="G50">
            <v>0</v>
          </cell>
          <cell r="H50">
            <v>863.38550916400015</v>
          </cell>
          <cell r="I50">
            <v>68834.229113599999</v>
          </cell>
        </row>
        <row r="51">
          <cell r="C51" t="str">
            <v>MIP1044</v>
          </cell>
          <cell r="D51">
            <v>66202.898845200005</v>
          </cell>
          <cell r="E51">
            <v>38782.78317404</v>
          </cell>
          <cell r="F51">
            <v>0</v>
          </cell>
          <cell r="G51">
            <v>0</v>
          </cell>
          <cell r="H51">
            <v>7943.4616139600021</v>
          </cell>
          <cell r="I51">
            <v>112929.1436332</v>
          </cell>
        </row>
        <row r="52">
          <cell r="C52" t="str">
            <v>MIP1045</v>
          </cell>
          <cell r="D52">
            <v>89064.142733200017</v>
          </cell>
          <cell r="E52">
            <v>29636.454013664003</v>
          </cell>
          <cell r="F52">
            <v>0</v>
          </cell>
          <cell r="G52">
            <v>0</v>
          </cell>
          <cell r="H52">
            <v>6070.1170871360018</v>
          </cell>
          <cell r="I52">
            <v>124770.71383400002</v>
          </cell>
        </row>
        <row r="53">
          <cell r="C53" t="str">
            <v>MIP1046</v>
          </cell>
          <cell r="D53">
            <v>29604.616137200002</v>
          </cell>
          <cell r="E53">
            <v>52757.851954820006</v>
          </cell>
          <cell r="F53">
            <v>0</v>
          </cell>
          <cell r="G53">
            <v>0</v>
          </cell>
          <cell r="H53">
            <v>10805.825099180003</v>
          </cell>
          <cell r="I53">
            <v>93168.293191200006</v>
          </cell>
        </row>
        <row r="54">
          <cell r="C54" t="str">
            <v>MIP1047</v>
          </cell>
          <cell r="D54">
            <v>18673.577352800003</v>
          </cell>
          <cell r="E54">
            <v>36570.665628248003</v>
          </cell>
          <cell r="F54">
            <v>0</v>
          </cell>
          <cell r="G54">
            <v>0</v>
          </cell>
          <cell r="H54">
            <v>7490.3772973520026</v>
          </cell>
          <cell r="I54">
            <v>62734.620278400012</v>
          </cell>
        </row>
        <row r="55">
          <cell r="C55" t="str">
            <v>MIP1050</v>
          </cell>
          <cell r="D55">
            <v>2275.0336000000002</v>
          </cell>
          <cell r="E55">
            <v>6361.7093624159997</v>
          </cell>
          <cell r="F55">
            <v>0</v>
          </cell>
          <cell r="G55">
            <v>0</v>
          </cell>
          <cell r="H55">
            <v>1303.0007127840004</v>
          </cell>
          <cell r="I55">
            <v>9939.7436751999994</v>
          </cell>
        </row>
        <row r="56">
          <cell r="C56" t="str">
            <v>MIP1051</v>
          </cell>
          <cell r="D56">
            <v>29376.84</v>
          </cell>
          <cell r="E56">
            <v>17712.6482</v>
          </cell>
          <cell r="F56">
            <v>0</v>
          </cell>
          <cell r="G56">
            <v>0</v>
          </cell>
          <cell r="H56">
            <v>3627.8918000000008</v>
          </cell>
          <cell r="I56">
            <v>50717.38</v>
          </cell>
        </row>
        <row r="57">
          <cell r="C57" t="str">
            <v>MIP1054</v>
          </cell>
          <cell r="D57">
            <v>9547016</v>
          </cell>
          <cell r="E57">
            <v>73347.457019520021</v>
          </cell>
          <cell r="F57">
            <v>0</v>
          </cell>
          <cell r="G57">
            <v>0</v>
          </cell>
          <cell r="H57">
            <v>15022.973124480006</v>
          </cell>
          <cell r="I57">
            <v>9635386.4301440008</v>
          </cell>
        </row>
        <row r="58">
          <cell r="C58" t="str">
            <v>MIP1055</v>
          </cell>
          <cell r="D58">
            <v>41.103999999999999</v>
          </cell>
          <cell r="E58">
            <v>45.705592799999998</v>
          </cell>
          <cell r="F58">
            <v>0</v>
          </cell>
          <cell r="G58">
            <v>0</v>
          </cell>
          <cell r="H58">
            <v>19.588111200000004</v>
          </cell>
          <cell r="I58">
            <v>106.39770399999999</v>
          </cell>
        </row>
        <row r="59">
          <cell r="C59" t="str">
            <v>MIP1056</v>
          </cell>
          <cell r="D59">
            <v>0</v>
          </cell>
          <cell r="E59">
            <v>22.852796399999999</v>
          </cell>
          <cell r="F59">
            <v>0</v>
          </cell>
          <cell r="G59">
            <v>0</v>
          </cell>
          <cell r="H59">
            <v>9.7940556000000019</v>
          </cell>
          <cell r="I59">
            <v>32.646852000000003</v>
          </cell>
        </row>
        <row r="60">
          <cell r="C60" t="str">
            <v>MIP1060</v>
          </cell>
          <cell r="D60">
            <v>275.39680000000004</v>
          </cell>
          <cell r="E60">
            <v>819.9672544</v>
          </cell>
          <cell r="F60">
            <v>0</v>
          </cell>
          <cell r="G60">
            <v>0</v>
          </cell>
          <cell r="H60">
            <v>351.41453760000007</v>
          </cell>
          <cell r="I60">
            <v>1446.7785920000001</v>
          </cell>
        </row>
        <row r="61">
          <cell r="C61" t="str">
            <v>MIP1061</v>
          </cell>
          <cell r="D61">
            <v>692.6024000000001</v>
          </cell>
          <cell r="E61">
            <v>786.13763480000011</v>
          </cell>
          <cell r="F61">
            <v>0</v>
          </cell>
          <cell r="G61">
            <v>0</v>
          </cell>
          <cell r="H61">
            <v>336.91612920000011</v>
          </cell>
          <cell r="I61">
            <v>1815.6561640000002</v>
          </cell>
        </row>
        <row r="62">
          <cell r="C62" t="str">
            <v>MIP1064</v>
          </cell>
          <cell r="D62">
            <v>138.726</v>
          </cell>
          <cell r="E62">
            <v>397.64009599999997</v>
          </cell>
          <cell r="F62">
            <v>0</v>
          </cell>
          <cell r="G62">
            <v>0</v>
          </cell>
          <cell r="H62">
            <v>170.41718400000002</v>
          </cell>
          <cell r="I62">
            <v>706.78327999999999</v>
          </cell>
        </row>
        <row r="63">
          <cell r="C63" t="str">
            <v>MIP1065</v>
          </cell>
          <cell r="D63">
            <v>3197.8912</v>
          </cell>
          <cell r="E63">
            <v>914.11185599999999</v>
          </cell>
          <cell r="F63">
            <v>0</v>
          </cell>
          <cell r="G63">
            <v>0</v>
          </cell>
          <cell r="H63">
            <v>391.76222400000012</v>
          </cell>
          <cell r="I63">
            <v>4503.7652799999996</v>
          </cell>
        </row>
        <row r="64">
          <cell r="C64" t="str">
            <v>MIP1068</v>
          </cell>
          <cell r="D64">
            <v>80.152799999999999</v>
          </cell>
          <cell r="E64">
            <v>191.96492840000002</v>
          </cell>
          <cell r="F64">
            <v>0</v>
          </cell>
          <cell r="G64">
            <v>0</v>
          </cell>
          <cell r="H64">
            <v>82.270683600000012</v>
          </cell>
          <cell r="I64">
            <v>354.38841200000002</v>
          </cell>
        </row>
        <row r="65">
          <cell r="C65" t="str">
            <v>MIP1069</v>
          </cell>
          <cell r="D65">
            <v>288.75560000000002</v>
          </cell>
          <cell r="E65">
            <v>457.05592799999999</v>
          </cell>
          <cell r="F65">
            <v>0</v>
          </cell>
          <cell r="G65">
            <v>0</v>
          </cell>
          <cell r="H65">
            <v>195.88111200000006</v>
          </cell>
          <cell r="I65">
            <v>941.69263999999998</v>
          </cell>
        </row>
        <row r="66">
          <cell r="C66" t="str">
            <v>MIP1070</v>
          </cell>
          <cell r="D66">
            <v>362.74280000000005</v>
          </cell>
          <cell r="E66">
            <v>182.82237119999999</v>
          </cell>
          <cell r="F66">
            <v>0</v>
          </cell>
          <cell r="G66">
            <v>0</v>
          </cell>
          <cell r="H66">
            <v>78.352444800000015</v>
          </cell>
          <cell r="I66">
            <v>623.91761600000007</v>
          </cell>
        </row>
        <row r="67">
          <cell r="C67" t="str">
            <v>MIP1071</v>
          </cell>
          <cell r="D67">
            <v>172.63680000000002</v>
          </cell>
          <cell r="E67">
            <v>187.66339479999999</v>
          </cell>
          <cell r="F67">
            <v>0</v>
          </cell>
          <cell r="G67">
            <v>0</v>
          </cell>
          <cell r="H67">
            <v>80.427169200000009</v>
          </cell>
          <cell r="I67">
            <v>440.72736399999997</v>
          </cell>
        </row>
        <row r="68">
          <cell r="C68" t="str">
            <v>MIP1072</v>
          </cell>
          <cell r="D68">
            <v>1900.0324000000001</v>
          </cell>
          <cell r="E68">
            <v>639.8782991999999</v>
          </cell>
          <cell r="F68">
            <v>0</v>
          </cell>
          <cell r="G68">
            <v>0</v>
          </cell>
          <cell r="H68">
            <v>274.23355680000003</v>
          </cell>
          <cell r="I68">
            <v>2814.1442559999996</v>
          </cell>
        </row>
        <row r="69">
          <cell r="C69" t="str">
            <v>MIP1074</v>
          </cell>
          <cell r="D69">
            <v>623.75319999999999</v>
          </cell>
          <cell r="E69">
            <v>182.82237119999999</v>
          </cell>
          <cell r="F69">
            <v>0</v>
          </cell>
          <cell r="G69">
            <v>0</v>
          </cell>
          <cell r="H69">
            <v>78.352444800000015</v>
          </cell>
          <cell r="I69">
            <v>884.92801600000007</v>
          </cell>
        </row>
        <row r="70">
          <cell r="C70" t="str">
            <v>MIP1075</v>
          </cell>
          <cell r="D70">
            <v>80.152799999999999</v>
          </cell>
          <cell r="E70">
            <v>196.53261040000004</v>
          </cell>
          <cell r="F70">
            <v>0</v>
          </cell>
          <cell r="G70">
            <v>0</v>
          </cell>
          <cell r="H70">
            <v>84.228261600000025</v>
          </cell>
          <cell r="I70">
            <v>360.91367200000002</v>
          </cell>
        </row>
        <row r="71">
          <cell r="C71" t="str">
            <v>MIP1078</v>
          </cell>
          <cell r="D71">
            <v>2244.2784000000001</v>
          </cell>
          <cell r="E71">
            <v>473.24062800000002</v>
          </cell>
          <cell r="F71">
            <v>0</v>
          </cell>
          <cell r="G71">
            <v>0</v>
          </cell>
          <cell r="H71">
            <v>202.81741200000005</v>
          </cell>
          <cell r="I71">
            <v>2920.33644</v>
          </cell>
        </row>
        <row r="72">
          <cell r="C72" t="str">
            <v>MIP1079</v>
          </cell>
          <cell r="D72">
            <v>1779.8032000000001</v>
          </cell>
          <cell r="E72">
            <v>587.51899639999999</v>
          </cell>
          <cell r="F72">
            <v>0</v>
          </cell>
          <cell r="G72">
            <v>0</v>
          </cell>
          <cell r="H72">
            <v>251.79385560000006</v>
          </cell>
          <cell r="I72">
            <v>2619.1160519999999</v>
          </cell>
        </row>
        <row r="73">
          <cell r="C73" t="str">
            <v>MIP1082</v>
          </cell>
          <cell r="D73">
            <v>6797.5226200000006</v>
          </cell>
          <cell r="E73">
            <v>978.85065599999996</v>
          </cell>
          <cell r="F73">
            <v>0</v>
          </cell>
          <cell r="G73">
            <v>0</v>
          </cell>
          <cell r="H73">
            <v>419.50742400000007</v>
          </cell>
          <cell r="I73">
            <v>8195.8806999999997</v>
          </cell>
        </row>
        <row r="74">
          <cell r="C74" t="str">
            <v>MIP1084</v>
          </cell>
          <cell r="D74">
            <v>118.03013600000001</v>
          </cell>
          <cell r="E74">
            <v>137.39012</v>
          </cell>
          <cell r="F74">
            <v>0</v>
          </cell>
          <cell r="G74">
            <v>0</v>
          </cell>
          <cell r="H74">
            <v>58.881480000000018</v>
          </cell>
          <cell r="I74">
            <v>314.30173600000001</v>
          </cell>
        </row>
        <row r="75">
          <cell r="C75" t="str">
            <v>MIP1087</v>
          </cell>
          <cell r="D75">
            <v>393.47831600000006</v>
          </cell>
          <cell r="E75">
            <v>15.084140399999999</v>
          </cell>
          <cell r="F75">
            <v>0</v>
          </cell>
          <cell r="G75">
            <v>0</v>
          </cell>
          <cell r="H75">
            <v>6.4646316000000006</v>
          </cell>
          <cell r="I75">
            <v>415.02708800000011</v>
          </cell>
        </row>
        <row r="76">
          <cell r="C76" t="str">
            <v>MIP1089</v>
          </cell>
          <cell r="D76">
            <v>177.54872800000001</v>
          </cell>
          <cell r="E76">
            <v>114.263982</v>
          </cell>
          <cell r="F76">
            <v>0</v>
          </cell>
          <cell r="G76">
            <v>0</v>
          </cell>
          <cell r="H76">
            <v>48.970278000000015</v>
          </cell>
          <cell r="I76">
            <v>340.78298800000005</v>
          </cell>
        </row>
        <row r="77">
          <cell r="C77" t="str">
            <v>MIP1095</v>
          </cell>
          <cell r="D77">
            <v>73675.541240000006</v>
          </cell>
          <cell r="E77">
            <v>10096.529139204</v>
          </cell>
          <cell r="F77">
            <v>0</v>
          </cell>
          <cell r="G77">
            <v>0</v>
          </cell>
          <cell r="H77">
            <v>2067.9637995960006</v>
          </cell>
          <cell r="I77">
            <v>85840.034178800008</v>
          </cell>
        </row>
        <row r="78">
          <cell r="C78" t="str">
            <v>MIP1100</v>
          </cell>
          <cell r="D78">
            <v>110.70476000000001</v>
          </cell>
          <cell r="E78">
            <v>58.148843176000007</v>
          </cell>
          <cell r="F78">
            <v>0</v>
          </cell>
          <cell r="G78">
            <v>0</v>
          </cell>
          <cell r="H78">
            <v>11.910004024000004</v>
          </cell>
          <cell r="I78">
            <v>180.76360720000002</v>
          </cell>
        </row>
        <row r="79">
          <cell r="C79" t="str">
            <v>MIP1101</v>
          </cell>
          <cell r="D79">
            <v>67.032240000000002</v>
          </cell>
          <cell r="E79">
            <v>58.148843176000007</v>
          </cell>
          <cell r="F79">
            <v>0</v>
          </cell>
          <cell r="G79">
            <v>0</v>
          </cell>
          <cell r="H79">
            <v>11.910004024000004</v>
          </cell>
          <cell r="I79">
            <v>137.09108720000003</v>
          </cell>
        </row>
        <row r="80">
          <cell r="C80" t="str">
            <v>MIP1110</v>
          </cell>
          <cell r="D80">
            <v>6100</v>
          </cell>
          <cell r="E80">
            <v>4201.9247999999998</v>
          </cell>
          <cell r="F80">
            <v>0</v>
          </cell>
          <cell r="G80">
            <v>0</v>
          </cell>
          <cell r="H80">
            <v>860.63520000000028</v>
          </cell>
          <cell r="I80">
            <v>11162.560000000001</v>
          </cell>
        </row>
        <row r="81">
          <cell r="C81" t="str">
            <v>MIP1111</v>
          </cell>
          <cell r="D81">
            <v>29220</v>
          </cell>
          <cell r="E81">
            <v>9472.9892</v>
          </cell>
          <cell r="F81">
            <v>0</v>
          </cell>
          <cell r="G81">
            <v>0</v>
          </cell>
          <cell r="H81">
            <v>1940.2508000000005</v>
          </cell>
          <cell r="I81">
            <v>40633.24</v>
          </cell>
        </row>
        <row r="82">
          <cell r="C82" t="str">
            <v>MIP1112</v>
          </cell>
          <cell r="D82">
            <v>9200</v>
          </cell>
          <cell r="E82">
            <v>4834.7831999999999</v>
          </cell>
          <cell r="F82">
            <v>0</v>
          </cell>
          <cell r="G82">
            <v>0</v>
          </cell>
          <cell r="H82">
            <v>990.25680000000023</v>
          </cell>
          <cell r="I82">
            <v>15025.04</v>
          </cell>
        </row>
        <row r="83">
          <cell r="C83" t="str">
            <v>MIP1113</v>
          </cell>
          <cell r="D83">
            <v>5524.7667516000001</v>
          </cell>
          <cell r="E83">
            <v>1371.9569517457319</v>
          </cell>
          <cell r="F83">
            <v>0</v>
          </cell>
          <cell r="G83">
            <v>0</v>
          </cell>
          <cell r="H83">
            <v>281.00323108045114</v>
          </cell>
          <cell r="I83">
            <v>7177.7269344261831</v>
          </cell>
        </row>
        <row r="84">
          <cell r="C84" t="str">
            <v>MIP1263</v>
          </cell>
          <cell r="D84">
            <v>2290024.4464000002</v>
          </cell>
          <cell r="E84">
            <v>146542.16584559999</v>
          </cell>
          <cell r="F84">
            <v>0</v>
          </cell>
          <cell r="G84">
            <v>0</v>
          </cell>
          <cell r="H84">
            <v>30014.660474400011</v>
          </cell>
          <cell r="I84">
            <v>2466581.2727200002</v>
          </cell>
        </row>
        <row r="85">
          <cell r="C85" t="str">
            <v>MIP1117</v>
          </cell>
          <cell r="D85">
            <v>0</v>
          </cell>
          <cell r="E85">
            <v>26.8018632</v>
          </cell>
          <cell r="F85">
            <v>0</v>
          </cell>
          <cell r="G85">
            <v>0</v>
          </cell>
          <cell r="H85">
            <v>11.486512800000002</v>
          </cell>
          <cell r="I85">
            <v>38.288376</v>
          </cell>
        </row>
        <row r="86">
          <cell r="C86" t="str">
            <v>MIP1118</v>
          </cell>
          <cell r="D86">
            <v>7.8305844000000011</v>
          </cell>
          <cell r="E86">
            <v>33.727677811999996</v>
          </cell>
          <cell r="F86">
            <v>0</v>
          </cell>
          <cell r="G86">
            <v>0</v>
          </cell>
          <cell r="H86">
            <v>6.9080785880000022</v>
          </cell>
          <cell r="I86">
            <v>48.466340799999998</v>
          </cell>
        </row>
        <row r="87">
          <cell r="C87" t="str">
            <v>MIP1130</v>
          </cell>
          <cell r="D87">
            <v>1373.9273228000002</v>
          </cell>
          <cell r="E87">
            <v>2015.9473907399999</v>
          </cell>
          <cell r="F87">
            <v>0</v>
          </cell>
          <cell r="G87">
            <v>0</v>
          </cell>
          <cell r="H87">
            <v>412.90488726000007</v>
          </cell>
          <cell r="I87">
            <v>3802.7796008</v>
          </cell>
        </row>
        <row r="88">
          <cell r="C88" t="str">
            <v>MIP1136</v>
          </cell>
          <cell r="D88">
            <v>2742.2280000000001</v>
          </cell>
          <cell r="E88">
            <v>1096.313910224</v>
          </cell>
          <cell r="F88">
            <v>0</v>
          </cell>
          <cell r="G88">
            <v>0</v>
          </cell>
          <cell r="H88">
            <v>224.54622257600005</v>
          </cell>
          <cell r="I88">
            <v>4063.0881328000005</v>
          </cell>
        </row>
        <row r="89">
          <cell r="C89" t="str">
            <v>MIP1137</v>
          </cell>
          <cell r="D89">
            <v>13068.727387200001</v>
          </cell>
          <cell r="E89">
            <v>1638.2159448320001</v>
          </cell>
          <cell r="F89">
            <v>0</v>
          </cell>
          <cell r="G89">
            <v>0</v>
          </cell>
          <cell r="H89">
            <v>335.53820556800008</v>
          </cell>
          <cell r="I89">
            <v>15042.481537600001</v>
          </cell>
        </row>
        <row r="90">
          <cell r="C90" t="str">
            <v>MIP1145</v>
          </cell>
          <cell r="D90">
            <v>16250.240000000002</v>
          </cell>
          <cell r="E90">
            <v>23544.153012956001</v>
          </cell>
          <cell r="F90">
            <v>0</v>
          </cell>
          <cell r="G90">
            <v>0</v>
          </cell>
          <cell r="H90">
            <v>4822.2964002440021</v>
          </cell>
          <cell r="I90">
            <v>44616.689413200002</v>
          </cell>
        </row>
        <row r="91">
          <cell r="C91" t="str">
            <v>MIP1146</v>
          </cell>
          <cell r="D91">
            <v>84.263200000000012</v>
          </cell>
          <cell r="E91">
            <v>118.83166399999999</v>
          </cell>
          <cell r="F91">
            <v>0</v>
          </cell>
          <cell r="G91">
            <v>0</v>
          </cell>
          <cell r="H91">
            <v>50.927856000000006</v>
          </cell>
          <cell r="I91">
            <v>254.02271999999999</v>
          </cell>
        </row>
        <row r="92">
          <cell r="C92" t="str">
            <v>MIP1147</v>
          </cell>
          <cell r="D92">
            <v>611.21648000000005</v>
          </cell>
          <cell r="E92">
            <v>698.38059479999993</v>
          </cell>
          <cell r="F92">
            <v>0</v>
          </cell>
          <cell r="G92">
            <v>0</v>
          </cell>
          <cell r="H92">
            <v>299.30596920000005</v>
          </cell>
          <cell r="I92">
            <v>1608.9030440000001</v>
          </cell>
        </row>
        <row r="93">
          <cell r="C93" t="str">
            <v>MIP1148</v>
          </cell>
          <cell r="D93">
            <v>2035.7269800000001</v>
          </cell>
          <cell r="E93">
            <v>742.25911480000002</v>
          </cell>
          <cell r="F93">
            <v>0</v>
          </cell>
          <cell r="G93">
            <v>0</v>
          </cell>
          <cell r="H93">
            <v>318.11104920000008</v>
          </cell>
          <cell r="I93">
            <v>3096.0971440000003</v>
          </cell>
        </row>
        <row r="94">
          <cell r="C94" t="str">
            <v>MIP1149</v>
          </cell>
          <cell r="D94">
            <v>292.86600000000004</v>
          </cell>
          <cell r="E94">
            <v>148.99994480000001</v>
          </cell>
          <cell r="F94">
            <v>0</v>
          </cell>
          <cell r="G94">
            <v>0</v>
          </cell>
          <cell r="H94">
            <v>63.857119200000007</v>
          </cell>
          <cell r="I94">
            <v>505.72306400000008</v>
          </cell>
        </row>
        <row r="95">
          <cell r="C95" t="str">
            <v>MIP1150</v>
          </cell>
          <cell r="D95">
            <v>5722.7044000000005</v>
          </cell>
          <cell r="E95">
            <v>1508.2845624000001</v>
          </cell>
          <cell r="F95">
            <v>0</v>
          </cell>
          <cell r="G95">
            <v>0</v>
          </cell>
          <cell r="H95">
            <v>646.40766960000019</v>
          </cell>
          <cell r="I95">
            <v>7877.3966320000009</v>
          </cell>
        </row>
        <row r="96">
          <cell r="C96" t="str">
            <v>MIP1151</v>
          </cell>
          <cell r="D96">
            <v>7215.8072000000002</v>
          </cell>
          <cell r="E96">
            <v>1142.6398199999999</v>
          </cell>
          <cell r="F96">
            <v>0</v>
          </cell>
          <cell r="G96">
            <v>0</v>
          </cell>
          <cell r="H96">
            <v>489.70278000000008</v>
          </cell>
          <cell r="I96">
            <v>8848.1497999999992</v>
          </cell>
        </row>
        <row r="97">
          <cell r="C97" t="str">
            <v>MIP1152</v>
          </cell>
          <cell r="D97">
            <v>6430.7208000000001</v>
          </cell>
          <cell r="E97">
            <v>3427.9194600000001</v>
          </cell>
          <cell r="F97">
            <v>0</v>
          </cell>
          <cell r="G97">
            <v>0</v>
          </cell>
          <cell r="H97">
            <v>1469.1083400000005</v>
          </cell>
          <cell r="I97">
            <v>11327.748600000001</v>
          </cell>
        </row>
        <row r="98">
          <cell r="C98" t="str">
            <v>MIP1153</v>
          </cell>
          <cell r="D98">
            <v>13873.642400000001</v>
          </cell>
          <cell r="E98">
            <v>37378.772696004002</v>
          </cell>
          <cell r="F98">
            <v>0</v>
          </cell>
          <cell r="G98">
            <v>0</v>
          </cell>
          <cell r="H98">
            <v>7655.8932027960018</v>
          </cell>
          <cell r="I98">
            <v>58908.308298800002</v>
          </cell>
        </row>
        <row r="99">
          <cell r="C99" t="str">
            <v>MIP1154</v>
          </cell>
          <cell r="D99">
            <v>706.88544000000002</v>
          </cell>
          <cell r="E99">
            <v>869.55196742399994</v>
          </cell>
          <cell r="F99">
            <v>0</v>
          </cell>
          <cell r="G99">
            <v>0</v>
          </cell>
          <cell r="H99">
            <v>178.10100537600007</v>
          </cell>
          <cell r="I99">
            <v>1754.5384128000001</v>
          </cell>
        </row>
        <row r="100">
          <cell r="C100" t="str">
            <v>MIP1155</v>
          </cell>
          <cell r="D100">
            <v>507.82000000000005</v>
          </cell>
          <cell r="E100">
            <v>869.55196742399994</v>
          </cell>
          <cell r="F100">
            <v>0</v>
          </cell>
          <cell r="G100">
            <v>0</v>
          </cell>
          <cell r="H100">
            <v>178.10100537600007</v>
          </cell>
          <cell r="I100">
            <v>1555.4729728000002</v>
          </cell>
        </row>
        <row r="101">
          <cell r="C101" t="str">
            <v>MIP1157</v>
          </cell>
          <cell r="D101">
            <v>33008.300000000003</v>
          </cell>
          <cell r="E101">
            <v>25565.318457324003</v>
          </cell>
          <cell r="F101">
            <v>0</v>
          </cell>
          <cell r="G101">
            <v>0</v>
          </cell>
          <cell r="H101">
            <v>5236.2700454760015</v>
          </cell>
          <cell r="I101">
            <v>63809.888502800008</v>
          </cell>
        </row>
        <row r="102">
          <cell r="C102" t="str">
            <v>MIP1158</v>
          </cell>
          <cell r="D102">
            <v>16016.480297600001</v>
          </cell>
          <cell r="E102">
            <v>1030.6541045560002</v>
          </cell>
          <cell r="F102">
            <v>0</v>
          </cell>
          <cell r="G102">
            <v>0</v>
          </cell>
          <cell r="H102">
            <v>211.09782864400009</v>
          </cell>
          <cell r="I102">
            <v>17258.2322308</v>
          </cell>
        </row>
        <row r="103">
          <cell r="C103" t="str">
            <v>MIP1161</v>
          </cell>
          <cell r="D103">
            <v>145.22</v>
          </cell>
          <cell r="E103">
            <v>31.29</v>
          </cell>
          <cell r="F103">
            <v>0</v>
          </cell>
          <cell r="G103">
            <v>0</v>
          </cell>
          <cell r="H103">
            <v>0</v>
          </cell>
          <cell r="I103">
            <v>176.51</v>
          </cell>
        </row>
        <row r="104">
          <cell r="C104" t="str">
            <v>MIP1162</v>
          </cell>
          <cell r="D104">
            <v>326.27999999999997</v>
          </cell>
          <cell r="E104">
            <v>209.72</v>
          </cell>
          <cell r="F104">
            <v>0</v>
          </cell>
          <cell r="G104">
            <v>0</v>
          </cell>
          <cell r="H104">
            <v>0</v>
          </cell>
          <cell r="I104">
            <v>536</v>
          </cell>
        </row>
        <row r="105">
          <cell r="C105" t="str">
            <v>MIP1163</v>
          </cell>
          <cell r="D105">
            <v>40195.984280000004</v>
          </cell>
          <cell r="E105">
            <v>549.68275108400007</v>
          </cell>
          <cell r="F105">
            <v>0</v>
          </cell>
          <cell r="G105">
            <v>0</v>
          </cell>
          <cell r="H105">
            <v>112.58562371600004</v>
          </cell>
          <cell r="I105">
            <v>40858.252654800002</v>
          </cell>
        </row>
        <row r="106">
          <cell r="C106" t="str">
            <v>MIP1164</v>
          </cell>
          <cell r="D106">
            <v>13609.576000000001</v>
          </cell>
          <cell r="E106">
            <v>2765.2733794199999</v>
          </cell>
          <cell r="F106">
            <v>0</v>
          </cell>
          <cell r="G106">
            <v>0</v>
          </cell>
          <cell r="H106">
            <v>566.38129458000014</v>
          </cell>
          <cell r="I106">
            <v>16941.230674000002</v>
          </cell>
        </row>
        <row r="107">
          <cell r="C107" t="str">
            <v>MIP1165</v>
          </cell>
          <cell r="D107">
            <v>4502634.92</v>
          </cell>
          <cell r="E107">
            <v>2616263.2001072001</v>
          </cell>
          <cell r="F107">
            <v>597405.53600000008</v>
          </cell>
          <cell r="G107">
            <v>0</v>
          </cell>
          <cell r="H107">
            <v>1121255.6571888002</v>
          </cell>
          <cell r="I107">
            <v>8837559.3132960014</v>
          </cell>
        </row>
        <row r="108">
          <cell r="C108" t="str">
            <v>MIP1166</v>
          </cell>
          <cell r="D108">
            <v>57870.974228400002</v>
          </cell>
          <cell r="E108">
            <v>5804.9539990640005</v>
          </cell>
          <cell r="F108">
            <v>0</v>
          </cell>
          <cell r="G108">
            <v>0</v>
          </cell>
          <cell r="H108">
            <v>1188.9664817360003</v>
          </cell>
          <cell r="I108">
            <v>64864.894709200002</v>
          </cell>
        </row>
        <row r="109">
          <cell r="C109" t="str">
            <v>MIP1167</v>
          </cell>
          <cell r="D109">
            <v>112457.11478680001</v>
          </cell>
          <cell r="E109">
            <v>25633.869688507999</v>
          </cell>
          <cell r="F109">
            <v>0</v>
          </cell>
          <cell r="G109">
            <v>0</v>
          </cell>
          <cell r="H109">
            <v>5250.3106590920024</v>
          </cell>
          <cell r="I109">
            <v>143341.29513440002</v>
          </cell>
        </row>
        <row r="110">
          <cell r="C110" t="str">
            <v>MIP1168</v>
          </cell>
          <cell r="D110">
            <v>27026.180400000001</v>
          </cell>
          <cell r="E110">
            <v>6520.5775993679999</v>
          </cell>
          <cell r="F110">
            <v>0</v>
          </cell>
          <cell r="G110">
            <v>0</v>
          </cell>
          <cell r="H110">
            <v>1335.5399902320005</v>
          </cell>
          <cell r="I110">
            <v>34882.297989599996</v>
          </cell>
        </row>
        <row r="111">
          <cell r="C111" t="str">
            <v>MIP1169</v>
          </cell>
          <cell r="D111">
            <v>41553.50901680001</v>
          </cell>
          <cell r="E111">
            <v>5173.8308342480004</v>
          </cell>
          <cell r="F111">
            <v>0</v>
          </cell>
          <cell r="G111">
            <v>0</v>
          </cell>
          <cell r="H111">
            <v>1059.7002913520005</v>
          </cell>
          <cell r="I111">
            <v>47787.040142400008</v>
          </cell>
        </row>
        <row r="112">
          <cell r="C112" t="str">
            <v>MIP1170</v>
          </cell>
          <cell r="D112">
            <v>87583.847433200019</v>
          </cell>
          <cell r="E112">
            <v>7730.4663666679999</v>
          </cell>
          <cell r="F112">
            <v>0</v>
          </cell>
          <cell r="G112">
            <v>0</v>
          </cell>
          <cell r="H112">
            <v>1583.3485329320004</v>
          </cell>
          <cell r="I112">
            <v>96897.662332800013</v>
          </cell>
        </row>
        <row r="113">
          <cell r="C113" t="str">
            <v>MIP1171</v>
          </cell>
          <cell r="D113">
            <v>157884.77242720002</v>
          </cell>
          <cell r="E113">
            <v>16554.245630488003</v>
          </cell>
          <cell r="F113">
            <v>0</v>
          </cell>
          <cell r="G113">
            <v>0</v>
          </cell>
          <cell r="H113">
            <v>3390.6286231120016</v>
          </cell>
          <cell r="I113">
            <v>177829.64668080001</v>
          </cell>
        </row>
        <row r="114">
          <cell r="C114" t="str">
            <v>MIP1173</v>
          </cell>
          <cell r="D114">
            <v>320561.37500000006</v>
          </cell>
          <cell r="E114">
            <v>135537.27342440994</v>
          </cell>
          <cell r="F114">
            <v>0</v>
          </cell>
          <cell r="G114">
            <v>0</v>
          </cell>
          <cell r="H114">
            <v>27760.64636403578</v>
          </cell>
          <cell r="I114">
            <v>483859.29478844581</v>
          </cell>
        </row>
        <row r="115">
          <cell r="C115" t="str">
            <v>MIP1175</v>
          </cell>
          <cell r="D115">
            <v>82757.394120000012</v>
          </cell>
          <cell r="E115">
            <v>135537.27342440991</v>
          </cell>
          <cell r="F115">
            <v>0</v>
          </cell>
          <cell r="G115">
            <v>0</v>
          </cell>
          <cell r="H115">
            <v>27760.646364035769</v>
          </cell>
          <cell r="I115">
            <v>246055.31390844571</v>
          </cell>
        </row>
        <row r="116">
          <cell r="C116" t="str">
            <v>MIP1177</v>
          </cell>
          <cell r="D116">
            <v>21224.123615600001</v>
          </cell>
          <cell r="E116">
            <v>12079.0776148</v>
          </cell>
          <cell r="F116">
            <v>0</v>
          </cell>
          <cell r="G116">
            <v>0</v>
          </cell>
          <cell r="H116">
            <v>2474.0279452000009</v>
          </cell>
          <cell r="I116">
            <v>35777.229175600005</v>
          </cell>
        </row>
        <row r="117">
          <cell r="C117" t="str">
            <v>MIP1177</v>
          </cell>
          <cell r="D117">
            <v>21224.123615600001</v>
          </cell>
          <cell r="E117">
            <v>12079.0776148</v>
          </cell>
          <cell r="F117">
            <v>0</v>
          </cell>
          <cell r="G117">
            <v>0</v>
          </cell>
          <cell r="H117">
            <v>2474.0279452000009</v>
          </cell>
          <cell r="I117">
            <v>35777.229175600005</v>
          </cell>
        </row>
        <row r="118">
          <cell r="C118" t="str">
            <v>MIP1177</v>
          </cell>
          <cell r="D118">
            <v>21224.123615600001</v>
          </cell>
          <cell r="E118">
            <v>12079.0776148</v>
          </cell>
          <cell r="F118">
            <v>0</v>
          </cell>
          <cell r="G118">
            <v>0</v>
          </cell>
          <cell r="H118">
            <v>2474.0279452000009</v>
          </cell>
          <cell r="I118">
            <v>35777.229175600005</v>
          </cell>
        </row>
        <row r="119">
          <cell r="C119" t="str">
            <v>MIP1178</v>
          </cell>
          <cell r="D119">
            <v>424241.23749920004</v>
          </cell>
          <cell r="E119">
            <v>281748.13666680525</v>
          </cell>
          <cell r="F119">
            <v>0</v>
          </cell>
          <cell r="G119">
            <v>0</v>
          </cell>
          <cell r="H119">
            <v>57707.449678743258</v>
          </cell>
          <cell r="I119">
            <v>763696.82384474855</v>
          </cell>
        </row>
        <row r="120">
          <cell r="C120" t="str">
            <v>MIP1179</v>
          </cell>
          <cell r="D120">
            <v>605424.01964000007</v>
          </cell>
          <cell r="E120">
            <v>410854.24421630031</v>
          </cell>
          <cell r="F120">
            <v>0</v>
          </cell>
          <cell r="G120">
            <v>0</v>
          </cell>
          <cell r="H120">
            <v>84150.869297314552</v>
          </cell>
          <cell r="I120">
            <v>1100429.1331536151</v>
          </cell>
        </row>
        <row r="121">
          <cell r="C121" t="str">
            <v>MIP1180</v>
          </cell>
          <cell r="D121">
            <v>67607.986003200014</v>
          </cell>
          <cell r="E121">
            <v>65839.60589520917</v>
          </cell>
          <cell r="F121">
            <v>0</v>
          </cell>
          <cell r="G121">
            <v>0</v>
          </cell>
          <cell r="H121">
            <v>13485.220484560919</v>
          </cell>
          <cell r="I121">
            <v>146932.81238297009</v>
          </cell>
        </row>
        <row r="122">
          <cell r="C122" t="str">
            <v>MIP1181</v>
          </cell>
          <cell r="D122">
            <v>82824.426360000012</v>
          </cell>
          <cell r="E122">
            <v>70899.46908648088</v>
          </cell>
          <cell r="F122">
            <v>0</v>
          </cell>
          <cell r="G122">
            <v>0</v>
          </cell>
          <cell r="H122">
            <v>14521.578005664764</v>
          </cell>
          <cell r="I122">
            <v>168245.47345214564</v>
          </cell>
        </row>
        <row r="123">
          <cell r="C123" t="str">
            <v>MIP1182</v>
          </cell>
          <cell r="D123">
            <v>86701.124240000005</v>
          </cell>
          <cell r="E123">
            <v>62462.263935418705</v>
          </cell>
          <cell r="F123">
            <v>0</v>
          </cell>
          <cell r="G123">
            <v>0</v>
          </cell>
          <cell r="H123">
            <v>12793.475745808655</v>
          </cell>
          <cell r="I123">
            <v>161956.86392122737</v>
          </cell>
        </row>
        <row r="124">
          <cell r="C124" t="str">
            <v>MIP1183</v>
          </cell>
          <cell r="D124">
            <v>54366.071683200003</v>
          </cell>
          <cell r="E124">
            <v>62694.56301773525</v>
          </cell>
          <cell r="F124">
            <v>0</v>
          </cell>
          <cell r="G124">
            <v>0</v>
          </cell>
          <cell r="H124">
            <v>12841.05507592168</v>
          </cell>
          <cell r="I124">
            <v>129901.68977685693</v>
          </cell>
        </row>
        <row r="125">
          <cell r="C125" t="str">
            <v>MIP1184</v>
          </cell>
          <cell r="D125">
            <v>727.19824000000006</v>
          </cell>
          <cell r="E125">
            <v>1113.8416623296157</v>
          </cell>
          <cell r="F125">
            <v>0</v>
          </cell>
          <cell r="G125">
            <v>0</v>
          </cell>
          <cell r="H125">
            <v>228.13624409160809</v>
          </cell>
          <cell r="I125">
            <v>2069.1761464212241</v>
          </cell>
        </row>
        <row r="126">
          <cell r="C126" t="str">
            <v>MIP1185</v>
          </cell>
          <cell r="D126">
            <v>247373.43236760003</v>
          </cell>
          <cell r="E126">
            <v>263136.22778954048</v>
          </cell>
          <cell r="F126">
            <v>0</v>
          </cell>
          <cell r="G126">
            <v>0</v>
          </cell>
          <cell r="H126">
            <v>53895.371956893854</v>
          </cell>
          <cell r="I126">
            <v>564405.0321140344</v>
          </cell>
        </row>
        <row r="127">
          <cell r="C127" t="str">
            <v>MIP1186</v>
          </cell>
          <cell r="D127">
            <v>1445710.5642176003</v>
          </cell>
          <cell r="E127">
            <v>72978.743067300427</v>
          </cell>
          <cell r="F127">
            <v>0</v>
          </cell>
          <cell r="G127">
            <v>0</v>
          </cell>
          <cell r="H127">
            <v>14947.453399326598</v>
          </cell>
          <cell r="I127">
            <v>1533636.7606842273</v>
          </cell>
        </row>
        <row r="128">
          <cell r="C128" t="str">
            <v>MIP1187</v>
          </cell>
          <cell r="D128">
            <v>640918.60636000009</v>
          </cell>
          <cell r="E128">
            <v>72801.938595564003</v>
          </cell>
          <cell r="F128">
            <v>0</v>
          </cell>
          <cell r="G128">
            <v>0</v>
          </cell>
          <cell r="H128">
            <v>14911.240435236004</v>
          </cell>
          <cell r="I128">
            <v>728631.7853908001</v>
          </cell>
        </row>
        <row r="129">
          <cell r="C129" t="str">
            <v>MIP1188</v>
          </cell>
          <cell r="D129">
            <v>67894.518360000002</v>
          </cell>
          <cell r="E129">
            <v>94952.526700597096</v>
          </cell>
          <cell r="F129">
            <v>0</v>
          </cell>
          <cell r="G129">
            <v>0</v>
          </cell>
          <cell r="H129">
            <v>19448.107878435552</v>
          </cell>
          <cell r="I129">
            <v>182295.15293903265</v>
          </cell>
        </row>
        <row r="130">
          <cell r="C130" t="str">
            <v>MIP1189</v>
          </cell>
          <cell r="D130">
            <v>67873.189920000004</v>
          </cell>
          <cell r="E130">
            <v>108738.70298357018</v>
          </cell>
          <cell r="F130">
            <v>0</v>
          </cell>
          <cell r="G130">
            <v>0</v>
          </cell>
          <cell r="H130">
            <v>22271.782538803538</v>
          </cell>
          <cell r="I130">
            <v>198883.67544237373</v>
          </cell>
        </row>
        <row r="131">
          <cell r="C131" t="str">
            <v>MIP1191</v>
          </cell>
          <cell r="D131">
            <v>36277.045932400004</v>
          </cell>
          <cell r="E131">
            <v>65563.124154172008</v>
          </cell>
          <cell r="F131">
            <v>0</v>
          </cell>
          <cell r="G131">
            <v>0</v>
          </cell>
          <cell r="H131">
            <v>13428.591694228004</v>
          </cell>
          <cell r="I131">
            <v>115268.76178080001</v>
          </cell>
        </row>
        <row r="132">
          <cell r="C132" t="str">
            <v>MIP1192</v>
          </cell>
          <cell r="D132">
            <v>21243.288742400004</v>
          </cell>
          <cell r="E132">
            <v>46286.580325840005</v>
          </cell>
          <cell r="F132">
            <v>0</v>
          </cell>
          <cell r="G132">
            <v>0</v>
          </cell>
          <cell r="H132">
            <v>9480.3839221600028</v>
          </cell>
          <cell r="I132">
            <v>77010.252990400011</v>
          </cell>
        </row>
        <row r="133">
          <cell r="C133" t="str">
            <v>MIP1193</v>
          </cell>
          <cell r="D133">
            <v>986.49600000000009</v>
          </cell>
          <cell r="E133">
            <v>959.86060800000007</v>
          </cell>
          <cell r="F133">
            <v>0</v>
          </cell>
          <cell r="G133">
            <v>0</v>
          </cell>
          <cell r="H133">
            <v>411.36883200000011</v>
          </cell>
          <cell r="I133">
            <v>2357.7254400000002</v>
          </cell>
        </row>
        <row r="134">
          <cell r="C134" t="str">
            <v>MIP1194</v>
          </cell>
          <cell r="D134">
            <v>1599.9732000000001</v>
          </cell>
          <cell r="E134">
            <v>1051.2789868</v>
          </cell>
          <cell r="F134">
            <v>0</v>
          </cell>
          <cell r="G134">
            <v>0</v>
          </cell>
          <cell r="H134">
            <v>450.5481372000001</v>
          </cell>
          <cell r="I134">
            <v>3101.8003240000003</v>
          </cell>
        </row>
        <row r="135">
          <cell r="C135" t="str">
            <v>MIP1197</v>
          </cell>
          <cell r="D135">
            <v>43000</v>
          </cell>
          <cell r="E135">
            <v>85294.61</v>
          </cell>
          <cell r="F135">
            <v>0</v>
          </cell>
          <cell r="G135">
            <v>0</v>
          </cell>
          <cell r="H135">
            <v>0</v>
          </cell>
          <cell r="I135">
            <v>128294.61</v>
          </cell>
        </row>
        <row r="136">
          <cell r="C136" t="str">
            <v>MIP1199</v>
          </cell>
          <cell r="D136">
            <v>288582.93396000005</v>
          </cell>
          <cell r="E136">
            <v>177927.19890280001</v>
          </cell>
          <cell r="F136">
            <v>0</v>
          </cell>
          <cell r="G136">
            <v>0</v>
          </cell>
          <cell r="H136">
            <v>36442.920257200014</v>
          </cell>
          <cell r="I136">
            <v>502953.05312000006</v>
          </cell>
        </row>
        <row r="137">
          <cell r="C137" t="str">
            <v>MIP1200</v>
          </cell>
          <cell r="D137">
            <v>1843693.3232800001</v>
          </cell>
          <cell r="E137">
            <v>62949.621110000007</v>
          </cell>
          <cell r="F137">
            <v>0</v>
          </cell>
          <cell r="G137">
            <v>0</v>
          </cell>
          <cell r="H137">
            <v>12893.295890000005</v>
          </cell>
          <cell r="I137">
            <v>1919536.24028</v>
          </cell>
        </row>
        <row r="138">
          <cell r="C138" t="str">
            <v>MIP1201</v>
          </cell>
          <cell r="D138">
            <v>69632.27840000001</v>
          </cell>
          <cell r="E138">
            <v>51732.913262800001</v>
          </cell>
          <cell r="F138">
            <v>0</v>
          </cell>
          <cell r="G138">
            <v>0</v>
          </cell>
          <cell r="H138">
            <v>10595.897897200004</v>
          </cell>
          <cell r="I138">
            <v>131961.08955999999</v>
          </cell>
        </row>
        <row r="139">
          <cell r="C139" t="str">
            <v>MIP1202</v>
          </cell>
          <cell r="D139">
            <v>329614.78996000002</v>
          </cell>
          <cell r="E139">
            <v>186527.29310520002</v>
          </cell>
          <cell r="F139">
            <v>0</v>
          </cell>
          <cell r="G139">
            <v>0</v>
          </cell>
          <cell r="H139">
            <v>38204.385334800012</v>
          </cell>
          <cell r="I139">
            <v>554346.46840000001</v>
          </cell>
        </row>
        <row r="140">
          <cell r="C140" t="str">
            <v>MIP1203</v>
          </cell>
          <cell r="D140">
            <v>40981.074000000001</v>
          </cell>
          <cell r="E140">
            <v>45842.160637200002</v>
          </cell>
          <cell r="F140">
            <v>0</v>
          </cell>
          <cell r="G140">
            <v>0</v>
          </cell>
          <cell r="H140">
            <v>9389.3582028000037</v>
          </cell>
          <cell r="I140">
            <v>96212.592840000012</v>
          </cell>
        </row>
        <row r="141">
          <cell r="C141" t="str">
            <v>MIP1205</v>
          </cell>
          <cell r="D141">
            <v>32541.105600000003</v>
          </cell>
          <cell r="E141">
            <v>49598.484864400001</v>
          </cell>
          <cell r="F141">
            <v>0</v>
          </cell>
          <cell r="G141">
            <v>0</v>
          </cell>
          <cell r="H141">
            <v>10158.725815600004</v>
          </cell>
          <cell r="I141">
            <v>92298.316280000014</v>
          </cell>
        </row>
        <row r="142">
          <cell r="C142" t="str">
            <v>MIP1207</v>
          </cell>
          <cell r="D142">
            <v>651147.11680000008</v>
          </cell>
          <cell r="E142">
            <v>202140.99089160003</v>
          </cell>
          <cell r="F142">
            <v>0</v>
          </cell>
          <cell r="G142">
            <v>0</v>
          </cell>
          <cell r="H142">
            <v>41402.371628400018</v>
          </cell>
          <cell r="I142">
            <v>894690.47932000016</v>
          </cell>
        </row>
        <row r="143">
          <cell r="C143" t="str">
            <v>MIP1209</v>
          </cell>
          <cell r="D143">
            <v>69457.232845999999</v>
          </cell>
          <cell r="E143">
            <v>55600.511008400004</v>
          </cell>
          <cell r="F143">
            <v>0</v>
          </cell>
          <cell r="G143">
            <v>0</v>
          </cell>
          <cell r="H143">
            <v>11388.056471600003</v>
          </cell>
          <cell r="I143">
            <v>136445.800326</v>
          </cell>
        </row>
        <row r="144">
          <cell r="C144" t="str">
            <v>MIP1210</v>
          </cell>
          <cell r="D144">
            <v>34227.068000000007</v>
          </cell>
          <cell r="E144">
            <v>78628.2284488</v>
          </cell>
          <cell r="F144">
            <v>0</v>
          </cell>
          <cell r="G144">
            <v>0</v>
          </cell>
          <cell r="H144">
            <v>16104.576911200005</v>
          </cell>
          <cell r="I144">
            <v>128959.87336000003</v>
          </cell>
        </row>
        <row r="145">
          <cell r="C145" t="str">
            <v>MIP1211</v>
          </cell>
          <cell r="D145">
            <v>139396.59000000003</v>
          </cell>
          <cell r="E145">
            <v>86264.795139600013</v>
          </cell>
          <cell r="F145">
            <v>0</v>
          </cell>
          <cell r="G145">
            <v>0</v>
          </cell>
          <cell r="H145">
            <v>17668.692980400006</v>
          </cell>
          <cell r="I145">
            <v>243330.07812000002</v>
          </cell>
        </row>
        <row r="146">
          <cell r="C146" t="str">
            <v>MIP1211</v>
          </cell>
          <cell r="D146">
            <v>139396.59000000003</v>
          </cell>
          <cell r="E146">
            <v>86264.795139600013</v>
          </cell>
          <cell r="F146">
            <v>0</v>
          </cell>
          <cell r="G146">
            <v>0</v>
          </cell>
          <cell r="H146">
            <v>17668.692980400006</v>
          </cell>
          <cell r="I146">
            <v>243330.07812000002</v>
          </cell>
        </row>
        <row r="147">
          <cell r="C147" t="str">
            <v>MIP1211</v>
          </cell>
          <cell r="D147">
            <v>139396.59000000003</v>
          </cell>
          <cell r="E147">
            <v>86264.795139600013</v>
          </cell>
          <cell r="F147">
            <v>0</v>
          </cell>
          <cell r="G147">
            <v>0</v>
          </cell>
          <cell r="H147">
            <v>17668.692980400006</v>
          </cell>
          <cell r="I147">
            <v>243330.07812000002</v>
          </cell>
        </row>
        <row r="148">
          <cell r="C148" t="str">
            <v>MIP1214</v>
          </cell>
          <cell r="D148">
            <v>138127.04000000001</v>
          </cell>
          <cell r="E148">
            <v>377113.54068840004</v>
          </cell>
          <cell r="F148">
            <v>0</v>
          </cell>
          <cell r="G148">
            <v>0</v>
          </cell>
          <cell r="H148">
            <v>77240.122791600021</v>
          </cell>
          <cell r="I148">
            <v>592480.70348000014</v>
          </cell>
        </row>
        <row r="149">
          <cell r="C149" t="str">
            <v>MIP1215</v>
          </cell>
          <cell r="D149">
            <v>63477.500000000007</v>
          </cell>
          <cell r="E149">
            <v>234911.04206040001</v>
          </cell>
          <cell r="F149">
            <v>0</v>
          </cell>
          <cell r="G149">
            <v>0</v>
          </cell>
          <cell r="H149">
            <v>48114.309819600021</v>
          </cell>
          <cell r="I149">
            <v>346502.85188000003</v>
          </cell>
        </row>
        <row r="150">
          <cell r="C150" t="str">
            <v>MIP1216</v>
          </cell>
          <cell r="D150">
            <v>7617.3000000000011</v>
          </cell>
          <cell r="E150">
            <v>53362.395922399999</v>
          </cell>
          <cell r="F150">
            <v>0</v>
          </cell>
          <cell r="G150">
            <v>0</v>
          </cell>
          <cell r="H150">
            <v>10929.647357600003</v>
          </cell>
          <cell r="I150">
            <v>71909.343280000001</v>
          </cell>
        </row>
        <row r="151">
          <cell r="C151" t="str">
            <v>MIP1217</v>
          </cell>
          <cell r="D151">
            <v>68047.88</v>
          </cell>
          <cell r="E151">
            <v>255043.96206000002</v>
          </cell>
          <cell r="F151">
            <v>0</v>
          </cell>
          <cell r="G151">
            <v>0</v>
          </cell>
          <cell r="H151">
            <v>52237.919940000022</v>
          </cell>
          <cell r="I151">
            <v>375329.7620000001</v>
          </cell>
        </row>
        <row r="152">
          <cell r="C152" t="str">
            <v>MIP1218</v>
          </cell>
          <cell r="D152">
            <v>31281.712000000003</v>
          </cell>
          <cell r="E152">
            <v>89469.809662000014</v>
          </cell>
          <cell r="F152">
            <v>0</v>
          </cell>
          <cell r="G152">
            <v>0</v>
          </cell>
          <cell r="H152">
            <v>18325.141738000006</v>
          </cell>
          <cell r="I152">
            <v>139076.66340000002</v>
          </cell>
        </row>
        <row r="153">
          <cell r="C153" t="str">
            <v>MIP1219</v>
          </cell>
          <cell r="D153">
            <v>36359.912000000004</v>
          </cell>
          <cell r="E153">
            <v>136815.0057788</v>
          </cell>
          <cell r="F153">
            <v>0</v>
          </cell>
          <cell r="G153">
            <v>0</v>
          </cell>
          <cell r="H153">
            <v>28022.350581200008</v>
          </cell>
          <cell r="I153">
            <v>201197.26836000002</v>
          </cell>
        </row>
        <row r="154">
          <cell r="C154" t="str">
            <v>MIP1220</v>
          </cell>
          <cell r="D154">
            <v>52203.896000000008</v>
          </cell>
          <cell r="E154">
            <v>184108.78004240003</v>
          </cell>
          <cell r="F154">
            <v>0</v>
          </cell>
          <cell r="G154">
            <v>0</v>
          </cell>
          <cell r="H154">
            <v>37709.027237600014</v>
          </cell>
          <cell r="I154">
            <v>274021.70328000007</v>
          </cell>
        </row>
        <row r="155">
          <cell r="C155" t="str">
            <v>MIP1268</v>
          </cell>
          <cell r="D155">
            <v>20820.620000000003</v>
          </cell>
          <cell r="E155">
            <v>7767.2287768000006</v>
          </cell>
          <cell r="F155">
            <v>0</v>
          </cell>
          <cell r="G155">
            <v>0</v>
          </cell>
          <cell r="H155">
            <v>1590.8781832000004</v>
          </cell>
          <cell r="I155">
            <v>30178.726960000007</v>
          </cell>
        </row>
        <row r="156">
          <cell r="C156" t="str">
            <v>MIP1222</v>
          </cell>
          <cell r="D156">
            <v>273714.98000000004</v>
          </cell>
          <cell r="E156">
            <v>119602.17265600001</v>
          </cell>
          <cell r="F156">
            <v>0</v>
          </cell>
          <cell r="G156">
            <v>0</v>
          </cell>
          <cell r="H156">
            <v>24496.830544000008</v>
          </cell>
          <cell r="I156">
            <v>417813.98320000008</v>
          </cell>
        </row>
        <row r="157">
          <cell r="C157" t="str">
            <v>MIP1224</v>
          </cell>
          <cell r="D157">
            <v>100548.36000000002</v>
          </cell>
          <cell r="E157">
            <v>88874.664934800006</v>
          </cell>
          <cell r="F157">
            <v>0</v>
          </cell>
          <cell r="G157">
            <v>0</v>
          </cell>
          <cell r="H157">
            <v>18203.244625200005</v>
          </cell>
          <cell r="I157">
            <v>207626.26956000002</v>
          </cell>
        </row>
        <row r="158">
          <cell r="C158" t="str">
            <v>MIP1225</v>
          </cell>
          <cell r="D158">
            <v>7129792.8000000007</v>
          </cell>
          <cell r="E158">
            <v>663096.66618929605</v>
          </cell>
          <cell r="F158">
            <v>0</v>
          </cell>
          <cell r="G158">
            <v>0</v>
          </cell>
          <cell r="H158">
            <v>135814.97982190404</v>
          </cell>
          <cell r="I158">
            <v>7928704.4460112005</v>
          </cell>
        </row>
        <row r="159">
          <cell r="C159" t="str">
            <v>MIP1228</v>
          </cell>
          <cell r="D159">
            <v>7878360.1056000004</v>
          </cell>
          <cell r="E159">
            <v>1037279.0938068001</v>
          </cell>
          <cell r="F159">
            <v>0</v>
          </cell>
          <cell r="G159">
            <v>0</v>
          </cell>
          <cell r="H159">
            <v>212454.75415320008</v>
          </cell>
          <cell r="I159">
            <v>9128093.9535600003</v>
          </cell>
        </row>
        <row r="160">
          <cell r="C160" t="str">
            <v>MIP1245</v>
          </cell>
          <cell r="D160">
            <v>3808.6500000000005</v>
          </cell>
          <cell r="E160">
            <v>4016.7211198800001</v>
          </cell>
          <cell r="F160">
            <v>0</v>
          </cell>
          <cell r="G160">
            <v>0</v>
          </cell>
          <cell r="H160">
            <v>822.70191612000019</v>
          </cell>
          <cell r="I160">
            <v>8648.0730360000016</v>
          </cell>
        </row>
        <row r="161">
          <cell r="C161" t="str">
            <v>MIP1246</v>
          </cell>
          <cell r="D161">
            <v>4824.2900000000009</v>
          </cell>
          <cell r="E161">
            <v>4016.7211198800001</v>
          </cell>
          <cell r="F161">
            <v>0</v>
          </cell>
          <cell r="G161">
            <v>0</v>
          </cell>
          <cell r="H161">
            <v>822.70191612000019</v>
          </cell>
          <cell r="I161">
            <v>9663.713036000001</v>
          </cell>
        </row>
        <row r="162">
          <cell r="C162" t="str">
            <v>MIP1247</v>
          </cell>
          <cell r="D162">
            <v>2793.01</v>
          </cell>
          <cell r="E162">
            <v>4016.7211198800001</v>
          </cell>
          <cell r="F162">
            <v>0</v>
          </cell>
          <cell r="G162">
            <v>0</v>
          </cell>
          <cell r="H162">
            <v>822.70191612000019</v>
          </cell>
          <cell r="I162">
            <v>7632.4330360000004</v>
          </cell>
        </row>
        <row r="163">
          <cell r="C163" t="str">
            <v>MIP1248</v>
          </cell>
          <cell r="D163">
            <v>5839.93</v>
          </cell>
          <cell r="E163">
            <v>4016.7211198800001</v>
          </cell>
          <cell r="F163">
            <v>0</v>
          </cell>
          <cell r="G163">
            <v>0</v>
          </cell>
          <cell r="H163">
            <v>822.70191612000019</v>
          </cell>
          <cell r="I163">
            <v>10679.353036</v>
          </cell>
        </row>
        <row r="164">
          <cell r="C164" t="str">
            <v>MIP1249</v>
          </cell>
          <cell r="D164">
            <v>6855.5700000000006</v>
          </cell>
          <cell r="E164">
            <v>4016.7211198800001</v>
          </cell>
          <cell r="F164">
            <v>0</v>
          </cell>
          <cell r="G164">
            <v>0</v>
          </cell>
          <cell r="H164">
            <v>822.70191612000019</v>
          </cell>
          <cell r="I164">
            <v>11694.993036000002</v>
          </cell>
        </row>
        <row r="165">
          <cell r="C165" t="str">
            <v>MIP1250</v>
          </cell>
          <cell r="D165">
            <v>4824.2900000000009</v>
          </cell>
          <cell r="E165">
            <v>4016.7211198800001</v>
          </cell>
          <cell r="F165">
            <v>0</v>
          </cell>
          <cell r="G165">
            <v>0</v>
          </cell>
          <cell r="H165">
            <v>822.70191612000019</v>
          </cell>
          <cell r="I165">
            <v>9663.713036000001</v>
          </cell>
        </row>
        <row r="166">
          <cell r="C166" t="str">
            <v>MIP1251</v>
          </cell>
          <cell r="D166">
            <v>9089.978000000001</v>
          </cell>
          <cell r="E166">
            <v>9594.2809402439998</v>
          </cell>
          <cell r="F166">
            <v>0</v>
          </cell>
          <cell r="G166">
            <v>0</v>
          </cell>
          <cell r="H166">
            <v>1965.0936865560009</v>
          </cell>
          <cell r="I166">
            <v>20649.352626799999</v>
          </cell>
        </row>
        <row r="167">
          <cell r="C167" t="str">
            <v>MIP1252</v>
          </cell>
          <cell r="D167">
            <v>11730.642000000002</v>
          </cell>
          <cell r="E167">
            <v>11453.467547032002</v>
          </cell>
          <cell r="F167">
            <v>0</v>
          </cell>
          <cell r="G167">
            <v>0</v>
          </cell>
          <cell r="H167">
            <v>2345.8909433680005</v>
          </cell>
          <cell r="I167">
            <v>25530.000490400005</v>
          </cell>
        </row>
        <row r="168">
          <cell r="C168" t="str">
            <v>MIP1253</v>
          </cell>
          <cell r="D168">
            <v>6449.3140000000003</v>
          </cell>
          <cell r="E168">
            <v>7735.0943334559997</v>
          </cell>
          <cell r="F168">
            <v>0</v>
          </cell>
          <cell r="G168">
            <v>0</v>
          </cell>
          <cell r="H168">
            <v>1584.2964297440003</v>
          </cell>
          <cell r="I168">
            <v>15768.704763199999</v>
          </cell>
        </row>
        <row r="169">
          <cell r="C169" t="str">
            <v>MIP1258</v>
          </cell>
          <cell r="D169">
            <v>10715.002</v>
          </cell>
          <cell r="E169">
            <v>3116.6279435800006</v>
          </cell>
          <cell r="F169">
            <v>0</v>
          </cell>
          <cell r="G169">
            <v>0</v>
          </cell>
          <cell r="H169">
            <v>638.34548242000028</v>
          </cell>
          <cell r="I169">
            <v>14469.975426000001</v>
          </cell>
        </row>
        <row r="170">
          <cell r="C170" t="str">
            <v>PCAALDRN</v>
          </cell>
          <cell r="D170">
            <v>1084715.25</v>
          </cell>
          <cell r="E170">
            <v>694550.35</v>
          </cell>
          <cell r="F170">
            <v>128476.57</v>
          </cell>
          <cell r="G170">
            <v>82178.33</v>
          </cell>
          <cell r="H170">
            <v>1364031.44</v>
          </cell>
          <cell r="I170">
            <v>3353951.9400000004</v>
          </cell>
        </row>
        <row r="171">
          <cell r="C171" t="str">
            <v>PCAALDUN</v>
          </cell>
          <cell r="D171">
            <v>576674.43999999994</v>
          </cell>
          <cell r="E171">
            <v>379145.59</v>
          </cell>
          <cell r="F171">
            <v>87860.24</v>
          </cell>
          <cell r="G171">
            <v>39654.17</v>
          </cell>
          <cell r="H171">
            <v>834596.47</v>
          </cell>
          <cell r="I171">
            <v>1917930.91</v>
          </cell>
        </row>
        <row r="172">
          <cell r="C172" t="str">
            <v>PCAASPLN</v>
          </cell>
          <cell r="D172">
            <v>16440.009999999998</v>
          </cell>
          <cell r="E172">
            <v>12476.06</v>
          </cell>
          <cell r="F172">
            <v>3018.5</v>
          </cell>
          <cell r="G172">
            <v>6201.51</v>
          </cell>
          <cell r="H172">
            <v>15908.87</v>
          </cell>
          <cell r="I172">
            <v>54044.950000000004</v>
          </cell>
        </row>
        <row r="173">
          <cell r="C173" t="str">
            <v>PCAASPLU</v>
          </cell>
          <cell r="D173">
            <v>3351.19</v>
          </cell>
          <cell r="E173">
            <v>4122.1899999999996</v>
          </cell>
          <cell r="F173">
            <v>1072.53</v>
          </cell>
          <cell r="G173">
            <v>409.1</v>
          </cell>
          <cell r="H173">
            <v>1801.86</v>
          </cell>
          <cell r="I173">
            <v>10756.87</v>
          </cell>
        </row>
        <row r="174">
          <cell r="C174" t="str">
            <v>PCCCCRCN</v>
          </cell>
          <cell r="D174">
            <v>19863.28</v>
          </cell>
          <cell r="E174">
            <v>15376.76</v>
          </cell>
          <cell r="F174">
            <v>4089.64</v>
          </cell>
          <cell r="G174">
            <v>253.46</v>
          </cell>
          <cell r="H174">
            <v>12058.77</v>
          </cell>
          <cell r="I174">
            <v>51641.91</v>
          </cell>
        </row>
        <row r="175">
          <cell r="C175" t="str">
            <v>PCCCCUCN</v>
          </cell>
          <cell r="D175">
            <v>34714.03</v>
          </cell>
          <cell r="E175">
            <v>16976.38</v>
          </cell>
          <cell r="F175">
            <v>4012.68</v>
          </cell>
          <cell r="G175">
            <v>327.52999999999997</v>
          </cell>
          <cell r="H175">
            <v>14936.88</v>
          </cell>
          <cell r="I175">
            <v>70967.5</v>
          </cell>
        </row>
        <row r="176">
          <cell r="C176" t="str">
            <v>PCCCDRCN</v>
          </cell>
          <cell r="D176">
            <v>8350.56</v>
          </cell>
          <cell r="E176">
            <v>9835.25</v>
          </cell>
          <cell r="F176">
            <v>2669.87</v>
          </cell>
          <cell r="G176">
            <v>113.76</v>
          </cell>
          <cell r="H176">
            <v>7392.4</v>
          </cell>
          <cell r="I176">
            <v>28361.839999999997</v>
          </cell>
        </row>
        <row r="177">
          <cell r="C177" t="str">
            <v>PCCCDUCN</v>
          </cell>
          <cell r="D177">
            <v>6383.67</v>
          </cell>
          <cell r="E177">
            <v>7228.02</v>
          </cell>
          <cell r="F177">
            <v>1916.01</v>
          </cell>
          <cell r="G177">
            <v>43.26</v>
          </cell>
          <cell r="H177">
            <v>5588.31</v>
          </cell>
          <cell r="I177">
            <v>21159.27</v>
          </cell>
        </row>
        <row r="178">
          <cell r="C178" t="str">
            <v>PCCSDSON</v>
          </cell>
          <cell r="D178">
            <v>2938.24</v>
          </cell>
          <cell r="E178">
            <v>2635.89</v>
          </cell>
          <cell r="F178">
            <v>724.77</v>
          </cell>
          <cell r="G178">
            <v>141.18</v>
          </cell>
          <cell r="H178">
            <v>3267.72</v>
          </cell>
          <cell r="I178">
            <v>9707.7999999999993</v>
          </cell>
        </row>
        <row r="179">
          <cell r="C179" t="str">
            <v>PCCSDSUN</v>
          </cell>
          <cell r="D179">
            <v>1948.22</v>
          </cell>
          <cell r="E179">
            <v>986.86</v>
          </cell>
          <cell r="F179">
            <v>211.07</v>
          </cell>
          <cell r="G179">
            <v>2183.52</v>
          </cell>
          <cell r="H179">
            <v>1062.4100000000001</v>
          </cell>
          <cell r="I179">
            <v>6392.08</v>
          </cell>
        </row>
        <row r="180">
          <cell r="C180" t="str">
            <v>MIP1262A</v>
          </cell>
          <cell r="D180">
            <v>43863</v>
          </cell>
          <cell r="E180">
            <v>46515.689999999995</v>
          </cell>
          <cell r="F180">
            <v>0</v>
          </cell>
          <cell r="G180">
            <v>3028</v>
          </cell>
          <cell r="H180">
            <v>9527.3100000000031</v>
          </cell>
          <cell r="I180">
            <v>102934</v>
          </cell>
        </row>
        <row r="181">
          <cell r="C181" t="str">
            <v>MIP1264</v>
          </cell>
          <cell r="D181">
            <v>2425919.1096800002</v>
          </cell>
          <cell r="E181">
            <v>162696.38317744003</v>
          </cell>
          <cell r="F181">
            <v>0</v>
          </cell>
          <cell r="G181">
            <v>0</v>
          </cell>
          <cell r="H181">
            <v>33323.355590560015</v>
          </cell>
          <cell r="I181">
            <v>2621938.8484480004</v>
          </cell>
        </row>
        <row r="182">
          <cell r="C182" t="str">
            <v>MIP1265</v>
          </cell>
          <cell r="D182">
            <v>1608578.7571200002</v>
          </cell>
          <cell r="E182">
            <v>103155.27225152</v>
          </cell>
          <cell r="F182">
            <v>0</v>
          </cell>
          <cell r="G182">
            <v>0</v>
          </cell>
          <cell r="H182">
            <v>21128.188292480008</v>
          </cell>
          <cell r="I182">
            <v>1732862.2176640003</v>
          </cell>
        </row>
        <row r="183">
          <cell r="C183" t="str">
            <v>MIP1266</v>
          </cell>
          <cell r="D183">
            <v>3133864.8778400002</v>
          </cell>
          <cell r="E183">
            <v>836670.30554432003</v>
          </cell>
          <cell r="F183">
            <v>0</v>
          </cell>
          <cell r="G183">
            <v>0</v>
          </cell>
          <cell r="H183">
            <v>171366.20715968005</v>
          </cell>
          <cell r="I183">
            <v>4141901.3905440001</v>
          </cell>
        </row>
        <row r="184">
          <cell r="C184" t="str">
            <v>MIP1267</v>
          </cell>
          <cell r="D184">
            <v>1456854.3288000003</v>
          </cell>
          <cell r="E184">
            <v>76319.471538240003</v>
          </cell>
          <cell r="F184">
            <v>0</v>
          </cell>
          <cell r="G184">
            <v>0</v>
          </cell>
          <cell r="H184">
            <v>15631.698989760005</v>
          </cell>
          <cell r="I184">
            <v>1548805.4993280002</v>
          </cell>
        </row>
        <row r="185">
          <cell r="C185">
            <v>0</v>
          </cell>
          <cell r="D185" t="e">
            <v>#N/A</v>
          </cell>
          <cell r="E185" t="e">
            <v>#N/A</v>
          </cell>
          <cell r="F185" t="e">
            <v>#N/A</v>
          </cell>
          <cell r="G185" t="e">
            <v>#N/A</v>
          </cell>
          <cell r="H185" t="e">
            <v>#N/A</v>
          </cell>
          <cell r="I185" t="e">
            <v>#N/A</v>
          </cell>
        </row>
        <row r="186">
          <cell r="C186">
            <v>0</v>
          </cell>
          <cell r="D186" t="e">
            <v>#N/A</v>
          </cell>
          <cell r="E186" t="e">
            <v>#N/A</v>
          </cell>
          <cell r="F186" t="e">
            <v>#N/A</v>
          </cell>
          <cell r="G186" t="e">
            <v>#N/A</v>
          </cell>
          <cell r="H186" t="e">
            <v>#N/A</v>
          </cell>
          <cell r="I186" t="e">
            <v>#N/A</v>
          </cell>
        </row>
        <row r="187">
          <cell r="C187">
            <v>0</v>
          </cell>
          <cell r="D187" t="e">
            <v>#N/A</v>
          </cell>
          <cell r="E187" t="e">
            <v>#N/A</v>
          </cell>
          <cell r="F187" t="e">
            <v>#N/A</v>
          </cell>
          <cell r="G187" t="e">
            <v>#N/A</v>
          </cell>
          <cell r="H187" t="e">
            <v>#N/A</v>
          </cell>
          <cell r="I187" t="e">
            <v>#N/A</v>
          </cell>
        </row>
        <row r="188">
          <cell r="C188">
            <v>0</v>
          </cell>
          <cell r="D188" t="e">
            <v>#N/A</v>
          </cell>
          <cell r="E188" t="e">
            <v>#N/A</v>
          </cell>
          <cell r="F188" t="e">
            <v>#N/A</v>
          </cell>
          <cell r="G188" t="e">
            <v>#N/A</v>
          </cell>
          <cell r="H188" t="e">
            <v>#N/A</v>
          </cell>
          <cell r="I188" t="e">
            <v>#N/A</v>
          </cell>
        </row>
        <row r="189">
          <cell r="C189">
            <v>0</v>
          </cell>
          <cell r="D189" t="e">
            <v>#N/A</v>
          </cell>
          <cell r="E189" t="e">
            <v>#N/A</v>
          </cell>
          <cell r="F189" t="e">
            <v>#N/A</v>
          </cell>
          <cell r="G189" t="e">
            <v>#N/A</v>
          </cell>
          <cell r="H189" t="e">
            <v>#N/A</v>
          </cell>
          <cell r="I189" t="e">
            <v>#N/A</v>
          </cell>
        </row>
        <row r="190">
          <cell r="C190">
            <v>0</v>
          </cell>
          <cell r="D190" t="e">
            <v>#N/A</v>
          </cell>
          <cell r="E190" t="e">
            <v>#N/A</v>
          </cell>
          <cell r="F190" t="e">
            <v>#N/A</v>
          </cell>
          <cell r="G190" t="e">
            <v>#N/A</v>
          </cell>
          <cell r="H190" t="e">
            <v>#N/A</v>
          </cell>
          <cell r="I190" t="e">
            <v>#N/A</v>
          </cell>
        </row>
        <row r="191">
          <cell r="C191">
            <v>0</v>
          </cell>
          <cell r="D191" t="e">
            <v>#N/A</v>
          </cell>
          <cell r="E191" t="e">
            <v>#N/A</v>
          </cell>
          <cell r="F191" t="e">
            <v>#N/A</v>
          </cell>
          <cell r="G191" t="e">
            <v>#N/A</v>
          </cell>
          <cell r="H191" t="e">
            <v>#N/A</v>
          </cell>
          <cell r="I191" t="e">
            <v>#N/A</v>
          </cell>
        </row>
        <row r="192">
          <cell r="C192">
            <v>0</v>
          </cell>
          <cell r="D192" t="e">
            <v>#N/A</v>
          </cell>
          <cell r="E192" t="e">
            <v>#N/A</v>
          </cell>
          <cell r="F192" t="e">
            <v>#N/A</v>
          </cell>
          <cell r="G192" t="e">
            <v>#N/A</v>
          </cell>
          <cell r="H192" t="e">
            <v>#N/A</v>
          </cell>
          <cell r="I192" t="e">
            <v>#N/A</v>
          </cell>
        </row>
        <row r="193">
          <cell r="C193">
            <v>0</v>
          </cell>
          <cell r="D193" t="e">
            <v>#N/A</v>
          </cell>
          <cell r="E193" t="e">
            <v>#N/A</v>
          </cell>
          <cell r="F193" t="e">
            <v>#N/A</v>
          </cell>
          <cell r="G193" t="e">
            <v>#N/A</v>
          </cell>
          <cell r="H193" t="e">
            <v>#N/A</v>
          </cell>
          <cell r="I193" t="e">
            <v>#N/A</v>
          </cell>
        </row>
        <row r="194">
          <cell r="C194">
            <v>0</v>
          </cell>
          <cell r="D194" t="e">
            <v>#N/A</v>
          </cell>
          <cell r="E194" t="e">
            <v>#N/A</v>
          </cell>
          <cell r="F194" t="e">
            <v>#N/A</v>
          </cell>
          <cell r="G194" t="e">
            <v>#N/A</v>
          </cell>
          <cell r="H194" t="e">
            <v>#N/A</v>
          </cell>
          <cell r="I194" t="e">
            <v>#N/A</v>
          </cell>
        </row>
        <row r="195">
          <cell r="C195">
            <v>0</v>
          </cell>
          <cell r="D195" t="e">
            <v>#N/A</v>
          </cell>
          <cell r="E195" t="e">
            <v>#N/A</v>
          </cell>
          <cell r="F195" t="e">
            <v>#N/A</v>
          </cell>
          <cell r="G195" t="e">
            <v>#N/A</v>
          </cell>
          <cell r="H195" t="e">
            <v>#N/A</v>
          </cell>
          <cell r="I195" t="e">
            <v>#N/A</v>
          </cell>
        </row>
        <row r="196">
          <cell r="C196">
            <v>0</v>
          </cell>
          <cell r="D196" t="e">
            <v>#N/A</v>
          </cell>
          <cell r="E196" t="e">
            <v>#N/A</v>
          </cell>
          <cell r="F196" t="e">
            <v>#N/A</v>
          </cell>
          <cell r="G196" t="e">
            <v>#N/A</v>
          </cell>
          <cell r="H196" t="e">
            <v>#N/A</v>
          </cell>
          <cell r="I196" t="e">
            <v>#N/A</v>
          </cell>
        </row>
        <row r="197">
          <cell r="C197">
            <v>0</v>
          </cell>
          <cell r="D197" t="e">
            <v>#N/A</v>
          </cell>
          <cell r="E197" t="e">
            <v>#N/A</v>
          </cell>
          <cell r="F197" t="e">
            <v>#N/A</v>
          </cell>
          <cell r="G197" t="e">
            <v>#N/A</v>
          </cell>
          <cell r="H197" t="e">
            <v>#N/A</v>
          </cell>
          <cell r="I197" t="e">
            <v>#N/A</v>
          </cell>
        </row>
        <row r="198">
          <cell r="C198">
            <v>0</v>
          </cell>
          <cell r="D198" t="e">
            <v>#N/A</v>
          </cell>
          <cell r="E198" t="e">
            <v>#N/A</v>
          </cell>
          <cell r="F198" t="e">
            <v>#N/A</v>
          </cell>
          <cell r="G198" t="e">
            <v>#N/A</v>
          </cell>
          <cell r="H198" t="e">
            <v>#N/A</v>
          </cell>
          <cell r="I198" t="e">
            <v>#N/A</v>
          </cell>
        </row>
        <row r="199">
          <cell r="C199">
            <v>0</v>
          </cell>
          <cell r="D199" t="e">
            <v>#N/A</v>
          </cell>
          <cell r="E199" t="e">
            <v>#N/A</v>
          </cell>
          <cell r="F199" t="e">
            <v>#N/A</v>
          </cell>
          <cell r="G199" t="e">
            <v>#N/A</v>
          </cell>
          <cell r="H199" t="e">
            <v>#N/A</v>
          </cell>
          <cell r="I199" t="e">
            <v>#N/A</v>
          </cell>
        </row>
        <row r="200">
          <cell r="C200">
            <v>0</v>
          </cell>
          <cell r="D200" t="e">
            <v>#N/A</v>
          </cell>
          <cell r="E200" t="e">
            <v>#N/A</v>
          </cell>
          <cell r="F200" t="e">
            <v>#N/A</v>
          </cell>
          <cell r="G200" t="e">
            <v>#N/A</v>
          </cell>
          <cell r="H200" t="e">
            <v>#N/A</v>
          </cell>
          <cell r="I200" t="e">
            <v>#N/A</v>
          </cell>
        </row>
        <row r="201">
          <cell r="C201">
            <v>0</v>
          </cell>
          <cell r="D201" t="e">
            <v>#N/A</v>
          </cell>
          <cell r="E201" t="e">
            <v>#N/A</v>
          </cell>
          <cell r="F201" t="e">
            <v>#N/A</v>
          </cell>
          <cell r="G201" t="e">
            <v>#N/A</v>
          </cell>
          <cell r="H201" t="e">
            <v>#N/A</v>
          </cell>
          <cell r="I201" t="e">
            <v>#N/A</v>
          </cell>
        </row>
        <row r="202">
          <cell r="C202">
            <v>0</v>
          </cell>
          <cell r="D202" t="e">
            <v>#N/A</v>
          </cell>
          <cell r="E202" t="e">
            <v>#N/A</v>
          </cell>
          <cell r="F202" t="e">
            <v>#N/A</v>
          </cell>
          <cell r="G202" t="e">
            <v>#N/A</v>
          </cell>
          <cell r="H202" t="e">
            <v>#N/A</v>
          </cell>
          <cell r="I202" t="e">
            <v>#N/A</v>
          </cell>
        </row>
        <row r="203">
          <cell r="C203">
            <v>0</v>
          </cell>
          <cell r="D203" t="e">
            <v>#N/A</v>
          </cell>
          <cell r="E203" t="e">
            <v>#N/A</v>
          </cell>
          <cell r="F203" t="e">
            <v>#N/A</v>
          </cell>
          <cell r="G203" t="e">
            <v>#N/A</v>
          </cell>
          <cell r="H203" t="e">
            <v>#N/A</v>
          </cell>
          <cell r="I203" t="e">
            <v>#N/A</v>
          </cell>
        </row>
        <row r="204">
          <cell r="C204">
            <v>0</v>
          </cell>
          <cell r="D204" t="e">
            <v>#N/A</v>
          </cell>
          <cell r="E204" t="e">
            <v>#N/A</v>
          </cell>
          <cell r="F204" t="e">
            <v>#N/A</v>
          </cell>
          <cell r="G204" t="e">
            <v>#N/A</v>
          </cell>
          <cell r="H204" t="e">
            <v>#N/A</v>
          </cell>
          <cell r="I204" t="e">
            <v>#N/A</v>
          </cell>
        </row>
        <row r="205">
          <cell r="C205">
            <v>0</v>
          </cell>
          <cell r="D205" t="e">
            <v>#N/A</v>
          </cell>
          <cell r="E205" t="e">
            <v>#N/A</v>
          </cell>
          <cell r="F205" t="e">
            <v>#N/A</v>
          </cell>
          <cell r="G205" t="e">
            <v>#N/A</v>
          </cell>
          <cell r="H205" t="e">
            <v>#N/A</v>
          </cell>
          <cell r="I205" t="e">
            <v>#N/A</v>
          </cell>
        </row>
        <row r="206">
          <cell r="C206">
            <v>0</v>
          </cell>
          <cell r="D206" t="e">
            <v>#N/A</v>
          </cell>
          <cell r="E206" t="e">
            <v>#N/A</v>
          </cell>
          <cell r="F206" t="e">
            <v>#N/A</v>
          </cell>
          <cell r="G206" t="e">
            <v>#N/A</v>
          </cell>
          <cell r="H206" t="e">
            <v>#N/A</v>
          </cell>
          <cell r="I206" t="e">
            <v>#N/A</v>
          </cell>
        </row>
        <row r="207">
          <cell r="C207">
            <v>0</v>
          </cell>
          <cell r="D207" t="e">
            <v>#N/A</v>
          </cell>
          <cell r="E207" t="e">
            <v>#N/A</v>
          </cell>
          <cell r="F207" t="e">
            <v>#N/A</v>
          </cell>
          <cell r="G207" t="e">
            <v>#N/A</v>
          </cell>
          <cell r="H207" t="e">
            <v>#N/A</v>
          </cell>
          <cell r="I207" t="e">
            <v>#N/A</v>
          </cell>
        </row>
        <row r="208">
          <cell r="C208">
            <v>0</v>
          </cell>
          <cell r="D208" t="e">
            <v>#N/A</v>
          </cell>
          <cell r="E208" t="e">
            <v>#N/A</v>
          </cell>
          <cell r="F208" t="e">
            <v>#N/A</v>
          </cell>
          <cell r="G208" t="e">
            <v>#N/A</v>
          </cell>
          <cell r="H208" t="e">
            <v>#N/A</v>
          </cell>
          <cell r="I208" t="e">
            <v>#N/A</v>
          </cell>
        </row>
        <row r="209">
          <cell r="C209">
            <v>0</v>
          </cell>
          <cell r="D209" t="e">
            <v>#N/A</v>
          </cell>
          <cell r="E209" t="e">
            <v>#N/A</v>
          </cell>
          <cell r="F209" t="e">
            <v>#N/A</v>
          </cell>
          <cell r="G209" t="e">
            <v>#N/A</v>
          </cell>
          <cell r="H209" t="e">
            <v>#N/A</v>
          </cell>
          <cell r="I209" t="e">
            <v>#N/A</v>
          </cell>
        </row>
        <row r="210">
          <cell r="C210">
            <v>0</v>
          </cell>
          <cell r="D210" t="e">
            <v>#N/A</v>
          </cell>
          <cell r="E210" t="e">
            <v>#N/A</v>
          </cell>
          <cell r="F210" t="e">
            <v>#N/A</v>
          </cell>
          <cell r="G210" t="e">
            <v>#N/A</v>
          </cell>
          <cell r="H210" t="e">
            <v>#N/A</v>
          </cell>
          <cell r="I210" t="e">
            <v>#N/A</v>
          </cell>
        </row>
        <row r="211">
          <cell r="C211">
            <v>0</v>
          </cell>
          <cell r="D211" t="e">
            <v>#N/A</v>
          </cell>
          <cell r="E211" t="e">
            <v>#N/A</v>
          </cell>
          <cell r="F211" t="e">
            <v>#N/A</v>
          </cell>
          <cell r="G211" t="e">
            <v>#N/A</v>
          </cell>
          <cell r="H211" t="e">
            <v>#N/A</v>
          </cell>
          <cell r="I211" t="e">
            <v>#N/A</v>
          </cell>
        </row>
        <row r="212">
          <cell r="C212">
            <v>0</v>
          </cell>
          <cell r="D212" t="e">
            <v>#N/A</v>
          </cell>
          <cell r="E212" t="e">
            <v>#N/A</v>
          </cell>
          <cell r="F212" t="e">
            <v>#N/A</v>
          </cell>
          <cell r="G212" t="e">
            <v>#N/A</v>
          </cell>
          <cell r="H212" t="e">
            <v>#N/A</v>
          </cell>
          <cell r="I212" t="e">
            <v>#N/A</v>
          </cell>
        </row>
        <row r="213">
          <cell r="C213">
            <v>0</v>
          </cell>
          <cell r="D213" t="e">
            <v>#N/A</v>
          </cell>
          <cell r="E213" t="e">
            <v>#N/A</v>
          </cell>
          <cell r="F213" t="e">
            <v>#N/A</v>
          </cell>
          <cell r="G213" t="e">
            <v>#N/A</v>
          </cell>
          <cell r="H213" t="e">
            <v>#N/A</v>
          </cell>
          <cell r="I213" t="e">
            <v>#N/A</v>
          </cell>
        </row>
        <row r="214">
          <cell r="C214">
            <v>0</v>
          </cell>
          <cell r="D214" t="e">
            <v>#N/A</v>
          </cell>
          <cell r="E214" t="e">
            <v>#N/A</v>
          </cell>
          <cell r="F214" t="e">
            <v>#N/A</v>
          </cell>
          <cell r="G214" t="e">
            <v>#N/A</v>
          </cell>
          <cell r="H214" t="e">
            <v>#N/A</v>
          </cell>
          <cell r="I214" t="e">
            <v>#N/A</v>
          </cell>
        </row>
        <row r="215">
          <cell r="C215">
            <v>0</v>
          </cell>
          <cell r="D215" t="e">
            <v>#N/A</v>
          </cell>
          <cell r="E215" t="e">
            <v>#N/A</v>
          </cell>
          <cell r="F215" t="e">
            <v>#N/A</v>
          </cell>
          <cell r="G215" t="e">
            <v>#N/A</v>
          </cell>
          <cell r="H215" t="e">
            <v>#N/A</v>
          </cell>
          <cell r="I215" t="e">
            <v>#N/A</v>
          </cell>
        </row>
        <row r="216">
          <cell r="C216">
            <v>0</v>
          </cell>
          <cell r="D216" t="e">
            <v>#N/A</v>
          </cell>
          <cell r="E216" t="e">
            <v>#N/A</v>
          </cell>
          <cell r="F216" t="e">
            <v>#N/A</v>
          </cell>
          <cell r="G216" t="e">
            <v>#N/A</v>
          </cell>
          <cell r="H216" t="e">
            <v>#N/A</v>
          </cell>
          <cell r="I216" t="e">
            <v>#N/A</v>
          </cell>
        </row>
        <row r="217">
          <cell r="C217">
            <v>0</v>
          </cell>
          <cell r="D217" t="e">
            <v>#N/A</v>
          </cell>
          <cell r="E217" t="e">
            <v>#N/A</v>
          </cell>
          <cell r="F217" t="e">
            <v>#N/A</v>
          </cell>
          <cell r="G217" t="e">
            <v>#N/A</v>
          </cell>
          <cell r="H217" t="e">
            <v>#N/A</v>
          </cell>
          <cell r="I217" t="e">
            <v>#N/A</v>
          </cell>
        </row>
        <row r="218">
          <cell r="C218">
            <v>0</v>
          </cell>
          <cell r="D218" t="e">
            <v>#N/A</v>
          </cell>
          <cell r="E218" t="e">
            <v>#N/A</v>
          </cell>
          <cell r="F218" t="e">
            <v>#N/A</v>
          </cell>
          <cell r="G218" t="e">
            <v>#N/A</v>
          </cell>
          <cell r="H218" t="e">
            <v>#N/A</v>
          </cell>
          <cell r="I218" t="e">
            <v>#N/A</v>
          </cell>
        </row>
        <row r="219">
          <cell r="C219">
            <v>0</v>
          </cell>
          <cell r="D219" t="e">
            <v>#N/A</v>
          </cell>
          <cell r="E219" t="e">
            <v>#N/A</v>
          </cell>
          <cell r="F219" t="e">
            <v>#N/A</v>
          </cell>
          <cell r="G219" t="e">
            <v>#N/A</v>
          </cell>
          <cell r="H219" t="e">
            <v>#N/A</v>
          </cell>
          <cell r="I219" t="e">
            <v>#N/A</v>
          </cell>
        </row>
        <row r="220">
          <cell r="C220">
            <v>0</v>
          </cell>
          <cell r="D220" t="e">
            <v>#N/A</v>
          </cell>
          <cell r="E220" t="e">
            <v>#N/A</v>
          </cell>
          <cell r="F220" t="e">
            <v>#N/A</v>
          </cell>
          <cell r="G220" t="e">
            <v>#N/A</v>
          </cell>
          <cell r="H220" t="e">
            <v>#N/A</v>
          </cell>
          <cell r="I220" t="e">
            <v>#N/A</v>
          </cell>
        </row>
        <row r="221">
          <cell r="C221">
            <v>0</v>
          </cell>
          <cell r="D221" t="e">
            <v>#N/A</v>
          </cell>
          <cell r="E221" t="e">
            <v>#N/A</v>
          </cell>
          <cell r="F221" t="e">
            <v>#N/A</v>
          </cell>
          <cell r="G221" t="e">
            <v>#N/A</v>
          </cell>
          <cell r="H221" t="e">
            <v>#N/A</v>
          </cell>
          <cell r="I221" t="e">
            <v>#N/A</v>
          </cell>
        </row>
        <row r="222">
          <cell r="C222">
            <v>0</v>
          </cell>
          <cell r="D222" t="e">
            <v>#N/A</v>
          </cell>
          <cell r="E222" t="e">
            <v>#N/A</v>
          </cell>
          <cell r="F222" t="e">
            <v>#N/A</v>
          </cell>
          <cell r="G222" t="e">
            <v>#N/A</v>
          </cell>
          <cell r="H222" t="e">
            <v>#N/A</v>
          </cell>
          <cell r="I222" t="e">
            <v>#N/A</v>
          </cell>
        </row>
        <row r="223">
          <cell r="C223">
            <v>0</v>
          </cell>
          <cell r="D223" t="e">
            <v>#N/A</v>
          </cell>
          <cell r="E223" t="e">
            <v>#N/A</v>
          </cell>
          <cell r="F223" t="e">
            <v>#N/A</v>
          </cell>
          <cell r="G223" t="e">
            <v>#N/A</v>
          </cell>
          <cell r="H223" t="e">
            <v>#N/A</v>
          </cell>
          <cell r="I223" t="e">
            <v>#N/A</v>
          </cell>
        </row>
        <row r="224">
          <cell r="C224">
            <v>0</v>
          </cell>
          <cell r="D224" t="e">
            <v>#N/A</v>
          </cell>
          <cell r="E224" t="e">
            <v>#N/A</v>
          </cell>
          <cell r="F224" t="e">
            <v>#N/A</v>
          </cell>
          <cell r="G224" t="e">
            <v>#N/A</v>
          </cell>
          <cell r="H224" t="e">
            <v>#N/A</v>
          </cell>
          <cell r="I224" t="e">
            <v>#N/A</v>
          </cell>
        </row>
        <row r="225">
          <cell r="C225">
            <v>0</v>
          </cell>
          <cell r="D225" t="e">
            <v>#N/A</v>
          </cell>
          <cell r="E225" t="e">
            <v>#N/A</v>
          </cell>
          <cell r="F225" t="e">
            <v>#N/A</v>
          </cell>
          <cell r="G225" t="e">
            <v>#N/A</v>
          </cell>
          <cell r="H225" t="e">
            <v>#N/A</v>
          </cell>
          <cell r="I225" t="e">
            <v>#N/A</v>
          </cell>
        </row>
        <row r="226">
          <cell r="C226">
            <v>0</v>
          </cell>
          <cell r="D226" t="e">
            <v>#N/A</v>
          </cell>
          <cell r="E226" t="e">
            <v>#N/A</v>
          </cell>
          <cell r="F226" t="e">
            <v>#N/A</v>
          </cell>
          <cell r="G226" t="e">
            <v>#N/A</v>
          </cell>
          <cell r="H226" t="e">
            <v>#N/A</v>
          </cell>
          <cell r="I226" t="e">
            <v>#N/A</v>
          </cell>
        </row>
        <row r="227">
          <cell r="C227">
            <v>0</v>
          </cell>
          <cell r="D227" t="e">
            <v>#N/A</v>
          </cell>
          <cell r="E227" t="e">
            <v>#N/A</v>
          </cell>
          <cell r="F227" t="e">
            <v>#N/A</v>
          </cell>
          <cell r="G227" t="e">
            <v>#N/A</v>
          </cell>
          <cell r="H227" t="e">
            <v>#N/A</v>
          </cell>
          <cell r="I227" t="e">
            <v>#N/A</v>
          </cell>
        </row>
        <row r="228">
          <cell r="C228">
            <v>0</v>
          </cell>
          <cell r="D228" t="e">
            <v>#N/A</v>
          </cell>
          <cell r="E228" t="e">
            <v>#N/A</v>
          </cell>
          <cell r="F228" t="e">
            <v>#N/A</v>
          </cell>
          <cell r="G228" t="e">
            <v>#N/A</v>
          </cell>
          <cell r="H228" t="e">
            <v>#N/A</v>
          </cell>
          <cell r="I228" t="e">
            <v>#N/A</v>
          </cell>
        </row>
        <row r="229">
          <cell r="C229">
            <v>0</v>
          </cell>
          <cell r="D229" t="e">
            <v>#N/A</v>
          </cell>
          <cell r="E229" t="e">
            <v>#N/A</v>
          </cell>
          <cell r="F229" t="e">
            <v>#N/A</v>
          </cell>
          <cell r="G229" t="e">
            <v>#N/A</v>
          </cell>
          <cell r="H229" t="e">
            <v>#N/A</v>
          </cell>
          <cell r="I229" t="e">
            <v>#N/A</v>
          </cell>
        </row>
        <row r="230">
          <cell r="C230">
            <v>0</v>
          </cell>
          <cell r="D230" t="e">
            <v>#N/A</v>
          </cell>
          <cell r="E230" t="e">
            <v>#N/A</v>
          </cell>
          <cell r="F230" t="e">
            <v>#N/A</v>
          </cell>
          <cell r="G230" t="e">
            <v>#N/A</v>
          </cell>
          <cell r="H230" t="e">
            <v>#N/A</v>
          </cell>
          <cell r="I230" t="e">
            <v>#N/A</v>
          </cell>
        </row>
        <row r="231">
          <cell r="C231">
            <v>0</v>
          </cell>
          <cell r="D231" t="e">
            <v>#N/A</v>
          </cell>
          <cell r="E231" t="e">
            <v>#N/A</v>
          </cell>
          <cell r="F231" t="e">
            <v>#N/A</v>
          </cell>
          <cell r="G231" t="e">
            <v>#N/A</v>
          </cell>
          <cell r="H231" t="e">
            <v>#N/A</v>
          </cell>
          <cell r="I231" t="e">
            <v>#N/A</v>
          </cell>
        </row>
        <row r="232">
          <cell r="C232">
            <v>0</v>
          </cell>
          <cell r="D232" t="e">
            <v>#N/A</v>
          </cell>
          <cell r="E232" t="e">
            <v>#N/A</v>
          </cell>
          <cell r="F232" t="e">
            <v>#N/A</v>
          </cell>
          <cell r="G232" t="e">
            <v>#N/A</v>
          </cell>
          <cell r="H232" t="e">
            <v>#N/A</v>
          </cell>
          <cell r="I232" t="e">
            <v>#N/A</v>
          </cell>
        </row>
        <row r="233">
          <cell r="C233">
            <v>0</v>
          </cell>
          <cell r="D233" t="e">
            <v>#N/A</v>
          </cell>
          <cell r="E233" t="e">
            <v>#N/A</v>
          </cell>
          <cell r="F233" t="e">
            <v>#N/A</v>
          </cell>
          <cell r="G233" t="e">
            <v>#N/A</v>
          </cell>
          <cell r="H233" t="e">
            <v>#N/A</v>
          </cell>
          <cell r="I233" t="e">
            <v>#N/A</v>
          </cell>
        </row>
        <row r="234">
          <cell r="C234">
            <v>0</v>
          </cell>
          <cell r="D234" t="e">
            <v>#N/A</v>
          </cell>
          <cell r="E234" t="e">
            <v>#N/A</v>
          </cell>
          <cell r="F234" t="e">
            <v>#N/A</v>
          </cell>
          <cell r="G234" t="e">
            <v>#N/A</v>
          </cell>
          <cell r="H234" t="e">
            <v>#N/A</v>
          </cell>
          <cell r="I234" t="e">
            <v>#N/A</v>
          </cell>
        </row>
        <row r="235">
          <cell r="C235">
            <v>0</v>
          </cell>
          <cell r="D235" t="e">
            <v>#N/A</v>
          </cell>
          <cell r="E235" t="e">
            <v>#N/A</v>
          </cell>
          <cell r="F235" t="e">
            <v>#N/A</v>
          </cell>
          <cell r="G235" t="e">
            <v>#N/A</v>
          </cell>
          <cell r="H235" t="e">
            <v>#N/A</v>
          </cell>
          <cell r="I235" t="e">
            <v>#N/A</v>
          </cell>
        </row>
        <row r="236">
          <cell r="C236">
            <v>0</v>
          </cell>
          <cell r="D236" t="e">
            <v>#N/A</v>
          </cell>
          <cell r="E236" t="e">
            <v>#N/A</v>
          </cell>
          <cell r="F236" t="e">
            <v>#N/A</v>
          </cell>
          <cell r="G236" t="e">
            <v>#N/A</v>
          </cell>
          <cell r="H236" t="e">
            <v>#N/A</v>
          </cell>
          <cell r="I236" t="e">
            <v>#N/A</v>
          </cell>
        </row>
        <row r="237">
          <cell r="C237">
            <v>0</v>
          </cell>
          <cell r="D237" t="e">
            <v>#N/A</v>
          </cell>
          <cell r="E237" t="e">
            <v>#N/A</v>
          </cell>
          <cell r="F237" t="e">
            <v>#N/A</v>
          </cell>
          <cell r="G237" t="e">
            <v>#N/A</v>
          </cell>
          <cell r="H237" t="e">
            <v>#N/A</v>
          </cell>
          <cell r="I237" t="e">
            <v>#N/A</v>
          </cell>
        </row>
        <row r="238">
          <cell r="C238">
            <v>0</v>
          </cell>
          <cell r="D238" t="e">
            <v>#N/A</v>
          </cell>
          <cell r="E238" t="e">
            <v>#N/A</v>
          </cell>
          <cell r="F238" t="e">
            <v>#N/A</v>
          </cell>
          <cell r="G238" t="e">
            <v>#N/A</v>
          </cell>
          <cell r="H238" t="e">
            <v>#N/A</v>
          </cell>
          <cell r="I238" t="e">
            <v>#N/A</v>
          </cell>
        </row>
        <row r="239">
          <cell r="C239">
            <v>0</v>
          </cell>
          <cell r="D239" t="e">
            <v>#N/A</v>
          </cell>
          <cell r="E239" t="e">
            <v>#N/A</v>
          </cell>
          <cell r="F239" t="e">
            <v>#N/A</v>
          </cell>
          <cell r="G239" t="e">
            <v>#N/A</v>
          </cell>
          <cell r="H239" t="e">
            <v>#N/A</v>
          </cell>
          <cell r="I239" t="e">
            <v>#N/A</v>
          </cell>
        </row>
        <row r="240">
          <cell r="C240">
            <v>0</v>
          </cell>
          <cell r="D240" t="e">
            <v>#N/A</v>
          </cell>
          <cell r="E240" t="e">
            <v>#N/A</v>
          </cell>
          <cell r="F240" t="e">
            <v>#N/A</v>
          </cell>
          <cell r="G240" t="e">
            <v>#N/A</v>
          </cell>
          <cell r="H240" t="e">
            <v>#N/A</v>
          </cell>
          <cell r="I240" t="e">
            <v>#N/A</v>
          </cell>
        </row>
        <row r="241">
          <cell r="C241">
            <v>0</v>
          </cell>
          <cell r="D241" t="e">
            <v>#N/A</v>
          </cell>
          <cell r="E241" t="e">
            <v>#N/A</v>
          </cell>
          <cell r="F241" t="e">
            <v>#N/A</v>
          </cell>
          <cell r="G241" t="e">
            <v>#N/A</v>
          </cell>
          <cell r="H241" t="e">
            <v>#N/A</v>
          </cell>
          <cell r="I241" t="e">
            <v>#N/A</v>
          </cell>
        </row>
        <row r="242">
          <cell r="C242">
            <v>0</v>
          </cell>
          <cell r="D242" t="e">
            <v>#N/A</v>
          </cell>
          <cell r="E242" t="e">
            <v>#N/A</v>
          </cell>
          <cell r="F242" t="e">
            <v>#N/A</v>
          </cell>
          <cell r="G242" t="e">
            <v>#N/A</v>
          </cell>
          <cell r="H242" t="e">
            <v>#N/A</v>
          </cell>
          <cell r="I242" t="e">
            <v>#N/A</v>
          </cell>
        </row>
        <row r="243">
          <cell r="C243">
            <v>0</v>
          </cell>
          <cell r="D243" t="e">
            <v>#N/A</v>
          </cell>
          <cell r="E243" t="e">
            <v>#N/A</v>
          </cell>
          <cell r="F243" t="e">
            <v>#N/A</v>
          </cell>
          <cell r="G243" t="e">
            <v>#N/A</v>
          </cell>
          <cell r="H243" t="e">
            <v>#N/A</v>
          </cell>
          <cell r="I243" t="e">
            <v>#N/A</v>
          </cell>
        </row>
        <row r="244">
          <cell r="C244">
            <v>0</v>
          </cell>
          <cell r="D244" t="e">
            <v>#N/A</v>
          </cell>
          <cell r="E244" t="e">
            <v>#N/A</v>
          </cell>
          <cell r="F244" t="e">
            <v>#N/A</v>
          </cell>
          <cell r="G244" t="e">
            <v>#N/A</v>
          </cell>
          <cell r="H244" t="e">
            <v>#N/A</v>
          </cell>
          <cell r="I244" t="e">
            <v>#N/A</v>
          </cell>
        </row>
        <row r="245">
          <cell r="C245">
            <v>0</v>
          </cell>
          <cell r="D245" t="e">
            <v>#N/A</v>
          </cell>
          <cell r="E245" t="e">
            <v>#N/A</v>
          </cell>
          <cell r="F245" t="e">
            <v>#N/A</v>
          </cell>
          <cell r="G245" t="e">
            <v>#N/A</v>
          </cell>
          <cell r="H245" t="e">
            <v>#N/A</v>
          </cell>
          <cell r="I245" t="e">
            <v>#N/A</v>
          </cell>
        </row>
        <row r="246">
          <cell r="C246">
            <v>0</v>
          </cell>
          <cell r="D246" t="e">
            <v>#N/A</v>
          </cell>
          <cell r="E246" t="e">
            <v>#N/A</v>
          </cell>
          <cell r="F246" t="e">
            <v>#N/A</v>
          </cell>
          <cell r="G246" t="e">
            <v>#N/A</v>
          </cell>
          <cell r="H246" t="e">
            <v>#N/A</v>
          </cell>
          <cell r="I246" t="e">
            <v>#N/A</v>
          </cell>
        </row>
        <row r="247">
          <cell r="C247">
            <v>0</v>
          </cell>
          <cell r="D247" t="e">
            <v>#N/A</v>
          </cell>
          <cell r="E247" t="e">
            <v>#N/A</v>
          </cell>
          <cell r="F247" t="e">
            <v>#N/A</v>
          </cell>
          <cell r="G247" t="e">
            <v>#N/A</v>
          </cell>
          <cell r="H247" t="e">
            <v>#N/A</v>
          </cell>
          <cell r="I247" t="e">
            <v>#N/A</v>
          </cell>
        </row>
        <row r="248">
          <cell r="C248">
            <v>0</v>
          </cell>
          <cell r="D248" t="e">
            <v>#N/A</v>
          </cell>
          <cell r="E248" t="e">
            <v>#N/A</v>
          </cell>
          <cell r="F248" t="e">
            <v>#N/A</v>
          </cell>
          <cell r="G248" t="e">
            <v>#N/A</v>
          </cell>
          <cell r="H248" t="e">
            <v>#N/A</v>
          </cell>
          <cell r="I248" t="e">
            <v>#N/A</v>
          </cell>
        </row>
        <row r="249">
          <cell r="C249">
            <v>0</v>
          </cell>
          <cell r="D249" t="e">
            <v>#N/A</v>
          </cell>
          <cell r="E249" t="e">
            <v>#N/A</v>
          </cell>
          <cell r="F249" t="e">
            <v>#N/A</v>
          </cell>
          <cell r="G249" t="e">
            <v>#N/A</v>
          </cell>
          <cell r="H249" t="e">
            <v>#N/A</v>
          </cell>
          <cell r="I249" t="e">
            <v>#N/A</v>
          </cell>
        </row>
        <row r="250">
          <cell r="C250">
            <v>0</v>
          </cell>
          <cell r="D250" t="e">
            <v>#N/A</v>
          </cell>
          <cell r="E250" t="e">
            <v>#N/A</v>
          </cell>
          <cell r="F250" t="e">
            <v>#N/A</v>
          </cell>
          <cell r="G250" t="e">
            <v>#N/A</v>
          </cell>
          <cell r="H250" t="e">
            <v>#N/A</v>
          </cell>
          <cell r="I250" t="e">
            <v>#N/A</v>
          </cell>
        </row>
        <row r="251">
          <cell r="C251">
            <v>0</v>
          </cell>
          <cell r="D251" t="e">
            <v>#N/A</v>
          </cell>
          <cell r="E251" t="e">
            <v>#N/A</v>
          </cell>
          <cell r="F251" t="e">
            <v>#N/A</v>
          </cell>
          <cell r="G251" t="e">
            <v>#N/A</v>
          </cell>
          <cell r="H251" t="e">
            <v>#N/A</v>
          </cell>
          <cell r="I251" t="e">
            <v>#N/A</v>
          </cell>
        </row>
        <row r="252">
          <cell r="C252">
            <v>0</v>
          </cell>
          <cell r="D252" t="e">
            <v>#N/A</v>
          </cell>
          <cell r="E252" t="e">
            <v>#N/A</v>
          </cell>
          <cell r="F252" t="e">
            <v>#N/A</v>
          </cell>
          <cell r="G252" t="e">
            <v>#N/A</v>
          </cell>
          <cell r="H252" t="e">
            <v>#N/A</v>
          </cell>
          <cell r="I252" t="e">
            <v>#N/A</v>
          </cell>
        </row>
        <row r="253">
          <cell r="C253">
            <v>0</v>
          </cell>
          <cell r="D253" t="e">
            <v>#N/A</v>
          </cell>
          <cell r="E253" t="e">
            <v>#N/A</v>
          </cell>
          <cell r="F253" t="e">
            <v>#N/A</v>
          </cell>
          <cell r="G253" t="e">
            <v>#N/A</v>
          </cell>
          <cell r="H253" t="e">
            <v>#N/A</v>
          </cell>
          <cell r="I253" t="e">
            <v>#N/A</v>
          </cell>
        </row>
        <row r="254">
          <cell r="C254">
            <v>0</v>
          </cell>
          <cell r="D254" t="e">
            <v>#N/A</v>
          </cell>
          <cell r="E254" t="e">
            <v>#N/A</v>
          </cell>
          <cell r="F254" t="e">
            <v>#N/A</v>
          </cell>
          <cell r="G254" t="e">
            <v>#N/A</v>
          </cell>
          <cell r="H254" t="e">
            <v>#N/A</v>
          </cell>
          <cell r="I254" t="e">
            <v>#N/A</v>
          </cell>
        </row>
        <row r="255">
          <cell r="C255">
            <v>0</v>
          </cell>
          <cell r="D255" t="e">
            <v>#N/A</v>
          </cell>
          <cell r="E255" t="e">
            <v>#N/A</v>
          </cell>
          <cell r="F255" t="e">
            <v>#N/A</v>
          </cell>
          <cell r="G255" t="e">
            <v>#N/A</v>
          </cell>
          <cell r="H255" t="e">
            <v>#N/A</v>
          </cell>
          <cell r="I255" t="e">
            <v>#N/A</v>
          </cell>
        </row>
        <row r="256">
          <cell r="C256">
            <v>0</v>
          </cell>
          <cell r="D256" t="e">
            <v>#N/A</v>
          </cell>
          <cell r="E256" t="e">
            <v>#N/A</v>
          </cell>
          <cell r="F256" t="e">
            <v>#N/A</v>
          </cell>
          <cell r="G256" t="e">
            <v>#N/A</v>
          </cell>
          <cell r="H256" t="e">
            <v>#N/A</v>
          </cell>
          <cell r="I256" t="e">
            <v>#N/A</v>
          </cell>
        </row>
        <row r="257">
          <cell r="C257">
            <v>0</v>
          </cell>
          <cell r="D257" t="e">
            <v>#N/A</v>
          </cell>
          <cell r="E257" t="e">
            <v>#N/A</v>
          </cell>
          <cell r="F257" t="e">
            <v>#N/A</v>
          </cell>
          <cell r="G257" t="e">
            <v>#N/A</v>
          </cell>
          <cell r="H257" t="e">
            <v>#N/A</v>
          </cell>
          <cell r="I257" t="e">
            <v>#N/A</v>
          </cell>
        </row>
        <row r="258">
          <cell r="C258">
            <v>0</v>
          </cell>
          <cell r="D258" t="e">
            <v>#N/A</v>
          </cell>
          <cell r="E258" t="e">
            <v>#N/A</v>
          </cell>
          <cell r="F258" t="e">
            <v>#N/A</v>
          </cell>
          <cell r="G258" t="e">
            <v>#N/A</v>
          </cell>
          <cell r="H258" t="e">
            <v>#N/A</v>
          </cell>
          <cell r="I258" t="e">
            <v>#N/A</v>
          </cell>
        </row>
        <row r="259">
          <cell r="C259">
            <v>0</v>
          </cell>
          <cell r="D259" t="e">
            <v>#N/A</v>
          </cell>
          <cell r="E259" t="e">
            <v>#N/A</v>
          </cell>
          <cell r="F259" t="e">
            <v>#N/A</v>
          </cell>
          <cell r="G259" t="e">
            <v>#N/A</v>
          </cell>
          <cell r="H259" t="e">
            <v>#N/A</v>
          </cell>
          <cell r="I259" t="e">
            <v>#N/A</v>
          </cell>
        </row>
        <row r="260">
          <cell r="C260">
            <v>0</v>
          </cell>
          <cell r="D260" t="e">
            <v>#N/A</v>
          </cell>
          <cell r="E260" t="e">
            <v>#N/A</v>
          </cell>
          <cell r="F260" t="e">
            <v>#N/A</v>
          </cell>
          <cell r="G260" t="e">
            <v>#N/A</v>
          </cell>
          <cell r="H260" t="e">
            <v>#N/A</v>
          </cell>
          <cell r="I260" t="e">
            <v>#N/A</v>
          </cell>
        </row>
        <row r="261">
          <cell r="C261">
            <v>0</v>
          </cell>
          <cell r="D261" t="e">
            <v>#N/A</v>
          </cell>
          <cell r="E261" t="e">
            <v>#N/A</v>
          </cell>
          <cell r="F261" t="e">
            <v>#N/A</v>
          </cell>
          <cell r="G261" t="e">
            <v>#N/A</v>
          </cell>
          <cell r="H261" t="e">
            <v>#N/A</v>
          </cell>
          <cell r="I261" t="e">
            <v>#N/A</v>
          </cell>
        </row>
        <row r="262">
          <cell r="C262">
            <v>0</v>
          </cell>
          <cell r="D262" t="e">
            <v>#N/A</v>
          </cell>
          <cell r="E262" t="e">
            <v>#N/A</v>
          </cell>
          <cell r="F262" t="e">
            <v>#N/A</v>
          </cell>
          <cell r="G262" t="e">
            <v>#N/A</v>
          </cell>
          <cell r="H262" t="e">
            <v>#N/A</v>
          </cell>
          <cell r="I262" t="e">
            <v>#N/A</v>
          </cell>
        </row>
        <row r="263">
          <cell r="C263">
            <v>0</v>
          </cell>
          <cell r="D263" t="e">
            <v>#N/A</v>
          </cell>
          <cell r="E263" t="e">
            <v>#N/A</v>
          </cell>
          <cell r="F263" t="e">
            <v>#N/A</v>
          </cell>
          <cell r="G263" t="e">
            <v>#N/A</v>
          </cell>
          <cell r="H263" t="e">
            <v>#N/A</v>
          </cell>
          <cell r="I263" t="e">
            <v>#N/A</v>
          </cell>
        </row>
        <row r="264">
          <cell r="C264">
            <v>0</v>
          </cell>
          <cell r="D264" t="e">
            <v>#N/A</v>
          </cell>
          <cell r="E264" t="e">
            <v>#N/A</v>
          </cell>
          <cell r="F264" t="e">
            <v>#N/A</v>
          </cell>
          <cell r="G264" t="e">
            <v>#N/A</v>
          </cell>
          <cell r="H264" t="e">
            <v>#N/A</v>
          </cell>
          <cell r="I264" t="e">
            <v>#N/A</v>
          </cell>
        </row>
        <row r="265">
          <cell r="C265">
            <v>0</v>
          </cell>
          <cell r="D265" t="e">
            <v>#N/A</v>
          </cell>
          <cell r="E265" t="e">
            <v>#N/A</v>
          </cell>
          <cell r="F265" t="e">
            <v>#N/A</v>
          </cell>
          <cell r="G265" t="e">
            <v>#N/A</v>
          </cell>
          <cell r="H265" t="e">
            <v>#N/A</v>
          </cell>
          <cell r="I265" t="e">
            <v>#N/A</v>
          </cell>
        </row>
        <row r="266">
          <cell r="C266">
            <v>0</v>
          </cell>
          <cell r="D266" t="e">
            <v>#N/A</v>
          </cell>
          <cell r="E266" t="e">
            <v>#N/A</v>
          </cell>
          <cell r="F266" t="e">
            <v>#N/A</v>
          </cell>
          <cell r="G266" t="e">
            <v>#N/A</v>
          </cell>
          <cell r="H266" t="e">
            <v>#N/A</v>
          </cell>
          <cell r="I266" t="e">
            <v>#N/A</v>
          </cell>
        </row>
        <row r="267">
          <cell r="C267">
            <v>0</v>
          </cell>
          <cell r="D267" t="e">
            <v>#N/A</v>
          </cell>
          <cell r="E267" t="e">
            <v>#N/A</v>
          </cell>
          <cell r="F267" t="e">
            <v>#N/A</v>
          </cell>
          <cell r="G267" t="e">
            <v>#N/A</v>
          </cell>
          <cell r="H267" t="e">
            <v>#N/A</v>
          </cell>
          <cell r="I267" t="e">
            <v>#N/A</v>
          </cell>
        </row>
        <row r="268">
          <cell r="C268">
            <v>0</v>
          </cell>
          <cell r="D268" t="e">
            <v>#N/A</v>
          </cell>
          <cell r="E268" t="e">
            <v>#N/A</v>
          </cell>
          <cell r="F268" t="e">
            <v>#N/A</v>
          </cell>
          <cell r="G268" t="e">
            <v>#N/A</v>
          </cell>
          <cell r="H268" t="e">
            <v>#N/A</v>
          </cell>
          <cell r="I268" t="e">
            <v>#N/A</v>
          </cell>
        </row>
        <row r="269">
          <cell r="C269">
            <v>0</v>
          </cell>
          <cell r="D269" t="e">
            <v>#N/A</v>
          </cell>
          <cell r="E269" t="e">
            <v>#N/A</v>
          </cell>
          <cell r="F269" t="e">
            <v>#N/A</v>
          </cell>
          <cell r="G269" t="e">
            <v>#N/A</v>
          </cell>
          <cell r="H269" t="e">
            <v>#N/A</v>
          </cell>
          <cell r="I269" t="e">
            <v>#N/A</v>
          </cell>
        </row>
        <row r="270">
          <cell r="C270">
            <v>0</v>
          </cell>
          <cell r="D270" t="e">
            <v>#N/A</v>
          </cell>
          <cell r="E270" t="e">
            <v>#N/A</v>
          </cell>
          <cell r="F270" t="e">
            <v>#N/A</v>
          </cell>
          <cell r="G270" t="e">
            <v>#N/A</v>
          </cell>
          <cell r="H270" t="e">
            <v>#N/A</v>
          </cell>
          <cell r="I270" t="e">
            <v>#N/A</v>
          </cell>
        </row>
        <row r="271">
          <cell r="C271">
            <v>0</v>
          </cell>
          <cell r="D271" t="e">
            <v>#N/A</v>
          </cell>
          <cell r="E271" t="e">
            <v>#N/A</v>
          </cell>
          <cell r="F271" t="e">
            <v>#N/A</v>
          </cell>
          <cell r="G271" t="e">
            <v>#N/A</v>
          </cell>
          <cell r="H271" t="e">
            <v>#N/A</v>
          </cell>
          <cell r="I271" t="e">
            <v>#N/A</v>
          </cell>
        </row>
        <row r="272">
          <cell r="C272">
            <v>0</v>
          </cell>
          <cell r="D272" t="e">
            <v>#N/A</v>
          </cell>
          <cell r="E272" t="e">
            <v>#N/A</v>
          </cell>
          <cell r="F272" t="e">
            <v>#N/A</v>
          </cell>
          <cell r="G272" t="e">
            <v>#N/A</v>
          </cell>
          <cell r="H272" t="e">
            <v>#N/A</v>
          </cell>
          <cell r="I272" t="e">
            <v>#N/A</v>
          </cell>
        </row>
        <row r="273">
          <cell r="C273">
            <v>0</v>
          </cell>
          <cell r="D273" t="e">
            <v>#N/A</v>
          </cell>
          <cell r="E273" t="e">
            <v>#N/A</v>
          </cell>
          <cell r="F273" t="e">
            <v>#N/A</v>
          </cell>
          <cell r="G273" t="e">
            <v>#N/A</v>
          </cell>
          <cell r="H273" t="e">
            <v>#N/A</v>
          </cell>
          <cell r="I273" t="e">
            <v>#N/A</v>
          </cell>
        </row>
        <row r="274">
          <cell r="C274">
            <v>0</v>
          </cell>
          <cell r="D274" t="e">
            <v>#N/A</v>
          </cell>
          <cell r="E274" t="e">
            <v>#N/A</v>
          </cell>
          <cell r="F274" t="e">
            <v>#N/A</v>
          </cell>
          <cell r="G274" t="e">
            <v>#N/A</v>
          </cell>
          <cell r="H274" t="e">
            <v>#N/A</v>
          </cell>
          <cell r="I274" t="e">
            <v>#N/A</v>
          </cell>
        </row>
        <row r="275">
          <cell r="C275">
            <v>0</v>
          </cell>
          <cell r="D275" t="e">
            <v>#N/A</v>
          </cell>
          <cell r="E275" t="e">
            <v>#N/A</v>
          </cell>
          <cell r="F275" t="e">
            <v>#N/A</v>
          </cell>
          <cell r="G275" t="e">
            <v>#N/A</v>
          </cell>
          <cell r="H275" t="e">
            <v>#N/A</v>
          </cell>
          <cell r="I275" t="e">
            <v>#N/A</v>
          </cell>
        </row>
        <row r="276">
          <cell r="C276">
            <v>0</v>
          </cell>
          <cell r="D276" t="e">
            <v>#N/A</v>
          </cell>
          <cell r="E276" t="e">
            <v>#N/A</v>
          </cell>
          <cell r="F276" t="e">
            <v>#N/A</v>
          </cell>
          <cell r="G276" t="e">
            <v>#N/A</v>
          </cell>
          <cell r="H276" t="e">
            <v>#N/A</v>
          </cell>
          <cell r="I276" t="e">
            <v>#N/A</v>
          </cell>
        </row>
        <row r="277">
          <cell r="C277">
            <v>0</v>
          </cell>
          <cell r="D277" t="e">
            <v>#N/A</v>
          </cell>
          <cell r="E277" t="e">
            <v>#N/A</v>
          </cell>
          <cell r="F277" t="e">
            <v>#N/A</v>
          </cell>
          <cell r="G277" t="e">
            <v>#N/A</v>
          </cell>
          <cell r="H277" t="e">
            <v>#N/A</v>
          </cell>
          <cell r="I277" t="e">
            <v>#N/A</v>
          </cell>
        </row>
        <row r="278">
          <cell r="C278">
            <v>0</v>
          </cell>
          <cell r="D278" t="e">
            <v>#N/A</v>
          </cell>
          <cell r="E278" t="e">
            <v>#N/A</v>
          </cell>
          <cell r="F278" t="e">
            <v>#N/A</v>
          </cell>
          <cell r="G278" t="e">
            <v>#N/A</v>
          </cell>
          <cell r="H278" t="e">
            <v>#N/A</v>
          </cell>
          <cell r="I278" t="e">
            <v>#N/A</v>
          </cell>
        </row>
        <row r="279">
          <cell r="C279">
            <v>0</v>
          </cell>
          <cell r="D279" t="e">
            <v>#N/A</v>
          </cell>
          <cell r="E279" t="e">
            <v>#N/A</v>
          </cell>
          <cell r="F279" t="e">
            <v>#N/A</v>
          </cell>
          <cell r="G279" t="e">
            <v>#N/A</v>
          </cell>
          <cell r="H279" t="e">
            <v>#N/A</v>
          </cell>
          <cell r="I279" t="e">
            <v>#N/A</v>
          </cell>
        </row>
        <row r="280">
          <cell r="C280">
            <v>0</v>
          </cell>
          <cell r="D280" t="e">
            <v>#N/A</v>
          </cell>
          <cell r="E280" t="e">
            <v>#N/A</v>
          </cell>
          <cell r="F280" t="e">
            <v>#N/A</v>
          </cell>
          <cell r="G280" t="e">
            <v>#N/A</v>
          </cell>
          <cell r="H280" t="e">
            <v>#N/A</v>
          </cell>
          <cell r="I280" t="e">
            <v>#N/A</v>
          </cell>
        </row>
        <row r="281">
          <cell r="C281">
            <v>0</v>
          </cell>
          <cell r="D281" t="e">
            <v>#N/A</v>
          </cell>
          <cell r="E281" t="e">
            <v>#N/A</v>
          </cell>
          <cell r="F281" t="e">
            <v>#N/A</v>
          </cell>
          <cell r="G281" t="e">
            <v>#N/A</v>
          </cell>
          <cell r="H281" t="e">
            <v>#N/A</v>
          </cell>
          <cell r="I281" t="e">
            <v>#N/A</v>
          </cell>
        </row>
        <row r="282">
          <cell r="C282">
            <v>0</v>
          </cell>
          <cell r="D282" t="e">
            <v>#N/A</v>
          </cell>
          <cell r="E282" t="e">
            <v>#N/A</v>
          </cell>
          <cell r="F282" t="e">
            <v>#N/A</v>
          </cell>
          <cell r="G282" t="e">
            <v>#N/A</v>
          </cell>
          <cell r="H282" t="e">
            <v>#N/A</v>
          </cell>
          <cell r="I282" t="e">
            <v>#N/A</v>
          </cell>
        </row>
        <row r="283">
          <cell r="C283">
            <v>0</v>
          </cell>
          <cell r="D283" t="e">
            <v>#N/A</v>
          </cell>
          <cell r="E283" t="e">
            <v>#N/A</v>
          </cell>
          <cell r="F283" t="e">
            <v>#N/A</v>
          </cell>
          <cell r="G283" t="e">
            <v>#N/A</v>
          </cell>
          <cell r="H283" t="e">
            <v>#N/A</v>
          </cell>
          <cell r="I283" t="e">
            <v>#N/A</v>
          </cell>
        </row>
        <row r="284">
          <cell r="C284">
            <v>0</v>
          </cell>
          <cell r="D284" t="e">
            <v>#N/A</v>
          </cell>
          <cell r="E284" t="e">
            <v>#N/A</v>
          </cell>
          <cell r="F284" t="e">
            <v>#N/A</v>
          </cell>
          <cell r="G284" t="e">
            <v>#N/A</v>
          </cell>
          <cell r="H284" t="e">
            <v>#N/A</v>
          </cell>
          <cell r="I284" t="e">
            <v>#N/A</v>
          </cell>
        </row>
        <row r="285">
          <cell r="C285">
            <v>0</v>
          </cell>
          <cell r="D285" t="e">
            <v>#N/A</v>
          </cell>
          <cell r="E285" t="e">
            <v>#N/A</v>
          </cell>
          <cell r="F285" t="e">
            <v>#N/A</v>
          </cell>
          <cell r="G285" t="e">
            <v>#N/A</v>
          </cell>
          <cell r="H285" t="e">
            <v>#N/A</v>
          </cell>
          <cell r="I285" t="e">
            <v>#N/A</v>
          </cell>
        </row>
        <row r="286">
          <cell r="C286">
            <v>0</v>
          </cell>
          <cell r="D286" t="e">
            <v>#N/A</v>
          </cell>
          <cell r="E286" t="e">
            <v>#N/A</v>
          </cell>
          <cell r="F286" t="e">
            <v>#N/A</v>
          </cell>
          <cell r="G286" t="e">
            <v>#N/A</v>
          </cell>
          <cell r="H286" t="e">
            <v>#N/A</v>
          </cell>
          <cell r="I286" t="e">
            <v>#N/A</v>
          </cell>
        </row>
        <row r="287">
          <cell r="C287">
            <v>0</v>
          </cell>
          <cell r="D287" t="e">
            <v>#N/A</v>
          </cell>
          <cell r="E287" t="e">
            <v>#N/A</v>
          </cell>
          <cell r="F287" t="e">
            <v>#N/A</v>
          </cell>
          <cell r="G287" t="e">
            <v>#N/A</v>
          </cell>
          <cell r="H287" t="e">
            <v>#N/A</v>
          </cell>
          <cell r="I287" t="e">
            <v>#N/A</v>
          </cell>
        </row>
        <row r="288">
          <cell r="C288">
            <v>0</v>
          </cell>
          <cell r="D288" t="e">
            <v>#N/A</v>
          </cell>
          <cell r="E288" t="e">
            <v>#N/A</v>
          </cell>
          <cell r="F288" t="e">
            <v>#N/A</v>
          </cell>
          <cell r="G288" t="e">
            <v>#N/A</v>
          </cell>
          <cell r="H288" t="e">
            <v>#N/A</v>
          </cell>
          <cell r="I288" t="e">
            <v>#N/A</v>
          </cell>
        </row>
        <row r="289">
          <cell r="C289">
            <v>0</v>
          </cell>
          <cell r="D289" t="e">
            <v>#N/A</v>
          </cell>
          <cell r="E289" t="e">
            <v>#N/A</v>
          </cell>
          <cell r="F289" t="e">
            <v>#N/A</v>
          </cell>
          <cell r="G289" t="e">
            <v>#N/A</v>
          </cell>
          <cell r="H289" t="e">
            <v>#N/A</v>
          </cell>
          <cell r="I289" t="e">
            <v>#N/A</v>
          </cell>
        </row>
        <row r="290">
          <cell r="C290">
            <v>0</v>
          </cell>
          <cell r="D290" t="e">
            <v>#N/A</v>
          </cell>
          <cell r="E290" t="e">
            <v>#N/A</v>
          </cell>
          <cell r="F290" t="e">
            <v>#N/A</v>
          </cell>
          <cell r="G290" t="e">
            <v>#N/A</v>
          </cell>
          <cell r="H290" t="e">
            <v>#N/A</v>
          </cell>
          <cell r="I290" t="e">
            <v>#N/A</v>
          </cell>
        </row>
        <row r="291">
          <cell r="C291">
            <v>0</v>
          </cell>
          <cell r="D291" t="e">
            <v>#N/A</v>
          </cell>
          <cell r="E291" t="e">
            <v>#N/A</v>
          </cell>
          <cell r="F291" t="e">
            <v>#N/A</v>
          </cell>
          <cell r="G291" t="e">
            <v>#N/A</v>
          </cell>
          <cell r="H291" t="e">
            <v>#N/A</v>
          </cell>
          <cell r="I291" t="e">
            <v>#N/A</v>
          </cell>
        </row>
        <row r="292">
          <cell r="C292">
            <v>0</v>
          </cell>
          <cell r="D292" t="e">
            <v>#N/A</v>
          </cell>
          <cell r="E292" t="e">
            <v>#N/A</v>
          </cell>
          <cell r="F292" t="e">
            <v>#N/A</v>
          </cell>
          <cell r="G292" t="e">
            <v>#N/A</v>
          </cell>
          <cell r="H292" t="e">
            <v>#N/A</v>
          </cell>
          <cell r="I292" t="e">
            <v>#N/A</v>
          </cell>
        </row>
        <row r="293">
          <cell r="C293">
            <v>0</v>
          </cell>
          <cell r="D293" t="e">
            <v>#N/A</v>
          </cell>
          <cell r="E293" t="e">
            <v>#N/A</v>
          </cell>
          <cell r="F293" t="e">
            <v>#N/A</v>
          </cell>
          <cell r="G293" t="e">
            <v>#N/A</v>
          </cell>
          <cell r="H293" t="e">
            <v>#N/A</v>
          </cell>
          <cell r="I293" t="e">
            <v>#N/A</v>
          </cell>
        </row>
        <row r="294">
          <cell r="C294">
            <v>0</v>
          </cell>
          <cell r="D294" t="e">
            <v>#N/A</v>
          </cell>
          <cell r="E294" t="e">
            <v>#N/A</v>
          </cell>
          <cell r="F294" t="e">
            <v>#N/A</v>
          </cell>
          <cell r="G294" t="e">
            <v>#N/A</v>
          </cell>
          <cell r="H294" t="e">
            <v>#N/A</v>
          </cell>
          <cell r="I294" t="e">
            <v>#N/A</v>
          </cell>
        </row>
        <row r="295">
          <cell r="C295">
            <v>0</v>
          </cell>
          <cell r="D295" t="e">
            <v>#N/A</v>
          </cell>
          <cell r="E295" t="e">
            <v>#N/A</v>
          </cell>
          <cell r="F295" t="e">
            <v>#N/A</v>
          </cell>
          <cell r="G295" t="e">
            <v>#N/A</v>
          </cell>
          <cell r="H295" t="e">
            <v>#N/A</v>
          </cell>
          <cell r="I295" t="e">
            <v>#N/A</v>
          </cell>
        </row>
        <row r="296">
          <cell r="C296">
            <v>0</v>
          </cell>
          <cell r="D296" t="e">
            <v>#N/A</v>
          </cell>
          <cell r="E296" t="e">
            <v>#N/A</v>
          </cell>
          <cell r="F296" t="e">
            <v>#N/A</v>
          </cell>
          <cell r="G296" t="e">
            <v>#N/A</v>
          </cell>
          <cell r="H296" t="e">
            <v>#N/A</v>
          </cell>
          <cell r="I296" t="e">
            <v>#N/A</v>
          </cell>
        </row>
        <row r="297">
          <cell r="C297">
            <v>0</v>
          </cell>
          <cell r="D297" t="e">
            <v>#N/A</v>
          </cell>
          <cell r="E297" t="e">
            <v>#N/A</v>
          </cell>
          <cell r="F297" t="e">
            <v>#N/A</v>
          </cell>
          <cell r="G297" t="e">
            <v>#N/A</v>
          </cell>
          <cell r="H297" t="e">
            <v>#N/A</v>
          </cell>
          <cell r="I297" t="e">
            <v>#N/A</v>
          </cell>
        </row>
        <row r="298">
          <cell r="C298">
            <v>0</v>
          </cell>
          <cell r="D298" t="e">
            <v>#N/A</v>
          </cell>
          <cell r="E298" t="e">
            <v>#N/A</v>
          </cell>
          <cell r="F298" t="e">
            <v>#N/A</v>
          </cell>
          <cell r="G298" t="e">
            <v>#N/A</v>
          </cell>
          <cell r="H298" t="e">
            <v>#N/A</v>
          </cell>
          <cell r="I298" t="e">
            <v>#N/A</v>
          </cell>
        </row>
        <row r="299">
          <cell r="C299">
            <v>0</v>
          </cell>
          <cell r="D299" t="e">
            <v>#N/A</v>
          </cell>
          <cell r="E299" t="e">
            <v>#N/A</v>
          </cell>
          <cell r="F299" t="e">
            <v>#N/A</v>
          </cell>
          <cell r="G299" t="e">
            <v>#N/A</v>
          </cell>
          <cell r="H299" t="e">
            <v>#N/A</v>
          </cell>
          <cell r="I299" t="e">
            <v>#N/A</v>
          </cell>
        </row>
        <row r="300">
          <cell r="C300">
            <v>0</v>
          </cell>
          <cell r="D300" t="e">
            <v>#N/A</v>
          </cell>
          <cell r="E300" t="e">
            <v>#N/A</v>
          </cell>
          <cell r="F300" t="e">
            <v>#N/A</v>
          </cell>
          <cell r="G300" t="e">
            <v>#N/A</v>
          </cell>
          <cell r="H300" t="e">
            <v>#N/A</v>
          </cell>
          <cell r="I300" t="e">
            <v>#N/A</v>
          </cell>
        </row>
        <row r="301">
          <cell r="C301">
            <v>0</v>
          </cell>
          <cell r="D301" t="e">
            <v>#N/A</v>
          </cell>
          <cell r="E301" t="e">
            <v>#N/A</v>
          </cell>
          <cell r="F301" t="e">
            <v>#N/A</v>
          </cell>
          <cell r="G301" t="e">
            <v>#N/A</v>
          </cell>
          <cell r="H301" t="e">
            <v>#N/A</v>
          </cell>
          <cell r="I301" t="e">
            <v>#N/A</v>
          </cell>
        </row>
        <row r="302">
          <cell r="C302">
            <v>0</v>
          </cell>
          <cell r="D302" t="e">
            <v>#N/A</v>
          </cell>
          <cell r="E302" t="e">
            <v>#N/A</v>
          </cell>
          <cell r="F302" t="e">
            <v>#N/A</v>
          </cell>
          <cell r="G302" t="e">
            <v>#N/A</v>
          </cell>
          <cell r="H302" t="e">
            <v>#N/A</v>
          </cell>
          <cell r="I302" t="e">
            <v>#N/A</v>
          </cell>
        </row>
        <row r="303">
          <cell r="C303">
            <v>0</v>
          </cell>
          <cell r="D303" t="e">
            <v>#N/A</v>
          </cell>
          <cell r="E303" t="e">
            <v>#N/A</v>
          </cell>
          <cell r="F303" t="e">
            <v>#N/A</v>
          </cell>
          <cell r="G303" t="e">
            <v>#N/A</v>
          </cell>
          <cell r="H303" t="e">
            <v>#N/A</v>
          </cell>
          <cell r="I303" t="e">
            <v>#N/A</v>
          </cell>
        </row>
        <row r="304">
          <cell r="C304">
            <v>0</v>
          </cell>
          <cell r="D304" t="e">
            <v>#N/A</v>
          </cell>
          <cell r="E304" t="e">
            <v>#N/A</v>
          </cell>
          <cell r="F304" t="e">
            <v>#N/A</v>
          </cell>
          <cell r="G304" t="e">
            <v>#N/A</v>
          </cell>
          <cell r="H304" t="e">
            <v>#N/A</v>
          </cell>
          <cell r="I304" t="e">
            <v>#N/A</v>
          </cell>
        </row>
        <row r="305">
          <cell r="C305">
            <v>0</v>
          </cell>
          <cell r="D305" t="e">
            <v>#N/A</v>
          </cell>
          <cell r="E305" t="e">
            <v>#N/A</v>
          </cell>
          <cell r="F305" t="e">
            <v>#N/A</v>
          </cell>
          <cell r="G305" t="e">
            <v>#N/A</v>
          </cell>
          <cell r="H305" t="e">
            <v>#N/A</v>
          </cell>
          <cell r="I305" t="e">
            <v>#N/A</v>
          </cell>
        </row>
        <row r="306">
          <cell r="C306">
            <v>0</v>
          </cell>
          <cell r="D306" t="e">
            <v>#N/A</v>
          </cell>
          <cell r="E306" t="e">
            <v>#N/A</v>
          </cell>
          <cell r="F306" t="e">
            <v>#N/A</v>
          </cell>
          <cell r="G306" t="e">
            <v>#N/A</v>
          </cell>
          <cell r="H306" t="e">
            <v>#N/A</v>
          </cell>
          <cell r="I306" t="e">
            <v>#N/A</v>
          </cell>
        </row>
        <row r="307">
          <cell r="C307">
            <v>0</v>
          </cell>
          <cell r="D307" t="e">
            <v>#N/A</v>
          </cell>
          <cell r="E307" t="e">
            <v>#N/A</v>
          </cell>
          <cell r="F307" t="e">
            <v>#N/A</v>
          </cell>
          <cell r="G307" t="e">
            <v>#N/A</v>
          </cell>
          <cell r="H307" t="e">
            <v>#N/A</v>
          </cell>
          <cell r="I307" t="e">
            <v>#N/A</v>
          </cell>
        </row>
        <row r="308">
          <cell r="C308">
            <v>0</v>
          </cell>
          <cell r="D308" t="e">
            <v>#N/A</v>
          </cell>
          <cell r="E308" t="e">
            <v>#N/A</v>
          </cell>
          <cell r="F308" t="e">
            <v>#N/A</v>
          </cell>
          <cell r="G308" t="e">
            <v>#N/A</v>
          </cell>
          <cell r="H308" t="e">
            <v>#N/A</v>
          </cell>
          <cell r="I308" t="e">
            <v>#N/A</v>
          </cell>
        </row>
        <row r="309">
          <cell r="C309">
            <v>0</v>
          </cell>
          <cell r="D309" t="e">
            <v>#N/A</v>
          </cell>
          <cell r="E309" t="e">
            <v>#N/A</v>
          </cell>
          <cell r="F309" t="e">
            <v>#N/A</v>
          </cell>
          <cell r="G309" t="e">
            <v>#N/A</v>
          </cell>
          <cell r="H309" t="e">
            <v>#N/A</v>
          </cell>
          <cell r="I309" t="e">
            <v>#N/A</v>
          </cell>
        </row>
        <row r="310">
          <cell r="C310">
            <v>0</v>
          </cell>
          <cell r="D310" t="e">
            <v>#N/A</v>
          </cell>
          <cell r="E310" t="e">
            <v>#N/A</v>
          </cell>
          <cell r="F310" t="e">
            <v>#N/A</v>
          </cell>
          <cell r="G310" t="e">
            <v>#N/A</v>
          </cell>
          <cell r="H310" t="e">
            <v>#N/A</v>
          </cell>
          <cell r="I310" t="e">
            <v>#N/A</v>
          </cell>
        </row>
        <row r="311">
          <cell r="C311">
            <v>0</v>
          </cell>
          <cell r="D311" t="e">
            <v>#N/A</v>
          </cell>
          <cell r="E311" t="e">
            <v>#N/A</v>
          </cell>
          <cell r="F311" t="e">
            <v>#N/A</v>
          </cell>
          <cell r="G311" t="e">
            <v>#N/A</v>
          </cell>
          <cell r="H311" t="e">
            <v>#N/A</v>
          </cell>
          <cell r="I311" t="e">
            <v>#N/A</v>
          </cell>
        </row>
        <row r="312">
          <cell r="C312">
            <v>0</v>
          </cell>
          <cell r="D312" t="e">
            <v>#N/A</v>
          </cell>
          <cell r="E312" t="e">
            <v>#N/A</v>
          </cell>
          <cell r="F312" t="e">
            <v>#N/A</v>
          </cell>
          <cell r="G312" t="e">
            <v>#N/A</v>
          </cell>
          <cell r="H312" t="e">
            <v>#N/A</v>
          </cell>
          <cell r="I312" t="e">
            <v>#N/A</v>
          </cell>
        </row>
        <row r="313">
          <cell r="C313">
            <v>0</v>
          </cell>
          <cell r="D313" t="e">
            <v>#N/A</v>
          </cell>
          <cell r="E313" t="e">
            <v>#N/A</v>
          </cell>
          <cell r="F313" t="e">
            <v>#N/A</v>
          </cell>
          <cell r="G313" t="e">
            <v>#N/A</v>
          </cell>
          <cell r="H313" t="e">
            <v>#N/A</v>
          </cell>
          <cell r="I313" t="e">
            <v>#N/A</v>
          </cell>
        </row>
        <row r="314">
          <cell r="C314">
            <v>0</v>
          </cell>
          <cell r="D314" t="e">
            <v>#N/A</v>
          </cell>
          <cell r="E314" t="e">
            <v>#N/A</v>
          </cell>
          <cell r="F314" t="e">
            <v>#N/A</v>
          </cell>
          <cell r="G314" t="e">
            <v>#N/A</v>
          </cell>
          <cell r="H314" t="e">
            <v>#N/A</v>
          </cell>
          <cell r="I314" t="e">
            <v>#N/A</v>
          </cell>
        </row>
        <row r="315">
          <cell r="C315">
            <v>0</v>
          </cell>
          <cell r="D315" t="e">
            <v>#N/A</v>
          </cell>
          <cell r="E315" t="e">
            <v>#N/A</v>
          </cell>
          <cell r="F315" t="e">
            <v>#N/A</v>
          </cell>
          <cell r="G315" t="e">
            <v>#N/A</v>
          </cell>
          <cell r="H315" t="e">
            <v>#N/A</v>
          </cell>
          <cell r="I315" t="e">
            <v>#N/A</v>
          </cell>
        </row>
        <row r="316">
          <cell r="C316">
            <v>0</v>
          </cell>
          <cell r="D316" t="e">
            <v>#N/A</v>
          </cell>
          <cell r="E316" t="e">
            <v>#N/A</v>
          </cell>
          <cell r="F316" t="e">
            <v>#N/A</v>
          </cell>
          <cell r="G316" t="e">
            <v>#N/A</v>
          </cell>
          <cell r="H316" t="e">
            <v>#N/A</v>
          </cell>
          <cell r="I316" t="e">
            <v>#N/A</v>
          </cell>
        </row>
        <row r="317">
          <cell r="C317">
            <v>0</v>
          </cell>
          <cell r="D317" t="e">
            <v>#N/A</v>
          </cell>
          <cell r="E317" t="e">
            <v>#N/A</v>
          </cell>
          <cell r="F317" t="e">
            <v>#N/A</v>
          </cell>
          <cell r="G317" t="e">
            <v>#N/A</v>
          </cell>
          <cell r="H317" t="e">
            <v>#N/A</v>
          </cell>
          <cell r="I317" t="e">
            <v>#N/A</v>
          </cell>
        </row>
        <row r="318">
          <cell r="C318">
            <v>0</v>
          </cell>
          <cell r="D318" t="e">
            <v>#N/A</v>
          </cell>
          <cell r="E318" t="e">
            <v>#N/A</v>
          </cell>
          <cell r="F318" t="e">
            <v>#N/A</v>
          </cell>
          <cell r="G318" t="e">
            <v>#N/A</v>
          </cell>
          <cell r="H318" t="e">
            <v>#N/A</v>
          </cell>
          <cell r="I318" t="e">
            <v>#N/A</v>
          </cell>
        </row>
        <row r="319">
          <cell r="C319">
            <v>0</v>
          </cell>
          <cell r="D319" t="e">
            <v>#N/A</v>
          </cell>
          <cell r="E319" t="e">
            <v>#N/A</v>
          </cell>
          <cell r="F319" t="e">
            <v>#N/A</v>
          </cell>
          <cell r="G319" t="e">
            <v>#N/A</v>
          </cell>
          <cell r="H319" t="e">
            <v>#N/A</v>
          </cell>
          <cell r="I319" t="e">
            <v>#N/A</v>
          </cell>
        </row>
        <row r="320">
          <cell r="C320">
            <v>0</v>
          </cell>
          <cell r="D320" t="e">
            <v>#N/A</v>
          </cell>
          <cell r="E320" t="e">
            <v>#N/A</v>
          </cell>
          <cell r="F320" t="e">
            <v>#N/A</v>
          </cell>
          <cell r="G320" t="e">
            <v>#N/A</v>
          </cell>
          <cell r="H320" t="e">
            <v>#N/A</v>
          </cell>
          <cell r="I320" t="e">
            <v>#N/A</v>
          </cell>
        </row>
        <row r="321">
          <cell r="C321">
            <v>0</v>
          </cell>
          <cell r="D321" t="e">
            <v>#N/A</v>
          </cell>
          <cell r="E321" t="e">
            <v>#N/A</v>
          </cell>
          <cell r="F321" t="e">
            <v>#N/A</v>
          </cell>
          <cell r="G321" t="e">
            <v>#N/A</v>
          </cell>
          <cell r="H321" t="e">
            <v>#N/A</v>
          </cell>
          <cell r="I321" t="e">
            <v>#N/A</v>
          </cell>
        </row>
        <row r="322">
          <cell r="C322">
            <v>0</v>
          </cell>
          <cell r="D322" t="e">
            <v>#N/A</v>
          </cell>
          <cell r="E322" t="e">
            <v>#N/A</v>
          </cell>
          <cell r="F322" t="e">
            <v>#N/A</v>
          </cell>
          <cell r="G322" t="e">
            <v>#N/A</v>
          </cell>
          <cell r="H322" t="e">
            <v>#N/A</v>
          </cell>
          <cell r="I322" t="e">
            <v>#N/A</v>
          </cell>
        </row>
        <row r="323">
          <cell r="C323">
            <v>0</v>
          </cell>
          <cell r="D323" t="e">
            <v>#N/A</v>
          </cell>
          <cell r="E323" t="e">
            <v>#N/A</v>
          </cell>
          <cell r="F323" t="e">
            <v>#N/A</v>
          </cell>
          <cell r="G323" t="e">
            <v>#N/A</v>
          </cell>
          <cell r="H323" t="e">
            <v>#N/A</v>
          </cell>
          <cell r="I323" t="e">
            <v>#N/A</v>
          </cell>
        </row>
        <row r="324">
          <cell r="C324">
            <v>0</v>
          </cell>
          <cell r="D324" t="e">
            <v>#N/A</v>
          </cell>
          <cell r="E324" t="e">
            <v>#N/A</v>
          </cell>
          <cell r="F324" t="e">
            <v>#N/A</v>
          </cell>
          <cell r="G324" t="e">
            <v>#N/A</v>
          </cell>
          <cell r="H324" t="e">
            <v>#N/A</v>
          </cell>
          <cell r="I324" t="e">
            <v>#N/A</v>
          </cell>
        </row>
        <row r="325">
          <cell r="C325">
            <v>0</v>
          </cell>
          <cell r="D325" t="e">
            <v>#N/A</v>
          </cell>
          <cell r="E325" t="e">
            <v>#N/A</v>
          </cell>
          <cell r="F325" t="e">
            <v>#N/A</v>
          </cell>
          <cell r="G325" t="e">
            <v>#N/A</v>
          </cell>
          <cell r="H325" t="e">
            <v>#N/A</v>
          </cell>
          <cell r="I325" t="e">
            <v>#N/A</v>
          </cell>
        </row>
        <row r="326">
          <cell r="C326">
            <v>0</v>
          </cell>
          <cell r="D326" t="e">
            <v>#N/A</v>
          </cell>
          <cell r="E326" t="e">
            <v>#N/A</v>
          </cell>
          <cell r="F326" t="e">
            <v>#N/A</v>
          </cell>
          <cell r="G326" t="e">
            <v>#N/A</v>
          </cell>
          <cell r="H326" t="e">
            <v>#N/A</v>
          </cell>
          <cell r="I326" t="e">
            <v>#N/A</v>
          </cell>
        </row>
        <row r="327">
          <cell r="C327">
            <v>0</v>
          </cell>
          <cell r="D327" t="e">
            <v>#N/A</v>
          </cell>
          <cell r="E327" t="e">
            <v>#N/A</v>
          </cell>
          <cell r="F327" t="e">
            <v>#N/A</v>
          </cell>
          <cell r="G327" t="e">
            <v>#N/A</v>
          </cell>
          <cell r="H327" t="e">
            <v>#N/A</v>
          </cell>
          <cell r="I327" t="e">
            <v>#N/A</v>
          </cell>
        </row>
        <row r="328">
          <cell r="C328">
            <v>0</v>
          </cell>
          <cell r="D328" t="e">
            <v>#N/A</v>
          </cell>
          <cell r="E328" t="e">
            <v>#N/A</v>
          </cell>
          <cell r="F328" t="e">
            <v>#N/A</v>
          </cell>
          <cell r="G328" t="e">
            <v>#N/A</v>
          </cell>
          <cell r="H328" t="e">
            <v>#N/A</v>
          </cell>
          <cell r="I328" t="e">
            <v>#N/A</v>
          </cell>
        </row>
        <row r="329">
          <cell r="C329">
            <v>0</v>
          </cell>
          <cell r="D329" t="e">
            <v>#N/A</v>
          </cell>
          <cell r="E329" t="e">
            <v>#N/A</v>
          </cell>
          <cell r="F329" t="e">
            <v>#N/A</v>
          </cell>
          <cell r="G329" t="e">
            <v>#N/A</v>
          </cell>
          <cell r="H329" t="e">
            <v>#N/A</v>
          </cell>
          <cell r="I329" t="e">
            <v>#N/A</v>
          </cell>
        </row>
        <row r="330">
          <cell r="C330">
            <v>0</v>
          </cell>
          <cell r="D330" t="e">
            <v>#N/A</v>
          </cell>
          <cell r="E330" t="e">
            <v>#N/A</v>
          </cell>
          <cell r="F330" t="e">
            <v>#N/A</v>
          </cell>
          <cell r="G330" t="e">
            <v>#N/A</v>
          </cell>
          <cell r="H330" t="e">
            <v>#N/A</v>
          </cell>
          <cell r="I330" t="e">
            <v>#N/A</v>
          </cell>
        </row>
        <row r="331">
          <cell r="C331">
            <v>0</v>
          </cell>
          <cell r="D331" t="e">
            <v>#N/A</v>
          </cell>
          <cell r="E331" t="e">
            <v>#N/A</v>
          </cell>
          <cell r="F331" t="e">
            <v>#N/A</v>
          </cell>
          <cell r="G331" t="e">
            <v>#N/A</v>
          </cell>
          <cell r="H331" t="e">
            <v>#N/A</v>
          </cell>
          <cell r="I331" t="e">
            <v>#N/A</v>
          </cell>
        </row>
        <row r="332">
          <cell r="C332">
            <v>0</v>
          </cell>
          <cell r="D332" t="e">
            <v>#N/A</v>
          </cell>
          <cell r="E332" t="e">
            <v>#N/A</v>
          </cell>
          <cell r="F332" t="e">
            <v>#N/A</v>
          </cell>
          <cell r="G332" t="e">
            <v>#N/A</v>
          </cell>
          <cell r="H332" t="e">
            <v>#N/A</v>
          </cell>
          <cell r="I332" t="e">
            <v>#N/A</v>
          </cell>
        </row>
        <row r="333">
          <cell r="C333">
            <v>0</v>
          </cell>
          <cell r="D333" t="e">
            <v>#N/A</v>
          </cell>
          <cell r="E333" t="e">
            <v>#N/A</v>
          </cell>
          <cell r="F333" t="e">
            <v>#N/A</v>
          </cell>
          <cell r="G333" t="e">
            <v>#N/A</v>
          </cell>
          <cell r="H333" t="e">
            <v>#N/A</v>
          </cell>
          <cell r="I333" t="e">
            <v>#N/A</v>
          </cell>
        </row>
        <row r="334">
          <cell r="C334">
            <v>0</v>
          </cell>
          <cell r="D334" t="e">
            <v>#N/A</v>
          </cell>
          <cell r="E334" t="e">
            <v>#N/A</v>
          </cell>
          <cell r="F334" t="e">
            <v>#N/A</v>
          </cell>
          <cell r="G334" t="e">
            <v>#N/A</v>
          </cell>
          <cell r="H334" t="e">
            <v>#N/A</v>
          </cell>
          <cell r="I334" t="e">
            <v>#N/A</v>
          </cell>
        </row>
        <row r="335">
          <cell r="C335">
            <v>0</v>
          </cell>
          <cell r="D335" t="e">
            <v>#N/A</v>
          </cell>
          <cell r="E335" t="e">
            <v>#N/A</v>
          </cell>
          <cell r="F335" t="e">
            <v>#N/A</v>
          </cell>
          <cell r="G335" t="e">
            <v>#N/A</v>
          </cell>
          <cell r="H335" t="e">
            <v>#N/A</v>
          </cell>
          <cell r="I335" t="e">
            <v>#N/A</v>
          </cell>
        </row>
        <row r="336">
          <cell r="C336">
            <v>0</v>
          </cell>
          <cell r="D336" t="e">
            <v>#N/A</v>
          </cell>
          <cell r="E336" t="e">
            <v>#N/A</v>
          </cell>
          <cell r="F336" t="e">
            <v>#N/A</v>
          </cell>
          <cell r="G336" t="e">
            <v>#N/A</v>
          </cell>
          <cell r="H336" t="e">
            <v>#N/A</v>
          </cell>
          <cell r="I336" t="e">
            <v>#N/A</v>
          </cell>
        </row>
        <row r="337">
          <cell r="C337">
            <v>0</v>
          </cell>
          <cell r="D337" t="e">
            <v>#N/A</v>
          </cell>
          <cell r="E337" t="e">
            <v>#N/A</v>
          </cell>
          <cell r="F337" t="e">
            <v>#N/A</v>
          </cell>
          <cell r="G337" t="e">
            <v>#N/A</v>
          </cell>
          <cell r="H337" t="e">
            <v>#N/A</v>
          </cell>
          <cell r="I337" t="e">
            <v>#N/A</v>
          </cell>
        </row>
        <row r="338">
          <cell r="C338">
            <v>0</v>
          </cell>
          <cell r="D338" t="e">
            <v>#N/A</v>
          </cell>
          <cell r="E338" t="e">
            <v>#N/A</v>
          </cell>
          <cell r="F338" t="e">
            <v>#N/A</v>
          </cell>
          <cell r="G338" t="e">
            <v>#N/A</v>
          </cell>
          <cell r="H338" t="e">
            <v>#N/A</v>
          </cell>
          <cell r="I338" t="e">
            <v>#N/A</v>
          </cell>
        </row>
        <row r="339">
          <cell r="C339">
            <v>0</v>
          </cell>
          <cell r="D339" t="e">
            <v>#N/A</v>
          </cell>
          <cell r="E339" t="e">
            <v>#N/A</v>
          </cell>
          <cell r="F339" t="e">
            <v>#N/A</v>
          </cell>
          <cell r="G339" t="e">
            <v>#N/A</v>
          </cell>
          <cell r="H339" t="e">
            <v>#N/A</v>
          </cell>
          <cell r="I339" t="e">
            <v>#N/A</v>
          </cell>
        </row>
        <row r="340">
          <cell r="C340">
            <v>0</v>
          </cell>
          <cell r="D340" t="e">
            <v>#N/A</v>
          </cell>
          <cell r="E340" t="e">
            <v>#N/A</v>
          </cell>
          <cell r="F340" t="e">
            <v>#N/A</v>
          </cell>
          <cell r="G340" t="e">
            <v>#N/A</v>
          </cell>
          <cell r="H340" t="e">
            <v>#N/A</v>
          </cell>
          <cell r="I340" t="e">
            <v>#N/A</v>
          </cell>
        </row>
        <row r="341">
          <cell r="C341">
            <v>0</v>
          </cell>
          <cell r="D341" t="e">
            <v>#N/A</v>
          </cell>
          <cell r="E341" t="e">
            <v>#N/A</v>
          </cell>
          <cell r="F341" t="e">
            <v>#N/A</v>
          </cell>
          <cell r="G341" t="e">
            <v>#N/A</v>
          </cell>
          <cell r="H341" t="e">
            <v>#N/A</v>
          </cell>
          <cell r="I341" t="e">
            <v>#N/A</v>
          </cell>
        </row>
        <row r="342">
          <cell r="C342">
            <v>0</v>
          </cell>
          <cell r="D342" t="e">
            <v>#N/A</v>
          </cell>
          <cell r="E342" t="e">
            <v>#N/A</v>
          </cell>
          <cell r="F342" t="e">
            <v>#N/A</v>
          </cell>
          <cell r="G342" t="e">
            <v>#N/A</v>
          </cell>
          <cell r="H342" t="e">
            <v>#N/A</v>
          </cell>
          <cell r="I342" t="e">
            <v>#N/A</v>
          </cell>
        </row>
        <row r="343">
          <cell r="C343">
            <v>0</v>
          </cell>
          <cell r="D343" t="e">
            <v>#N/A</v>
          </cell>
          <cell r="E343" t="e">
            <v>#N/A</v>
          </cell>
          <cell r="F343" t="e">
            <v>#N/A</v>
          </cell>
          <cell r="G343" t="e">
            <v>#N/A</v>
          </cell>
          <cell r="H343" t="e">
            <v>#N/A</v>
          </cell>
          <cell r="I343" t="e">
            <v>#N/A</v>
          </cell>
        </row>
        <row r="344">
          <cell r="C344">
            <v>0</v>
          </cell>
          <cell r="D344" t="e">
            <v>#N/A</v>
          </cell>
          <cell r="E344" t="e">
            <v>#N/A</v>
          </cell>
          <cell r="F344" t="e">
            <v>#N/A</v>
          </cell>
          <cell r="G344" t="e">
            <v>#N/A</v>
          </cell>
          <cell r="H344" t="e">
            <v>#N/A</v>
          </cell>
          <cell r="I344" t="e">
            <v>#N/A</v>
          </cell>
        </row>
        <row r="345">
          <cell r="C345">
            <v>0</v>
          </cell>
          <cell r="D345" t="e">
            <v>#N/A</v>
          </cell>
          <cell r="E345" t="e">
            <v>#N/A</v>
          </cell>
          <cell r="F345" t="e">
            <v>#N/A</v>
          </cell>
          <cell r="G345" t="e">
            <v>#N/A</v>
          </cell>
          <cell r="H345" t="e">
            <v>#N/A</v>
          </cell>
          <cell r="I345" t="e">
            <v>#N/A</v>
          </cell>
        </row>
        <row r="346">
          <cell r="C346">
            <v>0</v>
          </cell>
          <cell r="D346" t="e">
            <v>#N/A</v>
          </cell>
          <cell r="E346" t="e">
            <v>#N/A</v>
          </cell>
          <cell r="F346" t="e">
            <v>#N/A</v>
          </cell>
          <cell r="G346" t="e">
            <v>#N/A</v>
          </cell>
          <cell r="H346" t="e">
            <v>#N/A</v>
          </cell>
          <cell r="I346" t="e">
            <v>#N/A</v>
          </cell>
        </row>
        <row r="347">
          <cell r="C347">
            <v>0</v>
          </cell>
          <cell r="D347" t="e">
            <v>#N/A</v>
          </cell>
          <cell r="E347" t="e">
            <v>#N/A</v>
          </cell>
          <cell r="F347" t="e">
            <v>#N/A</v>
          </cell>
          <cell r="G347" t="e">
            <v>#N/A</v>
          </cell>
          <cell r="H347" t="e">
            <v>#N/A</v>
          </cell>
          <cell r="I347" t="e">
            <v>#N/A</v>
          </cell>
        </row>
        <row r="348">
          <cell r="C348">
            <v>0</v>
          </cell>
          <cell r="D348" t="e">
            <v>#N/A</v>
          </cell>
          <cell r="E348" t="e">
            <v>#N/A</v>
          </cell>
          <cell r="F348" t="e">
            <v>#N/A</v>
          </cell>
          <cell r="G348" t="e">
            <v>#N/A</v>
          </cell>
          <cell r="H348" t="e">
            <v>#N/A</v>
          </cell>
          <cell r="I348" t="e">
            <v>#N/A</v>
          </cell>
        </row>
        <row r="349">
          <cell r="C349">
            <v>0</v>
          </cell>
          <cell r="D349" t="e">
            <v>#N/A</v>
          </cell>
          <cell r="E349" t="e">
            <v>#N/A</v>
          </cell>
          <cell r="F349" t="e">
            <v>#N/A</v>
          </cell>
          <cell r="G349" t="e">
            <v>#N/A</v>
          </cell>
          <cell r="H349" t="e">
            <v>#N/A</v>
          </cell>
          <cell r="I349" t="e">
            <v>#N/A</v>
          </cell>
        </row>
        <row r="350">
          <cell r="C350">
            <v>0</v>
          </cell>
          <cell r="D350" t="e">
            <v>#N/A</v>
          </cell>
          <cell r="E350" t="e">
            <v>#N/A</v>
          </cell>
          <cell r="F350" t="e">
            <v>#N/A</v>
          </cell>
          <cell r="G350" t="e">
            <v>#N/A</v>
          </cell>
          <cell r="H350" t="e">
            <v>#N/A</v>
          </cell>
          <cell r="I350" t="e">
            <v>#N/A</v>
          </cell>
        </row>
        <row r="351">
          <cell r="C351">
            <v>0</v>
          </cell>
          <cell r="D351" t="e">
            <v>#N/A</v>
          </cell>
          <cell r="E351" t="e">
            <v>#N/A</v>
          </cell>
          <cell r="F351" t="e">
            <v>#N/A</v>
          </cell>
          <cell r="G351" t="e">
            <v>#N/A</v>
          </cell>
          <cell r="H351" t="e">
            <v>#N/A</v>
          </cell>
          <cell r="I351" t="e">
            <v>#N/A</v>
          </cell>
        </row>
        <row r="352">
          <cell r="C352">
            <v>0</v>
          </cell>
          <cell r="D352" t="e">
            <v>#N/A</v>
          </cell>
          <cell r="E352" t="e">
            <v>#N/A</v>
          </cell>
          <cell r="F352" t="e">
            <v>#N/A</v>
          </cell>
          <cell r="G352" t="e">
            <v>#N/A</v>
          </cell>
          <cell r="H352" t="e">
            <v>#N/A</v>
          </cell>
          <cell r="I352" t="e">
            <v>#N/A</v>
          </cell>
        </row>
        <row r="353">
          <cell r="C353">
            <v>0</v>
          </cell>
          <cell r="D353" t="e">
            <v>#N/A</v>
          </cell>
          <cell r="E353" t="e">
            <v>#N/A</v>
          </cell>
          <cell r="F353" t="e">
            <v>#N/A</v>
          </cell>
          <cell r="G353" t="e">
            <v>#N/A</v>
          </cell>
          <cell r="H353" t="e">
            <v>#N/A</v>
          </cell>
          <cell r="I353" t="e">
            <v>#N/A</v>
          </cell>
        </row>
        <row r="354">
          <cell r="C354">
            <v>0</v>
          </cell>
          <cell r="D354" t="e">
            <v>#N/A</v>
          </cell>
          <cell r="E354" t="e">
            <v>#N/A</v>
          </cell>
          <cell r="F354" t="e">
            <v>#N/A</v>
          </cell>
          <cell r="G354" t="e">
            <v>#N/A</v>
          </cell>
          <cell r="H354" t="e">
            <v>#N/A</v>
          </cell>
          <cell r="I354" t="e">
            <v>#N/A</v>
          </cell>
        </row>
        <row r="355">
          <cell r="C355">
            <v>0</v>
          </cell>
          <cell r="D355" t="e">
            <v>#N/A</v>
          </cell>
          <cell r="E355" t="e">
            <v>#N/A</v>
          </cell>
          <cell r="F355" t="e">
            <v>#N/A</v>
          </cell>
          <cell r="G355" t="e">
            <v>#N/A</v>
          </cell>
          <cell r="H355" t="e">
            <v>#N/A</v>
          </cell>
          <cell r="I355" t="e">
            <v>#N/A</v>
          </cell>
        </row>
        <row r="356">
          <cell r="C356">
            <v>0</v>
          </cell>
          <cell r="D356" t="e">
            <v>#N/A</v>
          </cell>
          <cell r="E356" t="e">
            <v>#N/A</v>
          </cell>
          <cell r="F356" t="e">
            <v>#N/A</v>
          </cell>
          <cell r="G356" t="e">
            <v>#N/A</v>
          </cell>
          <cell r="H356" t="e">
            <v>#N/A</v>
          </cell>
          <cell r="I356" t="e">
            <v>#N/A</v>
          </cell>
        </row>
        <row r="357">
          <cell r="C357">
            <v>0</v>
          </cell>
          <cell r="D357" t="e">
            <v>#N/A</v>
          </cell>
          <cell r="E357" t="e">
            <v>#N/A</v>
          </cell>
          <cell r="F357" t="e">
            <v>#N/A</v>
          </cell>
          <cell r="G357" t="e">
            <v>#N/A</v>
          </cell>
          <cell r="H357" t="e">
            <v>#N/A</v>
          </cell>
          <cell r="I357" t="e">
            <v>#N/A</v>
          </cell>
        </row>
        <row r="358">
          <cell r="C358">
            <v>0</v>
          </cell>
          <cell r="D358" t="e">
            <v>#N/A</v>
          </cell>
          <cell r="E358" t="e">
            <v>#N/A</v>
          </cell>
          <cell r="F358" t="e">
            <v>#N/A</v>
          </cell>
          <cell r="G358" t="e">
            <v>#N/A</v>
          </cell>
          <cell r="H358" t="e">
            <v>#N/A</v>
          </cell>
          <cell r="I358" t="e">
            <v>#N/A</v>
          </cell>
        </row>
        <row r="359">
          <cell r="C359">
            <v>0</v>
          </cell>
          <cell r="D359" t="e">
            <v>#N/A</v>
          </cell>
          <cell r="E359" t="e">
            <v>#N/A</v>
          </cell>
          <cell r="F359" t="e">
            <v>#N/A</v>
          </cell>
          <cell r="G359" t="e">
            <v>#N/A</v>
          </cell>
          <cell r="H359" t="e">
            <v>#N/A</v>
          </cell>
          <cell r="I359" t="e">
            <v>#N/A</v>
          </cell>
        </row>
        <row r="360">
          <cell r="C360">
            <v>0</v>
          </cell>
          <cell r="D360" t="e">
            <v>#N/A</v>
          </cell>
          <cell r="E360" t="e">
            <v>#N/A</v>
          </cell>
          <cell r="F360" t="e">
            <v>#N/A</v>
          </cell>
          <cell r="G360" t="e">
            <v>#N/A</v>
          </cell>
          <cell r="H360" t="e">
            <v>#N/A</v>
          </cell>
          <cell r="I360" t="e">
            <v>#N/A</v>
          </cell>
        </row>
        <row r="361">
          <cell r="C361">
            <v>0</v>
          </cell>
          <cell r="D361" t="e">
            <v>#N/A</v>
          </cell>
          <cell r="E361" t="e">
            <v>#N/A</v>
          </cell>
          <cell r="F361" t="e">
            <v>#N/A</v>
          </cell>
          <cell r="G361" t="e">
            <v>#N/A</v>
          </cell>
          <cell r="H361" t="e">
            <v>#N/A</v>
          </cell>
          <cell r="I361" t="e">
            <v>#N/A</v>
          </cell>
        </row>
        <row r="362">
          <cell r="C362">
            <v>0</v>
          </cell>
          <cell r="D362" t="e">
            <v>#N/A</v>
          </cell>
          <cell r="E362" t="e">
            <v>#N/A</v>
          </cell>
          <cell r="F362" t="e">
            <v>#N/A</v>
          </cell>
          <cell r="G362" t="e">
            <v>#N/A</v>
          </cell>
          <cell r="H362" t="e">
            <v>#N/A</v>
          </cell>
          <cell r="I362" t="e">
            <v>#N/A</v>
          </cell>
        </row>
      </sheetData>
      <sheetData sheetId="54">
        <row r="18">
          <cell r="B18" t="str">
            <v>Aug - Subtransmission - For 2013/14 and 2014/15 this is derived in sheet: "Inputs_SubAug_201314_and_201415</v>
          </cell>
        </row>
        <row r="20">
          <cell r="B20" t="str">
            <v>Aug - Subtransmission - 2010/11 to 2012/13</v>
          </cell>
        </row>
        <row r="21">
          <cell r="B21" t="str">
            <v>D-Augmentation , Aug - Subtransmission</v>
          </cell>
        </row>
        <row r="22">
          <cell r="B22" t="str">
            <v>Existing A7 Aug - Subtransmission</v>
          </cell>
          <cell r="AL22">
            <v>84632308.430046007</v>
          </cell>
          <cell r="AM22">
            <v>77648262.228380993</v>
          </cell>
          <cell r="AN22">
            <v>67201989.151283994</v>
          </cell>
        </row>
        <row r="24">
          <cell r="B24" t="str">
            <v>D-Augmentation , Aug - Distribution</v>
          </cell>
          <cell r="BK24">
            <v>10120672</v>
          </cell>
          <cell r="BL24">
            <v>5264141</v>
          </cell>
          <cell r="BT24">
            <v>26433579</v>
          </cell>
          <cell r="BU24">
            <v>10099535</v>
          </cell>
          <cell r="CC24">
            <v>3313811</v>
          </cell>
          <cell r="CD24">
            <v>2640007</v>
          </cell>
          <cell r="CL24">
            <v>51776615</v>
          </cell>
          <cell r="CM24">
            <v>44605125</v>
          </cell>
        </row>
        <row r="25">
          <cell r="B25" t="str">
            <v>Existing A7 Aug - Distribution</v>
          </cell>
          <cell r="AL25">
            <v>39999083</v>
          </cell>
          <cell r="AM25">
            <v>59559933</v>
          </cell>
          <cell r="AN25">
            <v>72640139</v>
          </cell>
          <cell r="BB25">
            <v>91644677</v>
          </cell>
          <cell r="BC25">
            <v>62608808</v>
          </cell>
          <cell r="BK25">
            <v>10120672</v>
          </cell>
          <cell r="BL25">
            <v>5264141</v>
          </cell>
          <cell r="BT25">
            <v>26433579</v>
          </cell>
          <cell r="BU25">
            <v>10099535</v>
          </cell>
          <cell r="CC25">
            <v>3313811</v>
          </cell>
          <cell r="CD25">
            <v>2640007</v>
          </cell>
          <cell r="CL25">
            <v>51776615</v>
          </cell>
          <cell r="CM25">
            <v>44605125</v>
          </cell>
        </row>
        <row r="28">
          <cell r="B28" t="str">
            <v>Network Refurbishment</v>
          </cell>
        </row>
        <row r="29">
          <cell r="B29" t="str">
            <v>D-Ageing Asset , D-Lines - Distribution</v>
          </cell>
          <cell r="BK29">
            <v>1285405</v>
          </cell>
          <cell r="BL29">
            <v>398105</v>
          </cell>
          <cell r="BT29">
            <v>1073644</v>
          </cell>
          <cell r="BU29">
            <v>558313</v>
          </cell>
          <cell r="CC29">
            <v>306357</v>
          </cell>
          <cell r="CD29">
            <v>134004</v>
          </cell>
          <cell r="CL29">
            <v>14635006</v>
          </cell>
          <cell r="CM29">
            <v>11442000</v>
          </cell>
        </row>
        <row r="30">
          <cell r="B30" t="str">
            <v>D-Ageing Asset , D-Lines - Subtransmission</v>
          </cell>
          <cell r="BK30">
            <v>1573314</v>
          </cell>
          <cell r="BL30">
            <v>1098475</v>
          </cell>
          <cell r="BT30">
            <v>3164289</v>
          </cell>
          <cell r="BU30">
            <v>13954317</v>
          </cell>
          <cell r="CC30">
            <v>363840</v>
          </cell>
          <cell r="CD30">
            <v>563086</v>
          </cell>
          <cell r="CL30">
            <v>9294445</v>
          </cell>
          <cell r="CM30">
            <v>9894256</v>
          </cell>
        </row>
        <row r="31">
          <cell r="B31" t="str">
            <v>D-Ageing Asset , D-Lines - Transmission</v>
          </cell>
          <cell r="BK31">
            <v>818269</v>
          </cell>
          <cell r="BL31">
            <v>179171</v>
          </cell>
          <cell r="BT31">
            <v>4796839</v>
          </cell>
          <cell r="BU31">
            <v>5573132</v>
          </cell>
          <cell r="CC31">
            <v>138859</v>
          </cell>
          <cell r="CD31">
            <v>21777</v>
          </cell>
          <cell r="CL31">
            <v>3260184</v>
          </cell>
          <cell r="CM31">
            <v>3315672</v>
          </cell>
        </row>
        <row r="32">
          <cell r="B32" t="str">
            <v>D-Ageing Asset , D-Subs - Distribution</v>
          </cell>
          <cell r="BK32">
            <v>184000</v>
          </cell>
          <cell r="BL32">
            <v>113280</v>
          </cell>
          <cell r="BT32">
            <v>1233000</v>
          </cell>
          <cell r="BU32">
            <v>153000</v>
          </cell>
          <cell r="CC32">
            <v>69000</v>
          </cell>
          <cell r="CD32">
            <v>0</v>
          </cell>
          <cell r="CL32">
            <v>1078000</v>
          </cell>
          <cell r="CM32">
            <v>66000</v>
          </cell>
        </row>
        <row r="33">
          <cell r="B33" t="str">
            <v>D-Ageing Asset , D-Subs - Subtransmission</v>
          </cell>
          <cell r="BK33">
            <v>15099520</v>
          </cell>
          <cell r="BL33">
            <v>5794925</v>
          </cell>
          <cell r="BT33">
            <v>17160900</v>
          </cell>
          <cell r="BU33">
            <v>9104387</v>
          </cell>
          <cell r="CC33">
            <v>766935</v>
          </cell>
          <cell r="CD33">
            <v>889112</v>
          </cell>
          <cell r="CL33">
            <v>16294085</v>
          </cell>
          <cell r="CM33">
            <v>36030928</v>
          </cell>
        </row>
        <row r="34">
          <cell r="B34" t="str">
            <v>D-Ageing Asset , D-Subs - Transmission</v>
          </cell>
          <cell r="BK34">
            <v>89451</v>
          </cell>
          <cell r="BL34">
            <v>30000</v>
          </cell>
          <cell r="BT34">
            <v>224000</v>
          </cell>
          <cell r="BU34">
            <v>0</v>
          </cell>
          <cell r="CC34">
            <v>9000</v>
          </cell>
          <cell r="CD34">
            <v>8000</v>
          </cell>
          <cell r="CL34">
            <v>764000</v>
          </cell>
          <cell r="CM34">
            <v>442000</v>
          </cell>
        </row>
        <row r="35">
          <cell r="B35" t="str">
            <v>CR - SEF Protection</v>
          </cell>
          <cell r="BK35">
            <v>250222</v>
          </cell>
          <cell r="BL35">
            <v>0</v>
          </cell>
          <cell r="BT35">
            <v>1049089</v>
          </cell>
          <cell r="BU35">
            <v>0</v>
          </cell>
          <cell r="CC35">
            <v>0</v>
          </cell>
          <cell r="CD35">
            <v>0</v>
          </cell>
          <cell r="CL35">
            <v>200822</v>
          </cell>
          <cell r="CM35">
            <v>0</v>
          </cell>
        </row>
        <row r="36">
          <cell r="B36" t="str">
            <v>Protection - Distribution</v>
          </cell>
          <cell r="BK36">
            <v>0</v>
          </cell>
          <cell r="BL36">
            <v>0</v>
          </cell>
          <cell r="BT36">
            <v>0</v>
          </cell>
          <cell r="BU36">
            <v>0</v>
          </cell>
          <cell r="CC36">
            <v>0</v>
          </cell>
          <cell r="CD36">
            <v>0</v>
          </cell>
          <cell r="CL36">
            <v>0</v>
          </cell>
          <cell r="CM36">
            <v>0</v>
          </cell>
        </row>
        <row r="37">
          <cell r="B37" t="str">
            <v>Protection - Subtransmission</v>
          </cell>
          <cell r="BK37">
            <v>0</v>
          </cell>
          <cell r="BL37">
            <v>0</v>
          </cell>
          <cell r="BT37">
            <v>0</v>
          </cell>
          <cell r="BU37">
            <v>0</v>
          </cell>
          <cell r="CC37">
            <v>0</v>
          </cell>
          <cell r="CD37">
            <v>0</v>
          </cell>
          <cell r="CL37">
            <v>0</v>
          </cell>
          <cell r="CM37">
            <v>0</v>
          </cell>
        </row>
        <row r="38">
          <cell r="B38" t="str">
            <v>25 - Protection</v>
          </cell>
          <cell r="BK38">
            <v>1558194</v>
          </cell>
          <cell r="BL38">
            <v>748331</v>
          </cell>
          <cell r="BT38">
            <v>3469302</v>
          </cell>
          <cell r="BU38">
            <v>1099925</v>
          </cell>
          <cell r="CC38">
            <v>148509</v>
          </cell>
          <cell r="CD38">
            <v>252482</v>
          </cell>
          <cell r="CL38">
            <v>1604626</v>
          </cell>
          <cell r="CM38">
            <v>1768790</v>
          </cell>
        </row>
        <row r="39">
          <cell r="B39" t="str">
            <v>Existing A7 Network Refurbishment</v>
          </cell>
          <cell r="AL39">
            <v>43587534.110692002</v>
          </cell>
          <cell r="AM39">
            <v>94764270.955705002</v>
          </cell>
          <cell r="AN39">
            <v>74627847.587943003</v>
          </cell>
          <cell r="BB39">
            <v>101963106</v>
          </cell>
          <cell r="BC39">
            <v>103633468</v>
          </cell>
          <cell r="BK39">
            <v>20858375</v>
          </cell>
          <cell r="BL39">
            <v>8362287</v>
          </cell>
          <cell r="BT39">
            <v>32171063</v>
          </cell>
          <cell r="BU39">
            <v>30443074</v>
          </cell>
          <cell r="CC39">
            <v>1802500</v>
          </cell>
          <cell r="CD39">
            <v>1868461</v>
          </cell>
          <cell r="CL39">
            <v>47131168</v>
          </cell>
          <cell r="CM39">
            <v>62959646</v>
          </cell>
        </row>
        <row r="42">
          <cell r="B42" t="str">
            <v>Defect Refurbishment - Lines - For 2013/14 and 2014/15 this is derived in the sheet: "Inputs_Defect_Refurbishment"</v>
          </cell>
        </row>
        <row r="45">
          <cell r="B45" t="str">
            <v>Defect Refurbishment - Lines for 2010/11 to 2012/13</v>
          </cell>
        </row>
        <row r="46">
          <cell r="B46" t="str">
            <v>D-Defect Refurbishment, D-Lines - Distribution, D-P1 Defect - Repair</v>
          </cell>
        </row>
        <row r="47">
          <cell r="B47" t="str">
            <v>D-Defect Refurbishment, D-Lines - Distribution, D-P2 Defect - Repair</v>
          </cell>
        </row>
        <row r="48">
          <cell r="B48" t="str">
            <v>D-Defect Refurbishment, D-Lines - Distribution, D-Major Items Failed in Service</v>
          </cell>
        </row>
        <row r="49">
          <cell r="B49" t="str">
            <v>D-Defect Refurbishment, D-Lines - Subtransmission, D-P1 Defect - Repair</v>
          </cell>
        </row>
        <row r="50">
          <cell r="B50" t="str">
            <v>D-Defect Refurbishment, D-Lines - Subtransmission, D-P2 Defect - Repair</v>
          </cell>
        </row>
        <row r="51">
          <cell r="B51" t="str">
            <v>D-Defect Refurbishment, D-Lines - Subtransmission, D-Major Items Failed in Service</v>
          </cell>
        </row>
        <row r="52">
          <cell r="B52" t="str">
            <v>D-Defect Refurbishment, D-Lines - SWER, D-P1 Defect - Repair</v>
          </cell>
        </row>
        <row r="53">
          <cell r="B53" t="str">
            <v>D-Defect Refurbishment, D-Lines - SWER, D-P2 Defect - Repair</v>
          </cell>
        </row>
        <row r="54">
          <cell r="B54" t="str">
            <v>D-Defect Refurbishment, D-Lines - SWER, D-Major Items Failed in Service</v>
          </cell>
        </row>
        <row r="55">
          <cell r="B55" t="str">
            <v>Existing A7 Defect Refurbishment - Lines</v>
          </cell>
          <cell r="AL55">
            <v>89981794.386900008</v>
          </cell>
          <cell r="AM55">
            <v>132582917.04450001</v>
          </cell>
          <cell r="AN55">
            <v>151763497.42970002</v>
          </cell>
        </row>
        <row r="61">
          <cell r="B61" t="str">
            <v>Defect Refurbishment - Subs for 2010/11 to 2012/13</v>
          </cell>
        </row>
        <row r="62">
          <cell r="B62" t="str">
            <v>D-Defect Refurbishment, D-Subs - Distribution</v>
          </cell>
        </row>
        <row r="63">
          <cell r="B63" t="str">
            <v>D-Defect Refurbishment, D-Subs - Subtransmission</v>
          </cell>
        </row>
        <row r="64">
          <cell r="B64" t="str">
            <v>D-Defect Refurbishment, D-Subs - Transmission</v>
          </cell>
        </row>
        <row r="65">
          <cell r="B65" t="str">
            <v>Existing A7 D-Defect Refurbishment, D-Subs - Subtransmission</v>
          </cell>
          <cell r="H65" t="str">
            <v>not line std but still must include</v>
          </cell>
          <cell r="AL65">
            <v>11238292.805779001</v>
          </cell>
          <cell r="AM65">
            <v>10551407.304165</v>
          </cell>
          <cell r="AN65">
            <v>12050230.036481</v>
          </cell>
          <cell r="AO65">
            <v>3927222.4800380003</v>
          </cell>
          <cell r="BB65">
            <v>10115094</v>
          </cell>
          <cell r="BC65">
            <v>11699000</v>
          </cell>
          <cell r="BK65">
            <v>49741</v>
          </cell>
          <cell r="BL65">
            <v>0</v>
          </cell>
          <cell r="BT65">
            <v>14837</v>
          </cell>
          <cell r="BU65">
            <v>0</v>
          </cell>
          <cell r="CC65">
            <v>12253</v>
          </cell>
          <cell r="CD65">
            <v>0</v>
          </cell>
          <cell r="CL65">
            <v>10038263</v>
          </cell>
          <cell r="CM65">
            <v>11699000</v>
          </cell>
        </row>
        <row r="68">
          <cell r="B68" t="str">
            <v>For 2013/14 to 2014/15 CICW (excl. Large Customers, Generation and Street Lighting) -  This is derived in the sheet: "Inputs_CICW"</v>
          </cell>
          <cell r="H68" t="str">
            <v>New forecasts will begin from 2013/14</v>
          </cell>
          <cell r="BB68">
            <v>0</v>
          </cell>
          <cell r="BC68">
            <v>0</v>
          </cell>
        </row>
        <row r="70">
          <cell r="B70" t="str">
            <v>CICW 2010/11 to 2012/13</v>
          </cell>
        </row>
        <row r="71">
          <cell r="B71" t="str">
            <v>D-ACS Large Customer Connections</v>
          </cell>
          <cell r="AL71">
            <v>0</v>
          </cell>
          <cell r="AM71">
            <v>1487649</v>
          </cell>
          <cell r="AN71">
            <v>7449095</v>
          </cell>
        </row>
        <row r="72">
          <cell r="B72" t="str">
            <v>D-Commercial &amp; Industrial</v>
          </cell>
          <cell r="AL72">
            <v>81007237</v>
          </cell>
          <cell r="AM72">
            <v>83009019</v>
          </cell>
          <cell r="AN72">
            <v>84023702</v>
          </cell>
        </row>
        <row r="73">
          <cell r="B73" t="str">
            <v>D-Domestic &amp; Rural</v>
          </cell>
          <cell r="AL73">
            <v>45192312</v>
          </cell>
          <cell r="AM73">
            <v>48603187</v>
          </cell>
          <cell r="AN73">
            <v>51931789</v>
          </cell>
        </row>
        <row r="74">
          <cell r="B74" t="str">
            <v>D-Other Customer Requested Works</v>
          </cell>
          <cell r="AL74">
            <v>27612103</v>
          </cell>
          <cell r="AM74">
            <v>26431925</v>
          </cell>
          <cell r="AN74">
            <v>28202936</v>
          </cell>
        </row>
        <row r="75">
          <cell r="B75" t="str">
            <v>CICW 2010/11 to 2012/13</v>
          </cell>
          <cell r="AL75">
            <v>153811652</v>
          </cell>
          <cell r="AM75">
            <v>159531780</v>
          </cell>
          <cell r="AN75">
            <v>171607522</v>
          </cell>
        </row>
        <row r="76">
          <cell r="AL76">
            <v>43587534.110692002</v>
          </cell>
        </row>
        <row r="78">
          <cell r="B78" t="str">
            <v>Operational Technology</v>
          </cell>
          <cell r="BK78" t="str">
            <v>andrew asking dan to investigate.   Check with andrew Friday  20/9</v>
          </cell>
          <cell r="BQ78" t="str">
            <v>keep all Load MGt</v>
          </cell>
        </row>
        <row r="80">
          <cell r="B80" t="str">
            <v>Load Management</v>
          </cell>
          <cell r="BK80">
            <v>1384633</v>
          </cell>
          <cell r="BL80">
            <v>857456</v>
          </cell>
          <cell r="BM80">
            <v>231000</v>
          </cell>
          <cell r="BN80">
            <v>0</v>
          </cell>
          <cell r="BO80">
            <v>0</v>
          </cell>
          <cell r="BP80">
            <v>0</v>
          </cell>
          <cell r="BQ80">
            <v>0</v>
          </cell>
          <cell r="BR80">
            <v>0</v>
          </cell>
          <cell r="BT80">
            <v>1689467</v>
          </cell>
          <cell r="BU80">
            <v>489009</v>
          </cell>
          <cell r="BV80">
            <v>231000</v>
          </cell>
          <cell r="BW80">
            <v>0</v>
          </cell>
          <cell r="BX80">
            <v>0</v>
          </cell>
          <cell r="BY80">
            <v>0</v>
          </cell>
          <cell r="BZ80">
            <v>0</v>
          </cell>
          <cell r="CA80">
            <v>0</v>
          </cell>
          <cell r="CC80">
            <v>192744</v>
          </cell>
          <cell r="CD80">
            <v>318000</v>
          </cell>
          <cell r="CE80">
            <v>231000</v>
          </cell>
          <cell r="CF80">
            <v>0</v>
          </cell>
          <cell r="CG80">
            <v>0</v>
          </cell>
          <cell r="CH80">
            <v>0</v>
          </cell>
          <cell r="CI80">
            <v>0</v>
          </cell>
          <cell r="CJ80">
            <v>0</v>
          </cell>
          <cell r="CL80">
            <v>1159161</v>
          </cell>
          <cell r="CM80">
            <v>679696</v>
          </cell>
          <cell r="CN80">
            <v>231000</v>
          </cell>
          <cell r="CO80">
            <v>0</v>
          </cell>
          <cell r="CP80">
            <v>0</v>
          </cell>
          <cell r="CQ80">
            <v>0</v>
          </cell>
          <cell r="CR80">
            <v>0</v>
          </cell>
          <cell r="CS80">
            <v>0</v>
          </cell>
        </row>
        <row r="81">
          <cell r="B81" t="str">
            <v>SCADA/RTU</v>
          </cell>
          <cell r="BK81">
            <v>2210140</v>
          </cell>
          <cell r="BL81">
            <v>1023004</v>
          </cell>
          <cell r="BM81">
            <v>939849</v>
          </cell>
          <cell r="BN81">
            <v>0</v>
          </cell>
          <cell r="BO81">
            <v>0</v>
          </cell>
          <cell r="BP81">
            <v>0</v>
          </cell>
          <cell r="BQ81">
            <v>0</v>
          </cell>
          <cell r="BR81">
            <v>0</v>
          </cell>
          <cell r="BT81">
            <v>2033095</v>
          </cell>
          <cell r="BU81">
            <v>1041610</v>
          </cell>
          <cell r="BV81">
            <v>314675</v>
          </cell>
          <cell r="BW81">
            <v>0</v>
          </cell>
          <cell r="BX81">
            <v>0</v>
          </cell>
          <cell r="BY81">
            <v>0</v>
          </cell>
          <cell r="BZ81">
            <v>0</v>
          </cell>
          <cell r="CA81">
            <v>0</v>
          </cell>
          <cell r="CC81">
            <v>397643</v>
          </cell>
          <cell r="CD81">
            <v>321073</v>
          </cell>
          <cell r="CE81">
            <v>283944</v>
          </cell>
          <cell r="CF81">
            <v>90000</v>
          </cell>
          <cell r="CG81">
            <v>0</v>
          </cell>
          <cell r="CH81">
            <v>0</v>
          </cell>
          <cell r="CI81">
            <v>0</v>
          </cell>
          <cell r="CJ81">
            <v>0</v>
          </cell>
          <cell r="CL81">
            <v>983176</v>
          </cell>
          <cell r="CM81">
            <v>1253753</v>
          </cell>
          <cell r="CN81">
            <v>586000</v>
          </cell>
          <cell r="CO81">
            <v>529000</v>
          </cell>
          <cell r="CP81">
            <v>131000</v>
          </cell>
          <cell r="CQ81">
            <v>0</v>
          </cell>
          <cell r="CR81">
            <v>0</v>
          </cell>
          <cell r="CS81">
            <v>0</v>
          </cell>
        </row>
        <row r="83">
          <cell r="B83" t="str">
            <v>Operational Technology Deployment</v>
          </cell>
          <cell r="BK83">
            <v>0</v>
          </cell>
          <cell r="BL83">
            <v>0</v>
          </cell>
          <cell r="BT83">
            <v>0</v>
          </cell>
          <cell r="BU83">
            <v>0</v>
          </cell>
          <cell r="BV83">
            <v>0</v>
          </cell>
          <cell r="BW83">
            <v>0</v>
          </cell>
          <cell r="BX83">
            <v>0</v>
          </cell>
          <cell r="BY83">
            <v>0</v>
          </cell>
          <cell r="BZ83">
            <v>0</v>
          </cell>
          <cell r="CA83">
            <v>0</v>
          </cell>
          <cell r="CC83">
            <v>0</v>
          </cell>
          <cell r="CD83">
            <v>0</v>
          </cell>
          <cell r="CE83">
            <v>0</v>
          </cell>
          <cell r="CF83">
            <v>0</v>
          </cell>
          <cell r="CG83">
            <v>0</v>
          </cell>
          <cell r="CH83">
            <v>0</v>
          </cell>
          <cell r="CI83">
            <v>0</v>
          </cell>
          <cell r="CJ83">
            <v>0</v>
          </cell>
          <cell r="CL83">
            <v>0</v>
          </cell>
          <cell r="CM83">
            <v>0</v>
          </cell>
          <cell r="CN83">
            <v>0</v>
          </cell>
          <cell r="CO83">
            <v>0</v>
          </cell>
          <cell r="CP83">
            <v>0</v>
          </cell>
          <cell r="CQ83">
            <v>0</v>
          </cell>
          <cell r="CR83">
            <v>0</v>
          </cell>
          <cell r="CS83">
            <v>0</v>
          </cell>
        </row>
        <row r="87">
          <cell r="B87" t="str">
            <v>Existing A7 Operational Technology - Ageing Asset</v>
          </cell>
          <cell r="AL87">
            <v>2858869.423345</v>
          </cell>
          <cell r="AM87">
            <v>3260961.4312470001</v>
          </cell>
          <cell r="AN87">
            <v>2989313.351882</v>
          </cell>
          <cell r="BB87">
            <v>10050059</v>
          </cell>
          <cell r="BC87">
            <v>5983601</v>
          </cell>
          <cell r="BK87">
            <v>3594773</v>
          </cell>
          <cell r="BL87">
            <v>1880460</v>
          </cell>
          <cell r="BM87">
            <v>1170849</v>
          </cell>
          <cell r="BN87">
            <v>0</v>
          </cell>
          <cell r="BO87">
            <v>0</v>
          </cell>
          <cell r="BP87">
            <v>0</v>
          </cell>
          <cell r="BQ87">
            <v>0</v>
          </cell>
          <cell r="BR87">
            <v>0</v>
          </cell>
          <cell r="BT87">
            <v>3722562</v>
          </cell>
          <cell r="BU87">
            <v>1530619</v>
          </cell>
          <cell r="BV87">
            <v>545675</v>
          </cell>
          <cell r="BW87">
            <v>0</v>
          </cell>
          <cell r="BX87">
            <v>0</v>
          </cell>
          <cell r="BY87">
            <v>0</v>
          </cell>
          <cell r="BZ87">
            <v>0</v>
          </cell>
          <cell r="CA87">
            <v>0</v>
          </cell>
          <cell r="CC87">
            <v>590387</v>
          </cell>
          <cell r="CD87">
            <v>639073</v>
          </cell>
          <cell r="CE87">
            <v>514944</v>
          </cell>
          <cell r="CF87">
            <v>90000</v>
          </cell>
          <cell r="CG87">
            <v>0</v>
          </cell>
          <cell r="CH87">
            <v>0</v>
          </cell>
          <cell r="CI87">
            <v>0</v>
          </cell>
          <cell r="CJ87">
            <v>0</v>
          </cell>
          <cell r="CL87">
            <v>2142337</v>
          </cell>
          <cell r="CM87">
            <v>1933449</v>
          </cell>
          <cell r="CN87">
            <v>817000</v>
          </cell>
          <cell r="CO87">
            <v>529000</v>
          </cell>
          <cell r="CP87">
            <v>131000</v>
          </cell>
          <cell r="CQ87">
            <v>0</v>
          </cell>
          <cell r="CR87">
            <v>0</v>
          </cell>
          <cell r="CS87">
            <v>0</v>
          </cell>
        </row>
        <row r="90">
          <cell r="B90" t="str">
            <v>Operational Technology</v>
          </cell>
          <cell r="BK90" t="str">
            <v>andrew asking dan to investigate.   Check with andrew Friday  20/9</v>
          </cell>
          <cell r="BQ90" t="str">
            <v>keep all Load MGt</v>
          </cell>
        </row>
        <row r="91">
          <cell r="B91" t="str">
            <v>Auto Reclose Program</v>
          </cell>
          <cell r="BK91">
            <v>0</v>
          </cell>
          <cell r="BL91">
            <v>0</v>
          </cell>
          <cell r="BT91">
            <v>0</v>
          </cell>
          <cell r="BU91">
            <v>0</v>
          </cell>
          <cell r="CC91">
            <v>0</v>
          </cell>
          <cell r="CD91">
            <v>0</v>
          </cell>
          <cell r="CL91">
            <v>0</v>
          </cell>
          <cell r="CM91">
            <v>0</v>
          </cell>
        </row>
        <row r="92">
          <cell r="B92" t="str">
            <v>Load Management</v>
          </cell>
          <cell r="BK92">
            <v>0</v>
          </cell>
          <cell r="BL92">
            <v>0</v>
          </cell>
          <cell r="BM92">
            <v>0</v>
          </cell>
          <cell r="BN92">
            <v>0</v>
          </cell>
          <cell r="BO92">
            <v>0</v>
          </cell>
          <cell r="BP92">
            <v>0</v>
          </cell>
          <cell r="BQ92">
            <v>0</v>
          </cell>
          <cell r="BR92">
            <v>0</v>
          </cell>
          <cell r="BT92">
            <v>0</v>
          </cell>
          <cell r="BU92">
            <v>0</v>
          </cell>
          <cell r="BV92">
            <v>0</v>
          </cell>
          <cell r="BW92">
            <v>0</v>
          </cell>
          <cell r="BX92">
            <v>0</v>
          </cell>
          <cell r="BY92">
            <v>0</v>
          </cell>
          <cell r="BZ92">
            <v>0</v>
          </cell>
          <cell r="CA92">
            <v>0</v>
          </cell>
          <cell r="CC92">
            <v>0</v>
          </cell>
          <cell r="CD92">
            <v>0</v>
          </cell>
          <cell r="CE92">
            <v>0</v>
          </cell>
          <cell r="CF92">
            <v>0</v>
          </cell>
          <cell r="CG92">
            <v>0</v>
          </cell>
          <cell r="CH92">
            <v>0</v>
          </cell>
          <cell r="CI92">
            <v>0</v>
          </cell>
          <cell r="CJ92">
            <v>0</v>
          </cell>
          <cell r="CL92">
            <v>0</v>
          </cell>
          <cell r="CM92">
            <v>0</v>
          </cell>
          <cell r="CN92">
            <v>0</v>
          </cell>
          <cell r="CO92">
            <v>0</v>
          </cell>
          <cell r="CP92">
            <v>0</v>
          </cell>
          <cell r="CQ92">
            <v>0</v>
          </cell>
          <cell r="CR92">
            <v>0</v>
          </cell>
          <cell r="CS92">
            <v>0</v>
          </cell>
        </row>
        <row r="93">
          <cell r="B93" t="str">
            <v>SCADA/RTU</v>
          </cell>
          <cell r="BK93">
            <v>0</v>
          </cell>
          <cell r="BL93">
            <v>0</v>
          </cell>
          <cell r="BM93">
            <v>0</v>
          </cell>
          <cell r="BN93">
            <v>0</v>
          </cell>
          <cell r="BO93">
            <v>0</v>
          </cell>
          <cell r="BP93">
            <v>0</v>
          </cell>
          <cell r="BQ93">
            <v>0</v>
          </cell>
          <cell r="BR93">
            <v>0</v>
          </cell>
          <cell r="BT93">
            <v>0</v>
          </cell>
          <cell r="BU93">
            <v>0</v>
          </cell>
          <cell r="BV93">
            <v>0</v>
          </cell>
          <cell r="BW93">
            <v>0</v>
          </cell>
          <cell r="BX93">
            <v>0</v>
          </cell>
          <cell r="BY93">
            <v>0</v>
          </cell>
          <cell r="BZ93">
            <v>0</v>
          </cell>
          <cell r="CA93">
            <v>0</v>
          </cell>
          <cell r="CC93">
            <v>0</v>
          </cell>
          <cell r="CD93">
            <v>0</v>
          </cell>
          <cell r="CE93">
            <v>0</v>
          </cell>
          <cell r="CF93">
            <v>0</v>
          </cell>
          <cell r="CG93">
            <v>0</v>
          </cell>
          <cell r="CH93">
            <v>0</v>
          </cell>
          <cell r="CI93">
            <v>0</v>
          </cell>
          <cell r="CJ93">
            <v>0</v>
          </cell>
          <cell r="CL93">
            <v>0</v>
          </cell>
          <cell r="CM93">
            <v>0</v>
          </cell>
          <cell r="CN93">
            <v>0</v>
          </cell>
          <cell r="CO93">
            <v>0</v>
          </cell>
          <cell r="CP93">
            <v>0</v>
          </cell>
          <cell r="CQ93">
            <v>0</v>
          </cell>
          <cell r="CR93">
            <v>0</v>
          </cell>
          <cell r="CS93">
            <v>0</v>
          </cell>
        </row>
        <row r="94">
          <cell r="B94" t="str">
            <v>CR - SEF Protection</v>
          </cell>
          <cell r="BK94">
            <v>36663</v>
          </cell>
          <cell r="BL94">
            <v>200000</v>
          </cell>
          <cell r="BT94">
            <v>14687</v>
          </cell>
          <cell r="BU94">
            <v>0</v>
          </cell>
          <cell r="CC94">
            <v>313</v>
          </cell>
          <cell r="CD94">
            <v>58000</v>
          </cell>
          <cell r="CL94">
            <v>71866</v>
          </cell>
          <cell r="CM94">
            <v>1087000</v>
          </cell>
        </row>
        <row r="95">
          <cell r="B95" t="str">
            <v>Operational Technology Deployment</v>
          </cell>
          <cell r="BK95">
            <v>0</v>
          </cell>
          <cell r="BL95">
            <v>0</v>
          </cell>
          <cell r="BM95">
            <v>0</v>
          </cell>
          <cell r="BN95">
            <v>0</v>
          </cell>
          <cell r="BO95">
            <v>0</v>
          </cell>
          <cell r="BP95">
            <v>0</v>
          </cell>
          <cell r="BQ95">
            <v>0</v>
          </cell>
          <cell r="BR95">
            <v>0</v>
          </cell>
          <cell r="BT95">
            <v>396308</v>
          </cell>
          <cell r="BU95">
            <v>540463</v>
          </cell>
          <cell r="BV95">
            <v>0</v>
          </cell>
          <cell r="BW95">
            <v>0</v>
          </cell>
          <cell r="BX95">
            <v>0</v>
          </cell>
          <cell r="BY95">
            <v>0</v>
          </cell>
          <cell r="BZ95">
            <v>0</v>
          </cell>
          <cell r="CA95">
            <v>0</v>
          </cell>
          <cell r="CC95">
            <v>0</v>
          </cell>
          <cell r="CD95">
            <v>0</v>
          </cell>
          <cell r="CE95">
            <v>0</v>
          </cell>
          <cell r="CF95">
            <v>0</v>
          </cell>
          <cell r="CG95">
            <v>0</v>
          </cell>
          <cell r="CH95">
            <v>0</v>
          </cell>
          <cell r="CI95">
            <v>0</v>
          </cell>
          <cell r="CJ95">
            <v>0</v>
          </cell>
          <cell r="CL95">
            <v>2033000</v>
          </cell>
          <cell r="CM95">
            <v>4131000</v>
          </cell>
          <cell r="CN95">
            <v>4671000</v>
          </cell>
          <cell r="CO95">
            <v>6191000</v>
          </cell>
          <cell r="CP95">
            <v>0</v>
          </cell>
          <cell r="CQ95">
            <v>0</v>
          </cell>
          <cell r="CR95">
            <v>0</v>
          </cell>
          <cell r="CS95">
            <v>0</v>
          </cell>
        </row>
        <row r="96">
          <cell r="B96" t="str">
            <v>Protection - Distribution</v>
          </cell>
          <cell r="BK96">
            <v>0</v>
          </cell>
          <cell r="BL96">
            <v>0</v>
          </cell>
          <cell r="BT96">
            <v>0</v>
          </cell>
          <cell r="BU96">
            <v>0</v>
          </cell>
          <cell r="CC96">
            <v>0</v>
          </cell>
          <cell r="CD96">
            <v>0</v>
          </cell>
          <cell r="CL96">
            <v>3750000</v>
          </cell>
          <cell r="CM96">
            <v>3750000</v>
          </cell>
        </row>
        <row r="97">
          <cell r="B97" t="str">
            <v>Protection - Subtransmission</v>
          </cell>
          <cell r="BK97">
            <v>0</v>
          </cell>
          <cell r="BL97">
            <v>0</v>
          </cell>
          <cell r="BT97">
            <v>0</v>
          </cell>
          <cell r="BU97">
            <v>0</v>
          </cell>
          <cell r="CC97">
            <v>0</v>
          </cell>
          <cell r="CD97">
            <v>0</v>
          </cell>
          <cell r="CL97">
            <v>0</v>
          </cell>
          <cell r="CM97">
            <v>0</v>
          </cell>
        </row>
        <row r="98">
          <cell r="B98" t="str">
            <v>25 - Protection</v>
          </cell>
          <cell r="BK98">
            <v>0</v>
          </cell>
          <cell r="BL98">
            <v>0</v>
          </cell>
          <cell r="BT98">
            <v>0</v>
          </cell>
          <cell r="BU98">
            <v>0</v>
          </cell>
          <cell r="CC98">
            <v>0</v>
          </cell>
          <cell r="CD98">
            <v>0</v>
          </cell>
          <cell r="CL98">
            <v>0</v>
          </cell>
          <cell r="CM98">
            <v>0</v>
          </cell>
        </row>
        <row r="99">
          <cell r="B99" t="str">
            <v>Existing A7 Operational Technology - D-Other Regulated System Capex</v>
          </cell>
          <cell r="AL99">
            <v>6318818.5388770001</v>
          </cell>
          <cell r="AM99">
            <v>6601036.7357479995</v>
          </cell>
          <cell r="AN99">
            <v>2886481.3527810001</v>
          </cell>
          <cell r="BB99">
            <v>6302837</v>
          </cell>
          <cell r="BC99">
            <v>9766463</v>
          </cell>
          <cell r="BK99">
            <v>36663</v>
          </cell>
          <cell r="BL99">
            <v>200000</v>
          </cell>
          <cell r="BM99">
            <v>0</v>
          </cell>
          <cell r="BN99">
            <v>0</v>
          </cell>
          <cell r="BO99">
            <v>0</v>
          </cell>
          <cell r="BP99">
            <v>0</v>
          </cell>
          <cell r="BQ99">
            <v>0</v>
          </cell>
          <cell r="BR99">
            <v>0</v>
          </cell>
          <cell r="BT99">
            <v>410995</v>
          </cell>
          <cell r="BU99">
            <v>540463</v>
          </cell>
          <cell r="BV99">
            <v>0</v>
          </cell>
          <cell r="BW99">
            <v>0</v>
          </cell>
          <cell r="BX99">
            <v>0</v>
          </cell>
          <cell r="BY99">
            <v>0</v>
          </cell>
          <cell r="BZ99">
            <v>0</v>
          </cell>
          <cell r="CA99">
            <v>0</v>
          </cell>
          <cell r="CC99">
            <v>313</v>
          </cell>
          <cell r="CD99">
            <v>58000</v>
          </cell>
          <cell r="CE99">
            <v>0</v>
          </cell>
          <cell r="CF99">
            <v>0</v>
          </cell>
          <cell r="CG99">
            <v>0</v>
          </cell>
          <cell r="CH99">
            <v>0</v>
          </cell>
          <cell r="CI99">
            <v>0</v>
          </cell>
          <cell r="CJ99">
            <v>0</v>
          </cell>
          <cell r="CL99">
            <v>5854866</v>
          </cell>
          <cell r="CM99">
            <v>8968000</v>
          </cell>
          <cell r="CN99">
            <v>4671000</v>
          </cell>
          <cell r="CO99">
            <v>6191000</v>
          </cell>
          <cell r="CP99">
            <v>0</v>
          </cell>
          <cell r="CQ99">
            <v>0</v>
          </cell>
          <cell r="CR99">
            <v>0</v>
          </cell>
          <cell r="CS99">
            <v>0</v>
          </cell>
        </row>
        <row r="102">
          <cell r="B102" t="str">
            <v>Load Management</v>
          </cell>
          <cell r="BK102">
            <v>0</v>
          </cell>
          <cell r="BL102">
            <v>0</v>
          </cell>
          <cell r="BM102">
            <v>0</v>
          </cell>
          <cell r="BN102">
            <v>0</v>
          </cell>
          <cell r="BO102">
            <v>0</v>
          </cell>
          <cell r="BP102">
            <v>0</v>
          </cell>
          <cell r="BQ102">
            <v>0</v>
          </cell>
          <cell r="BR102">
            <v>0</v>
          </cell>
          <cell r="BT102">
            <v>0</v>
          </cell>
          <cell r="BU102">
            <v>0</v>
          </cell>
          <cell r="BV102">
            <v>0</v>
          </cell>
          <cell r="BW102">
            <v>0</v>
          </cell>
          <cell r="BX102">
            <v>0</v>
          </cell>
          <cell r="BY102">
            <v>0</v>
          </cell>
          <cell r="BZ102">
            <v>0</v>
          </cell>
          <cell r="CA102">
            <v>0</v>
          </cell>
          <cell r="CC102">
            <v>0</v>
          </cell>
          <cell r="CD102">
            <v>0</v>
          </cell>
          <cell r="CE102">
            <v>0</v>
          </cell>
          <cell r="CF102">
            <v>0</v>
          </cell>
          <cell r="CG102">
            <v>0</v>
          </cell>
          <cell r="CH102">
            <v>0</v>
          </cell>
          <cell r="CI102">
            <v>0</v>
          </cell>
          <cell r="CJ102">
            <v>0</v>
          </cell>
          <cell r="CL102">
            <v>0</v>
          </cell>
          <cell r="CM102">
            <v>0</v>
          </cell>
          <cell r="CN102">
            <v>0</v>
          </cell>
          <cell r="CO102">
            <v>0</v>
          </cell>
          <cell r="CP102">
            <v>0</v>
          </cell>
          <cell r="CQ102">
            <v>0</v>
          </cell>
          <cell r="CR102">
            <v>0</v>
          </cell>
          <cell r="CS102">
            <v>0</v>
          </cell>
        </row>
        <row r="103">
          <cell r="B103" t="str">
            <v>SCADA/RTU</v>
          </cell>
          <cell r="BK103">
            <v>0</v>
          </cell>
          <cell r="BL103">
            <v>0</v>
          </cell>
          <cell r="BM103">
            <v>0</v>
          </cell>
          <cell r="BN103">
            <v>0</v>
          </cell>
          <cell r="BO103">
            <v>0</v>
          </cell>
          <cell r="BP103">
            <v>0</v>
          </cell>
          <cell r="BQ103">
            <v>0</v>
          </cell>
          <cell r="BR103">
            <v>0</v>
          </cell>
          <cell r="BT103">
            <v>0</v>
          </cell>
          <cell r="BU103">
            <v>0</v>
          </cell>
          <cell r="BV103">
            <v>0</v>
          </cell>
          <cell r="BW103">
            <v>0</v>
          </cell>
          <cell r="BX103">
            <v>0</v>
          </cell>
          <cell r="BY103">
            <v>0</v>
          </cell>
          <cell r="BZ103">
            <v>0</v>
          </cell>
          <cell r="CA103">
            <v>0</v>
          </cell>
          <cell r="CC103">
            <v>0</v>
          </cell>
          <cell r="CD103">
            <v>0</v>
          </cell>
          <cell r="CE103">
            <v>0</v>
          </cell>
          <cell r="CF103">
            <v>0</v>
          </cell>
          <cell r="CG103">
            <v>0</v>
          </cell>
          <cell r="CH103">
            <v>0</v>
          </cell>
          <cell r="CI103">
            <v>0</v>
          </cell>
          <cell r="CJ103">
            <v>0</v>
          </cell>
          <cell r="CL103">
            <v>0</v>
          </cell>
          <cell r="CM103">
            <v>0</v>
          </cell>
          <cell r="CN103">
            <v>0</v>
          </cell>
          <cell r="CO103">
            <v>0</v>
          </cell>
          <cell r="CP103">
            <v>0</v>
          </cell>
          <cell r="CQ103">
            <v>0</v>
          </cell>
          <cell r="CR103">
            <v>0</v>
          </cell>
          <cell r="CS103">
            <v>0</v>
          </cell>
        </row>
        <row r="104">
          <cell r="B104" t="str">
            <v>Existing A7 Operational Technology - D-Augmentation</v>
          </cell>
          <cell r="AL104">
            <v>18117.459632999999</v>
          </cell>
          <cell r="AM104">
            <v>0</v>
          </cell>
          <cell r="AN104">
            <v>0</v>
          </cell>
          <cell r="BK104">
            <v>0</v>
          </cell>
          <cell r="BL104">
            <v>0</v>
          </cell>
          <cell r="BM104">
            <v>0</v>
          </cell>
          <cell r="BN104">
            <v>0</v>
          </cell>
          <cell r="BO104">
            <v>0</v>
          </cell>
          <cell r="BP104">
            <v>0</v>
          </cell>
          <cell r="BQ104">
            <v>0</v>
          </cell>
          <cell r="BR104">
            <v>0</v>
          </cell>
          <cell r="BT104">
            <v>0</v>
          </cell>
          <cell r="BU104">
            <v>0</v>
          </cell>
          <cell r="BV104">
            <v>0</v>
          </cell>
          <cell r="BW104">
            <v>0</v>
          </cell>
          <cell r="BX104">
            <v>0</v>
          </cell>
          <cell r="BY104">
            <v>0</v>
          </cell>
          <cell r="BZ104">
            <v>0</v>
          </cell>
          <cell r="CA104">
            <v>0</v>
          </cell>
          <cell r="CC104">
            <v>0</v>
          </cell>
          <cell r="CD104">
            <v>0</v>
          </cell>
          <cell r="CE104">
            <v>0</v>
          </cell>
          <cell r="CF104">
            <v>0</v>
          </cell>
          <cell r="CG104">
            <v>0</v>
          </cell>
          <cell r="CH104">
            <v>0</v>
          </cell>
          <cell r="CI104">
            <v>0</v>
          </cell>
          <cell r="CJ104">
            <v>0</v>
          </cell>
          <cell r="CL104">
            <v>0</v>
          </cell>
          <cell r="CM104">
            <v>0</v>
          </cell>
          <cell r="CN104">
            <v>0</v>
          </cell>
          <cell r="CO104">
            <v>0</v>
          </cell>
          <cell r="CP104">
            <v>0</v>
          </cell>
          <cell r="CQ104">
            <v>0</v>
          </cell>
          <cell r="CR104">
            <v>0</v>
          </cell>
          <cell r="CS104">
            <v>0</v>
          </cell>
        </row>
        <row r="106">
          <cell r="B106" t="str">
            <v>SCADA/RTU</v>
          </cell>
          <cell r="AL106">
            <v>9347</v>
          </cell>
          <cell r="AM106">
            <v>1922</v>
          </cell>
          <cell r="AN106">
            <v>5689</v>
          </cell>
          <cell r="BK106">
            <v>14000</v>
          </cell>
          <cell r="BL106">
            <v>7000</v>
          </cell>
          <cell r="BM106">
            <v>0</v>
          </cell>
          <cell r="BN106">
            <v>0</v>
          </cell>
          <cell r="BO106">
            <v>0</v>
          </cell>
          <cell r="BP106">
            <v>0</v>
          </cell>
          <cell r="BQ106">
            <v>0</v>
          </cell>
          <cell r="BR106">
            <v>0</v>
          </cell>
          <cell r="BT106">
            <v>49000</v>
          </cell>
          <cell r="BU106">
            <v>0</v>
          </cell>
          <cell r="BV106">
            <v>0</v>
          </cell>
          <cell r="BW106">
            <v>0</v>
          </cell>
          <cell r="BX106">
            <v>0</v>
          </cell>
          <cell r="BY106">
            <v>0</v>
          </cell>
          <cell r="BZ106">
            <v>0</v>
          </cell>
          <cell r="CA106">
            <v>0</v>
          </cell>
          <cell r="CC106">
            <v>1000</v>
          </cell>
          <cell r="CD106">
            <v>0</v>
          </cell>
          <cell r="CE106">
            <v>0</v>
          </cell>
          <cell r="CF106">
            <v>0</v>
          </cell>
          <cell r="CG106">
            <v>0</v>
          </cell>
          <cell r="CH106">
            <v>0</v>
          </cell>
          <cell r="CI106">
            <v>0</v>
          </cell>
          <cell r="CJ106">
            <v>0</v>
          </cell>
          <cell r="CL106">
            <v>35000</v>
          </cell>
          <cell r="CM106">
            <v>7000</v>
          </cell>
          <cell r="CN106">
            <v>0</v>
          </cell>
          <cell r="CO106">
            <v>0</v>
          </cell>
          <cell r="CP106">
            <v>0</v>
          </cell>
          <cell r="CQ106">
            <v>0</v>
          </cell>
          <cell r="CR106">
            <v>0</v>
          </cell>
          <cell r="CS106">
            <v>0</v>
          </cell>
        </row>
        <row r="107">
          <cell r="B107" t="str">
            <v>Existing A7 Operational Technology - D-Generation</v>
          </cell>
          <cell r="AL107">
            <v>9347</v>
          </cell>
          <cell r="AM107">
            <v>1922</v>
          </cell>
          <cell r="AN107">
            <v>5689</v>
          </cell>
          <cell r="BK107">
            <v>14000</v>
          </cell>
          <cell r="BL107">
            <v>7000</v>
          </cell>
          <cell r="BM107">
            <v>0</v>
          </cell>
          <cell r="BN107">
            <v>0</v>
          </cell>
          <cell r="BO107">
            <v>0</v>
          </cell>
          <cell r="BP107">
            <v>0</v>
          </cell>
          <cell r="BQ107">
            <v>0</v>
          </cell>
          <cell r="BR107">
            <v>0</v>
          </cell>
          <cell r="BT107">
            <v>49000</v>
          </cell>
          <cell r="BU107">
            <v>0</v>
          </cell>
          <cell r="BV107">
            <v>0</v>
          </cell>
          <cell r="BW107">
            <v>0</v>
          </cell>
          <cell r="BX107">
            <v>0</v>
          </cell>
          <cell r="BY107">
            <v>0</v>
          </cell>
          <cell r="BZ107">
            <v>0</v>
          </cell>
          <cell r="CA107">
            <v>0</v>
          </cell>
          <cell r="CC107">
            <v>1000</v>
          </cell>
          <cell r="CD107">
            <v>0</v>
          </cell>
          <cell r="CE107">
            <v>0</v>
          </cell>
          <cell r="CF107">
            <v>0</v>
          </cell>
          <cell r="CG107">
            <v>0</v>
          </cell>
          <cell r="CH107">
            <v>0</v>
          </cell>
          <cell r="CI107">
            <v>0</v>
          </cell>
          <cell r="CJ107">
            <v>0</v>
          </cell>
          <cell r="CL107">
            <v>35000</v>
          </cell>
          <cell r="CM107">
            <v>7000</v>
          </cell>
          <cell r="CN107">
            <v>0</v>
          </cell>
          <cell r="CO107">
            <v>0</v>
          </cell>
          <cell r="CP107">
            <v>0</v>
          </cell>
          <cell r="CQ107">
            <v>0</v>
          </cell>
          <cell r="CR107">
            <v>0</v>
          </cell>
          <cell r="CS107">
            <v>0</v>
          </cell>
        </row>
        <row r="109">
          <cell r="B109" t="str">
            <v>Existing A7 Metering  - Ageing Asset</v>
          </cell>
          <cell r="AL109">
            <v>953751.46560200001</v>
          </cell>
          <cell r="AM109">
            <v>6991904.225579001</v>
          </cell>
          <cell r="AN109">
            <v>1234231.1035730001</v>
          </cell>
          <cell r="BB109">
            <v>3979378</v>
          </cell>
          <cell r="BC109">
            <v>5967000</v>
          </cell>
          <cell r="BK109">
            <v>375506</v>
          </cell>
          <cell r="BL109">
            <v>215000</v>
          </cell>
          <cell r="BT109">
            <v>2035332</v>
          </cell>
          <cell r="BU109">
            <v>2831000</v>
          </cell>
          <cell r="CC109">
            <v>213390</v>
          </cell>
          <cell r="CD109">
            <v>25000</v>
          </cell>
          <cell r="CL109">
            <v>1355150</v>
          </cell>
          <cell r="CM109">
            <v>2896000</v>
          </cell>
        </row>
        <row r="111">
          <cell r="B111" t="str">
            <v>2013/14 to 2014/15 Telecommunications - Other System</v>
          </cell>
        </row>
        <row r="112">
          <cell r="B112" t="str">
            <v>P25 Cairns to Townsville</v>
          </cell>
          <cell r="BK112">
            <v>1117208</v>
          </cell>
          <cell r="BL112">
            <v>1117208</v>
          </cell>
          <cell r="BT112">
            <v>8439283</v>
          </cell>
          <cell r="BU112">
            <v>8439283</v>
          </cell>
          <cell r="CC112">
            <v>9467</v>
          </cell>
          <cell r="CD112">
            <v>9467</v>
          </cell>
        </row>
        <row r="113">
          <cell r="B113" t="str">
            <v>Total BAU Projects</v>
          </cell>
          <cell r="BK113">
            <v>509591</v>
          </cell>
          <cell r="BL113">
            <v>783102</v>
          </cell>
          <cell r="BT113">
            <v>3795898</v>
          </cell>
          <cell r="BU113">
            <v>5979910</v>
          </cell>
          <cell r="CC113">
            <v>6933</v>
          </cell>
          <cell r="CD113">
            <v>11472</v>
          </cell>
        </row>
        <row r="114">
          <cell r="B114" t="str">
            <v>Existing A7 Telecommunications - D-Other Regulated System Capex</v>
          </cell>
          <cell r="AL114">
            <v>0</v>
          </cell>
          <cell r="AM114">
            <v>0</v>
          </cell>
          <cell r="AN114">
            <v>0</v>
          </cell>
          <cell r="BB114">
            <v>13878380</v>
          </cell>
          <cell r="BC114">
            <v>16340442</v>
          </cell>
          <cell r="BD114">
            <v>0</v>
          </cell>
          <cell r="BE114">
            <v>0</v>
          </cell>
          <cell r="BF114">
            <v>0</v>
          </cell>
          <cell r="BK114">
            <v>1626799</v>
          </cell>
          <cell r="BL114">
            <v>1900310</v>
          </cell>
          <cell r="BT114">
            <v>12235181</v>
          </cell>
          <cell r="BU114">
            <v>14419193</v>
          </cell>
          <cell r="CC114">
            <v>16400</v>
          </cell>
          <cell r="CD114">
            <v>20939</v>
          </cell>
          <cell r="CL114">
            <v>0</v>
          </cell>
          <cell r="CM114">
            <v>0</v>
          </cell>
        </row>
        <row r="117">
          <cell r="B117" t="str">
            <v>2013/14 to 2014/15 Telecommunications - Ageing Asset</v>
          </cell>
        </row>
        <row r="118">
          <cell r="B118" t="str">
            <v>Total BAU Projects</v>
          </cell>
          <cell r="BK118">
            <v>234223</v>
          </cell>
          <cell r="BL118">
            <v>891936</v>
          </cell>
          <cell r="BT118">
            <v>1750983</v>
          </cell>
          <cell r="BU118">
            <v>6821845</v>
          </cell>
          <cell r="CC118">
            <v>3222</v>
          </cell>
          <cell r="CD118">
            <v>13127</v>
          </cell>
        </row>
        <row r="119">
          <cell r="B119" t="str">
            <v>Existing A7 Telecommunications - Ageing Asset</v>
          </cell>
          <cell r="BB119">
            <v>1988428</v>
          </cell>
          <cell r="BC119">
            <v>7726908</v>
          </cell>
          <cell r="BD119">
            <v>0</v>
          </cell>
          <cell r="BE119">
            <v>0</v>
          </cell>
          <cell r="BF119">
            <v>0</v>
          </cell>
          <cell r="BK119">
            <v>234223</v>
          </cell>
          <cell r="BL119">
            <v>891936</v>
          </cell>
          <cell r="BT119">
            <v>1750983</v>
          </cell>
          <cell r="BU119">
            <v>6821845</v>
          </cell>
          <cell r="CC119">
            <v>3222</v>
          </cell>
          <cell r="CD119">
            <v>13127</v>
          </cell>
          <cell r="CL119">
            <v>0</v>
          </cell>
          <cell r="CM119">
            <v>0</v>
          </cell>
        </row>
        <row r="121">
          <cell r="AL121" t="str">
            <v>sent email to Adam - check about 24/10/13</v>
          </cell>
        </row>
        <row r="122">
          <cell r="B122" t="str">
            <v>2010/11 to 2012/13 Telecommunications - Ageing Asset</v>
          </cell>
        </row>
        <row r="123">
          <cell r="B123" t="str">
            <v>24 - Comms - D-Ageing Asset</v>
          </cell>
          <cell r="AL123">
            <v>113509</v>
          </cell>
          <cell r="AM123">
            <v>540219</v>
          </cell>
          <cell r="AN123">
            <v>3139671</v>
          </cell>
        </row>
        <row r="124">
          <cell r="B124" t="str">
            <v>Communications - D-Ageing Asset</v>
          </cell>
          <cell r="AL124">
            <v>20950</v>
          </cell>
          <cell r="AM124">
            <v>92844</v>
          </cell>
          <cell r="AN124">
            <v>42982</v>
          </cell>
        </row>
        <row r="125">
          <cell r="B125" t="str">
            <v>Existing A7 Telecommunications - Ageing Asset</v>
          </cell>
          <cell r="AL125">
            <v>134459</v>
          </cell>
          <cell r="AM125">
            <v>633063</v>
          </cell>
          <cell r="AN125">
            <v>3182653</v>
          </cell>
        </row>
        <row r="127">
          <cell r="B127" t="str">
            <v>2010/11 to 2012/13 Telecommunications - Other System</v>
          </cell>
        </row>
        <row r="128">
          <cell r="B128" t="str">
            <v>24 - Comms - D-Other Regulated System Capex</v>
          </cell>
          <cell r="AL128">
            <v>6962</v>
          </cell>
          <cell r="AM128">
            <v>11109</v>
          </cell>
          <cell r="AN128">
            <v>241093</v>
          </cell>
        </row>
        <row r="129">
          <cell r="B129" t="str">
            <v>Communications - D-Other Regulated System Capex</v>
          </cell>
          <cell r="AL129">
            <v>262651</v>
          </cell>
          <cell r="AM129">
            <v>1691133</v>
          </cell>
          <cell r="AN129">
            <v>9855494</v>
          </cell>
        </row>
        <row r="130">
          <cell r="B130" t="str">
            <v>Existing A7 Telecommunications - D-Other Regulated System Capex</v>
          </cell>
          <cell r="AL130">
            <v>269613</v>
          </cell>
          <cell r="AM130">
            <v>1702242</v>
          </cell>
          <cell r="AN130">
            <v>10096587</v>
          </cell>
        </row>
        <row r="132">
          <cell r="B132" t="str">
            <v>D-Reliability Improvement</v>
          </cell>
        </row>
        <row r="133">
          <cell r="B133" t="str">
            <v>RIP - SCADA Acceleration Program</v>
          </cell>
          <cell r="BS133">
            <v>44</v>
          </cell>
          <cell r="CA133">
            <v>0</v>
          </cell>
          <cell r="CB133">
            <v>458</v>
          </cell>
          <cell r="CK133">
            <v>9562</v>
          </cell>
          <cell r="CQ133">
            <v>0</v>
          </cell>
          <cell r="CR133">
            <v>0</v>
          </cell>
          <cell r="CS133">
            <v>0</v>
          </cell>
        </row>
        <row r="134">
          <cell r="B134" t="str">
            <v>RIP - Auto Reclose Program</v>
          </cell>
          <cell r="BS134">
            <v>0</v>
          </cell>
          <cell r="CA134">
            <v>0</v>
          </cell>
          <cell r="CB134">
            <v>0</v>
          </cell>
          <cell r="CK134">
            <v>0</v>
          </cell>
          <cell r="CQ134">
            <v>0</v>
          </cell>
          <cell r="CR134">
            <v>0</v>
          </cell>
          <cell r="CS134">
            <v>0</v>
          </cell>
        </row>
        <row r="135">
          <cell r="B135" t="str">
            <v>RIP - ACR Communications</v>
          </cell>
          <cell r="BS135">
            <v>427282</v>
          </cell>
          <cell r="CA135">
            <v>0</v>
          </cell>
          <cell r="CB135">
            <v>2015</v>
          </cell>
          <cell r="CK135">
            <v>670183</v>
          </cell>
          <cell r="CQ135">
            <v>0</v>
          </cell>
          <cell r="CR135">
            <v>0</v>
          </cell>
          <cell r="CS135">
            <v>0</v>
          </cell>
        </row>
        <row r="136">
          <cell r="B136" t="str">
            <v>RIP - Sub Transmission Sectionalising</v>
          </cell>
          <cell r="BS136">
            <v>725982</v>
          </cell>
          <cell r="CA136">
            <v>0</v>
          </cell>
          <cell r="CB136">
            <v>6750</v>
          </cell>
          <cell r="CK136">
            <v>860187</v>
          </cell>
          <cell r="CQ136">
            <v>0</v>
          </cell>
          <cell r="CR136">
            <v>0</v>
          </cell>
          <cell r="CS136">
            <v>0</v>
          </cell>
        </row>
        <row r="137">
          <cell r="B137" t="str">
            <v>RIP - Feeder Ties</v>
          </cell>
          <cell r="BS137">
            <v>839865</v>
          </cell>
          <cell r="CA137">
            <v>0</v>
          </cell>
          <cell r="CB137">
            <v>23803</v>
          </cell>
          <cell r="CK137">
            <v>324025</v>
          </cell>
          <cell r="CQ137">
            <v>0</v>
          </cell>
          <cell r="CR137">
            <v>0</v>
          </cell>
          <cell r="CS137">
            <v>0</v>
          </cell>
        </row>
        <row r="138">
          <cell r="B138" t="str">
            <v>RIP - HV Injection</v>
          </cell>
          <cell r="BS138">
            <v>517000</v>
          </cell>
          <cell r="CA138">
            <v>0</v>
          </cell>
          <cell r="CB138">
            <v>74255</v>
          </cell>
          <cell r="CK138">
            <v>1022000</v>
          </cell>
          <cell r="CQ138">
            <v>0</v>
          </cell>
          <cell r="CR138">
            <v>0</v>
          </cell>
          <cell r="CS138">
            <v>0</v>
          </cell>
        </row>
        <row r="139">
          <cell r="B139" t="str">
            <v>RIP - ACRs</v>
          </cell>
          <cell r="BS139">
            <v>3254155</v>
          </cell>
          <cell r="CA139">
            <v>0</v>
          </cell>
          <cell r="CB139">
            <v>174326</v>
          </cell>
          <cell r="CK139">
            <v>4551</v>
          </cell>
          <cell r="CQ139">
            <v>0</v>
          </cell>
          <cell r="CR139">
            <v>0</v>
          </cell>
          <cell r="CS139">
            <v>0</v>
          </cell>
        </row>
        <row r="140">
          <cell r="B140" t="str">
            <v>RIP - Gas Switches</v>
          </cell>
          <cell r="BS140">
            <v>896927</v>
          </cell>
          <cell r="CA140">
            <v>0</v>
          </cell>
          <cell r="CB140">
            <v>4891</v>
          </cell>
          <cell r="CK140">
            <v>379648</v>
          </cell>
          <cell r="CQ140">
            <v>0</v>
          </cell>
          <cell r="CR140">
            <v>0</v>
          </cell>
          <cell r="CS140">
            <v>0</v>
          </cell>
        </row>
        <row r="141">
          <cell r="B141" t="str">
            <v>Existing A7 D-Reliability Improvement</v>
          </cell>
          <cell r="AL141">
            <v>3039075.9352850001</v>
          </cell>
          <cell r="AM141">
            <v>5635482.0582450004</v>
          </cell>
          <cell r="AN141">
            <v>6961789.427112001</v>
          </cell>
          <cell r="BB141">
            <v>0</v>
          </cell>
          <cell r="BC141">
            <v>0</v>
          </cell>
          <cell r="BS141">
            <v>6661255</v>
          </cell>
          <cell r="CA141">
            <v>0</v>
          </cell>
          <cell r="CB141">
            <v>286498</v>
          </cell>
          <cell r="CK141">
            <v>3270156</v>
          </cell>
          <cell r="CQ141">
            <v>0</v>
          </cell>
          <cell r="CR141">
            <v>0</v>
          </cell>
          <cell r="CS141">
            <v>0</v>
          </cell>
        </row>
        <row r="144">
          <cell r="B144" t="str">
            <v>Power Quality</v>
          </cell>
        </row>
        <row r="145">
          <cell r="B145">
            <v>552415</v>
          </cell>
          <cell r="BK145">
            <v>200000</v>
          </cell>
          <cell r="BL145">
            <v>200000</v>
          </cell>
          <cell r="BM145">
            <v>35000</v>
          </cell>
          <cell r="BT145">
            <v>200000</v>
          </cell>
          <cell r="BU145">
            <v>200000</v>
          </cell>
          <cell r="BV145">
            <v>34000</v>
          </cell>
          <cell r="BW145">
            <v>0</v>
          </cell>
          <cell r="BX145">
            <v>0</v>
          </cell>
          <cell r="BY145">
            <v>0</v>
          </cell>
          <cell r="BZ145">
            <v>0</v>
          </cell>
          <cell r="CA145">
            <v>0</v>
          </cell>
          <cell r="CB145">
            <v>0</v>
          </cell>
          <cell r="CC145">
            <v>200000</v>
          </cell>
          <cell r="CD145">
            <v>200000</v>
          </cell>
          <cell r="CE145">
            <v>34000</v>
          </cell>
          <cell r="CL145">
            <v>100000</v>
          </cell>
          <cell r="CM145">
            <v>100000</v>
          </cell>
          <cell r="CN145">
            <v>35000</v>
          </cell>
        </row>
        <row r="146">
          <cell r="B146">
            <v>601644</v>
          </cell>
          <cell r="BK146">
            <v>75000</v>
          </cell>
          <cell r="BL146">
            <v>175000</v>
          </cell>
          <cell r="BM146">
            <v>43000</v>
          </cell>
          <cell r="BT146">
            <v>75000</v>
          </cell>
          <cell r="BU146">
            <v>175000</v>
          </cell>
          <cell r="BV146">
            <v>42000</v>
          </cell>
          <cell r="BW146">
            <v>0</v>
          </cell>
          <cell r="BX146">
            <v>0</v>
          </cell>
          <cell r="BY146">
            <v>0</v>
          </cell>
          <cell r="BZ146">
            <v>0</v>
          </cell>
          <cell r="CA146">
            <v>0</v>
          </cell>
          <cell r="CB146">
            <v>219</v>
          </cell>
          <cell r="CC146">
            <v>75000</v>
          </cell>
          <cell r="CD146">
            <v>175000</v>
          </cell>
          <cell r="CE146">
            <v>43000</v>
          </cell>
          <cell r="CL146">
            <v>75000</v>
          </cell>
          <cell r="CM146">
            <v>175000</v>
          </cell>
          <cell r="CN146">
            <v>43000</v>
          </cell>
        </row>
        <row r="147">
          <cell r="B147">
            <v>601646</v>
          </cell>
          <cell r="BK147">
            <v>75000</v>
          </cell>
          <cell r="BL147">
            <v>175000</v>
          </cell>
          <cell r="BM147">
            <v>35000</v>
          </cell>
          <cell r="BT147">
            <v>75000</v>
          </cell>
          <cell r="BU147">
            <v>175000</v>
          </cell>
          <cell r="BV147">
            <v>35000</v>
          </cell>
          <cell r="BW147">
            <v>0</v>
          </cell>
          <cell r="BX147">
            <v>0</v>
          </cell>
          <cell r="BY147">
            <v>0</v>
          </cell>
          <cell r="BZ147">
            <v>0</v>
          </cell>
          <cell r="CA147">
            <v>0</v>
          </cell>
          <cell r="CB147">
            <v>48</v>
          </cell>
          <cell r="CC147">
            <v>75000</v>
          </cell>
          <cell r="CD147">
            <v>175000</v>
          </cell>
          <cell r="CE147">
            <v>36000</v>
          </cell>
          <cell r="CL147">
            <v>75000</v>
          </cell>
          <cell r="CM147">
            <v>175000</v>
          </cell>
          <cell r="CN147">
            <v>35000</v>
          </cell>
        </row>
        <row r="148">
          <cell r="B148" t="str">
            <v>Existing A7 Power Quality</v>
          </cell>
          <cell r="AL148">
            <v>485830.97245800006</v>
          </cell>
          <cell r="AM148">
            <v>1271845.5904570001</v>
          </cell>
          <cell r="AN148">
            <v>2488787.8406040003</v>
          </cell>
          <cell r="BB148">
            <v>1300000</v>
          </cell>
          <cell r="BC148">
            <v>2100000</v>
          </cell>
          <cell r="BK148">
            <v>350000</v>
          </cell>
          <cell r="BL148">
            <v>550000</v>
          </cell>
          <cell r="BM148">
            <v>113000</v>
          </cell>
          <cell r="BT148">
            <v>350000</v>
          </cell>
          <cell r="BU148">
            <v>550000</v>
          </cell>
          <cell r="BV148">
            <v>111000</v>
          </cell>
          <cell r="BW148">
            <v>0</v>
          </cell>
          <cell r="BX148">
            <v>0</v>
          </cell>
          <cell r="BY148">
            <v>0</v>
          </cell>
          <cell r="BZ148">
            <v>0</v>
          </cell>
          <cell r="CA148">
            <v>0</v>
          </cell>
          <cell r="CB148">
            <v>267</v>
          </cell>
          <cell r="CC148">
            <v>350000</v>
          </cell>
          <cell r="CD148">
            <v>550000</v>
          </cell>
          <cell r="CE148">
            <v>113000</v>
          </cell>
          <cell r="CL148">
            <v>250000</v>
          </cell>
          <cell r="CM148">
            <v>450000</v>
          </cell>
          <cell r="CN148">
            <v>113000</v>
          </cell>
        </row>
        <row r="151">
          <cell r="B151" t="str">
            <v>Public Lighting</v>
          </cell>
        </row>
        <row r="152">
          <cell r="B152" t="str">
            <v>D-ACS Street Lighting Refurbishment</v>
          </cell>
          <cell r="AL152">
            <v>99137.262691999989</v>
          </cell>
          <cell r="AM152">
            <v>1892344.8835460001</v>
          </cell>
          <cell r="AN152">
            <v>5525906.0827879999</v>
          </cell>
          <cell r="BK152">
            <v>70000</v>
          </cell>
          <cell r="BL152">
            <v>115000</v>
          </cell>
          <cell r="BT152">
            <v>77519</v>
          </cell>
          <cell r="BU152">
            <v>265194</v>
          </cell>
          <cell r="BV152">
            <v>0</v>
          </cell>
          <cell r="BW152">
            <v>0</v>
          </cell>
          <cell r="BX152">
            <v>0</v>
          </cell>
          <cell r="BY152">
            <v>0</v>
          </cell>
          <cell r="BZ152">
            <v>0</v>
          </cell>
          <cell r="CA152">
            <v>0</v>
          </cell>
          <cell r="CB152">
            <v>12770</v>
          </cell>
          <cell r="CC152">
            <v>17000</v>
          </cell>
          <cell r="CD152">
            <v>70000</v>
          </cell>
          <cell r="CL152">
            <v>1930000</v>
          </cell>
          <cell r="CM152">
            <v>1960000</v>
          </cell>
          <cell r="CN152">
            <v>1904000</v>
          </cell>
        </row>
        <row r="153">
          <cell r="B153" t="str">
            <v>D-ACS Street Lighting</v>
          </cell>
          <cell r="AL153">
            <v>726584.52499099995</v>
          </cell>
          <cell r="AM153">
            <v>7297332.4606520003</v>
          </cell>
          <cell r="AN153">
            <v>9038215.8998819999</v>
          </cell>
          <cell r="BK153">
            <v>0</v>
          </cell>
          <cell r="BL153">
            <v>0</v>
          </cell>
          <cell r="BT153">
            <v>0</v>
          </cell>
          <cell r="BU153">
            <v>0</v>
          </cell>
          <cell r="BV153">
            <v>0</v>
          </cell>
          <cell r="BW153">
            <v>0</v>
          </cell>
          <cell r="BX153">
            <v>0</v>
          </cell>
          <cell r="BY153">
            <v>0</v>
          </cell>
          <cell r="BZ153">
            <v>0</v>
          </cell>
          <cell r="CA153">
            <v>0</v>
          </cell>
          <cell r="CB153">
            <v>0</v>
          </cell>
          <cell r="CC153">
            <v>0</v>
          </cell>
          <cell r="CD153">
            <v>0</v>
          </cell>
          <cell r="CL153">
            <v>6520000</v>
          </cell>
          <cell r="CM153">
            <v>6520000</v>
          </cell>
          <cell r="CN153">
            <v>6520000</v>
          </cell>
        </row>
        <row r="154">
          <cell r="B154" t="str">
            <v>Existing A7 Public Lighting</v>
          </cell>
          <cell r="AL154">
            <v>825721.78768299997</v>
          </cell>
          <cell r="AM154">
            <v>9189677.3441979997</v>
          </cell>
          <cell r="AN154">
            <v>14564121.98267</v>
          </cell>
          <cell r="BB154">
            <v>8614519</v>
          </cell>
          <cell r="BC154">
            <v>8930194</v>
          </cell>
          <cell r="BK154">
            <v>70000</v>
          </cell>
          <cell r="BL154">
            <v>115000</v>
          </cell>
          <cell r="BT154">
            <v>77519</v>
          </cell>
          <cell r="BU154">
            <v>265194</v>
          </cell>
          <cell r="BV154">
            <v>0</v>
          </cell>
          <cell r="BW154">
            <v>0</v>
          </cell>
          <cell r="BX154">
            <v>0</v>
          </cell>
          <cell r="BY154">
            <v>0</v>
          </cell>
          <cell r="BZ154">
            <v>0</v>
          </cell>
          <cell r="CA154">
            <v>0</v>
          </cell>
          <cell r="CB154">
            <v>12770</v>
          </cell>
          <cell r="CC154">
            <v>17000</v>
          </cell>
          <cell r="CD154">
            <v>70000</v>
          </cell>
          <cell r="CL154">
            <v>8450000</v>
          </cell>
          <cell r="CM154">
            <v>8480000</v>
          </cell>
          <cell r="CN154">
            <v>8424000</v>
          </cell>
        </row>
      </sheetData>
      <sheetData sheetId="55">
        <row r="242">
          <cell r="GP242">
            <v>0.4107031871404544</v>
          </cell>
        </row>
      </sheetData>
      <sheetData sheetId="56"/>
      <sheetData sheetId="57"/>
      <sheetData sheetId="58"/>
      <sheetData sheetId="59">
        <row r="10">
          <cell r="I10" t="e">
            <v>#REF!</v>
          </cell>
          <cell r="J10" t="e">
            <v>#REF!</v>
          </cell>
          <cell r="Q10">
            <v>0</v>
          </cell>
        </row>
        <row r="11">
          <cell r="I11" t="e">
            <v>#REF!</v>
          </cell>
          <cell r="J11" t="e">
            <v>#REF!</v>
          </cell>
          <cell r="Q11">
            <v>0</v>
          </cell>
        </row>
        <row r="12">
          <cell r="I12" t="e">
            <v>#REF!</v>
          </cell>
          <cell r="J12" t="e">
            <v>#REF!</v>
          </cell>
          <cell r="Q12">
            <v>0</v>
          </cell>
        </row>
        <row r="13">
          <cell r="I13" t="e">
            <v>#REF!</v>
          </cell>
          <cell r="J13" t="e">
            <v>#REF!</v>
          </cell>
          <cell r="Q13">
            <v>0</v>
          </cell>
        </row>
        <row r="14">
          <cell r="I14" t="e">
            <v>#REF!</v>
          </cell>
          <cell r="J14" t="e">
            <v>#REF!</v>
          </cell>
          <cell r="Q14">
            <v>0</v>
          </cell>
        </row>
        <row r="15">
          <cell r="I15" t="e">
            <v>#REF!</v>
          </cell>
          <cell r="J15" t="e">
            <v>#REF!</v>
          </cell>
          <cell r="Q15">
            <v>0</v>
          </cell>
        </row>
        <row r="16">
          <cell r="I16" t="e">
            <v>#REF!</v>
          </cell>
          <cell r="J16" t="e">
            <v>#REF!</v>
          </cell>
          <cell r="Q16">
            <v>0</v>
          </cell>
        </row>
        <row r="17">
          <cell r="I17" t="e">
            <v>#REF!</v>
          </cell>
          <cell r="J17" t="e">
            <v>#REF!</v>
          </cell>
          <cell r="Q17">
            <v>0</v>
          </cell>
        </row>
        <row r="18">
          <cell r="I18" t="e">
            <v>#REF!</v>
          </cell>
          <cell r="J18" t="e">
            <v>#REF!</v>
          </cell>
          <cell r="Q18">
            <v>0</v>
          </cell>
        </row>
        <row r="19">
          <cell r="I19" t="e">
            <v>#REF!</v>
          </cell>
          <cell r="J19" t="e">
            <v>#REF!</v>
          </cell>
          <cell r="Q19">
            <v>0</v>
          </cell>
        </row>
        <row r="20">
          <cell r="I20" t="e">
            <v>#REF!</v>
          </cell>
          <cell r="J20" t="e">
            <v>#REF!</v>
          </cell>
          <cell r="Q20">
            <v>0</v>
          </cell>
        </row>
        <row r="21">
          <cell r="I21" t="e">
            <v>#REF!</v>
          </cell>
          <cell r="J21" t="e">
            <v>#REF!</v>
          </cell>
          <cell r="Q21">
            <v>0</v>
          </cell>
        </row>
        <row r="22">
          <cell r="I22" t="e">
            <v>#REF!</v>
          </cell>
          <cell r="J22" t="e">
            <v>#REF!</v>
          </cell>
          <cell r="Q22">
            <v>0</v>
          </cell>
        </row>
        <row r="23">
          <cell r="I23" t="e">
            <v>#REF!</v>
          </cell>
          <cell r="J23" t="e">
            <v>#REF!</v>
          </cell>
          <cell r="Q23">
            <v>0</v>
          </cell>
        </row>
        <row r="24">
          <cell r="I24" t="e">
            <v>#REF!</v>
          </cell>
          <cell r="J24" t="e">
            <v>#REF!</v>
          </cell>
          <cell r="Q24">
            <v>0</v>
          </cell>
        </row>
        <row r="25">
          <cell r="I25" t="e">
            <v>#REF!</v>
          </cell>
          <cell r="J25" t="e">
            <v>#REF!</v>
          </cell>
          <cell r="Q25">
            <v>0</v>
          </cell>
        </row>
        <row r="26">
          <cell r="I26" t="e">
            <v>#REF!</v>
          </cell>
          <cell r="J26" t="e">
            <v>#REF!</v>
          </cell>
          <cell r="Q26">
            <v>0</v>
          </cell>
        </row>
        <row r="27">
          <cell r="I27" t="e">
            <v>#REF!</v>
          </cell>
          <cell r="J27" t="e">
            <v>#REF!</v>
          </cell>
          <cell r="Q27">
            <v>0</v>
          </cell>
        </row>
        <row r="28">
          <cell r="I28" t="e">
            <v>#REF!</v>
          </cell>
          <cell r="J28" t="e">
            <v>#REF!</v>
          </cell>
          <cell r="Q28">
            <v>0</v>
          </cell>
        </row>
        <row r="29">
          <cell r="I29" t="e">
            <v>#REF!</v>
          </cell>
          <cell r="J29" t="e">
            <v>#REF!</v>
          </cell>
          <cell r="Q29">
            <v>0</v>
          </cell>
        </row>
        <row r="30">
          <cell r="I30" t="e">
            <v>#REF!</v>
          </cell>
          <cell r="J30" t="e">
            <v>#REF!</v>
          </cell>
          <cell r="Q30">
            <v>0</v>
          </cell>
        </row>
        <row r="31">
          <cell r="I31" t="e">
            <v>#REF!</v>
          </cell>
          <cell r="J31" t="e">
            <v>#REF!</v>
          </cell>
          <cell r="Q31">
            <v>0</v>
          </cell>
        </row>
        <row r="32">
          <cell r="I32" t="e">
            <v>#REF!</v>
          </cell>
          <cell r="J32" t="e">
            <v>#REF!</v>
          </cell>
          <cell r="Q32">
            <v>0</v>
          </cell>
        </row>
        <row r="33">
          <cell r="I33" t="e">
            <v>#REF!</v>
          </cell>
          <cell r="J33" t="e">
            <v>#REF!</v>
          </cell>
          <cell r="Q33">
            <v>0</v>
          </cell>
        </row>
        <row r="34">
          <cell r="I34" t="e">
            <v>#REF!</v>
          </cell>
          <cell r="J34" t="e">
            <v>#REF!</v>
          </cell>
          <cell r="Q34">
            <v>0</v>
          </cell>
        </row>
        <row r="35">
          <cell r="I35" t="e">
            <v>#REF!</v>
          </cell>
          <cell r="J35" t="e">
            <v>#REF!</v>
          </cell>
          <cell r="Q35">
            <v>0</v>
          </cell>
        </row>
        <row r="36">
          <cell r="I36" t="e">
            <v>#REF!</v>
          </cell>
          <cell r="J36" t="e">
            <v>#REF!</v>
          </cell>
          <cell r="Q36">
            <v>0</v>
          </cell>
        </row>
        <row r="37">
          <cell r="I37" t="e">
            <v>#REF!</v>
          </cell>
          <cell r="J37" t="e">
            <v>#REF!</v>
          </cell>
          <cell r="Q37">
            <v>0</v>
          </cell>
        </row>
        <row r="38">
          <cell r="I38" t="e">
            <v>#REF!</v>
          </cell>
          <cell r="J38" t="e">
            <v>#REF!</v>
          </cell>
          <cell r="Q38">
            <v>0</v>
          </cell>
        </row>
        <row r="39">
          <cell r="I39" t="e">
            <v>#REF!</v>
          </cell>
          <cell r="J39" t="e">
            <v>#REF!</v>
          </cell>
          <cell r="Q39">
            <v>0</v>
          </cell>
        </row>
        <row r="40">
          <cell r="I40" t="e">
            <v>#REF!</v>
          </cell>
          <cell r="J40" t="e">
            <v>#REF!</v>
          </cell>
          <cell r="Q40">
            <v>0</v>
          </cell>
        </row>
        <row r="41">
          <cell r="I41" t="e">
            <v>#REF!</v>
          </cell>
          <cell r="J41" t="e">
            <v>#REF!</v>
          </cell>
          <cell r="Q41">
            <v>0</v>
          </cell>
        </row>
        <row r="42">
          <cell r="I42" t="e">
            <v>#REF!</v>
          </cell>
          <cell r="J42" t="e">
            <v>#REF!</v>
          </cell>
          <cell r="Q42">
            <v>0</v>
          </cell>
        </row>
        <row r="43">
          <cell r="I43" t="e">
            <v>#REF!</v>
          </cell>
          <cell r="J43" t="e">
            <v>#REF!</v>
          </cell>
          <cell r="Q43">
            <v>0</v>
          </cell>
        </row>
        <row r="44">
          <cell r="I44" t="e">
            <v>#REF!</v>
          </cell>
          <cell r="J44" t="e">
            <v>#REF!</v>
          </cell>
          <cell r="Q44">
            <v>0</v>
          </cell>
        </row>
        <row r="45">
          <cell r="I45" t="e">
            <v>#REF!</v>
          </cell>
          <cell r="J45" t="e">
            <v>#REF!</v>
          </cell>
          <cell r="Q45">
            <v>0</v>
          </cell>
        </row>
        <row r="46">
          <cell r="I46" t="e">
            <v>#REF!</v>
          </cell>
          <cell r="J46" t="e">
            <v>#REF!</v>
          </cell>
          <cell r="Q46">
            <v>0</v>
          </cell>
        </row>
        <row r="47">
          <cell r="I47" t="e">
            <v>#REF!</v>
          </cell>
          <cell r="J47" t="e">
            <v>#REF!</v>
          </cell>
          <cell r="Q47">
            <v>0</v>
          </cell>
        </row>
        <row r="48">
          <cell r="I48" t="e">
            <v>#REF!</v>
          </cell>
          <cell r="J48" t="e">
            <v>#REF!</v>
          </cell>
          <cell r="Q48">
            <v>0</v>
          </cell>
        </row>
        <row r="49">
          <cell r="I49" t="e">
            <v>#REF!</v>
          </cell>
          <cell r="J49" t="e">
            <v>#REF!</v>
          </cell>
          <cell r="Q49">
            <v>0</v>
          </cell>
        </row>
        <row r="50">
          <cell r="I50" t="e">
            <v>#REF!</v>
          </cell>
          <cell r="J50" t="e">
            <v>#REF!</v>
          </cell>
          <cell r="Q50">
            <v>0</v>
          </cell>
        </row>
        <row r="51">
          <cell r="I51" t="e">
            <v>#REF!</v>
          </cell>
          <cell r="J51" t="e">
            <v>#REF!</v>
          </cell>
          <cell r="Q51">
            <v>0</v>
          </cell>
        </row>
        <row r="52">
          <cell r="I52" t="e">
            <v>#REF!</v>
          </cell>
          <cell r="J52" t="e">
            <v>#REF!</v>
          </cell>
          <cell r="Q52">
            <v>0</v>
          </cell>
        </row>
        <row r="53">
          <cell r="I53" t="e">
            <v>#REF!</v>
          </cell>
          <cell r="J53" t="e">
            <v>#REF!</v>
          </cell>
          <cell r="Q53">
            <v>0</v>
          </cell>
        </row>
        <row r="54">
          <cell r="I54" t="e">
            <v>#REF!</v>
          </cell>
          <cell r="J54" t="e">
            <v>#REF!</v>
          </cell>
          <cell r="Q54">
            <v>0</v>
          </cell>
        </row>
        <row r="55">
          <cell r="I55" t="e">
            <v>#REF!</v>
          </cell>
          <cell r="J55" t="e">
            <v>#REF!</v>
          </cell>
          <cell r="Q55">
            <v>0</v>
          </cell>
        </row>
        <row r="56">
          <cell r="I56" t="e">
            <v>#REF!</v>
          </cell>
          <cell r="J56" t="e">
            <v>#REF!</v>
          </cell>
          <cell r="Q56">
            <v>0</v>
          </cell>
        </row>
        <row r="57">
          <cell r="I57" t="e">
            <v>#REF!</v>
          </cell>
          <cell r="J57" t="e">
            <v>#REF!</v>
          </cell>
          <cell r="Q57">
            <v>0</v>
          </cell>
        </row>
        <row r="58">
          <cell r="I58" t="e">
            <v>#REF!</v>
          </cell>
          <cell r="J58" t="e">
            <v>#REF!</v>
          </cell>
          <cell r="Q58">
            <v>0</v>
          </cell>
        </row>
        <row r="59">
          <cell r="I59" t="e">
            <v>#REF!</v>
          </cell>
          <cell r="J59" t="e">
            <v>#REF!</v>
          </cell>
          <cell r="Q59">
            <v>0</v>
          </cell>
        </row>
        <row r="60">
          <cell r="I60" t="e">
            <v>#REF!</v>
          </cell>
          <cell r="J60" t="e">
            <v>#REF!</v>
          </cell>
          <cell r="Q60">
            <v>0</v>
          </cell>
        </row>
        <row r="61">
          <cell r="I61" t="e">
            <v>#REF!</v>
          </cell>
          <cell r="J61" t="e">
            <v>#REF!</v>
          </cell>
          <cell r="Q61">
            <v>0</v>
          </cell>
        </row>
        <row r="62">
          <cell r="I62" t="e">
            <v>#REF!</v>
          </cell>
          <cell r="J62" t="e">
            <v>#REF!</v>
          </cell>
          <cell r="Q62">
            <v>0</v>
          </cell>
        </row>
        <row r="63">
          <cell r="I63" t="e">
            <v>#REF!</v>
          </cell>
          <cell r="J63" t="e">
            <v>#REF!</v>
          </cell>
          <cell r="Q63">
            <v>0</v>
          </cell>
        </row>
        <row r="64">
          <cell r="I64" t="e">
            <v>#REF!</v>
          </cell>
          <cell r="J64" t="e">
            <v>#REF!</v>
          </cell>
          <cell r="Q64">
            <v>0</v>
          </cell>
        </row>
        <row r="65">
          <cell r="I65" t="e">
            <v>#REF!</v>
          </cell>
          <cell r="J65" t="e">
            <v>#REF!</v>
          </cell>
          <cell r="Q65">
            <v>0</v>
          </cell>
        </row>
        <row r="66">
          <cell r="I66" t="e">
            <v>#REF!</v>
          </cell>
          <cell r="J66" t="e">
            <v>#REF!</v>
          </cell>
          <cell r="Q66">
            <v>0</v>
          </cell>
        </row>
        <row r="67">
          <cell r="I67" t="e">
            <v>#REF!</v>
          </cell>
          <cell r="J67" t="e">
            <v>#REF!</v>
          </cell>
          <cell r="Q67">
            <v>0</v>
          </cell>
        </row>
        <row r="68">
          <cell r="I68" t="e">
            <v>#REF!</v>
          </cell>
          <cell r="J68" t="e">
            <v>#REF!</v>
          </cell>
          <cell r="Q68">
            <v>0</v>
          </cell>
        </row>
        <row r="69">
          <cell r="I69" t="e">
            <v>#REF!</v>
          </cell>
          <cell r="J69" t="e">
            <v>#REF!</v>
          </cell>
          <cell r="Q69">
            <v>0</v>
          </cell>
        </row>
        <row r="70">
          <cell r="I70" t="e">
            <v>#REF!</v>
          </cell>
          <cell r="J70" t="e">
            <v>#REF!</v>
          </cell>
          <cell r="Q70">
            <v>0</v>
          </cell>
        </row>
        <row r="71">
          <cell r="I71" t="e">
            <v>#REF!</v>
          </cell>
          <cell r="J71" t="e">
            <v>#REF!</v>
          </cell>
          <cell r="Q71">
            <v>0</v>
          </cell>
        </row>
        <row r="72">
          <cell r="I72" t="e">
            <v>#REF!</v>
          </cell>
          <cell r="J72" t="e">
            <v>#REF!</v>
          </cell>
          <cell r="Q72">
            <v>0</v>
          </cell>
        </row>
        <row r="73">
          <cell r="I73" t="e">
            <v>#REF!</v>
          </cell>
          <cell r="J73" t="e">
            <v>#REF!</v>
          </cell>
          <cell r="Q73">
            <v>0</v>
          </cell>
        </row>
        <row r="74">
          <cell r="I74" t="e">
            <v>#REF!</v>
          </cell>
          <cell r="J74" t="e">
            <v>#REF!</v>
          </cell>
          <cell r="Q74">
            <v>0</v>
          </cell>
        </row>
        <row r="75">
          <cell r="I75" t="e">
            <v>#REF!</v>
          </cell>
          <cell r="J75" t="e">
            <v>#REF!</v>
          </cell>
          <cell r="Q75">
            <v>0</v>
          </cell>
        </row>
        <row r="76">
          <cell r="I76" t="e">
            <v>#REF!</v>
          </cell>
          <cell r="J76" t="e">
            <v>#REF!</v>
          </cell>
          <cell r="Q76">
            <v>0</v>
          </cell>
        </row>
        <row r="77">
          <cell r="I77" t="e">
            <v>#REF!</v>
          </cell>
          <cell r="J77" t="e">
            <v>#REF!</v>
          </cell>
          <cell r="Q77">
            <v>0</v>
          </cell>
        </row>
        <row r="78">
          <cell r="I78" t="e">
            <v>#REF!</v>
          </cell>
          <cell r="J78" t="e">
            <v>#REF!</v>
          </cell>
          <cell r="Q78">
            <v>0</v>
          </cell>
        </row>
        <row r="79">
          <cell r="I79" t="e">
            <v>#REF!</v>
          </cell>
          <cell r="J79" t="e">
            <v>#REF!</v>
          </cell>
          <cell r="Q79">
            <v>0</v>
          </cell>
        </row>
        <row r="80">
          <cell r="I80" t="e">
            <v>#REF!</v>
          </cell>
          <cell r="J80" t="e">
            <v>#REF!</v>
          </cell>
          <cell r="Q80">
            <v>0</v>
          </cell>
        </row>
        <row r="81">
          <cell r="I81" t="e">
            <v>#REF!</v>
          </cell>
          <cell r="J81" t="e">
            <v>#REF!</v>
          </cell>
          <cell r="Q81">
            <v>0</v>
          </cell>
        </row>
        <row r="82">
          <cell r="I82" t="e">
            <v>#REF!</v>
          </cell>
          <cell r="J82" t="e">
            <v>#REF!</v>
          </cell>
          <cell r="Q82">
            <v>0</v>
          </cell>
        </row>
        <row r="83">
          <cell r="I83" t="e">
            <v>#REF!</v>
          </cell>
          <cell r="J83" t="e">
            <v>#REF!</v>
          </cell>
          <cell r="Q83">
            <v>0</v>
          </cell>
        </row>
        <row r="84">
          <cell r="I84" t="e">
            <v>#REF!</v>
          </cell>
          <cell r="J84" t="e">
            <v>#REF!</v>
          </cell>
          <cell r="Q84">
            <v>0</v>
          </cell>
        </row>
        <row r="85">
          <cell r="I85" t="e">
            <v>#REF!</v>
          </cell>
          <cell r="J85" t="e">
            <v>#REF!</v>
          </cell>
          <cell r="Q85">
            <v>0</v>
          </cell>
        </row>
        <row r="86">
          <cell r="I86" t="e">
            <v>#REF!</v>
          </cell>
          <cell r="J86" t="e">
            <v>#REF!</v>
          </cell>
          <cell r="Q86">
            <v>0</v>
          </cell>
        </row>
        <row r="87">
          <cell r="I87" t="e">
            <v>#REF!</v>
          </cell>
          <cell r="J87" t="e">
            <v>#REF!</v>
          </cell>
          <cell r="Q87">
            <v>0</v>
          </cell>
        </row>
        <row r="88">
          <cell r="I88" t="e">
            <v>#REF!</v>
          </cell>
          <cell r="J88" t="e">
            <v>#REF!</v>
          </cell>
          <cell r="Q88">
            <v>0</v>
          </cell>
        </row>
        <row r="89">
          <cell r="I89" t="e">
            <v>#REF!</v>
          </cell>
          <cell r="J89" t="e">
            <v>#REF!</v>
          </cell>
          <cell r="Q89">
            <v>0</v>
          </cell>
        </row>
        <row r="90">
          <cell r="I90" t="e">
            <v>#REF!</v>
          </cell>
          <cell r="J90" t="e">
            <v>#REF!</v>
          </cell>
          <cell r="Q90">
            <v>0</v>
          </cell>
        </row>
        <row r="91">
          <cell r="I91" t="e">
            <v>#REF!</v>
          </cell>
          <cell r="J91" t="e">
            <v>#REF!</v>
          </cell>
          <cell r="Q91">
            <v>0</v>
          </cell>
        </row>
        <row r="92">
          <cell r="I92" t="e">
            <v>#REF!</v>
          </cell>
          <cell r="J92" t="e">
            <v>#REF!</v>
          </cell>
          <cell r="Q92">
            <v>0</v>
          </cell>
        </row>
        <row r="93">
          <cell r="I93" t="e">
            <v>#REF!</v>
          </cell>
          <cell r="J93" t="e">
            <v>#REF!</v>
          </cell>
          <cell r="Q93">
            <v>0</v>
          </cell>
        </row>
        <row r="94">
          <cell r="I94" t="e">
            <v>#REF!</v>
          </cell>
          <cell r="J94" t="e">
            <v>#REF!</v>
          </cell>
          <cell r="Q94">
            <v>0</v>
          </cell>
        </row>
        <row r="95">
          <cell r="I95" t="e">
            <v>#REF!</v>
          </cell>
          <cell r="J95" t="e">
            <v>#REF!</v>
          </cell>
          <cell r="Q95">
            <v>0</v>
          </cell>
        </row>
        <row r="96">
          <cell r="I96" t="e">
            <v>#REF!</v>
          </cell>
          <cell r="J96" t="e">
            <v>#REF!</v>
          </cell>
          <cell r="Q96">
            <v>0</v>
          </cell>
        </row>
        <row r="97">
          <cell r="I97" t="e">
            <v>#REF!</v>
          </cell>
          <cell r="J97" t="e">
            <v>#REF!</v>
          </cell>
          <cell r="Q97">
            <v>0</v>
          </cell>
        </row>
        <row r="98">
          <cell r="I98" t="e">
            <v>#REF!</v>
          </cell>
          <cell r="J98" t="e">
            <v>#REF!</v>
          </cell>
          <cell r="Q98">
            <v>0</v>
          </cell>
        </row>
        <row r="99">
          <cell r="I99" t="e">
            <v>#REF!</v>
          </cell>
          <cell r="J99" t="e">
            <v>#REF!</v>
          </cell>
          <cell r="Q99">
            <v>0</v>
          </cell>
        </row>
        <row r="100">
          <cell r="I100" t="e">
            <v>#REF!</v>
          </cell>
          <cell r="J100" t="e">
            <v>#REF!</v>
          </cell>
          <cell r="Q100">
            <v>0</v>
          </cell>
        </row>
        <row r="101">
          <cell r="I101" t="e">
            <v>#REF!</v>
          </cell>
          <cell r="J101" t="e">
            <v>#REF!</v>
          </cell>
          <cell r="Q101">
            <v>0</v>
          </cell>
        </row>
        <row r="102">
          <cell r="I102" t="e">
            <v>#REF!</v>
          </cell>
          <cell r="J102" t="e">
            <v>#REF!</v>
          </cell>
          <cell r="Q102">
            <v>0</v>
          </cell>
        </row>
        <row r="103">
          <cell r="I103">
            <v>0</v>
          </cell>
          <cell r="J103">
            <v>0</v>
          </cell>
          <cell r="Q103">
            <v>0</v>
          </cell>
        </row>
        <row r="104">
          <cell r="I104">
            <v>0</v>
          </cell>
          <cell r="J104">
            <v>0</v>
          </cell>
          <cell r="Q104">
            <v>0</v>
          </cell>
        </row>
        <row r="105">
          <cell r="I105" t="e">
            <v>#REF!</v>
          </cell>
          <cell r="J105" t="e">
            <v>#REF!</v>
          </cell>
          <cell r="Q105">
            <v>0</v>
          </cell>
        </row>
        <row r="106">
          <cell r="I106" t="e">
            <v>#REF!</v>
          </cell>
          <cell r="J106" t="e">
            <v>#REF!</v>
          </cell>
          <cell r="Q106">
            <v>0</v>
          </cell>
        </row>
        <row r="107">
          <cell r="I107" t="e">
            <v>#REF!</v>
          </cell>
          <cell r="J107" t="e">
            <v>#REF!</v>
          </cell>
          <cell r="Q107">
            <v>0</v>
          </cell>
        </row>
        <row r="108">
          <cell r="I108" t="e">
            <v>#REF!</v>
          </cell>
          <cell r="J108" t="e">
            <v>#REF!</v>
          </cell>
          <cell r="Q108">
            <v>0</v>
          </cell>
        </row>
        <row r="109">
          <cell r="I109" t="e">
            <v>#REF!</v>
          </cell>
          <cell r="J109" t="e">
            <v>#REF!</v>
          </cell>
          <cell r="Q109">
            <v>0</v>
          </cell>
        </row>
        <row r="110">
          <cell r="I110" t="e">
            <v>#REF!</v>
          </cell>
          <cell r="J110" t="e">
            <v>#REF!</v>
          </cell>
          <cell r="Q110">
            <v>0</v>
          </cell>
        </row>
        <row r="111">
          <cell r="I111" t="e">
            <v>#REF!</v>
          </cell>
          <cell r="J111" t="e">
            <v>#REF!</v>
          </cell>
          <cell r="Q111">
            <v>0</v>
          </cell>
        </row>
        <row r="112">
          <cell r="I112" t="e">
            <v>#REF!</v>
          </cell>
          <cell r="J112" t="e">
            <v>#REF!</v>
          </cell>
          <cell r="Q112">
            <v>0</v>
          </cell>
        </row>
        <row r="113">
          <cell r="I113" t="e">
            <v>#REF!</v>
          </cell>
          <cell r="J113" t="e">
            <v>#REF!</v>
          </cell>
          <cell r="Q113">
            <v>0</v>
          </cell>
        </row>
        <row r="114">
          <cell r="I114" t="e">
            <v>#REF!</v>
          </cell>
          <cell r="J114" t="e">
            <v>#REF!</v>
          </cell>
          <cell r="Q114">
            <v>0</v>
          </cell>
        </row>
        <row r="115">
          <cell r="I115" t="e">
            <v>#REF!</v>
          </cell>
          <cell r="J115" t="e">
            <v>#REF!</v>
          </cell>
          <cell r="Q115">
            <v>0</v>
          </cell>
        </row>
        <row r="116">
          <cell r="I116" t="e">
            <v>#REF!</v>
          </cell>
          <cell r="J116" t="e">
            <v>#REF!</v>
          </cell>
          <cell r="Q116">
            <v>0</v>
          </cell>
        </row>
        <row r="117">
          <cell r="I117" t="e">
            <v>#REF!</v>
          </cell>
          <cell r="J117" t="e">
            <v>#REF!</v>
          </cell>
          <cell r="Q117">
            <v>0</v>
          </cell>
        </row>
        <row r="118">
          <cell r="I118" t="e">
            <v>#REF!</v>
          </cell>
          <cell r="J118" t="e">
            <v>#REF!</v>
          </cell>
          <cell r="Q118">
            <v>0</v>
          </cell>
        </row>
        <row r="119">
          <cell r="I119" t="e">
            <v>#REF!</v>
          </cell>
          <cell r="J119" t="e">
            <v>#REF!</v>
          </cell>
          <cell r="Q119">
            <v>0</v>
          </cell>
        </row>
        <row r="120">
          <cell r="I120" t="e">
            <v>#REF!</v>
          </cell>
          <cell r="J120" t="e">
            <v>#REF!</v>
          </cell>
          <cell r="Q120">
            <v>0</v>
          </cell>
        </row>
        <row r="121">
          <cell r="I121" t="e">
            <v>#REF!</v>
          </cell>
          <cell r="J121" t="e">
            <v>#REF!</v>
          </cell>
          <cell r="Q121">
            <v>0</v>
          </cell>
        </row>
        <row r="122">
          <cell r="I122" t="e">
            <v>#REF!</v>
          </cell>
          <cell r="J122" t="e">
            <v>#REF!</v>
          </cell>
          <cell r="Q122">
            <v>0</v>
          </cell>
        </row>
        <row r="123">
          <cell r="I123" t="e">
            <v>#REF!</v>
          </cell>
          <cell r="J123" t="e">
            <v>#REF!</v>
          </cell>
          <cell r="Q123">
            <v>0</v>
          </cell>
        </row>
        <row r="124">
          <cell r="I124" t="e">
            <v>#REF!</v>
          </cell>
          <cell r="J124" t="e">
            <v>#REF!</v>
          </cell>
          <cell r="Q124">
            <v>0</v>
          </cell>
        </row>
        <row r="125">
          <cell r="I125" t="e">
            <v>#REF!</v>
          </cell>
          <cell r="J125" t="e">
            <v>#REF!</v>
          </cell>
          <cell r="Q125">
            <v>0</v>
          </cell>
        </row>
        <row r="126">
          <cell r="I126" t="e">
            <v>#REF!</v>
          </cell>
          <cell r="J126" t="e">
            <v>#REF!</v>
          </cell>
          <cell r="Q126">
            <v>0</v>
          </cell>
        </row>
        <row r="127">
          <cell r="I127" t="e">
            <v>#REF!</v>
          </cell>
          <cell r="J127" t="e">
            <v>#REF!</v>
          </cell>
          <cell r="Q127">
            <v>0</v>
          </cell>
        </row>
        <row r="128">
          <cell r="I128" t="e">
            <v>#REF!</v>
          </cell>
          <cell r="J128" t="e">
            <v>#REF!</v>
          </cell>
          <cell r="Q128">
            <v>0</v>
          </cell>
        </row>
        <row r="129">
          <cell r="I129" t="e">
            <v>#REF!</v>
          </cell>
          <cell r="J129" t="e">
            <v>#REF!</v>
          </cell>
          <cell r="Q129">
            <v>0</v>
          </cell>
        </row>
        <row r="130">
          <cell r="I130" t="e">
            <v>#REF!</v>
          </cell>
          <cell r="J130" t="e">
            <v>#REF!</v>
          </cell>
          <cell r="Q130">
            <v>0</v>
          </cell>
        </row>
        <row r="131">
          <cell r="I131" t="e">
            <v>#REF!</v>
          </cell>
          <cell r="J131" t="e">
            <v>#REF!</v>
          </cell>
          <cell r="Q131">
            <v>0</v>
          </cell>
        </row>
        <row r="132">
          <cell r="I132" t="e">
            <v>#REF!</v>
          </cell>
          <cell r="J132" t="e">
            <v>#REF!</v>
          </cell>
          <cell r="Q132">
            <v>0</v>
          </cell>
        </row>
        <row r="133">
          <cell r="I133" t="e">
            <v>#REF!</v>
          </cell>
          <cell r="J133" t="e">
            <v>#REF!</v>
          </cell>
          <cell r="Q133">
            <v>0</v>
          </cell>
        </row>
        <row r="134">
          <cell r="I134" t="e">
            <v>#REF!</v>
          </cell>
          <cell r="J134" t="e">
            <v>#REF!</v>
          </cell>
          <cell r="Q134">
            <v>0</v>
          </cell>
        </row>
        <row r="135">
          <cell r="I135" t="e">
            <v>#REF!</v>
          </cell>
          <cell r="J135" t="e">
            <v>#REF!</v>
          </cell>
          <cell r="Q135">
            <v>0</v>
          </cell>
        </row>
        <row r="136">
          <cell r="I136" t="e">
            <v>#REF!</v>
          </cell>
          <cell r="J136" t="e">
            <v>#REF!</v>
          </cell>
          <cell r="Q136">
            <v>0</v>
          </cell>
        </row>
        <row r="137">
          <cell r="I137" t="e">
            <v>#REF!</v>
          </cell>
          <cell r="J137" t="e">
            <v>#REF!</v>
          </cell>
          <cell r="Q137">
            <v>0</v>
          </cell>
        </row>
        <row r="138">
          <cell r="I138" t="e">
            <v>#REF!</v>
          </cell>
          <cell r="J138" t="e">
            <v>#REF!</v>
          </cell>
          <cell r="Q138">
            <v>0</v>
          </cell>
        </row>
        <row r="139">
          <cell r="I139" t="e">
            <v>#REF!</v>
          </cell>
          <cell r="J139" t="e">
            <v>#REF!</v>
          </cell>
          <cell r="Q139">
            <v>0</v>
          </cell>
        </row>
        <row r="140">
          <cell r="I140" t="e">
            <v>#REF!</v>
          </cell>
          <cell r="J140" t="e">
            <v>#REF!</v>
          </cell>
          <cell r="Q140">
            <v>0</v>
          </cell>
        </row>
        <row r="141">
          <cell r="I141" t="e">
            <v>#REF!</v>
          </cell>
          <cell r="J141" t="e">
            <v>#REF!</v>
          </cell>
          <cell r="Q141">
            <v>0</v>
          </cell>
        </row>
        <row r="142">
          <cell r="I142" t="e">
            <v>#REF!</v>
          </cell>
          <cell r="J142" t="e">
            <v>#REF!</v>
          </cell>
          <cell r="Q142">
            <v>0</v>
          </cell>
        </row>
        <row r="143">
          <cell r="I143" t="e">
            <v>#REF!</v>
          </cell>
          <cell r="J143" t="e">
            <v>#REF!</v>
          </cell>
          <cell r="Q143">
            <v>0</v>
          </cell>
        </row>
        <row r="144">
          <cell r="I144" t="e">
            <v>#REF!</v>
          </cell>
          <cell r="J144" t="e">
            <v>#REF!</v>
          </cell>
          <cell r="Q144">
            <v>0</v>
          </cell>
        </row>
        <row r="145">
          <cell r="I145" t="e">
            <v>#REF!</v>
          </cell>
          <cell r="J145" t="e">
            <v>#REF!</v>
          </cell>
          <cell r="Q145">
            <v>0</v>
          </cell>
        </row>
        <row r="146">
          <cell r="I146" t="e">
            <v>#REF!</v>
          </cell>
          <cell r="J146" t="e">
            <v>#REF!</v>
          </cell>
          <cell r="Q146">
            <v>0</v>
          </cell>
        </row>
        <row r="147">
          <cell r="I147" t="e">
            <v>#REF!</v>
          </cell>
          <cell r="J147" t="e">
            <v>#REF!</v>
          </cell>
          <cell r="Q147">
            <v>0</v>
          </cell>
        </row>
        <row r="148">
          <cell r="I148" t="e">
            <v>#REF!</v>
          </cell>
          <cell r="J148" t="e">
            <v>#REF!</v>
          </cell>
          <cell r="Q148">
            <v>0</v>
          </cell>
        </row>
        <row r="149">
          <cell r="I149" t="e">
            <v>#REF!</v>
          </cell>
          <cell r="J149" t="e">
            <v>#REF!</v>
          </cell>
          <cell r="Q149">
            <v>0</v>
          </cell>
        </row>
        <row r="150">
          <cell r="I150" t="e">
            <v>#REF!</v>
          </cell>
          <cell r="J150" t="e">
            <v>#REF!</v>
          </cell>
          <cell r="Q150">
            <v>0</v>
          </cell>
        </row>
        <row r="151">
          <cell r="I151" t="e">
            <v>#REF!</v>
          </cell>
          <cell r="J151" t="e">
            <v>#REF!</v>
          </cell>
          <cell r="Q151">
            <v>0</v>
          </cell>
        </row>
        <row r="152">
          <cell r="I152" t="e">
            <v>#REF!</v>
          </cell>
          <cell r="J152" t="e">
            <v>#REF!</v>
          </cell>
          <cell r="Q152">
            <v>0</v>
          </cell>
        </row>
        <row r="153">
          <cell r="I153" t="e">
            <v>#REF!</v>
          </cell>
          <cell r="J153" t="e">
            <v>#REF!</v>
          </cell>
          <cell r="Q153">
            <v>0</v>
          </cell>
        </row>
        <row r="154">
          <cell r="I154" t="e">
            <v>#REF!</v>
          </cell>
          <cell r="J154" t="e">
            <v>#REF!</v>
          </cell>
          <cell r="Q154">
            <v>0</v>
          </cell>
        </row>
        <row r="155">
          <cell r="I155" t="e">
            <v>#REF!</v>
          </cell>
          <cell r="J155" t="e">
            <v>#REF!</v>
          </cell>
          <cell r="Q155">
            <v>0</v>
          </cell>
        </row>
        <row r="156">
          <cell r="I156" t="e">
            <v>#REF!</v>
          </cell>
          <cell r="J156" t="e">
            <v>#REF!</v>
          </cell>
          <cell r="Q156">
            <v>0</v>
          </cell>
        </row>
        <row r="157">
          <cell r="I157" t="e">
            <v>#REF!</v>
          </cell>
          <cell r="J157" t="e">
            <v>#REF!</v>
          </cell>
          <cell r="Q157">
            <v>0</v>
          </cell>
        </row>
        <row r="158">
          <cell r="I158" t="e">
            <v>#REF!</v>
          </cell>
          <cell r="J158" t="e">
            <v>#REF!</v>
          </cell>
          <cell r="Q158">
            <v>0</v>
          </cell>
        </row>
        <row r="159">
          <cell r="I159" t="e">
            <v>#REF!</v>
          </cell>
          <cell r="J159" t="e">
            <v>#REF!</v>
          </cell>
          <cell r="Q159">
            <v>0</v>
          </cell>
        </row>
        <row r="160">
          <cell r="I160" t="e">
            <v>#REF!</v>
          </cell>
          <cell r="J160" t="e">
            <v>#REF!</v>
          </cell>
          <cell r="Q160">
            <v>0</v>
          </cell>
        </row>
        <row r="161">
          <cell r="I161" t="e">
            <v>#REF!</v>
          </cell>
          <cell r="J161" t="e">
            <v>#REF!</v>
          </cell>
          <cell r="Q161">
            <v>0</v>
          </cell>
        </row>
        <row r="162">
          <cell r="I162" t="e">
            <v>#REF!</v>
          </cell>
          <cell r="J162" t="e">
            <v>#REF!</v>
          </cell>
          <cell r="Q162">
            <v>0</v>
          </cell>
        </row>
        <row r="163">
          <cell r="I163" t="e">
            <v>#REF!</v>
          </cell>
          <cell r="J163" t="e">
            <v>#REF!</v>
          </cell>
          <cell r="Q163">
            <v>0</v>
          </cell>
        </row>
        <row r="164">
          <cell r="I164" t="e">
            <v>#REF!</v>
          </cell>
          <cell r="J164" t="e">
            <v>#REF!</v>
          </cell>
          <cell r="Q164">
            <v>0</v>
          </cell>
        </row>
        <row r="165">
          <cell r="I165" t="e">
            <v>#REF!</v>
          </cell>
          <cell r="J165" t="e">
            <v>#REF!</v>
          </cell>
          <cell r="Q165">
            <v>0</v>
          </cell>
        </row>
        <row r="166">
          <cell r="I166" t="e">
            <v>#REF!</v>
          </cell>
          <cell r="J166" t="e">
            <v>#REF!</v>
          </cell>
          <cell r="Q166">
            <v>0</v>
          </cell>
        </row>
        <row r="167">
          <cell r="I167" t="e">
            <v>#REF!</v>
          </cell>
          <cell r="J167" t="e">
            <v>#REF!</v>
          </cell>
          <cell r="Q167">
            <v>0</v>
          </cell>
        </row>
        <row r="168">
          <cell r="I168" t="e">
            <v>#REF!</v>
          </cell>
          <cell r="J168" t="e">
            <v>#REF!</v>
          </cell>
          <cell r="Q168">
            <v>0</v>
          </cell>
        </row>
        <row r="169">
          <cell r="I169" t="e">
            <v>#REF!</v>
          </cell>
          <cell r="J169" t="e">
            <v>#REF!</v>
          </cell>
          <cell r="Q169">
            <v>0</v>
          </cell>
        </row>
        <row r="170">
          <cell r="I170" t="e">
            <v>#REF!</v>
          </cell>
          <cell r="J170" t="e">
            <v>#REF!</v>
          </cell>
          <cell r="Q170">
            <v>0</v>
          </cell>
        </row>
        <row r="171">
          <cell r="I171" t="e">
            <v>#REF!</v>
          </cell>
          <cell r="J171" t="e">
            <v>#REF!</v>
          </cell>
          <cell r="Q171">
            <v>0</v>
          </cell>
        </row>
        <row r="172">
          <cell r="I172" t="e">
            <v>#REF!</v>
          </cell>
          <cell r="J172" t="e">
            <v>#REF!</v>
          </cell>
          <cell r="Q172">
            <v>0</v>
          </cell>
        </row>
        <row r="173">
          <cell r="I173" t="e">
            <v>#REF!</v>
          </cell>
          <cell r="J173" t="e">
            <v>#REF!</v>
          </cell>
          <cell r="Q173">
            <v>0</v>
          </cell>
        </row>
        <row r="174">
          <cell r="I174" t="e">
            <v>#REF!</v>
          </cell>
          <cell r="J174" t="e">
            <v>#REF!</v>
          </cell>
          <cell r="Q174">
            <v>0</v>
          </cell>
        </row>
        <row r="175">
          <cell r="I175" t="e">
            <v>#REF!</v>
          </cell>
          <cell r="J175" t="e">
            <v>#REF!</v>
          </cell>
          <cell r="Q175">
            <v>0</v>
          </cell>
        </row>
        <row r="176">
          <cell r="I176" t="e">
            <v>#REF!</v>
          </cell>
          <cell r="J176" t="e">
            <v>#REF!</v>
          </cell>
          <cell r="Q176">
            <v>0</v>
          </cell>
        </row>
        <row r="177">
          <cell r="I177" t="e">
            <v>#REF!</v>
          </cell>
          <cell r="J177" t="e">
            <v>#REF!</v>
          </cell>
          <cell r="Q177">
            <v>0</v>
          </cell>
        </row>
        <row r="178">
          <cell r="I178" t="e">
            <v>#REF!</v>
          </cell>
          <cell r="J178" t="e">
            <v>#REF!</v>
          </cell>
          <cell r="Q178">
            <v>0</v>
          </cell>
        </row>
        <row r="179">
          <cell r="I179" t="e">
            <v>#REF!</v>
          </cell>
          <cell r="J179" t="e">
            <v>#REF!</v>
          </cell>
          <cell r="Q179">
            <v>0</v>
          </cell>
        </row>
        <row r="180">
          <cell r="I180" t="e">
            <v>#REF!</v>
          </cell>
          <cell r="J180" t="e">
            <v>#REF!</v>
          </cell>
          <cell r="Q180">
            <v>0</v>
          </cell>
        </row>
        <row r="181">
          <cell r="I181" t="e">
            <v>#REF!</v>
          </cell>
          <cell r="J181" t="e">
            <v>#REF!</v>
          </cell>
          <cell r="Q181">
            <v>0</v>
          </cell>
        </row>
        <row r="182">
          <cell r="I182" t="e">
            <v>#REF!</v>
          </cell>
          <cell r="J182" t="e">
            <v>#REF!</v>
          </cell>
          <cell r="Q182">
            <v>0</v>
          </cell>
        </row>
        <row r="183">
          <cell r="I183" t="e">
            <v>#REF!</v>
          </cell>
          <cell r="J183" t="e">
            <v>#REF!</v>
          </cell>
          <cell r="Q183">
            <v>0</v>
          </cell>
        </row>
        <row r="184">
          <cell r="I184" t="e">
            <v>#REF!</v>
          </cell>
          <cell r="J184" t="e">
            <v>#REF!</v>
          </cell>
          <cell r="Q184">
            <v>0</v>
          </cell>
        </row>
        <row r="185">
          <cell r="I185" t="e">
            <v>#REF!</v>
          </cell>
          <cell r="J185" t="e">
            <v>#REF!</v>
          </cell>
          <cell r="Q185">
            <v>0</v>
          </cell>
        </row>
        <row r="186">
          <cell r="I186" t="e">
            <v>#REF!</v>
          </cell>
          <cell r="J186" t="e">
            <v>#REF!</v>
          </cell>
          <cell r="Q186">
            <v>0</v>
          </cell>
        </row>
        <row r="187">
          <cell r="I187" t="e">
            <v>#REF!</v>
          </cell>
          <cell r="J187" t="e">
            <v>#REF!</v>
          </cell>
          <cell r="Q187">
            <v>0</v>
          </cell>
        </row>
        <row r="188">
          <cell r="I188" t="e">
            <v>#REF!</v>
          </cell>
          <cell r="J188" t="e">
            <v>#REF!</v>
          </cell>
          <cell r="Q188">
            <v>0</v>
          </cell>
        </row>
        <row r="189">
          <cell r="I189" t="e">
            <v>#REF!</v>
          </cell>
          <cell r="J189" t="e">
            <v>#REF!</v>
          </cell>
          <cell r="Q189">
            <v>0</v>
          </cell>
        </row>
        <row r="190">
          <cell r="I190" t="e">
            <v>#REF!</v>
          </cell>
          <cell r="J190" t="e">
            <v>#REF!</v>
          </cell>
          <cell r="Q190">
            <v>0</v>
          </cell>
        </row>
        <row r="191">
          <cell r="I191" t="e">
            <v>#REF!</v>
          </cell>
          <cell r="J191" t="e">
            <v>#REF!</v>
          </cell>
          <cell r="Q191">
            <v>0</v>
          </cell>
        </row>
        <row r="192">
          <cell r="I192" t="e">
            <v>#REF!</v>
          </cell>
          <cell r="J192" t="e">
            <v>#REF!</v>
          </cell>
          <cell r="Q192">
            <v>0</v>
          </cell>
        </row>
        <row r="193">
          <cell r="I193" t="e">
            <v>#REF!</v>
          </cell>
          <cell r="J193" t="e">
            <v>#REF!</v>
          </cell>
          <cell r="Q193">
            <v>0</v>
          </cell>
        </row>
        <row r="194">
          <cell r="I194" t="e">
            <v>#REF!</v>
          </cell>
          <cell r="J194" t="e">
            <v>#REF!</v>
          </cell>
          <cell r="Q194">
            <v>0</v>
          </cell>
        </row>
        <row r="195">
          <cell r="I195" t="e">
            <v>#REF!</v>
          </cell>
          <cell r="J195" t="e">
            <v>#REF!</v>
          </cell>
          <cell r="Q195">
            <v>0</v>
          </cell>
        </row>
        <row r="196">
          <cell r="I196" t="e">
            <v>#REF!</v>
          </cell>
          <cell r="J196" t="e">
            <v>#REF!</v>
          </cell>
          <cell r="Q196">
            <v>0</v>
          </cell>
        </row>
        <row r="197">
          <cell r="I197" t="e">
            <v>#REF!</v>
          </cell>
          <cell r="J197" t="e">
            <v>#REF!</v>
          </cell>
          <cell r="Q197">
            <v>0</v>
          </cell>
        </row>
        <row r="198">
          <cell r="I198" t="e">
            <v>#REF!</v>
          </cell>
          <cell r="J198" t="e">
            <v>#REF!</v>
          </cell>
          <cell r="Q198">
            <v>0</v>
          </cell>
        </row>
        <row r="199">
          <cell r="I199" t="e">
            <v>#REF!</v>
          </cell>
          <cell r="J199" t="e">
            <v>#REF!</v>
          </cell>
          <cell r="Q199">
            <v>0</v>
          </cell>
        </row>
        <row r="200">
          <cell r="I200" t="e">
            <v>#REF!</v>
          </cell>
          <cell r="J200" t="e">
            <v>#REF!</v>
          </cell>
          <cell r="Q200">
            <v>0</v>
          </cell>
        </row>
        <row r="201">
          <cell r="I201" t="e">
            <v>#REF!</v>
          </cell>
          <cell r="J201" t="e">
            <v>#REF!</v>
          </cell>
          <cell r="Q201">
            <v>0</v>
          </cell>
        </row>
        <row r="202">
          <cell r="I202" t="e">
            <v>#REF!</v>
          </cell>
          <cell r="J202" t="e">
            <v>#REF!</v>
          </cell>
          <cell r="Q202">
            <v>0</v>
          </cell>
        </row>
        <row r="203">
          <cell r="I203" t="e">
            <v>#REF!</v>
          </cell>
          <cell r="J203" t="e">
            <v>#REF!</v>
          </cell>
          <cell r="Q203">
            <v>0</v>
          </cell>
        </row>
        <row r="204">
          <cell r="I204" t="e">
            <v>#REF!</v>
          </cell>
          <cell r="J204" t="e">
            <v>#REF!</v>
          </cell>
          <cell r="Q204">
            <v>0</v>
          </cell>
        </row>
        <row r="205">
          <cell r="I205" t="e">
            <v>#REF!</v>
          </cell>
          <cell r="J205" t="e">
            <v>#REF!</v>
          </cell>
          <cell r="Q205">
            <v>0</v>
          </cell>
        </row>
        <row r="206">
          <cell r="I206" t="e">
            <v>#REF!</v>
          </cell>
          <cell r="J206" t="e">
            <v>#REF!</v>
          </cell>
          <cell r="Q206">
            <v>0</v>
          </cell>
        </row>
        <row r="207">
          <cell r="I207" t="e">
            <v>#REF!</v>
          </cell>
          <cell r="J207" t="e">
            <v>#REF!</v>
          </cell>
          <cell r="Q207">
            <v>0</v>
          </cell>
        </row>
        <row r="208">
          <cell r="I208" t="e">
            <v>#REF!</v>
          </cell>
          <cell r="J208" t="e">
            <v>#REF!</v>
          </cell>
          <cell r="Q208">
            <v>0</v>
          </cell>
        </row>
        <row r="209">
          <cell r="I209" t="e">
            <v>#REF!</v>
          </cell>
          <cell r="J209" t="e">
            <v>#REF!</v>
          </cell>
          <cell r="Q209">
            <v>0</v>
          </cell>
        </row>
        <row r="210">
          <cell r="I210" t="e">
            <v>#REF!</v>
          </cell>
          <cell r="J210" t="e">
            <v>#REF!</v>
          </cell>
          <cell r="Q210">
            <v>0</v>
          </cell>
        </row>
        <row r="211">
          <cell r="I211" t="e">
            <v>#REF!</v>
          </cell>
          <cell r="J211" t="e">
            <v>#REF!</v>
          </cell>
          <cell r="Q211">
            <v>0</v>
          </cell>
        </row>
        <row r="212">
          <cell r="I212" t="e">
            <v>#REF!</v>
          </cell>
          <cell r="J212" t="e">
            <v>#REF!</v>
          </cell>
          <cell r="Q212">
            <v>0</v>
          </cell>
        </row>
        <row r="213">
          <cell r="I213" t="e">
            <v>#REF!</v>
          </cell>
          <cell r="J213" t="e">
            <v>#REF!</v>
          </cell>
          <cell r="Q213">
            <v>0</v>
          </cell>
        </row>
        <row r="214">
          <cell r="I214" t="e">
            <v>#REF!</v>
          </cell>
          <cell r="J214" t="e">
            <v>#REF!</v>
          </cell>
          <cell r="Q214">
            <v>0</v>
          </cell>
        </row>
        <row r="215">
          <cell r="I215" t="e">
            <v>#REF!</v>
          </cell>
          <cell r="J215" t="e">
            <v>#REF!</v>
          </cell>
          <cell r="Q215">
            <v>0</v>
          </cell>
        </row>
        <row r="216">
          <cell r="I216" t="e">
            <v>#REF!</v>
          </cell>
          <cell r="J216" t="e">
            <v>#REF!</v>
          </cell>
          <cell r="Q216">
            <v>0</v>
          </cell>
        </row>
        <row r="217">
          <cell r="I217" t="e">
            <v>#REF!</v>
          </cell>
          <cell r="J217" t="e">
            <v>#REF!</v>
          </cell>
          <cell r="Q217">
            <v>0</v>
          </cell>
        </row>
        <row r="218">
          <cell r="I218" t="e">
            <v>#REF!</v>
          </cell>
          <cell r="J218" t="e">
            <v>#REF!</v>
          </cell>
          <cell r="Q218">
            <v>0</v>
          </cell>
        </row>
        <row r="219">
          <cell r="I219" t="e">
            <v>#REF!</v>
          </cell>
          <cell r="J219" t="e">
            <v>#REF!</v>
          </cell>
          <cell r="Q219">
            <v>0</v>
          </cell>
        </row>
        <row r="220">
          <cell r="I220" t="e">
            <v>#REF!</v>
          </cell>
          <cell r="J220" t="e">
            <v>#REF!</v>
          </cell>
          <cell r="Q220">
            <v>0</v>
          </cell>
        </row>
        <row r="221">
          <cell r="I221" t="e">
            <v>#REF!</v>
          </cell>
          <cell r="J221" t="e">
            <v>#REF!</v>
          </cell>
          <cell r="Q221">
            <v>0</v>
          </cell>
        </row>
        <row r="222">
          <cell r="I222" t="e">
            <v>#REF!</v>
          </cell>
          <cell r="J222" t="e">
            <v>#REF!</v>
          </cell>
          <cell r="Q222">
            <v>0</v>
          </cell>
        </row>
        <row r="223">
          <cell r="I223" t="e">
            <v>#REF!</v>
          </cell>
          <cell r="J223" t="e">
            <v>#REF!</v>
          </cell>
          <cell r="Q223">
            <v>0</v>
          </cell>
        </row>
        <row r="224">
          <cell r="I224" t="e">
            <v>#REF!</v>
          </cell>
          <cell r="J224" t="e">
            <v>#REF!</v>
          </cell>
          <cell r="Q224">
            <v>0</v>
          </cell>
        </row>
        <row r="225">
          <cell r="I225" t="e">
            <v>#REF!</v>
          </cell>
          <cell r="J225" t="e">
            <v>#REF!</v>
          </cell>
          <cell r="Q225">
            <v>0</v>
          </cell>
        </row>
        <row r="226">
          <cell r="I226" t="e">
            <v>#REF!</v>
          </cell>
          <cell r="J226" t="e">
            <v>#REF!</v>
          </cell>
          <cell r="Q226">
            <v>0</v>
          </cell>
        </row>
        <row r="227">
          <cell r="I227" t="e">
            <v>#REF!</v>
          </cell>
          <cell r="J227" t="e">
            <v>#REF!</v>
          </cell>
          <cell r="Q227">
            <v>0</v>
          </cell>
        </row>
        <row r="228">
          <cell r="I228" t="e">
            <v>#REF!</v>
          </cell>
          <cell r="J228" t="e">
            <v>#REF!</v>
          </cell>
          <cell r="Q228">
            <v>0</v>
          </cell>
        </row>
        <row r="229">
          <cell r="I229" t="e">
            <v>#REF!</v>
          </cell>
          <cell r="J229" t="e">
            <v>#REF!</v>
          </cell>
          <cell r="Q229">
            <v>0</v>
          </cell>
        </row>
        <row r="230">
          <cell r="I230" t="e">
            <v>#REF!</v>
          </cell>
          <cell r="J230" t="e">
            <v>#REF!</v>
          </cell>
          <cell r="Q230">
            <v>0</v>
          </cell>
        </row>
        <row r="231">
          <cell r="I231" t="e">
            <v>#REF!</v>
          </cell>
          <cell r="J231" t="e">
            <v>#REF!</v>
          </cell>
          <cell r="Q231">
            <v>0</v>
          </cell>
        </row>
        <row r="232">
          <cell r="I232" t="e">
            <v>#REF!</v>
          </cell>
          <cell r="J232" t="e">
            <v>#REF!</v>
          </cell>
          <cell r="Q232">
            <v>0</v>
          </cell>
        </row>
        <row r="233">
          <cell r="I233" t="e">
            <v>#REF!</v>
          </cell>
          <cell r="J233" t="e">
            <v>#REF!</v>
          </cell>
          <cell r="Q233">
            <v>0</v>
          </cell>
        </row>
        <row r="234">
          <cell r="I234" t="e">
            <v>#REF!</v>
          </cell>
          <cell r="J234" t="e">
            <v>#REF!</v>
          </cell>
          <cell r="Q234">
            <v>0</v>
          </cell>
        </row>
        <row r="235">
          <cell r="I235" t="e">
            <v>#REF!</v>
          </cell>
          <cell r="J235" t="e">
            <v>#REF!</v>
          </cell>
          <cell r="Q235">
            <v>0</v>
          </cell>
        </row>
        <row r="236">
          <cell r="I236" t="e">
            <v>#REF!</v>
          </cell>
          <cell r="J236" t="e">
            <v>#REF!</v>
          </cell>
          <cell r="Q236">
            <v>0</v>
          </cell>
        </row>
        <row r="237">
          <cell r="I237">
            <v>436900</v>
          </cell>
          <cell r="J237" t="str">
            <v>Property, Smithfield Zone, Substation, Acquisition, Far North</v>
          </cell>
          <cell r="Q237">
            <v>0</v>
          </cell>
        </row>
        <row r="238">
          <cell r="I238">
            <v>313642</v>
          </cell>
          <cell r="J238" t="str">
            <v>Bohle Plains Zone Substation            Establish new Z6-32 sub</v>
          </cell>
          <cell r="Q238">
            <v>0</v>
          </cell>
        </row>
        <row r="239">
          <cell r="I239">
            <v>733880</v>
          </cell>
          <cell r="J239" t="str">
            <v>Edmonton-Install two new 22kV fdr bays  New 22kV feeder bays to connect new fdrs</v>
          </cell>
          <cell r="Q239">
            <v>0</v>
          </cell>
        </row>
        <row r="240">
          <cell r="I240">
            <v>168182</v>
          </cell>
          <cell r="J240" t="str">
            <v>Bowen sub  2 x 11kV Feeder Bays         Install additional 2 x 11kV feeder CB ba</v>
          </cell>
          <cell r="Q240">
            <v>0</v>
          </cell>
        </row>
        <row r="241">
          <cell r="I241">
            <v>443784</v>
          </cell>
          <cell r="J241" t="str">
            <v>Cloncurry 66 kV Reinforcement           Install 2nd DURO 11/66 TF</v>
          </cell>
          <cell r="Q241">
            <v>0</v>
          </cell>
        </row>
        <row r="242">
          <cell r="I242" t="str">
            <v>CPMNN01145</v>
          </cell>
          <cell r="J242" t="str">
            <v>Blackwater to Emerald 66kV Line Rebuild with DCCP Line</v>
          </cell>
          <cell r="Q242">
            <v>0</v>
          </cell>
        </row>
        <row r="243">
          <cell r="I243">
            <v>317031</v>
          </cell>
          <cell r="J243" t="str">
            <v>Substation, Gracemere, Modular, 66/11kV, Network, Central</v>
          </cell>
          <cell r="Q243">
            <v>0</v>
          </cell>
        </row>
        <row r="244">
          <cell r="I244">
            <v>575416</v>
          </cell>
          <cell r="J244" t="str">
            <v>Line, Egans Hill to Gracemere, New Standard, 66kV, Network, Capricornia</v>
          </cell>
          <cell r="Q244">
            <v>0</v>
          </cell>
        </row>
        <row r="245">
          <cell r="I245">
            <v>693294</v>
          </cell>
          <cell r="J245" t="str">
            <v>Briffney - Establish new 66/11kV Sub    Establish Briffney Zone Substation</v>
          </cell>
          <cell r="Q245">
            <v>0</v>
          </cell>
        </row>
        <row r="246">
          <cell r="I246">
            <v>48821</v>
          </cell>
          <cell r="J246" t="str">
            <v>Substation, Moranbah Town, Modular, 66/11kV, 32MVA, Network, Central</v>
          </cell>
          <cell r="Q246">
            <v>0</v>
          </cell>
        </row>
        <row r="247">
          <cell r="I247">
            <v>48824</v>
          </cell>
          <cell r="J247" t="str">
            <v>Substation, Moranbah, Refurb, 66kV, 32MVA, Network, Central</v>
          </cell>
          <cell r="Q247">
            <v>0</v>
          </cell>
        </row>
        <row r="248">
          <cell r="I248" t="str">
            <v>DCP18260</v>
          </cell>
          <cell r="J248" t="str">
            <v>Line, Glenella to Planella, New Standard, 66kV, Network, Central</v>
          </cell>
          <cell r="Q248">
            <v>0</v>
          </cell>
        </row>
        <row r="249">
          <cell r="I249">
            <v>48598</v>
          </cell>
          <cell r="J249" t="str">
            <v>Planella - Convert to 66/11kV           Design and re-construct</v>
          </cell>
          <cell r="Q249">
            <v>0</v>
          </cell>
        </row>
        <row r="250">
          <cell r="I250" t="str">
            <v>DCP16183</v>
          </cell>
          <cell r="J250" t="str">
            <v>Glenella - Install 66kV fdr bays        Install 2 x 66kV fdr bays for Planella</v>
          </cell>
          <cell r="Q250">
            <v>0</v>
          </cell>
        </row>
        <row r="251">
          <cell r="I251" t="str">
            <v>CPMNN00130</v>
          </cell>
          <cell r="J251" t="str">
            <v>Planella - Line route acquisition        2nd (66kV) subtransmission feeder</v>
          </cell>
          <cell r="Q251">
            <v>0</v>
          </cell>
        </row>
        <row r="252">
          <cell r="I252">
            <v>311743</v>
          </cell>
          <cell r="J252" t="str">
            <v>Boyne Res redevelop switchyard &amp; aug TF Install 66kV bays &amp; larger TFs</v>
          </cell>
          <cell r="Q252">
            <v>0</v>
          </cell>
        </row>
        <row r="253">
          <cell r="I253">
            <v>444030</v>
          </cell>
          <cell r="J253" t="str">
            <v>Calliope 66kV Reinforcement             Install 66kV bay &amp; connect Beecher line</v>
          </cell>
          <cell r="Q253">
            <v>0</v>
          </cell>
        </row>
        <row r="254">
          <cell r="I254">
            <v>48238</v>
          </cell>
          <cell r="J254" t="str">
            <v>Mackay Harbour ZS Site Acquisition      Investigate &amp; Acquire ZS</v>
          </cell>
          <cell r="Q254">
            <v>0</v>
          </cell>
        </row>
        <row r="255">
          <cell r="I255">
            <v>832068</v>
          </cell>
          <cell r="J255" t="str">
            <v>Baralaba Central/South Mine Develop SCS Cockatoo Coal Limited</v>
          </cell>
          <cell r="Q255">
            <v>0</v>
          </cell>
        </row>
        <row r="256">
          <cell r="I256">
            <v>616932</v>
          </cell>
          <cell r="J256" t="str">
            <v>Property, IIbilbie to Carmila, Line, Acquisition, Mackay</v>
          </cell>
          <cell r="Q256">
            <v>0</v>
          </cell>
        </row>
        <row r="257">
          <cell r="I257">
            <v>782822</v>
          </cell>
          <cell r="J257" t="str">
            <v>RCA MK AST Line Route Planella Bucasia</v>
          </cell>
          <cell r="Q257">
            <v>0</v>
          </cell>
        </row>
        <row r="258">
          <cell r="I258">
            <v>830023</v>
          </cell>
          <cell r="J258" t="str">
            <v>Tannum Sands 11kV Easement Compensation</v>
          </cell>
          <cell r="Q258">
            <v>0</v>
          </cell>
        </row>
        <row r="259">
          <cell r="I259">
            <v>140507</v>
          </cell>
          <cell r="J259" t="str">
            <v>Substation, Central Toowoomba, Greenfield, 110/11kV, Network, South West</v>
          </cell>
          <cell r="Q259">
            <v>0</v>
          </cell>
        </row>
        <row r="260">
          <cell r="I260">
            <v>140221</v>
          </cell>
          <cell r="J260" t="str">
            <v>Line, South Toowoomba Sub to Central Toowoomba Sub, 110kV, South West</v>
          </cell>
          <cell r="Q260">
            <v>0</v>
          </cell>
        </row>
        <row r="261">
          <cell r="I261">
            <v>301663</v>
          </cell>
          <cell r="J261" t="str">
            <v>Substation, South Toowoomba, Refurb, 110kV Bays, Network, South West</v>
          </cell>
          <cell r="Q261">
            <v>0</v>
          </cell>
        </row>
        <row r="262">
          <cell r="I262">
            <v>289250</v>
          </cell>
          <cell r="J262" t="str">
            <v>Property, South Toowoomba to Central Toowoomba, Line, Acquisition, South West</v>
          </cell>
          <cell r="Q262">
            <v>0</v>
          </cell>
        </row>
        <row r="263">
          <cell r="I263" t="str">
            <v>DCP17784</v>
          </cell>
          <cell r="J263" t="str">
            <v>RSW TO ASC CHAL TX New Est CHAR 33/11kV Establish new 33/11kV ZSS at Charlton</v>
          </cell>
          <cell r="Q263">
            <v>0</v>
          </cell>
        </row>
        <row r="264">
          <cell r="I264">
            <v>183596</v>
          </cell>
          <cell r="J264" t="str">
            <v>SPD WB AT ISIS T131 OH New to Dallarnil New 37km 132kV SCCP (Energised at 66kV)</v>
          </cell>
          <cell r="Q264">
            <v>0</v>
          </cell>
        </row>
        <row r="265">
          <cell r="I265">
            <v>306794</v>
          </cell>
          <cell r="J265" t="str">
            <v>T131 Isis new 66kV feeder bay           to connect new Isis-Dallarnil line</v>
          </cell>
          <cell r="Q265">
            <v>0</v>
          </cell>
        </row>
        <row r="266">
          <cell r="I266">
            <v>141629</v>
          </cell>
          <cell r="J266" t="str">
            <v>Kumbia 66/11kV ZS Establishment         Establish Kumbia 66/11kV ZS</v>
          </cell>
          <cell r="Q266">
            <v>0</v>
          </cell>
        </row>
        <row r="267">
          <cell r="I267">
            <v>432340</v>
          </cell>
          <cell r="J267" t="str">
            <v>Kingaroy ZS - Install new 66kV fdr bay  For proposed Kumbia feeder</v>
          </cell>
          <cell r="Q267">
            <v>0</v>
          </cell>
        </row>
        <row r="268">
          <cell r="I268">
            <v>431150</v>
          </cell>
          <cell r="J268" t="str">
            <v>Kumbia Fdr - Re-energise at 66kV        Feed from 66kV fdr bay at Kingaroy</v>
          </cell>
          <cell r="Q268">
            <v>0</v>
          </cell>
        </row>
        <row r="269">
          <cell r="I269">
            <v>316573</v>
          </cell>
          <cell r="J269" t="str">
            <v>Broxburn Sub Rebuild                    Rebuild as 110/11kV</v>
          </cell>
          <cell r="Q269">
            <v>0</v>
          </cell>
        </row>
        <row r="270">
          <cell r="I270">
            <v>168285</v>
          </cell>
          <cell r="J270" t="str">
            <v>RSW SW DA AD DAAN OH New 33kV                  SWDD: TARA Feeder ex Daandine</v>
          </cell>
          <cell r="Q270">
            <v>0</v>
          </cell>
        </row>
        <row r="271">
          <cell r="I271">
            <v>196710</v>
          </cell>
          <cell r="J271" t="str">
            <v>Construct DCCP to Toogoom 66/11kV ZS    Construct DCCP Ln from Howard-Pialba Ln</v>
          </cell>
          <cell r="Q271">
            <v>0</v>
          </cell>
        </row>
        <row r="272">
          <cell r="I272">
            <v>419495</v>
          </cell>
          <cell r="J272" t="str">
            <v>Roma West 33/11kV TF &amp; 11kV Switchgr AugReplace existing TFs &amp; 11kV swyd</v>
          </cell>
          <cell r="Q272">
            <v>0</v>
          </cell>
        </row>
        <row r="273">
          <cell r="I273">
            <v>132601</v>
          </cell>
          <cell r="J273" t="str">
            <v>RSW SW RA AD SAGT Refurb 33KV bus       TRG SAGT refurb 33kV bus -TRGP-M13.1</v>
          </cell>
          <cell r="Q273">
            <v>0</v>
          </cell>
        </row>
        <row r="274">
          <cell r="I274">
            <v>731320</v>
          </cell>
          <cell r="J274" t="str">
            <v>West Bberg-Meadowvale 66kV line route  Line route acquisition for 66kV SCCP</v>
          </cell>
          <cell r="Q274">
            <v>0</v>
          </cell>
        </row>
        <row r="275">
          <cell r="I275">
            <v>139899</v>
          </cell>
          <cell r="J275" t="str">
            <v>Property, Bundaberg North, Substation, Acquisition, Wide Bay</v>
          </cell>
          <cell r="Q275">
            <v>0</v>
          </cell>
        </row>
        <row r="276">
          <cell r="I276">
            <v>645950</v>
          </cell>
          <cell r="J276" t="str">
            <v>ARI WB BU AARP WEBU-MEAD66 Line Route   Easement Required for Approx 2.7km</v>
          </cell>
          <cell r="Q276">
            <v>0</v>
          </cell>
        </row>
        <row r="277">
          <cell r="I277" t="str">
            <v>CPMNS00402</v>
          </cell>
          <cell r="J277" t="str">
            <v>Augment 110/33kV TX at T013 Chinchilla  Chinchilla</v>
          </cell>
          <cell r="Q277">
            <v>0</v>
          </cell>
        </row>
        <row r="278">
          <cell r="I278">
            <v>316490</v>
          </cell>
          <cell r="J278" t="str">
            <v>West Warwick Sub 11kV Feeder bay        install additional CB on 11kV swboard</v>
          </cell>
          <cell r="Q278">
            <v>0</v>
          </cell>
        </row>
        <row r="279">
          <cell r="I279">
            <v>455124</v>
          </cell>
          <cell r="J279" t="str">
            <v>Childers To Givelda Ln Route            Investigate existing Ln and confirm</v>
          </cell>
          <cell r="Q279">
            <v>0</v>
          </cell>
        </row>
        <row r="280">
          <cell r="I280">
            <v>448012</v>
          </cell>
          <cell r="J280" t="str">
            <v>T20 Bberg-South Bberg 2nd 66kV line   Extend off T20-T131 66kV feeder</v>
          </cell>
          <cell r="Q280">
            <v>0</v>
          </cell>
        </row>
        <row r="281">
          <cell r="I281">
            <v>140367</v>
          </cell>
          <cell r="J281" t="str">
            <v>Property, Tinana Creek, Substation, Acquisition, Wide Bay</v>
          </cell>
          <cell r="Q281">
            <v>0</v>
          </cell>
        </row>
        <row r="282">
          <cell r="I282">
            <v>0</v>
          </cell>
          <cell r="J282" t="e">
            <v>#N/A</v>
          </cell>
          <cell r="Q282">
            <v>0</v>
          </cell>
        </row>
        <row r="283">
          <cell r="I283">
            <v>0</v>
          </cell>
          <cell r="J283" t="e">
            <v>#N/A</v>
          </cell>
          <cell r="Q283">
            <v>0</v>
          </cell>
        </row>
        <row r="284">
          <cell r="I284">
            <v>0</v>
          </cell>
          <cell r="J284" t="e">
            <v>#N/A</v>
          </cell>
          <cell r="Q284">
            <v>0</v>
          </cell>
        </row>
        <row r="285">
          <cell r="I285">
            <v>0</v>
          </cell>
          <cell r="J285" t="e">
            <v>#N/A</v>
          </cell>
          <cell r="Q285">
            <v>0</v>
          </cell>
        </row>
        <row r="286">
          <cell r="I286">
            <v>0</v>
          </cell>
          <cell r="J286">
            <v>0</v>
          </cell>
          <cell r="Q286">
            <v>0</v>
          </cell>
        </row>
        <row r="287">
          <cell r="I287">
            <v>0</v>
          </cell>
          <cell r="J287">
            <v>0</v>
          </cell>
          <cell r="Q287">
            <v>0</v>
          </cell>
        </row>
        <row r="288">
          <cell r="I288">
            <v>0</v>
          </cell>
          <cell r="J288">
            <v>0</v>
          </cell>
          <cell r="Q288">
            <v>0</v>
          </cell>
        </row>
        <row r="289">
          <cell r="I289">
            <v>0</v>
          </cell>
          <cell r="J289">
            <v>0</v>
          </cell>
          <cell r="Q289">
            <v>0</v>
          </cell>
        </row>
        <row r="290">
          <cell r="I290">
            <v>0</v>
          </cell>
          <cell r="J290">
            <v>0</v>
          </cell>
          <cell r="Q290">
            <v>0</v>
          </cell>
        </row>
        <row r="291">
          <cell r="I291">
            <v>0</v>
          </cell>
          <cell r="J291">
            <v>0</v>
          </cell>
          <cell r="Q291">
            <v>0</v>
          </cell>
        </row>
        <row r="292">
          <cell r="I292">
            <v>0</v>
          </cell>
          <cell r="J292">
            <v>0</v>
          </cell>
          <cell r="Q292">
            <v>0</v>
          </cell>
        </row>
        <row r="293">
          <cell r="I293">
            <v>0</v>
          </cell>
          <cell r="J293">
            <v>0</v>
          </cell>
          <cell r="Q293">
            <v>0</v>
          </cell>
        </row>
        <row r="294">
          <cell r="I294">
            <v>0</v>
          </cell>
          <cell r="J294">
            <v>0</v>
          </cell>
          <cell r="Q294">
            <v>0</v>
          </cell>
        </row>
        <row r="295">
          <cell r="I295">
            <v>0</v>
          </cell>
          <cell r="J295">
            <v>0</v>
          </cell>
          <cell r="Q295">
            <v>0</v>
          </cell>
        </row>
        <row r="296">
          <cell r="I296">
            <v>0</v>
          </cell>
          <cell r="J296">
            <v>0</v>
          </cell>
          <cell r="Q296">
            <v>0</v>
          </cell>
        </row>
        <row r="297">
          <cell r="I297">
            <v>0</v>
          </cell>
          <cell r="J297">
            <v>0</v>
          </cell>
          <cell r="Q297">
            <v>0</v>
          </cell>
        </row>
        <row r="298">
          <cell r="I298">
            <v>0</v>
          </cell>
          <cell r="J298">
            <v>0</v>
          </cell>
          <cell r="Q298">
            <v>0</v>
          </cell>
        </row>
        <row r="299">
          <cell r="I299" t="e">
            <v>#REF!</v>
          </cell>
          <cell r="J299" t="e">
            <v>#REF!</v>
          </cell>
          <cell r="Q299">
            <v>0</v>
          </cell>
        </row>
        <row r="300">
          <cell r="I300" t="e">
            <v>#REF!</v>
          </cell>
          <cell r="J300" t="e">
            <v>#REF!</v>
          </cell>
          <cell r="Q300">
            <v>0</v>
          </cell>
        </row>
        <row r="301">
          <cell r="I301" t="e">
            <v>#REF!</v>
          </cell>
          <cell r="J301" t="e">
            <v>#REF!</v>
          </cell>
          <cell r="Q301">
            <v>0</v>
          </cell>
        </row>
        <row r="302">
          <cell r="I302" t="e">
            <v>#REF!</v>
          </cell>
          <cell r="J302" t="e">
            <v>#REF!</v>
          </cell>
          <cell r="Q302">
            <v>0</v>
          </cell>
        </row>
        <row r="303">
          <cell r="I303" t="e">
            <v>#REF!</v>
          </cell>
          <cell r="J303" t="e">
            <v>#REF!</v>
          </cell>
          <cell r="Q303">
            <v>0</v>
          </cell>
        </row>
        <row r="304">
          <cell r="I304" t="e">
            <v>#REF!</v>
          </cell>
          <cell r="J304" t="e">
            <v>#REF!</v>
          </cell>
          <cell r="Q304">
            <v>0</v>
          </cell>
        </row>
        <row r="305">
          <cell r="I305" t="e">
            <v>#REF!</v>
          </cell>
          <cell r="J305" t="e">
            <v>#REF!</v>
          </cell>
          <cell r="Q305">
            <v>0</v>
          </cell>
        </row>
        <row r="306">
          <cell r="I306" t="e">
            <v>#REF!</v>
          </cell>
          <cell r="J306" t="e">
            <v>#REF!</v>
          </cell>
          <cell r="Q306">
            <v>0</v>
          </cell>
        </row>
        <row r="307">
          <cell r="I307" t="e">
            <v>#REF!</v>
          </cell>
          <cell r="J307" t="e">
            <v>#REF!</v>
          </cell>
          <cell r="Q307">
            <v>0</v>
          </cell>
        </row>
        <row r="308">
          <cell r="I308" t="e">
            <v>#REF!</v>
          </cell>
          <cell r="J308" t="e">
            <v>#REF!</v>
          </cell>
          <cell r="Q308">
            <v>0</v>
          </cell>
        </row>
        <row r="309">
          <cell r="I309" t="e">
            <v>#REF!</v>
          </cell>
          <cell r="J309" t="e">
            <v>#REF!</v>
          </cell>
          <cell r="Q309">
            <v>0</v>
          </cell>
        </row>
        <row r="310">
          <cell r="I310" t="e">
            <v>#REF!</v>
          </cell>
          <cell r="J310" t="e">
            <v>#REF!</v>
          </cell>
          <cell r="Q310">
            <v>0</v>
          </cell>
        </row>
        <row r="311">
          <cell r="I311" t="e">
            <v>#REF!</v>
          </cell>
          <cell r="J311" t="e">
            <v>#REF!</v>
          </cell>
          <cell r="Q311">
            <v>0</v>
          </cell>
        </row>
        <row r="312">
          <cell r="I312" t="e">
            <v>#REF!</v>
          </cell>
          <cell r="J312" t="e">
            <v>#REF!</v>
          </cell>
          <cell r="Q312">
            <v>0</v>
          </cell>
        </row>
        <row r="313">
          <cell r="I313" t="e">
            <v>#REF!</v>
          </cell>
          <cell r="J313" t="e">
            <v>#REF!</v>
          </cell>
          <cell r="Q313">
            <v>0</v>
          </cell>
        </row>
        <row r="314">
          <cell r="I314" t="e">
            <v>#REF!</v>
          </cell>
          <cell r="J314" t="e">
            <v>#REF!</v>
          </cell>
          <cell r="Q314">
            <v>0</v>
          </cell>
        </row>
        <row r="315">
          <cell r="I315" t="e">
            <v>#REF!</v>
          </cell>
          <cell r="J315" t="e">
            <v>#REF!</v>
          </cell>
          <cell r="Q315">
            <v>0</v>
          </cell>
        </row>
        <row r="316">
          <cell r="I316" t="e">
            <v>#REF!</v>
          </cell>
          <cell r="J316" t="e">
            <v>#REF!</v>
          </cell>
          <cell r="Q316">
            <v>0</v>
          </cell>
        </row>
        <row r="317">
          <cell r="I317" t="e">
            <v>#REF!</v>
          </cell>
          <cell r="J317" t="e">
            <v>#REF!</v>
          </cell>
          <cell r="Q317">
            <v>0</v>
          </cell>
        </row>
        <row r="318">
          <cell r="I318" t="e">
            <v>#REF!</v>
          </cell>
          <cell r="J318" t="e">
            <v>#REF!</v>
          </cell>
          <cell r="Q318">
            <v>0</v>
          </cell>
        </row>
        <row r="319">
          <cell r="I319" t="e">
            <v>#REF!</v>
          </cell>
          <cell r="J319" t="e">
            <v>#REF!</v>
          </cell>
          <cell r="Q319">
            <v>0</v>
          </cell>
        </row>
        <row r="320">
          <cell r="I320" t="e">
            <v>#REF!</v>
          </cell>
          <cell r="J320" t="e">
            <v>#REF!</v>
          </cell>
          <cell r="Q320">
            <v>0</v>
          </cell>
        </row>
        <row r="321">
          <cell r="I321" t="e">
            <v>#REF!</v>
          </cell>
          <cell r="J321" t="e">
            <v>#REF!</v>
          </cell>
          <cell r="Q321">
            <v>0</v>
          </cell>
        </row>
        <row r="322">
          <cell r="I322" t="e">
            <v>#REF!</v>
          </cell>
          <cell r="J322" t="e">
            <v>#REF!</v>
          </cell>
          <cell r="Q322">
            <v>0</v>
          </cell>
        </row>
        <row r="323">
          <cell r="I323" t="e">
            <v>#REF!</v>
          </cell>
          <cell r="J323" t="e">
            <v>#REF!</v>
          </cell>
          <cell r="Q323">
            <v>0</v>
          </cell>
        </row>
        <row r="324">
          <cell r="I324" t="e">
            <v>#REF!</v>
          </cell>
          <cell r="J324" t="e">
            <v>#REF!</v>
          </cell>
          <cell r="Q324">
            <v>0</v>
          </cell>
        </row>
        <row r="325">
          <cell r="I325" t="e">
            <v>#REF!</v>
          </cell>
          <cell r="J325" t="e">
            <v>#REF!</v>
          </cell>
          <cell r="Q325">
            <v>0</v>
          </cell>
        </row>
        <row r="326">
          <cell r="I326" t="e">
            <v>#REF!</v>
          </cell>
          <cell r="J326" t="e">
            <v>#REF!</v>
          </cell>
          <cell r="Q326">
            <v>0</v>
          </cell>
        </row>
        <row r="327">
          <cell r="I327" t="e">
            <v>#REF!</v>
          </cell>
          <cell r="J327" t="e">
            <v>#REF!</v>
          </cell>
          <cell r="Q327">
            <v>0</v>
          </cell>
        </row>
        <row r="328">
          <cell r="I328" t="e">
            <v>#REF!</v>
          </cell>
          <cell r="J328" t="e">
            <v>#REF!</v>
          </cell>
          <cell r="Q328">
            <v>0</v>
          </cell>
        </row>
        <row r="329">
          <cell r="I329" t="e">
            <v>#REF!</v>
          </cell>
          <cell r="J329" t="e">
            <v>#REF!</v>
          </cell>
          <cell r="Q329">
            <v>0</v>
          </cell>
        </row>
        <row r="330">
          <cell r="I330" t="e">
            <v>#REF!</v>
          </cell>
          <cell r="J330" t="e">
            <v>#REF!</v>
          </cell>
          <cell r="Q330">
            <v>0</v>
          </cell>
        </row>
        <row r="331">
          <cell r="I331" t="e">
            <v>#REF!</v>
          </cell>
          <cell r="J331" t="e">
            <v>#REF!</v>
          </cell>
          <cell r="Q331">
            <v>0</v>
          </cell>
        </row>
        <row r="332">
          <cell r="I332" t="e">
            <v>#REF!</v>
          </cell>
          <cell r="J332" t="e">
            <v>#REF!</v>
          </cell>
          <cell r="Q332">
            <v>0</v>
          </cell>
        </row>
        <row r="333">
          <cell r="I333" t="e">
            <v>#REF!</v>
          </cell>
          <cell r="J333" t="e">
            <v>#REF!</v>
          </cell>
          <cell r="Q333">
            <v>0</v>
          </cell>
        </row>
        <row r="334">
          <cell r="I334" t="e">
            <v>#REF!</v>
          </cell>
          <cell r="J334" t="e">
            <v>#REF!</v>
          </cell>
          <cell r="Q334">
            <v>0</v>
          </cell>
        </row>
        <row r="335">
          <cell r="I335" t="e">
            <v>#REF!</v>
          </cell>
          <cell r="J335" t="e">
            <v>#REF!</v>
          </cell>
          <cell r="Q335">
            <v>0</v>
          </cell>
        </row>
        <row r="336">
          <cell r="I336" t="e">
            <v>#REF!</v>
          </cell>
          <cell r="J336" t="e">
            <v>#REF!</v>
          </cell>
          <cell r="Q336">
            <v>0</v>
          </cell>
        </row>
        <row r="337">
          <cell r="I337" t="e">
            <v>#REF!</v>
          </cell>
          <cell r="J337" t="e">
            <v>#REF!</v>
          </cell>
          <cell r="Q337">
            <v>0</v>
          </cell>
        </row>
        <row r="338">
          <cell r="I338" t="e">
            <v>#REF!</v>
          </cell>
          <cell r="J338" t="e">
            <v>#REF!</v>
          </cell>
          <cell r="Q338">
            <v>0</v>
          </cell>
        </row>
        <row r="339">
          <cell r="I339" t="e">
            <v>#REF!</v>
          </cell>
          <cell r="J339" t="e">
            <v>#REF!</v>
          </cell>
          <cell r="Q339">
            <v>0</v>
          </cell>
        </row>
        <row r="340">
          <cell r="I340" t="e">
            <v>#REF!</v>
          </cell>
          <cell r="J340" t="e">
            <v>#REF!</v>
          </cell>
          <cell r="Q340">
            <v>0</v>
          </cell>
        </row>
        <row r="341">
          <cell r="I341" t="e">
            <v>#REF!</v>
          </cell>
          <cell r="J341" t="e">
            <v>#REF!</v>
          </cell>
          <cell r="Q341">
            <v>0</v>
          </cell>
        </row>
        <row r="342">
          <cell r="I342" t="e">
            <v>#REF!</v>
          </cell>
          <cell r="J342" t="e">
            <v>#REF!</v>
          </cell>
          <cell r="Q342">
            <v>0</v>
          </cell>
        </row>
        <row r="343">
          <cell r="I343" t="e">
            <v>#REF!</v>
          </cell>
          <cell r="J343" t="e">
            <v>#REF!</v>
          </cell>
          <cell r="Q343">
            <v>0</v>
          </cell>
        </row>
        <row r="344">
          <cell r="I344" t="e">
            <v>#REF!</v>
          </cell>
          <cell r="J344" t="e">
            <v>#REF!</v>
          </cell>
          <cell r="Q344">
            <v>0</v>
          </cell>
        </row>
        <row r="345">
          <cell r="I345" t="e">
            <v>#REF!</v>
          </cell>
          <cell r="J345" t="e">
            <v>#REF!</v>
          </cell>
          <cell r="Q345">
            <v>0</v>
          </cell>
        </row>
        <row r="346">
          <cell r="I346" t="e">
            <v>#REF!</v>
          </cell>
          <cell r="J346" t="e">
            <v>#REF!</v>
          </cell>
          <cell r="Q346">
            <v>0</v>
          </cell>
        </row>
        <row r="347">
          <cell r="I347" t="e">
            <v>#REF!</v>
          </cell>
          <cell r="J347" t="e">
            <v>#REF!</v>
          </cell>
          <cell r="Q347">
            <v>0</v>
          </cell>
        </row>
        <row r="348">
          <cell r="I348" t="e">
            <v>#REF!</v>
          </cell>
          <cell r="J348" t="e">
            <v>#REF!</v>
          </cell>
          <cell r="Q348">
            <v>0</v>
          </cell>
        </row>
        <row r="349">
          <cell r="I349" t="e">
            <v>#REF!</v>
          </cell>
          <cell r="J349" t="e">
            <v>#REF!</v>
          </cell>
          <cell r="Q349">
            <v>0</v>
          </cell>
        </row>
        <row r="350">
          <cell r="I350" t="e">
            <v>#REF!</v>
          </cell>
          <cell r="J350" t="e">
            <v>#REF!</v>
          </cell>
          <cell r="Q350">
            <v>0</v>
          </cell>
        </row>
        <row r="351">
          <cell r="I351" t="e">
            <v>#REF!</v>
          </cell>
          <cell r="J351" t="e">
            <v>#REF!</v>
          </cell>
          <cell r="Q351">
            <v>0</v>
          </cell>
        </row>
        <row r="352">
          <cell r="I352">
            <v>0</v>
          </cell>
          <cell r="J352">
            <v>0</v>
          </cell>
          <cell r="Q352">
            <v>0</v>
          </cell>
        </row>
        <row r="353">
          <cell r="I353">
            <v>236524</v>
          </cell>
          <cell r="J353" t="str">
            <v>Kamerunga-Smithfield 132kV UG Line      Construct 132kV Dual cct Underground</v>
          </cell>
          <cell r="Q353">
            <v>0</v>
          </cell>
        </row>
        <row r="354">
          <cell r="I354">
            <v>147000</v>
          </cell>
          <cell r="J354" t="str">
            <v>Smithfield-132/22kV ZS                  Establish 132/22kV ZS @ Smithfield</v>
          </cell>
          <cell r="Q354">
            <v>0</v>
          </cell>
        </row>
        <row r="355">
          <cell r="I355">
            <v>492389</v>
          </cell>
          <cell r="J355" t="str">
            <v>Kamerunga Install ALFC                  Install ALFC injection equipment</v>
          </cell>
          <cell r="Q355">
            <v>0</v>
          </cell>
        </row>
        <row r="356">
          <cell r="I356">
            <v>616381</v>
          </cell>
          <cell r="J356" t="str">
            <v>Edmonton South ZS site acquisition</v>
          </cell>
          <cell r="Q356">
            <v>0</v>
          </cell>
        </row>
        <row r="357">
          <cell r="I357">
            <v>47822</v>
          </cell>
          <cell r="J357" t="str">
            <v>G-vale - Mt Peter 132/22kV ZS Site      Property Acquisition</v>
          </cell>
          <cell r="Q357">
            <v>0</v>
          </cell>
        </row>
        <row r="358">
          <cell r="I358">
            <v>168194</v>
          </cell>
          <cell r="J358" t="str">
            <v>Garbutt 66kV Reinforcement              Install 66kV bay to connect Powerlinks</v>
          </cell>
          <cell r="Q358">
            <v>0</v>
          </cell>
        </row>
        <row r="359">
          <cell r="I359">
            <v>733325</v>
          </cell>
          <cell r="J359" t="str">
            <v>66kV Mareeba Feeder Rating Increase     Increase max operating temp to 65C</v>
          </cell>
          <cell r="Q359">
            <v>0</v>
          </cell>
        </row>
        <row r="360">
          <cell r="I360">
            <v>826494</v>
          </cell>
          <cell r="J360" t="str">
            <v>Guthalungra TF Augmentation             Replace existing TF with 1.5MVA unit</v>
          </cell>
          <cell r="Q360">
            <v>0</v>
          </cell>
        </row>
        <row r="361">
          <cell r="I361">
            <v>48638</v>
          </cell>
          <cell r="J361" t="str">
            <v>Substation, Ooralea, Modular, Network, Mackay</v>
          </cell>
          <cell r="Q361">
            <v>0</v>
          </cell>
        </row>
        <row r="362">
          <cell r="I362">
            <v>808764</v>
          </cell>
          <cell r="J362" t="str">
            <v>Ooralea - Redevelop as 1x20MVA ZS       Redevelop 66/11kV ZS</v>
          </cell>
          <cell r="Q362">
            <v>0</v>
          </cell>
        </row>
        <row r="363">
          <cell r="I363">
            <v>48647</v>
          </cell>
          <cell r="J363" t="str">
            <v>Ooralea  SCCP 66kV Line Construction    Design and construct</v>
          </cell>
          <cell r="Q363">
            <v>0</v>
          </cell>
        </row>
        <row r="364">
          <cell r="I364">
            <v>653444</v>
          </cell>
          <cell r="J364" t="str">
            <v>Racecourse Mill - Install 66kV fdr bay</v>
          </cell>
          <cell r="Q364">
            <v>0</v>
          </cell>
        </row>
        <row r="365">
          <cell r="I365">
            <v>626232</v>
          </cell>
          <cell r="J365" t="str">
            <v>Kingaroy - Install one 5MVAr cap bank</v>
          </cell>
          <cell r="Q365">
            <v>0</v>
          </cell>
        </row>
        <row r="366">
          <cell r="I366">
            <v>0</v>
          </cell>
          <cell r="J366">
            <v>0</v>
          </cell>
          <cell r="Q366">
            <v>0</v>
          </cell>
        </row>
        <row r="367">
          <cell r="I367">
            <v>0</v>
          </cell>
          <cell r="J367">
            <v>0</v>
          </cell>
          <cell r="Q367">
            <v>0</v>
          </cell>
        </row>
        <row r="368">
          <cell r="I368">
            <v>0</v>
          </cell>
          <cell r="J368">
            <v>0</v>
          </cell>
          <cell r="Q368">
            <v>0</v>
          </cell>
        </row>
        <row r="369">
          <cell r="I369">
            <v>0</v>
          </cell>
          <cell r="J369">
            <v>0</v>
          </cell>
          <cell r="Q369">
            <v>0</v>
          </cell>
        </row>
        <row r="370">
          <cell r="I370">
            <v>0</v>
          </cell>
          <cell r="J370">
            <v>0</v>
          </cell>
          <cell r="Q370">
            <v>0</v>
          </cell>
        </row>
        <row r="371">
          <cell r="I371">
            <v>328901</v>
          </cell>
          <cell r="J371" t="str">
            <v>Aug - Distribution</v>
          </cell>
          <cell r="Q371">
            <v>0</v>
          </cell>
        </row>
        <row r="372">
          <cell r="I372">
            <v>733323</v>
          </cell>
          <cell r="J372">
            <v>0</v>
          </cell>
          <cell r="Q372">
            <v>0</v>
          </cell>
        </row>
        <row r="373">
          <cell r="I373">
            <v>737891</v>
          </cell>
          <cell r="J373">
            <v>0</v>
          </cell>
          <cell r="Q373">
            <v>0</v>
          </cell>
        </row>
        <row r="374">
          <cell r="I374">
            <v>752865</v>
          </cell>
          <cell r="J374" t="str">
            <v>SWER</v>
          </cell>
          <cell r="Q374">
            <v>0</v>
          </cell>
        </row>
        <row r="375">
          <cell r="I375" t="str">
            <v>DCP16279</v>
          </cell>
          <cell r="J375" t="str">
            <v>Aug - Distribution</v>
          </cell>
          <cell r="Q375">
            <v>0</v>
          </cell>
        </row>
        <row r="376">
          <cell r="I376" t="str">
            <v>DCP17911</v>
          </cell>
          <cell r="J376" t="str">
            <v>Aug - Distribution</v>
          </cell>
          <cell r="Q376">
            <v>0</v>
          </cell>
        </row>
        <row r="377">
          <cell r="I377">
            <v>327664</v>
          </cell>
          <cell r="J377" t="str">
            <v>Aug - Distribution</v>
          </cell>
          <cell r="Q377">
            <v>0</v>
          </cell>
        </row>
        <row r="378">
          <cell r="I378">
            <v>328282</v>
          </cell>
          <cell r="J378" t="str">
            <v>Aug - Distribution</v>
          </cell>
          <cell r="Q378">
            <v>0</v>
          </cell>
        </row>
        <row r="379">
          <cell r="I379">
            <v>328323</v>
          </cell>
          <cell r="J379" t="str">
            <v>Reinforce Supply to Briffney Creek</v>
          </cell>
          <cell r="Q379">
            <v>0</v>
          </cell>
        </row>
        <row r="380">
          <cell r="I380">
            <v>328478</v>
          </cell>
          <cell r="J380" t="str">
            <v>Reinforce Supply to Gracemere</v>
          </cell>
          <cell r="Q380">
            <v>0</v>
          </cell>
        </row>
        <row r="381">
          <cell r="I381">
            <v>328508</v>
          </cell>
          <cell r="J381" t="str">
            <v>Aug - Distribution</v>
          </cell>
          <cell r="Q381">
            <v>0</v>
          </cell>
        </row>
        <row r="382">
          <cell r="I382">
            <v>328578</v>
          </cell>
          <cell r="J382" t="str">
            <v>Aug - Distribution</v>
          </cell>
          <cell r="Q382">
            <v>0</v>
          </cell>
        </row>
        <row r="383">
          <cell r="I383">
            <v>328642</v>
          </cell>
          <cell r="J383" t="str">
            <v>Moranbah Supply Augmentation</v>
          </cell>
          <cell r="Q383">
            <v>0</v>
          </cell>
        </row>
        <row r="384">
          <cell r="I384">
            <v>329242</v>
          </cell>
          <cell r="J384" t="str">
            <v>Aug - Distribution</v>
          </cell>
          <cell r="Q384">
            <v>0</v>
          </cell>
        </row>
        <row r="385">
          <cell r="I385">
            <v>329385</v>
          </cell>
          <cell r="J385" t="str">
            <v>Aug - Distribution</v>
          </cell>
          <cell r="Q385">
            <v>0</v>
          </cell>
        </row>
        <row r="386">
          <cell r="I386">
            <v>639496</v>
          </cell>
          <cell r="J386">
            <v>0</v>
          </cell>
          <cell r="Q386">
            <v>0</v>
          </cell>
        </row>
        <row r="387">
          <cell r="I387">
            <v>640084</v>
          </cell>
          <cell r="J387">
            <v>0</v>
          </cell>
          <cell r="Q387">
            <v>0</v>
          </cell>
        </row>
        <row r="388">
          <cell r="I388">
            <v>642039</v>
          </cell>
          <cell r="J388">
            <v>0</v>
          </cell>
          <cell r="Q388">
            <v>0</v>
          </cell>
        </row>
        <row r="389">
          <cell r="I389">
            <v>740731</v>
          </cell>
          <cell r="J389">
            <v>0</v>
          </cell>
          <cell r="Q389">
            <v>0</v>
          </cell>
        </row>
        <row r="390">
          <cell r="I390">
            <v>740739</v>
          </cell>
          <cell r="J390">
            <v>0</v>
          </cell>
          <cell r="Q390">
            <v>0</v>
          </cell>
        </row>
        <row r="391">
          <cell r="I391">
            <v>742461</v>
          </cell>
          <cell r="J391">
            <v>0</v>
          </cell>
          <cell r="Q391">
            <v>0</v>
          </cell>
        </row>
        <row r="392">
          <cell r="I392">
            <v>742562</v>
          </cell>
          <cell r="J392" t="str">
            <v>Augmentation of Supply to Ooralea</v>
          </cell>
          <cell r="Q392">
            <v>0</v>
          </cell>
        </row>
        <row r="393">
          <cell r="I393">
            <v>745450</v>
          </cell>
          <cell r="J393" t="str">
            <v>Refurbish Zone Substation Tennyson St</v>
          </cell>
          <cell r="Q393">
            <v>0</v>
          </cell>
        </row>
        <row r="394">
          <cell r="I394">
            <v>745456</v>
          </cell>
          <cell r="J394" t="str">
            <v>Augmentation of Supply to Walkerston</v>
          </cell>
          <cell r="Q394">
            <v>0</v>
          </cell>
        </row>
        <row r="395">
          <cell r="I395">
            <v>745468</v>
          </cell>
          <cell r="J395" t="str">
            <v>Reinforce Supply to Airlie Beach (Riordanvale)</v>
          </cell>
          <cell r="Q395">
            <v>0</v>
          </cell>
        </row>
        <row r="396">
          <cell r="I396">
            <v>140386</v>
          </cell>
          <cell r="J396" t="str">
            <v>Redevelop West Toowoomba ZS</v>
          </cell>
          <cell r="Q396">
            <v>0</v>
          </cell>
        </row>
        <row r="397">
          <cell r="I397">
            <v>168413</v>
          </cell>
          <cell r="J397" t="str">
            <v>Reinforcement of Supply to Toowoomba (Kearney's)</v>
          </cell>
          <cell r="Q397">
            <v>0</v>
          </cell>
        </row>
        <row r="398">
          <cell r="I398">
            <v>171761</v>
          </cell>
          <cell r="J398" t="str">
            <v>Redevelop Central Toowoomba ZS</v>
          </cell>
          <cell r="Q398">
            <v>0</v>
          </cell>
        </row>
        <row r="399">
          <cell r="I399">
            <v>171773</v>
          </cell>
          <cell r="J399" t="str">
            <v>Reinforce Supply to Charlton</v>
          </cell>
          <cell r="Q399">
            <v>0</v>
          </cell>
        </row>
        <row r="400">
          <cell r="I400">
            <v>171781</v>
          </cell>
          <cell r="J400" t="str">
            <v>Redevelop Broxburn Sub</v>
          </cell>
          <cell r="Q400">
            <v>0</v>
          </cell>
        </row>
        <row r="401">
          <cell r="I401">
            <v>172118</v>
          </cell>
          <cell r="J401" t="str">
            <v>Aug - Distribution</v>
          </cell>
          <cell r="Q401">
            <v>0</v>
          </cell>
        </row>
        <row r="402">
          <cell r="I402">
            <v>172681</v>
          </cell>
          <cell r="J402" t="str">
            <v>Aug - Distribution</v>
          </cell>
          <cell r="Q402">
            <v>0</v>
          </cell>
        </row>
        <row r="403">
          <cell r="I403">
            <v>335974</v>
          </cell>
          <cell r="J403" t="str">
            <v>Redevelop Rocky Street ZS</v>
          </cell>
          <cell r="Q403">
            <v>0</v>
          </cell>
        </row>
        <row r="404">
          <cell r="I404">
            <v>336062</v>
          </cell>
          <cell r="J404" t="str">
            <v>Aug - Distribution</v>
          </cell>
          <cell r="Q404">
            <v>0</v>
          </cell>
        </row>
        <row r="405">
          <cell r="I405">
            <v>336399</v>
          </cell>
          <cell r="J405" t="str">
            <v>Reinforce Supply to Toogoom</v>
          </cell>
          <cell r="Q405">
            <v>0</v>
          </cell>
        </row>
        <row r="406">
          <cell r="I406">
            <v>336410</v>
          </cell>
          <cell r="J406" t="str">
            <v>Reinforce Supply to Avoca</v>
          </cell>
          <cell r="Q406">
            <v>0</v>
          </cell>
        </row>
        <row r="407">
          <cell r="I407">
            <v>336962</v>
          </cell>
          <cell r="J407" t="str">
            <v>Aug - Distribution</v>
          </cell>
          <cell r="Q407">
            <v>0</v>
          </cell>
        </row>
        <row r="408">
          <cell r="I408">
            <v>337087</v>
          </cell>
          <cell r="J408" t="str">
            <v>Reinforce supply to Pialba CBD</v>
          </cell>
          <cell r="Q408">
            <v>0</v>
          </cell>
        </row>
        <row r="409">
          <cell r="I409">
            <v>337091</v>
          </cell>
          <cell r="J409" t="str">
            <v>Reinforce supply to Pialba CBD</v>
          </cell>
          <cell r="Q409">
            <v>0</v>
          </cell>
        </row>
        <row r="410">
          <cell r="I410">
            <v>337213</v>
          </cell>
          <cell r="J410" t="str">
            <v>Reinforce Supply to Kumbia</v>
          </cell>
          <cell r="Q410">
            <v>0</v>
          </cell>
        </row>
        <row r="411">
          <cell r="I411">
            <v>337387</v>
          </cell>
          <cell r="J411" t="str">
            <v>Aug - Distribution</v>
          </cell>
          <cell r="Q411">
            <v>0</v>
          </cell>
        </row>
        <row r="412">
          <cell r="I412">
            <v>337408</v>
          </cell>
          <cell r="J412" t="str">
            <v>Aug - Distribution</v>
          </cell>
          <cell r="Q412">
            <v>0</v>
          </cell>
        </row>
        <row r="413">
          <cell r="I413">
            <v>552376</v>
          </cell>
          <cell r="J413">
            <v>0</v>
          </cell>
          <cell r="Q413">
            <v>0</v>
          </cell>
        </row>
        <row r="414">
          <cell r="I414" t="str">
            <v>DCP15397</v>
          </cell>
          <cell r="J414" t="str">
            <v>Aug - Distribution</v>
          </cell>
          <cell r="Q414">
            <v>0</v>
          </cell>
        </row>
        <row r="415">
          <cell r="I415" t="str">
            <v>DCP15456</v>
          </cell>
          <cell r="J415" t="str">
            <v>Aug - Distribution</v>
          </cell>
          <cell r="Q415">
            <v>0</v>
          </cell>
        </row>
        <row r="416">
          <cell r="I416" t="str">
            <v>DCP15486</v>
          </cell>
          <cell r="J416" t="str">
            <v>Aug - Distribution</v>
          </cell>
          <cell r="Q416">
            <v>0</v>
          </cell>
        </row>
        <row r="417">
          <cell r="I417" t="str">
            <v>DCP15673</v>
          </cell>
          <cell r="J417">
            <v>0</v>
          </cell>
          <cell r="Q417">
            <v>0</v>
          </cell>
        </row>
        <row r="418">
          <cell r="I418" t="str">
            <v>DCP15679</v>
          </cell>
          <cell r="J418">
            <v>0</v>
          </cell>
          <cell r="Q418">
            <v>0</v>
          </cell>
        </row>
        <row r="419">
          <cell r="I419" t="str">
            <v>DCP15703</v>
          </cell>
          <cell r="J419">
            <v>0</v>
          </cell>
          <cell r="Q419">
            <v>0</v>
          </cell>
        </row>
        <row r="420">
          <cell r="I420" t="str">
            <v>DCP15710</v>
          </cell>
          <cell r="J420">
            <v>0</v>
          </cell>
          <cell r="Q420">
            <v>0</v>
          </cell>
        </row>
        <row r="421">
          <cell r="I421" t="str">
            <v>DCP15735</v>
          </cell>
          <cell r="J421">
            <v>0</v>
          </cell>
          <cell r="Q421">
            <v>0</v>
          </cell>
        </row>
        <row r="422">
          <cell r="I422" t="str">
            <v>DCP15772</v>
          </cell>
          <cell r="J422">
            <v>0</v>
          </cell>
          <cell r="Q422">
            <v>0</v>
          </cell>
        </row>
        <row r="423">
          <cell r="I423" t="str">
            <v>DCP16904</v>
          </cell>
          <cell r="J423" t="str">
            <v>Aug - Distribution</v>
          </cell>
          <cell r="Q423">
            <v>0</v>
          </cell>
        </row>
        <row r="424">
          <cell r="I424" t="str">
            <v>DCP16931</v>
          </cell>
          <cell r="J424" t="str">
            <v>Aug - Distribution</v>
          </cell>
          <cell r="Q424">
            <v>0</v>
          </cell>
        </row>
        <row r="425">
          <cell r="I425" t="e">
            <v>#REF!</v>
          </cell>
          <cell r="J425" t="e">
            <v>#REF!</v>
          </cell>
          <cell r="Q425">
            <v>0</v>
          </cell>
        </row>
        <row r="426">
          <cell r="I426" t="e">
            <v>#REF!</v>
          </cell>
          <cell r="J426" t="e">
            <v>#REF!</v>
          </cell>
          <cell r="Q426">
            <v>0</v>
          </cell>
        </row>
        <row r="427">
          <cell r="I427" t="e">
            <v>#REF!</v>
          </cell>
          <cell r="J427" t="e">
            <v>#REF!</v>
          </cell>
          <cell r="Q427">
            <v>0</v>
          </cell>
        </row>
        <row r="428">
          <cell r="I428" t="e">
            <v>#REF!</v>
          </cell>
          <cell r="J428" t="e">
            <v>#REF!</v>
          </cell>
          <cell r="Q428">
            <v>0</v>
          </cell>
        </row>
        <row r="429">
          <cell r="I429">
            <v>0</v>
          </cell>
          <cell r="J429">
            <v>0</v>
          </cell>
          <cell r="Q429">
            <v>0</v>
          </cell>
        </row>
        <row r="430">
          <cell r="I430">
            <v>0</v>
          </cell>
          <cell r="J430">
            <v>0</v>
          </cell>
          <cell r="Q430">
            <v>0</v>
          </cell>
        </row>
        <row r="431">
          <cell r="I431">
            <v>0</v>
          </cell>
          <cell r="J431">
            <v>0</v>
          </cell>
          <cell r="Q431">
            <v>0</v>
          </cell>
        </row>
        <row r="432">
          <cell r="I432">
            <v>0</v>
          </cell>
          <cell r="J432">
            <v>0</v>
          </cell>
          <cell r="Q432">
            <v>0</v>
          </cell>
        </row>
        <row r="433">
          <cell r="I433">
            <v>0</v>
          </cell>
          <cell r="J433" t="str">
            <v>Existing A7 Aug - Distribution</v>
          </cell>
          <cell r="Q433">
            <v>0</v>
          </cell>
        </row>
        <row r="434">
          <cell r="I434" t="str">
            <v>Dist Central</v>
          </cell>
          <cell r="J434" t="str">
            <v>Reactive / Unmodelled Central</v>
          </cell>
          <cell r="Q434">
            <v>0</v>
          </cell>
        </row>
        <row r="435">
          <cell r="I435" t="str">
            <v>Dist Northern</v>
          </cell>
          <cell r="J435" t="str">
            <v>Reactive / Unmodelled Northern</v>
          </cell>
          <cell r="Q435">
            <v>0</v>
          </cell>
        </row>
        <row r="436">
          <cell r="I436" t="str">
            <v>Dist Southern</v>
          </cell>
          <cell r="J436" t="str">
            <v>Reactive / Unmodelled Southern</v>
          </cell>
          <cell r="Q436">
            <v>0</v>
          </cell>
        </row>
        <row r="437">
          <cell r="I437" t="str">
            <v>Distribution Transformer Upgrade Programme</v>
          </cell>
          <cell r="J437" t="str">
            <v>Small Pole Mounted Distribution Substation Upgrade</v>
          </cell>
          <cell r="Q437">
            <v>0</v>
          </cell>
        </row>
        <row r="438">
          <cell r="I438" t="str">
            <v>Distribution Transformer Upgrade Programme</v>
          </cell>
          <cell r="J438" t="str">
            <v xml:space="preserve">Large Pole Mounted Distribution Substation Upgrade </v>
          </cell>
          <cell r="Q438">
            <v>0</v>
          </cell>
        </row>
        <row r="439">
          <cell r="I439" t="str">
            <v>Distribution Transformer Upgrade Programme</v>
          </cell>
          <cell r="J439" t="str">
            <v>Pad Mounted Distribution Substation Upgrade (22kV)</v>
          </cell>
          <cell r="Q439">
            <v>0</v>
          </cell>
        </row>
        <row r="440">
          <cell r="I440" t="str">
            <v>Distribution Transformer Upgrade Programme</v>
          </cell>
          <cell r="J440" t="str">
            <v>Small Pole Mounted Distribution Substation Upgrade</v>
          </cell>
          <cell r="Q440">
            <v>0</v>
          </cell>
        </row>
        <row r="441">
          <cell r="I441" t="str">
            <v>Distribution Transformer Upgrade Programme</v>
          </cell>
          <cell r="J441" t="str">
            <v xml:space="preserve">Large Pole Mounted Distribution Substation Upgrade </v>
          </cell>
          <cell r="Q441">
            <v>0</v>
          </cell>
        </row>
        <row r="442">
          <cell r="I442" t="str">
            <v>Distribution Transformer Upgrade Programme</v>
          </cell>
          <cell r="J442" t="str">
            <v>Pad Mounted Distribution Substation Upgrade (22kV)</v>
          </cell>
          <cell r="Q442">
            <v>0</v>
          </cell>
        </row>
        <row r="443">
          <cell r="I443" t="str">
            <v>Distribution Transformer Upgrade Programme</v>
          </cell>
          <cell r="J443" t="str">
            <v>Small Pole Mounted Distribution Substation Upgrade</v>
          </cell>
          <cell r="Q443">
            <v>0</v>
          </cell>
        </row>
        <row r="444">
          <cell r="I444" t="str">
            <v>Distribution Transformer Upgrade Programme</v>
          </cell>
          <cell r="J444" t="str">
            <v xml:space="preserve">Large Pole Mounted Distribution Substation Upgrade </v>
          </cell>
          <cell r="Q444">
            <v>0</v>
          </cell>
        </row>
        <row r="445">
          <cell r="I445" t="str">
            <v>Distribution Transformer Upgrade Programme</v>
          </cell>
          <cell r="J445" t="str">
            <v>Pad Mounted Distribution Substation Upgrade (22kV)</v>
          </cell>
          <cell r="Q445">
            <v>0</v>
          </cell>
        </row>
        <row r="446">
          <cell r="I446" t="str">
            <v>Photovoltaic Augmentation</v>
          </cell>
          <cell r="J446" t="str">
            <v>PV Related Augmentation - Install low Voltage regulator</v>
          </cell>
          <cell r="Q446">
            <v>0</v>
          </cell>
        </row>
        <row r="447">
          <cell r="I447" t="str">
            <v>Photovoltaic Augmentation</v>
          </cell>
          <cell r="J447" t="str">
            <v xml:space="preserve">PV Related Augmentation - Large Pole Mounted Distribution Substation Upgrade </v>
          </cell>
          <cell r="Q447">
            <v>0</v>
          </cell>
        </row>
        <row r="448">
          <cell r="I448" t="str">
            <v>Photovoltaic Augmentation</v>
          </cell>
          <cell r="J448" t="str">
            <v>PV Related Augmentation - Pad Mounted Distribution Substation Upgrade (11kV)</v>
          </cell>
          <cell r="Q448">
            <v>0</v>
          </cell>
        </row>
        <row r="449">
          <cell r="I449" t="str">
            <v>Photovoltaic Augmentation</v>
          </cell>
          <cell r="J449" t="str">
            <v>PV Related Augmentation - Small Pole Mounted Distribution Substation Upgrade</v>
          </cell>
          <cell r="Q449">
            <v>0</v>
          </cell>
        </row>
        <row r="450">
          <cell r="I450" t="str">
            <v>Photovoltaic Augmentation</v>
          </cell>
          <cell r="J450" t="str">
            <v>PV Related Augmentation - Reconductor Rural</v>
          </cell>
          <cell r="Q450">
            <v>0</v>
          </cell>
        </row>
        <row r="451">
          <cell r="I451" t="str">
            <v>Photovoltaic Augmentation</v>
          </cell>
          <cell r="J451" t="str">
            <v>PV Related Augmentation - 1ph LV STATCOM (&lt;15kVAr)</v>
          </cell>
          <cell r="Q451">
            <v>0</v>
          </cell>
        </row>
        <row r="452">
          <cell r="I452" t="str">
            <v>Photovoltaic Augmentation</v>
          </cell>
          <cell r="J452" t="str">
            <v>PV Related Augmentation - 3ph LV STATCOM (&lt;50kVAr)</v>
          </cell>
          <cell r="Q452">
            <v>0</v>
          </cell>
        </row>
        <row r="453">
          <cell r="I453" t="str">
            <v>Photovoltaic Augmentation</v>
          </cell>
          <cell r="J453" t="str">
            <v>PV Related Augmentation - Install low Voltage regulator</v>
          </cell>
          <cell r="Q453">
            <v>0</v>
          </cell>
        </row>
        <row r="454">
          <cell r="I454" t="str">
            <v>Photovoltaic Augmentation</v>
          </cell>
          <cell r="J454" t="str">
            <v xml:space="preserve">PV Related Augmentation - Large Pole Mounted Distribution Substation Upgrade </v>
          </cell>
          <cell r="Q454">
            <v>0</v>
          </cell>
        </row>
        <row r="455">
          <cell r="I455" t="str">
            <v>Photovoltaic Augmentation</v>
          </cell>
          <cell r="J455" t="str">
            <v>PV Related Augmentation - Pad Mounted Distribution Substation Upgrade (11kV)</v>
          </cell>
          <cell r="Q455">
            <v>0</v>
          </cell>
        </row>
        <row r="456">
          <cell r="I456" t="str">
            <v>Photovoltaic Augmentation</v>
          </cell>
          <cell r="J456" t="str">
            <v>PV Related Augmentation - Small Pole Mounted Distribution Substation Upgrade</v>
          </cell>
          <cell r="Q456">
            <v>0</v>
          </cell>
        </row>
        <row r="457">
          <cell r="I457" t="str">
            <v>Photovoltaic Augmentation</v>
          </cell>
          <cell r="J457" t="str">
            <v>PV Related Augmentation - Reconductor Rural</v>
          </cell>
          <cell r="Q457">
            <v>0</v>
          </cell>
        </row>
        <row r="458">
          <cell r="I458" t="str">
            <v>Photovoltaic Augmentation</v>
          </cell>
          <cell r="J458" t="str">
            <v>PV Related Augmentation - 1ph LV STATCOM (&lt;15kVAr)</v>
          </cell>
          <cell r="Q458">
            <v>0</v>
          </cell>
        </row>
        <row r="459">
          <cell r="I459" t="str">
            <v>Photovoltaic Augmentation</v>
          </cell>
          <cell r="J459" t="str">
            <v>PV Related Augmentation - 3ph LV STATCOM (&lt;50kVAr)</v>
          </cell>
          <cell r="Q459">
            <v>0</v>
          </cell>
        </row>
        <row r="460">
          <cell r="I460" t="str">
            <v>Photovoltaic Augmentation</v>
          </cell>
          <cell r="J460" t="str">
            <v>PV Related Augmentation - Install low Voltage regulator</v>
          </cell>
          <cell r="Q460">
            <v>0</v>
          </cell>
        </row>
        <row r="461">
          <cell r="I461" t="str">
            <v>Photovoltaic Augmentation</v>
          </cell>
          <cell r="J461" t="str">
            <v xml:space="preserve">PV Related Augmentation - Large Pole Mounted Distribution Substation Upgrade </v>
          </cell>
          <cell r="Q461">
            <v>0</v>
          </cell>
        </row>
        <row r="462">
          <cell r="I462" t="str">
            <v>Photovoltaic Augmentation</v>
          </cell>
          <cell r="J462" t="str">
            <v>PV Related Augmentation - Pad Mounted Distribution Substation Upgrade (11kV)</v>
          </cell>
          <cell r="Q462">
            <v>0</v>
          </cell>
        </row>
        <row r="463">
          <cell r="I463" t="str">
            <v>Photovoltaic Augmentation</v>
          </cell>
          <cell r="J463" t="str">
            <v>PV Related Augmentation - Small Pole Mounted Distribution Substation Upgrade</v>
          </cell>
          <cell r="Q463">
            <v>0</v>
          </cell>
        </row>
        <row r="464">
          <cell r="I464" t="str">
            <v>Photovoltaic Augmentation</v>
          </cell>
          <cell r="J464" t="str">
            <v>PV Related Augmentation - Reconductor Rural</v>
          </cell>
          <cell r="Q464">
            <v>0</v>
          </cell>
        </row>
        <row r="465">
          <cell r="I465" t="str">
            <v>Photovoltaic Augmentation</v>
          </cell>
          <cell r="J465" t="str">
            <v>PV Related Augmentation - 1ph LV STATCOM (&lt;15kVAr)</v>
          </cell>
          <cell r="Q465">
            <v>0</v>
          </cell>
        </row>
        <row r="466">
          <cell r="I466" t="str">
            <v>Photovoltaic Augmentation</v>
          </cell>
          <cell r="J466" t="str">
            <v>PV Related Augmentation - 3ph LV STATCOM (&lt;50kVAr)</v>
          </cell>
          <cell r="Q466">
            <v>0</v>
          </cell>
        </row>
        <row r="467">
          <cell r="I467" t="str">
            <v>CARE Total - Urban</v>
          </cell>
          <cell r="J467" t="str">
            <v>CARE Total - Urban</v>
          </cell>
          <cell r="Q467">
            <v>0</v>
          </cell>
        </row>
        <row r="468">
          <cell r="I468" t="str">
            <v>CARE Total - Rural</v>
          </cell>
          <cell r="J468" t="str">
            <v>CARE Total - Rural</v>
          </cell>
          <cell r="Q468">
            <v>0</v>
          </cell>
        </row>
        <row r="469">
          <cell r="I469" t="str">
            <v>Palm Island Grid Connection</v>
          </cell>
          <cell r="J469" t="str">
            <v>Palm Island Grid Connection</v>
          </cell>
          <cell r="Q469">
            <v>0</v>
          </cell>
        </row>
        <row r="470">
          <cell r="I470" t="str">
            <v>Real Time capacity monitoring</v>
          </cell>
          <cell r="J470">
            <v>0</v>
          </cell>
          <cell r="Q470">
            <v>0</v>
          </cell>
        </row>
        <row r="471">
          <cell r="I471" t="str">
            <v>Real Time capacity monitoring</v>
          </cell>
          <cell r="J471">
            <v>0</v>
          </cell>
          <cell r="Q471">
            <v>0</v>
          </cell>
        </row>
        <row r="472">
          <cell r="I472" t="str">
            <v>Real Time capacity monitoring</v>
          </cell>
          <cell r="J472">
            <v>0</v>
          </cell>
          <cell r="Q472">
            <v>0</v>
          </cell>
        </row>
        <row r="473">
          <cell r="I473" t="str">
            <v>Real Time capacity monitoring</v>
          </cell>
          <cell r="J473">
            <v>0</v>
          </cell>
          <cell r="Q473">
            <v>0</v>
          </cell>
        </row>
        <row r="474">
          <cell r="I474" t="str">
            <v>Real Time capacity monitoring</v>
          </cell>
          <cell r="J474">
            <v>0</v>
          </cell>
          <cell r="Q474">
            <v>0</v>
          </cell>
        </row>
        <row r="475">
          <cell r="I475" t="str">
            <v>Real Time capacity monitoring</v>
          </cell>
          <cell r="J475">
            <v>0</v>
          </cell>
          <cell r="Q475">
            <v>0</v>
          </cell>
        </row>
        <row r="476">
          <cell r="I476" t="str">
            <v>High Temperature Super Conductors</v>
          </cell>
          <cell r="J476" t="str">
            <v>High Temperature Super Conductors</v>
          </cell>
          <cell r="Q476">
            <v>0</v>
          </cell>
        </row>
        <row r="477">
          <cell r="I477">
            <v>0</v>
          </cell>
          <cell r="J477" t="str">
            <v>Parent BC - St George Supply Reinforcement</v>
          </cell>
          <cell r="Q477">
            <v>0</v>
          </cell>
        </row>
        <row r="478">
          <cell r="I478">
            <v>0</v>
          </cell>
          <cell r="J478" t="str">
            <v>Parent BC - Charleville Supply Reinforcement</v>
          </cell>
          <cell r="Q478">
            <v>0</v>
          </cell>
        </row>
        <row r="479">
          <cell r="I479">
            <v>0</v>
          </cell>
          <cell r="J479">
            <v>0</v>
          </cell>
          <cell r="Q479">
            <v>0</v>
          </cell>
        </row>
        <row r="480">
          <cell r="I480">
            <v>0</v>
          </cell>
          <cell r="J480">
            <v>0</v>
          </cell>
          <cell r="Q480">
            <v>0</v>
          </cell>
        </row>
        <row r="481">
          <cell r="I481">
            <v>0</v>
          </cell>
          <cell r="J481">
            <v>0</v>
          </cell>
          <cell r="Q481">
            <v>0</v>
          </cell>
        </row>
        <row r="482">
          <cell r="I482">
            <v>0</v>
          </cell>
          <cell r="J482" t="str">
            <v>DNAPS Specified - Northern</v>
          </cell>
          <cell r="Q482">
            <v>0</v>
          </cell>
        </row>
        <row r="483">
          <cell r="I483">
            <v>0</v>
          </cell>
          <cell r="J483" t="str">
            <v>DNAPS Specified - Central</v>
          </cell>
          <cell r="Q483">
            <v>0</v>
          </cell>
        </row>
        <row r="484">
          <cell r="I484">
            <v>0</v>
          </cell>
          <cell r="J484" t="str">
            <v>DNAPS Specified - Southern</v>
          </cell>
          <cell r="Q484">
            <v>0</v>
          </cell>
        </row>
        <row r="485">
          <cell r="I485" t="e">
            <v>#REF!</v>
          </cell>
          <cell r="J485" t="e">
            <v>#REF!</v>
          </cell>
          <cell r="Q485">
            <v>0</v>
          </cell>
        </row>
        <row r="486">
          <cell r="I486">
            <v>328901</v>
          </cell>
          <cell r="J486" t="e">
            <v>#REF!</v>
          </cell>
          <cell r="Q486">
            <v>0</v>
          </cell>
        </row>
        <row r="487">
          <cell r="I487">
            <v>733323</v>
          </cell>
          <cell r="J487" t="e">
            <v>#REF!</v>
          </cell>
          <cell r="Q487">
            <v>0</v>
          </cell>
        </row>
        <row r="488">
          <cell r="I488">
            <v>737891</v>
          </cell>
          <cell r="J488" t="e">
            <v>#REF!</v>
          </cell>
          <cell r="Q488">
            <v>0</v>
          </cell>
        </row>
        <row r="489">
          <cell r="I489">
            <v>752865</v>
          </cell>
          <cell r="J489" t="e">
            <v>#REF!</v>
          </cell>
          <cell r="Q489">
            <v>0</v>
          </cell>
        </row>
        <row r="490">
          <cell r="I490" t="str">
            <v>DCP16279</v>
          </cell>
          <cell r="J490" t="e">
            <v>#REF!</v>
          </cell>
          <cell r="Q490">
            <v>0</v>
          </cell>
        </row>
        <row r="491">
          <cell r="I491">
            <v>329385</v>
          </cell>
          <cell r="J491" t="e">
            <v>#REF!</v>
          </cell>
          <cell r="Q491">
            <v>0</v>
          </cell>
        </row>
        <row r="492">
          <cell r="I492">
            <v>667751</v>
          </cell>
          <cell r="J492" t="e">
            <v>#REF!</v>
          </cell>
          <cell r="Q492">
            <v>0</v>
          </cell>
        </row>
        <row r="493">
          <cell r="I493">
            <v>567976</v>
          </cell>
          <cell r="J493" t="e">
            <v>#REF!</v>
          </cell>
          <cell r="Q493">
            <v>0</v>
          </cell>
        </row>
        <row r="494">
          <cell r="I494">
            <v>335974</v>
          </cell>
          <cell r="J494" t="e">
            <v>#REF!</v>
          </cell>
          <cell r="Q494">
            <v>0</v>
          </cell>
        </row>
        <row r="495">
          <cell r="I495">
            <v>328307</v>
          </cell>
          <cell r="J495" t="e">
            <v>#REF!</v>
          </cell>
          <cell r="Q495">
            <v>0</v>
          </cell>
        </row>
        <row r="496">
          <cell r="I496">
            <v>654742</v>
          </cell>
          <cell r="J496" t="e">
            <v>#REF!</v>
          </cell>
          <cell r="Q496">
            <v>0</v>
          </cell>
        </row>
        <row r="497">
          <cell r="I497">
            <v>632823</v>
          </cell>
          <cell r="J497" t="e">
            <v>#REF!</v>
          </cell>
          <cell r="Q497">
            <v>0</v>
          </cell>
        </row>
        <row r="498">
          <cell r="I498">
            <v>395181</v>
          </cell>
          <cell r="J498" t="e">
            <v>#REF!</v>
          </cell>
          <cell r="Q498">
            <v>0</v>
          </cell>
        </row>
        <row r="499">
          <cell r="I499">
            <v>675918</v>
          </cell>
          <cell r="J499" t="e">
            <v>#REF!</v>
          </cell>
          <cell r="Q499">
            <v>0</v>
          </cell>
        </row>
        <row r="500">
          <cell r="I500">
            <v>132553</v>
          </cell>
          <cell r="J500" t="e">
            <v>#REF!</v>
          </cell>
          <cell r="Q500">
            <v>0</v>
          </cell>
        </row>
        <row r="501">
          <cell r="I501" t="str">
            <v>DCP15713</v>
          </cell>
          <cell r="J501" t="e">
            <v>#REF!</v>
          </cell>
          <cell r="Q501">
            <v>0</v>
          </cell>
        </row>
        <row r="502">
          <cell r="I502">
            <v>676923</v>
          </cell>
          <cell r="J502" t="e">
            <v>#REF!</v>
          </cell>
          <cell r="Q502">
            <v>0</v>
          </cell>
        </row>
        <row r="503">
          <cell r="I503">
            <v>396582</v>
          </cell>
          <cell r="J503" t="e">
            <v>#REF!</v>
          </cell>
          <cell r="Q503">
            <v>0</v>
          </cell>
        </row>
        <row r="504">
          <cell r="I504">
            <v>629793</v>
          </cell>
          <cell r="J504" t="e">
            <v>#REF!</v>
          </cell>
          <cell r="Q504">
            <v>0</v>
          </cell>
        </row>
        <row r="505">
          <cell r="I505">
            <v>633691</v>
          </cell>
          <cell r="J505" t="e">
            <v>#REF!</v>
          </cell>
          <cell r="Q505">
            <v>0</v>
          </cell>
        </row>
        <row r="506">
          <cell r="I506">
            <v>404792</v>
          </cell>
          <cell r="J506" t="e">
            <v>#REF!</v>
          </cell>
          <cell r="Q506">
            <v>0</v>
          </cell>
        </row>
        <row r="507">
          <cell r="I507" t="str">
            <v>DCP15772</v>
          </cell>
          <cell r="J507" t="e">
            <v>#REF!</v>
          </cell>
          <cell r="Q507">
            <v>0</v>
          </cell>
        </row>
        <row r="508">
          <cell r="I508" t="str">
            <v>DCP16279</v>
          </cell>
          <cell r="J508" t="e">
            <v>#REF!</v>
          </cell>
          <cell r="Q508">
            <v>0</v>
          </cell>
        </row>
        <row r="509">
          <cell r="I509">
            <v>328548</v>
          </cell>
          <cell r="J509" t="e">
            <v>#REF!</v>
          </cell>
          <cell r="Q509">
            <v>0</v>
          </cell>
        </row>
        <row r="510">
          <cell r="I510">
            <v>667588</v>
          </cell>
          <cell r="J510" t="e">
            <v>#REF!</v>
          </cell>
          <cell r="Q510">
            <v>0</v>
          </cell>
        </row>
        <row r="511">
          <cell r="I511">
            <v>172681</v>
          </cell>
          <cell r="J511" t="e">
            <v>#REF!</v>
          </cell>
          <cell r="Q511">
            <v>0</v>
          </cell>
        </row>
        <row r="512">
          <cell r="I512" t="str">
            <v>DCP15337</v>
          </cell>
          <cell r="J512" t="e">
            <v>#REF!</v>
          </cell>
          <cell r="Q512">
            <v>0</v>
          </cell>
        </row>
        <row r="513">
          <cell r="I513">
            <v>172878</v>
          </cell>
          <cell r="J513" t="e">
            <v>#REF!</v>
          </cell>
          <cell r="Q513">
            <v>0</v>
          </cell>
        </row>
        <row r="514">
          <cell r="I514">
            <v>409157</v>
          </cell>
          <cell r="J514" t="e">
            <v>#REF!</v>
          </cell>
          <cell r="Q514">
            <v>0</v>
          </cell>
        </row>
        <row r="515">
          <cell r="I515">
            <v>409166</v>
          </cell>
          <cell r="J515" t="e">
            <v>#REF!</v>
          </cell>
          <cell r="Q515">
            <v>0</v>
          </cell>
        </row>
        <row r="516">
          <cell r="I516" t="str">
            <v>DCP15341</v>
          </cell>
          <cell r="J516" t="e">
            <v>#REF!</v>
          </cell>
          <cell r="Q516">
            <v>0</v>
          </cell>
        </row>
        <row r="517">
          <cell r="I517">
            <v>619425</v>
          </cell>
          <cell r="J517" t="e">
            <v>#REF!</v>
          </cell>
          <cell r="Q517">
            <v>0</v>
          </cell>
        </row>
        <row r="518">
          <cell r="I518" t="str">
            <v>DCP15735</v>
          </cell>
          <cell r="J518" t="e">
            <v>#REF!</v>
          </cell>
          <cell r="Q518">
            <v>0</v>
          </cell>
        </row>
        <row r="519">
          <cell r="I519" t="str">
            <v>DCP15700</v>
          </cell>
          <cell r="J519" t="e">
            <v>#REF!</v>
          </cell>
          <cell r="Q519">
            <v>0</v>
          </cell>
        </row>
        <row r="520">
          <cell r="I520">
            <v>172925</v>
          </cell>
          <cell r="J520" t="e">
            <v>#REF!</v>
          </cell>
          <cell r="Q520">
            <v>0</v>
          </cell>
        </row>
        <row r="521">
          <cell r="I521">
            <v>328634</v>
          </cell>
          <cell r="J521" t="e">
            <v>#REF!</v>
          </cell>
          <cell r="Q521">
            <v>0</v>
          </cell>
        </row>
        <row r="522">
          <cell r="I522" t="str">
            <v>DCP16904</v>
          </cell>
          <cell r="J522" t="e">
            <v>#REF!</v>
          </cell>
          <cell r="Q522">
            <v>0</v>
          </cell>
        </row>
        <row r="523">
          <cell r="I523">
            <v>567969</v>
          </cell>
          <cell r="J523" t="e">
            <v>#REF!</v>
          </cell>
          <cell r="Q523">
            <v>0</v>
          </cell>
        </row>
        <row r="524">
          <cell r="I524">
            <v>425689</v>
          </cell>
          <cell r="J524" t="e">
            <v>#REF!</v>
          </cell>
          <cell r="Q524">
            <v>0</v>
          </cell>
        </row>
        <row r="525">
          <cell r="I525">
            <v>747097</v>
          </cell>
          <cell r="J525" t="e">
            <v>#REF!</v>
          </cell>
          <cell r="Q525">
            <v>0</v>
          </cell>
        </row>
        <row r="526">
          <cell r="I526" t="str">
            <v>DCP15673</v>
          </cell>
          <cell r="J526" t="e">
            <v>#REF!</v>
          </cell>
          <cell r="Q526">
            <v>0</v>
          </cell>
        </row>
        <row r="527">
          <cell r="I527" t="str">
            <v>DCP15486</v>
          </cell>
          <cell r="J527" t="e">
            <v>#REF!</v>
          </cell>
          <cell r="Q527">
            <v>0</v>
          </cell>
        </row>
        <row r="528">
          <cell r="I528">
            <v>713467</v>
          </cell>
          <cell r="J528" t="e">
            <v>#REF!</v>
          </cell>
          <cell r="Q528">
            <v>0</v>
          </cell>
        </row>
        <row r="529">
          <cell r="I529">
            <v>337408</v>
          </cell>
          <cell r="J529" t="e">
            <v>#REF!</v>
          </cell>
          <cell r="Q529">
            <v>0</v>
          </cell>
        </row>
        <row r="530">
          <cell r="I530">
            <v>327925</v>
          </cell>
          <cell r="J530" t="e">
            <v>#REF!</v>
          </cell>
          <cell r="Q530">
            <v>0</v>
          </cell>
        </row>
        <row r="531">
          <cell r="I531">
            <v>567965</v>
          </cell>
          <cell r="J531" t="e">
            <v>#REF!</v>
          </cell>
          <cell r="Q531">
            <v>0</v>
          </cell>
        </row>
        <row r="532">
          <cell r="I532" t="str">
            <v>DCP17772</v>
          </cell>
          <cell r="J532" t="e">
            <v>#REF!</v>
          </cell>
          <cell r="Q532">
            <v>0</v>
          </cell>
        </row>
        <row r="533">
          <cell r="I533" t="str">
            <v>DCP15774</v>
          </cell>
          <cell r="J533" t="e">
            <v>#REF!</v>
          </cell>
          <cell r="Q533">
            <v>0</v>
          </cell>
        </row>
        <row r="534">
          <cell r="I534">
            <v>171785</v>
          </cell>
          <cell r="J534" t="e">
            <v>#REF!</v>
          </cell>
          <cell r="Q534">
            <v>0</v>
          </cell>
        </row>
        <row r="535">
          <cell r="I535">
            <v>642039</v>
          </cell>
          <cell r="J535" t="e">
            <v>#REF!</v>
          </cell>
          <cell r="Q535">
            <v>0</v>
          </cell>
        </row>
        <row r="536">
          <cell r="I536" t="str">
            <v>DCP15703</v>
          </cell>
          <cell r="J536" t="e">
            <v>#REF!</v>
          </cell>
          <cell r="Q536">
            <v>0</v>
          </cell>
        </row>
        <row r="537">
          <cell r="I537" t="str">
            <v>DCP15456</v>
          </cell>
          <cell r="J537" t="e">
            <v>#REF!</v>
          </cell>
          <cell r="Q537">
            <v>0</v>
          </cell>
        </row>
        <row r="538">
          <cell r="I538">
            <v>173022</v>
          </cell>
          <cell r="J538" t="e">
            <v>#REF!</v>
          </cell>
          <cell r="Q538">
            <v>0</v>
          </cell>
        </row>
        <row r="539">
          <cell r="I539">
            <v>172992</v>
          </cell>
          <cell r="J539" t="e">
            <v>#REF!</v>
          </cell>
          <cell r="Q539">
            <v>0</v>
          </cell>
        </row>
        <row r="540">
          <cell r="I540">
            <v>633587</v>
          </cell>
          <cell r="J540" t="e">
            <v>#REF!</v>
          </cell>
          <cell r="Q540">
            <v>0</v>
          </cell>
        </row>
        <row r="541">
          <cell r="I541">
            <v>654171</v>
          </cell>
          <cell r="J541" t="e">
            <v>#REF!</v>
          </cell>
          <cell r="Q541">
            <v>0</v>
          </cell>
        </row>
        <row r="542">
          <cell r="I542" t="str">
            <v>DCP15064</v>
          </cell>
          <cell r="J542" t="e">
            <v>#REF!</v>
          </cell>
          <cell r="Q542">
            <v>0</v>
          </cell>
        </row>
        <row r="543">
          <cell r="I543">
            <v>656602</v>
          </cell>
          <cell r="J543" t="e">
            <v>#REF!</v>
          </cell>
          <cell r="Q543">
            <v>0</v>
          </cell>
        </row>
        <row r="544">
          <cell r="I544">
            <v>742461</v>
          </cell>
          <cell r="J544" t="e">
            <v>#REF!</v>
          </cell>
          <cell r="Q544">
            <v>0</v>
          </cell>
        </row>
        <row r="545">
          <cell r="I545">
            <v>173004</v>
          </cell>
          <cell r="J545" t="e">
            <v>#REF!</v>
          </cell>
          <cell r="Q545">
            <v>0</v>
          </cell>
        </row>
        <row r="546">
          <cell r="I546">
            <v>327664</v>
          </cell>
          <cell r="J546" t="e">
            <v>#REF!</v>
          </cell>
          <cell r="Q546">
            <v>0</v>
          </cell>
        </row>
        <row r="547">
          <cell r="I547">
            <v>329242</v>
          </cell>
          <cell r="J547" t="e">
            <v>#REF!</v>
          </cell>
          <cell r="Q547">
            <v>0</v>
          </cell>
        </row>
        <row r="548">
          <cell r="I548">
            <v>172921</v>
          </cell>
          <cell r="J548" t="e">
            <v>#REF!</v>
          </cell>
          <cell r="Q548">
            <v>0</v>
          </cell>
        </row>
        <row r="549">
          <cell r="I549">
            <v>172996</v>
          </cell>
          <cell r="J549" t="e">
            <v>#REF!</v>
          </cell>
          <cell r="Q549">
            <v>0</v>
          </cell>
        </row>
        <row r="550">
          <cell r="I550">
            <v>643080</v>
          </cell>
          <cell r="J550" t="e">
            <v>#REF!</v>
          </cell>
          <cell r="Q550">
            <v>0</v>
          </cell>
        </row>
        <row r="551">
          <cell r="I551">
            <v>567944</v>
          </cell>
          <cell r="J551" t="e">
            <v>#REF!</v>
          </cell>
          <cell r="Q551">
            <v>0</v>
          </cell>
        </row>
        <row r="552">
          <cell r="I552">
            <v>336962</v>
          </cell>
          <cell r="J552" t="e">
            <v>#REF!</v>
          </cell>
          <cell r="Q552">
            <v>0</v>
          </cell>
        </row>
        <row r="553">
          <cell r="I553">
            <v>327842</v>
          </cell>
          <cell r="J553" t="e">
            <v>#REF!</v>
          </cell>
          <cell r="Q553">
            <v>0</v>
          </cell>
        </row>
        <row r="554">
          <cell r="I554">
            <v>328807</v>
          </cell>
          <cell r="J554" t="e">
            <v>#REF!</v>
          </cell>
          <cell r="Q554">
            <v>0</v>
          </cell>
        </row>
        <row r="555">
          <cell r="I555">
            <v>328282</v>
          </cell>
          <cell r="J555" t="e">
            <v>#REF!</v>
          </cell>
          <cell r="Q555">
            <v>0</v>
          </cell>
        </row>
        <row r="556">
          <cell r="I556" t="str">
            <v>DCP16578</v>
          </cell>
          <cell r="J556" t="e">
            <v>#REF!</v>
          </cell>
          <cell r="Q556">
            <v>0</v>
          </cell>
        </row>
        <row r="557">
          <cell r="I557">
            <v>172941</v>
          </cell>
          <cell r="J557" t="e">
            <v>#REF!</v>
          </cell>
          <cell r="Q557">
            <v>0</v>
          </cell>
        </row>
        <row r="558">
          <cell r="I558" t="str">
            <v>DCP16931</v>
          </cell>
          <cell r="J558" t="e">
            <v>#REF!</v>
          </cell>
          <cell r="Q558">
            <v>0</v>
          </cell>
        </row>
        <row r="559">
          <cell r="I559" t="str">
            <v>DCP15679</v>
          </cell>
          <cell r="J559" t="e">
            <v>#REF!</v>
          </cell>
          <cell r="Q559">
            <v>0</v>
          </cell>
        </row>
        <row r="560">
          <cell r="I560">
            <v>640084</v>
          </cell>
          <cell r="J560" t="e">
            <v>#REF!</v>
          </cell>
          <cell r="Q560">
            <v>0</v>
          </cell>
        </row>
        <row r="561">
          <cell r="I561">
            <v>328901</v>
          </cell>
          <cell r="J561" t="e">
            <v>#REF!</v>
          </cell>
          <cell r="Q561">
            <v>0</v>
          </cell>
        </row>
        <row r="562">
          <cell r="I562" t="str">
            <v>DCP15397</v>
          </cell>
          <cell r="J562" t="e">
            <v>#REF!</v>
          </cell>
          <cell r="Q562">
            <v>0</v>
          </cell>
        </row>
        <row r="563">
          <cell r="I563">
            <v>337387</v>
          </cell>
          <cell r="J563" t="e">
            <v>#REF!</v>
          </cell>
          <cell r="Q563">
            <v>0</v>
          </cell>
        </row>
        <row r="564">
          <cell r="I564">
            <v>740739</v>
          </cell>
          <cell r="J564" t="e">
            <v>#REF!</v>
          </cell>
          <cell r="Q564">
            <v>0</v>
          </cell>
        </row>
        <row r="565">
          <cell r="I565" t="e">
            <v>#REF!</v>
          </cell>
          <cell r="J565" t="e">
            <v>#REF!</v>
          </cell>
          <cell r="Q565">
            <v>0</v>
          </cell>
        </row>
        <row r="566">
          <cell r="I566" t="e">
            <v>#REF!</v>
          </cell>
          <cell r="J566" t="e">
            <v>#REF!</v>
          </cell>
          <cell r="Q566">
            <v>0</v>
          </cell>
        </row>
        <row r="567">
          <cell r="I567" t="e">
            <v>#REF!</v>
          </cell>
          <cell r="J567" t="e">
            <v>#REF!</v>
          </cell>
          <cell r="Q567">
            <v>0</v>
          </cell>
        </row>
        <row r="568">
          <cell r="I568" t="e">
            <v>#REF!</v>
          </cell>
          <cell r="J568" t="e">
            <v>#REF!</v>
          </cell>
          <cell r="Q568">
            <v>0</v>
          </cell>
        </row>
        <row r="569">
          <cell r="I569" t="e">
            <v>#REF!</v>
          </cell>
          <cell r="J569" t="e">
            <v>#REF!</v>
          </cell>
          <cell r="Q569">
            <v>0</v>
          </cell>
        </row>
        <row r="570">
          <cell r="I570" t="e">
            <v>#REF!</v>
          </cell>
          <cell r="J570" t="e">
            <v>#REF!</v>
          </cell>
          <cell r="Q570">
            <v>0</v>
          </cell>
        </row>
        <row r="571">
          <cell r="I571" t="e">
            <v>#REF!</v>
          </cell>
          <cell r="J571" t="e">
            <v>#REF!</v>
          </cell>
          <cell r="Q571">
            <v>0</v>
          </cell>
        </row>
        <row r="572">
          <cell r="I572" t="e">
            <v>#REF!</v>
          </cell>
          <cell r="J572" t="e">
            <v>#REF!</v>
          </cell>
          <cell r="Q572">
            <v>0</v>
          </cell>
        </row>
        <row r="573">
          <cell r="I573" t="e">
            <v>#REF!</v>
          </cell>
          <cell r="J573" t="e">
            <v>#REF!</v>
          </cell>
          <cell r="Q573">
            <v>0</v>
          </cell>
        </row>
        <row r="574">
          <cell r="I574" t="e">
            <v>#REF!</v>
          </cell>
          <cell r="J574" t="e">
            <v>#REF!</v>
          </cell>
          <cell r="Q574">
            <v>0</v>
          </cell>
        </row>
        <row r="575">
          <cell r="I575" t="e">
            <v>#REF!</v>
          </cell>
          <cell r="J575" t="e">
            <v>#REF!</v>
          </cell>
          <cell r="Q575">
            <v>0</v>
          </cell>
        </row>
        <row r="576">
          <cell r="I576" t="e">
            <v>#REF!</v>
          </cell>
          <cell r="J576" t="e">
            <v>#REF!</v>
          </cell>
          <cell r="Q576">
            <v>0</v>
          </cell>
        </row>
        <row r="577">
          <cell r="I577" t="e">
            <v>#REF!</v>
          </cell>
          <cell r="J577" t="e">
            <v>#REF!</v>
          </cell>
          <cell r="Q577">
            <v>0</v>
          </cell>
        </row>
        <row r="578">
          <cell r="I578" t="e">
            <v>#REF!</v>
          </cell>
          <cell r="J578" t="e">
            <v>#REF!</v>
          </cell>
          <cell r="Q578">
            <v>0</v>
          </cell>
        </row>
        <row r="579">
          <cell r="I579" t="e">
            <v>#REF!</v>
          </cell>
          <cell r="J579" t="e">
            <v>#REF!</v>
          </cell>
          <cell r="Q579">
            <v>0</v>
          </cell>
        </row>
        <row r="580">
          <cell r="I580" t="e">
            <v>#REF!</v>
          </cell>
          <cell r="J580" t="e">
            <v>#REF!</v>
          </cell>
          <cell r="Q580">
            <v>0</v>
          </cell>
        </row>
        <row r="581">
          <cell r="I581" t="e">
            <v>#REF!</v>
          </cell>
          <cell r="J581" t="e">
            <v>#REF!</v>
          </cell>
          <cell r="Q581">
            <v>0</v>
          </cell>
        </row>
        <row r="582">
          <cell r="I582" t="e">
            <v>#REF!</v>
          </cell>
          <cell r="J582" t="e">
            <v>#REF!</v>
          </cell>
          <cell r="Q582">
            <v>0</v>
          </cell>
        </row>
        <row r="583">
          <cell r="I583" t="e">
            <v>#REF!</v>
          </cell>
          <cell r="J583" t="e">
            <v>#REF!</v>
          </cell>
          <cell r="Q583">
            <v>0</v>
          </cell>
        </row>
        <row r="584">
          <cell r="I584" t="e">
            <v>#REF!</v>
          </cell>
          <cell r="J584" t="e">
            <v>#REF!</v>
          </cell>
          <cell r="Q584">
            <v>0</v>
          </cell>
        </row>
        <row r="585">
          <cell r="I585" t="e">
            <v>#REF!</v>
          </cell>
          <cell r="J585" t="e">
            <v>#REF!</v>
          </cell>
          <cell r="Q585">
            <v>0</v>
          </cell>
        </row>
        <row r="586">
          <cell r="I586" t="e">
            <v>#REF!</v>
          </cell>
          <cell r="J586" t="e">
            <v>#REF!</v>
          </cell>
          <cell r="Q586">
            <v>0</v>
          </cell>
        </row>
        <row r="587">
          <cell r="I587" t="e">
            <v>#REF!</v>
          </cell>
          <cell r="J587" t="e">
            <v>#REF!</v>
          </cell>
          <cell r="Q587">
            <v>0</v>
          </cell>
        </row>
        <row r="588">
          <cell r="I588" t="e">
            <v>#REF!</v>
          </cell>
          <cell r="J588" t="e">
            <v>#REF!</v>
          </cell>
          <cell r="Q588">
            <v>0</v>
          </cell>
        </row>
        <row r="589">
          <cell r="I589" t="e">
            <v>#REF!</v>
          </cell>
          <cell r="J589" t="e">
            <v>#REF!</v>
          </cell>
          <cell r="Q589">
            <v>0</v>
          </cell>
        </row>
        <row r="590">
          <cell r="I590" t="e">
            <v>#REF!</v>
          </cell>
          <cell r="J590" t="e">
            <v>#REF!</v>
          </cell>
          <cell r="Q590">
            <v>0</v>
          </cell>
        </row>
        <row r="591">
          <cell r="I591" t="e">
            <v>#REF!</v>
          </cell>
          <cell r="J591" t="e">
            <v>#REF!</v>
          </cell>
          <cell r="Q591">
            <v>0</v>
          </cell>
        </row>
        <row r="592">
          <cell r="I592" t="e">
            <v>#REF!</v>
          </cell>
          <cell r="J592" t="e">
            <v>#REF!</v>
          </cell>
          <cell r="Q592">
            <v>0</v>
          </cell>
        </row>
        <row r="593">
          <cell r="I593" t="e">
            <v>#REF!</v>
          </cell>
          <cell r="J593" t="e">
            <v>#REF!</v>
          </cell>
          <cell r="Q593">
            <v>0</v>
          </cell>
        </row>
        <row r="594">
          <cell r="I594" t="e">
            <v>#REF!</v>
          </cell>
          <cell r="J594" t="e">
            <v>#REF!</v>
          </cell>
          <cell r="Q594">
            <v>0</v>
          </cell>
        </row>
        <row r="595">
          <cell r="I595" t="e">
            <v>#REF!</v>
          </cell>
          <cell r="J595" t="e">
            <v>#REF!</v>
          </cell>
          <cell r="Q595">
            <v>0</v>
          </cell>
        </row>
        <row r="596">
          <cell r="I596" t="e">
            <v>#REF!</v>
          </cell>
          <cell r="J596" t="e">
            <v>#REF!</v>
          </cell>
          <cell r="Q596">
            <v>0</v>
          </cell>
        </row>
        <row r="597">
          <cell r="I597" t="e">
            <v>#REF!</v>
          </cell>
          <cell r="J597" t="e">
            <v>#REF!</v>
          </cell>
          <cell r="Q597">
            <v>0</v>
          </cell>
        </row>
        <row r="598">
          <cell r="I598" t="e">
            <v>#REF!</v>
          </cell>
          <cell r="J598" t="e">
            <v>#REF!</v>
          </cell>
          <cell r="Q598">
            <v>0</v>
          </cell>
        </row>
        <row r="599">
          <cell r="I599" t="e">
            <v>#REF!</v>
          </cell>
          <cell r="J599" t="e">
            <v>#REF!</v>
          </cell>
          <cell r="Q599">
            <v>0</v>
          </cell>
        </row>
        <row r="600">
          <cell r="I600" t="e">
            <v>#REF!</v>
          </cell>
          <cell r="J600" t="e">
            <v>#REF!</v>
          </cell>
          <cell r="Q600">
            <v>0</v>
          </cell>
        </row>
        <row r="601">
          <cell r="I601" t="e">
            <v>#REF!</v>
          </cell>
          <cell r="J601" t="e">
            <v>#REF!</v>
          </cell>
          <cell r="Q601">
            <v>0</v>
          </cell>
        </row>
        <row r="602">
          <cell r="I602" t="e">
            <v>#REF!</v>
          </cell>
          <cell r="J602" t="e">
            <v>#REF!</v>
          </cell>
          <cell r="Q602">
            <v>0</v>
          </cell>
        </row>
        <row r="603">
          <cell r="I603" t="e">
            <v>#REF!</v>
          </cell>
          <cell r="J603" t="e">
            <v>#REF!</v>
          </cell>
          <cell r="Q603">
            <v>0</v>
          </cell>
        </row>
        <row r="604">
          <cell r="I604" t="e">
            <v>#REF!</v>
          </cell>
          <cell r="J604" t="e">
            <v>#REF!</v>
          </cell>
          <cell r="Q604">
            <v>0</v>
          </cell>
        </row>
        <row r="605">
          <cell r="I605" t="e">
            <v>#REF!</v>
          </cell>
          <cell r="J605" t="e">
            <v>#REF!</v>
          </cell>
          <cell r="Q605">
            <v>0</v>
          </cell>
        </row>
        <row r="606">
          <cell r="I606" t="e">
            <v>#REF!</v>
          </cell>
          <cell r="J606" t="e">
            <v>#REF!</v>
          </cell>
          <cell r="Q606">
            <v>0</v>
          </cell>
        </row>
        <row r="607">
          <cell r="I607" t="e">
            <v>#REF!</v>
          </cell>
          <cell r="J607" t="e">
            <v>#REF!</v>
          </cell>
          <cell r="Q607">
            <v>0</v>
          </cell>
        </row>
        <row r="608">
          <cell r="I608" t="e">
            <v>#REF!</v>
          </cell>
          <cell r="J608" t="e">
            <v>#REF!</v>
          </cell>
          <cell r="Q608">
            <v>0</v>
          </cell>
        </row>
        <row r="609">
          <cell r="I609" t="e">
            <v>#REF!</v>
          </cell>
          <cell r="J609" t="e">
            <v>#REF!</v>
          </cell>
          <cell r="Q609">
            <v>0</v>
          </cell>
        </row>
        <row r="610">
          <cell r="I610" t="e">
            <v>#REF!</v>
          </cell>
          <cell r="J610" t="e">
            <v>#REF!</v>
          </cell>
          <cell r="Q610">
            <v>0</v>
          </cell>
        </row>
        <row r="611">
          <cell r="I611" t="e">
            <v>#REF!</v>
          </cell>
          <cell r="J611" t="e">
            <v>#REF!</v>
          </cell>
          <cell r="Q611">
            <v>0</v>
          </cell>
        </row>
        <row r="612">
          <cell r="I612" t="e">
            <v>#REF!</v>
          </cell>
          <cell r="J612" t="e">
            <v>#REF!</v>
          </cell>
          <cell r="Q612">
            <v>0</v>
          </cell>
        </row>
        <row r="613">
          <cell r="I613" t="e">
            <v>#REF!</v>
          </cell>
          <cell r="J613" t="e">
            <v>#REF!</v>
          </cell>
          <cell r="Q613">
            <v>0</v>
          </cell>
        </row>
        <row r="614">
          <cell r="I614" t="e">
            <v>#REF!</v>
          </cell>
          <cell r="J614" t="e">
            <v>#REF!</v>
          </cell>
          <cell r="Q614">
            <v>0</v>
          </cell>
        </row>
        <row r="615">
          <cell r="I615" t="e">
            <v>#REF!</v>
          </cell>
          <cell r="J615" t="e">
            <v>#REF!</v>
          </cell>
          <cell r="Q615">
            <v>0</v>
          </cell>
        </row>
        <row r="616">
          <cell r="I616" t="e">
            <v>#REF!</v>
          </cell>
          <cell r="J616" t="e">
            <v>#REF!</v>
          </cell>
          <cell r="Q616">
            <v>0</v>
          </cell>
        </row>
        <row r="617">
          <cell r="I617" t="e">
            <v>#REF!</v>
          </cell>
          <cell r="J617" t="e">
            <v>#REF!</v>
          </cell>
          <cell r="Q617">
            <v>0</v>
          </cell>
        </row>
        <row r="618">
          <cell r="I618" t="e">
            <v>#REF!</v>
          </cell>
          <cell r="J618" t="e">
            <v>#REF!</v>
          </cell>
          <cell r="Q618">
            <v>0</v>
          </cell>
        </row>
        <row r="619">
          <cell r="I619" t="e">
            <v>#REF!</v>
          </cell>
          <cell r="J619" t="e">
            <v>#REF!</v>
          </cell>
          <cell r="Q619">
            <v>0</v>
          </cell>
        </row>
        <row r="620">
          <cell r="I620" t="e">
            <v>#REF!</v>
          </cell>
          <cell r="J620" t="e">
            <v>#REF!</v>
          </cell>
          <cell r="Q620">
            <v>0</v>
          </cell>
        </row>
        <row r="621">
          <cell r="I621" t="e">
            <v>#REF!</v>
          </cell>
          <cell r="J621" t="e">
            <v>#REF!</v>
          </cell>
          <cell r="Q621">
            <v>0</v>
          </cell>
        </row>
        <row r="622">
          <cell r="I622" t="e">
            <v>#REF!</v>
          </cell>
          <cell r="J622" t="e">
            <v>#REF!</v>
          </cell>
          <cell r="Q622">
            <v>0</v>
          </cell>
        </row>
        <row r="623">
          <cell r="I623" t="e">
            <v>#REF!</v>
          </cell>
          <cell r="J623" t="e">
            <v>#REF!</v>
          </cell>
          <cell r="Q623">
            <v>0</v>
          </cell>
        </row>
        <row r="624">
          <cell r="I624" t="e">
            <v>#REF!</v>
          </cell>
          <cell r="J624" t="e">
            <v>#REF!</v>
          </cell>
          <cell r="Q624">
            <v>0</v>
          </cell>
        </row>
        <row r="625">
          <cell r="I625" t="e">
            <v>#REF!</v>
          </cell>
          <cell r="J625" t="e">
            <v>#REF!</v>
          </cell>
          <cell r="Q625">
            <v>0</v>
          </cell>
        </row>
        <row r="626">
          <cell r="I626" t="e">
            <v>#REF!</v>
          </cell>
          <cell r="J626" t="e">
            <v>#REF!</v>
          </cell>
          <cell r="Q626">
            <v>0</v>
          </cell>
        </row>
        <row r="627">
          <cell r="I627" t="e">
            <v>#REF!</v>
          </cell>
          <cell r="J627" t="e">
            <v>#REF!</v>
          </cell>
          <cell r="Q627">
            <v>0</v>
          </cell>
        </row>
        <row r="628">
          <cell r="I628" t="e">
            <v>#REF!</v>
          </cell>
          <cell r="J628" t="e">
            <v>#REF!</v>
          </cell>
          <cell r="Q628">
            <v>0</v>
          </cell>
        </row>
        <row r="629">
          <cell r="I629" t="e">
            <v>#REF!</v>
          </cell>
          <cell r="J629" t="e">
            <v>#REF!</v>
          </cell>
          <cell r="Q629">
            <v>0</v>
          </cell>
        </row>
        <row r="630">
          <cell r="I630" t="e">
            <v>#REF!</v>
          </cell>
          <cell r="J630" t="e">
            <v>#REF!</v>
          </cell>
          <cell r="Q630">
            <v>0</v>
          </cell>
        </row>
        <row r="631">
          <cell r="I631" t="e">
            <v>#REF!</v>
          </cell>
          <cell r="J631" t="e">
            <v>#REF!</v>
          </cell>
          <cell r="Q631">
            <v>0</v>
          </cell>
        </row>
        <row r="632">
          <cell r="I632" t="e">
            <v>#REF!</v>
          </cell>
          <cell r="J632" t="e">
            <v>#REF!</v>
          </cell>
          <cell r="Q632">
            <v>0</v>
          </cell>
        </row>
        <row r="633">
          <cell r="I633" t="e">
            <v>#REF!</v>
          </cell>
          <cell r="J633" t="e">
            <v>#REF!</v>
          </cell>
          <cell r="Q633">
            <v>0</v>
          </cell>
        </row>
        <row r="634">
          <cell r="I634" t="e">
            <v>#REF!</v>
          </cell>
          <cell r="J634" t="e">
            <v>#REF!</v>
          </cell>
          <cell r="Q634">
            <v>0</v>
          </cell>
        </row>
        <row r="635">
          <cell r="I635" t="e">
            <v>#REF!</v>
          </cell>
          <cell r="J635" t="e">
            <v>#REF!</v>
          </cell>
          <cell r="Q635">
            <v>0</v>
          </cell>
        </row>
        <row r="636">
          <cell r="I636" t="e">
            <v>#REF!</v>
          </cell>
          <cell r="J636" t="e">
            <v>#REF!</v>
          </cell>
          <cell r="Q636">
            <v>0</v>
          </cell>
        </row>
        <row r="637">
          <cell r="I637" t="e">
            <v>#REF!</v>
          </cell>
          <cell r="J637" t="e">
            <v>#REF!</v>
          </cell>
          <cell r="Q637">
            <v>0</v>
          </cell>
        </row>
        <row r="638">
          <cell r="I638" t="e">
            <v>#REF!</v>
          </cell>
          <cell r="J638" t="e">
            <v>#REF!</v>
          </cell>
          <cell r="Q638">
            <v>0</v>
          </cell>
        </row>
        <row r="639">
          <cell r="I639" t="e">
            <v>#REF!</v>
          </cell>
          <cell r="J639" t="e">
            <v>#REF!</v>
          </cell>
          <cell r="Q639">
            <v>0</v>
          </cell>
        </row>
        <row r="640">
          <cell r="I640" t="e">
            <v>#REF!</v>
          </cell>
          <cell r="J640" t="e">
            <v>#REF!</v>
          </cell>
          <cell r="Q640">
            <v>0</v>
          </cell>
        </row>
        <row r="641">
          <cell r="I641" t="e">
            <v>#REF!</v>
          </cell>
          <cell r="J641" t="e">
            <v>#REF!</v>
          </cell>
          <cell r="Q641">
            <v>0</v>
          </cell>
        </row>
        <row r="642">
          <cell r="I642" t="e">
            <v>#REF!</v>
          </cell>
          <cell r="J642" t="e">
            <v>#REF!</v>
          </cell>
          <cell r="Q642">
            <v>0</v>
          </cell>
        </row>
        <row r="643">
          <cell r="I643" t="e">
            <v>#REF!</v>
          </cell>
          <cell r="J643" t="e">
            <v>#REF!</v>
          </cell>
          <cell r="Q643">
            <v>0</v>
          </cell>
        </row>
        <row r="644">
          <cell r="I644" t="e">
            <v>#REF!</v>
          </cell>
          <cell r="J644" t="e">
            <v>#REF!</v>
          </cell>
          <cell r="Q644">
            <v>0</v>
          </cell>
        </row>
        <row r="645">
          <cell r="I645" t="e">
            <v>#REF!</v>
          </cell>
          <cell r="J645" t="e">
            <v>#REF!</v>
          </cell>
          <cell r="Q645">
            <v>0</v>
          </cell>
        </row>
        <row r="646">
          <cell r="I646" t="e">
            <v>#REF!</v>
          </cell>
          <cell r="J646" t="e">
            <v>#REF!</v>
          </cell>
          <cell r="Q646">
            <v>0</v>
          </cell>
        </row>
        <row r="647">
          <cell r="I647" t="e">
            <v>#REF!</v>
          </cell>
          <cell r="J647" t="e">
            <v>#REF!</v>
          </cell>
          <cell r="Q647">
            <v>0</v>
          </cell>
        </row>
        <row r="648">
          <cell r="I648" t="e">
            <v>#REF!</v>
          </cell>
          <cell r="J648" t="e">
            <v>#REF!</v>
          </cell>
          <cell r="Q648">
            <v>0</v>
          </cell>
        </row>
        <row r="649">
          <cell r="I649" t="e">
            <v>#REF!</v>
          </cell>
          <cell r="J649" t="e">
            <v>#REF!</v>
          </cell>
          <cell r="Q649">
            <v>0</v>
          </cell>
        </row>
        <row r="650">
          <cell r="I650" t="e">
            <v>#REF!</v>
          </cell>
          <cell r="J650" t="e">
            <v>#REF!</v>
          </cell>
          <cell r="Q650">
            <v>0</v>
          </cell>
        </row>
        <row r="651">
          <cell r="I651" t="e">
            <v>#REF!</v>
          </cell>
          <cell r="J651" t="e">
            <v>#REF!</v>
          </cell>
          <cell r="Q651">
            <v>0</v>
          </cell>
        </row>
        <row r="652">
          <cell r="I652" t="e">
            <v>#REF!</v>
          </cell>
          <cell r="J652" t="e">
            <v>#REF!</v>
          </cell>
          <cell r="Q652">
            <v>0</v>
          </cell>
        </row>
        <row r="653">
          <cell r="I653" t="e">
            <v>#REF!</v>
          </cell>
          <cell r="J653" t="e">
            <v>#REF!</v>
          </cell>
          <cell r="Q653">
            <v>0</v>
          </cell>
        </row>
        <row r="654">
          <cell r="I654" t="e">
            <v>#REF!</v>
          </cell>
          <cell r="J654" t="e">
            <v>#REF!</v>
          </cell>
          <cell r="Q654">
            <v>0</v>
          </cell>
        </row>
        <row r="655">
          <cell r="I655" t="e">
            <v>#REF!</v>
          </cell>
          <cell r="J655" t="e">
            <v>#REF!</v>
          </cell>
          <cell r="Q655">
            <v>0</v>
          </cell>
        </row>
        <row r="656">
          <cell r="I656" t="e">
            <v>#REF!</v>
          </cell>
          <cell r="J656" t="e">
            <v>#REF!</v>
          </cell>
          <cell r="Q656">
            <v>0</v>
          </cell>
        </row>
        <row r="657">
          <cell r="I657" t="e">
            <v>#REF!</v>
          </cell>
          <cell r="J657" t="e">
            <v>#REF!</v>
          </cell>
          <cell r="Q657">
            <v>0</v>
          </cell>
        </row>
        <row r="658">
          <cell r="I658" t="e">
            <v>#REF!</v>
          </cell>
          <cell r="J658" t="e">
            <v>#REF!</v>
          </cell>
          <cell r="Q658">
            <v>0</v>
          </cell>
        </row>
        <row r="659">
          <cell r="I659" t="e">
            <v>#REF!</v>
          </cell>
          <cell r="J659" t="e">
            <v>#REF!</v>
          </cell>
          <cell r="Q659">
            <v>0</v>
          </cell>
        </row>
        <row r="660">
          <cell r="I660" t="e">
            <v>#REF!</v>
          </cell>
          <cell r="J660" t="e">
            <v>#REF!</v>
          </cell>
          <cell r="Q660">
            <v>0</v>
          </cell>
        </row>
        <row r="661">
          <cell r="I661" t="e">
            <v>#REF!</v>
          </cell>
          <cell r="J661" t="e">
            <v>#REF!</v>
          </cell>
          <cell r="Q661">
            <v>0</v>
          </cell>
        </row>
        <row r="662">
          <cell r="I662" t="e">
            <v>#REF!</v>
          </cell>
          <cell r="J662" t="e">
            <v>#REF!</v>
          </cell>
          <cell r="Q662">
            <v>0</v>
          </cell>
        </row>
        <row r="663">
          <cell r="I663" t="e">
            <v>#REF!</v>
          </cell>
          <cell r="J663" t="e">
            <v>#REF!</v>
          </cell>
          <cell r="Q663">
            <v>0</v>
          </cell>
        </row>
        <row r="664">
          <cell r="I664" t="e">
            <v>#REF!</v>
          </cell>
          <cell r="J664" t="e">
            <v>#REF!</v>
          </cell>
          <cell r="Q664">
            <v>0</v>
          </cell>
        </row>
        <row r="665">
          <cell r="I665" t="e">
            <v>#REF!</v>
          </cell>
          <cell r="J665" t="e">
            <v>#REF!</v>
          </cell>
          <cell r="Q665">
            <v>0</v>
          </cell>
        </row>
        <row r="666">
          <cell r="I666" t="e">
            <v>#REF!</v>
          </cell>
          <cell r="J666" t="e">
            <v>#REF!</v>
          </cell>
          <cell r="Q666">
            <v>0</v>
          </cell>
        </row>
        <row r="667">
          <cell r="I667" t="e">
            <v>#REF!</v>
          </cell>
          <cell r="J667" t="e">
            <v>#REF!</v>
          </cell>
          <cell r="Q667">
            <v>0</v>
          </cell>
        </row>
        <row r="668">
          <cell r="I668" t="e">
            <v>#REF!</v>
          </cell>
          <cell r="J668" t="e">
            <v>#REF!</v>
          </cell>
          <cell r="Q668">
            <v>0</v>
          </cell>
        </row>
        <row r="669">
          <cell r="I669" t="e">
            <v>#REF!</v>
          </cell>
          <cell r="J669" t="e">
            <v>#REF!</v>
          </cell>
          <cell r="Q669">
            <v>0</v>
          </cell>
        </row>
        <row r="670">
          <cell r="I670" t="e">
            <v>#REF!</v>
          </cell>
          <cell r="J670" t="e">
            <v>#REF!</v>
          </cell>
          <cell r="Q670">
            <v>0</v>
          </cell>
        </row>
        <row r="671">
          <cell r="I671" t="e">
            <v>#REF!</v>
          </cell>
          <cell r="J671" t="e">
            <v>#REF!</v>
          </cell>
          <cell r="Q671">
            <v>0</v>
          </cell>
        </row>
        <row r="672">
          <cell r="I672" t="e">
            <v>#REF!</v>
          </cell>
          <cell r="J672" t="e">
            <v>#REF!</v>
          </cell>
          <cell r="Q672">
            <v>0</v>
          </cell>
        </row>
        <row r="673">
          <cell r="I673" t="e">
            <v>#REF!</v>
          </cell>
          <cell r="J673" t="e">
            <v>#REF!</v>
          </cell>
          <cell r="Q673">
            <v>0</v>
          </cell>
        </row>
        <row r="674">
          <cell r="I674" t="e">
            <v>#REF!</v>
          </cell>
          <cell r="J674" t="e">
            <v>#REF!</v>
          </cell>
          <cell r="Q674">
            <v>0</v>
          </cell>
        </row>
        <row r="675">
          <cell r="I675" t="e">
            <v>#REF!</v>
          </cell>
          <cell r="J675" t="e">
            <v>#REF!</v>
          </cell>
          <cell r="Q675">
            <v>0</v>
          </cell>
        </row>
        <row r="676">
          <cell r="I676" t="e">
            <v>#REF!</v>
          </cell>
          <cell r="J676" t="e">
            <v>#REF!</v>
          </cell>
          <cell r="Q676">
            <v>0</v>
          </cell>
        </row>
        <row r="677">
          <cell r="I677" t="e">
            <v>#REF!</v>
          </cell>
          <cell r="J677" t="e">
            <v>#REF!</v>
          </cell>
          <cell r="Q677">
            <v>0</v>
          </cell>
        </row>
        <row r="678">
          <cell r="I678" t="e">
            <v>#REF!</v>
          </cell>
          <cell r="J678" t="e">
            <v>#REF!</v>
          </cell>
          <cell r="Q678">
            <v>0</v>
          </cell>
        </row>
        <row r="679">
          <cell r="I679" t="e">
            <v>#REF!</v>
          </cell>
          <cell r="J679" t="e">
            <v>#REF!</v>
          </cell>
          <cell r="Q679">
            <v>0</v>
          </cell>
        </row>
        <row r="680">
          <cell r="I680" t="e">
            <v>#REF!</v>
          </cell>
          <cell r="J680" t="e">
            <v>#REF!</v>
          </cell>
          <cell r="Q680">
            <v>0</v>
          </cell>
        </row>
        <row r="681">
          <cell r="I681" t="e">
            <v>#REF!</v>
          </cell>
          <cell r="J681" t="e">
            <v>#REF!</v>
          </cell>
          <cell r="Q681">
            <v>0</v>
          </cell>
        </row>
        <row r="682">
          <cell r="I682" t="e">
            <v>#REF!</v>
          </cell>
          <cell r="J682" t="e">
            <v>#REF!</v>
          </cell>
          <cell r="Q682">
            <v>0</v>
          </cell>
        </row>
        <row r="683">
          <cell r="I683" t="e">
            <v>#REF!</v>
          </cell>
          <cell r="J683" t="e">
            <v>#REF!</v>
          </cell>
          <cell r="Q683">
            <v>0</v>
          </cell>
        </row>
        <row r="684">
          <cell r="I684" t="e">
            <v>#REF!</v>
          </cell>
          <cell r="J684" t="e">
            <v>#REF!</v>
          </cell>
          <cell r="Q684">
            <v>0</v>
          </cell>
        </row>
        <row r="685">
          <cell r="I685" t="e">
            <v>#REF!</v>
          </cell>
          <cell r="J685" t="e">
            <v>#REF!</v>
          </cell>
          <cell r="Q685">
            <v>0</v>
          </cell>
        </row>
        <row r="686">
          <cell r="I686" t="e">
            <v>#REF!</v>
          </cell>
          <cell r="J686" t="e">
            <v>#REF!</v>
          </cell>
          <cell r="Q686">
            <v>0</v>
          </cell>
        </row>
        <row r="687">
          <cell r="I687" t="e">
            <v>#REF!</v>
          </cell>
          <cell r="J687" t="e">
            <v>#REF!</v>
          </cell>
          <cell r="Q687">
            <v>0</v>
          </cell>
        </row>
        <row r="688">
          <cell r="I688" t="e">
            <v>#REF!</v>
          </cell>
          <cell r="J688" t="e">
            <v>#REF!</v>
          </cell>
          <cell r="Q688">
            <v>0</v>
          </cell>
        </row>
        <row r="689">
          <cell r="I689" t="e">
            <v>#REF!</v>
          </cell>
          <cell r="J689" t="e">
            <v>#REF!</v>
          </cell>
          <cell r="Q689">
            <v>0</v>
          </cell>
        </row>
        <row r="690">
          <cell r="I690" t="e">
            <v>#REF!</v>
          </cell>
          <cell r="J690" t="e">
            <v>#REF!</v>
          </cell>
          <cell r="Q690">
            <v>0</v>
          </cell>
        </row>
        <row r="691">
          <cell r="I691" t="e">
            <v>#REF!</v>
          </cell>
          <cell r="J691" t="e">
            <v>#REF!</v>
          </cell>
          <cell r="Q691">
            <v>0</v>
          </cell>
        </row>
        <row r="692">
          <cell r="I692" t="e">
            <v>#REF!</v>
          </cell>
          <cell r="J692" t="e">
            <v>#REF!</v>
          </cell>
          <cell r="Q692">
            <v>0</v>
          </cell>
        </row>
        <row r="693">
          <cell r="I693" t="e">
            <v>#REF!</v>
          </cell>
          <cell r="J693" t="e">
            <v>#REF!</v>
          </cell>
          <cell r="Q693">
            <v>0</v>
          </cell>
        </row>
        <row r="694">
          <cell r="I694" t="e">
            <v>#REF!</v>
          </cell>
          <cell r="J694" t="e">
            <v>#REF!</v>
          </cell>
          <cell r="Q694">
            <v>0</v>
          </cell>
        </row>
        <row r="695">
          <cell r="I695" t="e">
            <v>#REF!</v>
          </cell>
          <cell r="J695" t="e">
            <v>#REF!</v>
          </cell>
          <cell r="Q695">
            <v>0</v>
          </cell>
        </row>
        <row r="696">
          <cell r="I696" t="e">
            <v>#REF!</v>
          </cell>
          <cell r="J696" t="e">
            <v>#REF!</v>
          </cell>
          <cell r="Q696">
            <v>0</v>
          </cell>
        </row>
        <row r="697">
          <cell r="I697" t="e">
            <v>#REF!</v>
          </cell>
          <cell r="J697" t="e">
            <v>#REF!</v>
          </cell>
          <cell r="Q697">
            <v>0</v>
          </cell>
        </row>
        <row r="698">
          <cell r="I698" t="e">
            <v>#REF!</v>
          </cell>
          <cell r="J698" t="e">
            <v>#REF!</v>
          </cell>
          <cell r="Q698">
            <v>0</v>
          </cell>
        </row>
        <row r="699">
          <cell r="I699" t="e">
            <v>#REF!</v>
          </cell>
          <cell r="J699" t="e">
            <v>#REF!</v>
          </cell>
          <cell r="Q699">
            <v>0</v>
          </cell>
        </row>
        <row r="700">
          <cell r="I700" t="e">
            <v>#REF!</v>
          </cell>
          <cell r="J700" t="e">
            <v>#REF!</v>
          </cell>
          <cell r="Q700">
            <v>0</v>
          </cell>
        </row>
        <row r="701">
          <cell r="I701" t="e">
            <v>#REF!</v>
          </cell>
          <cell r="J701" t="e">
            <v>#REF!</v>
          </cell>
          <cell r="Q701">
            <v>0</v>
          </cell>
        </row>
        <row r="702">
          <cell r="I702" t="e">
            <v>#REF!</v>
          </cell>
          <cell r="J702" t="e">
            <v>#REF!</v>
          </cell>
          <cell r="Q702">
            <v>0</v>
          </cell>
        </row>
        <row r="703">
          <cell r="I703" t="e">
            <v>#REF!</v>
          </cell>
          <cell r="J703" t="e">
            <v>#REF!</v>
          </cell>
          <cell r="Q703">
            <v>0</v>
          </cell>
        </row>
        <row r="704">
          <cell r="I704" t="e">
            <v>#REF!</v>
          </cell>
          <cell r="J704" t="e">
            <v>#REF!</v>
          </cell>
          <cell r="Q704">
            <v>0</v>
          </cell>
        </row>
        <row r="705">
          <cell r="I705" t="e">
            <v>#REF!</v>
          </cell>
          <cell r="J705" t="e">
            <v>#REF!</v>
          </cell>
          <cell r="Q705">
            <v>0</v>
          </cell>
        </row>
        <row r="706">
          <cell r="I706" t="e">
            <v>#REF!</v>
          </cell>
          <cell r="J706" t="e">
            <v>#REF!</v>
          </cell>
          <cell r="Q706">
            <v>0</v>
          </cell>
        </row>
        <row r="707">
          <cell r="I707" t="e">
            <v>#REF!</v>
          </cell>
          <cell r="J707" t="e">
            <v>#REF!</v>
          </cell>
          <cell r="Q707">
            <v>0</v>
          </cell>
        </row>
        <row r="708">
          <cell r="I708" t="e">
            <v>#REF!</v>
          </cell>
          <cell r="J708" t="e">
            <v>#REF!</v>
          </cell>
          <cell r="Q708">
            <v>0</v>
          </cell>
        </row>
        <row r="709">
          <cell r="I709" t="e">
            <v>#REF!</v>
          </cell>
          <cell r="J709" t="e">
            <v>#REF!</v>
          </cell>
          <cell r="Q709">
            <v>0</v>
          </cell>
        </row>
        <row r="710">
          <cell r="I710" t="e">
            <v>#REF!</v>
          </cell>
          <cell r="J710" t="e">
            <v>#REF!</v>
          </cell>
          <cell r="Q710">
            <v>0</v>
          </cell>
        </row>
        <row r="711">
          <cell r="I711" t="e">
            <v>#REF!</v>
          </cell>
          <cell r="J711" t="e">
            <v>#REF!</v>
          </cell>
          <cell r="Q711">
            <v>0</v>
          </cell>
        </row>
        <row r="712">
          <cell r="I712" t="e">
            <v>#REF!</v>
          </cell>
          <cell r="J712" t="e">
            <v>#REF!</v>
          </cell>
          <cell r="Q712">
            <v>0</v>
          </cell>
        </row>
        <row r="713">
          <cell r="I713" t="e">
            <v>#REF!</v>
          </cell>
          <cell r="J713" t="e">
            <v>#REF!</v>
          </cell>
          <cell r="Q713">
            <v>0</v>
          </cell>
        </row>
        <row r="714">
          <cell r="I714" t="e">
            <v>#REF!</v>
          </cell>
          <cell r="J714" t="e">
            <v>#REF!</v>
          </cell>
          <cell r="Q714">
            <v>0</v>
          </cell>
        </row>
        <row r="715">
          <cell r="I715" t="e">
            <v>#REF!</v>
          </cell>
          <cell r="J715" t="e">
            <v>#REF!</v>
          </cell>
          <cell r="Q715">
            <v>0</v>
          </cell>
        </row>
        <row r="716">
          <cell r="I716" t="e">
            <v>#REF!</v>
          </cell>
          <cell r="J716" t="e">
            <v>#REF!</v>
          </cell>
          <cell r="Q716">
            <v>0</v>
          </cell>
        </row>
        <row r="717">
          <cell r="I717" t="e">
            <v>#REF!</v>
          </cell>
          <cell r="J717" t="e">
            <v>#REF!</v>
          </cell>
          <cell r="Q717">
            <v>0</v>
          </cell>
        </row>
        <row r="718">
          <cell r="I718" t="e">
            <v>#REF!</v>
          </cell>
          <cell r="J718" t="e">
            <v>#REF!</v>
          </cell>
          <cell r="Q718">
            <v>0</v>
          </cell>
        </row>
        <row r="719">
          <cell r="I719" t="e">
            <v>#REF!</v>
          </cell>
          <cell r="J719" t="e">
            <v>#REF!</v>
          </cell>
          <cell r="Q719">
            <v>0</v>
          </cell>
        </row>
        <row r="720">
          <cell r="I720" t="e">
            <v>#REF!</v>
          </cell>
          <cell r="J720" t="e">
            <v>#REF!</v>
          </cell>
          <cell r="Q720">
            <v>0</v>
          </cell>
        </row>
        <row r="721">
          <cell r="I721" t="e">
            <v>#REF!</v>
          </cell>
          <cell r="J721" t="e">
            <v>#REF!</v>
          </cell>
          <cell r="Q721">
            <v>0</v>
          </cell>
        </row>
        <row r="722">
          <cell r="I722" t="e">
            <v>#REF!</v>
          </cell>
          <cell r="J722" t="e">
            <v>#REF!</v>
          </cell>
          <cell r="Q722">
            <v>0</v>
          </cell>
        </row>
        <row r="723">
          <cell r="I723" t="e">
            <v>#REF!</v>
          </cell>
          <cell r="J723" t="e">
            <v>#REF!</v>
          </cell>
          <cell r="Q723">
            <v>0</v>
          </cell>
        </row>
        <row r="724">
          <cell r="I724" t="e">
            <v>#REF!</v>
          </cell>
          <cell r="J724" t="e">
            <v>#REF!</v>
          </cell>
          <cell r="Q724">
            <v>0</v>
          </cell>
        </row>
        <row r="725">
          <cell r="I725" t="e">
            <v>#REF!</v>
          </cell>
          <cell r="J725" t="e">
            <v>#REF!</v>
          </cell>
          <cell r="Q725">
            <v>0</v>
          </cell>
        </row>
        <row r="726">
          <cell r="I726" t="e">
            <v>#REF!</v>
          </cell>
          <cell r="J726" t="e">
            <v>#REF!</v>
          </cell>
          <cell r="Q726">
            <v>0</v>
          </cell>
        </row>
        <row r="727">
          <cell r="I727" t="e">
            <v>#REF!</v>
          </cell>
          <cell r="J727" t="e">
            <v>#REF!</v>
          </cell>
          <cell r="Q727">
            <v>0</v>
          </cell>
        </row>
        <row r="728">
          <cell r="I728" t="e">
            <v>#REF!</v>
          </cell>
          <cell r="J728" t="e">
            <v>#REF!</v>
          </cell>
          <cell r="Q728">
            <v>0</v>
          </cell>
        </row>
        <row r="729">
          <cell r="I729" t="e">
            <v>#REF!</v>
          </cell>
          <cell r="J729" t="e">
            <v>#REF!</v>
          </cell>
          <cell r="Q729">
            <v>0</v>
          </cell>
        </row>
        <row r="730">
          <cell r="I730" t="e">
            <v>#REF!</v>
          </cell>
          <cell r="J730" t="e">
            <v>#REF!</v>
          </cell>
          <cell r="Q730">
            <v>0</v>
          </cell>
        </row>
        <row r="731">
          <cell r="I731" t="e">
            <v>#REF!</v>
          </cell>
          <cell r="J731" t="e">
            <v>#REF!</v>
          </cell>
          <cell r="Q731">
            <v>0</v>
          </cell>
        </row>
        <row r="732">
          <cell r="I732" t="e">
            <v>#REF!</v>
          </cell>
          <cell r="J732" t="e">
            <v>#REF!</v>
          </cell>
          <cell r="Q732">
            <v>0</v>
          </cell>
        </row>
        <row r="733">
          <cell r="I733" t="e">
            <v>#REF!</v>
          </cell>
          <cell r="J733" t="e">
            <v>#REF!</v>
          </cell>
          <cell r="Q733">
            <v>0</v>
          </cell>
        </row>
        <row r="734">
          <cell r="I734" t="e">
            <v>#REF!</v>
          </cell>
          <cell r="J734" t="e">
            <v>#REF!</v>
          </cell>
          <cell r="Q734">
            <v>0</v>
          </cell>
        </row>
        <row r="735">
          <cell r="I735" t="e">
            <v>#REF!</v>
          </cell>
          <cell r="J735" t="e">
            <v>#REF!</v>
          </cell>
          <cell r="Q735">
            <v>0</v>
          </cell>
        </row>
        <row r="736">
          <cell r="I736" t="e">
            <v>#REF!</v>
          </cell>
          <cell r="J736" t="e">
            <v>#REF!</v>
          </cell>
          <cell r="Q736">
            <v>0</v>
          </cell>
        </row>
        <row r="737">
          <cell r="I737" t="e">
            <v>#REF!</v>
          </cell>
          <cell r="J737" t="e">
            <v>#REF!</v>
          </cell>
          <cell r="Q737">
            <v>0</v>
          </cell>
        </row>
        <row r="738">
          <cell r="I738" t="e">
            <v>#REF!</v>
          </cell>
          <cell r="J738" t="e">
            <v>#REF!</v>
          </cell>
          <cell r="Q738">
            <v>0</v>
          </cell>
        </row>
        <row r="739">
          <cell r="I739" t="e">
            <v>#REF!</v>
          </cell>
          <cell r="J739" t="e">
            <v>#REF!</v>
          </cell>
          <cell r="Q739">
            <v>0</v>
          </cell>
        </row>
        <row r="740">
          <cell r="I740" t="e">
            <v>#REF!</v>
          </cell>
          <cell r="J740" t="e">
            <v>#REF!</v>
          </cell>
          <cell r="Q740">
            <v>0</v>
          </cell>
        </row>
        <row r="741">
          <cell r="I741" t="e">
            <v>#REF!</v>
          </cell>
          <cell r="J741" t="e">
            <v>#REF!</v>
          </cell>
          <cell r="Q741">
            <v>0</v>
          </cell>
        </row>
        <row r="742">
          <cell r="I742" t="e">
            <v>#REF!</v>
          </cell>
          <cell r="J742" t="e">
            <v>#REF!</v>
          </cell>
          <cell r="Q742">
            <v>0</v>
          </cell>
        </row>
        <row r="743">
          <cell r="I743" t="e">
            <v>#REF!</v>
          </cell>
          <cell r="J743" t="e">
            <v>#REF!</v>
          </cell>
          <cell r="Q743">
            <v>0</v>
          </cell>
        </row>
        <row r="744">
          <cell r="I744" t="e">
            <v>#REF!</v>
          </cell>
          <cell r="J744" t="e">
            <v>#REF!</v>
          </cell>
          <cell r="Q744">
            <v>0</v>
          </cell>
        </row>
        <row r="745">
          <cell r="I745" t="e">
            <v>#REF!</v>
          </cell>
          <cell r="J745" t="e">
            <v>#REF!</v>
          </cell>
          <cell r="Q745">
            <v>0</v>
          </cell>
        </row>
        <row r="746">
          <cell r="I746" t="e">
            <v>#REF!</v>
          </cell>
          <cell r="J746" t="e">
            <v>#REF!</v>
          </cell>
          <cell r="Q746">
            <v>0</v>
          </cell>
        </row>
        <row r="747">
          <cell r="I747" t="e">
            <v>#REF!</v>
          </cell>
          <cell r="J747" t="e">
            <v>#REF!</v>
          </cell>
          <cell r="Q747">
            <v>0</v>
          </cell>
        </row>
        <row r="748">
          <cell r="I748" t="e">
            <v>#REF!</v>
          </cell>
          <cell r="J748" t="e">
            <v>#REF!</v>
          </cell>
          <cell r="Q748">
            <v>0</v>
          </cell>
        </row>
        <row r="749">
          <cell r="I749" t="e">
            <v>#REF!</v>
          </cell>
          <cell r="J749" t="e">
            <v>#REF!</v>
          </cell>
          <cell r="Q749">
            <v>0</v>
          </cell>
        </row>
        <row r="750">
          <cell r="I750" t="e">
            <v>#REF!</v>
          </cell>
          <cell r="J750" t="e">
            <v>#REF!</v>
          </cell>
          <cell r="Q750">
            <v>0</v>
          </cell>
        </row>
        <row r="751">
          <cell r="I751" t="e">
            <v>#REF!</v>
          </cell>
          <cell r="J751" t="e">
            <v>#REF!</v>
          </cell>
          <cell r="Q751">
            <v>0</v>
          </cell>
        </row>
        <row r="752">
          <cell r="I752" t="e">
            <v>#REF!</v>
          </cell>
          <cell r="J752" t="e">
            <v>#REF!</v>
          </cell>
          <cell r="Q752">
            <v>0</v>
          </cell>
        </row>
        <row r="753">
          <cell r="I753" t="e">
            <v>#REF!</v>
          </cell>
          <cell r="J753" t="e">
            <v>#REF!</v>
          </cell>
          <cell r="Q753">
            <v>0</v>
          </cell>
        </row>
        <row r="754">
          <cell r="I754" t="e">
            <v>#REF!</v>
          </cell>
          <cell r="J754" t="e">
            <v>#REF!</v>
          </cell>
          <cell r="Q754">
            <v>0</v>
          </cell>
        </row>
        <row r="755">
          <cell r="I755" t="e">
            <v>#REF!</v>
          </cell>
          <cell r="J755" t="e">
            <v>#REF!</v>
          </cell>
          <cell r="Q755">
            <v>0</v>
          </cell>
        </row>
        <row r="756">
          <cell r="I756" t="e">
            <v>#REF!</v>
          </cell>
          <cell r="J756" t="e">
            <v>#REF!</v>
          </cell>
          <cell r="Q756">
            <v>0</v>
          </cell>
        </row>
        <row r="757">
          <cell r="I757" t="e">
            <v>#REF!</v>
          </cell>
          <cell r="J757" t="e">
            <v>#REF!</v>
          </cell>
          <cell r="Q757">
            <v>0</v>
          </cell>
        </row>
        <row r="758">
          <cell r="I758" t="e">
            <v>#REF!</v>
          </cell>
          <cell r="J758" t="e">
            <v>#REF!</v>
          </cell>
          <cell r="Q758">
            <v>0</v>
          </cell>
        </row>
        <row r="759">
          <cell r="I759" t="e">
            <v>#REF!</v>
          </cell>
          <cell r="J759" t="e">
            <v>#REF!</v>
          </cell>
          <cell r="Q759">
            <v>0</v>
          </cell>
        </row>
        <row r="760">
          <cell r="I760" t="e">
            <v>#REF!</v>
          </cell>
          <cell r="J760" t="e">
            <v>#REF!</v>
          </cell>
          <cell r="Q760">
            <v>0</v>
          </cell>
        </row>
        <row r="761">
          <cell r="I761" t="e">
            <v>#REF!</v>
          </cell>
          <cell r="J761" t="e">
            <v>#REF!</v>
          </cell>
          <cell r="Q761">
            <v>0</v>
          </cell>
        </row>
        <row r="762">
          <cell r="I762" t="e">
            <v>#REF!</v>
          </cell>
          <cell r="J762" t="e">
            <v>#REF!</v>
          </cell>
          <cell r="Q762">
            <v>0</v>
          </cell>
        </row>
        <row r="763">
          <cell r="I763" t="e">
            <v>#REF!</v>
          </cell>
          <cell r="J763" t="e">
            <v>#REF!</v>
          </cell>
          <cell r="Q763">
            <v>0</v>
          </cell>
        </row>
        <row r="764">
          <cell r="I764" t="e">
            <v>#REF!</v>
          </cell>
          <cell r="J764" t="e">
            <v>#REF!</v>
          </cell>
          <cell r="Q764">
            <v>0</v>
          </cell>
        </row>
        <row r="765">
          <cell r="I765" t="e">
            <v>#REF!</v>
          </cell>
          <cell r="J765" t="e">
            <v>#REF!</v>
          </cell>
          <cell r="Q765">
            <v>0</v>
          </cell>
        </row>
        <row r="766">
          <cell r="I766" t="e">
            <v>#REF!</v>
          </cell>
          <cell r="J766" t="e">
            <v>#REF!</v>
          </cell>
          <cell r="Q766">
            <v>0</v>
          </cell>
        </row>
        <row r="767">
          <cell r="I767" t="e">
            <v>#REF!</v>
          </cell>
          <cell r="J767" t="e">
            <v>#REF!</v>
          </cell>
          <cell r="Q767">
            <v>0</v>
          </cell>
        </row>
        <row r="768">
          <cell r="I768" t="e">
            <v>#REF!</v>
          </cell>
          <cell r="J768" t="e">
            <v>#REF!</v>
          </cell>
          <cell r="Q768">
            <v>0</v>
          </cell>
        </row>
        <row r="769">
          <cell r="I769" t="e">
            <v>#REF!</v>
          </cell>
          <cell r="J769" t="e">
            <v>#REF!</v>
          </cell>
          <cell r="Q769">
            <v>0</v>
          </cell>
        </row>
        <row r="770">
          <cell r="I770" t="e">
            <v>#REF!</v>
          </cell>
          <cell r="J770" t="e">
            <v>#REF!</v>
          </cell>
          <cell r="Q770">
            <v>0</v>
          </cell>
        </row>
        <row r="771">
          <cell r="I771" t="e">
            <v>#REF!</v>
          </cell>
          <cell r="J771" t="e">
            <v>#REF!</v>
          </cell>
          <cell r="Q771">
            <v>0</v>
          </cell>
        </row>
        <row r="772">
          <cell r="I772" t="e">
            <v>#REF!</v>
          </cell>
          <cell r="J772" t="e">
            <v>#REF!</v>
          </cell>
          <cell r="Q772">
            <v>0</v>
          </cell>
        </row>
        <row r="773">
          <cell r="I773" t="e">
            <v>#REF!</v>
          </cell>
          <cell r="J773" t="e">
            <v>#REF!</v>
          </cell>
          <cell r="Q773">
            <v>0</v>
          </cell>
        </row>
        <row r="774">
          <cell r="I774" t="e">
            <v>#REF!</v>
          </cell>
          <cell r="J774" t="e">
            <v>#REF!</v>
          </cell>
          <cell r="Q774">
            <v>0</v>
          </cell>
        </row>
        <row r="775">
          <cell r="I775" t="e">
            <v>#REF!</v>
          </cell>
          <cell r="J775" t="e">
            <v>#REF!</v>
          </cell>
          <cell r="Q775">
            <v>0</v>
          </cell>
        </row>
        <row r="776">
          <cell r="I776" t="e">
            <v>#REF!</v>
          </cell>
          <cell r="J776" t="e">
            <v>#REF!</v>
          </cell>
          <cell r="Q776">
            <v>0</v>
          </cell>
        </row>
        <row r="777">
          <cell r="I777" t="e">
            <v>#REF!</v>
          </cell>
          <cell r="J777" t="e">
            <v>#REF!</v>
          </cell>
          <cell r="Q777">
            <v>0</v>
          </cell>
        </row>
        <row r="778">
          <cell r="I778" t="e">
            <v>#REF!</v>
          </cell>
          <cell r="J778" t="e">
            <v>#REF!</v>
          </cell>
          <cell r="Q778">
            <v>0</v>
          </cell>
        </row>
        <row r="779">
          <cell r="I779" t="e">
            <v>#REF!</v>
          </cell>
          <cell r="J779" t="e">
            <v>#REF!</v>
          </cell>
          <cell r="Q779">
            <v>0</v>
          </cell>
        </row>
        <row r="780">
          <cell r="I780" t="e">
            <v>#REF!</v>
          </cell>
          <cell r="J780" t="e">
            <v>#REF!</v>
          </cell>
          <cell r="Q780">
            <v>0</v>
          </cell>
        </row>
        <row r="781">
          <cell r="I781" t="e">
            <v>#REF!</v>
          </cell>
          <cell r="J781" t="e">
            <v>#REF!</v>
          </cell>
          <cell r="Q781">
            <v>0</v>
          </cell>
        </row>
        <row r="782">
          <cell r="I782" t="e">
            <v>#REF!</v>
          </cell>
          <cell r="J782" t="e">
            <v>#REF!</v>
          </cell>
          <cell r="Q782">
            <v>0</v>
          </cell>
        </row>
        <row r="783">
          <cell r="I783" t="e">
            <v>#REF!</v>
          </cell>
          <cell r="J783" t="e">
            <v>#REF!</v>
          </cell>
          <cell r="Q783">
            <v>0</v>
          </cell>
        </row>
        <row r="784">
          <cell r="I784" t="e">
            <v>#REF!</v>
          </cell>
          <cell r="J784" t="e">
            <v>#REF!</v>
          </cell>
          <cell r="Q784">
            <v>0</v>
          </cell>
        </row>
        <row r="785">
          <cell r="I785" t="e">
            <v>#REF!</v>
          </cell>
          <cell r="J785" t="e">
            <v>#REF!</v>
          </cell>
          <cell r="Q785">
            <v>0</v>
          </cell>
        </row>
        <row r="786">
          <cell r="I786" t="e">
            <v>#REF!</v>
          </cell>
          <cell r="J786" t="e">
            <v>#REF!</v>
          </cell>
          <cell r="Q786">
            <v>0</v>
          </cell>
        </row>
        <row r="787">
          <cell r="I787" t="e">
            <v>#REF!</v>
          </cell>
          <cell r="J787" t="e">
            <v>#REF!</v>
          </cell>
          <cell r="Q787">
            <v>0</v>
          </cell>
        </row>
        <row r="788">
          <cell r="I788" t="e">
            <v>#REF!</v>
          </cell>
          <cell r="J788" t="e">
            <v>#REF!</v>
          </cell>
          <cell r="Q788">
            <v>0</v>
          </cell>
        </row>
        <row r="789">
          <cell r="I789" t="e">
            <v>#REF!</v>
          </cell>
          <cell r="J789" t="e">
            <v>#REF!</v>
          </cell>
          <cell r="Q789">
            <v>0</v>
          </cell>
        </row>
        <row r="790">
          <cell r="I790" t="e">
            <v>#REF!</v>
          </cell>
          <cell r="J790" t="e">
            <v>#REF!</v>
          </cell>
          <cell r="Q790">
            <v>0</v>
          </cell>
        </row>
        <row r="791">
          <cell r="I791" t="e">
            <v>#REF!</v>
          </cell>
          <cell r="J791" t="e">
            <v>#REF!</v>
          </cell>
          <cell r="Q791">
            <v>0</v>
          </cell>
        </row>
        <row r="792">
          <cell r="I792" t="e">
            <v>#REF!</v>
          </cell>
          <cell r="J792" t="e">
            <v>#REF!</v>
          </cell>
          <cell r="Q792">
            <v>0</v>
          </cell>
        </row>
        <row r="793">
          <cell r="I793" t="e">
            <v>#REF!</v>
          </cell>
          <cell r="J793" t="e">
            <v>#REF!</v>
          </cell>
          <cell r="Q793">
            <v>0</v>
          </cell>
        </row>
        <row r="794">
          <cell r="I794" t="e">
            <v>#REF!</v>
          </cell>
          <cell r="J794" t="e">
            <v>#REF!</v>
          </cell>
          <cell r="Q794">
            <v>0</v>
          </cell>
        </row>
        <row r="795">
          <cell r="I795" t="e">
            <v>#REF!</v>
          </cell>
          <cell r="J795" t="e">
            <v>#REF!</v>
          </cell>
          <cell r="Q795">
            <v>0</v>
          </cell>
        </row>
        <row r="796">
          <cell r="I796" t="e">
            <v>#REF!</v>
          </cell>
          <cell r="J796" t="e">
            <v>#REF!</v>
          </cell>
          <cell r="Q796">
            <v>0</v>
          </cell>
        </row>
        <row r="797">
          <cell r="I797" t="e">
            <v>#REF!</v>
          </cell>
          <cell r="J797" t="e">
            <v>#REF!</v>
          </cell>
          <cell r="Q797">
            <v>0</v>
          </cell>
        </row>
        <row r="798">
          <cell r="I798" t="e">
            <v>#REF!</v>
          </cell>
          <cell r="J798" t="e">
            <v>#REF!</v>
          </cell>
          <cell r="Q798">
            <v>0</v>
          </cell>
        </row>
        <row r="799">
          <cell r="I799" t="e">
            <v>#REF!</v>
          </cell>
          <cell r="J799" t="e">
            <v>#REF!</v>
          </cell>
          <cell r="Q799">
            <v>0</v>
          </cell>
        </row>
        <row r="800">
          <cell r="I800" t="e">
            <v>#REF!</v>
          </cell>
          <cell r="J800" t="e">
            <v>#REF!</v>
          </cell>
          <cell r="Q800">
            <v>0</v>
          </cell>
        </row>
        <row r="801">
          <cell r="I801" t="e">
            <v>#REF!</v>
          </cell>
          <cell r="J801" t="e">
            <v>#REF!</v>
          </cell>
          <cell r="Q801">
            <v>0</v>
          </cell>
        </row>
        <row r="802">
          <cell r="I802" t="e">
            <v>#REF!</v>
          </cell>
          <cell r="J802" t="e">
            <v>#REF!</v>
          </cell>
          <cell r="Q802">
            <v>0</v>
          </cell>
        </row>
        <row r="803">
          <cell r="I803" t="e">
            <v>#REF!</v>
          </cell>
          <cell r="J803" t="e">
            <v>#REF!</v>
          </cell>
          <cell r="Q803">
            <v>0</v>
          </cell>
        </row>
        <row r="804">
          <cell r="I804" t="e">
            <v>#REF!</v>
          </cell>
          <cell r="J804" t="e">
            <v>#REF!</v>
          </cell>
          <cell r="Q804">
            <v>0</v>
          </cell>
        </row>
        <row r="805">
          <cell r="I805" t="e">
            <v>#REF!</v>
          </cell>
          <cell r="J805" t="e">
            <v>#REF!</v>
          </cell>
          <cell r="Q805">
            <v>0</v>
          </cell>
        </row>
        <row r="806">
          <cell r="I806" t="e">
            <v>#REF!</v>
          </cell>
          <cell r="J806" t="e">
            <v>#REF!</v>
          </cell>
          <cell r="Q806">
            <v>0</v>
          </cell>
        </row>
        <row r="807">
          <cell r="I807" t="e">
            <v>#REF!</v>
          </cell>
          <cell r="J807" t="e">
            <v>#REF!</v>
          </cell>
          <cell r="Q807">
            <v>0</v>
          </cell>
        </row>
        <row r="808">
          <cell r="I808" t="e">
            <v>#REF!</v>
          </cell>
          <cell r="J808" t="e">
            <v>#REF!</v>
          </cell>
          <cell r="Q808">
            <v>0</v>
          </cell>
        </row>
        <row r="809">
          <cell r="I809" t="e">
            <v>#REF!</v>
          </cell>
          <cell r="J809" t="e">
            <v>#REF!</v>
          </cell>
          <cell r="Q809">
            <v>0</v>
          </cell>
        </row>
        <row r="810">
          <cell r="I810" t="e">
            <v>#REF!</v>
          </cell>
          <cell r="J810" t="e">
            <v>#REF!</v>
          </cell>
          <cell r="Q810">
            <v>0</v>
          </cell>
        </row>
        <row r="811">
          <cell r="I811" t="e">
            <v>#REF!</v>
          </cell>
          <cell r="J811" t="e">
            <v>#REF!</v>
          </cell>
          <cell r="Q811">
            <v>0</v>
          </cell>
        </row>
        <row r="812">
          <cell r="I812" t="e">
            <v>#REF!</v>
          </cell>
          <cell r="J812" t="e">
            <v>#REF!</v>
          </cell>
          <cell r="Q812">
            <v>0</v>
          </cell>
        </row>
        <row r="813">
          <cell r="I813" t="e">
            <v>#REF!</v>
          </cell>
          <cell r="J813" t="e">
            <v>#REF!</v>
          </cell>
          <cell r="Q813">
            <v>0</v>
          </cell>
        </row>
        <row r="814">
          <cell r="I814" t="e">
            <v>#REF!</v>
          </cell>
          <cell r="J814" t="e">
            <v>#REF!</v>
          </cell>
          <cell r="Q814">
            <v>0</v>
          </cell>
        </row>
        <row r="815">
          <cell r="I815" t="e">
            <v>#REF!</v>
          </cell>
          <cell r="J815" t="e">
            <v>#REF!</v>
          </cell>
          <cell r="Q815">
            <v>0</v>
          </cell>
        </row>
        <row r="816">
          <cell r="I816" t="e">
            <v>#REF!</v>
          </cell>
          <cell r="J816" t="e">
            <v>#REF!</v>
          </cell>
          <cell r="Q816">
            <v>0</v>
          </cell>
        </row>
        <row r="817">
          <cell r="I817" t="e">
            <v>#REF!</v>
          </cell>
          <cell r="J817" t="e">
            <v>#REF!</v>
          </cell>
          <cell r="Q817">
            <v>0</v>
          </cell>
        </row>
        <row r="818">
          <cell r="I818" t="e">
            <v>#REF!</v>
          </cell>
          <cell r="J818" t="e">
            <v>#REF!</v>
          </cell>
          <cell r="Q818">
            <v>0</v>
          </cell>
        </row>
        <row r="819">
          <cell r="I819" t="e">
            <v>#REF!</v>
          </cell>
          <cell r="J819" t="e">
            <v>#REF!</v>
          </cell>
          <cell r="Q819">
            <v>0</v>
          </cell>
        </row>
        <row r="820">
          <cell r="I820" t="e">
            <v>#REF!</v>
          </cell>
          <cell r="J820" t="e">
            <v>#REF!</v>
          </cell>
          <cell r="Q820">
            <v>0</v>
          </cell>
        </row>
        <row r="821">
          <cell r="I821" t="e">
            <v>#REF!</v>
          </cell>
          <cell r="J821" t="e">
            <v>#REF!</v>
          </cell>
          <cell r="Q821">
            <v>0</v>
          </cell>
        </row>
        <row r="822">
          <cell r="I822" t="e">
            <v>#REF!</v>
          </cell>
          <cell r="J822" t="e">
            <v>#REF!</v>
          </cell>
          <cell r="Q822">
            <v>0</v>
          </cell>
        </row>
        <row r="823">
          <cell r="I823" t="e">
            <v>#REF!</v>
          </cell>
          <cell r="J823" t="e">
            <v>#REF!</v>
          </cell>
          <cell r="Q823">
            <v>0</v>
          </cell>
        </row>
        <row r="824">
          <cell r="I824" t="e">
            <v>#REF!</v>
          </cell>
          <cell r="J824" t="e">
            <v>#REF!</v>
          </cell>
          <cell r="Q824">
            <v>0</v>
          </cell>
        </row>
        <row r="825">
          <cell r="I825" t="e">
            <v>#REF!</v>
          </cell>
          <cell r="J825" t="e">
            <v>#REF!</v>
          </cell>
          <cell r="Q825">
            <v>0</v>
          </cell>
        </row>
        <row r="826">
          <cell r="I826" t="e">
            <v>#REF!</v>
          </cell>
          <cell r="J826" t="e">
            <v>#REF!</v>
          </cell>
          <cell r="Q826">
            <v>0</v>
          </cell>
        </row>
        <row r="827">
          <cell r="I827" t="e">
            <v>#REF!</v>
          </cell>
          <cell r="J827" t="e">
            <v>#REF!</v>
          </cell>
          <cell r="Q827">
            <v>0</v>
          </cell>
        </row>
        <row r="828">
          <cell r="I828" t="e">
            <v>#REF!</v>
          </cell>
          <cell r="J828" t="e">
            <v>#REF!</v>
          </cell>
          <cell r="Q828">
            <v>0</v>
          </cell>
        </row>
        <row r="829">
          <cell r="I829" t="e">
            <v>#REF!</v>
          </cell>
          <cell r="J829" t="e">
            <v>#REF!</v>
          </cell>
          <cell r="Q829">
            <v>0</v>
          </cell>
        </row>
        <row r="830">
          <cell r="I830" t="e">
            <v>#REF!</v>
          </cell>
          <cell r="J830" t="e">
            <v>#REF!</v>
          </cell>
          <cell r="Q830">
            <v>0</v>
          </cell>
        </row>
        <row r="831">
          <cell r="I831" t="e">
            <v>#REF!</v>
          </cell>
          <cell r="J831" t="e">
            <v>#REF!</v>
          </cell>
          <cell r="Q831">
            <v>0</v>
          </cell>
        </row>
        <row r="832">
          <cell r="I832" t="e">
            <v>#REF!</v>
          </cell>
          <cell r="J832" t="e">
            <v>#REF!</v>
          </cell>
          <cell r="Q832">
            <v>0</v>
          </cell>
        </row>
        <row r="833">
          <cell r="I833" t="e">
            <v>#REF!</v>
          </cell>
          <cell r="J833" t="e">
            <v>#REF!</v>
          </cell>
          <cell r="Q833">
            <v>0</v>
          </cell>
        </row>
        <row r="834">
          <cell r="I834" t="e">
            <v>#REF!</v>
          </cell>
          <cell r="J834" t="e">
            <v>#REF!</v>
          </cell>
          <cell r="Q834">
            <v>0</v>
          </cell>
        </row>
        <row r="835">
          <cell r="I835" t="e">
            <v>#REF!</v>
          </cell>
          <cell r="J835" t="e">
            <v>#REF!</v>
          </cell>
          <cell r="Q835">
            <v>0</v>
          </cell>
        </row>
        <row r="836">
          <cell r="I836" t="e">
            <v>#REF!</v>
          </cell>
          <cell r="J836" t="e">
            <v>#REF!</v>
          </cell>
          <cell r="Q836">
            <v>0</v>
          </cell>
        </row>
        <row r="837">
          <cell r="I837" t="e">
            <v>#REF!</v>
          </cell>
          <cell r="J837" t="e">
            <v>#REF!</v>
          </cell>
          <cell r="Q837">
            <v>0</v>
          </cell>
        </row>
        <row r="838">
          <cell r="I838" t="e">
            <v>#REF!</v>
          </cell>
          <cell r="J838" t="e">
            <v>#REF!</v>
          </cell>
          <cell r="Q838">
            <v>0</v>
          </cell>
        </row>
        <row r="839">
          <cell r="I839" t="e">
            <v>#REF!</v>
          </cell>
          <cell r="J839" t="e">
            <v>#REF!</v>
          </cell>
          <cell r="Q839">
            <v>0</v>
          </cell>
        </row>
        <row r="840">
          <cell r="I840" t="e">
            <v>#REF!</v>
          </cell>
          <cell r="J840" t="e">
            <v>#REF!</v>
          </cell>
          <cell r="Q840">
            <v>0</v>
          </cell>
        </row>
        <row r="841">
          <cell r="I841" t="e">
            <v>#REF!</v>
          </cell>
          <cell r="J841" t="e">
            <v>#REF!</v>
          </cell>
          <cell r="Q841">
            <v>0</v>
          </cell>
        </row>
        <row r="842">
          <cell r="I842" t="e">
            <v>#REF!</v>
          </cell>
          <cell r="J842" t="e">
            <v>#REF!</v>
          </cell>
          <cell r="Q842">
            <v>0</v>
          </cell>
        </row>
        <row r="843">
          <cell r="I843" t="e">
            <v>#REF!</v>
          </cell>
          <cell r="J843" t="e">
            <v>#REF!</v>
          </cell>
          <cell r="Q843">
            <v>0</v>
          </cell>
        </row>
        <row r="844">
          <cell r="I844" t="e">
            <v>#REF!</v>
          </cell>
          <cell r="J844" t="e">
            <v>#REF!</v>
          </cell>
          <cell r="Q844">
            <v>0</v>
          </cell>
        </row>
        <row r="845">
          <cell r="I845" t="e">
            <v>#REF!</v>
          </cell>
          <cell r="J845" t="e">
            <v>#REF!</v>
          </cell>
          <cell r="Q845">
            <v>0</v>
          </cell>
        </row>
        <row r="846">
          <cell r="I846" t="e">
            <v>#REF!</v>
          </cell>
          <cell r="J846" t="e">
            <v>#REF!</v>
          </cell>
          <cell r="Q846">
            <v>0</v>
          </cell>
        </row>
        <row r="847">
          <cell r="I847" t="e">
            <v>#REF!</v>
          </cell>
          <cell r="J847" t="e">
            <v>#REF!</v>
          </cell>
          <cell r="Q847">
            <v>0</v>
          </cell>
        </row>
        <row r="848">
          <cell r="I848" t="e">
            <v>#REF!</v>
          </cell>
          <cell r="J848" t="e">
            <v>#REF!</v>
          </cell>
          <cell r="Q848">
            <v>0</v>
          </cell>
        </row>
        <row r="849">
          <cell r="I849" t="e">
            <v>#REF!</v>
          </cell>
          <cell r="J849" t="e">
            <v>#REF!</v>
          </cell>
          <cell r="Q849">
            <v>0</v>
          </cell>
        </row>
        <row r="850">
          <cell r="I850" t="e">
            <v>#REF!</v>
          </cell>
          <cell r="J850" t="e">
            <v>#REF!</v>
          </cell>
          <cell r="Q850">
            <v>0</v>
          </cell>
        </row>
        <row r="851">
          <cell r="I851" t="e">
            <v>#REF!</v>
          </cell>
          <cell r="J851" t="e">
            <v>#REF!</v>
          </cell>
          <cell r="Q851">
            <v>0</v>
          </cell>
        </row>
        <row r="852">
          <cell r="I852" t="e">
            <v>#REF!</v>
          </cell>
          <cell r="J852" t="e">
            <v>#REF!</v>
          </cell>
          <cell r="Q852">
            <v>0</v>
          </cell>
        </row>
        <row r="853">
          <cell r="I853" t="e">
            <v>#REF!</v>
          </cell>
          <cell r="J853" t="e">
            <v>#REF!</v>
          </cell>
          <cell r="Q853">
            <v>0</v>
          </cell>
        </row>
        <row r="854">
          <cell r="I854" t="e">
            <v>#REF!</v>
          </cell>
          <cell r="J854" t="e">
            <v>#REF!</v>
          </cell>
          <cell r="Q854">
            <v>0</v>
          </cell>
        </row>
        <row r="855">
          <cell r="I855" t="e">
            <v>#REF!</v>
          </cell>
          <cell r="J855" t="e">
            <v>#REF!</v>
          </cell>
          <cell r="Q855">
            <v>0</v>
          </cell>
        </row>
        <row r="856">
          <cell r="I856" t="e">
            <v>#REF!</v>
          </cell>
          <cell r="J856" t="e">
            <v>#REF!</v>
          </cell>
          <cell r="Q856">
            <v>0</v>
          </cell>
        </row>
        <row r="857">
          <cell r="I857" t="e">
            <v>#REF!</v>
          </cell>
          <cell r="J857" t="e">
            <v>#REF!</v>
          </cell>
          <cell r="Q857">
            <v>0</v>
          </cell>
        </row>
        <row r="858">
          <cell r="I858" t="e">
            <v>#REF!</v>
          </cell>
          <cell r="J858" t="e">
            <v>#REF!</v>
          </cell>
          <cell r="Q858">
            <v>0</v>
          </cell>
        </row>
        <row r="859">
          <cell r="I859" t="e">
            <v>#REF!</v>
          </cell>
          <cell r="J859" t="e">
            <v>#REF!</v>
          </cell>
          <cell r="Q859">
            <v>0</v>
          </cell>
        </row>
        <row r="860">
          <cell r="I860" t="e">
            <v>#REF!</v>
          </cell>
          <cell r="J860" t="e">
            <v>#REF!</v>
          </cell>
          <cell r="Q860">
            <v>0</v>
          </cell>
        </row>
        <row r="861">
          <cell r="I861" t="e">
            <v>#REF!</v>
          </cell>
          <cell r="J861" t="e">
            <v>#REF!</v>
          </cell>
          <cell r="Q861">
            <v>0</v>
          </cell>
        </row>
        <row r="862">
          <cell r="I862" t="e">
            <v>#REF!</v>
          </cell>
          <cell r="J862" t="e">
            <v>#REF!</v>
          </cell>
          <cell r="Q862">
            <v>0</v>
          </cell>
        </row>
        <row r="863">
          <cell r="I863" t="e">
            <v>#REF!</v>
          </cell>
          <cell r="J863" t="e">
            <v>#REF!</v>
          </cell>
          <cell r="Q863">
            <v>0</v>
          </cell>
        </row>
        <row r="864">
          <cell r="I864" t="e">
            <v>#REF!</v>
          </cell>
          <cell r="J864" t="e">
            <v>#REF!</v>
          </cell>
          <cell r="Q864">
            <v>0</v>
          </cell>
        </row>
        <row r="865">
          <cell r="I865" t="e">
            <v>#REF!</v>
          </cell>
          <cell r="J865" t="e">
            <v>#REF!</v>
          </cell>
          <cell r="Q865">
            <v>0</v>
          </cell>
        </row>
        <row r="866">
          <cell r="I866" t="e">
            <v>#REF!</v>
          </cell>
          <cell r="J866" t="e">
            <v>#REF!</v>
          </cell>
          <cell r="Q866">
            <v>0</v>
          </cell>
        </row>
        <row r="867">
          <cell r="I867" t="e">
            <v>#REF!</v>
          </cell>
          <cell r="J867" t="e">
            <v>#REF!</v>
          </cell>
          <cell r="Q867">
            <v>0</v>
          </cell>
        </row>
        <row r="868">
          <cell r="I868" t="e">
            <v>#REF!</v>
          </cell>
          <cell r="J868" t="e">
            <v>#REF!</v>
          </cell>
          <cell r="Q868">
            <v>0</v>
          </cell>
        </row>
        <row r="869">
          <cell r="I869" t="e">
            <v>#REF!</v>
          </cell>
          <cell r="J869" t="e">
            <v>#REF!</v>
          </cell>
          <cell r="Q869">
            <v>0</v>
          </cell>
        </row>
        <row r="870">
          <cell r="I870" t="e">
            <v>#REF!</v>
          </cell>
          <cell r="J870" t="e">
            <v>#REF!</v>
          </cell>
          <cell r="Q870">
            <v>0</v>
          </cell>
        </row>
        <row r="871">
          <cell r="I871" t="e">
            <v>#REF!</v>
          </cell>
          <cell r="J871" t="e">
            <v>#REF!</v>
          </cell>
          <cell r="Q871">
            <v>0</v>
          </cell>
        </row>
        <row r="872">
          <cell r="I872" t="e">
            <v>#REF!</v>
          </cell>
          <cell r="J872" t="e">
            <v>#REF!</v>
          </cell>
          <cell r="Q872">
            <v>0</v>
          </cell>
        </row>
        <row r="873">
          <cell r="I873" t="e">
            <v>#REF!</v>
          </cell>
          <cell r="J873" t="e">
            <v>#REF!</v>
          </cell>
          <cell r="Q873">
            <v>0</v>
          </cell>
        </row>
        <row r="874">
          <cell r="I874" t="e">
            <v>#REF!</v>
          </cell>
          <cell r="J874" t="e">
            <v>#REF!</v>
          </cell>
          <cell r="Q874">
            <v>0</v>
          </cell>
        </row>
        <row r="875">
          <cell r="I875" t="e">
            <v>#REF!</v>
          </cell>
          <cell r="J875" t="e">
            <v>#REF!</v>
          </cell>
          <cell r="Q875">
            <v>0</v>
          </cell>
        </row>
        <row r="876">
          <cell r="I876" t="e">
            <v>#REF!</v>
          </cell>
          <cell r="J876" t="e">
            <v>#REF!</v>
          </cell>
          <cell r="Q876">
            <v>0</v>
          </cell>
        </row>
        <row r="877">
          <cell r="I877" t="e">
            <v>#REF!</v>
          </cell>
          <cell r="J877" t="e">
            <v>#REF!</v>
          </cell>
          <cell r="Q877">
            <v>0</v>
          </cell>
        </row>
        <row r="878">
          <cell r="I878" t="e">
            <v>#REF!</v>
          </cell>
          <cell r="J878" t="e">
            <v>#REF!</v>
          </cell>
          <cell r="Q878">
            <v>0</v>
          </cell>
        </row>
        <row r="879">
          <cell r="I879" t="e">
            <v>#REF!</v>
          </cell>
          <cell r="J879" t="e">
            <v>#REF!</v>
          </cell>
          <cell r="Q879">
            <v>0</v>
          </cell>
        </row>
        <row r="880">
          <cell r="I880" t="e">
            <v>#REF!</v>
          </cell>
          <cell r="J880" t="e">
            <v>#REF!</v>
          </cell>
          <cell r="Q880">
            <v>0</v>
          </cell>
        </row>
        <row r="881">
          <cell r="I881" t="e">
            <v>#REF!</v>
          </cell>
          <cell r="J881" t="e">
            <v>#REF!</v>
          </cell>
          <cell r="Q881">
            <v>0</v>
          </cell>
        </row>
        <row r="882">
          <cell r="I882" t="e">
            <v>#REF!</v>
          </cell>
          <cell r="J882" t="e">
            <v>#REF!</v>
          </cell>
          <cell r="Q882">
            <v>0</v>
          </cell>
        </row>
        <row r="883">
          <cell r="I883" t="e">
            <v>#REF!</v>
          </cell>
          <cell r="J883" t="e">
            <v>#REF!</v>
          </cell>
          <cell r="Q883">
            <v>0</v>
          </cell>
        </row>
        <row r="884">
          <cell r="I884" t="e">
            <v>#REF!</v>
          </cell>
          <cell r="J884" t="e">
            <v>#REF!</v>
          </cell>
          <cell r="Q884">
            <v>0</v>
          </cell>
        </row>
        <row r="885">
          <cell r="I885" t="e">
            <v>#REF!</v>
          </cell>
          <cell r="J885" t="e">
            <v>#REF!</v>
          </cell>
          <cell r="Q885">
            <v>0</v>
          </cell>
        </row>
        <row r="886">
          <cell r="I886" t="e">
            <v>#REF!</v>
          </cell>
          <cell r="J886" t="e">
            <v>#REF!</v>
          </cell>
          <cell r="Q886">
            <v>0</v>
          </cell>
        </row>
        <row r="887">
          <cell r="I887" t="e">
            <v>#REF!</v>
          </cell>
          <cell r="J887" t="e">
            <v>#REF!</v>
          </cell>
          <cell r="Q887">
            <v>0</v>
          </cell>
        </row>
        <row r="888">
          <cell r="I888" t="e">
            <v>#REF!</v>
          </cell>
          <cell r="J888" t="e">
            <v>#REF!</v>
          </cell>
          <cell r="Q888">
            <v>0</v>
          </cell>
        </row>
        <row r="889">
          <cell r="I889" t="e">
            <v>#REF!</v>
          </cell>
          <cell r="J889" t="e">
            <v>#REF!</v>
          </cell>
          <cell r="Q889">
            <v>0</v>
          </cell>
        </row>
        <row r="890">
          <cell r="I890" t="e">
            <v>#REF!</v>
          </cell>
          <cell r="J890" t="e">
            <v>#REF!</v>
          </cell>
          <cell r="Q890">
            <v>0</v>
          </cell>
        </row>
        <row r="891">
          <cell r="I891" t="e">
            <v>#REF!</v>
          </cell>
          <cell r="J891" t="e">
            <v>#REF!</v>
          </cell>
          <cell r="Q891">
            <v>0</v>
          </cell>
        </row>
        <row r="892">
          <cell r="I892" t="e">
            <v>#REF!</v>
          </cell>
          <cell r="J892" t="e">
            <v>#REF!</v>
          </cell>
          <cell r="Q892">
            <v>0</v>
          </cell>
        </row>
        <row r="893">
          <cell r="I893" t="e">
            <v>#REF!</v>
          </cell>
          <cell r="J893" t="e">
            <v>#REF!</v>
          </cell>
          <cell r="Q893">
            <v>0</v>
          </cell>
        </row>
        <row r="894">
          <cell r="I894" t="e">
            <v>#REF!</v>
          </cell>
          <cell r="J894" t="e">
            <v>#REF!</v>
          </cell>
          <cell r="Q894">
            <v>0</v>
          </cell>
        </row>
        <row r="895">
          <cell r="I895" t="e">
            <v>#REF!</v>
          </cell>
          <cell r="J895" t="e">
            <v>#REF!</v>
          </cell>
          <cell r="Q895">
            <v>0</v>
          </cell>
        </row>
        <row r="896">
          <cell r="I896" t="e">
            <v>#REF!</v>
          </cell>
          <cell r="J896" t="e">
            <v>#REF!</v>
          </cell>
          <cell r="Q896">
            <v>0</v>
          </cell>
        </row>
        <row r="897">
          <cell r="I897" t="e">
            <v>#REF!</v>
          </cell>
          <cell r="J897" t="e">
            <v>#REF!</v>
          </cell>
          <cell r="Q897">
            <v>0</v>
          </cell>
        </row>
        <row r="898">
          <cell r="I898" t="e">
            <v>#REF!</v>
          </cell>
          <cell r="J898" t="e">
            <v>#REF!</v>
          </cell>
          <cell r="Q898">
            <v>0</v>
          </cell>
        </row>
        <row r="899">
          <cell r="I899" t="e">
            <v>#REF!</v>
          </cell>
          <cell r="J899" t="e">
            <v>#REF!</v>
          </cell>
          <cell r="Q899">
            <v>0</v>
          </cell>
        </row>
        <row r="900">
          <cell r="I900" t="e">
            <v>#REF!</v>
          </cell>
          <cell r="J900" t="e">
            <v>#REF!</v>
          </cell>
          <cell r="Q900">
            <v>0</v>
          </cell>
        </row>
        <row r="901">
          <cell r="I901" t="e">
            <v>#REF!</v>
          </cell>
          <cell r="J901" t="e">
            <v>#REF!</v>
          </cell>
          <cell r="Q901">
            <v>0</v>
          </cell>
        </row>
        <row r="902">
          <cell r="I902" t="e">
            <v>#REF!</v>
          </cell>
          <cell r="J902" t="e">
            <v>#REF!</v>
          </cell>
          <cell r="Q902">
            <v>0</v>
          </cell>
        </row>
        <row r="903">
          <cell r="I903" t="e">
            <v>#REF!</v>
          </cell>
          <cell r="J903" t="e">
            <v>#REF!</v>
          </cell>
          <cell r="Q903">
            <v>0</v>
          </cell>
        </row>
        <row r="904">
          <cell r="I904" t="e">
            <v>#REF!</v>
          </cell>
          <cell r="J904" t="e">
            <v>#REF!</v>
          </cell>
          <cell r="Q904">
            <v>0</v>
          </cell>
        </row>
        <row r="905">
          <cell r="I905" t="e">
            <v>#REF!</v>
          </cell>
          <cell r="J905" t="e">
            <v>#REF!</v>
          </cell>
          <cell r="Q905">
            <v>0</v>
          </cell>
        </row>
        <row r="906">
          <cell r="I906" t="e">
            <v>#REF!</v>
          </cell>
          <cell r="J906" t="e">
            <v>#REF!</v>
          </cell>
          <cell r="Q906">
            <v>0</v>
          </cell>
        </row>
        <row r="907">
          <cell r="I907" t="e">
            <v>#REF!</v>
          </cell>
          <cell r="J907" t="e">
            <v>#REF!</v>
          </cell>
          <cell r="Q907">
            <v>0</v>
          </cell>
        </row>
        <row r="908">
          <cell r="I908" t="e">
            <v>#REF!</v>
          </cell>
          <cell r="J908" t="e">
            <v>#REF!</v>
          </cell>
          <cell r="Q908">
            <v>0</v>
          </cell>
        </row>
        <row r="909">
          <cell r="I909" t="e">
            <v>#REF!</v>
          </cell>
          <cell r="J909" t="e">
            <v>#REF!</v>
          </cell>
          <cell r="Q909">
            <v>0</v>
          </cell>
        </row>
        <row r="910">
          <cell r="I910" t="e">
            <v>#REF!</v>
          </cell>
          <cell r="J910" t="e">
            <v>#REF!</v>
          </cell>
          <cell r="Q910">
            <v>0</v>
          </cell>
        </row>
        <row r="911">
          <cell r="I911" t="e">
            <v>#REF!</v>
          </cell>
          <cell r="J911" t="e">
            <v>#REF!</v>
          </cell>
          <cell r="Q911">
            <v>0</v>
          </cell>
        </row>
        <row r="912">
          <cell r="I912" t="e">
            <v>#REF!</v>
          </cell>
          <cell r="J912" t="e">
            <v>#REF!</v>
          </cell>
          <cell r="Q912">
            <v>0</v>
          </cell>
        </row>
        <row r="913">
          <cell r="I913" t="e">
            <v>#REF!</v>
          </cell>
          <cell r="J913" t="e">
            <v>#REF!</v>
          </cell>
          <cell r="Q913">
            <v>0</v>
          </cell>
        </row>
        <row r="914">
          <cell r="I914" t="e">
            <v>#REF!</v>
          </cell>
          <cell r="J914" t="e">
            <v>#REF!</v>
          </cell>
          <cell r="Q914">
            <v>0</v>
          </cell>
        </row>
        <row r="915">
          <cell r="I915" t="e">
            <v>#REF!</v>
          </cell>
          <cell r="J915" t="e">
            <v>#REF!</v>
          </cell>
          <cell r="Q915">
            <v>0</v>
          </cell>
        </row>
        <row r="916">
          <cell r="I916" t="e">
            <v>#REF!</v>
          </cell>
          <cell r="J916" t="e">
            <v>#REF!</v>
          </cell>
          <cell r="Q916">
            <v>0</v>
          </cell>
        </row>
        <row r="917">
          <cell r="I917" t="e">
            <v>#REF!</v>
          </cell>
          <cell r="J917" t="e">
            <v>#REF!</v>
          </cell>
          <cell r="Q917">
            <v>0</v>
          </cell>
        </row>
        <row r="918">
          <cell r="I918" t="e">
            <v>#REF!</v>
          </cell>
          <cell r="J918" t="e">
            <v>#REF!</v>
          </cell>
          <cell r="Q918">
            <v>0</v>
          </cell>
        </row>
        <row r="919">
          <cell r="I919" t="e">
            <v>#REF!</v>
          </cell>
          <cell r="J919" t="e">
            <v>#REF!</v>
          </cell>
          <cell r="Q919">
            <v>0</v>
          </cell>
        </row>
        <row r="920">
          <cell r="I920" t="e">
            <v>#REF!</v>
          </cell>
          <cell r="J920" t="e">
            <v>#REF!</v>
          </cell>
          <cell r="Q920">
            <v>0</v>
          </cell>
        </row>
        <row r="921">
          <cell r="I921" t="e">
            <v>#REF!</v>
          </cell>
          <cell r="J921" t="e">
            <v>#REF!</v>
          </cell>
          <cell r="Q921">
            <v>0</v>
          </cell>
        </row>
        <row r="922">
          <cell r="I922" t="e">
            <v>#REF!</v>
          </cell>
          <cell r="J922" t="e">
            <v>#REF!</v>
          </cell>
          <cell r="Q922">
            <v>0</v>
          </cell>
        </row>
        <row r="923">
          <cell r="I923" t="e">
            <v>#REF!</v>
          </cell>
          <cell r="J923" t="e">
            <v>#REF!</v>
          </cell>
          <cell r="Q923">
            <v>0</v>
          </cell>
        </row>
        <row r="924">
          <cell r="I924" t="e">
            <v>#REF!</v>
          </cell>
          <cell r="J924" t="e">
            <v>#REF!</v>
          </cell>
          <cell r="Q924">
            <v>0</v>
          </cell>
        </row>
        <row r="925">
          <cell r="I925" t="e">
            <v>#REF!</v>
          </cell>
          <cell r="J925" t="e">
            <v>#REF!</v>
          </cell>
          <cell r="Q925">
            <v>0</v>
          </cell>
        </row>
        <row r="926">
          <cell r="I926" t="e">
            <v>#REF!</v>
          </cell>
          <cell r="J926" t="e">
            <v>#REF!</v>
          </cell>
          <cell r="Q926">
            <v>0</v>
          </cell>
        </row>
        <row r="927">
          <cell r="I927" t="e">
            <v>#REF!</v>
          </cell>
          <cell r="J927" t="e">
            <v>#REF!</v>
          </cell>
          <cell r="Q927">
            <v>0</v>
          </cell>
        </row>
        <row r="928">
          <cell r="I928" t="e">
            <v>#REF!</v>
          </cell>
          <cell r="J928" t="e">
            <v>#REF!</v>
          </cell>
          <cell r="Q928">
            <v>0</v>
          </cell>
        </row>
        <row r="929">
          <cell r="I929" t="e">
            <v>#REF!</v>
          </cell>
          <cell r="J929" t="e">
            <v>#REF!</v>
          </cell>
          <cell r="Q929">
            <v>0</v>
          </cell>
        </row>
        <row r="930">
          <cell r="I930" t="e">
            <v>#REF!</v>
          </cell>
          <cell r="J930" t="e">
            <v>#REF!</v>
          </cell>
          <cell r="Q930">
            <v>0</v>
          </cell>
        </row>
        <row r="931">
          <cell r="I931" t="e">
            <v>#REF!</v>
          </cell>
          <cell r="J931" t="e">
            <v>#REF!</v>
          </cell>
          <cell r="Q931">
            <v>0</v>
          </cell>
        </row>
        <row r="932">
          <cell r="I932" t="e">
            <v>#REF!</v>
          </cell>
          <cell r="J932" t="e">
            <v>#REF!</v>
          </cell>
          <cell r="Q932">
            <v>0</v>
          </cell>
        </row>
        <row r="933">
          <cell r="I933" t="e">
            <v>#REF!</v>
          </cell>
          <cell r="J933" t="e">
            <v>#REF!</v>
          </cell>
          <cell r="Q933">
            <v>0</v>
          </cell>
        </row>
        <row r="934">
          <cell r="I934" t="e">
            <v>#REF!</v>
          </cell>
          <cell r="J934" t="e">
            <v>#REF!</v>
          </cell>
          <cell r="Q934">
            <v>0</v>
          </cell>
        </row>
        <row r="935">
          <cell r="I935" t="e">
            <v>#REF!</v>
          </cell>
          <cell r="J935" t="e">
            <v>#REF!</v>
          </cell>
          <cell r="Q935">
            <v>0</v>
          </cell>
        </row>
        <row r="936">
          <cell r="I936" t="e">
            <v>#REF!</v>
          </cell>
          <cell r="J936" t="e">
            <v>#REF!</v>
          </cell>
          <cell r="Q936">
            <v>0</v>
          </cell>
        </row>
        <row r="937">
          <cell r="I937" t="e">
            <v>#REF!</v>
          </cell>
          <cell r="J937" t="e">
            <v>#REF!</v>
          </cell>
          <cell r="Q937">
            <v>0</v>
          </cell>
        </row>
        <row r="938">
          <cell r="I938" t="e">
            <v>#REF!</v>
          </cell>
          <cell r="J938" t="e">
            <v>#REF!</v>
          </cell>
          <cell r="Q938">
            <v>0</v>
          </cell>
        </row>
        <row r="939">
          <cell r="I939" t="e">
            <v>#REF!</v>
          </cell>
          <cell r="J939" t="e">
            <v>#REF!</v>
          </cell>
          <cell r="Q939">
            <v>0</v>
          </cell>
        </row>
        <row r="940">
          <cell r="I940" t="e">
            <v>#REF!</v>
          </cell>
          <cell r="J940" t="e">
            <v>#REF!</v>
          </cell>
          <cell r="Q940">
            <v>0</v>
          </cell>
        </row>
        <row r="941">
          <cell r="I941" t="e">
            <v>#REF!</v>
          </cell>
          <cell r="J941" t="e">
            <v>#REF!</v>
          </cell>
          <cell r="Q941">
            <v>0</v>
          </cell>
        </row>
        <row r="942">
          <cell r="I942" t="e">
            <v>#REF!</v>
          </cell>
          <cell r="J942" t="e">
            <v>#REF!</v>
          </cell>
          <cell r="Q942">
            <v>0</v>
          </cell>
        </row>
        <row r="943">
          <cell r="I943" t="e">
            <v>#REF!</v>
          </cell>
          <cell r="J943" t="e">
            <v>#REF!</v>
          </cell>
          <cell r="Q943">
            <v>0</v>
          </cell>
        </row>
        <row r="944">
          <cell r="I944" t="e">
            <v>#REF!</v>
          </cell>
          <cell r="J944" t="e">
            <v>#REF!</v>
          </cell>
          <cell r="Q944">
            <v>0</v>
          </cell>
        </row>
        <row r="945">
          <cell r="I945" t="e">
            <v>#REF!</v>
          </cell>
          <cell r="J945" t="e">
            <v>#REF!</v>
          </cell>
          <cell r="Q945">
            <v>0</v>
          </cell>
        </row>
        <row r="946">
          <cell r="I946" t="e">
            <v>#REF!</v>
          </cell>
          <cell r="J946" t="e">
            <v>#REF!</v>
          </cell>
          <cell r="Q946">
            <v>0</v>
          </cell>
        </row>
        <row r="947">
          <cell r="I947" t="e">
            <v>#REF!</v>
          </cell>
          <cell r="J947" t="e">
            <v>#REF!</v>
          </cell>
          <cell r="Q947">
            <v>0</v>
          </cell>
        </row>
        <row r="948">
          <cell r="I948" t="e">
            <v>#REF!</v>
          </cell>
          <cell r="J948" t="e">
            <v>#REF!</v>
          </cell>
          <cell r="Q948">
            <v>0</v>
          </cell>
        </row>
        <row r="949">
          <cell r="I949" t="e">
            <v>#REF!</v>
          </cell>
          <cell r="J949" t="e">
            <v>#REF!</v>
          </cell>
          <cell r="Q949">
            <v>0</v>
          </cell>
        </row>
        <row r="950">
          <cell r="I950" t="e">
            <v>#REF!</v>
          </cell>
          <cell r="J950" t="e">
            <v>#REF!</v>
          </cell>
          <cell r="Q950">
            <v>0</v>
          </cell>
        </row>
        <row r="951">
          <cell r="I951" t="e">
            <v>#REF!</v>
          </cell>
          <cell r="J951" t="e">
            <v>#REF!</v>
          </cell>
          <cell r="Q951">
            <v>0</v>
          </cell>
        </row>
        <row r="952">
          <cell r="I952" t="e">
            <v>#REF!</v>
          </cell>
          <cell r="J952" t="e">
            <v>#REF!</v>
          </cell>
          <cell r="Q952">
            <v>0</v>
          </cell>
        </row>
        <row r="953">
          <cell r="I953" t="e">
            <v>#REF!</v>
          </cell>
          <cell r="J953" t="e">
            <v>#REF!</v>
          </cell>
          <cell r="Q953">
            <v>0</v>
          </cell>
        </row>
        <row r="954">
          <cell r="I954" t="e">
            <v>#REF!</v>
          </cell>
          <cell r="J954" t="e">
            <v>#REF!</v>
          </cell>
          <cell r="Q954">
            <v>0</v>
          </cell>
        </row>
        <row r="955">
          <cell r="I955" t="e">
            <v>#REF!</v>
          </cell>
          <cell r="J955" t="e">
            <v>#REF!</v>
          </cell>
          <cell r="Q955">
            <v>0</v>
          </cell>
        </row>
        <row r="956">
          <cell r="I956" t="e">
            <v>#REF!</v>
          </cell>
          <cell r="J956" t="e">
            <v>#REF!</v>
          </cell>
          <cell r="Q956">
            <v>0</v>
          </cell>
        </row>
        <row r="957">
          <cell r="I957" t="e">
            <v>#REF!</v>
          </cell>
          <cell r="J957" t="e">
            <v>#REF!</v>
          </cell>
          <cell r="Q957">
            <v>0</v>
          </cell>
        </row>
        <row r="958">
          <cell r="I958" t="e">
            <v>#REF!</v>
          </cell>
          <cell r="J958" t="e">
            <v>#REF!</v>
          </cell>
          <cell r="Q958">
            <v>0</v>
          </cell>
        </row>
        <row r="959">
          <cell r="I959" t="e">
            <v>#REF!</v>
          </cell>
          <cell r="J959" t="e">
            <v>#REF!</v>
          </cell>
          <cell r="Q959">
            <v>0</v>
          </cell>
        </row>
        <row r="960">
          <cell r="I960" t="e">
            <v>#REF!</v>
          </cell>
          <cell r="J960" t="e">
            <v>#REF!</v>
          </cell>
          <cell r="Q960">
            <v>0</v>
          </cell>
        </row>
        <row r="961">
          <cell r="I961" t="e">
            <v>#REF!</v>
          </cell>
          <cell r="J961" t="e">
            <v>#REF!</v>
          </cell>
          <cell r="Q961">
            <v>0</v>
          </cell>
        </row>
        <row r="962">
          <cell r="I962" t="e">
            <v>#REF!</v>
          </cell>
          <cell r="J962" t="e">
            <v>#REF!</v>
          </cell>
          <cell r="Q962">
            <v>0</v>
          </cell>
        </row>
        <row r="963">
          <cell r="I963" t="e">
            <v>#REF!</v>
          </cell>
          <cell r="J963" t="e">
            <v>#REF!</v>
          </cell>
          <cell r="Q963">
            <v>0</v>
          </cell>
        </row>
        <row r="964">
          <cell r="I964" t="e">
            <v>#REF!</v>
          </cell>
          <cell r="J964" t="e">
            <v>#REF!</v>
          </cell>
          <cell r="Q964">
            <v>0</v>
          </cell>
        </row>
        <row r="965">
          <cell r="I965" t="e">
            <v>#REF!</v>
          </cell>
          <cell r="J965" t="e">
            <v>#REF!</v>
          </cell>
          <cell r="Q965">
            <v>0</v>
          </cell>
        </row>
        <row r="966">
          <cell r="I966" t="e">
            <v>#REF!</v>
          </cell>
          <cell r="J966" t="e">
            <v>#REF!</v>
          </cell>
          <cell r="Q966">
            <v>0</v>
          </cell>
        </row>
        <row r="967">
          <cell r="I967" t="e">
            <v>#REF!</v>
          </cell>
          <cell r="J967" t="e">
            <v>#REF!</v>
          </cell>
          <cell r="Q967">
            <v>0</v>
          </cell>
        </row>
        <row r="968">
          <cell r="I968" t="e">
            <v>#REF!</v>
          </cell>
          <cell r="J968" t="e">
            <v>#REF!</v>
          </cell>
          <cell r="Q968">
            <v>0</v>
          </cell>
        </row>
        <row r="969">
          <cell r="I969" t="e">
            <v>#REF!</v>
          </cell>
          <cell r="J969" t="e">
            <v>#REF!</v>
          </cell>
          <cell r="Q969">
            <v>0</v>
          </cell>
        </row>
        <row r="970">
          <cell r="I970" t="e">
            <v>#REF!</v>
          </cell>
          <cell r="J970" t="e">
            <v>#REF!</v>
          </cell>
          <cell r="Q970">
            <v>0</v>
          </cell>
        </row>
        <row r="971">
          <cell r="I971" t="e">
            <v>#REF!</v>
          </cell>
          <cell r="J971" t="e">
            <v>#REF!</v>
          </cell>
          <cell r="Q971">
            <v>0</v>
          </cell>
        </row>
        <row r="972">
          <cell r="I972" t="e">
            <v>#REF!</v>
          </cell>
          <cell r="J972" t="e">
            <v>#REF!</v>
          </cell>
          <cell r="Q972">
            <v>0</v>
          </cell>
        </row>
        <row r="973">
          <cell r="I973" t="e">
            <v>#REF!</v>
          </cell>
          <cell r="J973" t="e">
            <v>#REF!</v>
          </cell>
          <cell r="Q973">
            <v>0</v>
          </cell>
        </row>
        <row r="974">
          <cell r="I974" t="e">
            <v>#REF!</v>
          </cell>
          <cell r="J974" t="e">
            <v>#REF!</v>
          </cell>
          <cell r="Q974">
            <v>0</v>
          </cell>
        </row>
        <row r="975">
          <cell r="I975" t="e">
            <v>#REF!</v>
          </cell>
          <cell r="J975" t="e">
            <v>#REF!</v>
          </cell>
          <cell r="Q975">
            <v>0</v>
          </cell>
        </row>
        <row r="976">
          <cell r="I976" t="e">
            <v>#REF!</v>
          </cell>
          <cell r="J976" t="e">
            <v>#REF!</v>
          </cell>
          <cell r="Q976">
            <v>0</v>
          </cell>
        </row>
        <row r="977">
          <cell r="I977" t="e">
            <v>#REF!</v>
          </cell>
          <cell r="J977" t="e">
            <v>#REF!</v>
          </cell>
          <cell r="Q977">
            <v>0</v>
          </cell>
        </row>
        <row r="978">
          <cell r="I978" t="e">
            <v>#REF!</v>
          </cell>
          <cell r="J978" t="e">
            <v>#REF!</v>
          </cell>
          <cell r="Q978">
            <v>0</v>
          </cell>
        </row>
        <row r="979">
          <cell r="I979" t="e">
            <v>#REF!</v>
          </cell>
          <cell r="J979" t="e">
            <v>#REF!</v>
          </cell>
          <cell r="Q979">
            <v>0</v>
          </cell>
        </row>
        <row r="980">
          <cell r="I980" t="e">
            <v>#REF!</v>
          </cell>
          <cell r="J980" t="e">
            <v>#REF!</v>
          </cell>
          <cell r="Q980">
            <v>0</v>
          </cell>
        </row>
        <row r="981">
          <cell r="I981" t="e">
            <v>#REF!</v>
          </cell>
          <cell r="J981" t="e">
            <v>#REF!</v>
          </cell>
          <cell r="Q981">
            <v>0</v>
          </cell>
        </row>
        <row r="982">
          <cell r="I982" t="e">
            <v>#REF!</v>
          </cell>
          <cell r="J982" t="e">
            <v>#REF!</v>
          </cell>
          <cell r="Q982">
            <v>0</v>
          </cell>
        </row>
        <row r="983">
          <cell r="I983" t="e">
            <v>#REF!</v>
          </cell>
          <cell r="J983" t="e">
            <v>#REF!</v>
          </cell>
          <cell r="Q983">
            <v>0</v>
          </cell>
        </row>
        <row r="984">
          <cell r="I984" t="e">
            <v>#REF!</v>
          </cell>
          <cell r="J984" t="e">
            <v>#REF!</v>
          </cell>
          <cell r="Q984">
            <v>0</v>
          </cell>
        </row>
        <row r="985">
          <cell r="I985" t="e">
            <v>#REF!</v>
          </cell>
          <cell r="J985" t="e">
            <v>#REF!</v>
          </cell>
          <cell r="Q985">
            <v>0</v>
          </cell>
        </row>
        <row r="986">
          <cell r="I986" t="e">
            <v>#REF!</v>
          </cell>
          <cell r="J986" t="e">
            <v>#REF!</v>
          </cell>
          <cell r="Q986">
            <v>0</v>
          </cell>
        </row>
        <row r="987">
          <cell r="I987" t="e">
            <v>#REF!</v>
          </cell>
          <cell r="J987" t="e">
            <v>#REF!</v>
          </cell>
          <cell r="Q987">
            <v>0</v>
          </cell>
        </row>
        <row r="988">
          <cell r="I988" t="e">
            <v>#REF!</v>
          </cell>
          <cell r="J988" t="e">
            <v>#REF!</v>
          </cell>
          <cell r="Q988">
            <v>0</v>
          </cell>
        </row>
        <row r="989">
          <cell r="I989" t="e">
            <v>#REF!</v>
          </cell>
          <cell r="J989" t="e">
            <v>#REF!</v>
          </cell>
          <cell r="Q989">
            <v>0</v>
          </cell>
        </row>
        <row r="990">
          <cell r="I990" t="e">
            <v>#REF!</v>
          </cell>
          <cell r="J990" t="e">
            <v>#REF!</v>
          </cell>
          <cell r="Q990">
            <v>0</v>
          </cell>
        </row>
        <row r="991">
          <cell r="I991" t="e">
            <v>#REF!</v>
          </cell>
          <cell r="J991" t="e">
            <v>#REF!</v>
          </cell>
          <cell r="Q991">
            <v>0</v>
          </cell>
        </row>
        <row r="992">
          <cell r="I992" t="e">
            <v>#REF!</v>
          </cell>
          <cell r="J992" t="e">
            <v>#REF!</v>
          </cell>
          <cell r="Q992">
            <v>0</v>
          </cell>
        </row>
        <row r="993">
          <cell r="I993" t="e">
            <v>#REF!</v>
          </cell>
          <cell r="J993" t="e">
            <v>#REF!</v>
          </cell>
          <cell r="Q993">
            <v>0</v>
          </cell>
        </row>
        <row r="994">
          <cell r="I994" t="e">
            <v>#REF!</v>
          </cell>
          <cell r="J994" t="e">
            <v>#REF!</v>
          </cell>
          <cell r="Q994">
            <v>0</v>
          </cell>
        </row>
        <row r="995">
          <cell r="I995" t="e">
            <v>#REF!</v>
          </cell>
          <cell r="J995" t="e">
            <v>#REF!</v>
          </cell>
          <cell r="Q995">
            <v>0</v>
          </cell>
        </row>
        <row r="996">
          <cell r="I996" t="e">
            <v>#REF!</v>
          </cell>
          <cell r="J996" t="e">
            <v>#REF!</v>
          </cell>
          <cell r="Q996">
            <v>0</v>
          </cell>
        </row>
        <row r="997">
          <cell r="I997" t="e">
            <v>#REF!</v>
          </cell>
          <cell r="J997" t="e">
            <v>#REF!</v>
          </cell>
          <cell r="Q997">
            <v>0</v>
          </cell>
        </row>
        <row r="998">
          <cell r="I998" t="e">
            <v>#REF!</v>
          </cell>
          <cell r="J998" t="e">
            <v>#REF!</v>
          </cell>
          <cell r="Q998">
            <v>0</v>
          </cell>
        </row>
        <row r="999">
          <cell r="I999" t="e">
            <v>#REF!</v>
          </cell>
          <cell r="J999" t="e">
            <v>#REF!</v>
          </cell>
          <cell r="Q999">
            <v>0</v>
          </cell>
        </row>
        <row r="1000">
          <cell r="I1000" t="e">
            <v>#REF!</v>
          </cell>
          <cell r="J1000" t="e">
            <v>#REF!</v>
          </cell>
          <cell r="Q1000">
            <v>0</v>
          </cell>
        </row>
        <row r="1001">
          <cell r="I1001" t="e">
            <v>#REF!</v>
          </cell>
          <cell r="J1001" t="e">
            <v>#REF!</v>
          </cell>
          <cell r="Q1001">
            <v>0</v>
          </cell>
        </row>
        <row r="1002">
          <cell r="I1002" t="e">
            <v>#REF!</v>
          </cell>
          <cell r="J1002" t="e">
            <v>#REF!</v>
          </cell>
          <cell r="Q1002">
            <v>0</v>
          </cell>
        </row>
        <row r="1003">
          <cell r="I1003" t="e">
            <v>#REF!</v>
          </cell>
          <cell r="J1003" t="e">
            <v>#REF!</v>
          </cell>
          <cell r="Q1003">
            <v>0</v>
          </cell>
        </row>
        <row r="1004">
          <cell r="I1004" t="e">
            <v>#REF!</v>
          </cell>
          <cell r="J1004" t="e">
            <v>#REF!</v>
          </cell>
          <cell r="Q1004">
            <v>0</v>
          </cell>
        </row>
        <row r="1005">
          <cell r="I1005" t="e">
            <v>#REF!</v>
          </cell>
          <cell r="J1005" t="e">
            <v>#REF!</v>
          </cell>
          <cell r="Q1005">
            <v>0</v>
          </cell>
        </row>
        <row r="1006">
          <cell r="I1006" t="e">
            <v>#REF!</v>
          </cell>
          <cell r="J1006" t="e">
            <v>#REF!</v>
          </cell>
          <cell r="Q1006">
            <v>0</v>
          </cell>
        </row>
        <row r="1007">
          <cell r="I1007" t="e">
            <v>#REF!</v>
          </cell>
          <cell r="J1007" t="e">
            <v>#REF!</v>
          </cell>
          <cell r="Q1007">
            <v>0</v>
          </cell>
        </row>
        <row r="1008">
          <cell r="I1008" t="e">
            <v>#REF!</v>
          </cell>
          <cell r="J1008" t="e">
            <v>#REF!</v>
          </cell>
          <cell r="Q1008">
            <v>0</v>
          </cell>
        </row>
        <row r="1009">
          <cell r="I1009" t="e">
            <v>#REF!</v>
          </cell>
          <cell r="J1009" t="e">
            <v>#REF!</v>
          </cell>
          <cell r="Q1009">
            <v>0</v>
          </cell>
        </row>
        <row r="1010">
          <cell r="I1010" t="e">
            <v>#REF!</v>
          </cell>
          <cell r="J1010" t="e">
            <v>#REF!</v>
          </cell>
          <cell r="Q1010">
            <v>0</v>
          </cell>
        </row>
        <row r="1011">
          <cell r="I1011" t="e">
            <v>#REF!</v>
          </cell>
          <cell r="J1011" t="e">
            <v>#REF!</v>
          </cell>
          <cell r="Q1011">
            <v>0</v>
          </cell>
        </row>
        <row r="1012">
          <cell r="I1012" t="e">
            <v>#REF!</v>
          </cell>
          <cell r="J1012" t="e">
            <v>#REF!</v>
          </cell>
          <cell r="Q1012">
            <v>0</v>
          </cell>
        </row>
        <row r="1013">
          <cell r="I1013" t="e">
            <v>#REF!</v>
          </cell>
          <cell r="J1013" t="e">
            <v>#REF!</v>
          </cell>
          <cell r="Q1013">
            <v>0</v>
          </cell>
        </row>
        <row r="1014">
          <cell r="I1014" t="e">
            <v>#REF!</v>
          </cell>
          <cell r="J1014" t="e">
            <v>#REF!</v>
          </cell>
          <cell r="Q1014">
            <v>0</v>
          </cell>
        </row>
        <row r="1015">
          <cell r="I1015" t="e">
            <v>#REF!</v>
          </cell>
          <cell r="J1015" t="e">
            <v>#REF!</v>
          </cell>
          <cell r="Q1015">
            <v>0</v>
          </cell>
        </row>
        <row r="1016">
          <cell r="I1016" t="e">
            <v>#REF!</v>
          </cell>
          <cell r="J1016" t="e">
            <v>#REF!</v>
          </cell>
          <cell r="Q1016">
            <v>0</v>
          </cell>
        </row>
        <row r="1017">
          <cell r="I1017" t="e">
            <v>#REF!</v>
          </cell>
          <cell r="J1017" t="e">
            <v>#REF!</v>
          </cell>
          <cell r="Q1017">
            <v>0</v>
          </cell>
        </row>
        <row r="1018">
          <cell r="I1018" t="e">
            <v>#REF!</v>
          </cell>
          <cell r="J1018" t="e">
            <v>#REF!</v>
          </cell>
          <cell r="Q1018">
            <v>0</v>
          </cell>
        </row>
        <row r="1019">
          <cell r="I1019" t="e">
            <v>#REF!</v>
          </cell>
          <cell r="J1019" t="e">
            <v>#REF!</v>
          </cell>
          <cell r="Q1019">
            <v>0</v>
          </cell>
        </row>
        <row r="1020">
          <cell r="I1020" t="e">
            <v>#REF!</v>
          </cell>
          <cell r="J1020" t="e">
            <v>#REF!</v>
          </cell>
          <cell r="Q1020">
            <v>0</v>
          </cell>
        </row>
        <row r="1021">
          <cell r="I1021" t="e">
            <v>#REF!</v>
          </cell>
          <cell r="J1021" t="e">
            <v>#REF!</v>
          </cell>
          <cell r="Q1021">
            <v>0</v>
          </cell>
        </row>
        <row r="1022">
          <cell r="I1022" t="e">
            <v>#REF!</v>
          </cell>
          <cell r="J1022" t="e">
            <v>#REF!</v>
          </cell>
          <cell r="Q1022">
            <v>0</v>
          </cell>
        </row>
        <row r="1023">
          <cell r="I1023" t="e">
            <v>#REF!</v>
          </cell>
          <cell r="J1023" t="e">
            <v>#REF!</v>
          </cell>
          <cell r="Q1023">
            <v>0</v>
          </cell>
        </row>
        <row r="1024">
          <cell r="I1024" t="e">
            <v>#REF!</v>
          </cell>
          <cell r="J1024" t="e">
            <v>#REF!</v>
          </cell>
          <cell r="Q1024">
            <v>0</v>
          </cell>
        </row>
        <row r="1025">
          <cell r="I1025" t="e">
            <v>#REF!</v>
          </cell>
          <cell r="J1025" t="e">
            <v>#REF!</v>
          </cell>
          <cell r="Q1025">
            <v>0</v>
          </cell>
        </row>
        <row r="1026">
          <cell r="I1026" t="e">
            <v>#REF!</v>
          </cell>
          <cell r="J1026" t="e">
            <v>#REF!</v>
          </cell>
          <cell r="Q1026">
            <v>0</v>
          </cell>
        </row>
        <row r="1027">
          <cell r="I1027" t="e">
            <v>#REF!</v>
          </cell>
          <cell r="J1027" t="e">
            <v>#REF!</v>
          </cell>
          <cell r="Q1027">
            <v>0</v>
          </cell>
        </row>
        <row r="1028">
          <cell r="I1028" t="e">
            <v>#REF!</v>
          </cell>
          <cell r="J1028" t="e">
            <v>#REF!</v>
          </cell>
          <cell r="Q1028">
            <v>0</v>
          </cell>
        </row>
        <row r="1029">
          <cell r="I1029" t="e">
            <v>#REF!</v>
          </cell>
          <cell r="J1029" t="e">
            <v>#REF!</v>
          </cell>
          <cell r="Q1029">
            <v>0</v>
          </cell>
        </row>
        <row r="1030">
          <cell r="I1030" t="e">
            <v>#REF!</v>
          </cell>
          <cell r="J1030" t="e">
            <v>#REF!</v>
          </cell>
          <cell r="Q1030">
            <v>0</v>
          </cell>
        </row>
        <row r="1031">
          <cell r="I1031" t="e">
            <v>#REF!</v>
          </cell>
          <cell r="J1031" t="e">
            <v>#REF!</v>
          </cell>
          <cell r="Q1031">
            <v>0</v>
          </cell>
        </row>
        <row r="1032">
          <cell r="I1032" t="e">
            <v>#REF!</v>
          </cell>
          <cell r="J1032" t="e">
            <v>#REF!</v>
          </cell>
          <cell r="Q1032">
            <v>0</v>
          </cell>
        </row>
        <row r="1033">
          <cell r="I1033" t="e">
            <v>#REF!</v>
          </cell>
          <cell r="J1033" t="e">
            <v>#REF!</v>
          </cell>
          <cell r="Q1033">
            <v>0</v>
          </cell>
        </row>
        <row r="1034">
          <cell r="I1034" t="e">
            <v>#REF!</v>
          </cell>
          <cell r="J1034" t="e">
            <v>#REF!</v>
          </cell>
          <cell r="Q1034">
            <v>0</v>
          </cell>
        </row>
        <row r="1035">
          <cell r="I1035" t="e">
            <v>#REF!</v>
          </cell>
          <cell r="J1035" t="e">
            <v>#REF!</v>
          </cell>
          <cell r="Q1035">
            <v>0</v>
          </cell>
        </row>
        <row r="1036">
          <cell r="I1036" t="e">
            <v>#REF!</v>
          </cell>
          <cell r="J1036" t="e">
            <v>#REF!</v>
          </cell>
          <cell r="Q1036">
            <v>0</v>
          </cell>
        </row>
        <row r="1037">
          <cell r="I1037" t="e">
            <v>#REF!</v>
          </cell>
          <cell r="J1037" t="e">
            <v>#REF!</v>
          </cell>
          <cell r="Q1037">
            <v>0</v>
          </cell>
        </row>
        <row r="1038">
          <cell r="I1038" t="e">
            <v>#REF!</v>
          </cell>
          <cell r="J1038" t="e">
            <v>#REF!</v>
          </cell>
          <cell r="Q1038">
            <v>0</v>
          </cell>
        </row>
        <row r="1039">
          <cell r="I1039" t="e">
            <v>#REF!</v>
          </cell>
          <cell r="J1039" t="e">
            <v>#REF!</v>
          </cell>
          <cell r="Q1039">
            <v>0</v>
          </cell>
        </row>
        <row r="1040">
          <cell r="I1040" t="e">
            <v>#REF!</v>
          </cell>
          <cell r="J1040" t="e">
            <v>#REF!</v>
          </cell>
          <cell r="Q1040">
            <v>0</v>
          </cell>
        </row>
        <row r="1041">
          <cell r="I1041" t="e">
            <v>#REF!</v>
          </cell>
          <cell r="J1041" t="e">
            <v>#REF!</v>
          </cell>
          <cell r="Q1041">
            <v>0</v>
          </cell>
        </row>
        <row r="1042">
          <cell r="I1042" t="e">
            <v>#REF!</v>
          </cell>
          <cell r="J1042" t="e">
            <v>#REF!</v>
          </cell>
          <cell r="Q1042">
            <v>0</v>
          </cell>
        </row>
        <row r="1043">
          <cell r="I1043" t="e">
            <v>#REF!</v>
          </cell>
          <cell r="J1043" t="e">
            <v>#REF!</v>
          </cell>
          <cell r="Q1043">
            <v>0</v>
          </cell>
        </row>
        <row r="1044">
          <cell r="I1044" t="e">
            <v>#REF!</v>
          </cell>
          <cell r="J1044" t="e">
            <v>#REF!</v>
          </cell>
          <cell r="Q1044">
            <v>0</v>
          </cell>
        </row>
        <row r="1045">
          <cell r="I1045" t="e">
            <v>#REF!</v>
          </cell>
          <cell r="J1045" t="e">
            <v>#REF!</v>
          </cell>
          <cell r="Q1045">
            <v>0</v>
          </cell>
        </row>
        <row r="1046">
          <cell r="I1046" t="e">
            <v>#REF!</v>
          </cell>
          <cell r="J1046" t="e">
            <v>#REF!</v>
          </cell>
          <cell r="Q1046">
            <v>0</v>
          </cell>
        </row>
        <row r="1047">
          <cell r="I1047" t="e">
            <v>#REF!</v>
          </cell>
          <cell r="J1047" t="e">
            <v>#REF!</v>
          </cell>
          <cell r="Q1047">
            <v>0</v>
          </cell>
        </row>
        <row r="1048">
          <cell r="I1048" t="e">
            <v>#REF!</v>
          </cell>
          <cell r="J1048" t="e">
            <v>#REF!</v>
          </cell>
          <cell r="Q1048">
            <v>0</v>
          </cell>
        </row>
        <row r="1049">
          <cell r="I1049" t="e">
            <v>#REF!</v>
          </cell>
          <cell r="J1049" t="e">
            <v>#REF!</v>
          </cell>
          <cell r="Q1049">
            <v>0</v>
          </cell>
        </row>
        <row r="1050">
          <cell r="I1050" t="e">
            <v>#REF!</v>
          </cell>
          <cell r="J1050" t="e">
            <v>#REF!</v>
          </cell>
          <cell r="Q1050">
            <v>0</v>
          </cell>
        </row>
        <row r="1051">
          <cell r="I1051" t="e">
            <v>#REF!</v>
          </cell>
          <cell r="J1051" t="e">
            <v>#REF!</v>
          </cell>
          <cell r="Q1051">
            <v>0</v>
          </cell>
        </row>
        <row r="1052">
          <cell r="I1052" t="e">
            <v>#REF!</v>
          </cell>
          <cell r="J1052" t="e">
            <v>#REF!</v>
          </cell>
          <cell r="Q1052">
            <v>0</v>
          </cell>
        </row>
        <row r="1053">
          <cell r="I1053" t="e">
            <v>#REF!</v>
          </cell>
          <cell r="J1053" t="e">
            <v>#REF!</v>
          </cell>
          <cell r="Q1053">
            <v>0</v>
          </cell>
        </row>
        <row r="1054">
          <cell r="I1054" t="e">
            <v>#REF!</v>
          </cell>
          <cell r="J1054" t="e">
            <v>#REF!</v>
          </cell>
          <cell r="Q1054">
            <v>0</v>
          </cell>
        </row>
        <row r="1055">
          <cell r="I1055" t="e">
            <v>#REF!</v>
          </cell>
          <cell r="J1055" t="e">
            <v>#REF!</v>
          </cell>
          <cell r="Q1055">
            <v>0</v>
          </cell>
        </row>
        <row r="1056">
          <cell r="I1056" t="e">
            <v>#REF!</v>
          </cell>
          <cell r="J1056" t="e">
            <v>#REF!</v>
          </cell>
          <cell r="Q1056">
            <v>0</v>
          </cell>
        </row>
        <row r="1057">
          <cell r="I1057" t="e">
            <v>#REF!</v>
          </cell>
          <cell r="J1057" t="e">
            <v>#REF!</v>
          </cell>
          <cell r="Q1057">
            <v>0</v>
          </cell>
        </row>
        <row r="1058">
          <cell r="I1058" t="e">
            <v>#REF!</v>
          </cell>
          <cell r="J1058" t="e">
            <v>#REF!</v>
          </cell>
          <cell r="Q1058">
            <v>0</v>
          </cell>
        </row>
        <row r="1059">
          <cell r="I1059" t="e">
            <v>#REF!</v>
          </cell>
          <cell r="J1059" t="e">
            <v>#REF!</v>
          </cell>
          <cell r="Q1059">
            <v>0</v>
          </cell>
        </row>
        <row r="1060">
          <cell r="I1060" t="e">
            <v>#REF!</v>
          </cell>
          <cell r="J1060" t="e">
            <v>#REF!</v>
          </cell>
          <cell r="Q1060">
            <v>0</v>
          </cell>
        </row>
        <row r="1061">
          <cell r="I1061" t="e">
            <v>#REF!</v>
          </cell>
          <cell r="J1061" t="e">
            <v>#REF!</v>
          </cell>
          <cell r="Q1061">
            <v>0</v>
          </cell>
        </row>
        <row r="1062">
          <cell r="I1062" t="e">
            <v>#REF!</v>
          </cell>
          <cell r="J1062" t="e">
            <v>#REF!</v>
          </cell>
          <cell r="Q1062">
            <v>0</v>
          </cell>
        </row>
        <row r="1063">
          <cell r="I1063" t="e">
            <v>#REF!</v>
          </cell>
          <cell r="J1063" t="e">
            <v>#REF!</v>
          </cell>
          <cell r="Q1063">
            <v>0</v>
          </cell>
        </row>
        <row r="1064">
          <cell r="I1064" t="e">
            <v>#REF!</v>
          </cell>
          <cell r="J1064" t="e">
            <v>#REF!</v>
          </cell>
          <cell r="Q1064">
            <v>0</v>
          </cell>
        </row>
        <row r="1065">
          <cell r="I1065" t="e">
            <v>#REF!</v>
          </cell>
          <cell r="J1065" t="e">
            <v>#REF!</v>
          </cell>
          <cell r="Q1065">
            <v>0</v>
          </cell>
        </row>
        <row r="1066">
          <cell r="I1066" t="e">
            <v>#REF!</v>
          </cell>
          <cell r="J1066" t="e">
            <v>#REF!</v>
          </cell>
          <cell r="Q1066">
            <v>0</v>
          </cell>
        </row>
        <row r="1067">
          <cell r="I1067" t="e">
            <v>#REF!</v>
          </cell>
          <cell r="J1067" t="e">
            <v>#REF!</v>
          </cell>
          <cell r="Q1067">
            <v>0</v>
          </cell>
        </row>
        <row r="1068">
          <cell r="I1068" t="e">
            <v>#REF!</v>
          </cell>
          <cell r="J1068" t="e">
            <v>#REF!</v>
          </cell>
          <cell r="Q1068">
            <v>0</v>
          </cell>
        </row>
        <row r="1069">
          <cell r="I1069" t="e">
            <v>#REF!</v>
          </cell>
          <cell r="J1069" t="e">
            <v>#REF!</v>
          </cell>
          <cell r="Q1069">
            <v>0</v>
          </cell>
        </row>
        <row r="1070">
          <cell r="I1070" t="e">
            <v>#REF!</v>
          </cell>
          <cell r="J1070" t="e">
            <v>#REF!</v>
          </cell>
          <cell r="Q1070">
            <v>0</v>
          </cell>
        </row>
        <row r="1071">
          <cell r="I1071" t="e">
            <v>#REF!</v>
          </cell>
          <cell r="J1071" t="e">
            <v>#REF!</v>
          </cell>
          <cell r="Q1071">
            <v>0</v>
          </cell>
        </row>
        <row r="1072">
          <cell r="I1072" t="e">
            <v>#REF!</v>
          </cell>
          <cell r="J1072" t="e">
            <v>#REF!</v>
          </cell>
          <cell r="Q1072">
            <v>0</v>
          </cell>
        </row>
        <row r="1073">
          <cell r="I1073" t="e">
            <v>#REF!</v>
          </cell>
          <cell r="J1073" t="e">
            <v>#REF!</v>
          </cell>
          <cell r="Q1073">
            <v>0</v>
          </cell>
        </row>
        <row r="1074">
          <cell r="I1074" t="e">
            <v>#REF!</v>
          </cell>
          <cell r="J1074" t="e">
            <v>#REF!</v>
          </cell>
          <cell r="Q1074">
            <v>0</v>
          </cell>
        </row>
        <row r="1075">
          <cell r="I1075" t="e">
            <v>#REF!</v>
          </cell>
          <cell r="J1075" t="e">
            <v>#REF!</v>
          </cell>
          <cell r="Q1075">
            <v>0</v>
          </cell>
        </row>
        <row r="1076">
          <cell r="I1076" t="e">
            <v>#REF!</v>
          </cell>
          <cell r="J1076" t="e">
            <v>#REF!</v>
          </cell>
          <cell r="Q1076">
            <v>0</v>
          </cell>
        </row>
        <row r="1077">
          <cell r="I1077" t="e">
            <v>#REF!</v>
          </cell>
          <cell r="J1077" t="e">
            <v>#REF!</v>
          </cell>
          <cell r="Q1077">
            <v>0</v>
          </cell>
        </row>
        <row r="1078">
          <cell r="I1078" t="e">
            <v>#REF!</v>
          </cell>
          <cell r="J1078" t="e">
            <v>#REF!</v>
          </cell>
          <cell r="Q1078">
            <v>0</v>
          </cell>
        </row>
        <row r="1079">
          <cell r="I1079" t="e">
            <v>#REF!</v>
          </cell>
          <cell r="J1079" t="e">
            <v>#REF!</v>
          </cell>
          <cell r="Q1079">
            <v>0</v>
          </cell>
        </row>
        <row r="1080">
          <cell r="I1080" t="e">
            <v>#REF!</v>
          </cell>
          <cell r="J1080" t="e">
            <v>#REF!</v>
          </cell>
          <cell r="Q1080">
            <v>0</v>
          </cell>
        </row>
        <row r="1081">
          <cell r="I1081" t="e">
            <v>#REF!</v>
          </cell>
          <cell r="J1081" t="e">
            <v>#REF!</v>
          </cell>
          <cell r="Q1081">
            <v>0</v>
          </cell>
        </row>
        <row r="1082">
          <cell r="I1082" t="e">
            <v>#REF!</v>
          </cell>
          <cell r="J1082" t="e">
            <v>#REF!</v>
          </cell>
          <cell r="Q1082">
            <v>0</v>
          </cell>
        </row>
        <row r="1083">
          <cell r="I1083" t="e">
            <v>#REF!</v>
          </cell>
          <cell r="J1083" t="e">
            <v>#REF!</v>
          </cell>
          <cell r="Q1083">
            <v>0</v>
          </cell>
        </row>
        <row r="1084">
          <cell r="I1084" t="e">
            <v>#REF!</v>
          </cell>
          <cell r="J1084" t="e">
            <v>#REF!</v>
          </cell>
          <cell r="Q1084">
            <v>0</v>
          </cell>
        </row>
        <row r="1085">
          <cell r="I1085" t="e">
            <v>#REF!</v>
          </cell>
          <cell r="J1085" t="e">
            <v>#REF!</v>
          </cell>
          <cell r="Q1085">
            <v>0</v>
          </cell>
        </row>
        <row r="1086">
          <cell r="I1086" t="e">
            <v>#REF!</v>
          </cell>
          <cell r="J1086" t="e">
            <v>#REF!</v>
          </cell>
          <cell r="Q1086">
            <v>0</v>
          </cell>
        </row>
        <row r="1087">
          <cell r="I1087" t="e">
            <v>#REF!</v>
          </cell>
          <cell r="J1087" t="e">
            <v>#REF!</v>
          </cell>
          <cell r="Q1087">
            <v>0</v>
          </cell>
        </row>
        <row r="1088">
          <cell r="I1088" t="e">
            <v>#REF!</v>
          </cell>
          <cell r="J1088" t="e">
            <v>#REF!</v>
          </cell>
          <cell r="Q1088">
            <v>0</v>
          </cell>
        </row>
        <row r="1089">
          <cell r="I1089" t="e">
            <v>#REF!</v>
          </cell>
          <cell r="J1089" t="e">
            <v>#REF!</v>
          </cell>
          <cell r="Q1089">
            <v>0</v>
          </cell>
        </row>
        <row r="1090">
          <cell r="I1090" t="e">
            <v>#REF!</v>
          </cell>
          <cell r="J1090" t="e">
            <v>#REF!</v>
          </cell>
          <cell r="Q1090">
            <v>0</v>
          </cell>
        </row>
        <row r="1091">
          <cell r="I1091" t="e">
            <v>#REF!</v>
          </cell>
          <cell r="J1091" t="e">
            <v>#REF!</v>
          </cell>
          <cell r="Q1091">
            <v>0</v>
          </cell>
        </row>
        <row r="1092">
          <cell r="I1092" t="e">
            <v>#REF!</v>
          </cell>
          <cell r="J1092" t="e">
            <v>#REF!</v>
          </cell>
          <cell r="Q1092">
            <v>0</v>
          </cell>
        </row>
        <row r="1093">
          <cell r="I1093" t="e">
            <v>#REF!</v>
          </cell>
          <cell r="J1093" t="e">
            <v>#REF!</v>
          </cell>
          <cell r="Q1093">
            <v>0</v>
          </cell>
        </row>
        <row r="1094">
          <cell r="I1094" t="e">
            <v>#REF!</v>
          </cell>
          <cell r="J1094" t="e">
            <v>#REF!</v>
          </cell>
          <cell r="Q1094">
            <v>0</v>
          </cell>
        </row>
        <row r="1095">
          <cell r="I1095" t="e">
            <v>#REF!</v>
          </cell>
          <cell r="J1095" t="e">
            <v>#REF!</v>
          </cell>
          <cell r="Q1095">
            <v>0</v>
          </cell>
        </row>
        <row r="1096">
          <cell r="I1096" t="e">
            <v>#REF!</v>
          </cell>
          <cell r="J1096" t="e">
            <v>#REF!</v>
          </cell>
          <cell r="Q1096">
            <v>0</v>
          </cell>
        </row>
        <row r="1097">
          <cell r="I1097" t="e">
            <v>#REF!</v>
          </cell>
          <cell r="J1097" t="e">
            <v>#REF!</v>
          </cell>
          <cell r="Q1097">
            <v>0</v>
          </cell>
        </row>
        <row r="1098">
          <cell r="I1098" t="e">
            <v>#REF!</v>
          </cell>
          <cell r="J1098" t="e">
            <v>#REF!</v>
          </cell>
          <cell r="Q1098">
            <v>0</v>
          </cell>
        </row>
        <row r="1099">
          <cell r="I1099" t="e">
            <v>#REF!</v>
          </cell>
          <cell r="J1099" t="e">
            <v>#REF!</v>
          </cell>
          <cell r="Q1099">
            <v>0</v>
          </cell>
        </row>
        <row r="1100">
          <cell r="I1100" t="e">
            <v>#REF!</v>
          </cell>
          <cell r="J1100" t="e">
            <v>#REF!</v>
          </cell>
          <cell r="Q1100">
            <v>0</v>
          </cell>
        </row>
        <row r="1101">
          <cell r="I1101" t="e">
            <v>#REF!</v>
          </cell>
          <cell r="J1101" t="e">
            <v>#REF!</v>
          </cell>
          <cell r="Q1101">
            <v>0</v>
          </cell>
        </row>
        <row r="1102">
          <cell r="I1102" t="e">
            <v>#REF!</v>
          </cell>
          <cell r="J1102" t="e">
            <v>#REF!</v>
          </cell>
          <cell r="Q1102">
            <v>0</v>
          </cell>
        </row>
        <row r="1103">
          <cell r="I1103" t="e">
            <v>#REF!</v>
          </cell>
          <cell r="J1103" t="e">
            <v>#REF!</v>
          </cell>
          <cell r="Q1103">
            <v>0</v>
          </cell>
        </row>
        <row r="1104">
          <cell r="I1104" t="e">
            <v>#REF!</v>
          </cell>
          <cell r="J1104" t="e">
            <v>#REF!</v>
          </cell>
          <cell r="Q1104">
            <v>0</v>
          </cell>
        </row>
        <row r="1105">
          <cell r="I1105" t="e">
            <v>#REF!</v>
          </cell>
          <cell r="J1105" t="e">
            <v>#REF!</v>
          </cell>
          <cell r="Q1105">
            <v>0</v>
          </cell>
        </row>
        <row r="1106">
          <cell r="I1106" t="e">
            <v>#REF!</v>
          </cell>
          <cell r="J1106" t="e">
            <v>#REF!</v>
          </cell>
          <cell r="Q1106">
            <v>0</v>
          </cell>
        </row>
        <row r="1107">
          <cell r="I1107" t="e">
            <v>#REF!</v>
          </cell>
          <cell r="J1107" t="e">
            <v>#REF!</v>
          </cell>
          <cell r="Q1107">
            <v>0</v>
          </cell>
        </row>
        <row r="1108">
          <cell r="I1108" t="e">
            <v>#REF!</v>
          </cell>
          <cell r="J1108" t="e">
            <v>#REF!</v>
          </cell>
          <cell r="Q1108">
            <v>0</v>
          </cell>
        </row>
        <row r="1109">
          <cell r="I1109" t="e">
            <v>#REF!</v>
          </cell>
          <cell r="J1109" t="e">
            <v>#REF!</v>
          </cell>
          <cell r="Q1109">
            <v>0</v>
          </cell>
        </row>
        <row r="1110">
          <cell r="I1110" t="e">
            <v>#REF!</v>
          </cell>
          <cell r="J1110" t="e">
            <v>#REF!</v>
          </cell>
          <cell r="Q1110">
            <v>0</v>
          </cell>
        </row>
        <row r="1111">
          <cell r="I1111" t="e">
            <v>#REF!</v>
          </cell>
          <cell r="J1111" t="e">
            <v>#REF!</v>
          </cell>
          <cell r="Q1111">
            <v>0</v>
          </cell>
        </row>
        <row r="1112">
          <cell r="I1112" t="e">
            <v>#REF!</v>
          </cell>
          <cell r="J1112" t="e">
            <v>#REF!</v>
          </cell>
          <cell r="Q1112">
            <v>0</v>
          </cell>
        </row>
        <row r="1113">
          <cell r="I1113" t="e">
            <v>#REF!</v>
          </cell>
          <cell r="J1113" t="e">
            <v>#REF!</v>
          </cell>
          <cell r="Q1113">
            <v>0</v>
          </cell>
        </row>
        <row r="1114">
          <cell r="I1114" t="e">
            <v>#REF!</v>
          </cell>
          <cell r="J1114" t="e">
            <v>#REF!</v>
          </cell>
          <cell r="Q1114">
            <v>0</v>
          </cell>
        </row>
        <row r="1115">
          <cell r="I1115" t="e">
            <v>#REF!</v>
          </cell>
          <cell r="J1115" t="e">
            <v>#REF!</v>
          </cell>
          <cell r="Q1115">
            <v>0</v>
          </cell>
        </row>
        <row r="1116">
          <cell r="I1116" t="e">
            <v>#REF!</v>
          </cell>
          <cell r="J1116" t="e">
            <v>#REF!</v>
          </cell>
          <cell r="Q1116">
            <v>0</v>
          </cell>
        </row>
        <row r="1117">
          <cell r="I1117" t="e">
            <v>#REF!</v>
          </cell>
          <cell r="J1117" t="e">
            <v>#REF!</v>
          </cell>
          <cell r="Q1117">
            <v>0</v>
          </cell>
        </row>
        <row r="1118">
          <cell r="I1118" t="e">
            <v>#REF!</v>
          </cell>
          <cell r="J1118" t="e">
            <v>#REF!</v>
          </cell>
          <cell r="Q1118">
            <v>0</v>
          </cell>
        </row>
        <row r="1119">
          <cell r="I1119" t="e">
            <v>#REF!</v>
          </cell>
          <cell r="J1119" t="e">
            <v>#REF!</v>
          </cell>
          <cell r="Q1119">
            <v>0</v>
          </cell>
        </row>
        <row r="1120">
          <cell r="I1120" t="e">
            <v>#REF!</v>
          </cell>
          <cell r="J1120" t="e">
            <v>#REF!</v>
          </cell>
          <cell r="Q1120">
            <v>0</v>
          </cell>
        </row>
        <row r="1121">
          <cell r="I1121" t="e">
            <v>#REF!</v>
          </cell>
          <cell r="J1121" t="e">
            <v>#REF!</v>
          </cell>
          <cell r="Q1121">
            <v>0</v>
          </cell>
        </row>
        <row r="1122">
          <cell r="I1122" t="e">
            <v>#REF!</v>
          </cell>
          <cell r="J1122" t="e">
            <v>#REF!</v>
          </cell>
          <cell r="Q1122">
            <v>0</v>
          </cell>
        </row>
        <row r="1123">
          <cell r="I1123" t="e">
            <v>#REF!</v>
          </cell>
          <cell r="J1123" t="e">
            <v>#REF!</v>
          </cell>
          <cell r="Q1123">
            <v>0</v>
          </cell>
        </row>
        <row r="1124">
          <cell r="I1124" t="e">
            <v>#REF!</v>
          </cell>
          <cell r="J1124" t="e">
            <v>#REF!</v>
          </cell>
          <cell r="Q1124">
            <v>0</v>
          </cell>
        </row>
        <row r="1125">
          <cell r="I1125" t="e">
            <v>#REF!</v>
          </cell>
          <cell r="J1125" t="e">
            <v>#REF!</v>
          </cell>
          <cell r="Q1125">
            <v>0</v>
          </cell>
        </row>
        <row r="1126">
          <cell r="I1126" t="e">
            <v>#REF!</v>
          </cell>
          <cell r="J1126" t="e">
            <v>#REF!</v>
          </cell>
          <cell r="Q1126">
            <v>0</v>
          </cell>
        </row>
        <row r="1127">
          <cell r="I1127" t="e">
            <v>#REF!</v>
          </cell>
          <cell r="J1127" t="e">
            <v>#REF!</v>
          </cell>
          <cell r="Q1127">
            <v>0</v>
          </cell>
        </row>
        <row r="1128">
          <cell r="I1128" t="e">
            <v>#REF!</v>
          </cell>
          <cell r="J1128" t="e">
            <v>#REF!</v>
          </cell>
          <cell r="Q1128">
            <v>0</v>
          </cell>
        </row>
        <row r="1129">
          <cell r="I1129" t="e">
            <v>#REF!</v>
          </cell>
          <cell r="J1129" t="e">
            <v>#REF!</v>
          </cell>
          <cell r="Q1129">
            <v>0</v>
          </cell>
        </row>
        <row r="1130">
          <cell r="I1130" t="e">
            <v>#REF!</v>
          </cell>
          <cell r="J1130" t="e">
            <v>#REF!</v>
          </cell>
          <cell r="Q1130">
            <v>0</v>
          </cell>
        </row>
        <row r="1131">
          <cell r="I1131" t="e">
            <v>#REF!</v>
          </cell>
          <cell r="J1131" t="e">
            <v>#REF!</v>
          </cell>
          <cell r="Q1131">
            <v>0</v>
          </cell>
        </row>
        <row r="1132">
          <cell r="I1132" t="e">
            <v>#REF!</v>
          </cell>
          <cell r="J1132" t="e">
            <v>#REF!</v>
          </cell>
          <cell r="Q1132">
            <v>0</v>
          </cell>
        </row>
        <row r="1133">
          <cell r="I1133" t="e">
            <v>#REF!</v>
          </cell>
          <cell r="J1133" t="e">
            <v>#REF!</v>
          </cell>
          <cell r="Q1133">
            <v>0</v>
          </cell>
        </row>
        <row r="1134">
          <cell r="I1134" t="e">
            <v>#REF!</v>
          </cell>
          <cell r="J1134" t="e">
            <v>#REF!</v>
          </cell>
          <cell r="Q1134">
            <v>0</v>
          </cell>
        </row>
        <row r="1135">
          <cell r="I1135" t="e">
            <v>#REF!</v>
          </cell>
          <cell r="J1135" t="e">
            <v>#REF!</v>
          </cell>
          <cell r="Q1135">
            <v>0</v>
          </cell>
        </row>
        <row r="1136">
          <cell r="I1136" t="e">
            <v>#REF!</v>
          </cell>
          <cell r="J1136" t="e">
            <v>#REF!</v>
          </cell>
          <cell r="Q1136">
            <v>0</v>
          </cell>
        </row>
        <row r="1137">
          <cell r="I1137" t="e">
            <v>#REF!</v>
          </cell>
          <cell r="J1137" t="e">
            <v>#REF!</v>
          </cell>
          <cell r="Q1137">
            <v>0</v>
          </cell>
        </row>
        <row r="1138">
          <cell r="I1138" t="e">
            <v>#REF!</v>
          </cell>
          <cell r="J1138" t="e">
            <v>#REF!</v>
          </cell>
          <cell r="Q1138">
            <v>0</v>
          </cell>
        </row>
        <row r="1139">
          <cell r="I1139" t="e">
            <v>#REF!</v>
          </cell>
          <cell r="J1139" t="e">
            <v>#REF!</v>
          </cell>
          <cell r="Q1139">
            <v>0</v>
          </cell>
        </row>
        <row r="1140">
          <cell r="I1140" t="e">
            <v>#REF!</v>
          </cell>
          <cell r="J1140" t="e">
            <v>#REF!</v>
          </cell>
          <cell r="Q1140">
            <v>0</v>
          </cell>
        </row>
        <row r="1141">
          <cell r="I1141" t="e">
            <v>#REF!</v>
          </cell>
          <cell r="J1141" t="e">
            <v>#REF!</v>
          </cell>
          <cell r="Q1141">
            <v>0</v>
          </cell>
        </row>
        <row r="1142">
          <cell r="I1142" t="e">
            <v>#REF!</v>
          </cell>
          <cell r="J1142" t="e">
            <v>#REF!</v>
          </cell>
          <cell r="Q1142">
            <v>0</v>
          </cell>
        </row>
        <row r="1143">
          <cell r="I1143" t="e">
            <v>#REF!</v>
          </cell>
          <cell r="J1143" t="e">
            <v>#REF!</v>
          </cell>
          <cell r="Q1143">
            <v>0</v>
          </cell>
        </row>
        <row r="1144">
          <cell r="I1144" t="e">
            <v>#REF!</v>
          </cell>
          <cell r="J1144" t="e">
            <v>#REF!</v>
          </cell>
          <cell r="Q1144">
            <v>0</v>
          </cell>
        </row>
        <row r="1145">
          <cell r="I1145" t="e">
            <v>#REF!</v>
          </cell>
          <cell r="J1145" t="e">
            <v>#REF!</v>
          </cell>
          <cell r="Q1145">
            <v>0</v>
          </cell>
        </row>
        <row r="1146">
          <cell r="I1146" t="e">
            <v>#REF!</v>
          </cell>
          <cell r="J1146" t="e">
            <v>#REF!</v>
          </cell>
          <cell r="Q1146">
            <v>0</v>
          </cell>
        </row>
        <row r="1147">
          <cell r="I1147" t="e">
            <v>#REF!</v>
          </cell>
          <cell r="J1147" t="e">
            <v>#REF!</v>
          </cell>
          <cell r="Q1147">
            <v>0</v>
          </cell>
        </row>
        <row r="1148">
          <cell r="I1148" t="e">
            <v>#REF!</v>
          </cell>
          <cell r="J1148" t="e">
            <v>#REF!</v>
          </cell>
          <cell r="Q1148">
            <v>0</v>
          </cell>
        </row>
        <row r="1149">
          <cell r="I1149" t="e">
            <v>#REF!</v>
          </cell>
          <cell r="J1149" t="e">
            <v>#REF!</v>
          </cell>
          <cell r="Q1149">
            <v>0</v>
          </cell>
        </row>
        <row r="1150">
          <cell r="I1150" t="e">
            <v>#REF!</v>
          </cell>
          <cell r="J1150" t="e">
            <v>#REF!</v>
          </cell>
          <cell r="Q1150">
            <v>0</v>
          </cell>
        </row>
        <row r="1151">
          <cell r="I1151" t="e">
            <v>#REF!</v>
          </cell>
          <cell r="J1151" t="e">
            <v>#REF!</v>
          </cell>
          <cell r="Q1151">
            <v>0</v>
          </cell>
        </row>
        <row r="1152">
          <cell r="I1152" t="e">
            <v>#REF!</v>
          </cell>
          <cell r="J1152" t="e">
            <v>#REF!</v>
          </cell>
          <cell r="Q1152">
            <v>0</v>
          </cell>
        </row>
        <row r="1153">
          <cell r="I1153" t="e">
            <v>#REF!</v>
          </cell>
          <cell r="J1153" t="e">
            <v>#REF!</v>
          </cell>
          <cell r="Q1153">
            <v>0</v>
          </cell>
        </row>
        <row r="1154">
          <cell r="I1154" t="e">
            <v>#REF!</v>
          </cell>
          <cell r="J1154" t="e">
            <v>#REF!</v>
          </cell>
          <cell r="Q1154">
            <v>0</v>
          </cell>
        </row>
        <row r="1155">
          <cell r="I1155" t="e">
            <v>#REF!</v>
          </cell>
          <cell r="J1155" t="e">
            <v>#REF!</v>
          </cell>
          <cell r="Q1155">
            <v>0</v>
          </cell>
        </row>
        <row r="1156">
          <cell r="I1156" t="e">
            <v>#REF!</v>
          </cell>
          <cell r="J1156" t="e">
            <v>#REF!</v>
          </cell>
          <cell r="Q1156">
            <v>0</v>
          </cell>
        </row>
        <row r="1157">
          <cell r="I1157" t="e">
            <v>#REF!</v>
          </cell>
          <cell r="J1157" t="e">
            <v>#REF!</v>
          </cell>
          <cell r="Q1157">
            <v>0</v>
          </cell>
        </row>
        <row r="1158">
          <cell r="I1158" t="e">
            <v>#REF!</v>
          </cell>
          <cell r="J1158" t="e">
            <v>#REF!</v>
          </cell>
          <cell r="Q1158">
            <v>0</v>
          </cell>
        </row>
        <row r="1159">
          <cell r="I1159" t="e">
            <v>#REF!</v>
          </cell>
          <cell r="J1159" t="e">
            <v>#REF!</v>
          </cell>
          <cell r="Q1159">
            <v>0</v>
          </cell>
        </row>
        <row r="1160">
          <cell r="I1160" t="e">
            <v>#REF!</v>
          </cell>
          <cell r="J1160" t="e">
            <v>#REF!</v>
          </cell>
          <cell r="Q1160">
            <v>0</v>
          </cell>
        </row>
        <row r="1161">
          <cell r="I1161" t="e">
            <v>#REF!</v>
          </cell>
          <cell r="J1161" t="e">
            <v>#REF!</v>
          </cell>
          <cell r="Q1161">
            <v>0</v>
          </cell>
        </row>
        <row r="1162">
          <cell r="I1162" t="e">
            <v>#REF!</v>
          </cell>
          <cell r="J1162" t="e">
            <v>#REF!</v>
          </cell>
          <cell r="Q1162">
            <v>0</v>
          </cell>
        </row>
        <row r="1163">
          <cell r="I1163" t="e">
            <v>#REF!</v>
          </cell>
          <cell r="J1163" t="e">
            <v>#REF!</v>
          </cell>
          <cell r="Q1163">
            <v>0</v>
          </cell>
        </row>
        <row r="1164">
          <cell r="I1164" t="e">
            <v>#REF!</v>
          </cell>
          <cell r="J1164" t="e">
            <v>#REF!</v>
          </cell>
          <cell r="Q1164">
            <v>0</v>
          </cell>
        </row>
        <row r="1165">
          <cell r="I1165" t="e">
            <v>#REF!</v>
          </cell>
          <cell r="J1165" t="e">
            <v>#REF!</v>
          </cell>
          <cell r="Q1165">
            <v>0</v>
          </cell>
        </row>
        <row r="1166">
          <cell r="I1166" t="e">
            <v>#REF!</v>
          </cell>
          <cell r="J1166" t="e">
            <v>#REF!</v>
          </cell>
          <cell r="Q1166">
            <v>0</v>
          </cell>
        </row>
        <row r="1167">
          <cell r="I1167" t="e">
            <v>#REF!</v>
          </cell>
          <cell r="J1167" t="e">
            <v>#REF!</v>
          </cell>
          <cell r="Q1167">
            <v>0</v>
          </cell>
        </row>
        <row r="1168">
          <cell r="I1168" t="e">
            <v>#REF!</v>
          </cell>
          <cell r="J1168" t="e">
            <v>#REF!</v>
          </cell>
          <cell r="Q1168">
            <v>0</v>
          </cell>
        </row>
        <row r="1169">
          <cell r="I1169" t="e">
            <v>#REF!</v>
          </cell>
          <cell r="J1169" t="e">
            <v>#REF!</v>
          </cell>
          <cell r="Q1169">
            <v>0</v>
          </cell>
        </row>
        <row r="1170">
          <cell r="I1170" t="e">
            <v>#REF!</v>
          </cell>
          <cell r="J1170" t="e">
            <v>#REF!</v>
          </cell>
          <cell r="Q1170">
            <v>0</v>
          </cell>
        </row>
        <row r="1171">
          <cell r="I1171" t="e">
            <v>#REF!</v>
          </cell>
          <cell r="J1171" t="e">
            <v>#REF!</v>
          </cell>
          <cell r="Q1171">
            <v>0</v>
          </cell>
        </row>
        <row r="1172">
          <cell r="I1172" t="e">
            <v>#REF!</v>
          </cell>
          <cell r="J1172" t="e">
            <v>#REF!</v>
          </cell>
          <cell r="Q1172">
            <v>0</v>
          </cell>
        </row>
        <row r="1173">
          <cell r="I1173" t="e">
            <v>#REF!</v>
          </cell>
          <cell r="J1173" t="e">
            <v>#REF!</v>
          </cell>
          <cell r="Q1173">
            <v>0</v>
          </cell>
        </row>
        <row r="1174">
          <cell r="I1174" t="e">
            <v>#REF!</v>
          </cell>
          <cell r="J1174" t="e">
            <v>#REF!</v>
          </cell>
          <cell r="Q1174">
            <v>0</v>
          </cell>
        </row>
        <row r="1175">
          <cell r="I1175" t="e">
            <v>#REF!</v>
          </cell>
          <cell r="J1175" t="e">
            <v>#REF!</v>
          </cell>
          <cell r="Q1175">
            <v>0</v>
          </cell>
        </row>
        <row r="1176">
          <cell r="I1176" t="e">
            <v>#REF!</v>
          </cell>
          <cell r="J1176" t="e">
            <v>#REF!</v>
          </cell>
          <cell r="Q1176">
            <v>0</v>
          </cell>
        </row>
        <row r="1177">
          <cell r="I1177" t="e">
            <v>#REF!</v>
          </cell>
          <cell r="J1177" t="e">
            <v>#REF!</v>
          </cell>
          <cell r="Q1177">
            <v>0</v>
          </cell>
        </row>
        <row r="1178">
          <cell r="I1178" t="e">
            <v>#REF!</v>
          </cell>
          <cell r="J1178" t="e">
            <v>#REF!</v>
          </cell>
          <cell r="Q1178">
            <v>0</v>
          </cell>
        </row>
        <row r="1179">
          <cell r="I1179" t="e">
            <v>#REF!</v>
          </cell>
          <cell r="J1179" t="e">
            <v>#REF!</v>
          </cell>
          <cell r="Q1179">
            <v>0</v>
          </cell>
        </row>
        <row r="1180">
          <cell r="I1180" t="e">
            <v>#REF!</v>
          </cell>
          <cell r="J1180" t="e">
            <v>#REF!</v>
          </cell>
          <cell r="Q1180">
            <v>0</v>
          </cell>
        </row>
        <row r="1181">
          <cell r="I1181" t="e">
            <v>#REF!</v>
          </cell>
          <cell r="J1181" t="e">
            <v>#REF!</v>
          </cell>
          <cell r="Q1181">
            <v>0</v>
          </cell>
        </row>
        <row r="1182">
          <cell r="I1182" t="e">
            <v>#REF!</v>
          </cell>
          <cell r="J1182" t="e">
            <v>#REF!</v>
          </cell>
          <cell r="Q1182">
            <v>0</v>
          </cell>
        </row>
        <row r="1183">
          <cell r="I1183" t="e">
            <v>#REF!</v>
          </cell>
          <cell r="J1183" t="e">
            <v>#REF!</v>
          </cell>
          <cell r="Q1183">
            <v>0</v>
          </cell>
        </row>
        <row r="1184">
          <cell r="I1184" t="e">
            <v>#REF!</v>
          </cell>
          <cell r="J1184" t="e">
            <v>#REF!</v>
          </cell>
          <cell r="Q1184">
            <v>0</v>
          </cell>
        </row>
        <row r="1185">
          <cell r="I1185" t="e">
            <v>#REF!</v>
          </cell>
          <cell r="J1185" t="e">
            <v>#REF!</v>
          </cell>
          <cell r="Q1185">
            <v>0</v>
          </cell>
        </row>
        <row r="1186">
          <cell r="I1186" t="e">
            <v>#REF!</v>
          </cell>
          <cell r="J1186" t="e">
            <v>#REF!</v>
          </cell>
          <cell r="Q1186">
            <v>0</v>
          </cell>
        </row>
        <row r="1187">
          <cell r="I1187" t="e">
            <v>#REF!</v>
          </cell>
          <cell r="J1187" t="e">
            <v>#REF!</v>
          </cell>
          <cell r="Q1187">
            <v>0</v>
          </cell>
        </row>
        <row r="1188">
          <cell r="I1188" t="e">
            <v>#REF!</v>
          </cell>
          <cell r="J1188" t="e">
            <v>#REF!</v>
          </cell>
          <cell r="Q1188">
            <v>0</v>
          </cell>
        </row>
        <row r="1189">
          <cell r="I1189" t="e">
            <v>#REF!</v>
          </cell>
          <cell r="J1189" t="e">
            <v>#REF!</v>
          </cell>
          <cell r="Q1189">
            <v>0</v>
          </cell>
        </row>
        <row r="1190">
          <cell r="I1190" t="e">
            <v>#REF!</v>
          </cell>
          <cell r="J1190" t="e">
            <v>#REF!</v>
          </cell>
          <cell r="Q1190">
            <v>0</v>
          </cell>
        </row>
        <row r="1191">
          <cell r="I1191" t="e">
            <v>#REF!</v>
          </cell>
          <cell r="J1191" t="e">
            <v>#REF!</v>
          </cell>
          <cell r="Q1191">
            <v>0</v>
          </cell>
        </row>
        <row r="1192">
          <cell r="I1192" t="e">
            <v>#REF!</v>
          </cell>
          <cell r="J1192" t="e">
            <v>#REF!</v>
          </cell>
          <cell r="Q1192">
            <v>0</v>
          </cell>
        </row>
        <row r="1193">
          <cell r="I1193" t="e">
            <v>#REF!</v>
          </cell>
          <cell r="J1193" t="e">
            <v>#REF!</v>
          </cell>
          <cell r="Q1193">
            <v>0</v>
          </cell>
        </row>
        <row r="1194">
          <cell r="I1194" t="e">
            <v>#REF!</v>
          </cell>
          <cell r="J1194" t="e">
            <v>#REF!</v>
          </cell>
          <cell r="Q1194">
            <v>0</v>
          </cell>
        </row>
        <row r="1195">
          <cell r="I1195" t="e">
            <v>#REF!</v>
          </cell>
          <cell r="J1195" t="e">
            <v>#REF!</v>
          </cell>
          <cell r="Q1195">
            <v>0</v>
          </cell>
        </row>
        <row r="1196">
          <cell r="I1196" t="e">
            <v>#REF!</v>
          </cell>
          <cell r="J1196" t="e">
            <v>#REF!</v>
          </cell>
          <cell r="Q1196">
            <v>0</v>
          </cell>
        </row>
        <row r="1197">
          <cell r="I1197" t="e">
            <v>#REF!</v>
          </cell>
          <cell r="J1197" t="e">
            <v>#REF!</v>
          </cell>
          <cell r="Q1197">
            <v>0</v>
          </cell>
        </row>
        <row r="1198">
          <cell r="I1198" t="e">
            <v>#REF!</v>
          </cell>
          <cell r="J1198" t="e">
            <v>#REF!</v>
          </cell>
          <cell r="Q1198">
            <v>0</v>
          </cell>
        </row>
        <row r="1199">
          <cell r="I1199" t="e">
            <v>#REF!</v>
          </cell>
          <cell r="J1199" t="e">
            <v>#REF!</v>
          </cell>
          <cell r="Q1199">
            <v>0</v>
          </cell>
        </row>
        <row r="1200">
          <cell r="I1200" t="e">
            <v>#REF!</v>
          </cell>
          <cell r="J1200" t="e">
            <v>#REF!</v>
          </cell>
          <cell r="Q1200">
            <v>0</v>
          </cell>
        </row>
        <row r="1201">
          <cell r="I1201" t="e">
            <v>#REF!</v>
          </cell>
          <cell r="J1201" t="e">
            <v>#REF!</v>
          </cell>
          <cell r="Q1201">
            <v>0</v>
          </cell>
        </row>
        <row r="1202">
          <cell r="I1202" t="e">
            <v>#REF!</v>
          </cell>
          <cell r="J1202" t="e">
            <v>#REF!</v>
          </cell>
          <cell r="Q1202">
            <v>0</v>
          </cell>
        </row>
        <row r="1203">
          <cell r="I1203" t="e">
            <v>#REF!</v>
          </cell>
          <cell r="J1203" t="e">
            <v>#REF!</v>
          </cell>
          <cell r="Q1203">
            <v>0</v>
          </cell>
        </row>
        <row r="1204">
          <cell r="I1204" t="e">
            <v>#REF!</v>
          </cell>
          <cell r="J1204" t="e">
            <v>#REF!</v>
          </cell>
          <cell r="Q1204">
            <v>0</v>
          </cell>
        </row>
        <row r="1205">
          <cell r="I1205" t="e">
            <v>#REF!</v>
          </cell>
          <cell r="J1205" t="e">
            <v>#REF!</v>
          </cell>
          <cell r="Q1205">
            <v>0</v>
          </cell>
        </row>
        <row r="1206">
          <cell r="I1206" t="e">
            <v>#REF!</v>
          </cell>
          <cell r="J1206" t="e">
            <v>#REF!</v>
          </cell>
          <cell r="Q1206">
            <v>0</v>
          </cell>
        </row>
        <row r="1207">
          <cell r="I1207" t="e">
            <v>#REF!</v>
          </cell>
          <cell r="J1207" t="e">
            <v>#REF!</v>
          </cell>
          <cell r="Q1207">
            <v>0</v>
          </cell>
        </row>
        <row r="1208">
          <cell r="I1208" t="e">
            <v>#REF!</v>
          </cell>
          <cell r="J1208" t="e">
            <v>#REF!</v>
          </cell>
          <cell r="Q1208">
            <v>0</v>
          </cell>
        </row>
        <row r="1209">
          <cell r="I1209" t="e">
            <v>#REF!</v>
          </cell>
          <cell r="J1209" t="e">
            <v>#REF!</v>
          </cell>
          <cell r="Q1209">
            <v>0</v>
          </cell>
        </row>
        <row r="1210">
          <cell r="I1210" t="e">
            <v>#REF!</v>
          </cell>
          <cell r="J1210" t="e">
            <v>#REF!</v>
          </cell>
          <cell r="Q1210">
            <v>0</v>
          </cell>
        </row>
        <row r="1211">
          <cell r="I1211" t="e">
            <v>#REF!</v>
          </cell>
          <cell r="J1211" t="e">
            <v>#REF!</v>
          </cell>
          <cell r="Q1211">
            <v>0</v>
          </cell>
        </row>
        <row r="1212">
          <cell r="I1212" t="e">
            <v>#REF!</v>
          </cell>
          <cell r="J1212" t="e">
            <v>#REF!</v>
          </cell>
          <cell r="Q1212">
            <v>0</v>
          </cell>
        </row>
        <row r="1213">
          <cell r="I1213" t="e">
            <v>#REF!</v>
          </cell>
          <cell r="J1213" t="e">
            <v>#REF!</v>
          </cell>
          <cell r="Q1213">
            <v>0</v>
          </cell>
        </row>
        <row r="1214">
          <cell r="I1214" t="e">
            <v>#REF!</v>
          </cell>
          <cell r="J1214" t="e">
            <v>#REF!</v>
          </cell>
          <cell r="Q1214">
            <v>0</v>
          </cell>
        </row>
        <row r="1215">
          <cell r="I1215" t="e">
            <v>#REF!</v>
          </cell>
          <cell r="J1215" t="e">
            <v>#REF!</v>
          </cell>
          <cell r="Q1215">
            <v>0</v>
          </cell>
        </row>
        <row r="1216">
          <cell r="I1216" t="e">
            <v>#REF!</v>
          </cell>
          <cell r="J1216" t="e">
            <v>#REF!</v>
          </cell>
          <cell r="Q1216">
            <v>0</v>
          </cell>
        </row>
        <row r="1217">
          <cell r="I1217" t="e">
            <v>#REF!</v>
          </cell>
          <cell r="J1217" t="e">
            <v>#REF!</v>
          </cell>
          <cell r="Q1217">
            <v>0</v>
          </cell>
        </row>
        <row r="1218">
          <cell r="I1218" t="e">
            <v>#REF!</v>
          </cell>
          <cell r="J1218" t="e">
            <v>#REF!</v>
          </cell>
          <cell r="Q1218">
            <v>0</v>
          </cell>
        </row>
        <row r="1219">
          <cell r="I1219" t="e">
            <v>#REF!</v>
          </cell>
          <cell r="J1219" t="e">
            <v>#REF!</v>
          </cell>
          <cell r="Q1219">
            <v>0</v>
          </cell>
        </row>
        <row r="1220">
          <cell r="I1220" t="e">
            <v>#REF!</v>
          </cell>
          <cell r="J1220" t="e">
            <v>#REF!</v>
          </cell>
          <cell r="Q1220">
            <v>0</v>
          </cell>
        </row>
        <row r="1221">
          <cell r="I1221" t="e">
            <v>#REF!</v>
          </cell>
          <cell r="J1221" t="e">
            <v>#REF!</v>
          </cell>
          <cell r="Q1221">
            <v>0</v>
          </cell>
        </row>
        <row r="1222">
          <cell r="I1222" t="e">
            <v>#REF!</v>
          </cell>
          <cell r="J1222" t="e">
            <v>#REF!</v>
          </cell>
          <cell r="Q1222">
            <v>0</v>
          </cell>
        </row>
        <row r="1223">
          <cell r="I1223" t="e">
            <v>#REF!</v>
          </cell>
          <cell r="J1223" t="e">
            <v>#REF!</v>
          </cell>
          <cell r="Q1223">
            <v>0</v>
          </cell>
        </row>
        <row r="1224">
          <cell r="I1224" t="e">
            <v>#REF!</v>
          </cell>
          <cell r="J1224" t="e">
            <v>#REF!</v>
          </cell>
          <cell r="Q1224">
            <v>0</v>
          </cell>
        </row>
        <row r="1225">
          <cell r="I1225" t="e">
            <v>#REF!</v>
          </cell>
          <cell r="J1225" t="e">
            <v>#REF!</v>
          </cell>
          <cell r="Q1225">
            <v>0</v>
          </cell>
        </row>
        <row r="1226">
          <cell r="I1226" t="e">
            <v>#REF!</v>
          </cell>
          <cell r="J1226" t="e">
            <v>#REF!</v>
          </cell>
          <cell r="Q1226">
            <v>0</v>
          </cell>
        </row>
        <row r="1227">
          <cell r="I1227" t="e">
            <v>#REF!</v>
          </cell>
          <cell r="J1227" t="e">
            <v>#REF!</v>
          </cell>
          <cell r="Q1227">
            <v>0</v>
          </cell>
        </row>
        <row r="1228">
          <cell r="I1228" t="e">
            <v>#REF!</v>
          </cell>
          <cell r="J1228" t="e">
            <v>#REF!</v>
          </cell>
          <cell r="Q1228">
            <v>0</v>
          </cell>
        </row>
        <row r="1229">
          <cell r="I1229" t="e">
            <v>#REF!</v>
          </cell>
          <cell r="J1229" t="e">
            <v>#REF!</v>
          </cell>
          <cell r="Q1229">
            <v>0</v>
          </cell>
        </row>
        <row r="1230">
          <cell r="I1230" t="e">
            <v>#REF!</v>
          </cell>
          <cell r="J1230" t="e">
            <v>#REF!</v>
          </cell>
          <cell r="Q1230">
            <v>0</v>
          </cell>
        </row>
        <row r="1231">
          <cell r="I1231" t="e">
            <v>#REF!</v>
          </cell>
          <cell r="J1231" t="e">
            <v>#REF!</v>
          </cell>
          <cell r="Q1231">
            <v>0</v>
          </cell>
        </row>
        <row r="1232">
          <cell r="I1232" t="e">
            <v>#REF!</v>
          </cell>
          <cell r="J1232" t="e">
            <v>#REF!</v>
          </cell>
          <cell r="Q1232">
            <v>0</v>
          </cell>
        </row>
        <row r="1233">
          <cell r="I1233" t="e">
            <v>#REF!</v>
          </cell>
          <cell r="J1233" t="e">
            <v>#REF!</v>
          </cell>
          <cell r="Q1233">
            <v>0</v>
          </cell>
        </row>
        <row r="1234">
          <cell r="I1234" t="e">
            <v>#REF!</v>
          </cell>
          <cell r="J1234" t="e">
            <v>#REF!</v>
          </cell>
          <cell r="Q1234">
            <v>0</v>
          </cell>
        </row>
        <row r="1235">
          <cell r="I1235" t="e">
            <v>#REF!</v>
          </cell>
          <cell r="J1235" t="e">
            <v>#REF!</v>
          </cell>
          <cell r="Q1235">
            <v>0</v>
          </cell>
        </row>
        <row r="1236">
          <cell r="I1236" t="e">
            <v>#REF!</v>
          </cell>
          <cell r="J1236" t="e">
            <v>#REF!</v>
          </cell>
          <cell r="Q1236">
            <v>0</v>
          </cell>
        </row>
        <row r="1237">
          <cell r="I1237" t="e">
            <v>#REF!</v>
          </cell>
          <cell r="J1237" t="e">
            <v>#REF!</v>
          </cell>
          <cell r="Q1237">
            <v>0</v>
          </cell>
        </row>
        <row r="1238">
          <cell r="I1238" t="e">
            <v>#REF!</v>
          </cell>
          <cell r="J1238" t="e">
            <v>#REF!</v>
          </cell>
          <cell r="Q1238">
            <v>0</v>
          </cell>
        </row>
        <row r="1239">
          <cell r="I1239" t="e">
            <v>#REF!</v>
          </cell>
          <cell r="J1239" t="e">
            <v>#REF!</v>
          </cell>
          <cell r="Q1239">
            <v>0</v>
          </cell>
        </row>
        <row r="1240">
          <cell r="I1240" t="e">
            <v>#REF!</v>
          </cell>
          <cell r="J1240" t="e">
            <v>#REF!</v>
          </cell>
          <cell r="Q1240">
            <v>0</v>
          </cell>
        </row>
        <row r="1241">
          <cell r="I1241" t="e">
            <v>#REF!</v>
          </cell>
          <cell r="J1241" t="e">
            <v>#REF!</v>
          </cell>
          <cell r="Q1241">
            <v>0</v>
          </cell>
        </row>
        <row r="1242">
          <cell r="I1242" t="e">
            <v>#REF!</v>
          </cell>
          <cell r="J1242" t="e">
            <v>#REF!</v>
          </cell>
          <cell r="Q1242">
            <v>0</v>
          </cell>
        </row>
        <row r="1243">
          <cell r="I1243" t="e">
            <v>#REF!</v>
          </cell>
          <cell r="J1243" t="e">
            <v>#REF!</v>
          </cell>
          <cell r="Q1243">
            <v>0</v>
          </cell>
        </row>
        <row r="1244">
          <cell r="I1244" t="e">
            <v>#REF!</v>
          </cell>
          <cell r="J1244" t="e">
            <v>#REF!</v>
          </cell>
          <cell r="Q1244">
            <v>0</v>
          </cell>
        </row>
        <row r="1245">
          <cell r="I1245" t="e">
            <v>#REF!</v>
          </cell>
          <cell r="J1245" t="e">
            <v>#REF!</v>
          </cell>
          <cell r="Q1245">
            <v>0</v>
          </cell>
        </row>
        <row r="1246">
          <cell r="I1246" t="e">
            <v>#REF!</v>
          </cell>
          <cell r="J1246" t="e">
            <v>#REF!</v>
          </cell>
          <cell r="Q1246">
            <v>0</v>
          </cell>
        </row>
        <row r="1247">
          <cell r="I1247" t="e">
            <v>#REF!</v>
          </cell>
          <cell r="J1247" t="e">
            <v>#REF!</v>
          </cell>
          <cell r="Q1247">
            <v>0</v>
          </cell>
        </row>
        <row r="1248">
          <cell r="I1248" t="e">
            <v>#REF!</v>
          </cell>
          <cell r="J1248" t="e">
            <v>#REF!</v>
          </cell>
          <cell r="Q1248">
            <v>0</v>
          </cell>
        </row>
        <row r="1249">
          <cell r="I1249" t="e">
            <v>#REF!</v>
          </cell>
          <cell r="J1249" t="e">
            <v>#REF!</v>
          </cell>
          <cell r="Q1249">
            <v>0</v>
          </cell>
        </row>
        <row r="1250">
          <cell r="I1250" t="e">
            <v>#REF!</v>
          </cell>
          <cell r="J1250" t="e">
            <v>#REF!</v>
          </cell>
          <cell r="Q1250">
            <v>0</v>
          </cell>
        </row>
        <row r="1251">
          <cell r="I1251" t="e">
            <v>#REF!</v>
          </cell>
          <cell r="J1251" t="e">
            <v>#REF!</v>
          </cell>
          <cell r="Q1251">
            <v>0</v>
          </cell>
        </row>
        <row r="1252">
          <cell r="I1252" t="e">
            <v>#REF!</v>
          </cell>
          <cell r="J1252" t="e">
            <v>#REF!</v>
          </cell>
          <cell r="Q1252">
            <v>0</v>
          </cell>
        </row>
        <row r="1253">
          <cell r="I1253" t="e">
            <v>#REF!</v>
          </cell>
          <cell r="J1253" t="e">
            <v>#REF!</v>
          </cell>
          <cell r="Q1253">
            <v>0</v>
          </cell>
        </row>
        <row r="1254">
          <cell r="I1254" t="e">
            <v>#REF!</v>
          </cell>
          <cell r="J1254" t="e">
            <v>#REF!</v>
          </cell>
          <cell r="Q1254">
            <v>0</v>
          </cell>
        </row>
        <row r="1255">
          <cell r="I1255" t="e">
            <v>#REF!</v>
          </cell>
          <cell r="J1255" t="e">
            <v>#REF!</v>
          </cell>
          <cell r="Q1255">
            <v>0</v>
          </cell>
        </row>
        <row r="1256">
          <cell r="I1256" t="e">
            <v>#REF!</v>
          </cell>
          <cell r="J1256" t="e">
            <v>#REF!</v>
          </cell>
          <cell r="Q1256">
            <v>0</v>
          </cell>
        </row>
        <row r="1257">
          <cell r="I1257" t="e">
            <v>#REF!</v>
          </cell>
          <cell r="J1257" t="e">
            <v>#REF!</v>
          </cell>
          <cell r="Q1257">
            <v>0</v>
          </cell>
        </row>
        <row r="1258">
          <cell r="I1258" t="e">
            <v>#REF!</v>
          </cell>
          <cell r="J1258" t="e">
            <v>#REF!</v>
          </cell>
          <cell r="Q1258">
            <v>0</v>
          </cell>
        </row>
        <row r="1259">
          <cell r="I1259" t="e">
            <v>#REF!</v>
          </cell>
          <cell r="J1259" t="e">
            <v>#REF!</v>
          </cell>
          <cell r="Q1259">
            <v>0</v>
          </cell>
        </row>
        <row r="1260">
          <cell r="I1260" t="e">
            <v>#REF!</v>
          </cell>
          <cell r="J1260" t="e">
            <v>#REF!</v>
          </cell>
          <cell r="Q1260">
            <v>0</v>
          </cell>
        </row>
        <row r="1261">
          <cell r="I1261" t="e">
            <v>#REF!</v>
          </cell>
          <cell r="J1261" t="e">
            <v>#REF!</v>
          </cell>
          <cell r="Q1261">
            <v>0</v>
          </cell>
        </row>
        <row r="1262">
          <cell r="I1262" t="e">
            <v>#REF!</v>
          </cell>
          <cell r="J1262" t="e">
            <v>#REF!</v>
          </cell>
          <cell r="Q1262">
            <v>0</v>
          </cell>
        </row>
        <row r="1263">
          <cell r="I1263" t="e">
            <v>#REF!</v>
          </cell>
          <cell r="J1263" t="e">
            <v>#REF!</v>
          </cell>
          <cell r="Q1263">
            <v>0</v>
          </cell>
        </row>
        <row r="1264">
          <cell r="I1264" t="e">
            <v>#REF!</v>
          </cell>
          <cell r="J1264" t="e">
            <v>#REF!</v>
          </cell>
          <cell r="Q1264">
            <v>0</v>
          </cell>
        </row>
        <row r="1265">
          <cell r="I1265" t="e">
            <v>#REF!</v>
          </cell>
          <cell r="J1265" t="e">
            <v>#REF!</v>
          </cell>
          <cell r="Q1265">
            <v>0</v>
          </cell>
        </row>
        <row r="1266">
          <cell r="I1266" t="e">
            <v>#REF!</v>
          </cell>
          <cell r="J1266" t="e">
            <v>#REF!</v>
          </cell>
          <cell r="Q1266">
            <v>0</v>
          </cell>
        </row>
        <row r="1267">
          <cell r="I1267" t="e">
            <v>#REF!</v>
          </cell>
          <cell r="J1267" t="e">
            <v>#REF!</v>
          </cell>
          <cell r="Q1267">
            <v>0</v>
          </cell>
        </row>
        <row r="1268">
          <cell r="I1268" t="e">
            <v>#REF!</v>
          </cell>
          <cell r="J1268" t="e">
            <v>#REF!</v>
          </cell>
          <cell r="Q1268">
            <v>0</v>
          </cell>
        </row>
        <row r="1269">
          <cell r="I1269" t="e">
            <v>#REF!</v>
          </cell>
          <cell r="J1269" t="e">
            <v>#REF!</v>
          </cell>
          <cell r="Q1269">
            <v>0</v>
          </cell>
        </row>
        <row r="1270">
          <cell r="I1270" t="e">
            <v>#REF!</v>
          </cell>
          <cell r="J1270" t="e">
            <v>#REF!</v>
          </cell>
          <cell r="Q1270">
            <v>0</v>
          </cell>
        </row>
        <row r="1271">
          <cell r="I1271" t="e">
            <v>#REF!</v>
          </cell>
          <cell r="J1271" t="e">
            <v>#REF!</v>
          </cell>
          <cell r="Q1271">
            <v>0</v>
          </cell>
        </row>
        <row r="1272">
          <cell r="I1272" t="e">
            <v>#REF!</v>
          </cell>
          <cell r="J1272" t="e">
            <v>#REF!</v>
          </cell>
          <cell r="Q1272">
            <v>0</v>
          </cell>
        </row>
        <row r="1273">
          <cell r="I1273" t="e">
            <v>#REF!</v>
          </cell>
          <cell r="J1273" t="e">
            <v>#REF!</v>
          </cell>
          <cell r="Q1273">
            <v>0</v>
          </cell>
        </row>
        <row r="1274">
          <cell r="I1274" t="e">
            <v>#REF!</v>
          </cell>
          <cell r="J1274" t="e">
            <v>#REF!</v>
          </cell>
          <cell r="Q1274">
            <v>0</v>
          </cell>
        </row>
        <row r="1275">
          <cell r="I1275" t="e">
            <v>#REF!</v>
          </cell>
          <cell r="J1275" t="e">
            <v>#REF!</v>
          </cell>
          <cell r="Q1275">
            <v>0</v>
          </cell>
        </row>
        <row r="1276">
          <cell r="I1276" t="e">
            <v>#REF!</v>
          </cell>
          <cell r="J1276" t="e">
            <v>#REF!</v>
          </cell>
          <cell r="Q1276">
            <v>0</v>
          </cell>
        </row>
        <row r="1277">
          <cell r="I1277" t="e">
            <v>#REF!</v>
          </cell>
          <cell r="J1277" t="e">
            <v>#REF!</v>
          </cell>
          <cell r="Q1277">
            <v>0</v>
          </cell>
        </row>
        <row r="1278">
          <cell r="I1278" t="e">
            <v>#REF!</v>
          </cell>
          <cell r="J1278" t="e">
            <v>#REF!</v>
          </cell>
          <cell r="Q1278">
            <v>0</v>
          </cell>
        </row>
        <row r="1279">
          <cell r="I1279" t="e">
            <v>#REF!</v>
          </cell>
          <cell r="J1279" t="e">
            <v>#REF!</v>
          </cell>
          <cell r="Q1279">
            <v>0</v>
          </cell>
        </row>
        <row r="1280">
          <cell r="I1280" t="e">
            <v>#REF!</v>
          </cell>
          <cell r="J1280" t="e">
            <v>#REF!</v>
          </cell>
          <cell r="Q1280">
            <v>0</v>
          </cell>
        </row>
        <row r="1281">
          <cell r="I1281" t="e">
            <v>#REF!</v>
          </cell>
          <cell r="J1281" t="e">
            <v>#REF!</v>
          </cell>
          <cell r="Q1281">
            <v>0</v>
          </cell>
        </row>
        <row r="1282">
          <cell r="I1282" t="e">
            <v>#REF!</v>
          </cell>
          <cell r="J1282" t="e">
            <v>#REF!</v>
          </cell>
          <cell r="Q1282">
            <v>0</v>
          </cell>
        </row>
        <row r="1283">
          <cell r="I1283" t="e">
            <v>#REF!</v>
          </cell>
          <cell r="J1283" t="e">
            <v>#REF!</v>
          </cell>
          <cell r="Q1283">
            <v>0</v>
          </cell>
        </row>
        <row r="1284">
          <cell r="I1284" t="e">
            <v>#REF!</v>
          </cell>
          <cell r="J1284" t="e">
            <v>#REF!</v>
          </cell>
          <cell r="Q1284">
            <v>0</v>
          </cell>
        </row>
        <row r="1285">
          <cell r="I1285" t="e">
            <v>#REF!</v>
          </cell>
          <cell r="J1285" t="e">
            <v>#REF!</v>
          </cell>
          <cell r="Q1285">
            <v>0</v>
          </cell>
        </row>
        <row r="1286">
          <cell r="I1286" t="e">
            <v>#REF!</v>
          </cell>
          <cell r="J1286" t="e">
            <v>#REF!</v>
          </cell>
          <cell r="Q1286">
            <v>0</v>
          </cell>
        </row>
        <row r="1287">
          <cell r="I1287" t="e">
            <v>#REF!</v>
          </cell>
          <cell r="J1287" t="e">
            <v>#REF!</v>
          </cell>
          <cell r="Q1287">
            <v>0</v>
          </cell>
        </row>
        <row r="1288">
          <cell r="I1288" t="e">
            <v>#REF!</v>
          </cell>
          <cell r="J1288" t="e">
            <v>#REF!</v>
          </cell>
          <cell r="Q1288">
            <v>0</v>
          </cell>
        </row>
        <row r="1289">
          <cell r="I1289" t="e">
            <v>#REF!</v>
          </cell>
          <cell r="J1289" t="e">
            <v>#REF!</v>
          </cell>
          <cell r="Q1289">
            <v>0</v>
          </cell>
        </row>
        <row r="1290">
          <cell r="I1290" t="e">
            <v>#REF!</v>
          </cell>
          <cell r="J1290" t="e">
            <v>#REF!</v>
          </cell>
          <cell r="Q1290">
            <v>0</v>
          </cell>
        </row>
        <row r="1291">
          <cell r="I1291" t="e">
            <v>#REF!</v>
          </cell>
          <cell r="J1291" t="e">
            <v>#REF!</v>
          </cell>
          <cell r="Q1291">
            <v>0</v>
          </cell>
        </row>
        <row r="1292">
          <cell r="I1292" t="e">
            <v>#REF!</v>
          </cell>
          <cell r="J1292" t="e">
            <v>#REF!</v>
          </cell>
          <cell r="Q1292">
            <v>0</v>
          </cell>
        </row>
        <row r="1293">
          <cell r="I1293" t="e">
            <v>#REF!</v>
          </cell>
          <cell r="J1293" t="e">
            <v>#REF!</v>
          </cell>
          <cell r="Q1293">
            <v>0</v>
          </cell>
        </row>
        <row r="1294">
          <cell r="I1294" t="e">
            <v>#REF!</v>
          </cell>
          <cell r="J1294" t="e">
            <v>#REF!</v>
          </cell>
          <cell r="Q1294">
            <v>0</v>
          </cell>
        </row>
        <row r="1295">
          <cell r="I1295" t="e">
            <v>#REF!</v>
          </cell>
          <cell r="J1295" t="e">
            <v>#REF!</v>
          </cell>
          <cell r="Q1295">
            <v>0</v>
          </cell>
        </row>
        <row r="1296">
          <cell r="I1296" t="e">
            <v>#REF!</v>
          </cell>
          <cell r="J1296" t="e">
            <v>#REF!</v>
          </cell>
          <cell r="Q1296">
            <v>0</v>
          </cell>
        </row>
        <row r="1297">
          <cell r="I1297" t="e">
            <v>#REF!</v>
          </cell>
          <cell r="J1297" t="e">
            <v>#REF!</v>
          </cell>
          <cell r="Q1297">
            <v>0</v>
          </cell>
        </row>
        <row r="1298">
          <cell r="I1298" t="e">
            <v>#REF!</v>
          </cell>
          <cell r="J1298" t="e">
            <v>#REF!</v>
          </cell>
          <cell r="Q1298">
            <v>0</v>
          </cell>
        </row>
        <row r="1299">
          <cell r="I1299" t="e">
            <v>#REF!</v>
          </cell>
          <cell r="J1299" t="e">
            <v>#REF!</v>
          </cell>
          <cell r="Q1299">
            <v>0</v>
          </cell>
        </row>
        <row r="1300">
          <cell r="I1300" t="e">
            <v>#REF!</v>
          </cell>
          <cell r="J1300" t="e">
            <v>#REF!</v>
          </cell>
          <cell r="Q1300">
            <v>0</v>
          </cell>
        </row>
        <row r="1301">
          <cell r="I1301" t="e">
            <v>#REF!</v>
          </cell>
          <cell r="J1301" t="e">
            <v>#REF!</v>
          </cell>
          <cell r="Q1301">
            <v>0</v>
          </cell>
        </row>
        <row r="1302">
          <cell r="I1302" t="e">
            <v>#REF!</v>
          </cell>
          <cell r="J1302" t="e">
            <v>#REF!</v>
          </cell>
          <cell r="Q1302">
            <v>0</v>
          </cell>
        </row>
        <row r="1303">
          <cell r="I1303" t="e">
            <v>#REF!</v>
          </cell>
          <cell r="J1303" t="e">
            <v>#REF!</v>
          </cell>
          <cell r="Q1303">
            <v>0</v>
          </cell>
        </row>
        <row r="1304">
          <cell r="I1304" t="e">
            <v>#REF!</v>
          </cell>
          <cell r="J1304" t="e">
            <v>#REF!</v>
          </cell>
          <cell r="Q1304">
            <v>0</v>
          </cell>
        </row>
        <row r="1305">
          <cell r="I1305" t="e">
            <v>#REF!</v>
          </cell>
          <cell r="J1305" t="e">
            <v>#REF!</v>
          </cell>
          <cell r="Q1305">
            <v>0</v>
          </cell>
        </row>
        <row r="1306">
          <cell r="I1306" t="e">
            <v>#REF!</v>
          </cell>
          <cell r="J1306" t="e">
            <v>#REF!</v>
          </cell>
          <cell r="Q1306">
            <v>0</v>
          </cell>
        </row>
        <row r="1307">
          <cell r="I1307" t="e">
            <v>#REF!</v>
          </cell>
          <cell r="J1307" t="e">
            <v>#REF!</v>
          </cell>
          <cell r="Q1307">
            <v>0</v>
          </cell>
        </row>
        <row r="1308">
          <cell r="I1308" t="e">
            <v>#REF!</v>
          </cell>
          <cell r="J1308" t="e">
            <v>#REF!</v>
          </cell>
          <cell r="Q1308">
            <v>0</v>
          </cell>
        </row>
        <row r="1309">
          <cell r="I1309" t="e">
            <v>#REF!</v>
          </cell>
          <cell r="J1309" t="e">
            <v>#REF!</v>
          </cell>
          <cell r="Q1309">
            <v>0</v>
          </cell>
        </row>
        <row r="1310">
          <cell r="I1310" t="e">
            <v>#REF!</v>
          </cell>
          <cell r="J1310" t="e">
            <v>#REF!</v>
          </cell>
          <cell r="Q1310">
            <v>0</v>
          </cell>
        </row>
        <row r="1311">
          <cell r="I1311" t="e">
            <v>#REF!</v>
          </cell>
          <cell r="J1311" t="e">
            <v>#REF!</v>
          </cell>
          <cell r="Q1311">
            <v>0</v>
          </cell>
        </row>
        <row r="1312">
          <cell r="I1312" t="e">
            <v>#REF!</v>
          </cell>
          <cell r="J1312" t="e">
            <v>#REF!</v>
          </cell>
          <cell r="Q1312">
            <v>0</v>
          </cell>
        </row>
        <row r="1313">
          <cell r="I1313" t="e">
            <v>#REF!</v>
          </cell>
          <cell r="J1313" t="e">
            <v>#REF!</v>
          </cell>
          <cell r="Q1313">
            <v>0</v>
          </cell>
        </row>
        <row r="1314">
          <cell r="I1314" t="e">
            <v>#REF!</v>
          </cell>
          <cell r="J1314" t="e">
            <v>#REF!</v>
          </cell>
          <cell r="Q1314">
            <v>0</v>
          </cell>
        </row>
        <row r="1315">
          <cell r="I1315" t="e">
            <v>#REF!</v>
          </cell>
          <cell r="J1315" t="e">
            <v>#REF!</v>
          </cell>
          <cell r="Q1315">
            <v>0</v>
          </cell>
        </row>
        <row r="1316">
          <cell r="I1316" t="e">
            <v>#REF!</v>
          </cell>
          <cell r="J1316" t="e">
            <v>#REF!</v>
          </cell>
          <cell r="Q1316">
            <v>0</v>
          </cell>
        </row>
        <row r="1317">
          <cell r="I1317" t="e">
            <v>#REF!</v>
          </cell>
          <cell r="J1317" t="e">
            <v>#REF!</v>
          </cell>
          <cell r="Q1317">
            <v>0</v>
          </cell>
        </row>
        <row r="1318">
          <cell r="I1318" t="e">
            <v>#REF!</v>
          </cell>
          <cell r="J1318" t="e">
            <v>#REF!</v>
          </cell>
          <cell r="Q1318">
            <v>0</v>
          </cell>
        </row>
        <row r="1319">
          <cell r="I1319" t="e">
            <v>#REF!</v>
          </cell>
          <cell r="J1319" t="e">
            <v>#REF!</v>
          </cell>
          <cell r="Q1319">
            <v>0</v>
          </cell>
        </row>
        <row r="1320">
          <cell r="I1320" t="e">
            <v>#REF!</v>
          </cell>
          <cell r="J1320" t="e">
            <v>#REF!</v>
          </cell>
          <cell r="Q1320">
            <v>0</v>
          </cell>
        </row>
        <row r="1321">
          <cell r="I1321" t="e">
            <v>#REF!</v>
          </cell>
          <cell r="J1321" t="e">
            <v>#REF!</v>
          </cell>
          <cell r="Q1321">
            <v>0</v>
          </cell>
        </row>
        <row r="1322">
          <cell r="I1322" t="e">
            <v>#REF!</v>
          </cell>
          <cell r="J1322" t="e">
            <v>#REF!</v>
          </cell>
          <cell r="Q1322">
            <v>0</v>
          </cell>
        </row>
        <row r="1323">
          <cell r="I1323" t="e">
            <v>#REF!</v>
          </cell>
          <cell r="J1323" t="e">
            <v>#REF!</v>
          </cell>
          <cell r="Q1323">
            <v>0</v>
          </cell>
        </row>
        <row r="1324">
          <cell r="I1324" t="e">
            <v>#REF!</v>
          </cell>
          <cell r="J1324" t="e">
            <v>#REF!</v>
          </cell>
          <cell r="Q1324">
            <v>0</v>
          </cell>
        </row>
        <row r="1325">
          <cell r="I1325" t="e">
            <v>#REF!</v>
          </cell>
          <cell r="J1325" t="e">
            <v>#REF!</v>
          </cell>
          <cell r="Q1325">
            <v>0</v>
          </cell>
        </row>
        <row r="1326">
          <cell r="I1326" t="e">
            <v>#REF!</v>
          </cell>
          <cell r="J1326" t="e">
            <v>#REF!</v>
          </cell>
          <cell r="Q1326">
            <v>0</v>
          </cell>
        </row>
        <row r="1327">
          <cell r="I1327" t="e">
            <v>#REF!</v>
          </cell>
          <cell r="J1327" t="e">
            <v>#REF!</v>
          </cell>
          <cell r="Q1327">
            <v>0</v>
          </cell>
        </row>
        <row r="1328">
          <cell r="I1328" t="e">
            <v>#REF!</v>
          </cell>
          <cell r="J1328" t="e">
            <v>#REF!</v>
          </cell>
          <cell r="Q1328">
            <v>0</v>
          </cell>
        </row>
        <row r="1329">
          <cell r="I1329" t="e">
            <v>#REF!</v>
          </cell>
          <cell r="J1329" t="e">
            <v>#REF!</v>
          </cell>
          <cell r="Q1329">
            <v>0</v>
          </cell>
        </row>
        <row r="1330">
          <cell r="I1330" t="e">
            <v>#REF!</v>
          </cell>
          <cell r="J1330" t="e">
            <v>#REF!</v>
          </cell>
          <cell r="Q1330">
            <v>0</v>
          </cell>
        </row>
        <row r="1331">
          <cell r="I1331" t="e">
            <v>#REF!</v>
          </cell>
          <cell r="J1331" t="e">
            <v>#REF!</v>
          </cell>
          <cell r="Q1331">
            <v>0</v>
          </cell>
        </row>
        <row r="1332">
          <cell r="I1332" t="e">
            <v>#REF!</v>
          </cell>
          <cell r="J1332" t="e">
            <v>#REF!</v>
          </cell>
          <cell r="Q1332">
            <v>0</v>
          </cell>
        </row>
        <row r="1333">
          <cell r="I1333" t="e">
            <v>#REF!</v>
          </cell>
          <cell r="J1333" t="e">
            <v>#REF!</v>
          </cell>
          <cell r="Q1333">
            <v>0</v>
          </cell>
        </row>
        <row r="1334">
          <cell r="I1334" t="e">
            <v>#REF!</v>
          </cell>
          <cell r="J1334" t="e">
            <v>#REF!</v>
          </cell>
          <cell r="Q1334">
            <v>0</v>
          </cell>
        </row>
        <row r="1335">
          <cell r="I1335" t="e">
            <v>#REF!</v>
          </cell>
          <cell r="J1335" t="e">
            <v>#REF!</v>
          </cell>
          <cell r="Q1335">
            <v>0</v>
          </cell>
        </row>
        <row r="1336">
          <cell r="I1336" t="e">
            <v>#REF!</v>
          </cell>
          <cell r="J1336" t="e">
            <v>#REF!</v>
          </cell>
          <cell r="Q1336">
            <v>0</v>
          </cell>
        </row>
        <row r="1337">
          <cell r="I1337" t="e">
            <v>#REF!</v>
          </cell>
          <cell r="J1337" t="e">
            <v>#REF!</v>
          </cell>
          <cell r="Q1337">
            <v>0</v>
          </cell>
        </row>
        <row r="1338">
          <cell r="I1338" t="e">
            <v>#REF!</v>
          </cell>
          <cell r="J1338" t="e">
            <v>#REF!</v>
          </cell>
          <cell r="Q1338">
            <v>0</v>
          </cell>
        </row>
        <row r="1339">
          <cell r="I1339" t="e">
            <v>#REF!</v>
          </cell>
          <cell r="J1339" t="e">
            <v>#REF!</v>
          </cell>
          <cell r="Q1339">
            <v>0</v>
          </cell>
        </row>
        <row r="1340">
          <cell r="I1340" t="e">
            <v>#REF!</v>
          </cell>
          <cell r="J1340" t="e">
            <v>#REF!</v>
          </cell>
          <cell r="Q1340">
            <v>0</v>
          </cell>
        </row>
        <row r="1341">
          <cell r="I1341" t="e">
            <v>#REF!</v>
          </cell>
          <cell r="J1341" t="e">
            <v>#REF!</v>
          </cell>
          <cell r="Q1341">
            <v>0</v>
          </cell>
        </row>
        <row r="1342">
          <cell r="I1342" t="e">
            <v>#REF!</v>
          </cell>
          <cell r="J1342" t="e">
            <v>#REF!</v>
          </cell>
          <cell r="Q1342">
            <v>0</v>
          </cell>
        </row>
        <row r="1343">
          <cell r="I1343" t="e">
            <v>#REF!</v>
          </cell>
          <cell r="J1343" t="e">
            <v>#REF!</v>
          </cell>
          <cell r="Q1343">
            <v>0</v>
          </cell>
        </row>
        <row r="1344">
          <cell r="I1344" t="e">
            <v>#REF!</v>
          </cell>
          <cell r="J1344" t="e">
            <v>#REF!</v>
          </cell>
          <cell r="Q1344">
            <v>0</v>
          </cell>
        </row>
        <row r="1345">
          <cell r="I1345" t="e">
            <v>#REF!</v>
          </cell>
          <cell r="J1345" t="e">
            <v>#REF!</v>
          </cell>
          <cell r="Q1345">
            <v>0</v>
          </cell>
        </row>
        <row r="1346">
          <cell r="I1346" t="e">
            <v>#REF!</v>
          </cell>
          <cell r="J1346" t="e">
            <v>#REF!</v>
          </cell>
          <cell r="Q1346">
            <v>0</v>
          </cell>
        </row>
        <row r="1347">
          <cell r="I1347" t="e">
            <v>#REF!</v>
          </cell>
          <cell r="J1347" t="e">
            <v>#REF!</v>
          </cell>
          <cell r="Q1347">
            <v>0</v>
          </cell>
        </row>
        <row r="1348">
          <cell r="I1348" t="e">
            <v>#REF!</v>
          </cell>
          <cell r="J1348" t="e">
            <v>#REF!</v>
          </cell>
          <cell r="Q1348">
            <v>0</v>
          </cell>
        </row>
        <row r="1349">
          <cell r="I1349" t="e">
            <v>#REF!</v>
          </cell>
          <cell r="J1349" t="e">
            <v>#REF!</v>
          </cell>
          <cell r="Q1349">
            <v>0</v>
          </cell>
        </row>
        <row r="1350">
          <cell r="I1350" t="e">
            <v>#REF!</v>
          </cell>
          <cell r="J1350" t="e">
            <v>#REF!</v>
          </cell>
          <cell r="Q1350">
            <v>0</v>
          </cell>
        </row>
        <row r="1351">
          <cell r="I1351" t="e">
            <v>#REF!</v>
          </cell>
          <cell r="J1351" t="e">
            <v>#REF!</v>
          </cell>
          <cell r="Q1351">
            <v>0</v>
          </cell>
        </row>
        <row r="1352">
          <cell r="I1352" t="e">
            <v>#REF!</v>
          </cell>
          <cell r="J1352" t="e">
            <v>#REF!</v>
          </cell>
          <cell r="Q1352">
            <v>0</v>
          </cell>
        </row>
        <row r="1353">
          <cell r="I1353" t="e">
            <v>#REF!</v>
          </cell>
          <cell r="J1353" t="e">
            <v>#REF!</v>
          </cell>
          <cell r="Q1353">
            <v>0</v>
          </cell>
        </row>
        <row r="1354">
          <cell r="I1354" t="e">
            <v>#REF!</v>
          </cell>
          <cell r="J1354" t="e">
            <v>#REF!</v>
          </cell>
          <cell r="Q1354">
            <v>0</v>
          </cell>
        </row>
        <row r="1355">
          <cell r="I1355" t="e">
            <v>#REF!</v>
          </cell>
          <cell r="J1355" t="e">
            <v>#REF!</v>
          </cell>
          <cell r="Q1355">
            <v>0</v>
          </cell>
        </row>
        <row r="1356">
          <cell r="I1356" t="e">
            <v>#REF!</v>
          </cell>
          <cell r="J1356" t="e">
            <v>#REF!</v>
          </cell>
          <cell r="Q1356">
            <v>0</v>
          </cell>
        </row>
        <row r="1357">
          <cell r="I1357" t="e">
            <v>#REF!</v>
          </cell>
          <cell r="J1357" t="e">
            <v>#REF!</v>
          </cell>
          <cell r="Q1357">
            <v>0</v>
          </cell>
        </row>
        <row r="1358">
          <cell r="I1358" t="e">
            <v>#REF!</v>
          </cell>
          <cell r="J1358" t="e">
            <v>#REF!</v>
          </cell>
          <cell r="Q1358">
            <v>0</v>
          </cell>
        </row>
        <row r="1359">
          <cell r="I1359" t="e">
            <v>#REF!</v>
          </cell>
          <cell r="J1359" t="e">
            <v>#REF!</v>
          </cell>
          <cell r="Q1359">
            <v>0</v>
          </cell>
        </row>
        <row r="1360">
          <cell r="I1360" t="e">
            <v>#REF!</v>
          </cell>
          <cell r="J1360" t="e">
            <v>#REF!</v>
          </cell>
          <cell r="Q1360">
            <v>0</v>
          </cell>
        </row>
        <row r="1361">
          <cell r="I1361" t="e">
            <v>#REF!</v>
          </cell>
          <cell r="J1361" t="e">
            <v>#REF!</v>
          </cell>
          <cell r="Q1361">
            <v>0</v>
          </cell>
        </row>
        <row r="1362">
          <cell r="I1362" t="e">
            <v>#REF!</v>
          </cell>
          <cell r="J1362" t="e">
            <v>#REF!</v>
          </cell>
          <cell r="Q1362">
            <v>0</v>
          </cell>
        </row>
        <row r="1363">
          <cell r="I1363" t="e">
            <v>#REF!</v>
          </cell>
          <cell r="J1363" t="e">
            <v>#REF!</v>
          </cell>
          <cell r="Q1363">
            <v>0</v>
          </cell>
        </row>
        <row r="1364">
          <cell r="I1364" t="e">
            <v>#REF!</v>
          </cell>
          <cell r="J1364" t="e">
            <v>#REF!</v>
          </cell>
          <cell r="Q1364">
            <v>0</v>
          </cell>
        </row>
        <row r="1365">
          <cell r="I1365" t="e">
            <v>#REF!</v>
          </cell>
          <cell r="J1365" t="e">
            <v>#REF!</v>
          </cell>
          <cell r="Q1365">
            <v>0</v>
          </cell>
        </row>
        <row r="1366">
          <cell r="I1366" t="e">
            <v>#REF!</v>
          </cell>
          <cell r="J1366" t="e">
            <v>#REF!</v>
          </cell>
          <cell r="Q1366">
            <v>0</v>
          </cell>
        </row>
        <row r="1367">
          <cell r="I1367" t="e">
            <v>#REF!</v>
          </cell>
          <cell r="J1367" t="e">
            <v>#REF!</v>
          </cell>
          <cell r="Q1367">
            <v>0</v>
          </cell>
        </row>
        <row r="1368">
          <cell r="I1368" t="e">
            <v>#REF!</v>
          </cell>
          <cell r="J1368" t="e">
            <v>#REF!</v>
          </cell>
          <cell r="Q1368">
            <v>0</v>
          </cell>
        </row>
        <row r="1369">
          <cell r="I1369" t="e">
            <v>#REF!</v>
          </cell>
          <cell r="J1369" t="e">
            <v>#REF!</v>
          </cell>
          <cell r="Q1369">
            <v>0</v>
          </cell>
        </row>
        <row r="1370">
          <cell r="I1370" t="e">
            <v>#REF!</v>
          </cell>
          <cell r="J1370" t="e">
            <v>#REF!</v>
          </cell>
          <cell r="Q1370">
            <v>0</v>
          </cell>
        </row>
        <row r="1371">
          <cell r="I1371" t="e">
            <v>#REF!</v>
          </cell>
          <cell r="J1371" t="e">
            <v>#REF!</v>
          </cell>
          <cell r="Q1371">
            <v>0</v>
          </cell>
        </row>
        <row r="1372">
          <cell r="I1372" t="e">
            <v>#REF!</v>
          </cell>
          <cell r="J1372" t="e">
            <v>#REF!</v>
          </cell>
          <cell r="Q1372">
            <v>0</v>
          </cell>
        </row>
        <row r="1373">
          <cell r="I1373" t="e">
            <v>#REF!</v>
          </cell>
          <cell r="J1373" t="e">
            <v>#REF!</v>
          </cell>
          <cell r="Q1373">
            <v>0</v>
          </cell>
        </row>
        <row r="1374">
          <cell r="I1374" t="e">
            <v>#REF!</v>
          </cell>
          <cell r="J1374" t="e">
            <v>#REF!</v>
          </cell>
          <cell r="Q1374">
            <v>0</v>
          </cell>
        </row>
        <row r="1375">
          <cell r="I1375" t="e">
            <v>#REF!</v>
          </cell>
          <cell r="J1375" t="e">
            <v>#REF!</v>
          </cell>
          <cell r="Q1375">
            <v>0</v>
          </cell>
        </row>
        <row r="1376">
          <cell r="I1376" t="e">
            <v>#REF!</v>
          </cell>
          <cell r="J1376" t="e">
            <v>#REF!</v>
          </cell>
          <cell r="Q1376">
            <v>0</v>
          </cell>
        </row>
        <row r="1377">
          <cell r="I1377" t="e">
            <v>#REF!</v>
          </cell>
          <cell r="J1377" t="e">
            <v>#REF!</v>
          </cell>
          <cell r="Q1377">
            <v>0</v>
          </cell>
        </row>
        <row r="1378">
          <cell r="I1378" t="e">
            <v>#REF!</v>
          </cell>
          <cell r="J1378" t="e">
            <v>#REF!</v>
          </cell>
          <cell r="Q1378">
            <v>0</v>
          </cell>
        </row>
        <row r="1379">
          <cell r="I1379" t="e">
            <v>#REF!</v>
          </cell>
          <cell r="J1379" t="e">
            <v>#REF!</v>
          </cell>
          <cell r="Q1379">
            <v>0</v>
          </cell>
        </row>
        <row r="1380">
          <cell r="I1380" t="e">
            <v>#REF!</v>
          </cell>
          <cell r="J1380" t="e">
            <v>#REF!</v>
          </cell>
          <cell r="Q1380">
            <v>0</v>
          </cell>
        </row>
        <row r="1381">
          <cell r="I1381" t="e">
            <v>#REF!</v>
          </cell>
          <cell r="J1381" t="e">
            <v>#REF!</v>
          </cell>
          <cell r="Q1381">
            <v>0</v>
          </cell>
        </row>
        <row r="1382">
          <cell r="I1382" t="e">
            <v>#REF!</v>
          </cell>
          <cell r="J1382" t="e">
            <v>#REF!</v>
          </cell>
          <cell r="Q1382">
            <v>0</v>
          </cell>
        </row>
        <row r="1383">
          <cell r="I1383" t="e">
            <v>#REF!</v>
          </cell>
          <cell r="J1383" t="e">
            <v>#REF!</v>
          </cell>
          <cell r="Q1383">
            <v>0</v>
          </cell>
        </row>
        <row r="1384">
          <cell r="I1384" t="e">
            <v>#REF!</v>
          </cell>
          <cell r="J1384" t="e">
            <v>#REF!</v>
          </cell>
          <cell r="Q1384">
            <v>0</v>
          </cell>
        </row>
        <row r="1385">
          <cell r="I1385" t="e">
            <v>#REF!</v>
          </cell>
          <cell r="J1385" t="e">
            <v>#REF!</v>
          </cell>
          <cell r="Q1385">
            <v>0</v>
          </cell>
        </row>
        <row r="1386">
          <cell r="I1386" t="e">
            <v>#REF!</v>
          </cell>
          <cell r="J1386" t="e">
            <v>#REF!</v>
          </cell>
          <cell r="Q1386">
            <v>0</v>
          </cell>
        </row>
        <row r="1387">
          <cell r="I1387" t="e">
            <v>#REF!</v>
          </cell>
          <cell r="J1387" t="e">
            <v>#REF!</v>
          </cell>
          <cell r="Q1387">
            <v>0</v>
          </cell>
        </row>
        <row r="1388">
          <cell r="I1388" t="e">
            <v>#REF!</v>
          </cell>
          <cell r="J1388" t="e">
            <v>#REF!</v>
          </cell>
          <cell r="Q1388">
            <v>0</v>
          </cell>
        </row>
        <row r="1389">
          <cell r="I1389" t="e">
            <v>#REF!</v>
          </cell>
          <cell r="J1389" t="e">
            <v>#REF!</v>
          </cell>
          <cell r="Q1389">
            <v>0</v>
          </cell>
        </row>
        <row r="1390">
          <cell r="I1390" t="e">
            <v>#REF!</v>
          </cell>
          <cell r="J1390" t="e">
            <v>#REF!</v>
          </cell>
          <cell r="Q1390">
            <v>0</v>
          </cell>
        </row>
        <row r="1391">
          <cell r="I1391" t="e">
            <v>#REF!</v>
          </cell>
          <cell r="J1391" t="e">
            <v>#REF!</v>
          </cell>
          <cell r="Q1391">
            <v>0</v>
          </cell>
        </row>
        <row r="1392">
          <cell r="I1392" t="e">
            <v>#REF!</v>
          </cell>
          <cell r="J1392" t="e">
            <v>#REF!</v>
          </cell>
          <cell r="Q1392">
            <v>0</v>
          </cell>
        </row>
        <row r="1393">
          <cell r="I1393" t="e">
            <v>#REF!</v>
          </cell>
          <cell r="J1393" t="e">
            <v>#REF!</v>
          </cell>
          <cell r="Q1393">
            <v>0</v>
          </cell>
        </row>
        <row r="1394">
          <cell r="I1394" t="e">
            <v>#REF!</v>
          </cell>
          <cell r="J1394" t="e">
            <v>#REF!</v>
          </cell>
          <cell r="Q1394">
            <v>0</v>
          </cell>
        </row>
        <row r="1395">
          <cell r="I1395" t="e">
            <v>#REF!</v>
          </cell>
          <cell r="J1395" t="e">
            <v>#REF!</v>
          </cell>
          <cell r="Q1395">
            <v>0</v>
          </cell>
        </row>
        <row r="1396">
          <cell r="I1396" t="e">
            <v>#REF!</v>
          </cell>
          <cell r="J1396" t="e">
            <v>#REF!</v>
          </cell>
          <cell r="Q1396">
            <v>0</v>
          </cell>
        </row>
        <row r="1397">
          <cell r="I1397" t="e">
            <v>#REF!</v>
          </cell>
          <cell r="J1397" t="e">
            <v>#REF!</v>
          </cell>
          <cell r="Q1397">
            <v>0</v>
          </cell>
        </row>
        <row r="1398">
          <cell r="I1398" t="e">
            <v>#REF!</v>
          </cell>
          <cell r="J1398" t="e">
            <v>#REF!</v>
          </cell>
          <cell r="Q1398">
            <v>0</v>
          </cell>
        </row>
        <row r="1399">
          <cell r="I1399" t="e">
            <v>#REF!</v>
          </cell>
          <cell r="J1399" t="e">
            <v>#REF!</v>
          </cell>
          <cell r="Q1399">
            <v>0</v>
          </cell>
        </row>
        <row r="1400">
          <cell r="I1400" t="e">
            <v>#REF!</v>
          </cell>
          <cell r="J1400" t="e">
            <v>#REF!</v>
          </cell>
          <cell r="Q1400">
            <v>0</v>
          </cell>
        </row>
        <row r="1401">
          <cell r="I1401" t="e">
            <v>#REF!</v>
          </cell>
          <cell r="J1401" t="e">
            <v>#REF!</v>
          </cell>
          <cell r="Q1401">
            <v>0</v>
          </cell>
        </row>
        <row r="1402">
          <cell r="I1402" t="e">
            <v>#REF!</v>
          </cell>
          <cell r="J1402" t="e">
            <v>#REF!</v>
          </cell>
          <cell r="Q1402">
            <v>0</v>
          </cell>
        </row>
        <row r="1403">
          <cell r="I1403" t="e">
            <v>#REF!</v>
          </cell>
          <cell r="J1403" t="e">
            <v>#REF!</v>
          </cell>
          <cell r="Q1403">
            <v>0</v>
          </cell>
        </row>
        <row r="1404">
          <cell r="I1404" t="e">
            <v>#REF!</v>
          </cell>
          <cell r="J1404" t="e">
            <v>#REF!</v>
          </cell>
          <cell r="Q1404">
            <v>0</v>
          </cell>
        </row>
        <row r="1405">
          <cell r="I1405" t="e">
            <v>#REF!</v>
          </cell>
          <cell r="J1405" t="e">
            <v>#REF!</v>
          </cell>
          <cell r="Q1405">
            <v>0</v>
          </cell>
        </row>
        <row r="1406">
          <cell r="I1406" t="e">
            <v>#REF!</v>
          </cell>
          <cell r="J1406" t="e">
            <v>#REF!</v>
          </cell>
          <cell r="Q1406">
            <v>0</v>
          </cell>
        </row>
        <row r="1407">
          <cell r="I1407" t="e">
            <v>#REF!</v>
          </cell>
          <cell r="J1407" t="e">
            <v>#REF!</v>
          </cell>
          <cell r="Q1407">
            <v>0</v>
          </cell>
        </row>
        <row r="1408">
          <cell r="I1408" t="e">
            <v>#REF!</v>
          </cell>
          <cell r="J1408" t="e">
            <v>#REF!</v>
          </cell>
          <cell r="Q1408">
            <v>0</v>
          </cell>
        </row>
        <row r="1409">
          <cell r="I1409" t="e">
            <v>#REF!</v>
          </cell>
          <cell r="J1409" t="e">
            <v>#REF!</v>
          </cell>
          <cell r="Q1409">
            <v>0</v>
          </cell>
        </row>
        <row r="1410">
          <cell r="I1410" t="e">
            <v>#REF!</v>
          </cell>
          <cell r="J1410" t="e">
            <v>#REF!</v>
          </cell>
          <cell r="Q1410">
            <v>0</v>
          </cell>
        </row>
        <row r="1411">
          <cell r="I1411" t="e">
            <v>#REF!</v>
          </cell>
          <cell r="J1411" t="e">
            <v>#REF!</v>
          </cell>
          <cell r="Q1411">
            <v>0</v>
          </cell>
        </row>
        <row r="1412">
          <cell r="I1412" t="e">
            <v>#REF!</v>
          </cell>
          <cell r="J1412" t="e">
            <v>#REF!</v>
          </cell>
          <cell r="Q1412">
            <v>0</v>
          </cell>
        </row>
        <row r="1413">
          <cell r="I1413" t="e">
            <v>#REF!</v>
          </cell>
          <cell r="J1413" t="e">
            <v>#REF!</v>
          </cell>
          <cell r="Q1413">
            <v>0</v>
          </cell>
        </row>
        <row r="1414">
          <cell r="I1414" t="e">
            <v>#REF!</v>
          </cell>
          <cell r="J1414" t="e">
            <v>#REF!</v>
          </cell>
          <cell r="Q1414">
            <v>0</v>
          </cell>
        </row>
        <row r="1415">
          <cell r="I1415" t="e">
            <v>#REF!</v>
          </cell>
          <cell r="J1415" t="e">
            <v>#REF!</v>
          </cell>
          <cell r="Q1415">
            <v>0</v>
          </cell>
        </row>
        <row r="1416">
          <cell r="I1416" t="e">
            <v>#REF!</v>
          </cell>
          <cell r="J1416" t="e">
            <v>#REF!</v>
          </cell>
          <cell r="Q1416">
            <v>0</v>
          </cell>
        </row>
        <row r="1417">
          <cell r="I1417" t="e">
            <v>#REF!</v>
          </cell>
          <cell r="J1417" t="e">
            <v>#REF!</v>
          </cell>
          <cell r="Q1417">
            <v>0</v>
          </cell>
        </row>
        <row r="1418">
          <cell r="I1418" t="e">
            <v>#REF!</v>
          </cell>
          <cell r="J1418" t="e">
            <v>#REF!</v>
          </cell>
          <cell r="Q1418">
            <v>0</v>
          </cell>
        </row>
        <row r="1419">
          <cell r="I1419" t="e">
            <v>#REF!</v>
          </cell>
          <cell r="J1419" t="e">
            <v>#REF!</v>
          </cell>
          <cell r="Q1419">
            <v>0</v>
          </cell>
        </row>
        <row r="1420">
          <cell r="I1420" t="e">
            <v>#REF!</v>
          </cell>
          <cell r="J1420" t="e">
            <v>#REF!</v>
          </cell>
          <cell r="Q1420">
            <v>0</v>
          </cell>
        </row>
        <row r="1421">
          <cell r="I1421" t="e">
            <v>#REF!</v>
          </cell>
          <cell r="J1421" t="e">
            <v>#REF!</v>
          </cell>
          <cell r="Q1421">
            <v>0</v>
          </cell>
        </row>
        <row r="1422">
          <cell r="I1422" t="e">
            <v>#REF!</v>
          </cell>
          <cell r="J1422" t="e">
            <v>#REF!</v>
          </cell>
          <cell r="Q1422">
            <v>0</v>
          </cell>
        </row>
        <row r="1423">
          <cell r="I1423" t="e">
            <v>#REF!</v>
          </cell>
          <cell r="J1423" t="e">
            <v>#REF!</v>
          </cell>
          <cell r="Q1423">
            <v>0</v>
          </cell>
        </row>
        <row r="1424">
          <cell r="I1424" t="e">
            <v>#REF!</v>
          </cell>
          <cell r="J1424" t="e">
            <v>#REF!</v>
          </cell>
          <cell r="Q1424">
            <v>0</v>
          </cell>
        </row>
        <row r="1425">
          <cell r="I1425" t="e">
            <v>#REF!</v>
          </cell>
          <cell r="J1425" t="e">
            <v>#REF!</v>
          </cell>
          <cell r="Q1425">
            <v>0</v>
          </cell>
        </row>
        <row r="1426">
          <cell r="I1426" t="e">
            <v>#REF!</v>
          </cell>
          <cell r="J1426" t="e">
            <v>#REF!</v>
          </cell>
          <cell r="Q1426">
            <v>0</v>
          </cell>
        </row>
        <row r="1427">
          <cell r="I1427" t="e">
            <v>#REF!</v>
          </cell>
          <cell r="J1427" t="e">
            <v>#REF!</v>
          </cell>
          <cell r="Q1427">
            <v>0</v>
          </cell>
        </row>
        <row r="1428">
          <cell r="I1428" t="e">
            <v>#REF!</v>
          </cell>
          <cell r="J1428" t="e">
            <v>#REF!</v>
          </cell>
          <cell r="Q1428">
            <v>0</v>
          </cell>
        </row>
        <row r="1429">
          <cell r="I1429" t="e">
            <v>#REF!</v>
          </cell>
          <cell r="J1429" t="e">
            <v>#REF!</v>
          </cell>
          <cell r="Q1429">
            <v>0</v>
          </cell>
        </row>
        <row r="1430">
          <cell r="I1430" t="e">
            <v>#REF!</v>
          </cell>
          <cell r="J1430" t="e">
            <v>#REF!</v>
          </cell>
          <cell r="Q1430">
            <v>0</v>
          </cell>
        </row>
        <row r="1431">
          <cell r="I1431" t="e">
            <v>#REF!</v>
          </cell>
          <cell r="J1431" t="e">
            <v>#REF!</v>
          </cell>
          <cell r="Q1431">
            <v>0</v>
          </cell>
        </row>
        <row r="1432">
          <cell r="I1432" t="e">
            <v>#REF!</v>
          </cell>
          <cell r="J1432" t="e">
            <v>#REF!</v>
          </cell>
          <cell r="Q1432">
            <v>0</v>
          </cell>
        </row>
        <row r="1433">
          <cell r="I1433" t="e">
            <v>#REF!</v>
          </cell>
          <cell r="J1433" t="e">
            <v>#REF!</v>
          </cell>
          <cell r="Q1433">
            <v>0</v>
          </cell>
        </row>
        <row r="1434">
          <cell r="I1434" t="e">
            <v>#REF!</v>
          </cell>
          <cell r="J1434" t="e">
            <v>#REF!</v>
          </cell>
          <cell r="Q1434">
            <v>0</v>
          </cell>
        </row>
        <row r="1435">
          <cell r="I1435" t="e">
            <v>#REF!</v>
          </cell>
          <cell r="J1435" t="e">
            <v>#REF!</v>
          </cell>
          <cell r="Q1435">
            <v>0</v>
          </cell>
        </row>
        <row r="1436">
          <cell r="I1436" t="e">
            <v>#REF!</v>
          </cell>
          <cell r="J1436" t="e">
            <v>#REF!</v>
          </cell>
          <cell r="Q1436">
            <v>0</v>
          </cell>
        </row>
        <row r="1437">
          <cell r="I1437" t="e">
            <v>#REF!</v>
          </cell>
          <cell r="J1437" t="e">
            <v>#REF!</v>
          </cell>
          <cell r="Q1437">
            <v>0</v>
          </cell>
        </row>
        <row r="1438">
          <cell r="I1438" t="e">
            <v>#REF!</v>
          </cell>
          <cell r="J1438" t="e">
            <v>#REF!</v>
          </cell>
          <cell r="Q1438">
            <v>0</v>
          </cell>
        </row>
        <row r="1439">
          <cell r="I1439" t="e">
            <v>#REF!</v>
          </cell>
          <cell r="J1439" t="e">
            <v>#REF!</v>
          </cell>
          <cell r="Q1439">
            <v>0</v>
          </cell>
        </row>
        <row r="1440">
          <cell r="I1440" t="e">
            <v>#REF!</v>
          </cell>
          <cell r="J1440" t="e">
            <v>#REF!</v>
          </cell>
          <cell r="Q1440">
            <v>0</v>
          </cell>
        </row>
        <row r="1441">
          <cell r="I1441" t="e">
            <v>#REF!</v>
          </cell>
          <cell r="J1441" t="e">
            <v>#REF!</v>
          </cell>
          <cell r="Q1441">
            <v>0</v>
          </cell>
        </row>
        <row r="1442">
          <cell r="I1442" t="e">
            <v>#REF!</v>
          </cell>
          <cell r="J1442" t="e">
            <v>#REF!</v>
          </cell>
          <cell r="Q1442">
            <v>0</v>
          </cell>
        </row>
        <row r="1443">
          <cell r="I1443" t="e">
            <v>#REF!</v>
          </cell>
          <cell r="J1443" t="e">
            <v>#REF!</v>
          </cell>
          <cell r="Q1443">
            <v>0</v>
          </cell>
        </row>
        <row r="1444">
          <cell r="I1444" t="e">
            <v>#REF!</v>
          </cell>
          <cell r="J1444" t="e">
            <v>#REF!</v>
          </cell>
          <cell r="Q1444">
            <v>0</v>
          </cell>
        </row>
        <row r="1445">
          <cell r="I1445" t="e">
            <v>#REF!</v>
          </cell>
          <cell r="J1445" t="e">
            <v>#REF!</v>
          </cell>
          <cell r="Q1445">
            <v>0</v>
          </cell>
        </row>
        <row r="1446">
          <cell r="I1446" t="e">
            <v>#REF!</v>
          </cell>
          <cell r="J1446" t="e">
            <v>#REF!</v>
          </cell>
          <cell r="Q1446">
            <v>0</v>
          </cell>
        </row>
        <row r="1447">
          <cell r="I1447" t="e">
            <v>#REF!</v>
          </cell>
          <cell r="J1447" t="e">
            <v>#REF!</v>
          </cell>
          <cell r="Q1447">
            <v>0</v>
          </cell>
        </row>
        <row r="1448">
          <cell r="I1448" t="e">
            <v>#REF!</v>
          </cell>
          <cell r="J1448" t="e">
            <v>#REF!</v>
          </cell>
          <cell r="Q1448">
            <v>0</v>
          </cell>
        </row>
        <row r="1449">
          <cell r="I1449" t="e">
            <v>#REF!</v>
          </cell>
          <cell r="J1449" t="e">
            <v>#REF!</v>
          </cell>
          <cell r="Q1449">
            <v>0</v>
          </cell>
        </row>
        <row r="1450">
          <cell r="I1450" t="e">
            <v>#REF!</v>
          </cell>
          <cell r="J1450" t="e">
            <v>#REF!</v>
          </cell>
          <cell r="Q1450">
            <v>0</v>
          </cell>
        </row>
        <row r="1451">
          <cell r="I1451" t="e">
            <v>#REF!</v>
          </cell>
          <cell r="J1451" t="e">
            <v>#REF!</v>
          </cell>
          <cell r="Q1451">
            <v>0</v>
          </cell>
        </row>
        <row r="1452">
          <cell r="I1452" t="e">
            <v>#REF!</v>
          </cell>
          <cell r="J1452" t="e">
            <v>#REF!</v>
          </cell>
          <cell r="Q1452">
            <v>0</v>
          </cell>
        </row>
        <row r="1453">
          <cell r="I1453" t="e">
            <v>#REF!</v>
          </cell>
          <cell r="J1453" t="e">
            <v>#REF!</v>
          </cell>
          <cell r="Q1453">
            <v>0</v>
          </cell>
        </row>
        <row r="1454">
          <cell r="I1454" t="e">
            <v>#REF!</v>
          </cell>
          <cell r="J1454" t="e">
            <v>#REF!</v>
          </cell>
          <cell r="Q1454">
            <v>0</v>
          </cell>
        </row>
        <row r="1455">
          <cell r="I1455" t="e">
            <v>#REF!</v>
          </cell>
          <cell r="J1455" t="e">
            <v>#REF!</v>
          </cell>
          <cell r="Q1455">
            <v>0</v>
          </cell>
        </row>
        <row r="1456">
          <cell r="I1456" t="e">
            <v>#REF!</v>
          </cell>
          <cell r="J1456" t="e">
            <v>#REF!</v>
          </cell>
          <cell r="Q1456">
            <v>0</v>
          </cell>
        </row>
        <row r="1457">
          <cell r="I1457" t="e">
            <v>#REF!</v>
          </cell>
          <cell r="J1457" t="e">
            <v>#REF!</v>
          </cell>
          <cell r="Q1457">
            <v>0</v>
          </cell>
        </row>
        <row r="1458">
          <cell r="I1458" t="e">
            <v>#REF!</v>
          </cell>
          <cell r="J1458" t="e">
            <v>#REF!</v>
          </cell>
          <cell r="Q1458">
            <v>0</v>
          </cell>
        </row>
        <row r="1459">
          <cell r="I1459" t="e">
            <v>#REF!</v>
          </cell>
          <cell r="J1459" t="e">
            <v>#REF!</v>
          </cell>
          <cell r="Q1459">
            <v>0</v>
          </cell>
        </row>
        <row r="1460">
          <cell r="I1460" t="e">
            <v>#REF!</v>
          </cell>
          <cell r="J1460" t="e">
            <v>#REF!</v>
          </cell>
          <cell r="Q1460">
            <v>0</v>
          </cell>
        </row>
        <row r="1461">
          <cell r="I1461" t="e">
            <v>#REF!</v>
          </cell>
          <cell r="J1461" t="e">
            <v>#REF!</v>
          </cell>
          <cell r="Q1461">
            <v>0</v>
          </cell>
        </row>
        <row r="1462">
          <cell r="I1462" t="e">
            <v>#REF!</v>
          </cell>
          <cell r="J1462" t="e">
            <v>#REF!</v>
          </cell>
          <cell r="Q1462">
            <v>0</v>
          </cell>
        </row>
        <row r="1463">
          <cell r="I1463" t="e">
            <v>#REF!</v>
          </cell>
          <cell r="J1463" t="e">
            <v>#REF!</v>
          </cell>
          <cell r="Q1463">
            <v>0</v>
          </cell>
        </row>
        <row r="1464">
          <cell r="I1464" t="e">
            <v>#REF!</v>
          </cell>
          <cell r="J1464" t="e">
            <v>#REF!</v>
          </cell>
          <cell r="Q1464">
            <v>0</v>
          </cell>
        </row>
        <row r="1465">
          <cell r="I1465" t="e">
            <v>#REF!</v>
          </cell>
          <cell r="J1465" t="e">
            <v>#REF!</v>
          </cell>
          <cell r="Q1465">
            <v>0</v>
          </cell>
        </row>
        <row r="1466">
          <cell r="I1466" t="e">
            <v>#REF!</v>
          </cell>
          <cell r="J1466" t="e">
            <v>#REF!</v>
          </cell>
          <cell r="Q1466">
            <v>0</v>
          </cell>
        </row>
        <row r="1467">
          <cell r="I1467" t="e">
            <v>#REF!</v>
          </cell>
          <cell r="J1467" t="e">
            <v>#REF!</v>
          </cell>
          <cell r="Q1467">
            <v>0</v>
          </cell>
        </row>
        <row r="1468">
          <cell r="I1468" t="e">
            <v>#REF!</v>
          </cell>
          <cell r="J1468" t="e">
            <v>#REF!</v>
          </cell>
          <cell r="Q1468">
            <v>0</v>
          </cell>
        </row>
        <row r="1469">
          <cell r="I1469" t="e">
            <v>#REF!</v>
          </cell>
          <cell r="J1469" t="e">
            <v>#REF!</v>
          </cell>
          <cell r="Q1469">
            <v>0</v>
          </cell>
        </row>
        <row r="1470">
          <cell r="I1470" t="e">
            <v>#REF!</v>
          </cell>
          <cell r="J1470" t="e">
            <v>#REF!</v>
          </cell>
          <cell r="Q1470">
            <v>0</v>
          </cell>
        </row>
        <row r="1471">
          <cell r="I1471" t="e">
            <v>#REF!</v>
          </cell>
          <cell r="J1471" t="e">
            <v>#REF!</v>
          </cell>
          <cell r="Q1471">
            <v>0</v>
          </cell>
        </row>
        <row r="1472">
          <cell r="I1472" t="e">
            <v>#REF!</v>
          </cell>
          <cell r="J1472" t="e">
            <v>#REF!</v>
          </cell>
          <cell r="Q1472">
            <v>0</v>
          </cell>
        </row>
        <row r="1473">
          <cell r="I1473" t="e">
            <v>#REF!</v>
          </cell>
          <cell r="J1473" t="e">
            <v>#REF!</v>
          </cell>
          <cell r="Q1473">
            <v>0</v>
          </cell>
        </row>
        <row r="1474">
          <cell r="I1474" t="e">
            <v>#REF!</v>
          </cell>
          <cell r="J1474" t="e">
            <v>#REF!</v>
          </cell>
          <cell r="Q1474">
            <v>0</v>
          </cell>
        </row>
        <row r="1475">
          <cell r="I1475" t="e">
            <v>#REF!</v>
          </cell>
          <cell r="J1475" t="e">
            <v>#REF!</v>
          </cell>
          <cell r="Q1475">
            <v>0</v>
          </cell>
        </row>
        <row r="1476">
          <cell r="I1476" t="e">
            <v>#REF!</v>
          </cell>
          <cell r="J1476" t="e">
            <v>#REF!</v>
          </cell>
          <cell r="Q1476">
            <v>0</v>
          </cell>
        </row>
        <row r="1477">
          <cell r="I1477" t="e">
            <v>#REF!</v>
          </cell>
          <cell r="J1477" t="e">
            <v>#REF!</v>
          </cell>
          <cell r="Q1477">
            <v>0</v>
          </cell>
        </row>
        <row r="1478">
          <cell r="I1478" t="e">
            <v>#REF!</v>
          </cell>
          <cell r="J1478" t="e">
            <v>#REF!</v>
          </cell>
          <cell r="Q1478">
            <v>0</v>
          </cell>
        </row>
        <row r="1479">
          <cell r="I1479" t="e">
            <v>#REF!</v>
          </cell>
          <cell r="J1479" t="e">
            <v>#REF!</v>
          </cell>
          <cell r="Q1479">
            <v>0</v>
          </cell>
        </row>
        <row r="1480">
          <cell r="I1480" t="e">
            <v>#REF!</v>
          </cell>
          <cell r="J1480" t="e">
            <v>#REF!</v>
          </cell>
          <cell r="Q1480">
            <v>0</v>
          </cell>
        </row>
        <row r="1481">
          <cell r="I1481" t="e">
            <v>#REF!</v>
          </cell>
          <cell r="J1481" t="e">
            <v>#REF!</v>
          </cell>
          <cell r="Q1481">
            <v>0</v>
          </cell>
        </row>
        <row r="1482">
          <cell r="I1482" t="e">
            <v>#REF!</v>
          </cell>
          <cell r="J1482" t="e">
            <v>#REF!</v>
          </cell>
          <cell r="Q1482">
            <v>0</v>
          </cell>
        </row>
        <row r="1483">
          <cell r="I1483" t="e">
            <v>#REF!</v>
          </cell>
          <cell r="J1483" t="e">
            <v>#REF!</v>
          </cell>
          <cell r="Q1483">
            <v>0</v>
          </cell>
        </row>
        <row r="1484">
          <cell r="I1484" t="e">
            <v>#REF!</v>
          </cell>
          <cell r="J1484" t="e">
            <v>#REF!</v>
          </cell>
          <cell r="Q1484">
            <v>0</v>
          </cell>
        </row>
        <row r="1485">
          <cell r="I1485" t="e">
            <v>#REF!</v>
          </cell>
          <cell r="J1485" t="e">
            <v>#REF!</v>
          </cell>
          <cell r="Q1485">
            <v>0</v>
          </cell>
        </row>
        <row r="1486">
          <cell r="I1486" t="e">
            <v>#REF!</v>
          </cell>
          <cell r="J1486" t="e">
            <v>#REF!</v>
          </cell>
          <cell r="Q1486">
            <v>0</v>
          </cell>
        </row>
        <row r="1487">
          <cell r="I1487" t="e">
            <v>#REF!</v>
          </cell>
          <cell r="J1487" t="e">
            <v>#REF!</v>
          </cell>
          <cell r="Q1487">
            <v>0</v>
          </cell>
        </row>
        <row r="1488">
          <cell r="I1488">
            <v>0</v>
          </cell>
          <cell r="J1488">
            <v>0</v>
          </cell>
          <cell r="Q1488">
            <v>0</v>
          </cell>
        </row>
        <row r="1489">
          <cell r="I1489">
            <v>0</v>
          </cell>
          <cell r="J1489">
            <v>0</v>
          </cell>
          <cell r="Q1489">
            <v>0</v>
          </cell>
        </row>
        <row r="1490">
          <cell r="I1490">
            <v>0</v>
          </cell>
          <cell r="J1490">
            <v>0</v>
          </cell>
          <cell r="Q1490">
            <v>0</v>
          </cell>
        </row>
        <row r="1491">
          <cell r="I1491">
            <v>0</v>
          </cell>
          <cell r="J1491" t="str">
            <v>Commercial and industrial- Urban</v>
          </cell>
          <cell r="Q1491">
            <v>0</v>
          </cell>
        </row>
        <row r="1492">
          <cell r="I1492">
            <v>0</v>
          </cell>
          <cell r="J1492" t="str">
            <v>Commercial and industrial- Rural</v>
          </cell>
          <cell r="Q1492">
            <v>0</v>
          </cell>
        </row>
        <row r="1493">
          <cell r="I1493">
            <v>0</v>
          </cell>
          <cell r="J1493" t="str">
            <v>Domestic and rural- Urban</v>
          </cell>
          <cell r="Q1493">
            <v>0</v>
          </cell>
        </row>
        <row r="1494">
          <cell r="I1494">
            <v>0</v>
          </cell>
          <cell r="J1494" t="str">
            <v>Domestic and rural- Rural</v>
          </cell>
          <cell r="Q1494">
            <v>0</v>
          </cell>
        </row>
        <row r="1495">
          <cell r="I1495">
            <v>0</v>
          </cell>
          <cell r="J1495" t="str">
            <v>Street lighting- New</v>
          </cell>
          <cell r="Q1495">
            <v>0</v>
          </cell>
        </row>
        <row r="1496">
          <cell r="I1496">
            <v>0</v>
          </cell>
          <cell r="J1496" t="str">
            <v>Street lighting- Upgrade</v>
          </cell>
          <cell r="Q1496">
            <v>0</v>
          </cell>
        </row>
        <row r="1497">
          <cell r="I1497">
            <v>0</v>
          </cell>
          <cell r="J1497" t="str">
            <v>Sub-division- Overhead</v>
          </cell>
          <cell r="Q1497">
            <v>0</v>
          </cell>
        </row>
        <row r="1498">
          <cell r="I1498">
            <v>0</v>
          </cell>
          <cell r="J1498" t="str">
            <v>Sub-division- Underground</v>
          </cell>
          <cell r="Q1498">
            <v>0</v>
          </cell>
        </row>
        <row r="1499">
          <cell r="I1499">
            <v>0</v>
          </cell>
          <cell r="J1499" t="str">
            <v>Large customer connections- Urban</v>
          </cell>
          <cell r="Q1499">
            <v>0</v>
          </cell>
        </row>
        <row r="1500">
          <cell r="I1500">
            <v>0</v>
          </cell>
          <cell r="J1500" t="str">
            <v>Large customer connections- Rural</v>
          </cell>
          <cell r="Q1500">
            <v>0</v>
          </cell>
        </row>
        <row r="1501">
          <cell r="I1501">
            <v>0</v>
          </cell>
          <cell r="J1501" t="str">
            <v>Services total</v>
          </cell>
          <cell r="Q1501">
            <v>0</v>
          </cell>
        </row>
        <row r="1502">
          <cell r="I1502">
            <v>0</v>
          </cell>
          <cell r="J1502" t="str">
            <v>Metering</v>
          </cell>
          <cell r="Q1502">
            <v>0</v>
          </cell>
        </row>
        <row r="1503">
          <cell r="I1503">
            <v>0</v>
          </cell>
          <cell r="J1503" t="str">
            <v>Total Gifted</v>
          </cell>
          <cell r="Q1503">
            <v>0</v>
          </cell>
        </row>
        <row r="1504">
          <cell r="I1504">
            <v>0</v>
          </cell>
          <cell r="J1504" t="str">
            <v>Total Cap Con</v>
          </cell>
          <cell r="Q1504">
            <v>0</v>
          </cell>
        </row>
        <row r="1505">
          <cell r="I1505">
            <v>0</v>
          </cell>
          <cell r="J1505">
            <v>0</v>
          </cell>
          <cell r="Q1505">
            <v>0</v>
          </cell>
        </row>
        <row r="1506">
          <cell r="I1506">
            <v>0</v>
          </cell>
          <cell r="J1506">
            <v>0</v>
          </cell>
          <cell r="Q1506">
            <v>0</v>
          </cell>
        </row>
        <row r="1507">
          <cell r="I1507">
            <v>0</v>
          </cell>
          <cell r="J1507">
            <v>0</v>
          </cell>
          <cell r="Q1507">
            <v>0</v>
          </cell>
        </row>
        <row r="1508">
          <cell r="I1508">
            <v>0</v>
          </cell>
          <cell r="J1508">
            <v>0</v>
          </cell>
          <cell r="Q1508">
            <v>0</v>
          </cell>
        </row>
        <row r="1509">
          <cell r="I1509">
            <v>0</v>
          </cell>
          <cell r="J1509">
            <v>0</v>
          </cell>
          <cell r="Q1509">
            <v>0</v>
          </cell>
        </row>
        <row r="1510">
          <cell r="I1510">
            <v>0</v>
          </cell>
          <cell r="J1510">
            <v>0</v>
          </cell>
          <cell r="Q1510">
            <v>0</v>
          </cell>
        </row>
        <row r="1511">
          <cell r="I1511">
            <v>0</v>
          </cell>
          <cell r="J1511">
            <v>0</v>
          </cell>
          <cell r="Q1511">
            <v>0</v>
          </cell>
        </row>
        <row r="1512">
          <cell r="I1512">
            <v>0</v>
          </cell>
          <cell r="J1512">
            <v>0</v>
          </cell>
          <cell r="Q1512">
            <v>0</v>
          </cell>
        </row>
        <row r="1513">
          <cell r="I1513" t="e">
            <v>#REF!</v>
          </cell>
          <cell r="J1513" t="e">
            <v>#REF!</v>
          </cell>
          <cell r="Q1513">
            <v>0</v>
          </cell>
        </row>
        <row r="1514">
          <cell r="I1514" t="e">
            <v>#REF!</v>
          </cell>
          <cell r="J1514" t="e">
            <v>#REF!</v>
          </cell>
          <cell r="Q1514">
            <v>0</v>
          </cell>
        </row>
        <row r="1515">
          <cell r="I1515" t="e">
            <v>#REF!</v>
          </cell>
          <cell r="J1515" t="e">
            <v>#REF!</v>
          </cell>
          <cell r="Q1515">
            <v>0</v>
          </cell>
        </row>
        <row r="1516">
          <cell r="I1516" t="e">
            <v>#REF!</v>
          </cell>
          <cell r="J1516" t="e">
            <v>#REF!</v>
          </cell>
          <cell r="Q1516">
            <v>0</v>
          </cell>
        </row>
        <row r="1517">
          <cell r="I1517" t="e">
            <v>#REF!</v>
          </cell>
          <cell r="J1517" t="e">
            <v>#REF!</v>
          </cell>
          <cell r="Q1517">
            <v>0</v>
          </cell>
        </row>
        <row r="1518">
          <cell r="I1518" t="e">
            <v>#REF!</v>
          </cell>
          <cell r="J1518" t="e">
            <v>#REF!</v>
          </cell>
          <cell r="Q1518">
            <v>0</v>
          </cell>
        </row>
        <row r="1519">
          <cell r="I1519" t="e">
            <v>#REF!</v>
          </cell>
          <cell r="J1519" t="e">
            <v>#REF!</v>
          </cell>
          <cell r="Q1519">
            <v>0</v>
          </cell>
        </row>
        <row r="1520">
          <cell r="I1520" t="e">
            <v>#REF!</v>
          </cell>
          <cell r="J1520" t="e">
            <v>#REF!</v>
          </cell>
          <cell r="Q1520">
            <v>0</v>
          </cell>
        </row>
        <row r="1521">
          <cell r="I1521" t="e">
            <v>#REF!</v>
          </cell>
          <cell r="J1521" t="e">
            <v>#REF!</v>
          </cell>
          <cell r="Q1521">
            <v>0</v>
          </cell>
        </row>
        <row r="1522">
          <cell r="I1522" t="e">
            <v>#REF!</v>
          </cell>
          <cell r="J1522" t="e">
            <v>#REF!</v>
          </cell>
          <cell r="Q1522">
            <v>0</v>
          </cell>
        </row>
        <row r="1523">
          <cell r="I1523">
            <v>0</v>
          </cell>
          <cell r="J1523">
            <v>0</v>
          </cell>
          <cell r="Q1523">
            <v>0</v>
          </cell>
        </row>
        <row r="1524">
          <cell r="I1524">
            <v>0</v>
          </cell>
          <cell r="J1524">
            <v>0</v>
          </cell>
          <cell r="Q1524">
            <v>0</v>
          </cell>
        </row>
        <row r="1525">
          <cell r="I1525">
            <v>0</v>
          </cell>
          <cell r="J1525">
            <v>0</v>
          </cell>
          <cell r="Q1525">
            <v>0</v>
          </cell>
        </row>
        <row r="1526">
          <cell r="I1526">
            <v>0</v>
          </cell>
          <cell r="J1526" t="str">
            <v>Existing A7 Network Refurbishment</v>
          </cell>
          <cell r="Q1526">
            <v>0</v>
          </cell>
        </row>
        <row r="1527">
          <cell r="I1527">
            <v>0</v>
          </cell>
          <cell r="J1527" t="str">
            <v>Pole Nail Replacement</v>
          </cell>
          <cell r="Q1527">
            <v>0</v>
          </cell>
        </row>
        <row r="1528">
          <cell r="I1528">
            <v>0</v>
          </cell>
          <cell r="J1528" t="str">
            <v>New 132kV Pole Top</v>
          </cell>
          <cell r="Q1528">
            <v>0</v>
          </cell>
        </row>
        <row r="1529">
          <cell r="I1529">
            <v>0</v>
          </cell>
          <cell r="J1529" t="str">
            <v>New 66kV Pole Top</v>
          </cell>
          <cell r="Q1529">
            <v>0</v>
          </cell>
        </row>
        <row r="1530">
          <cell r="I1530">
            <v>0</v>
          </cell>
          <cell r="J1530" t="str">
            <v>New 66kV Pole</v>
          </cell>
          <cell r="Q1530">
            <v>0</v>
          </cell>
        </row>
        <row r="1531">
          <cell r="I1531">
            <v>0</v>
          </cell>
          <cell r="J1531" t="str">
            <v>Reinsulate 66kV Pole</v>
          </cell>
          <cell r="Q1531">
            <v>0</v>
          </cell>
        </row>
        <row r="1532">
          <cell r="I1532">
            <v>0</v>
          </cell>
          <cell r="J1532" t="str">
            <v>Rebuild 132/110kV Subtransmission Line</v>
          </cell>
          <cell r="Q1532">
            <v>0</v>
          </cell>
        </row>
        <row r="1533">
          <cell r="I1533">
            <v>0</v>
          </cell>
          <cell r="J1533" t="str">
            <v>Reconduct 66kV</v>
          </cell>
          <cell r="Q1533">
            <v>0</v>
          </cell>
        </row>
        <row r="1534">
          <cell r="I1534">
            <v>0</v>
          </cell>
          <cell r="J1534" t="str">
            <v>Rebuild 33kV Subtransmission Line</v>
          </cell>
          <cell r="Q1534">
            <v>0</v>
          </cell>
        </row>
        <row r="1535">
          <cell r="I1535">
            <v>0</v>
          </cell>
          <cell r="J1535" t="str">
            <v>Rebuild 22/11kV HV Line (HDBC)</v>
          </cell>
          <cell r="Q1535">
            <v>0</v>
          </cell>
        </row>
        <row r="1536">
          <cell r="I1536">
            <v>0</v>
          </cell>
          <cell r="J1536" t="str">
            <v>Rebuild 19.1/12.7kV SWER Line</v>
          </cell>
          <cell r="Q1536">
            <v>0</v>
          </cell>
        </row>
        <row r="1537">
          <cell r="I1537">
            <v>0</v>
          </cell>
          <cell r="J1537" t="str">
            <v>Rebuild 415/240V LV Line</v>
          </cell>
          <cell r="Q1537">
            <v>0</v>
          </cell>
        </row>
        <row r="1538">
          <cell r="I1538">
            <v>0</v>
          </cell>
          <cell r="J1538" t="str">
            <v>LV Spreaders</v>
          </cell>
          <cell r="Q1538">
            <v>0</v>
          </cell>
        </row>
        <row r="1539">
          <cell r="I1539">
            <v>0</v>
          </cell>
          <cell r="J1539" t="str">
            <v>LV Fuses</v>
          </cell>
          <cell r="Q1539">
            <v>0</v>
          </cell>
        </row>
        <row r="1540">
          <cell r="I1540">
            <v>0</v>
          </cell>
          <cell r="J1540" t="str">
            <v>Replace HV Cable</v>
          </cell>
          <cell r="Q1540">
            <v>0</v>
          </cell>
        </row>
        <row r="1541">
          <cell r="I1541">
            <v>0</v>
          </cell>
          <cell r="J1541" t="str">
            <v>Replace aged HV submarine cable</v>
          </cell>
          <cell r="Q1541">
            <v>0</v>
          </cell>
        </row>
        <row r="1542">
          <cell r="I1542">
            <v>0</v>
          </cell>
          <cell r="J1542" t="str">
            <v>Replace LV Cable</v>
          </cell>
          <cell r="Q1542">
            <v>0</v>
          </cell>
        </row>
        <row r="1543">
          <cell r="I1543">
            <v>0</v>
          </cell>
          <cell r="J1543" t="str">
            <v>Replace Large Transformer</v>
          </cell>
          <cell r="Q1543">
            <v>0</v>
          </cell>
        </row>
        <row r="1544">
          <cell r="I1544">
            <v>0</v>
          </cell>
          <cell r="J1544" t="str">
            <v>Replace Medium Transformer</v>
          </cell>
          <cell r="Q1544">
            <v>0</v>
          </cell>
        </row>
        <row r="1545">
          <cell r="I1545">
            <v>0</v>
          </cell>
          <cell r="J1545" t="str">
            <v>Replace Small Transformer</v>
          </cell>
          <cell r="Q1545">
            <v>0</v>
          </cell>
        </row>
        <row r="1546">
          <cell r="I1546">
            <v>0</v>
          </cell>
          <cell r="J1546" t="str">
            <v>Onsite Refurbishment (Dryout) TXF</v>
          </cell>
          <cell r="Q1546">
            <v>0</v>
          </cell>
        </row>
        <row r="1547">
          <cell r="I1547">
            <v>0</v>
          </cell>
          <cell r="J1547" t="str">
            <v>Workshop (Dryout) TXF</v>
          </cell>
          <cell r="Q1547">
            <v>0</v>
          </cell>
        </row>
        <row r="1548">
          <cell r="I1548">
            <v>0</v>
          </cell>
          <cell r="J1548" t="str">
            <v>FIS Replacement - Transformer</v>
          </cell>
          <cell r="Q1548">
            <v>0</v>
          </cell>
        </row>
        <row r="1549">
          <cell r="I1549">
            <v>0</v>
          </cell>
          <cell r="J1549">
            <v>0</v>
          </cell>
          <cell r="Q1549">
            <v>0</v>
          </cell>
        </row>
        <row r="1550">
          <cell r="I1550">
            <v>0</v>
          </cell>
          <cell r="J1550" t="str">
            <v>Purchase new TXF Drying Units (Trojan)</v>
          </cell>
          <cell r="Q1550">
            <v>0</v>
          </cell>
        </row>
        <row r="1551">
          <cell r="I1551">
            <v>0</v>
          </cell>
          <cell r="J1551" t="str">
            <v>Replace Circuit Breaker 11/22kV</v>
          </cell>
          <cell r="Q1551">
            <v>0</v>
          </cell>
        </row>
        <row r="1552">
          <cell r="I1552">
            <v>0</v>
          </cell>
          <cell r="J1552" t="str">
            <v>Replace Circuit Breaker 33/66kV</v>
          </cell>
          <cell r="Q1552">
            <v>0</v>
          </cell>
        </row>
        <row r="1553">
          <cell r="I1553">
            <v>0</v>
          </cell>
          <cell r="J1553" t="str">
            <v>Replace Circuit Breaker 110/132kV</v>
          </cell>
          <cell r="Q1553">
            <v>0</v>
          </cell>
        </row>
        <row r="1554">
          <cell r="I1554">
            <v>0</v>
          </cell>
          <cell r="J1554" t="str">
            <v>Replace Switchboard Panel 11/22kV</v>
          </cell>
          <cell r="Q1554">
            <v>0</v>
          </cell>
        </row>
        <row r="1555">
          <cell r="I1555">
            <v>0</v>
          </cell>
          <cell r="J1555" t="str">
            <v>Retrofit Switchboard CB (LMT)</v>
          </cell>
          <cell r="Q1555">
            <v>0</v>
          </cell>
        </row>
        <row r="1556">
          <cell r="I1556">
            <v>0</v>
          </cell>
          <cell r="J1556" t="str">
            <v>FIS Replacement - Circuit Breaker</v>
          </cell>
          <cell r="Q1556">
            <v>0</v>
          </cell>
        </row>
        <row r="1557">
          <cell r="I1557">
            <v>0</v>
          </cell>
          <cell r="J1557">
            <v>0</v>
          </cell>
          <cell r="Q1557">
            <v>0</v>
          </cell>
        </row>
        <row r="1558">
          <cell r="I1558">
            <v>0</v>
          </cell>
          <cell r="J1558" t="str">
            <v>CT Risk Based Replacement</v>
          </cell>
          <cell r="Q1558">
            <v>0</v>
          </cell>
        </row>
        <row r="1559">
          <cell r="I1559">
            <v>0</v>
          </cell>
          <cell r="J1559" t="str">
            <v>CT Targetted Replacement</v>
          </cell>
          <cell r="Q1559">
            <v>0</v>
          </cell>
        </row>
        <row r="1560">
          <cell r="I1560">
            <v>0</v>
          </cell>
          <cell r="J1560" t="str">
            <v>FIS Replacement - CT</v>
          </cell>
          <cell r="Q1560">
            <v>0</v>
          </cell>
        </row>
        <row r="1561">
          <cell r="I1561">
            <v>0</v>
          </cell>
          <cell r="J1561">
            <v>0</v>
          </cell>
          <cell r="Q1561">
            <v>0</v>
          </cell>
        </row>
        <row r="1562">
          <cell r="I1562">
            <v>0</v>
          </cell>
          <cell r="J1562" t="str">
            <v>VT Risk Based Replacement</v>
          </cell>
          <cell r="Q1562">
            <v>0</v>
          </cell>
        </row>
        <row r="1563">
          <cell r="I1563">
            <v>0</v>
          </cell>
          <cell r="J1563" t="str">
            <v>VT Targetted Replacement</v>
          </cell>
          <cell r="Q1563">
            <v>0</v>
          </cell>
        </row>
        <row r="1564">
          <cell r="I1564">
            <v>0</v>
          </cell>
          <cell r="J1564" t="str">
            <v>FIS Replacement - VT</v>
          </cell>
          <cell r="Q1564">
            <v>0</v>
          </cell>
        </row>
        <row r="1565">
          <cell r="I1565">
            <v>0</v>
          </cell>
          <cell r="J1565" t="str">
            <v>FIS Replacement - Isolators</v>
          </cell>
          <cell r="Q1565">
            <v>0</v>
          </cell>
        </row>
        <row r="1566">
          <cell r="I1566">
            <v>0</v>
          </cell>
          <cell r="J1566" t="str">
            <v>Outdoor Isolator Replacement 66-132kV</v>
          </cell>
          <cell r="Q1566">
            <v>0</v>
          </cell>
        </row>
        <row r="1567">
          <cell r="I1567">
            <v>0</v>
          </cell>
          <cell r="J1567" t="str">
            <v>Outdoor Isolator Replacement 11-33kV</v>
          </cell>
          <cell r="Q1567">
            <v>0</v>
          </cell>
        </row>
        <row r="1568">
          <cell r="I1568">
            <v>0</v>
          </cell>
          <cell r="J1568" t="str">
            <v>Replace Capacitor Bank 11kV</v>
          </cell>
          <cell r="Q1568">
            <v>0</v>
          </cell>
        </row>
        <row r="1569">
          <cell r="I1569">
            <v>0</v>
          </cell>
          <cell r="J1569" t="str">
            <v>Replace Capacitor Bank 33kV</v>
          </cell>
          <cell r="Q1569">
            <v>0</v>
          </cell>
        </row>
        <row r="1570">
          <cell r="I1570">
            <v>0</v>
          </cell>
          <cell r="J1570" t="str">
            <v>Replace complete sets of air cored reactors</v>
          </cell>
          <cell r="Q1570">
            <v>0</v>
          </cell>
        </row>
        <row r="1571">
          <cell r="I1571">
            <v>0</v>
          </cell>
          <cell r="J1571" t="str">
            <v>Replace SVC</v>
          </cell>
          <cell r="Q1571">
            <v>0</v>
          </cell>
        </row>
        <row r="1572">
          <cell r="I1572">
            <v>0</v>
          </cell>
          <cell r="J1572" t="str">
            <v>Upgrade DC Supply 110/125V</v>
          </cell>
          <cell r="Q1572">
            <v>0</v>
          </cell>
        </row>
        <row r="1573">
          <cell r="I1573">
            <v>0</v>
          </cell>
          <cell r="J1573" t="str">
            <v>Upgrade DC Supply 32/48V</v>
          </cell>
          <cell r="Q1573">
            <v>0</v>
          </cell>
        </row>
        <row r="1574">
          <cell r="I1574">
            <v>0</v>
          </cell>
          <cell r="J1574" t="str">
            <v>Relocate AC supply into switchyard</v>
          </cell>
          <cell r="Q1574">
            <v>0</v>
          </cell>
        </row>
        <row r="1575">
          <cell r="I1575">
            <v>0</v>
          </cell>
          <cell r="J1575" t="str">
            <v>Relocate Dist. supplies out of switchyard</v>
          </cell>
          <cell r="Q1575">
            <v>0</v>
          </cell>
        </row>
        <row r="1576">
          <cell r="I1576">
            <v>0</v>
          </cell>
          <cell r="J1576" t="str">
            <v>Install Bunding &amp; Oil Containment - Small</v>
          </cell>
          <cell r="Q1576">
            <v>0</v>
          </cell>
        </row>
        <row r="1577">
          <cell r="I1577">
            <v>0</v>
          </cell>
          <cell r="J1577" t="str">
            <v>Install Bunding &amp; Oil Containment - Large</v>
          </cell>
          <cell r="Q1577">
            <v>0</v>
          </cell>
        </row>
        <row r="1578">
          <cell r="I1578">
            <v>0</v>
          </cell>
          <cell r="J1578" t="str">
            <v>Replace whole Substation</v>
          </cell>
          <cell r="Q1578">
            <v>0</v>
          </cell>
        </row>
        <row r="1579">
          <cell r="I1579">
            <v>0</v>
          </cell>
          <cell r="J1579">
            <v>0</v>
          </cell>
          <cell r="Q1579">
            <v>0</v>
          </cell>
        </row>
        <row r="1580">
          <cell r="I1580">
            <v>0</v>
          </cell>
          <cell r="J1580">
            <v>0</v>
          </cell>
          <cell r="Q1580">
            <v>0</v>
          </cell>
        </row>
        <row r="1581">
          <cell r="I1581">
            <v>0</v>
          </cell>
          <cell r="J1581">
            <v>0</v>
          </cell>
          <cell r="Q1581">
            <v>0</v>
          </cell>
        </row>
        <row r="1582">
          <cell r="I1582">
            <v>0</v>
          </cell>
          <cell r="J1582">
            <v>0</v>
          </cell>
          <cell r="Q1582">
            <v>0</v>
          </cell>
        </row>
        <row r="1583">
          <cell r="I1583">
            <v>0</v>
          </cell>
          <cell r="J1583">
            <v>0</v>
          </cell>
          <cell r="Q1583">
            <v>0</v>
          </cell>
        </row>
        <row r="1584">
          <cell r="I1584">
            <v>0</v>
          </cell>
          <cell r="J1584">
            <v>0</v>
          </cell>
          <cell r="Q1584">
            <v>0</v>
          </cell>
        </row>
        <row r="1585">
          <cell r="I1585">
            <v>0</v>
          </cell>
          <cell r="J1585" t="str">
            <v>02 - Poles - Anti-climbing Device - Ergon Technical Assessment - Assess</v>
          </cell>
          <cell r="Q1585">
            <v>0</v>
          </cell>
        </row>
        <row r="1586">
          <cell r="I1586">
            <v>0</v>
          </cell>
          <cell r="J1586" t="str">
            <v>02 - Poles - Anti-climbing Device - Minor Task - Repair</v>
          </cell>
          <cell r="Q1586">
            <v>0</v>
          </cell>
        </row>
        <row r="1587">
          <cell r="I1587">
            <v>0</v>
          </cell>
          <cell r="J1587" t="str">
            <v>11 - Customer Low Voltage Services - Service - CAB - Neutral Screened - Service Cable - Replace</v>
          </cell>
          <cell r="Q1587">
            <v>0</v>
          </cell>
        </row>
        <row r="1588">
          <cell r="I1588">
            <v>0</v>
          </cell>
          <cell r="J1588" t="str">
            <v>11 - Customer Low Voltage Services - Service - CAB - Open Wire - Ergon Technical Assessment - Assess</v>
          </cell>
          <cell r="Q1588">
            <v>0</v>
          </cell>
        </row>
        <row r="1589">
          <cell r="I1589">
            <v>0</v>
          </cell>
          <cell r="J1589" t="str">
            <v>11 - Customer Low Voltage Services - Service - CAB - Open Wire - Ergon Technical Assessment - Assess</v>
          </cell>
          <cell r="Q1589">
            <v>0</v>
          </cell>
        </row>
        <row r="1590">
          <cell r="I1590">
            <v>0</v>
          </cell>
          <cell r="J1590" t="str">
            <v>11 - Customer Low Voltage Services - Service - CAB - Open Wire - Ergon Technical Assessment - Assess</v>
          </cell>
          <cell r="Q1590">
            <v>0</v>
          </cell>
        </row>
        <row r="1591">
          <cell r="I1591">
            <v>0</v>
          </cell>
          <cell r="J1591" t="str">
            <v>11 - Customer Low Voltage Services - Service - CAB - Open Wire - Ergon Technical Assessment - Assess</v>
          </cell>
          <cell r="Q1591">
            <v>0</v>
          </cell>
        </row>
        <row r="1592">
          <cell r="I1592">
            <v>0</v>
          </cell>
          <cell r="J1592" t="str">
            <v>11 - Customer Low Voltage Services - Service - CAB - Open Wire - Minor Task - Repair</v>
          </cell>
          <cell r="Q1592">
            <v>0</v>
          </cell>
        </row>
        <row r="1593">
          <cell r="I1593">
            <v>0</v>
          </cell>
          <cell r="J1593" t="str">
            <v>11 - Customer Low Voltage Services - Service - CAB - Open Wire - Minor Task - Repair</v>
          </cell>
          <cell r="Q1593">
            <v>0</v>
          </cell>
        </row>
        <row r="1594">
          <cell r="I1594">
            <v>0</v>
          </cell>
          <cell r="J1594" t="str">
            <v>11 - Customer Low Voltage Services - Service - CAB - Open Wire - Minor Task - Repair</v>
          </cell>
          <cell r="Q1594">
            <v>0</v>
          </cell>
        </row>
        <row r="1595">
          <cell r="I1595">
            <v>0</v>
          </cell>
          <cell r="J1595" t="str">
            <v>11 - Customer Low Voltage Services - Service - CAB - Open Wire - Minor Task - Repair</v>
          </cell>
          <cell r="Q1595">
            <v>0</v>
          </cell>
        </row>
        <row r="1596">
          <cell r="I1596">
            <v>0</v>
          </cell>
          <cell r="J1596" t="str">
            <v>11 - Customer Low Voltage Services - Service - CAB - Open Wire - Minor Task - Repair</v>
          </cell>
          <cell r="Q1596">
            <v>0</v>
          </cell>
        </row>
        <row r="1597">
          <cell r="I1597">
            <v>0</v>
          </cell>
          <cell r="J1597" t="str">
            <v>11 - Customer Low Voltage Services - Service - CAB - Open Wire - Service Cable - Replace</v>
          </cell>
          <cell r="Q1597">
            <v>0</v>
          </cell>
        </row>
        <row r="1598">
          <cell r="I1598">
            <v>0</v>
          </cell>
          <cell r="J1598" t="str">
            <v>11 - Customer Low Voltage Services - Service - CAB - Open Wire - Service Cable - Replace</v>
          </cell>
          <cell r="Q1598">
            <v>0</v>
          </cell>
        </row>
        <row r="1599">
          <cell r="I1599">
            <v>0</v>
          </cell>
          <cell r="J1599" t="str">
            <v>11 - Customer Low Voltage Services - Service - CAB - Open Wire - Service Cable - Replace</v>
          </cell>
          <cell r="Q1599">
            <v>0</v>
          </cell>
        </row>
        <row r="1600">
          <cell r="I1600">
            <v>0</v>
          </cell>
          <cell r="J1600" t="str">
            <v>11 - Customer Low Voltage Services - Service - CAB - Open Wire - Service Cable - Replace</v>
          </cell>
          <cell r="Q1600">
            <v>0</v>
          </cell>
        </row>
        <row r="1601">
          <cell r="I1601">
            <v>0</v>
          </cell>
          <cell r="J1601" t="str">
            <v>11 - Customer Low Voltage Services - Service - CAB - Open Wire - Service Cable - Replace</v>
          </cell>
          <cell r="Q1601">
            <v>0</v>
          </cell>
        </row>
        <row r="1602">
          <cell r="I1602">
            <v>0</v>
          </cell>
          <cell r="J1602" t="str">
            <v>11 - Customer Low Voltage Services - Service - CAB - Unknown Insulated Service - Ergon Technical Assessment - Assess</v>
          </cell>
          <cell r="Q1602">
            <v>0</v>
          </cell>
        </row>
        <row r="1603">
          <cell r="I1603">
            <v>0</v>
          </cell>
          <cell r="J1603" t="str">
            <v>11 - Customer Low Voltage Services - Service - CAB - Unknown Insulated Service - Ergon Technical Assessment - Assess</v>
          </cell>
          <cell r="Q1603">
            <v>0</v>
          </cell>
        </row>
        <row r="1604">
          <cell r="I1604">
            <v>0</v>
          </cell>
          <cell r="J1604" t="str">
            <v>11 - Customer Low Voltage Services - Service - CAB - Unknown Insulated Service - Ergon Technical Assessment - Assess</v>
          </cell>
          <cell r="Q1604">
            <v>0</v>
          </cell>
        </row>
        <row r="1605">
          <cell r="I1605">
            <v>0</v>
          </cell>
          <cell r="J1605" t="str">
            <v>11 - Customer Low Voltage Services - Service - CAB - Unknown Insulated Service - Ergon Technical Assessment - Assess</v>
          </cell>
          <cell r="Q1605">
            <v>0</v>
          </cell>
        </row>
        <row r="1606">
          <cell r="I1606">
            <v>0</v>
          </cell>
          <cell r="J1606" t="str">
            <v>11 - Customer Low Voltage Services - Service - CAB - Unknown Insulated Service - Ergon Technical Assessment - Assess</v>
          </cell>
          <cell r="Q1606">
            <v>0</v>
          </cell>
        </row>
        <row r="1607">
          <cell r="I1607">
            <v>0</v>
          </cell>
          <cell r="J1607" t="str">
            <v>11 - Customer Low Voltage Services - Service - CAB - Unknown Insulated Service - Minor Task - Repair</v>
          </cell>
          <cell r="Q1607">
            <v>0</v>
          </cell>
        </row>
        <row r="1608">
          <cell r="I1608">
            <v>0</v>
          </cell>
          <cell r="J1608" t="str">
            <v>11 - Customer Low Voltage Services - Service - CAB - Unknown Insulated Service - Minor Task - Repair</v>
          </cell>
          <cell r="Q1608">
            <v>0</v>
          </cell>
        </row>
        <row r="1609">
          <cell r="I1609">
            <v>0</v>
          </cell>
          <cell r="J1609" t="str">
            <v>11 - Customer Low Voltage Services - Service - CAB - Unknown Insulated Service - Minor Task - Repair</v>
          </cell>
          <cell r="Q1609">
            <v>0</v>
          </cell>
        </row>
        <row r="1610">
          <cell r="I1610">
            <v>0</v>
          </cell>
          <cell r="J1610" t="str">
            <v>11 - Customer Low Voltage Services - Service - CAB - Unknown Insulated Service - Minor Task - Repair</v>
          </cell>
          <cell r="Q1610">
            <v>0</v>
          </cell>
        </row>
        <row r="1611">
          <cell r="I1611">
            <v>0</v>
          </cell>
          <cell r="J1611" t="str">
            <v>11 - Customer Low Voltage Services - Service - CAB - Unknown Insulated Service - Minor Task - Repair</v>
          </cell>
          <cell r="Q1611">
            <v>0</v>
          </cell>
        </row>
        <row r="1612">
          <cell r="I1612">
            <v>0</v>
          </cell>
          <cell r="J1612" t="str">
            <v>11 - Customer Low Voltage Services - Service - CAB - Unknown Insulated Service - Service Cable - Replace</v>
          </cell>
          <cell r="Q1612">
            <v>0</v>
          </cell>
        </row>
        <row r="1613">
          <cell r="I1613">
            <v>0</v>
          </cell>
          <cell r="J1613" t="str">
            <v>11 - Customer Low Voltage Services - Service - CAB - Unknown Insulated Service - Service Cable - Replace</v>
          </cell>
          <cell r="Q1613">
            <v>0</v>
          </cell>
        </row>
        <row r="1614">
          <cell r="I1614">
            <v>0</v>
          </cell>
          <cell r="J1614" t="str">
            <v>11 - Customer Low Voltage Services - Service - CAB - Unknown Insulated Service - Service Cable - Replace</v>
          </cell>
          <cell r="Q1614">
            <v>0</v>
          </cell>
        </row>
        <row r="1615">
          <cell r="I1615">
            <v>0</v>
          </cell>
          <cell r="J1615" t="str">
            <v>11 - Customer Low Voltage Services - Service - CAB - Unknown Insulated Service - Service Cable - Replace</v>
          </cell>
          <cell r="Q1615">
            <v>0</v>
          </cell>
        </row>
        <row r="1616">
          <cell r="I1616">
            <v>0</v>
          </cell>
          <cell r="J1616" t="str">
            <v>11 - Customer Low Voltage Services - Service - CAB - Unknown Insulated Service - Service Cable - Replace</v>
          </cell>
          <cell r="Q1616">
            <v>0</v>
          </cell>
        </row>
        <row r="1617">
          <cell r="I1617">
            <v>0</v>
          </cell>
          <cell r="J1617" t="str">
            <v>11 - Customer Low Voltage Services - Service - CN - Mains Box - Customer End - Ergon Technical Assessment - Assess</v>
          </cell>
          <cell r="Q1617">
            <v>0</v>
          </cell>
        </row>
        <row r="1618">
          <cell r="I1618">
            <v>0</v>
          </cell>
          <cell r="J1618" t="str">
            <v>11 - Customer Low Voltage Services - Service - CN - Mains Box - Customer End - Ergon Technical Assessment - Assess</v>
          </cell>
          <cell r="Q1618">
            <v>0</v>
          </cell>
        </row>
        <row r="1619">
          <cell r="I1619">
            <v>0</v>
          </cell>
          <cell r="J1619" t="str">
            <v>11 - Customer Low Voltage Services - Service - CN - Mains Box - Customer End - Ergon Technical Assessment - Assess</v>
          </cell>
          <cell r="Q1619">
            <v>0</v>
          </cell>
        </row>
        <row r="1620">
          <cell r="I1620">
            <v>0</v>
          </cell>
          <cell r="J1620" t="str">
            <v>11 - Customer Low Voltage Services - Service - CN - Mains Box - Customer End - Ergon Technical Assessment - Assess</v>
          </cell>
          <cell r="Q1620">
            <v>0</v>
          </cell>
        </row>
        <row r="1621">
          <cell r="I1621">
            <v>0</v>
          </cell>
          <cell r="J1621" t="str">
            <v>11 - Customer Low Voltage Services - Service - CN - Mains Box - Customer End - Minor Task - Repair</v>
          </cell>
          <cell r="Q1621">
            <v>0</v>
          </cell>
        </row>
        <row r="1622">
          <cell r="I1622">
            <v>0</v>
          </cell>
          <cell r="J1622" t="str">
            <v>11 - Customer Low Voltage Services - Service - CN - Mains Box - Customer End - Minor Task - Repair</v>
          </cell>
          <cell r="Q1622">
            <v>0</v>
          </cell>
        </row>
        <row r="1623">
          <cell r="I1623">
            <v>0</v>
          </cell>
          <cell r="J1623" t="str">
            <v>11 - Customer Low Voltage Services - Service - CN - Mains Box - Customer End - Minor Task - Repair</v>
          </cell>
          <cell r="Q1623">
            <v>0</v>
          </cell>
        </row>
        <row r="1624">
          <cell r="I1624">
            <v>0</v>
          </cell>
          <cell r="J1624" t="str">
            <v>11 - Customer Low Voltage Services - Service - CN - Mains Box - Customer End - Minor Task - Repair</v>
          </cell>
          <cell r="Q1624">
            <v>0</v>
          </cell>
        </row>
        <row r="1625">
          <cell r="I1625">
            <v>0</v>
          </cell>
          <cell r="J1625" t="str">
            <v>11 - Customer Low Voltage Services - Service - CN - Mains Box - Customer End - Minor Task - Repair</v>
          </cell>
          <cell r="Q1625">
            <v>0</v>
          </cell>
        </row>
        <row r="1626">
          <cell r="I1626">
            <v>0</v>
          </cell>
          <cell r="J1626" t="str">
            <v>11 - Customer Low Voltage Services - Service - CN - Mains Box - Supply End - Ergon Technical Assessment - Assess</v>
          </cell>
          <cell r="Q1626">
            <v>0</v>
          </cell>
        </row>
        <row r="1627">
          <cell r="I1627">
            <v>0</v>
          </cell>
          <cell r="J1627" t="str">
            <v>11 - Customer Low Voltage Services - Service - CN - Mains Box - Supply End - Ergon Technical Assessment - Assess</v>
          </cell>
          <cell r="Q1627">
            <v>0</v>
          </cell>
        </row>
        <row r="1628">
          <cell r="I1628">
            <v>0</v>
          </cell>
          <cell r="J1628" t="str">
            <v>11 - Customer Low Voltage Services - Service - CN - Mains Box - Supply End - Minor Task - Repair</v>
          </cell>
          <cell r="Q1628">
            <v>0</v>
          </cell>
        </row>
        <row r="1629">
          <cell r="I1629">
            <v>0</v>
          </cell>
          <cell r="J1629" t="str">
            <v>11 - Customer Low Voltage Services - Service - CN - Mains Box - Supply End - Minor Task - Repair</v>
          </cell>
          <cell r="Q1629">
            <v>0</v>
          </cell>
        </row>
        <row r="1630">
          <cell r="I1630">
            <v>0</v>
          </cell>
          <cell r="J1630" t="str">
            <v>11 - Customer Low Voltage Services - Service - CN - Mains Box - Supply End - Minor Task - Repair</v>
          </cell>
          <cell r="Q1630">
            <v>0</v>
          </cell>
        </row>
        <row r="1631">
          <cell r="I1631">
            <v>0</v>
          </cell>
          <cell r="J1631" t="str">
            <v>11 - Customer Low Voltage Services - Service - CN - Mains Box - Supply End - Minor Task - Repair</v>
          </cell>
          <cell r="Q1631">
            <v>0</v>
          </cell>
        </row>
        <row r="1632">
          <cell r="I1632">
            <v>0</v>
          </cell>
          <cell r="J1632" t="str">
            <v>11 - Customer Low Voltage Services - Service - CN - Mains Box - Supply End - Minor Task - Repair</v>
          </cell>
          <cell r="Q1632">
            <v>0</v>
          </cell>
        </row>
        <row r="1633">
          <cell r="I1633">
            <v>0</v>
          </cell>
          <cell r="J1633" t="str">
            <v>11 - Customer Low Voltage Services - Service - CN - Other - Ergon Technical Assessment - Assess</v>
          </cell>
          <cell r="Q1633">
            <v>0</v>
          </cell>
        </row>
        <row r="1634">
          <cell r="I1634">
            <v>0</v>
          </cell>
          <cell r="J1634" t="str">
            <v>11 - Customer Low Voltage Services - Service - CN - Other - Minor Task - Repair</v>
          </cell>
          <cell r="Q1634">
            <v>0</v>
          </cell>
        </row>
        <row r="1635">
          <cell r="I1635">
            <v>0</v>
          </cell>
          <cell r="J1635" t="str">
            <v>11 - Customer Low Voltage Services - Service - CN - Other - Minor Task - Repair</v>
          </cell>
          <cell r="Q1635">
            <v>0</v>
          </cell>
        </row>
        <row r="1636">
          <cell r="I1636">
            <v>0</v>
          </cell>
          <cell r="J1636" t="str">
            <v>11 - Customer Low Voltage Services - Service - CN - Other - Minor Task - Repair</v>
          </cell>
          <cell r="Q1636">
            <v>0</v>
          </cell>
        </row>
        <row r="1637">
          <cell r="I1637">
            <v>0</v>
          </cell>
          <cell r="J1637" t="str">
            <v>11 - Customer Low Voltage Services - Service - CN - Service Taps - Ergon Technical Assessment - Assess</v>
          </cell>
          <cell r="Q1637">
            <v>0</v>
          </cell>
        </row>
        <row r="1638">
          <cell r="I1638">
            <v>0</v>
          </cell>
          <cell r="J1638" t="str">
            <v>11 - Customer Low Voltage Services - Service - CN - Service Taps - Ergon Technical Assessment - Assess</v>
          </cell>
          <cell r="Q1638">
            <v>0</v>
          </cell>
        </row>
        <row r="1639">
          <cell r="I1639">
            <v>0</v>
          </cell>
          <cell r="J1639" t="str">
            <v>11 - Customer Low Voltage Services - Service - CN - Service Taps - Ergon Technical Assessment - Assess</v>
          </cell>
          <cell r="Q1639">
            <v>0</v>
          </cell>
        </row>
        <row r="1640">
          <cell r="I1640">
            <v>0</v>
          </cell>
          <cell r="J1640" t="str">
            <v>11 - Customer Low Voltage Services - Service - CN - Service Taps - Ergon Technical Assessment - Assess</v>
          </cell>
          <cell r="Q1640">
            <v>0</v>
          </cell>
        </row>
        <row r="1641">
          <cell r="I1641">
            <v>0</v>
          </cell>
          <cell r="J1641" t="str">
            <v>11 - Customer Low Voltage Services - Service - CN - Service Taps - Minor Task - Repair</v>
          </cell>
          <cell r="Q1641">
            <v>0</v>
          </cell>
        </row>
        <row r="1642">
          <cell r="I1642">
            <v>0</v>
          </cell>
          <cell r="J1642" t="str">
            <v>11 - Customer Low Voltage Services - Service - CN - Service Taps - Minor Task - Repair</v>
          </cell>
          <cell r="Q1642">
            <v>0</v>
          </cell>
        </row>
        <row r="1643">
          <cell r="I1643">
            <v>0</v>
          </cell>
          <cell r="J1643" t="str">
            <v>11 - Customer Low Voltage Services - Service - CN - Service Taps - Minor Task - Repair</v>
          </cell>
          <cell r="Q1643">
            <v>0</v>
          </cell>
        </row>
        <row r="1644">
          <cell r="I1644">
            <v>0</v>
          </cell>
          <cell r="J1644" t="str">
            <v>11 - Customer Low Voltage Services - Service - CN - Service Taps - Minor Task - Repair</v>
          </cell>
          <cell r="Q1644">
            <v>0</v>
          </cell>
        </row>
        <row r="1645">
          <cell r="I1645">
            <v>0</v>
          </cell>
          <cell r="J1645" t="str">
            <v>11 - Customer Low Voltage Services - Service - CN - Service Taps - Minor Task - Repair</v>
          </cell>
          <cell r="Q1645">
            <v>0</v>
          </cell>
        </row>
        <row r="1646">
          <cell r="I1646">
            <v>0</v>
          </cell>
          <cell r="J1646" t="str">
            <v>11 - Customer Low Voltage Services - Service - CN - Service Taps - Service Cable - Replace</v>
          </cell>
          <cell r="Q1646">
            <v>0</v>
          </cell>
        </row>
        <row r="1647">
          <cell r="I1647">
            <v>0</v>
          </cell>
          <cell r="J1647" t="str">
            <v>11 - Customer Low Voltage Services - Service - CN - Service Taps - Service Cable - Replace</v>
          </cell>
          <cell r="Q1647">
            <v>0</v>
          </cell>
        </row>
        <row r="1648">
          <cell r="I1648">
            <v>0</v>
          </cell>
          <cell r="J1648" t="str">
            <v>11 - Customer Low Voltage Services - Service - CN - Service Taps - Service Cable - Replace</v>
          </cell>
          <cell r="Q1648">
            <v>0</v>
          </cell>
        </row>
        <row r="1649">
          <cell r="I1649">
            <v>0</v>
          </cell>
          <cell r="J1649" t="str">
            <v>11 - Customer Low Voltage Services - Service - CN - Service Taps - Service Cable - Replace</v>
          </cell>
          <cell r="Q1649">
            <v>0</v>
          </cell>
        </row>
        <row r="1650">
          <cell r="I1650">
            <v>0</v>
          </cell>
          <cell r="J1650" t="str">
            <v>11 - Customer Low Voltage Services - Service - CN - Service Taps - Service Cable - Replace</v>
          </cell>
          <cell r="Q1650">
            <v>0</v>
          </cell>
        </row>
        <row r="1651">
          <cell r="I1651">
            <v>0</v>
          </cell>
          <cell r="J1651" t="str">
            <v>11 - Customer Low Voltage Services - Service - Fuses - Supply End - Ergon Technical Assessment - Assess</v>
          </cell>
          <cell r="Q1651">
            <v>0</v>
          </cell>
        </row>
        <row r="1652">
          <cell r="I1652">
            <v>0</v>
          </cell>
          <cell r="J1652" t="str">
            <v>11 - Customer Low Voltage Services - Service - Fuses - Supply End - Ergon Technical Assessment - Assess</v>
          </cell>
          <cell r="Q1652">
            <v>0</v>
          </cell>
        </row>
        <row r="1653">
          <cell r="I1653">
            <v>0</v>
          </cell>
          <cell r="J1653" t="str">
            <v>11 - Customer Low Voltage Services - Service - Fuses - Supply End - Ergon Technical Assessment - Assess</v>
          </cell>
          <cell r="Q1653">
            <v>0</v>
          </cell>
        </row>
        <row r="1654">
          <cell r="I1654">
            <v>0</v>
          </cell>
          <cell r="J1654" t="str">
            <v>11 - Customer Low Voltage Services - Service - Fuses - Supply End - Ergon Technical Assessment - Assess</v>
          </cell>
          <cell r="Q1654">
            <v>0</v>
          </cell>
        </row>
        <row r="1655">
          <cell r="I1655">
            <v>0</v>
          </cell>
          <cell r="J1655" t="str">
            <v>11 - Customer Low Voltage Services - Service - Fuses - Supply End - Ergon Technical Assessment - Assess</v>
          </cell>
          <cell r="Q1655">
            <v>0</v>
          </cell>
        </row>
        <row r="1656">
          <cell r="I1656">
            <v>0</v>
          </cell>
          <cell r="J1656" t="str">
            <v>11 - Customer Low Voltage Services - Service - Fuses - Supply End - Minor Task - Repair</v>
          </cell>
          <cell r="Q1656">
            <v>0</v>
          </cell>
        </row>
        <row r="1657">
          <cell r="I1657">
            <v>0</v>
          </cell>
          <cell r="J1657" t="str">
            <v>11 - Customer Low Voltage Services - Service - Fuses - Supply End - Minor Task - Repair</v>
          </cell>
          <cell r="Q1657">
            <v>0</v>
          </cell>
        </row>
        <row r="1658">
          <cell r="I1658">
            <v>0</v>
          </cell>
          <cell r="J1658" t="str">
            <v>11 - Customer Low Voltage Services - Service - Fuses - Supply End - Minor Task - Repair</v>
          </cell>
          <cell r="Q1658">
            <v>0</v>
          </cell>
        </row>
        <row r="1659">
          <cell r="I1659">
            <v>0</v>
          </cell>
          <cell r="J1659" t="str">
            <v>11 - Customer Low Voltage Services - Service - Fuses - Supply End - Minor Task - Repair</v>
          </cell>
          <cell r="Q1659">
            <v>0</v>
          </cell>
        </row>
        <row r="1660">
          <cell r="I1660">
            <v>0</v>
          </cell>
          <cell r="J1660" t="str">
            <v>11 - Customer Low Voltage Services - Service - Fuses - Supply End - Minor Task - Repair</v>
          </cell>
          <cell r="Q1660">
            <v>0</v>
          </cell>
        </row>
        <row r="1661">
          <cell r="I1661">
            <v>0</v>
          </cell>
          <cell r="J1661" t="str">
            <v>11 - Customer Low Voltage Services - Service - Fuses and CB - Customer End - Ergon Technical Assessment - Assess</v>
          </cell>
          <cell r="Q1661">
            <v>0</v>
          </cell>
        </row>
        <row r="1662">
          <cell r="I1662">
            <v>0</v>
          </cell>
          <cell r="J1662" t="str">
            <v>11 - Customer Low Voltage Services - Service - Fuses and CB - Customer End - Ergon Technical Assessment - Assess</v>
          </cell>
          <cell r="Q1662">
            <v>0</v>
          </cell>
        </row>
        <row r="1663">
          <cell r="I1663">
            <v>0</v>
          </cell>
          <cell r="J1663" t="str">
            <v>11 - Customer Low Voltage Services - Service - Fuses and CB - Customer End - Ergon Technical Assessment - Assess</v>
          </cell>
          <cell r="Q1663">
            <v>0</v>
          </cell>
        </row>
        <row r="1664">
          <cell r="I1664">
            <v>0</v>
          </cell>
          <cell r="J1664" t="str">
            <v>11 - Customer Low Voltage Services - Service - Fuses and CB - Customer End - Minor Task - Repair</v>
          </cell>
          <cell r="Q1664">
            <v>0</v>
          </cell>
        </row>
        <row r="1665">
          <cell r="I1665">
            <v>0</v>
          </cell>
          <cell r="J1665" t="str">
            <v>11 - Customer Low Voltage Services - Service - Fuses and CB - Customer End - Minor Task - Repair</v>
          </cell>
          <cell r="Q1665">
            <v>0</v>
          </cell>
        </row>
        <row r="1666">
          <cell r="I1666">
            <v>0</v>
          </cell>
          <cell r="J1666" t="str">
            <v>11 - Customer Low Voltage Services - Service - Fuses and CB - Customer End - Minor Task - Repair</v>
          </cell>
          <cell r="Q1666">
            <v>0</v>
          </cell>
        </row>
        <row r="1667">
          <cell r="I1667">
            <v>0</v>
          </cell>
          <cell r="J1667" t="str">
            <v>11 - Customer Low Voltage Services - Service - Fuses and CB - Customer End - Minor Task - Repair</v>
          </cell>
          <cell r="Q1667">
            <v>0</v>
          </cell>
        </row>
        <row r="1668">
          <cell r="I1668">
            <v>0</v>
          </cell>
          <cell r="J1668" t="str">
            <v>11 - Customer Low Voltage Services - Service - Fuses and CB - Customer End - Minor Task - Repair</v>
          </cell>
          <cell r="Q1668">
            <v>0</v>
          </cell>
        </row>
        <row r="1669">
          <cell r="I1669">
            <v>0</v>
          </cell>
          <cell r="J1669" t="str">
            <v>11 - Customer Low Voltage Services - Service - Lack of Clearance - Ground - Ergon Technical Assessment - Assess</v>
          </cell>
          <cell r="Q1669">
            <v>0</v>
          </cell>
        </row>
        <row r="1670">
          <cell r="I1670">
            <v>0</v>
          </cell>
          <cell r="J1670" t="str">
            <v>11 - Customer Low Voltage Services - Service - Lack of Clearance - Ground - Ergon Technical Assessment - Assess</v>
          </cell>
          <cell r="Q1670">
            <v>0</v>
          </cell>
        </row>
        <row r="1671">
          <cell r="I1671">
            <v>0</v>
          </cell>
          <cell r="J1671" t="str">
            <v>11 - Customer Low Voltage Services - Service - Lack of Clearance - Ground - Ergon Technical Assessment - Assess</v>
          </cell>
          <cell r="Q1671">
            <v>0</v>
          </cell>
        </row>
        <row r="1672">
          <cell r="I1672">
            <v>0</v>
          </cell>
          <cell r="J1672" t="str">
            <v>11 - Customer Low Voltage Services - Service - Lack of Clearance - Ground - Ergon Technical Assessment - Assess</v>
          </cell>
          <cell r="Q1672">
            <v>0</v>
          </cell>
        </row>
        <row r="1673">
          <cell r="I1673">
            <v>0</v>
          </cell>
          <cell r="J1673" t="str">
            <v>11 - Customer Low Voltage Services - Service - Lack of Clearance - Ground - Ergon Technical Assessment - Assess</v>
          </cell>
          <cell r="Q1673">
            <v>0</v>
          </cell>
        </row>
        <row r="1674">
          <cell r="I1674">
            <v>0</v>
          </cell>
          <cell r="J1674" t="str">
            <v>11 - Customer Low Voltage Services - Service - Lack of Clearance - Ground - Minor Task - Repair</v>
          </cell>
          <cell r="Q1674">
            <v>0</v>
          </cell>
        </row>
        <row r="1675">
          <cell r="I1675">
            <v>0</v>
          </cell>
          <cell r="J1675" t="str">
            <v>11 - Customer Low Voltage Services - Service - Lack of Clearance - Ground - Minor Task - Repair</v>
          </cell>
          <cell r="Q1675">
            <v>0</v>
          </cell>
        </row>
        <row r="1676">
          <cell r="I1676">
            <v>0</v>
          </cell>
          <cell r="J1676" t="str">
            <v>11 - Customer Low Voltage Services - Service - Lack of Clearance - Ground - Minor Task - Repair</v>
          </cell>
          <cell r="Q1676">
            <v>0</v>
          </cell>
        </row>
        <row r="1677">
          <cell r="I1677">
            <v>0</v>
          </cell>
          <cell r="J1677" t="str">
            <v>11 - Customer Low Voltage Services - Service - Lack of Clearance - Ground - Minor Task - Repair</v>
          </cell>
          <cell r="Q1677">
            <v>0</v>
          </cell>
        </row>
        <row r="1678">
          <cell r="I1678">
            <v>0</v>
          </cell>
          <cell r="J1678" t="str">
            <v>11 - Customer Low Voltage Services - Service - Lack of Clearance - Ground - Minor Task - Repair</v>
          </cell>
          <cell r="Q1678">
            <v>0</v>
          </cell>
        </row>
        <row r="1679">
          <cell r="I1679">
            <v>0</v>
          </cell>
          <cell r="J1679" t="str">
            <v>11 - Customer Low Voltage Services - Service - Lack of Clearance - Ground - Service Cable - Replace</v>
          </cell>
          <cell r="Q1679">
            <v>0</v>
          </cell>
        </row>
        <row r="1680">
          <cell r="I1680">
            <v>0</v>
          </cell>
          <cell r="J1680" t="str">
            <v>11 - Customer Low Voltage Services - Service - Lack of Clearance - Structure - Ergon Technical Assessment - Assess</v>
          </cell>
          <cell r="Q1680">
            <v>0</v>
          </cell>
        </row>
        <row r="1681">
          <cell r="I1681">
            <v>0</v>
          </cell>
          <cell r="J1681" t="str">
            <v>11 - Customer Low Voltage Services - Service - Lack of Clearance - Structure - Ergon Technical Assessment - Assess</v>
          </cell>
          <cell r="Q1681">
            <v>0</v>
          </cell>
        </row>
        <row r="1682">
          <cell r="I1682">
            <v>0</v>
          </cell>
          <cell r="J1682" t="str">
            <v>11 - Customer Low Voltage Services - Service - Lack of Clearance - Structure - Ergon Technical Assessment - Assess</v>
          </cell>
          <cell r="Q1682">
            <v>0</v>
          </cell>
        </row>
        <row r="1683">
          <cell r="I1683">
            <v>0</v>
          </cell>
          <cell r="J1683" t="str">
            <v>11 - Customer Low Voltage Services - Service - Lack of Clearance - Structure - Ergon Technical Assessment - Assess</v>
          </cell>
          <cell r="Q1683">
            <v>0</v>
          </cell>
        </row>
        <row r="1684">
          <cell r="I1684">
            <v>0</v>
          </cell>
          <cell r="J1684" t="str">
            <v>11 - Customer Low Voltage Services - Service - Lack of Clearance - Structure - Ergon Technical Assessment - Assess</v>
          </cell>
          <cell r="Q1684">
            <v>0</v>
          </cell>
        </row>
        <row r="1685">
          <cell r="I1685">
            <v>0</v>
          </cell>
          <cell r="J1685" t="str">
            <v>11 - Customer Low Voltage Services - Service - Lack of Clearance - Structure - Minor Task - Repair</v>
          </cell>
          <cell r="Q1685">
            <v>0</v>
          </cell>
        </row>
        <row r="1686">
          <cell r="I1686">
            <v>0</v>
          </cell>
          <cell r="J1686" t="str">
            <v>11 - Customer Low Voltage Services - Service - Lack of Clearance - Structure - Minor Task - Repair</v>
          </cell>
          <cell r="Q1686">
            <v>0</v>
          </cell>
        </row>
        <row r="1687">
          <cell r="I1687">
            <v>0</v>
          </cell>
          <cell r="J1687" t="str">
            <v>11 - Customer Low Voltage Services - Service - Lack of Clearance - Structure - Minor Task - Repair</v>
          </cell>
          <cell r="Q1687">
            <v>0</v>
          </cell>
        </row>
        <row r="1688">
          <cell r="I1688">
            <v>0</v>
          </cell>
          <cell r="J1688" t="str">
            <v>11 - Customer Low Voltage Services - Service - Lack of Clearance - Structure - Minor Task - Repair</v>
          </cell>
          <cell r="Q1688">
            <v>0</v>
          </cell>
        </row>
        <row r="1689">
          <cell r="I1689">
            <v>0</v>
          </cell>
          <cell r="J1689" t="str">
            <v>11 - Customer Low Voltage Services - Service - Lack of Clearance - Structure - Service Cable - Replace</v>
          </cell>
          <cell r="Q1689">
            <v>0</v>
          </cell>
        </row>
        <row r="1690">
          <cell r="I1690">
            <v>0</v>
          </cell>
          <cell r="J1690" t="str">
            <v>11 - Customer Low Voltage Services - Service Cable - Deteriorated - Ergon Technical Assessment - Assess</v>
          </cell>
          <cell r="Q1690">
            <v>0</v>
          </cell>
        </row>
        <row r="1691">
          <cell r="I1691">
            <v>0</v>
          </cell>
          <cell r="J1691" t="str">
            <v>11 - Customer Low Voltage Services - Service Cable - Deteriorated - Ergon Technical Assessment - Assess</v>
          </cell>
          <cell r="Q1691">
            <v>0</v>
          </cell>
        </row>
        <row r="1692">
          <cell r="I1692">
            <v>0</v>
          </cell>
          <cell r="J1692" t="str">
            <v>11 - Customer Low Voltage Services - Service Cable - Deteriorated - Ergon Technical Assessment - Assess</v>
          </cell>
          <cell r="Q1692">
            <v>0</v>
          </cell>
        </row>
        <row r="1693">
          <cell r="I1693">
            <v>0</v>
          </cell>
          <cell r="J1693" t="str">
            <v>11 - Customer Low Voltage Services - Service Cable - Deteriorated - Ergon Technical Assessment - Assess</v>
          </cell>
          <cell r="Q1693">
            <v>0</v>
          </cell>
        </row>
        <row r="1694">
          <cell r="I1694">
            <v>0</v>
          </cell>
          <cell r="J1694" t="str">
            <v>11 - Customer Low Voltage Services - Service Cable - Deteriorated - Ergon Technical Assessment - Assess</v>
          </cell>
          <cell r="Q1694">
            <v>0</v>
          </cell>
        </row>
        <row r="1695">
          <cell r="I1695">
            <v>0</v>
          </cell>
          <cell r="J1695" t="str">
            <v>11 - Customer Low Voltage Services - Service Cable - Deteriorated - Minor Task - Repair</v>
          </cell>
          <cell r="Q1695">
            <v>0</v>
          </cell>
        </row>
        <row r="1696">
          <cell r="I1696">
            <v>0</v>
          </cell>
          <cell r="J1696" t="str">
            <v>11 - Customer Low Voltage Services - Service Cable - Deteriorated - Minor Task - Repair</v>
          </cell>
          <cell r="Q1696">
            <v>0</v>
          </cell>
        </row>
        <row r="1697">
          <cell r="I1697">
            <v>0</v>
          </cell>
          <cell r="J1697" t="str">
            <v>11 - Customer Low Voltage Services - Service Cable - Deteriorated - Minor Task - Repair</v>
          </cell>
          <cell r="Q1697">
            <v>0</v>
          </cell>
        </row>
        <row r="1698">
          <cell r="I1698">
            <v>0</v>
          </cell>
          <cell r="J1698" t="str">
            <v>11 - Customer Low Voltage Services - Service Cable - Deteriorated - Service Cable - Replace</v>
          </cell>
          <cell r="Q1698">
            <v>0</v>
          </cell>
        </row>
        <row r="1699">
          <cell r="I1699">
            <v>0</v>
          </cell>
          <cell r="J1699" t="str">
            <v>11 - Customer Low Voltage Services - Service Cable - Deteriorated - Service Cable - Replace</v>
          </cell>
          <cell r="Q1699">
            <v>0</v>
          </cell>
        </row>
        <row r="1700">
          <cell r="I1700">
            <v>0</v>
          </cell>
          <cell r="J1700" t="str">
            <v>11 - Customer Low Voltage Services - Service Cable - Deteriorated - Service Cable - Replace</v>
          </cell>
          <cell r="Q1700">
            <v>0</v>
          </cell>
        </row>
        <row r="1701">
          <cell r="I1701">
            <v>0</v>
          </cell>
          <cell r="J1701" t="str">
            <v>11 - Customer Low Voltage Services - Service Cable - Deteriorated - Service Cable - Replace</v>
          </cell>
          <cell r="Q1701">
            <v>0</v>
          </cell>
        </row>
        <row r="1702">
          <cell r="I1702">
            <v>0</v>
          </cell>
          <cell r="J1702" t="str">
            <v>11 - Customer Low Voltage Services - Service Cable - Deteriorated - Service Cable - Replace</v>
          </cell>
          <cell r="Q1702">
            <v>0</v>
          </cell>
        </row>
        <row r="1703">
          <cell r="I1703">
            <v>0</v>
          </cell>
          <cell r="J1703" t="str">
            <v>12 - Public Lighting - Lighting - Head, HPS - Minor Task - Repair</v>
          </cell>
          <cell r="Q1703">
            <v>0</v>
          </cell>
        </row>
        <row r="1704">
          <cell r="I1704">
            <v>0</v>
          </cell>
          <cell r="J1704" t="str">
            <v>12 - Public Lighting - Lighting - Head, HPS - Minor Task - Repair</v>
          </cell>
          <cell r="Q1704">
            <v>0</v>
          </cell>
        </row>
        <row r="1705">
          <cell r="I1705">
            <v>0</v>
          </cell>
          <cell r="J1705" t="str">
            <v>12 - Public Lighting - Lighting - Head, HPS - Minor Task - Repair</v>
          </cell>
          <cell r="Q1705">
            <v>0</v>
          </cell>
        </row>
        <row r="1706">
          <cell r="I1706">
            <v>0</v>
          </cell>
          <cell r="J1706" t="str">
            <v>12 - Public Lighting - Lighting - Head, HPS - Minor Task - Repair</v>
          </cell>
          <cell r="Q1706">
            <v>0</v>
          </cell>
        </row>
        <row r="1707">
          <cell r="I1707">
            <v>0</v>
          </cell>
          <cell r="J1707" t="str">
            <v>12 - Public Lighting - Lighting - Head, HPS - Minor Task - Repair</v>
          </cell>
          <cell r="Q1707">
            <v>0</v>
          </cell>
        </row>
        <row r="1708">
          <cell r="I1708">
            <v>0</v>
          </cell>
          <cell r="J1708" t="str">
            <v>12 - Public Lighting - Lighting - Head, Mercury Vapour - Ergon Technical Assessment - Assess</v>
          </cell>
          <cell r="Q1708">
            <v>0</v>
          </cell>
        </row>
        <row r="1709">
          <cell r="I1709">
            <v>0</v>
          </cell>
          <cell r="J1709" t="str">
            <v>12 - Public Lighting - Lighting - Head, Mercury Vapour - Ergon Technical Assessment - Assess</v>
          </cell>
          <cell r="Q1709">
            <v>0</v>
          </cell>
        </row>
        <row r="1710">
          <cell r="I1710">
            <v>0</v>
          </cell>
          <cell r="J1710" t="str">
            <v>12 - Public Lighting - Lighting - Head, Mercury Vapour - Ergon Technical Assessment - Assess</v>
          </cell>
          <cell r="Q1710">
            <v>0</v>
          </cell>
        </row>
        <row r="1711">
          <cell r="I1711">
            <v>0</v>
          </cell>
          <cell r="J1711" t="str">
            <v>12 - Public Lighting - Lighting - Head, Mercury Vapour - Minor Task - Repair</v>
          </cell>
          <cell r="Q1711">
            <v>0</v>
          </cell>
        </row>
        <row r="1712">
          <cell r="I1712">
            <v>0</v>
          </cell>
          <cell r="J1712" t="str">
            <v>12 - Public Lighting - Lighting - Head, Mercury Vapour - Minor Task - Repair</v>
          </cell>
          <cell r="Q1712">
            <v>0</v>
          </cell>
        </row>
        <row r="1713">
          <cell r="I1713">
            <v>0</v>
          </cell>
          <cell r="J1713" t="str">
            <v>12 - Public Lighting - Lighting - Head, Mercury Vapour - Minor Task - Repair</v>
          </cell>
          <cell r="Q1713">
            <v>0</v>
          </cell>
        </row>
        <row r="1714">
          <cell r="I1714">
            <v>0</v>
          </cell>
          <cell r="J1714" t="str">
            <v>12 - Public Lighting - Lighting - Head, Mercury Vapour - Minor Task - Repair</v>
          </cell>
          <cell r="Q1714">
            <v>0</v>
          </cell>
        </row>
        <row r="1715">
          <cell r="I1715">
            <v>0</v>
          </cell>
          <cell r="J1715" t="str">
            <v>12 - Public Lighting - Lighting - Head, Mercury Vapour - Minor Task - Repair</v>
          </cell>
          <cell r="Q1715">
            <v>0</v>
          </cell>
        </row>
        <row r="1716">
          <cell r="I1716">
            <v>0</v>
          </cell>
          <cell r="J1716" t="str">
            <v>12 - Public Lighting - Lighting - Heads - Other - Ergon Technical Assessment - Assess</v>
          </cell>
          <cell r="Q1716">
            <v>0</v>
          </cell>
        </row>
        <row r="1717">
          <cell r="I1717">
            <v>0</v>
          </cell>
          <cell r="J1717" t="str">
            <v>12 - Public Lighting - Lighting - Heads - Other - Ergon Technical Assessment - Assess</v>
          </cell>
          <cell r="Q1717">
            <v>0</v>
          </cell>
        </row>
        <row r="1718">
          <cell r="I1718">
            <v>0</v>
          </cell>
          <cell r="J1718" t="str">
            <v>12 - Public Lighting - Lighting - Heads - Other - Ergon Technical Assessment - Assess</v>
          </cell>
          <cell r="Q1718">
            <v>0</v>
          </cell>
        </row>
        <row r="1719">
          <cell r="I1719">
            <v>0</v>
          </cell>
          <cell r="J1719" t="str">
            <v>12 - Public Lighting - Lighting - Heads - Other - Ergon Technical Assessment - Assess</v>
          </cell>
          <cell r="Q1719">
            <v>0</v>
          </cell>
        </row>
        <row r="1720">
          <cell r="I1720">
            <v>0</v>
          </cell>
          <cell r="J1720" t="str">
            <v>12 - Public Lighting - Lighting - Heads - Other - Minor Task - Repair</v>
          </cell>
          <cell r="Q1720">
            <v>0</v>
          </cell>
        </row>
        <row r="1721">
          <cell r="I1721">
            <v>0</v>
          </cell>
          <cell r="J1721" t="str">
            <v>12 - Public Lighting - Lighting - Heads - Other - Minor Task - Repair</v>
          </cell>
          <cell r="Q1721">
            <v>0</v>
          </cell>
        </row>
        <row r="1722">
          <cell r="I1722">
            <v>0</v>
          </cell>
          <cell r="J1722" t="str">
            <v>12 - Public Lighting - Lighting - Heads - Other - Minor Task - Repair</v>
          </cell>
          <cell r="Q1722">
            <v>0</v>
          </cell>
        </row>
        <row r="1723">
          <cell r="I1723">
            <v>0</v>
          </cell>
          <cell r="J1723" t="str">
            <v>12 - Public Lighting - Lighting - Heads - Other - Minor Task - Repair</v>
          </cell>
          <cell r="Q1723">
            <v>0</v>
          </cell>
        </row>
        <row r="1724">
          <cell r="I1724">
            <v>0</v>
          </cell>
          <cell r="J1724" t="str">
            <v>12 - Public Lighting - Lighting - Heads - Other - Minor Task - Repair</v>
          </cell>
          <cell r="Q1724">
            <v>0</v>
          </cell>
        </row>
        <row r="1725">
          <cell r="I1725">
            <v>0</v>
          </cell>
          <cell r="J1725" t="str">
            <v>12 - Public Lighting - Lighting - HW - Head, Bowl/shade - Ergon Technical Assessment - Assess</v>
          </cell>
          <cell r="Q1725">
            <v>0</v>
          </cell>
        </row>
        <row r="1726">
          <cell r="I1726">
            <v>0</v>
          </cell>
          <cell r="J1726" t="str">
            <v>12 - Public Lighting - Lighting - HW - Head, Bowl/shade - Ergon Technical Assessment - Assess</v>
          </cell>
          <cell r="Q1726">
            <v>0</v>
          </cell>
        </row>
        <row r="1727">
          <cell r="I1727">
            <v>0</v>
          </cell>
          <cell r="J1727" t="str">
            <v>12 - Public Lighting - Lighting - HW - Head, Bowl/shade - Ergon Technical Assessment - Assess</v>
          </cell>
          <cell r="Q1727">
            <v>0</v>
          </cell>
        </row>
        <row r="1728">
          <cell r="I1728">
            <v>0</v>
          </cell>
          <cell r="J1728" t="str">
            <v>12 - Public Lighting - Lighting - HW - Head, Bowl/shade - Ergon Technical Assessment - Assess</v>
          </cell>
          <cell r="Q1728">
            <v>0</v>
          </cell>
        </row>
        <row r="1729">
          <cell r="I1729">
            <v>0</v>
          </cell>
          <cell r="J1729" t="str">
            <v>12 - Public Lighting - Lighting - HW - Head, Bowl/shade - Ergon Technical Assessment - Assess</v>
          </cell>
          <cell r="Q1729">
            <v>0</v>
          </cell>
        </row>
        <row r="1730">
          <cell r="I1730">
            <v>0</v>
          </cell>
          <cell r="J1730" t="str">
            <v>12 - Public Lighting - Lighting - HW - Head, Bowl/shade - Minor Task - Repair</v>
          </cell>
          <cell r="Q1730">
            <v>0</v>
          </cell>
        </row>
        <row r="1731">
          <cell r="I1731">
            <v>0</v>
          </cell>
          <cell r="J1731" t="str">
            <v>12 - Public Lighting - Lighting - HW - Head, Bowl/shade - Minor Task - Repair</v>
          </cell>
          <cell r="Q1731">
            <v>0</v>
          </cell>
        </row>
        <row r="1732">
          <cell r="I1732">
            <v>0</v>
          </cell>
          <cell r="J1732" t="str">
            <v>12 - Public Lighting - Lighting - HW - Head, Bowl/shade - Minor Task - Repair</v>
          </cell>
          <cell r="Q1732">
            <v>0</v>
          </cell>
        </row>
        <row r="1733">
          <cell r="I1733">
            <v>0</v>
          </cell>
          <cell r="J1733" t="str">
            <v>12 - Public Lighting - Lighting - HW - Head, Bowl/shade - Minor Task - Repair</v>
          </cell>
          <cell r="Q1733">
            <v>0</v>
          </cell>
        </row>
        <row r="1734">
          <cell r="I1734">
            <v>0</v>
          </cell>
          <cell r="J1734" t="str">
            <v>12 - Public Lighting - Lighting - HW - Head, Bowl/shade - Minor Task - Repair</v>
          </cell>
          <cell r="Q1734">
            <v>0</v>
          </cell>
        </row>
        <row r="1735">
          <cell r="I1735">
            <v>0</v>
          </cell>
          <cell r="J1735" t="str">
            <v>12 - Public Lighting - Lighting - Pole lighting access cover - Ergon Technical Assessment - Assess</v>
          </cell>
          <cell r="Q1735">
            <v>0</v>
          </cell>
        </row>
        <row r="1736">
          <cell r="I1736">
            <v>0</v>
          </cell>
          <cell r="J1736" t="str">
            <v>12 - Public Lighting - Lighting - Pole lighting access cover - Ergon Technical Assessment - Assess</v>
          </cell>
          <cell r="Q1736">
            <v>0</v>
          </cell>
        </row>
        <row r="1737">
          <cell r="I1737">
            <v>0</v>
          </cell>
          <cell r="J1737" t="str">
            <v>12 - Public Lighting - Lighting - Pole lighting access cover - Ergon Technical Assessment - Assess</v>
          </cell>
          <cell r="Q1737">
            <v>0</v>
          </cell>
        </row>
        <row r="1738">
          <cell r="I1738">
            <v>0</v>
          </cell>
          <cell r="J1738" t="str">
            <v>12 - Public Lighting - Lighting - Pole lighting access cover - Minor Task - Repair</v>
          </cell>
          <cell r="Q1738">
            <v>0</v>
          </cell>
        </row>
        <row r="1739">
          <cell r="I1739">
            <v>0</v>
          </cell>
          <cell r="J1739" t="str">
            <v>12 - Public Lighting - Lighting - Pole lighting access cover - Minor Task - Repair</v>
          </cell>
          <cell r="Q1739">
            <v>0</v>
          </cell>
        </row>
        <row r="1740">
          <cell r="I1740">
            <v>0</v>
          </cell>
          <cell r="J1740" t="str">
            <v>12 - Public Lighting - Lighting - Pole lighting access cover - Minor Task - Repair</v>
          </cell>
          <cell r="Q1740">
            <v>0</v>
          </cell>
        </row>
        <row r="1741">
          <cell r="I1741">
            <v>0</v>
          </cell>
          <cell r="J1741" t="str">
            <v>12 - Public Lighting - Lighting - Pole lighting access cover - Minor Task - Repair</v>
          </cell>
          <cell r="Q1741">
            <v>0</v>
          </cell>
        </row>
        <row r="1742">
          <cell r="I1742">
            <v>0</v>
          </cell>
          <cell r="J1742" t="str">
            <v>12 - Public Lighting - Lighting - Pole lighting access cover - Minor Task - Repair</v>
          </cell>
          <cell r="Q1742">
            <v>0</v>
          </cell>
        </row>
        <row r="1743">
          <cell r="I1743">
            <v>0</v>
          </cell>
          <cell r="J1743" t="str">
            <v>12 - Public Lighting - Lighting - Streetlight brackets - Ergon Technical Assessment - Assess</v>
          </cell>
          <cell r="Q1743">
            <v>0</v>
          </cell>
        </row>
        <row r="1744">
          <cell r="I1744">
            <v>0</v>
          </cell>
          <cell r="J1744" t="str">
            <v>12 - Public Lighting - Lighting - Streetlight brackets - Ergon Technical Assessment - Assess</v>
          </cell>
          <cell r="Q1744">
            <v>0</v>
          </cell>
        </row>
        <row r="1745">
          <cell r="I1745">
            <v>0</v>
          </cell>
          <cell r="J1745" t="str">
            <v>12 - Public Lighting - Lighting - Streetlight brackets - Ergon Technical Assessment - Assess</v>
          </cell>
          <cell r="Q1745">
            <v>0</v>
          </cell>
        </row>
        <row r="1746">
          <cell r="I1746">
            <v>0</v>
          </cell>
          <cell r="J1746" t="str">
            <v>12 - Public Lighting - Lighting - Streetlight brackets - Minor Task - Repair</v>
          </cell>
          <cell r="Q1746">
            <v>0</v>
          </cell>
        </row>
        <row r="1747">
          <cell r="I1747">
            <v>0</v>
          </cell>
          <cell r="J1747" t="str">
            <v>12 - Public Lighting - Lighting - Streetlight brackets - Minor Task - Repair</v>
          </cell>
          <cell r="Q1747">
            <v>0</v>
          </cell>
        </row>
        <row r="1748">
          <cell r="I1748">
            <v>0</v>
          </cell>
          <cell r="J1748" t="str">
            <v>12 - Public Lighting - Lighting - Streetlight brackets - Minor Task - Repair</v>
          </cell>
          <cell r="Q1748">
            <v>0</v>
          </cell>
        </row>
        <row r="1749">
          <cell r="I1749">
            <v>0</v>
          </cell>
          <cell r="J1749" t="str">
            <v>12 - Public Lighting - Lighting - Streetlight brackets - Minor Task - Repair</v>
          </cell>
          <cell r="Q1749">
            <v>0</v>
          </cell>
        </row>
        <row r="1750">
          <cell r="I1750">
            <v>0</v>
          </cell>
          <cell r="J1750" t="str">
            <v>12 - Public Lighting - Lighting - Streetlight brackets - Minor Task - Repair</v>
          </cell>
          <cell r="Q1750">
            <v>0</v>
          </cell>
        </row>
        <row r="1751">
          <cell r="I1751">
            <v>0</v>
          </cell>
          <cell r="J1751" t="str">
            <v>13 - Distribution Earths - Earth - Aerial - Ergon Technical Assessment - Assess</v>
          </cell>
          <cell r="Q1751">
            <v>0</v>
          </cell>
        </row>
        <row r="1752">
          <cell r="I1752">
            <v>0</v>
          </cell>
          <cell r="J1752" t="str">
            <v>13 - Distribution Earths - Earth - Aerial - Ergon Technical Assessment - Assess</v>
          </cell>
          <cell r="Q1752">
            <v>0</v>
          </cell>
        </row>
        <row r="1753">
          <cell r="I1753">
            <v>0</v>
          </cell>
          <cell r="J1753" t="str">
            <v>13 - Distribution Earths - Earth - Aerial - Ergon Technical Assessment - Assess</v>
          </cell>
          <cell r="Q1753">
            <v>0</v>
          </cell>
        </row>
        <row r="1754">
          <cell r="I1754">
            <v>0</v>
          </cell>
          <cell r="J1754" t="str">
            <v>13 - Distribution Earths - Earth - Aerial - Ergon Technical Assessment - Assess</v>
          </cell>
          <cell r="Q1754">
            <v>0</v>
          </cell>
        </row>
        <row r="1755">
          <cell r="I1755">
            <v>0</v>
          </cell>
          <cell r="J1755" t="str">
            <v>13 - Distribution Earths - Earth - Aerial - Minor Task - Repair</v>
          </cell>
          <cell r="Q1755">
            <v>0</v>
          </cell>
        </row>
        <row r="1756">
          <cell r="I1756">
            <v>0</v>
          </cell>
          <cell r="J1756" t="str">
            <v>13 - Distribution Earths - Earth - Aerial - Minor Task - Repair</v>
          </cell>
          <cell r="Q1756">
            <v>0</v>
          </cell>
        </row>
        <row r="1757">
          <cell r="I1757">
            <v>0</v>
          </cell>
          <cell r="J1757" t="str">
            <v>13 - Distribution Earths - Earth - Aerial - Minor Task - Repair</v>
          </cell>
          <cell r="Q1757">
            <v>0</v>
          </cell>
        </row>
        <row r="1758">
          <cell r="I1758">
            <v>0</v>
          </cell>
          <cell r="J1758" t="str">
            <v>13 - Distribution Earths - Earth - Aerial - Minor Task - Repair</v>
          </cell>
          <cell r="Q1758">
            <v>0</v>
          </cell>
        </row>
        <row r="1759">
          <cell r="I1759">
            <v>0</v>
          </cell>
          <cell r="J1759" t="str">
            <v>13 - Distribution Earths - Earth - Aerial - Minor Task - Repair</v>
          </cell>
          <cell r="Q1759">
            <v>0</v>
          </cell>
        </row>
        <row r="1760">
          <cell r="I1760">
            <v>0</v>
          </cell>
          <cell r="J1760" t="str">
            <v>13 - Distribution Earths - Earth - HV - Ergon Technical Assessment - Assess</v>
          </cell>
          <cell r="Q1760">
            <v>0</v>
          </cell>
        </row>
        <row r="1761">
          <cell r="I1761">
            <v>0</v>
          </cell>
          <cell r="J1761" t="str">
            <v>13 - Distribution Earths - Earth - HV - Ergon Technical Assessment - Assess</v>
          </cell>
          <cell r="Q1761">
            <v>0</v>
          </cell>
        </row>
        <row r="1762">
          <cell r="I1762">
            <v>0</v>
          </cell>
          <cell r="J1762" t="str">
            <v>13 - Distribution Earths - Earth - HV - Ergon Technical Assessment - Assess</v>
          </cell>
          <cell r="Q1762">
            <v>0</v>
          </cell>
        </row>
        <row r="1763">
          <cell r="I1763">
            <v>0</v>
          </cell>
          <cell r="J1763" t="str">
            <v>13 - Distribution Earths - Earth - HV - Ergon Technical Assessment - Assess</v>
          </cell>
          <cell r="Q1763">
            <v>0</v>
          </cell>
        </row>
        <row r="1764">
          <cell r="I1764">
            <v>0</v>
          </cell>
          <cell r="J1764" t="str">
            <v>13 - Distribution Earths - Earth - HV - Minor Task - Repair</v>
          </cell>
          <cell r="Q1764">
            <v>0</v>
          </cell>
        </row>
        <row r="1765">
          <cell r="I1765">
            <v>0</v>
          </cell>
          <cell r="J1765" t="str">
            <v>13 - Distribution Earths - Earth - HV - Minor Task - Repair</v>
          </cell>
          <cell r="Q1765">
            <v>0</v>
          </cell>
        </row>
        <row r="1766">
          <cell r="I1766">
            <v>0</v>
          </cell>
          <cell r="J1766" t="str">
            <v>13 - Distribution Earths - Earth - HV - Minor Task - Repair</v>
          </cell>
          <cell r="Q1766">
            <v>0</v>
          </cell>
        </row>
        <row r="1767">
          <cell r="I1767">
            <v>0</v>
          </cell>
          <cell r="J1767" t="str">
            <v>13 - Distribution Earths - Earth - HV - Minor Task - Repair</v>
          </cell>
          <cell r="Q1767">
            <v>0</v>
          </cell>
        </row>
        <row r="1768">
          <cell r="I1768">
            <v>0</v>
          </cell>
          <cell r="J1768" t="str">
            <v>13 - Distribution Earths - Earth - HV - Minor Task - Repair</v>
          </cell>
          <cell r="Q1768">
            <v>0</v>
          </cell>
        </row>
        <row r="1769">
          <cell r="I1769">
            <v>0</v>
          </cell>
          <cell r="J1769" t="str">
            <v>13 - Distribution Earths - Earth - LV - Ergon Technical Assessment - Assess</v>
          </cell>
          <cell r="Q1769">
            <v>0</v>
          </cell>
        </row>
        <row r="1770">
          <cell r="I1770">
            <v>0</v>
          </cell>
          <cell r="J1770" t="str">
            <v>13 - Distribution Earths - Earth - LV - Ergon Technical Assessment - Assess</v>
          </cell>
          <cell r="Q1770">
            <v>0</v>
          </cell>
        </row>
        <row r="1771">
          <cell r="I1771">
            <v>0</v>
          </cell>
          <cell r="J1771" t="str">
            <v>13 - Distribution Earths - Earth - LV - Ergon Technical Assessment - Assess</v>
          </cell>
          <cell r="Q1771">
            <v>0</v>
          </cell>
        </row>
        <row r="1772">
          <cell r="I1772">
            <v>0</v>
          </cell>
          <cell r="J1772" t="str">
            <v>13 - Distribution Earths - Earth - LV - Ergon Technical Assessment - Assess</v>
          </cell>
          <cell r="Q1772">
            <v>0</v>
          </cell>
        </row>
        <row r="1773">
          <cell r="I1773">
            <v>0</v>
          </cell>
          <cell r="J1773" t="str">
            <v>13 - Distribution Earths - Earth - LV - Minor Task - Repair</v>
          </cell>
          <cell r="Q1773">
            <v>0</v>
          </cell>
        </row>
        <row r="1774">
          <cell r="I1774">
            <v>0</v>
          </cell>
          <cell r="J1774" t="str">
            <v>13 - Distribution Earths - Earth - LV - Minor Task - Repair</v>
          </cell>
          <cell r="Q1774">
            <v>0</v>
          </cell>
        </row>
        <row r="1775">
          <cell r="I1775">
            <v>0</v>
          </cell>
          <cell r="J1775" t="str">
            <v>13 - Distribution Earths - Earth - LV - Minor Task - Repair</v>
          </cell>
          <cell r="Q1775">
            <v>0</v>
          </cell>
        </row>
        <row r="1776">
          <cell r="I1776">
            <v>0</v>
          </cell>
          <cell r="J1776" t="str">
            <v>13 - Distribution Earths - Earth - LV - Minor Task - Repair</v>
          </cell>
          <cell r="Q1776">
            <v>0</v>
          </cell>
        </row>
        <row r="1777">
          <cell r="I1777">
            <v>0</v>
          </cell>
          <cell r="J1777" t="str">
            <v>13 - Distribution Earths - Earth - LV - Minor Task - Repair</v>
          </cell>
          <cell r="Q1777">
            <v>0</v>
          </cell>
        </row>
        <row r="1778">
          <cell r="I1778">
            <v>0</v>
          </cell>
          <cell r="J1778" t="str">
            <v>13 - Distribution Earths - Earth - Subs - Ergon Technical Assessment - Assess</v>
          </cell>
          <cell r="Q1778">
            <v>0</v>
          </cell>
        </row>
        <row r="1779">
          <cell r="I1779">
            <v>0</v>
          </cell>
          <cell r="J1779" t="str">
            <v>13 - Distribution Earths - Earth - Subs - Ergon Technical Assessment - Assess</v>
          </cell>
          <cell r="Q1779">
            <v>0</v>
          </cell>
        </row>
        <row r="1780">
          <cell r="I1780">
            <v>0</v>
          </cell>
          <cell r="J1780" t="str">
            <v>13 - Distribution Earths - Earth - Subs - Ergon Technical Assessment - Assess</v>
          </cell>
          <cell r="Q1780">
            <v>0</v>
          </cell>
        </row>
        <row r="1781">
          <cell r="I1781">
            <v>0</v>
          </cell>
          <cell r="J1781" t="str">
            <v>13 - Distribution Earths - Earth - Subs - Ergon Technical Assessment - Assess</v>
          </cell>
          <cell r="Q1781">
            <v>0</v>
          </cell>
        </row>
        <row r="1782">
          <cell r="I1782">
            <v>0</v>
          </cell>
          <cell r="J1782" t="str">
            <v>13 - Distribution Earths - Earth - Subs - Minor Task - Repair</v>
          </cell>
          <cell r="Q1782">
            <v>0</v>
          </cell>
        </row>
        <row r="1783">
          <cell r="I1783">
            <v>0</v>
          </cell>
          <cell r="J1783" t="str">
            <v>13 - Distribution Earths - Earth - Subs - Minor Task - Repair</v>
          </cell>
          <cell r="Q1783">
            <v>0</v>
          </cell>
        </row>
        <row r="1784">
          <cell r="I1784">
            <v>0</v>
          </cell>
          <cell r="J1784" t="str">
            <v>13 - Distribution Earths - Earth - Subs - Minor Task - Repair</v>
          </cell>
          <cell r="Q1784">
            <v>0</v>
          </cell>
        </row>
        <row r="1785">
          <cell r="I1785">
            <v>0</v>
          </cell>
          <cell r="J1785" t="str">
            <v>13 - Distribution Earths - Earth - Subs - Minor Task - Repair</v>
          </cell>
          <cell r="Q1785">
            <v>0</v>
          </cell>
        </row>
        <row r="1786">
          <cell r="I1786">
            <v>0</v>
          </cell>
          <cell r="J1786" t="str">
            <v>13 - Distribution Earths - Earth - Subs - Minor Task - Repair</v>
          </cell>
          <cell r="Q1786">
            <v>0</v>
          </cell>
        </row>
        <row r="1787">
          <cell r="I1787">
            <v>0</v>
          </cell>
          <cell r="J1787" t="str">
            <v>13 - Distribution Earths - Earth - Switch - Ergon Technical Assessment - Assess</v>
          </cell>
          <cell r="Q1787">
            <v>0</v>
          </cell>
        </row>
        <row r="1788">
          <cell r="I1788">
            <v>0</v>
          </cell>
          <cell r="J1788" t="str">
            <v>13 - Distribution Earths - Earth - Switch - Ergon Technical Assessment - Assess</v>
          </cell>
          <cell r="Q1788">
            <v>0</v>
          </cell>
        </row>
        <row r="1789">
          <cell r="I1789">
            <v>0</v>
          </cell>
          <cell r="J1789" t="str">
            <v>13 - Distribution Earths - Earth - Switch - Ergon Technical Assessment - Assess</v>
          </cell>
          <cell r="Q1789">
            <v>0</v>
          </cell>
        </row>
        <row r="1790">
          <cell r="I1790">
            <v>0</v>
          </cell>
          <cell r="J1790" t="str">
            <v>13 - Distribution Earths - Earth - Switch - Ergon Technical Assessment - Assess</v>
          </cell>
          <cell r="Q1790">
            <v>0</v>
          </cell>
        </row>
        <row r="1791">
          <cell r="I1791">
            <v>0</v>
          </cell>
          <cell r="J1791" t="str">
            <v>13 - Distribution Earths - Earth - Switch - Minor Task - Repair</v>
          </cell>
          <cell r="Q1791">
            <v>0</v>
          </cell>
        </row>
        <row r="1792">
          <cell r="I1792">
            <v>0</v>
          </cell>
          <cell r="J1792" t="str">
            <v>13 - Distribution Earths - Earth - Switch - Minor Task - Repair</v>
          </cell>
          <cell r="Q1792">
            <v>0</v>
          </cell>
        </row>
        <row r="1793">
          <cell r="I1793">
            <v>0</v>
          </cell>
          <cell r="J1793" t="str">
            <v>13 - Distribution Earths - Earth - Switch - Minor Task - Repair</v>
          </cell>
          <cell r="Q1793">
            <v>0</v>
          </cell>
        </row>
        <row r="1794">
          <cell r="I1794">
            <v>0</v>
          </cell>
          <cell r="J1794" t="str">
            <v>13 - Distribution Earths - Earth - Switch - Minor Task - Repair</v>
          </cell>
          <cell r="Q1794">
            <v>0</v>
          </cell>
        </row>
        <row r="1795">
          <cell r="I1795">
            <v>0</v>
          </cell>
          <cell r="J1795" t="str">
            <v>13 - Distribution Earths - Earth - Switch - Minor Task - Repair</v>
          </cell>
          <cell r="Q1795">
            <v>0</v>
          </cell>
        </row>
        <row r="1796">
          <cell r="I1796">
            <v>0</v>
          </cell>
          <cell r="J1796" t="str">
            <v>13 - Distribution Earths - Earthing - Other - Ergon Technical Assessment - Assess</v>
          </cell>
          <cell r="Q1796">
            <v>0</v>
          </cell>
        </row>
        <row r="1797">
          <cell r="I1797">
            <v>0</v>
          </cell>
          <cell r="J1797" t="str">
            <v>13 - Distribution Earths - Earthing - Other - Ergon Technical Assessment - Assess</v>
          </cell>
          <cell r="Q1797">
            <v>0</v>
          </cell>
        </row>
        <row r="1798">
          <cell r="I1798">
            <v>0</v>
          </cell>
          <cell r="J1798" t="str">
            <v>13 - Distribution Earths - Earthing - Other - Ergon Technical Assessment - Assess</v>
          </cell>
          <cell r="Q1798">
            <v>0</v>
          </cell>
        </row>
        <row r="1799">
          <cell r="I1799">
            <v>0</v>
          </cell>
          <cell r="J1799" t="str">
            <v>13 - Distribution Earths - Earthing - Other - Ergon Technical Assessment - Assess</v>
          </cell>
          <cell r="Q1799">
            <v>0</v>
          </cell>
        </row>
        <row r="1800">
          <cell r="I1800">
            <v>0</v>
          </cell>
          <cell r="J1800" t="str">
            <v>13 - Distribution Earths - Earthing - Other - Minor Task - Repair</v>
          </cell>
          <cell r="Q1800">
            <v>0</v>
          </cell>
        </row>
        <row r="1801">
          <cell r="I1801">
            <v>0</v>
          </cell>
          <cell r="J1801" t="str">
            <v>13 - Distribution Earths - Earthing - Other - Minor Task - Repair</v>
          </cell>
          <cell r="Q1801">
            <v>0</v>
          </cell>
        </row>
        <row r="1802">
          <cell r="I1802">
            <v>0</v>
          </cell>
          <cell r="J1802" t="str">
            <v>13 - Distribution Earths - Earthing - Other - Minor Task - Repair</v>
          </cell>
          <cell r="Q1802">
            <v>0</v>
          </cell>
        </row>
        <row r="1803">
          <cell r="I1803">
            <v>0</v>
          </cell>
          <cell r="J1803" t="str">
            <v>13 - Distribution Earths - Earthing - Other - Minor Task - Repair</v>
          </cell>
          <cell r="Q1803">
            <v>0</v>
          </cell>
        </row>
        <row r="1804">
          <cell r="I1804">
            <v>0</v>
          </cell>
          <cell r="J1804" t="str">
            <v>13 - Distribution Earths - Earthing - Other - Minor Task - Repair</v>
          </cell>
          <cell r="Q1804">
            <v>0</v>
          </cell>
        </row>
        <row r="1805">
          <cell r="I1805">
            <v>0</v>
          </cell>
          <cell r="J1805" t="str">
            <v>13 - Distribution Earths - NON SWER Earth Reinstatement - BAU - NON SWER Earth Remediation (incl. mobilisation, support) - Repair</v>
          </cell>
          <cell r="Q1805">
            <v>0</v>
          </cell>
        </row>
        <row r="1806">
          <cell r="I1806">
            <v>0</v>
          </cell>
          <cell r="J1806" t="str">
            <v>13 - Distribution Earths - NON SWER Earth Reinstatement - BAU - NON SWER Earth Remediation (incl. mobilisation, support) - Repair</v>
          </cell>
          <cell r="Q1806">
            <v>0</v>
          </cell>
        </row>
        <row r="1807">
          <cell r="I1807">
            <v>0</v>
          </cell>
          <cell r="J1807" t="str">
            <v>13 - Distribution Earths - NON SWER Earth Reinstatement - BAU - NON SWER Earth Remediation (incl. mobilisation, support) - Repair</v>
          </cell>
          <cell r="Q1807">
            <v>0</v>
          </cell>
        </row>
        <row r="1808">
          <cell r="I1808">
            <v>0</v>
          </cell>
          <cell r="J1808" t="str">
            <v>13 - Distribution Earths - NON SWER Earth Reinstatement - BAU - NON SWER Earth Remediation (incl. mobilisation, support) - Repair</v>
          </cell>
          <cell r="Q1808">
            <v>0</v>
          </cell>
        </row>
        <row r="1809">
          <cell r="I1809">
            <v>0</v>
          </cell>
          <cell r="J1809" t="str">
            <v>13 - Distribution Earths - NON SWER Earth Reinstatement - BAU - NON SWER Earth Remediation (incl. mobilisation, support) - Repair</v>
          </cell>
          <cell r="Q1809">
            <v>0</v>
          </cell>
        </row>
        <row r="1810">
          <cell r="I1810">
            <v>0</v>
          </cell>
          <cell r="J1810" t="str">
            <v>13 - Distribution Earths - SWER Earth Reinstatement - BAU - SWER Earth Remediation (incl. mobilisation, support) - Repair</v>
          </cell>
          <cell r="Q1810">
            <v>0</v>
          </cell>
        </row>
        <row r="1811">
          <cell r="I1811">
            <v>0</v>
          </cell>
          <cell r="J1811" t="str">
            <v>13 - Distribution Earths - SWER Earth Reinstatement - BAU - SWER Earth Remediation (incl. mobilisation, support) - Repair</v>
          </cell>
          <cell r="Q1811">
            <v>0</v>
          </cell>
        </row>
        <row r="1812">
          <cell r="I1812">
            <v>0</v>
          </cell>
          <cell r="J1812" t="str">
            <v>13 - Distribution Earths - SWER Earth Reinstatement - BAU - SWER Earth Remediation (incl. mobilisation, support) - Repair</v>
          </cell>
          <cell r="Q1812">
            <v>0</v>
          </cell>
        </row>
        <row r="1813">
          <cell r="I1813">
            <v>0</v>
          </cell>
          <cell r="J1813" t="str">
            <v>13 - Distribution Earths - SWER Earth Reinstatement - BAU - SWER Earth Remediation (incl. mobilisation, support) - Repair</v>
          </cell>
          <cell r="Q1813">
            <v>0</v>
          </cell>
        </row>
        <row r="1814">
          <cell r="I1814">
            <v>0</v>
          </cell>
          <cell r="J1814" t="str">
            <v>13 - Distribution Earths - SWER Earth Reinstatement - BAU - SWER Earth Remediation (incl. mobilisation, support) - Repair</v>
          </cell>
          <cell r="Q1814">
            <v>0</v>
          </cell>
        </row>
        <row r="1815">
          <cell r="I1815">
            <v>0</v>
          </cell>
          <cell r="J1815" t="str">
            <v>13 - Distribution Earths - Switch - Earth braid - Ergon Technical Assessment - Assess</v>
          </cell>
          <cell r="Q1815">
            <v>0</v>
          </cell>
        </row>
        <row r="1816">
          <cell r="I1816">
            <v>0</v>
          </cell>
          <cell r="J1816" t="str">
            <v>13 - Distribution Earths - Switch - Earth braid - Ergon Technical Assessment - Assess</v>
          </cell>
          <cell r="Q1816">
            <v>0</v>
          </cell>
        </row>
        <row r="1817">
          <cell r="I1817">
            <v>0</v>
          </cell>
          <cell r="J1817" t="str">
            <v>13 - Distribution Earths - Switch - Earth braid - Ergon Technical Assessment - Assess</v>
          </cell>
          <cell r="Q1817">
            <v>0</v>
          </cell>
        </row>
        <row r="1818">
          <cell r="I1818">
            <v>0</v>
          </cell>
          <cell r="J1818" t="str">
            <v>13 - Distribution Earths - Switch - Earth braid - Ergon Technical Assessment - Assess</v>
          </cell>
          <cell r="Q1818">
            <v>0</v>
          </cell>
        </row>
        <row r="1819">
          <cell r="I1819">
            <v>0</v>
          </cell>
          <cell r="J1819" t="str">
            <v>13 - Distribution Earths - Switch - Earth braid - Minor Task - Repair</v>
          </cell>
          <cell r="Q1819">
            <v>0</v>
          </cell>
        </row>
        <row r="1820">
          <cell r="I1820">
            <v>0</v>
          </cell>
          <cell r="J1820" t="str">
            <v>13 - Distribution Earths - Switch - Earth braid - Minor Task - Repair</v>
          </cell>
          <cell r="Q1820">
            <v>0</v>
          </cell>
        </row>
        <row r="1821">
          <cell r="I1821">
            <v>0</v>
          </cell>
          <cell r="J1821" t="str">
            <v>13 - Distribution Earths - Switch - Earth braid - Minor Task - Repair</v>
          </cell>
          <cell r="Q1821">
            <v>0</v>
          </cell>
        </row>
        <row r="1822">
          <cell r="I1822">
            <v>0</v>
          </cell>
          <cell r="J1822" t="str">
            <v>13 - Distribution Earths - Switch - Earth braid - Minor Task - Repair</v>
          </cell>
          <cell r="Q1822">
            <v>0</v>
          </cell>
        </row>
        <row r="1823">
          <cell r="I1823">
            <v>0</v>
          </cell>
          <cell r="J1823" t="str">
            <v>13 - Distribution Earths - Switch - Earth braid - Minor Task - Repair</v>
          </cell>
          <cell r="Q1823">
            <v>0</v>
          </cell>
        </row>
        <row r="1824">
          <cell r="I1824">
            <v>0</v>
          </cell>
          <cell r="J1824" t="str">
            <v>14 - Distribution Reactors and Regulators - TX Regulator control box - Minor Task - Repair</v>
          </cell>
          <cell r="Q1824">
            <v>0</v>
          </cell>
        </row>
        <row r="1825">
          <cell r="I1825">
            <v>0</v>
          </cell>
          <cell r="J1825" t="str">
            <v>14 - Distribution Reactors and Regulators - TX Regulator control box - Minor Task - Repair</v>
          </cell>
          <cell r="Q1825">
            <v>0</v>
          </cell>
        </row>
        <row r="1826">
          <cell r="I1826">
            <v>0</v>
          </cell>
          <cell r="J1826" t="str">
            <v>15 - Line Access Tracks &amp; Equipment Sites - Site - Eroded - Ergon Technical Assessment - Assess</v>
          </cell>
          <cell r="Q1826">
            <v>0</v>
          </cell>
        </row>
        <row r="1827">
          <cell r="I1827">
            <v>0</v>
          </cell>
          <cell r="J1827" t="str">
            <v>15 - Line Access Tracks &amp; Equipment Sites - Site - Eroded - Ergon Technical Assessment - Assess</v>
          </cell>
          <cell r="Q1827">
            <v>0</v>
          </cell>
        </row>
        <row r="1828">
          <cell r="I1828">
            <v>0</v>
          </cell>
          <cell r="J1828" t="str">
            <v>15 - Line Access Tracks &amp; Equipment Sites - Site - Eroded - Ergon Technical Assessment - Assess</v>
          </cell>
          <cell r="Q1828">
            <v>0</v>
          </cell>
        </row>
        <row r="1829">
          <cell r="I1829">
            <v>0</v>
          </cell>
          <cell r="J1829" t="str">
            <v>15 - Line Access Tracks &amp; Equipment Sites - Site - Eroded - Ergon Technical Assessment - Assess</v>
          </cell>
          <cell r="Q1829">
            <v>0</v>
          </cell>
        </row>
        <row r="1830">
          <cell r="I1830">
            <v>0</v>
          </cell>
          <cell r="J1830" t="str">
            <v>15 - Line Access Tracks &amp; Equipment Sites - Site - Eroded - Site Access - Repair</v>
          </cell>
          <cell r="Q1830">
            <v>0</v>
          </cell>
        </row>
        <row r="1831">
          <cell r="I1831">
            <v>0</v>
          </cell>
          <cell r="J1831" t="str">
            <v>15 - Line Access Tracks &amp; Equipment Sites - Site - Eroded - Site Access - Repair</v>
          </cell>
          <cell r="Q1831">
            <v>0</v>
          </cell>
        </row>
        <row r="1832">
          <cell r="I1832">
            <v>0</v>
          </cell>
          <cell r="J1832" t="str">
            <v>15 - Line Access Tracks &amp; Equipment Sites - Site - Eroded - Site Access - Repair</v>
          </cell>
          <cell r="Q1832">
            <v>0</v>
          </cell>
        </row>
        <row r="1833">
          <cell r="I1833">
            <v>0</v>
          </cell>
          <cell r="J1833" t="str">
            <v>15 - Line Access Tracks &amp; Equipment Sites - Site - Eroded - Site Access - Repair</v>
          </cell>
          <cell r="Q1833">
            <v>0</v>
          </cell>
        </row>
        <row r="1834">
          <cell r="I1834">
            <v>0</v>
          </cell>
          <cell r="J1834" t="str">
            <v>15 - Line Access Tracks &amp; Equipment Sites - Site - Eroded - Site Access - Repair</v>
          </cell>
          <cell r="Q1834">
            <v>0</v>
          </cell>
        </row>
        <row r="1835">
          <cell r="I1835">
            <v>0</v>
          </cell>
          <cell r="J1835" t="str">
            <v>15 - Line Access Tracks &amp; Equipment Sites - Site - Inaccessable Asset - Ergon Technical Assessment - Assess</v>
          </cell>
          <cell r="Q1835">
            <v>0</v>
          </cell>
        </row>
        <row r="1836">
          <cell r="I1836">
            <v>0</v>
          </cell>
          <cell r="J1836" t="str">
            <v>15 - Line Access Tracks &amp; Equipment Sites - Site - Inaccessable Asset - Ergon Technical Assessment - Assess</v>
          </cell>
          <cell r="Q1836">
            <v>0</v>
          </cell>
        </row>
        <row r="1837">
          <cell r="I1837">
            <v>0</v>
          </cell>
          <cell r="J1837" t="str">
            <v>15 - Line Access Tracks &amp; Equipment Sites - Site - Inaccessable Asset - Ergon Technical Assessment - Assess</v>
          </cell>
          <cell r="Q1837">
            <v>0</v>
          </cell>
        </row>
        <row r="1838">
          <cell r="I1838">
            <v>0</v>
          </cell>
          <cell r="J1838" t="str">
            <v>15 - Line Access Tracks &amp; Equipment Sites - Site - Inaccessable Asset - Ergon Technical Assessment - Assess</v>
          </cell>
          <cell r="Q1838">
            <v>0</v>
          </cell>
        </row>
        <row r="1839">
          <cell r="I1839">
            <v>0</v>
          </cell>
          <cell r="J1839" t="str">
            <v>15 - Line Access Tracks &amp; Equipment Sites - Site - Inaccessable Asset - Ergon Technical Assessment - Assess</v>
          </cell>
          <cell r="Q1839">
            <v>0</v>
          </cell>
        </row>
        <row r="1840">
          <cell r="I1840">
            <v>0</v>
          </cell>
          <cell r="J1840" t="str">
            <v>15 - Line Access Tracks &amp; Equipment Sites - Site - Inaccessable Asset - Site Access - Repair</v>
          </cell>
          <cell r="Q1840">
            <v>0</v>
          </cell>
        </row>
        <row r="1841">
          <cell r="I1841">
            <v>0</v>
          </cell>
          <cell r="J1841" t="str">
            <v>15 - Line Access Tracks &amp; Equipment Sites - Site - Inaccessable Asset - Site Access - Repair</v>
          </cell>
          <cell r="Q1841">
            <v>0</v>
          </cell>
        </row>
        <row r="1842">
          <cell r="I1842">
            <v>0</v>
          </cell>
          <cell r="J1842" t="str">
            <v>15 - Line Access Tracks &amp; Equipment Sites - Site - Inaccessable Asset - Site Access - Repair</v>
          </cell>
          <cell r="Q1842">
            <v>0</v>
          </cell>
        </row>
        <row r="1843">
          <cell r="I1843">
            <v>0</v>
          </cell>
          <cell r="J1843" t="str">
            <v>15 - Line Access Tracks &amp; Equipment Sites - Site - Inaccessable Asset - Site Access - Repair</v>
          </cell>
          <cell r="Q1843">
            <v>0</v>
          </cell>
        </row>
        <row r="1844">
          <cell r="I1844">
            <v>0</v>
          </cell>
          <cell r="J1844" t="str">
            <v>15 - Line Access Tracks &amp; Equipment Sites - Site - Other - Minor Task - Repair</v>
          </cell>
          <cell r="Q1844">
            <v>0</v>
          </cell>
        </row>
        <row r="1845">
          <cell r="I1845">
            <v>0</v>
          </cell>
          <cell r="J1845" t="str">
            <v>15 - Line Access Tracks &amp; Equipment Sites - Site - Other - Minor Task - Repair</v>
          </cell>
          <cell r="Q1845">
            <v>0</v>
          </cell>
        </row>
        <row r="1846">
          <cell r="I1846">
            <v>0</v>
          </cell>
          <cell r="J1846" t="str">
            <v>15 - Line Access Tracks &amp; Equipment Sites - Site - Other - Minor Task - Repair</v>
          </cell>
          <cell r="Q1846">
            <v>0</v>
          </cell>
        </row>
        <row r="1847">
          <cell r="I1847">
            <v>0</v>
          </cell>
          <cell r="J1847" t="str">
            <v>15 - Line Access Tracks &amp; Equipment Sites - Site - Other - Minor Task - Repair</v>
          </cell>
          <cell r="Q1847">
            <v>0</v>
          </cell>
        </row>
        <row r="1848">
          <cell r="I1848">
            <v>0</v>
          </cell>
          <cell r="J1848" t="str">
            <v>15 - Line Access Tracks &amp; Equipment Sites - Site - Owner &amp; Label Suspect - Ergon Technical Assessment - Assess</v>
          </cell>
          <cell r="Q1848">
            <v>0</v>
          </cell>
        </row>
        <row r="1849">
          <cell r="I1849">
            <v>0</v>
          </cell>
          <cell r="J1849" t="str">
            <v>15 - Line Access Tracks &amp; Equipment Sites - Site - Owner &amp; Label Suspect - Ergon Technical Assessment - Assess</v>
          </cell>
          <cell r="Q1849">
            <v>0</v>
          </cell>
        </row>
        <row r="1850">
          <cell r="I1850">
            <v>0</v>
          </cell>
          <cell r="J1850" t="str">
            <v>15 - Line Access Tracks &amp; Equipment Sites - Site - Owner &amp; Label Suspect - Ergon Technical Assessment - Assess</v>
          </cell>
          <cell r="Q1850">
            <v>0</v>
          </cell>
        </row>
        <row r="1851">
          <cell r="I1851">
            <v>0</v>
          </cell>
          <cell r="J1851" t="str">
            <v>15 - Line Access Tracks &amp; Equipment Sites - Site - Owner &amp; Label Suspect - Ergon Technical Assessment - Assess</v>
          </cell>
          <cell r="Q1851">
            <v>0</v>
          </cell>
        </row>
        <row r="1852">
          <cell r="I1852">
            <v>0</v>
          </cell>
          <cell r="J1852" t="str">
            <v>15 - Line Access Tracks &amp; Equipment Sites - Site - Owner &amp; Label Suspect - Ergon Technical Assessment - Assess</v>
          </cell>
          <cell r="Q1852">
            <v>0</v>
          </cell>
        </row>
        <row r="1853">
          <cell r="I1853">
            <v>0</v>
          </cell>
          <cell r="J1853" t="str">
            <v>15 - Line Access Tracks &amp; Equipment Sites - Site - Owner &amp; Label Suspect - Minor Task - Repair</v>
          </cell>
          <cell r="Q1853">
            <v>0</v>
          </cell>
        </row>
        <row r="1854">
          <cell r="I1854">
            <v>0</v>
          </cell>
          <cell r="J1854" t="str">
            <v>15 - Line Access Tracks &amp; Equipment Sites - Site - Owner &amp; Label Suspect - Minor Task - Repair</v>
          </cell>
          <cell r="Q1854">
            <v>0</v>
          </cell>
        </row>
        <row r="1855">
          <cell r="I1855">
            <v>0</v>
          </cell>
          <cell r="J1855" t="str">
            <v>Other - Detailed Aerial Inspection Defects - Minor Task - Repair</v>
          </cell>
          <cell r="Q1855">
            <v>0</v>
          </cell>
        </row>
        <row r="1856">
          <cell r="I1856">
            <v>0</v>
          </cell>
          <cell r="J1856" t="str">
            <v>Other - Detailed Aerial Inspection Defects - Minor Task - Repair</v>
          </cell>
          <cell r="Q1856">
            <v>0</v>
          </cell>
        </row>
        <row r="1857">
          <cell r="I1857">
            <v>0</v>
          </cell>
          <cell r="J1857" t="str">
            <v>Other - Detailed Aerial Inspection Defects - Minor Task - Repair</v>
          </cell>
          <cell r="Q1857">
            <v>0</v>
          </cell>
        </row>
        <row r="1858">
          <cell r="I1858">
            <v>0</v>
          </cell>
          <cell r="J1858" t="str">
            <v>Other - Detailed Aerial Inspection Defects - Minor Task - Repair</v>
          </cell>
          <cell r="Q1858">
            <v>0</v>
          </cell>
        </row>
        <row r="1859">
          <cell r="I1859">
            <v>0</v>
          </cell>
          <cell r="J1859" t="str">
            <v>Program - Connector Splice Replacement Live Line</v>
          </cell>
          <cell r="Q1859">
            <v>0</v>
          </cell>
        </row>
        <row r="1860">
          <cell r="I1860">
            <v>0</v>
          </cell>
          <cell r="J1860" t="str">
            <v>Program - Connector Splice Replacement Live Line</v>
          </cell>
          <cell r="Q1860">
            <v>0</v>
          </cell>
        </row>
        <row r="1861">
          <cell r="I1861">
            <v>0</v>
          </cell>
          <cell r="J1861" t="str">
            <v>Program - Connector Splice Replacement Live Line</v>
          </cell>
          <cell r="Q1861">
            <v>0</v>
          </cell>
        </row>
        <row r="1862">
          <cell r="I1862">
            <v>0</v>
          </cell>
          <cell r="J1862" t="str">
            <v>Program - Connector Splice Replacement Live Line</v>
          </cell>
          <cell r="Q1862">
            <v>0</v>
          </cell>
        </row>
        <row r="1863">
          <cell r="I1863">
            <v>0</v>
          </cell>
          <cell r="J1863" t="str">
            <v>Program - Connector Splice Replacement Live Line</v>
          </cell>
          <cell r="Q1863">
            <v>0</v>
          </cell>
        </row>
        <row r="1864">
          <cell r="I1864">
            <v>0</v>
          </cell>
          <cell r="J1864" t="str">
            <v>Program - EDO Fuse Replacement in High Risk Fire Areas</v>
          </cell>
          <cell r="Q1864">
            <v>0</v>
          </cell>
        </row>
        <row r="1865">
          <cell r="I1865">
            <v>0</v>
          </cell>
          <cell r="J1865" t="str">
            <v>Program - EDO Fuse Replacement in High Risk Fire Areas</v>
          </cell>
          <cell r="Q1865">
            <v>0</v>
          </cell>
        </row>
        <row r="1866">
          <cell r="I1866">
            <v>0</v>
          </cell>
          <cell r="J1866" t="str">
            <v>Program - EDO Fuse Replacement in High Risk Fire Areas</v>
          </cell>
          <cell r="Q1866">
            <v>0</v>
          </cell>
        </row>
        <row r="1867">
          <cell r="I1867">
            <v>0</v>
          </cell>
          <cell r="J1867" t="str">
            <v>Program - EDO Fuse Replacement in High Risk Fire Areas</v>
          </cell>
          <cell r="Q1867">
            <v>0</v>
          </cell>
        </row>
        <row r="1868">
          <cell r="I1868">
            <v>0</v>
          </cell>
          <cell r="J1868" t="str">
            <v>Program - EDO Fuse Replacement in High Risk Fire Areas</v>
          </cell>
          <cell r="Q1868">
            <v>0</v>
          </cell>
        </row>
        <row r="1869">
          <cell r="I1869">
            <v>0</v>
          </cell>
          <cell r="J1869" t="str">
            <v>Program - Cast Iron Cable Pot Head Replacement</v>
          </cell>
          <cell r="Q1869">
            <v>0</v>
          </cell>
        </row>
        <row r="1870">
          <cell r="I1870">
            <v>0</v>
          </cell>
          <cell r="J1870" t="str">
            <v>Program - Cast Iron Cable Pot Head Replacement</v>
          </cell>
          <cell r="Q1870">
            <v>0</v>
          </cell>
        </row>
        <row r="1871">
          <cell r="I1871">
            <v>0</v>
          </cell>
          <cell r="J1871" t="str">
            <v>Program - Cast Iron Cable Pot Head Replacement</v>
          </cell>
          <cell r="Q1871">
            <v>0</v>
          </cell>
        </row>
        <row r="1872">
          <cell r="I1872">
            <v>0</v>
          </cell>
          <cell r="J1872" t="str">
            <v>Program - Cast Iron Cable Pot Head Replacement</v>
          </cell>
          <cell r="Q1872">
            <v>0</v>
          </cell>
        </row>
        <row r="1873">
          <cell r="I1873">
            <v>0</v>
          </cell>
          <cell r="J1873" t="str">
            <v>Program - Cast Iron Cable Pot Head Replacement</v>
          </cell>
          <cell r="Q1873">
            <v>0</v>
          </cell>
        </row>
        <row r="1874">
          <cell r="I1874">
            <v>0</v>
          </cell>
          <cell r="J1874" t="str">
            <v>Program - Non-Ceramic Customer End Serivce Fuse Replacement</v>
          </cell>
          <cell r="Q1874">
            <v>0</v>
          </cell>
        </row>
        <row r="1875">
          <cell r="I1875">
            <v>0</v>
          </cell>
          <cell r="J1875" t="str">
            <v>Program - Non-Ceramic Customer End Serivce Fuse Replacement</v>
          </cell>
          <cell r="Q1875">
            <v>0</v>
          </cell>
        </row>
        <row r="1876">
          <cell r="I1876">
            <v>0</v>
          </cell>
          <cell r="J1876" t="str">
            <v>Program - Non-Ceramic Customer End Serivce Fuse Replacement</v>
          </cell>
          <cell r="Q1876">
            <v>0</v>
          </cell>
        </row>
        <row r="1877">
          <cell r="I1877">
            <v>0</v>
          </cell>
          <cell r="J1877" t="str">
            <v>Program - Non-Ceramic Customer End Serivce Fuse Replacement</v>
          </cell>
          <cell r="Q1877">
            <v>0</v>
          </cell>
        </row>
        <row r="1878">
          <cell r="I1878">
            <v>0</v>
          </cell>
          <cell r="J1878" t="str">
            <v>Program - Non-Ceramic Customer End Serivce Fuse Replacement</v>
          </cell>
          <cell r="Q1878">
            <v>0</v>
          </cell>
        </row>
        <row r="1879">
          <cell r="I1879">
            <v>0</v>
          </cell>
          <cell r="J1879" t="str">
            <v>Program - Replace Figure 8 Colour Coded Service Cables</v>
          </cell>
          <cell r="Q1879">
            <v>0</v>
          </cell>
        </row>
        <row r="1880">
          <cell r="I1880">
            <v>0</v>
          </cell>
          <cell r="J1880" t="str">
            <v>Program - Replace Laminated Crossarms</v>
          </cell>
          <cell r="Q1880">
            <v>0</v>
          </cell>
        </row>
        <row r="1881">
          <cell r="I1881">
            <v>0</v>
          </cell>
          <cell r="J1881" t="str">
            <v>Post Natural Disaster Defect Remediation</v>
          </cell>
          <cell r="Q1881">
            <v>0</v>
          </cell>
        </row>
        <row r="1882">
          <cell r="I1882">
            <v>0</v>
          </cell>
          <cell r="J1882" t="str">
            <v>Project support</v>
          </cell>
          <cell r="Q1882">
            <v>0</v>
          </cell>
        </row>
        <row r="1883">
          <cell r="I1883">
            <v>0</v>
          </cell>
          <cell r="J1883" t="str">
            <v>Project support</v>
          </cell>
          <cell r="Q1883">
            <v>0</v>
          </cell>
        </row>
        <row r="1884">
          <cell r="I1884">
            <v>0</v>
          </cell>
          <cell r="J1884" t="str">
            <v>Project support</v>
          </cell>
          <cell r="Q1884">
            <v>0</v>
          </cell>
        </row>
        <row r="1885">
          <cell r="I1885">
            <v>0</v>
          </cell>
          <cell r="J1885" t="str">
            <v>Project support</v>
          </cell>
          <cell r="Q1885">
            <v>0</v>
          </cell>
        </row>
        <row r="1886">
          <cell r="I1886">
            <v>0</v>
          </cell>
          <cell r="J1886">
            <v>0</v>
          </cell>
          <cell r="Q1886">
            <v>0</v>
          </cell>
        </row>
        <row r="1887">
          <cell r="I1887">
            <v>0</v>
          </cell>
          <cell r="J1887">
            <v>0</v>
          </cell>
          <cell r="Q1887">
            <v>0</v>
          </cell>
        </row>
        <row r="1888">
          <cell r="I1888">
            <v>0</v>
          </cell>
          <cell r="J1888">
            <v>0</v>
          </cell>
          <cell r="Q1888">
            <v>0</v>
          </cell>
        </row>
        <row r="1889">
          <cell r="I1889">
            <v>0</v>
          </cell>
          <cell r="J1889">
            <v>0</v>
          </cell>
          <cell r="Q1889">
            <v>0</v>
          </cell>
        </row>
        <row r="1890">
          <cell r="I1890">
            <v>0</v>
          </cell>
          <cell r="J1890">
            <v>0</v>
          </cell>
          <cell r="Q1890">
            <v>0</v>
          </cell>
        </row>
        <row r="1891">
          <cell r="I1891">
            <v>0</v>
          </cell>
          <cell r="J1891">
            <v>0</v>
          </cell>
          <cell r="Q1891">
            <v>0</v>
          </cell>
        </row>
        <row r="1892">
          <cell r="I1892">
            <v>0</v>
          </cell>
          <cell r="J1892">
            <v>0</v>
          </cell>
          <cell r="Q1892">
            <v>0</v>
          </cell>
        </row>
        <row r="1893">
          <cell r="I1893">
            <v>0</v>
          </cell>
          <cell r="J1893">
            <v>0</v>
          </cell>
          <cell r="Q1893">
            <v>0</v>
          </cell>
        </row>
        <row r="1894">
          <cell r="I1894">
            <v>0</v>
          </cell>
          <cell r="J1894">
            <v>0</v>
          </cell>
          <cell r="Q1894">
            <v>0</v>
          </cell>
        </row>
        <row r="1895">
          <cell r="I1895">
            <v>0</v>
          </cell>
          <cell r="J1895">
            <v>0</v>
          </cell>
          <cell r="Q1895">
            <v>0</v>
          </cell>
        </row>
        <row r="1896">
          <cell r="I1896">
            <v>0</v>
          </cell>
          <cell r="J1896">
            <v>0</v>
          </cell>
          <cell r="Q1896">
            <v>0</v>
          </cell>
        </row>
        <row r="1897">
          <cell r="I1897">
            <v>0</v>
          </cell>
          <cell r="J1897">
            <v>0</v>
          </cell>
          <cell r="Q1897">
            <v>0</v>
          </cell>
        </row>
        <row r="1898">
          <cell r="I1898">
            <v>0</v>
          </cell>
          <cell r="J1898">
            <v>0</v>
          </cell>
          <cell r="Q1898">
            <v>0</v>
          </cell>
        </row>
        <row r="1899">
          <cell r="I1899">
            <v>0</v>
          </cell>
          <cell r="J1899">
            <v>0</v>
          </cell>
          <cell r="Q1899">
            <v>0</v>
          </cell>
        </row>
        <row r="1900">
          <cell r="I1900">
            <v>0</v>
          </cell>
          <cell r="J1900">
            <v>0</v>
          </cell>
          <cell r="Q1900">
            <v>0</v>
          </cell>
        </row>
        <row r="1901">
          <cell r="I1901">
            <v>0</v>
          </cell>
          <cell r="J1901">
            <v>0</v>
          </cell>
          <cell r="Q1901">
            <v>0</v>
          </cell>
        </row>
        <row r="1902">
          <cell r="I1902">
            <v>0</v>
          </cell>
          <cell r="J1902">
            <v>0</v>
          </cell>
          <cell r="Q1902">
            <v>0</v>
          </cell>
        </row>
        <row r="1903">
          <cell r="I1903">
            <v>0</v>
          </cell>
          <cell r="J1903">
            <v>0</v>
          </cell>
          <cell r="Q1903">
            <v>0</v>
          </cell>
        </row>
        <row r="1904">
          <cell r="I1904">
            <v>0</v>
          </cell>
          <cell r="J1904">
            <v>0</v>
          </cell>
          <cell r="Q1904">
            <v>0</v>
          </cell>
        </row>
        <row r="1905">
          <cell r="I1905">
            <v>0</v>
          </cell>
          <cell r="J1905">
            <v>0</v>
          </cell>
          <cell r="Q1905">
            <v>0</v>
          </cell>
        </row>
        <row r="1906">
          <cell r="I1906">
            <v>0</v>
          </cell>
          <cell r="J1906">
            <v>0</v>
          </cell>
          <cell r="Q1906">
            <v>0</v>
          </cell>
        </row>
        <row r="1907">
          <cell r="I1907">
            <v>0</v>
          </cell>
          <cell r="J1907">
            <v>0</v>
          </cell>
          <cell r="Q1907">
            <v>0</v>
          </cell>
        </row>
        <row r="1908">
          <cell r="I1908" t="str">
            <v>AFLC Equipment Asset Replacement Plan</v>
          </cell>
          <cell r="J1908" t="str">
            <v>Replace AFLC -  Controller only. - D-Ageing Asset</v>
          </cell>
          <cell r="Q1908">
            <v>0</v>
          </cell>
        </row>
        <row r="1909">
          <cell r="I1909" t="str">
            <v>AFLC Equipment Asset Replacement Plan</v>
          </cell>
          <cell r="J1909" t="str">
            <v>Replace AFLC - SFU &amp; Outdoor Unit with transmitter and  coupling cell. Includes new AFLC study. -  Small Sub - D-Ageing Asset</v>
          </cell>
          <cell r="Q1909">
            <v>0</v>
          </cell>
        </row>
        <row r="1910">
          <cell r="I1910" t="str">
            <v>AFLC Equipment Asset Replacement Plan</v>
          </cell>
          <cell r="J1910" t="str">
            <v>Replace AFLC - SFU &amp; Outdoor Unit  transmitter and  coupling cell. Includes new AFLC study - Medium -  33kv / 220 - D-Ageing Asset</v>
          </cell>
          <cell r="Q1910">
            <v>0</v>
          </cell>
        </row>
        <row r="1911">
          <cell r="I1911" t="str">
            <v>AFLC Equipment Asset Replacement Plan</v>
          </cell>
          <cell r="J1911" t="str">
            <v>Replace AFLC - SFU &amp; Outdoor Unit  transmitter and  coupling cell. Includes new AFLC study - Large - 66kv / 220 - D-Ageing Asset</v>
          </cell>
          <cell r="Q1911">
            <v>0</v>
          </cell>
        </row>
        <row r="1912">
          <cell r="I1912" t="str">
            <v>AFLC Equipment Asset Replacement Plan</v>
          </cell>
          <cell r="J1912" t="str">
            <v>Replace AFLC - SFU  transmitter (Small size). Includes new AFLC study.- D-Ageing Asset</v>
          </cell>
          <cell r="Q1912">
            <v>0</v>
          </cell>
        </row>
        <row r="1913">
          <cell r="I1913" t="str">
            <v>AFLC Equipment Asset Replacement Plan</v>
          </cell>
          <cell r="J1913" t="str">
            <v>Replace AFLC - SFU transmitter (Medium size). Includes new AFLC study.- D-Ageing Asset</v>
          </cell>
          <cell r="Q1913">
            <v>0</v>
          </cell>
        </row>
        <row r="1914">
          <cell r="I1914" t="str">
            <v>AFLC Equipment Asset Replacement Plan</v>
          </cell>
          <cell r="J1914" t="str">
            <v>Replace AFLC - SFU  transmitter (Large size). Includes new AFLC study.- D-Ageing Asset</v>
          </cell>
          <cell r="Q1914">
            <v>0</v>
          </cell>
        </row>
        <row r="1915">
          <cell r="I1915" t="str">
            <v>RTU Replacement - Dan Tan</v>
          </cell>
          <cell r="J1915" t="str">
            <v>Replace RTUs in a small sub- D-Ageing Asset</v>
          </cell>
          <cell r="Q1915">
            <v>0</v>
          </cell>
        </row>
        <row r="1916">
          <cell r="I1916" t="str">
            <v>RTU Replacement - Dan Tan</v>
          </cell>
          <cell r="J1916" t="str">
            <v>Replace RTUs in a medium sub- D-Ageing Asset</v>
          </cell>
          <cell r="Q1916">
            <v>0</v>
          </cell>
        </row>
        <row r="1917">
          <cell r="I1917" t="str">
            <v>RTU Replacement - Dan Tan</v>
          </cell>
          <cell r="J1917" t="str">
            <v>Replace RTUs in a large sub - D-Ageing Asset</v>
          </cell>
          <cell r="Q1917">
            <v>0</v>
          </cell>
        </row>
        <row r="1918">
          <cell r="I1918">
            <v>0</v>
          </cell>
          <cell r="J1918" t="str">
            <v xml:space="preserve">OT Security </v>
          </cell>
          <cell r="Q1918">
            <v>0</v>
          </cell>
        </row>
        <row r="1919">
          <cell r="I1919">
            <v>0</v>
          </cell>
          <cell r="J1919">
            <v>0</v>
          </cell>
          <cell r="Q1919">
            <v>0</v>
          </cell>
        </row>
        <row r="1920">
          <cell r="I1920">
            <v>0</v>
          </cell>
          <cell r="J1920">
            <v>0</v>
          </cell>
          <cell r="Q1920">
            <v>0</v>
          </cell>
        </row>
        <row r="1921">
          <cell r="I1921">
            <v>0</v>
          </cell>
          <cell r="J1921" t="str">
            <v>Alternative Data Acquisition Service</v>
          </cell>
          <cell r="Q1921">
            <v>0</v>
          </cell>
        </row>
        <row r="1922">
          <cell r="I1922">
            <v>0</v>
          </cell>
          <cell r="J1922" t="str">
            <v>Data Centre Expansion /enhancements</v>
          </cell>
          <cell r="Q1922">
            <v>0</v>
          </cell>
        </row>
        <row r="1923">
          <cell r="I1923" t="str">
            <v>D-Communications</v>
          </cell>
          <cell r="J1923" t="str">
            <v>Adding Comms to existing regulator - Open Delta</v>
          </cell>
          <cell r="Q1923">
            <v>0</v>
          </cell>
        </row>
        <row r="1924">
          <cell r="I1924">
            <v>0</v>
          </cell>
          <cell r="J1924" t="str">
            <v>Adding Comms to existing regulator - Closed Delta</v>
          </cell>
          <cell r="Q1924">
            <v>0</v>
          </cell>
        </row>
        <row r="1925">
          <cell r="I1925" t="str">
            <v>D-Subs - Subtransmission</v>
          </cell>
          <cell r="J1925" t="str">
            <v>Adding Comms to existing regulator - Open Delta</v>
          </cell>
          <cell r="Q1925">
            <v>0</v>
          </cell>
        </row>
        <row r="1926">
          <cell r="I1926" t="str">
            <v>D-Subs - Subtransmission</v>
          </cell>
          <cell r="J1926" t="str">
            <v>Adding comms and PSU to existing regulator- Open Delta</v>
          </cell>
          <cell r="Q1926">
            <v>0</v>
          </cell>
        </row>
        <row r="1927">
          <cell r="I1927" t="str">
            <v>D-Lines - Distribution</v>
          </cell>
          <cell r="J1927" t="str">
            <v>Adding comms and PSU to existing regulator- Closed Delta</v>
          </cell>
          <cell r="Q1927">
            <v>0</v>
          </cell>
        </row>
        <row r="1928">
          <cell r="I1928" t="str">
            <v>D-Subs - Subtransmission</v>
          </cell>
          <cell r="J1928" t="str">
            <v>Adding comms and PSU to existing regulator- SWER</v>
          </cell>
          <cell r="Q1928">
            <v>0</v>
          </cell>
        </row>
        <row r="1929">
          <cell r="I1929" t="str">
            <v>D-Subs - Subtransmission</v>
          </cell>
          <cell r="J1929" t="str">
            <v>Adding comms, PSU and Interface kit to existing regulator -
Open Delta</v>
          </cell>
          <cell r="Q1929">
            <v>0</v>
          </cell>
        </row>
        <row r="1930">
          <cell r="I1930" t="str">
            <v>D-Subs - Subtransmission</v>
          </cell>
          <cell r="J1930" t="str">
            <v>Adding comms, PSU and Interface kit to existing regulator -
Open Delta</v>
          </cell>
          <cell r="Q1930">
            <v>0</v>
          </cell>
        </row>
        <row r="1931">
          <cell r="I1931" t="str">
            <v>D-Subs - Subtransmission</v>
          </cell>
          <cell r="J1931" t="str">
            <v>Adding comms, PSU and Interface kit to existing regulator -
Open Delta</v>
          </cell>
          <cell r="Q1931">
            <v>0</v>
          </cell>
        </row>
        <row r="1932">
          <cell r="I1932">
            <v>0</v>
          </cell>
          <cell r="J1932">
            <v>0</v>
          </cell>
          <cell r="Q1932">
            <v>0</v>
          </cell>
        </row>
        <row r="1933">
          <cell r="I1933">
            <v>0</v>
          </cell>
          <cell r="J1933">
            <v>0</v>
          </cell>
          <cell r="Q1933">
            <v>0</v>
          </cell>
        </row>
        <row r="1934">
          <cell r="I1934">
            <v>0</v>
          </cell>
          <cell r="J1934">
            <v>0</v>
          </cell>
          <cell r="Q1934">
            <v>0</v>
          </cell>
        </row>
        <row r="1935">
          <cell r="I1935">
            <v>0</v>
          </cell>
          <cell r="J1935">
            <v>0</v>
          </cell>
          <cell r="Q1935">
            <v>0</v>
          </cell>
        </row>
        <row r="1936">
          <cell r="I1936">
            <v>0</v>
          </cell>
          <cell r="J1936">
            <v>0</v>
          </cell>
          <cell r="Q1936">
            <v>0</v>
          </cell>
        </row>
        <row r="1937">
          <cell r="I1937" t="str">
            <v>OT17B Transmission and Distribution Scada Strategy</v>
          </cell>
          <cell r="J1937" t="str">
            <v>Master Station SCADA Strategy 15/16</v>
          </cell>
          <cell r="Q1937">
            <v>0</v>
          </cell>
        </row>
        <row r="1938">
          <cell r="I1938" t="str">
            <v>OT17B Transmission and Distribution Scada Strategy</v>
          </cell>
          <cell r="J1938" t="str">
            <v>Master Station SCADA Strategy 16/17</v>
          </cell>
          <cell r="Q1938">
            <v>0</v>
          </cell>
        </row>
        <row r="1939">
          <cell r="I1939" t="str">
            <v>OT17B Transmission and Distribution Scada Strategy</v>
          </cell>
          <cell r="J1939" t="str">
            <v>Master Station SCADA Strategy 17/18</v>
          </cell>
          <cell r="Q1939">
            <v>0</v>
          </cell>
        </row>
        <row r="1940">
          <cell r="I1940" t="str">
            <v>OT17B Transmission and Distribution Scada Strategy</v>
          </cell>
          <cell r="J1940" t="str">
            <v>Master Station SCADA Strategy 18/19</v>
          </cell>
          <cell r="Q1940">
            <v>0</v>
          </cell>
        </row>
        <row r="1941">
          <cell r="I1941" t="str">
            <v>OT17B Transmission and Distribution Scada Strategy</v>
          </cell>
          <cell r="J1941" t="str">
            <v>Master Station SCADA Strategy 19/20</v>
          </cell>
          <cell r="Q1941">
            <v>0</v>
          </cell>
        </row>
        <row r="1942">
          <cell r="I1942" t="str">
            <v>OT15A Phase 3 Recloser Remote Comms</v>
          </cell>
          <cell r="J1942" t="str">
            <v>Implement Recloser Comms Strategy - Add SCADA to existing Recloser - D-Other Regulated System Capex</v>
          </cell>
          <cell r="Q1942">
            <v>0</v>
          </cell>
        </row>
        <row r="1943">
          <cell r="I1943">
            <v>0</v>
          </cell>
          <cell r="J1943">
            <v>0</v>
          </cell>
          <cell r="Q1943">
            <v>0</v>
          </cell>
        </row>
        <row r="1944">
          <cell r="I1944" t="str">
            <v>D-Communications</v>
          </cell>
          <cell r="J1944" t="str">
            <v>Implement DMS System - D-Other Regulated System Capex</v>
          </cell>
          <cell r="Q1944">
            <v>0</v>
          </cell>
        </row>
        <row r="1945">
          <cell r="I1945">
            <v>0</v>
          </cell>
          <cell r="J1945">
            <v>0</v>
          </cell>
          <cell r="Q1945">
            <v>0</v>
          </cell>
        </row>
        <row r="1946">
          <cell r="I1946">
            <v>0</v>
          </cell>
          <cell r="J1946">
            <v>0</v>
          </cell>
          <cell r="Q1946">
            <v>0</v>
          </cell>
        </row>
        <row r="1947">
          <cell r="I1947" t="str">
            <v>OT16A Scada Substation Strategy</v>
          </cell>
          <cell r="J1947" t="str">
            <v>SCADA Substation Strategy - Satellite</v>
          </cell>
          <cell r="Q1947">
            <v>0</v>
          </cell>
        </row>
        <row r="1948">
          <cell r="I1948" t="str">
            <v>OT14A DMS Advanced Applications</v>
          </cell>
          <cell r="J1948" t="str">
            <v>DMS Advanced Applications</v>
          </cell>
          <cell r="Q1948">
            <v>0</v>
          </cell>
        </row>
        <row r="1949">
          <cell r="I1949">
            <v>0</v>
          </cell>
          <cell r="J1949">
            <v>0</v>
          </cell>
          <cell r="Q1949">
            <v>0</v>
          </cell>
        </row>
        <row r="1950">
          <cell r="I1950">
            <v>0</v>
          </cell>
          <cell r="J1950">
            <v>0</v>
          </cell>
          <cell r="Q1950">
            <v>0</v>
          </cell>
        </row>
        <row r="1951">
          <cell r="I1951">
            <v>0</v>
          </cell>
          <cell r="J1951">
            <v>0</v>
          </cell>
          <cell r="Q1951">
            <v>0</v>
          </cell>
        </row>
        <row r="1952">
          <cell r="I1952">
            <v>0</v>
          </cell>
          <cell r="J1952">
            <v>0</v>
          </cell>
          <cell r="Q1952">
            <v>0</v>
          </cell>
        </row>
        <row r="1953">
          <cell r="I1953">
            <v>0</v>
          </cell>
          <cell r="J1953">
            <v>0</v>
          </cell>
          <cell r="Q1953">
            <v>0</v>
          </cell>
        </row>
        <row r="1954">
          <cell r="I1954">
            <v>0</v>
          </cell>
          <cell r="J1954">
            <v>0</v>
          </cell>
          <cell r="Q1954">
            <v>0</v>
          </cell>
        </row>
        <row r="1955">
          <cell r="I1955">
            <v>0</v>
          </cell>
          <cell r="J1955" t="str">
            <v>Existing A7 Metering  - Ageing Asset</v>
          </cell>
          <cell r="Q1955">
            <v>0</v>
          </cell>
        </row>
        <row r="1956">
          <cell r="I1956">
            <v>0</v>
          </cell>
          <cell r="J1956" t="str">
            <v>End of Life for Meters</v>
          </cell>
          <cell r="Q1956">
            <v>0</v>
          </cell>
        </row>
        <row r="1957">
          <cell r="I1957">
            <v>0</v>
          </cell>
          <cell r="J1957" t="str">
            <v>End of Life for Relays/Time Switches</v>
          </cell>
          <cell r="Q1957">
            <v>0</v>
          </cell>
        </row>
        <row r="1958">
          <cell r="I1958">
            <v>0</v>
          </cell>
          <cell r="J1958" t="str">
            <v>In-situ driven non-compliant meter families</v>
          </cell>
          <cell r="Q1958">
            <v>0</v>
          </cell>
        </row>
        <row r="1959">
          <cell r="I1959">
            <v>0</v>
          </cell>
          <cell r="J1959" t="str">
            <v xml:space="preserve">Obsolete Meter Technology </v>
          </cell>
          <cell r="Q1959">
            <v>0</v>
          </cell>
        </row>
        <row r="1960">
          <cell r="I1960">
            <v>0</v>
          </cell>
          <cell r="J1960" t="str">
            <v>Obsolete Control load tariff devices</v>
          </cell>
          <cell r="Q1960">
            <v>0</v>
          </cell>
        </row>
        <row r="1961">
          <cell r="I1961">
            <v>0</v>
          </cell>
          <cell r="J1961">
            <v>0</v>
          </cell>
          <cell r="Q1961">
            <v>0</v>
          </cell>
        </row>
        <row r="1962">
          <cell r="I1962">
            <v>0</v>
          </cell>
          <cell r="J1962" t="str">
            <v>Configuration Management (Handheld Units - HHU)</v>
          </cell>
          <cell r="Q1962">
            <v>0</v>
          </cell>
        </row>
        <row r="1963">
          <cell r="I1963">
            <v>0</v>
          </cell>
          <cell r="J1963">
            <v>0</v>
          </cell>
          <cell r="Q1963">
            <v>0</v>
          </cell>
        </row>
        <row r="1964">
          <cell r="I1964">
            <v>0</v>
          </cell>
          <cell r="J1964" t="str">
            <v>Metering Project Support and Mgt - EoL Meters</v>
          </cell>
          <cell r="Q1964">
            <v>0</v>
          </cell>
        </row>
        <row r="1965">
          <cell r="I1965">
            <v>0</v>
          </cell>
          <cell r="J1965" t="str">
            <v>Metering Project Support and Mgt - EoL Relays</v>
          </cell>
          <cell r="Q1965">
            <v>0</v>
          </cell>
        </row>
        <row r="1966">
          <cell r="I1966">
            <v>0</v>
          </cell>
          <cell r="J1966" t="str">
            <v>Metering Project Support and Mgt - In-situ</v>
          </cell>
          <cell r="Q1966">
            <v>0</v>
          </cell>
        </row>
        <row r="1967">
          <cell r="I1967">
            <v>0</v>
          </cell>
          <cell r="J1967" t="str">
            <v>Metering Project Support and Mgt - obsolete meters</v>
          </cell>
          <cell r="Q1967">
            <v>0</v>
          </cell>
        </row>
        <row r="1968">
          <cell r="I1968">
            <v>0</v>
          </cell>
          <cell r="J1968" t="str">
            <v>Metering Project Support and Mgt - obsolete load control</v>
          </cell>
          <cell r="Q1968">
            <v>0</v>
          </cell>
        </row>
        <row r="1969">
          <cell r="I1969">
            <v>0</v>
          </cell>
          <cell r="J1969">
            <v>0</v>
          </cell>
          <cell r="Q1969">
            <v>0</v>
          </cell>
        </row>
        <row r="1970">
          <cell r="I1970">
            <v>0</v>
          </cell>
          <cell r="J1970">
            <v>0</v>
          </cell>
          <cell r="Q1970">
            <v>0</v>
          </cell>
        </row>
        <row r="1971">
          <cell r="I1971">
            <v>0</v>
          </cell>
          <cell r="J1971">
            <v>0</v>
          </cell>
          <cell r="Q1971">
            <v>0</v>
          </cell>
        </row>
        <row r="1972">
          <cell r="I1972">
            <v>0</v>
          </cell>
          <cell r="J1972">
            <v>0</v>
          </cell>
          <cell r="Q1972">
            <v>0</v>
          </cell>
        </row>
        <row r="1973">
          <cell r="I1973">
            <v>0</v>
          </cell>
          <cell r="J1973">
            <v>0</v>
          </cell>
          <cell r="Q1973">
            <v>0</v>
          </cell>
        </row>
        <row r="1974">
          <cell r="I1974">
            <v>0</v>
          </cell>
          <cell r="J1974">
            <v>0</v>
          </cell>
          <cell r="Q1974">
            <v>0</v>
          </cell>
        </row>
        <row r="1975">
          <cell r="I1975">
            <v>0</v>
          </cell>
          <cell r="J1975">
            <v>0</v>
          </cell>
          <cell r="Q1975">
            <v>0</v>
          </cell>
        </row>
        <row r="1976">
          <cell r="I1976">
            <v>0</v>
          </cell>
          <cell r="J1976">
            <v>0</v>
          </cell>
          <cell r="Q1976">
            <v>0</v>
          </cell>
        </row>
        <row r="1977">
          <cell r="I1977">
            <v>0</v>
          </cell>
          <cell r="J1977">
            <v>0</v>
          </cell>
          <cell r="Q1977">
            <v>0</v>
          </cell>
        </row>
        <row r="1978">
          <cell r="I1978">
            <v>0</v>
          </cell>
          <cell r="J1978">
            <v>0</v>
          </cell>
          <cell r="Q1978">
            <v>0</v>
          </cell>
        </row>
        <row r="1979">
          <cell r="I1979">
            <v>0</v>
          </cell>
          <cell r="J1979" t="str">
            <v>Existing A7 Telecommunications - Ageing Asset</v>
          </cell>
          <cell r="Q1979">
            <v>0</v>
          </cell>
        </row>
        <row r="1980">
          <cell r="I1980">
            <v>0</v>
          </cell>
          <cell r="J1980" t="str">
            <v>End of life radio refurbishment Mackay to Maryborough - Site Costs</v>
          </cell>
          <cell r="Q1980">
            <v>0</v>
          </cell>
        </row>
        <row r="1981">
          <cell r="I1981">
            <v>0</v>
          </cell>
          <cell r="J1981" t="str">
            <v>End of life radio refurbishment Mackay to Maryborough - Core Costs</v>
          </cell>
          <cell r="Q1981">
            <v>0</v>
          </cell>
        </row>
        <row r="1982">
          <cell r="I1982">
            <v>0</v>
          </cell>
          <cell r="J1982" t="str">
            <v xml:space="preserve">CoreNet, Active Network Replacement </v>
          </cell>
          <cell r="Q1982">
            <v>0</v>
          </cell>
        </row>
        <row r="1983">
          <cell r="I1983">
            <v>0</v>
          </cell>
          <cell r="J1983" t="str">
            <v xml:space="preserve">CoreNet, Network Augmentation </v>
          </cell>
          <cell r="Q1983">
            <v>0</v>
          </cell>
        </row>
        <row r="1984">
          <cell r="I1984">
            <v>0</v>
          </cell>
          <cell r="J1984" t="str">
            <v xml:space="preserve">Cellular Network Augmentation </v>
          </cell>
          <cell r="Q1984">
            <v>0</v>
          </cell>
        </row>
        <row r="1985">
          <cell r="I1985">
            <v>0</v>
          </cell>
          <cell r="J1985" t="str">
            <v>Integrated Network Operations Centre</v>
          </cell>
          <cell r="Q1985">
            <v>0</v>
          </cell>
        </row>
        <row r="1986">
          <cell r="I1986">
            <v>0</v>
          </cell>
          <cell r="J1986" t="str">
            <v xml:space="preserve">CoreNet, Site Infrastructure Replacement </v>
          </cell>
          <cell r="Q1986">
            <v>0</v>
          </cell>
        </row>
        <row r="1987">
          <cell r="I1987">
            <v>0</v>
          </cell>
          <cell r="J1987" t="str">
            <v>End of life Radio refurbishment Western Queensland</v>
          </cell>
          <cell r="Q1987">
            <v>0</v>
          </cell>
        </row>
        <row r="1988">
          <cell r="I1988">
            <v>0</v>
          </cell>
          <cell r="J1988">
            <v>0</v>
          </cell>
          <cell r="Q1988">
            <v>0</v>
          </cell>
        </row>
        <row r="1989">
          <cell r="I1989">
            <v>0</v>
          </cell>
          <cell r="J1989">
            <v>0</v>
          </cell>
          <cell r="Q1989">
            <v>0</v>
          </cell>
        </row>
        <row r="1990">
          <cell r="I1990">
            <v>0</v>
          </cell>
          <cell r="J1990">
            <v>0</v>
          </cell>
          <cell r="Q1990">
            <v>0</v>
          </cell>
        </row>
        <row r="1991">
          <cell r="I1991">
            <v>0</v>
          </cell>
          <cell r="J1991">
            <v>0</v>
          </cell>
          <cell r="Q1991">
            <v>0</v>
          </cell>
        </row>
        <row r="1992">
          <cell r="I1992">
            <v>0</v>
          </cell>
          <cell r="J1992">
            <v>0</v>
          </cell>
          <cell r="Q1992">
            <v>0</v>
          </cell>
        </row>
        <row r="1993">
          <cell r="I1993">
            <v>0</v>
          </cell>
          <cell r="J1993">
            <v>0</v>
          </cell>
          <cell r="Q1993">
            <v>0</v>
          </cell>
        </row>
        <row r="1994">
          <cell r="I1994">
            <v>0</v>
          </cell>
          <cell r="J1994">
            <v>0</v>
          </cell>
          <cell r="Q1994">
            <v>0</v>
          </cell>
        </row>
        <row r="1995">
          <cell r="I1995">
            <v>0</v>
          </cell>
          <cell r="J1995" t="str">
            <v>Existing A7 Public Lighting</v>
          </cell>
          <cell r="Q1995">
            <v>0</v>
          </cell>
        </row>
        <row r="1996">
          <cell r="I1996">
            <v>0</v>
          </cell>
          <cell r="J1996">
            <v>0</v>
          </cell>
          <cell r="Q1996">
            <v>0</v>
          </cell>
        </row>
        <row r="1997">
          <cell r="I1997">
            <v>0</v>
          </cell>
          <cell r="J1997">
            <v>0</v>
          </cell>
          <cell r="Q1997">
            <v>0</v>
          </cell>
        </row>
        <row r="1998">
          <cell r="I1998">
            <v>0</v>
          </cell>
          <cell r="J1998">
            <v>0</v>
          </cell>
          <cell r="Q1998">
            <v>0</v>
          </cell>
        </row>
        <row r="1999">
          <cell r="I1999">
            <v>0</v>
          </cell>
          <cell r="J1999">
            <v>0</v>
          </cell>
          <cell r="Q1999">
            <v>0</v>
          </cell>
        </row>
        <row r="2000">
          <cell r="I2000">
            <v>0</v>
          </cell>
          <cell r="J2000">
            <v>0</v>
          </cell>
          <cell r="Q2000">
            <v>0</v>
          </cell>
        </row>
        <row r="2001">
          <cell r="I2001">
            <v>0</v>
          </cell>
          <cell r="J2001">
            <v>0</v>
          </cell>
          <cell r="Q2001">
            <v>0</v>
          </cell>
        </row>
        <row r="2002">
          <cell r="I2002">
            <v>0</v>
          </cell>
          <cell r="J2002">
            <v>0</v>
          </cell>
          <cell r="Q2002">
            <v>0</v>
          </cell>
        </row>
        <row r="2003">
          <cell r="I2003">
            <v>0</v>
          </cell>
          <cell r="J2003">
            <v>0</v>
          </cell>
          <cell r="Q2003">
            <v>0</v>
          </cell>
        </row>
        <row r="2004">
          <cell r="I2004">
            <v>0</v>
          </cell>
          <cell r="J2004">
            <v>0</v>
          </cell>
          <cell r="Q2004">
            <v>0</v>
          </cell>
        </row>
        <row r="2005">
          <cell r="I2005">
            <v>0</v>
          </cell>
          <cell r="J2005">
            <v>0</v>
          </cell>
          <cell r="Q2005">
            <v>0</v>
          </cell>
        </row>
        <row r="2006">
          <cell r="I2006">
            <v>0</v>
          </cell>
          <cell r="J2006" t="str">
            <v>Existing A7 D-Reliability Improvement</v>
          </cell>
          <cell r="Q2006">
            <v>0</v>
          </cell>
        </row>
        <row r="2007">
          <cell r="I2007">
            <v>0</v>
          </cell>
          <cell r="J2007" t="str">
            <v>Automatic Circuit Recloser (ACR) Strategy</v>
          </cell>
          <cell r="Q2007">
            <v>0</v>
          </cell>
        </row>
        <row r="2008">
          <cell r="I2008">
            <v>0</v>
          </cell>
          <cell r="J2008" t="str">
            <v>Remote Control Switch Application Strategy</v>
          </cell>
          <cell r="Q2008">
            <v>0</v>
          </cell>
        </row>
        <row r="2009">
          <cell r="I2009">
            <v>0</v>
          </cell>
          <cell r="J2009" t="str">
            <v>Line Fault Indicator Trial and Implementation</v>
          </cell>
          <cell r="Q2009">
            <v>0</v>
          </cell>
        </row>
        <row r="2010">
          <cell r="I2010">
            <v>0</v>
          </cell>
          <cell r="J2010" t="str">
            <v>Fusesaver Implementation</v>
          </cell>
          <cell r="Q2010">
            <v>0</v>
          </cell>
        </row>
        <row r="2011">
          <cell r="I2011">
            <v>0</v>
          </cell>
          <cell r="J2011" t="str">
            <v>Worst Performing Feeders</v>
          </cell>
          <cell r="Q2011">
            <v>0</v>
          </cell>
        </row>
        <row r="2012">
          <cell r="I2012">
            <v>0</v>
          </cell>
          <cell r="J2012" t="str">
            <v>Additional Feeder Ties</v>
          </cell>
          <cell r="Q2012">
            <v>0</v>
          </cell>
        </row>
        <row r="2013">
          <cell r="I2013">
            <v>0</v>
          </cell>
          <cell r="J2013">
            <v>0</v>
          </cell>
          <cell r="Q2013">
            <v>0</v>
          </cell>
        </row>
        <row r="2014">
          <cell r="I2014">
            <v>0</v>
          </cell>
          <cell r="J2014">
            <v>0</v>
          </cell>
          <cell r="Q2014">
            <v>0</v>
          </cell>
        </row>
        <row r="2015">
          <cell r="I2015">
            <v>0</v>
          </cell>
          <cell r="J2015">
            <v>0</v>
          </cell>
          <cell r="Q2015">
            <v>0</v>
          </cell>
        </row>
        <row r="2016">
          <cell r="I2016">
            <v>0</v>
          </cell>
          <cell r="J2016">
            <v>0</v>
          </cell>
          <cell r="Q2016">
            <v>0</v>
          </cell>
        </row>
        <row r="2017">
          <cell r="I2017">
            <v>0</v>
          </cell>
          <cell r="J2017">
            <v>0</v>
          </cell>
          <cell r="Q2017">
            <v>0</v>
          </cell>
        </row>
        <row r="2018">
          <cell r="I2018">
            <v>0</v>
          </cell>
          <cell r="J2018" t="str">
            <v>Existing A7 Power Quality</v>
          </cell>
          <cell r="Q2018">
            <v>0</v>
          </cell>
        </row>
        <row r="2019">
          <cell r="I2019">
            <v>0</v>
          </cell>
          <cell r="J2019" t="str">
            <v>Install Power Quality Monitors Units (Next G)</v>
          </cell>
          <cell r="Q2019">
            <v>0</v>
          </cell>
        </row>
        <row r="2020">
          <cell r="I2020">
            <v>0</v>
          </cell>
          <cell r="J2020" t="str">
            <v>Install Power Quality Monitors Units (Satellite)</v>
          </cell>
          <cell r="Q2020">
            <v>0</v>
          </cell>
        </row>
        <row r="2021">
          <cell r="I2021">
            <v>0</v>
          </cell>
          <cell r="J2021" t="str">
            <v>Install PQ Analysers</v>
          </cell>
          <cell r="Q2021">
            <v>0</v>
          </cell>
        </row>
        <row r="2022">
          <cell r="I2022">
            <v>0</v>
          </cell>
          <cell r="J2022">
            <v>0</v>
          </cell>
          <cell r="Q2022">
            <v>0</v>
          </cell>
        </row>
        <row r="2023">
          <cell r="I2023">
            <v>0</v>
          </cell>
          <cell r="J2023">
            <v>0</v>
          </cell>
          <cell r="Q2023">
            <v>0</v>
          </cell>
        </row>
        <row r="2024">
          <cell r="I2024">
            <v>0</v>
          </cell>
          <cell r="J2024">
            <v>0</v>
          </cell>
          <cell r="Q2024">
            <v>0</v>
          </cell>
        </row>
        <row r="2025">
          <cell r="I2025">
            <v>0</v>
          </cell>
          <cell r="J2025">
            <v>0</v>
          </cell>
          <cell r="Q2025">
            <v>0</v>
          </cell>
        </row>
        <row r="2026">
          <cell r="I2026">
            <v>0</v>
          </cell>
          <cell r="J2026">
            <v>0</v>
          </cell>
          <cell r="Q2026">
            <v>0</v>
          </cell>
        </row>
        <row r="2027">
          <cell r="I2027">
            <v>0</v>
          </cell>
          <cell r="J2027">
            <v>0</v>
          </cell>
          <cell r="Q2027">
            <v>0</v>
          </cell>
        </row>
        <row r="2028">
          <cell r="I2028">
            <v>0</v>
          </cell>
          <cell r="J2028">
            <v>0</v>
          </cell>
          <cell r="Q2028">
            <v>0</v>
          </cell>
        </row>
        <row r="2029">
          <cell r="I2029">
            <v>0</v>
          </cell>
          <cell r="J2029">
            <v>0</v>
          </cell>
          <cell r="Q2029">
            <v>0</v>
          </cell>
        </row>
        <row r="2030">
          <cell r="I2030">
            <v>0</v>
          </cell>
          <cell r="J2030">
            <v>0</v>
          </cell>
          <cell r="Q2030">
            <v>0</v>
          </cell>
        </row>
        <row r="2031">
          <cell r="I2031">
            <v>0</v>
          </cell>
          <cell r="J2031">
            <v>0</v>
          </cell>
          <cell r="Q2031">
            <v>0</v>
          </cell>
        </row>
        <row r="2032">
          <cell r="I2032">
            <v>0</v>
          </cell>
          <cell r="J2032">
            <v>0</v>
          </cell>
          <cell r="Q2032">
            <v>0</v>
          </cell>
        </row>
        <row r="2033">
          <cell r="I2033" t="str">
            <v>52000 Network Operations (RNO)</v>
          </cell>
          <cell r="J2033" t="str">
            <v>Total - Network Operations (RNO)</v>
          </cell>
          <cell r="Q2033">
            <v>0</v>
          </cell>
        </row>
        <row r="2034">
          <cell r="I2034" t="str">
            <v>52010 Embedded Generation (RNO)</v>
          </cell>
          <cell r="J2034" t="str">
            <v>Total - Embedded Generation (RNO)</v>
          </cell>
          <cell r="Q2034">
            <v>0</v>
          </cell>
        </row>
        <row r="2035">
          <cell r="I2035" t="str">
            <v>52020 Sec Systems Operations (RNO)</v>
          </cell>
          <cell r="J2035" t="str">
            <v>Total - Sec Systems Operations (RNO)</v>
          </cell>
          <cell r="Q2035">
            <v>0</v>
          </cell>
        </row>
        <row r="2036">
          <cell r="I2036">
            <v>0</v>
          </cell>
          <cell r="J2036">
            <v>0</v>
          </cell>
          <cell r="Q2036">
            <v>0</v>
          </cell>
        </row>
        <row r="2037">
          <cell r="I2037">
            <v>0</v>
          </cell>
          <cell r="J2037">
            <v>0</v>
          </cell>
          <cell r="Q2037">
            <v>0</v>
          </cell>
        </row>
        <row r="2038">
          <cell r="I2038">
            <v>0</v>
          </cell>
          <cell r="J2038">
            <v>0</v>
          </cell>
          <cell r="Q2038">
            <v>0</v>
          </cell>
        </row>
        <row r="2039">
          <cell r="I2039" t="str">
            <v>52100 Comms (RPM)</v>
          </cell>
          <cell r="J2039" t="str">
            <v>Total - Comms (RPM)</v>
          </cell>
          <cell r="Q2039">
            <v>0</v>
          </cell>
        </row>
        <row r="2040">
          <cell r="I2040" t="str">
            <v>52120 Lines (RPM)</v>
          </cell>
          <cell r="J2040" t="str">
            <v>Total - Lines (RPM)</v>
          </cell>
          <cell r="Q2040">
            <v>0</v>
          </cell>
        </row>
        <row r="2041">
          <cell r="I2041" t="str">
            <v>52130 Meters (RPM)</v>
          </cell>
          <cell r="J2041" t="str">
            <v>Total - Meters (RPM)</v>
          </cell>
          <cell r="Q2041">
            <v>0</v>
          </cell>
        </row>
        <row r="2042">
          <cell r="I2042" t="str">
            <v>52140 Protection (RPM)</v>
          </cell>
          <cell r="J2042" t="str">
            <v>Total - Protection (RPM)</v>
          </cell>
          <cell r="Q2042">
            <v>0</v>
          </cell>
        </row>
        <row r="2043">
          <cell r="I2043" t="str">
            <v>52150 Substations (RPM)</v>
          </cell>
          <cell r="J2043" t="str">
            <v>Total - Substations (RPM)</v>
          </cell>
          <cell r="Q2043">
            <v>0</v>
          </cell>
        </row>
        <row r="2044">
          <cell r="I2044" t="str">
            <v>52160 Vegetation (RPM)</v>
          </cell>
          <cell r="J2044" t="str">
            <v>Total - Vegetation (RPM)</v>
          </cell>
          <cell r="Q2044">
            <v>0</v>
          </cell>
        </row>
        <row r="2045">
          <cell r="I2045" t="str">
            <v>52180 Streetlights (RPM)</v>
          </cell>
          <cell r="J2045" t="str">
            <v>Total - Streetlights (RPM)</v>
          </cell>
          <cell r="Q2045">
            <v>0</v>
          </cell>
        </row>
        <row r="2046">
          <cell r="I2046" t="str">
            <v>52190 Alternate Solutions (RPM)</v>
          </cell>
          <cell r="J2046" t="str">
            <v>Total - Alternate Solutions (RPM)</v>
          </cell>
          <cell r="Q2046">
            <v>0</v>
          </cell>
        </row>
        <row r="2047">
          <cell r="I2047">
            <v>0</v>
          </cell>
          <cell r="J2047">
            <v>0</v>
          </cell>
          <cell r="Q2047">
            <v>0</v>
          </cell>
        </row>
        <row r="2048">
          <cell r="I2048">
            <v>0</v>
          </cell>
          <cell r="J2048">
            <v>0</v>
          </cell>
          <cell r="Q2048">
            <v>0</v>
          </cell>
        </row>
        <row r="2049">
          <cell r="I2049">
            <v>0</v>
          </cell>
          <cell r="J2049">
            <v>0</v>
          </cell>
          <cell r="Q2049">
            <v>0</v>
          </cell>
        </row>
        <row r="2050">
          <cell r="I2050" t="str">
            <v>53100 Comms (RCM)</v>
          </cell>
          <cell r="J2050" t="str">
            <v>Total - Comms (RCM)</v>
          </cell>
          <cell r="Q2050">
            <v>0</v>
          </cell>
        </row>
        <row r="2051">
          <cell r="I2051" t="str">
            <v>53120 Lines (RCM)</v>
          </cell>
          <cell r="J2051" t="str">
            <v>Total - Lines (RCM)</v>
          </cell>
          <cell r="Q2051">
            <v>0</v>
          </cell>
        </row>
        <row r="2052">
          <cell r="I2052" t="str">
            <v>53130 Meters (RCM)</v>
          </cell>
          <cell r="J2052" t="str">
            <v>Total - Meters (RCM)</v>
          </cell>
          <cell r="Q2052">
            <v>0</v>
          </cell>
        </row>
        <row r="2053">
          <cell r="I2053" t="str">
            <v>53140 Protection (RCM)</v>
          </cell>
          <cell r="J2053" t="str">
            <v>Total - Protection (RCM)</v>
          </cell>
          <cell r="Q2053">
            <v>0</v>
          </cell>
        </row>
        <row r="2054">
          <cell r="I2054" t="str">
            <v>53150 Substations (RCM)</v>
          </cell>
          <cell r="J2054" t="str">
            <v>Total - Substations (RCM)</v>
          </cell>
          <cell r="Q2054">
            <v>0</v>
          </cell>
        </row>
        <row r="2055">
          <cell r="I2055" t="str">
            <v>53160 Vegetation (RCM)</v>
          </cell>
          <cell r="J2055" t="str">
            <v>Total - Vegetation (RCM)</v>
          </cell>
          <cell r="Q2055">
            <v>0</v>
          </cell>
        </row>
        <row r="2056">
          <cell r="I2056" t="str">
            <v>53180 Streetlights (RCM)</v>
          </cell>
          <cell r="J2056" t="str">
            <v>Total - Streetlights (RCM)</v>
          </cell>
          <cell r="Q2056">
            <v>0</v>
          </cell>
        </row>
        <row r="2057">
          <cell r="I2057" t="str">
            <v>53190 Alternate Solutions (RCM)</v>
          </cell>
          <cell r="J2057" t="str">
            <v>Total - Alternate Solutions (RCM)</v>
          </cell>
          <cell r="Q2057">
            <v>0</v>
          </cell>
        </row>
        <row r="2058">
          <cell r="I2058">
            <v>0</v>
          </cell>
          <cell r="J2058">
            <v>0</v>
          </cell>
          <cell r="Q2058">
            <v>0</v>
          </cell>
        </row>
        <row r="2059">
          <cell r="I2059">
            <v>0</v>
          </cell>
          <cell r="J2059">
            <v>0</v>
          </cell>
          <cell r="Q2059">
            <v>0</v>
          </cell>
        </row>
        <row r="2060">
          <cell r="I2060">
            <v>0</v>
          </cell>
          <cell r="J2060">
            <v>0</v>
          </cell>
          <cell r="Q2060">
            <v>0</v>
          </cell>
        </row>
        <row r="2061">
          <cell r="I2061" t="str">
            <v>54100 Forced Maintenance (RFM)</v>
          </cell>
          <cell r="J2061" t="str">
            <v>Total - Forced Maintenance (RFM)</v>
          </cell>
          <cell r="Q2061">
            <v>0</v>
          </cell>
        </row>
        <row r="2062">
          <cell r="I2062" t="str">
            <v>54180 Streetlights (RFM)</v>
          </cell>
          <cell r="J2062" t="str">
            <v>Total - Streetlights (RFM)</v>
          </cell>
          <cell r="Q2062">
            <v>0</v>
          </cell>
        </row>
        <row r="2063">
          <cell r="I2063" t="str">
            <v>54190 Alternate Solutions (RFM)</v>
          </cell>
          <cell r="J2063" t="str">
            <v>Total - Alternate Solutions (RFM)</v>
          </cell>
          <cell r="Q2063">
            <v>0</v>
          </cell>
        </row>
        <row r="2064">
          <cell r="I2064">
            <v>0</v>
          </cell>
          <cell r="J2064">
            <v>0</v>
          </cell>
          <cell r="Q2064">
            <v>0</v>
          </cell>
        </row>
        <row r="2065">
          <cell r="I2065">
            <v>0</v>
          </cell>
          <cell r="J2065">
            <v>0</v>
          </cell>
          <cell r="Q2065">
            <v>0</v>
          </cell>
        </row>
        <row r="2066">
          <cell r="I2066">
            <v>0</v>
          </cell>
          <cell r="J2066">
            <v>0</v>
          </cell>
          <cell r="Q2066">
            <v>0</v>
          </cell>
        </row>
        <row r="2067">
          <cell r="I2067" t="str">
            <v>55000 Demand Mgt Incentive Arrange (DMIA)</v>
          </cell>
          <cell r="J2067" t="str">
            <v>Total - Demand Mgt Incentive Arrange (DMIA)</v>
          </cell>
          <cell r="Q2067">
            <v>0</v>
          </cell>
        </row>
        <row r="2068">
          <cell r="I2068" t="str">
            <v>55100 Non Network Alternatives (NNA)</v>
          </cell>
          <cell r="J2068" t="str">
            <v>Total - Non Network Alternatives (NNA)</v>
          </cell>
          <cell r="Q2068">
            <v>0</v>
          </cell>
        </row>
        <row r="2069">
          <cell r="I2069">
            <v>0</v>
          </cell>
          <cell r="J2069">
            <v>0</v>
          </cell>
          <cell r="Q2069">
            <v>0</v>
          </cell>
        </row>
        <row r="2070">
          <cell r="I2070">
            <v>0</v>
          </cell>
          <cell r="J2070">
            <v>0</v>
          </cell>
          <cell r="Q2070">
            <v>0</v>
          </cell>
        </row>
        <row r="2071">
          <cell r="I2071">
            <v>0</v>
          </cell>
          <cell r="J2071">
            <v>0</v>
          </cell>
          <cell r="Q2071">
            <v>0</v>
          </cell>
        </row>
        <row r="2072">
          <cell r="I2072">
            <v>0</v>
          </cell>
          <cell r="J2072">
            <v>0</v>
          </cell>
          <cell r="Q2072">
            <v>0</v>
          </cell>
        </row>
        <row r="2073">
          <cell r="I2073">
            <v>0</v>
          </cell>
          <cell r="J2073">
            <v>0</v>
          </cell>
          <cell r="Q2073">
            <v>0</v>
          </cell>
        </row>
        <row r="2074">
          <cell r="I2074">
            <v>0</v>
          </cell>
          <cell r="J2074">
            <v>0</v>
          </cell>
          <cell r="Q2074">
            <v>0</v>
          </cell>
        </row>
        <row r="2075">
          <cell r="I2075">
            <v>0</v>
          </cell>
          <cell r="J2075">
            <v>0</v>
          </cell>
          <cell r="Q2075">
            <v>0</v>
          </cell>
        </row>
        <row r="2076">
          <cell r="I2076" t="e">
            <v>#REF!</v>
          </cell>
          <cell r="J2076" t="e">
            <v>#REF!</v>
          </cell>
          <cell r="Q2076">
            <v>0</v>
          </cell>
        </row>
        <row r="2077">
          <cell r="I2077" t="e">
            <v>#REF!</v>
          </cell>
          <cell r="J2077" t="e">
            <v>#REF!</v>
          </cell>
          <cell r="Q2077">
            <v>0</v>
          </cell>
        </row>
        <row r="2078">
          <cell r="I2078" t="e">
            <v>#REF!</v>
          </cell>
          <cell r="J2078" t="e">
            <v>#REF!</v>
          </cell>
          <cell r="Q2078">
            <v>0</v>
          </cell>
        </row>
        <row r="2079">
          <cell r="I2079" t="e">
            <v>#REF!</v>
          </cell>
          <cell r="J2079" t="e">
            <v>#REF!</v>
          </cell>
          <cell r="Q2079">
            <v>0</v>
          </cell>
        </row>
        <row r="2080">
          <cell r="I2080" t="e">
            <v>#REF!</v>
          </cell>
          <cell r="J2080" t="e">
            <v>#REF!</v>
          </cell>
          <cell r="Q2080">
            <v>0</v>
          </cell>
        </row>
        <row r="2081">
          <cell r="I2081" t="e">
            <v>#REF!</v>
          </cell>
          <cell r="J2081" t="e">
            <v>#REF!</v>
          </cell>
          <cell r="Q2081">
            <v>0</v>
          </cell>
        </row>
        <row r="2082">
          <cell r="I2082" t="e">
            <v>#REF!</v>
          </cell>
          <cell r="J2082" t="e">
            <v>#REF!</v>
          </cell>
          <cell r="Q2082">
            <v>0</v>
          </cell>
        </row>
        <row r="2083">
          <cell r="I2083" t="e">
            <v>#REF!</v>
          </cell>
          <cell r="J2083" t="e">
            <v>#REF!</v>
          </cell>
          <cell r="Q2083">
            <v>0</v>
          </cell>
        </row>
        <row r="2084">
          <cell r="I2084" t="e">
            <v>#REF!</v>
          </cell>
          <cell r="J2084" t="e">
            <v>#REF!</v>
          </cell>
          <cell r="Q2084">
            <v>0</v>
          </cell>
        </row>
        <row r="2085">
          <cell r="I2085" t="e">
            <v>#REF!</v>
          </cell>
          <cell r="J2085" t="e">
            <v>#REF!</v>
          </cell>
          <cell r="Q2085">
            <v>0</v>
          </cell>
        </row>
        <row r="2086">
          <cell r="I2086" t="e">
            <v>#REF!</v>
          </cell>
          <cell r="J2086" t="e">
            <v>#REF!</v>
          </cell>
          <cell r="Q2086">
            <v>0</v>
          </cell>
        </row>
        <row r="2087">
          <cell r="I2087" t="e">
            <v>#REF!</v>
          </cell>
          <cell r="J2087" t="e">
            <v>#REF!</v>
          </cell>
          <cell r="Q2087">
            <v>0</v>
          </cell>
        </row>
        <row r="2088">
          <cell r="I2088" t="e">
            <v>#REF!</v>
          </cell>
          <cell r="J2088" t="e">
            <v>#REF!</v>
          </cell>
          <cell r="Q2088">
            <v>0</v>
          </cell>
        </row>
        <row r="2089">
          <cell r="I2089" t="e">
            <v>#REF!</v>
          </cell>
          <cell r="J2089" t="e">
            <v>#REF!</v>
          </cell>
          <cell r="Q2089">
            <v>0</v>
          </cell>
        </row>
        <row r="2090">
          <cell r="I2090" t="e">
            <v>#REF!</v>
          </cell>
          <cell r="J2090" t="e">
            <v>#REF!</v>
          </cell>
          <cell r="Q2090">
            <v>0</v>
          </cell>
        </row>
        <row r="2091">
          <cell r="I2091" t="e">
            <v>#REF!</v>
          </cell>
          <cell r="J2091" t="e">
            <v>#REF!</v>
          </cell>
          <cell r="Q2091">
            <v>0</v>
          </cell>
        </row>
        <row r="2092">
          <cell r="I2092" t="e">
            <v>#REF!</v>
          </cell>
          <cell r="J2092" t="e">
            <v>#REF!</v>
          </cell>
          <cell r="Q2092">
            <v>0</v>
          </cell>
        </row>
        <row r="2093">
          <cell r="I2093" t="e">
            <v>#REF!</v>
          </cell>
          <cell r="J2093" t="e">
            <v>#REF!</v>
          </cell>
          <cell r="Q2093">
            <v>0</v>
          </cell>
        </row>
        <row r="2094">
          <cell r="I2094" t="e">
            <v>#REF!</v>
          </cell>
          <cell r="J2094" t="e">
            <v>#REF!</v>
          </cell>
          <cell r="Q2094">
            <v>0</v>
          </cell>
        </row>
        <row r="2095">
          <cell r="I2095" t="e">
            <v>#REF!</v>
          </cell>
          <cell r="J2095" t="e">
            <v>#REF!</v>
          </cell>
          <cell r="Q2095">
            <v>0</v>
          </cell>
        </row>
        <row r="2096">
          <cell r="I2096" t="e">
            <v>#REF!</v>
          </cell>
          <cell r="J2096" t="e">
            <v>#REF!</v>
          </cell>
          <cell r="Q2096">
            <v>0</v>
          </cell>
        </row>
        <row r="2097">
          <cell r="I2097" t="e">
            <v>#REF!</v>
          </cell>
          <cell r="J2097" t="e">
            <v>#REF!</v>
          </cell>
          <cell r="Q2097">
            <v>0</v>
          </cell>
        </row>
        <row r="2098">
          <cell r="I2098" t="e">
            <v>#REF!</v>
          </cell>
          <cell r="J2098" t="e">
            <v>#REF!</v>
          </cell>
          <cell r="Q2098">
            <v>0</v>
          </cell>
        </row>
        <row r="2099">
          <cell r="I2099" t="e">
            <v>#REF!</v>
          </cell>
          <cell r="J2099" t="e">
            <v>#REF!</v>
          </cell>
          <cell r="Q2099">
            <v>0</v>
          </cell>
        </row>
        <row r="2100">
          <cell r="I2100" t="e">
            <v>#REF!</v>
          </cell>
          <cell r="J2100" t="e">
            <v>#REF!</v>
          </cell>
          <cell r="Q2100">
            <v>0</v>
          </cell>
        </row>
        <row r="2101">
          <cell r="I2101" t="e">
            <v>#REF!</v>
          </cell>
          <cell r="J2101" t="e">
            <v>#REF!</v>
          </cell>
          <cell r="Q2101">
            <v>0</v>
          </cell>
        </row>
        <row r="2102">
          <cell r="I2102" t="e">
            <v>#REF!</v>
          </cell>
          <cell r="J2102" t="e">
            <v>#REF!</v>
          </cell>
          <cell r="Q2102">
            <v>0</v>
          </cell>
        </row>
        <row r="2103">
          <cell r="I2103" t="e">
            <v>#REF!</v>
          </cell>
          <cell r="J2103" t="e">
            <v>#REF!</v>
          </cell>
          <cell r="Q2103">
            <v>0</v>
          </cell>
        </row>
        <row r="2104">
          <cell r="I2104" t="e">
            <v>#REF!</v>
          </cell>
          <cell r="J2104" t="e">
            <v>#REF!</v>
          </cell>
          <cell r="Q2104">
            <v>0</v>
          </cell>
        </row>
        <row r="2105">
          <cell r="I2105" t="e">
            <v>#REF!</v>
          </cell>
          <cell r="J2105" t="e">
            <v>#REF!</v>
          </cell>
          <cell r="Q2105">
            <v>0</v>
          </cell>
        </row>
        <row r="2106">
          <cell r="I2106" t="e">
            <v>#REF!</v>
          </cell>
          <cell r="J2106" t="e">
            <v>#REF!</v>
          </cell>
          <cell r="Q2106">
            <v>0</v>
          </cell>
        </row>
        <row r="2107">
          <cell r="I2107" t="e">
            <v>#REF!</v>
          </cell>
          <cell r="J2107" t="e">
            <v>#REF!</v>
          </cell>
          <cell r="Q2107">
            <v>0</v>
          </cell>
        </row>
        <row r="2108">
          <cell r="I2108" t="e">
            <v>#REF!</v>
          </cell>
          <cell r="J2108" t="e">
            <v>#REF!</v>
          </cell>
          <cell r="Q2108">
            <v>0</v>
          </cell>
        </row>
        <row r="2109">
          <cell r="I2109" t="e">
            <v>#REF!</v>
          </cell>
          <cell r="J2109" t="e">
            <v>#REF!</v>
          </cell>
          <cell r="Q2109">
            <v>0</v>
          </cell>
        </row>
        <row r="2110">
          <cell r="I2110" t="e">
            <v>#REF!</v>
          </cell>
          <cell r="J2110" t="e">
            <v>#REF!</v>
          </cell>
          <cell r="Q2110">
            <v>0</v>
          </cell>
        </row>
        <row r="2111">
          <cell r="I2111" t="e">
            <v>#REF!</v>
          </cell>
          <cell r="J2111" t="e">
            <v>#REF!</v>
          </cell>
          <cell r="Q2111">
            <v>0</v>
          </cell>
        </row>
        <row r="2112">
          <cell r="I2112" t="e">
            <v>#REF!</v>
          </cell>
          <cell r="J2112" t="e">
            <v>#REF!</v>
          </cell>
          <cell r="Q2112">
            <v>0</v>
          </cell>
        </row>
        <row r="2113">
          <cell r="I2113" t="e">
            <v>#REF!</v>
          </cell>
          <cell r="J2113" t="e">
            <v>#REF!</v>
          </cell>
          <cell r="Q2113">
            <v>0</v>
          </cell>
        </row>
        <row r="2114">
          <cell r="I2114" t="e">
            <v>#REF!</v>
          </cell>
          <cell r="J2114" t="e">
            <v>#REF!</v>
          </cell>
          <cell r="Q2114">
            <v>0</v>
          </cell>
        </row>
        <row r="2115">
          <cell r="I2115" t="e">
            <v>#REF!</v>
          </cell>
          <cell r="J2115" t="e">
            <v>#REF!</v>
          </cell>
          <cell r="Q2115">
            <v>0</v>
          </cell>
        </row>
        <row r="2116">
          <cell r="I2116" t="e">
            <v>#REF!</v>
          </cell>
          <cell r="J2116" t="e">
            <v>#REF!</v>
          </cell>
          <cell r="Q2116">
            <v>0</v>
          </cell>
        </row>
        <row r="2117">
          <cell r="I2117" t="e">
            <v>#REF!</v>
          </cell>
          <cell r="J2117" t="e">
            <v>#REF!</v>
          </cell>
          <cell r="Q2117">
            <v>0</v>
          </cell>
        </row>
        <row r="2118">
          <cell r="I2118" t="e">
            <v>#REF!</v>
          </cell>
          <cell r="J2118" t="e">
            <v>#REF!</v>
          </cell>
          <cell r="Q2118">
            <v>0</v>
          </cell>
        </row>
        <row r="2119">
          <cell r="I2119" t="e">
            <v>#REF!</v>
          </cell>
          <cell r="J2119" t="e">
            <v>#REF!</v>
          </cell>
          <cell r="Q2119">
            <v>0</v>
          </cell>
        </row>
        <row r="2120">
          <cell r="I2120" t="e">
            <v>#REF!</v>
          </cell>
          <cell r="J2120" t="e">
            <v>#REF!</v>
          </cell>
          <cell r="Q2120">
            <v>0</v>
          </cell>
        </row>
        <row r="2121">
          <cell r="I2121" t="e">
            <v>#REF!</v>
          </cell>
          <cell r="J2121" t="e">
            <v>#REF!</v>
          </cell>
          <cell r="Q2121">
            <v>0</v>
          </cell>
        </row>
        <row r="2122">
          <cell r="I2122" t="e">
            <v>#REF!</v>
          </cell>
          <cell r="J2122" t="e">
            <v>#REF!</v>
          </cell>
          <cell r="Q2122">
            <v>0</v>
          </cell>
        </row>
        <row r="2123">
          <cell r="I2123" t="e">
            <v>#REF!</v>
          </cell>
          <cell r="J2123" t="e">
            <v>#REF!</v>
          </cell>
          <cell r="Q2123">
            <v>0</v>
          </cell>
        </row>
        <row r="2124">
          <cell r="I2124" t="e">
            <v>#REF!</v>
          </cell>
          <cell r="J2124" t="e">
            <v>#REF!</v>
          </cell>
          <cell r="Q2124">
            <v>0</v>
          </cell>
        </row>
        <row r="2125">
          <cell r="I2125" t="e">
            <v>#REF!</v>
          </cell>
          <cell r="J2125" t="e">
            <v>#REF!</v>
          </cell>
          <cell r="Q2125">
            <v>0</v>
          </cell>
        </row>
        <row r="2126">
          <cell r="I2126" t="e">
            <v>#REF!</v>
          </cell>
          <cell r="J2126" t="e">
            <v>#REF!</v>
          </cell>
          <cell r="Q2126">
            <v>0</v>
          </cell>
        </row>
        <row r="2127">
          <cell r="I2127" t="e">
            <v>#REF!</v>
          </cell>
          <cell r="J2127" t="e">
            <v>#REF!</v>
          </cell>
          <cell r="Q2127">
            <v>0</v>
          </cell>
        </row>
        <row r="2128">
          <cell r="I2128" t="e">
            <v>#REF!</v>
          </cell>
          <cell r="J2128" t="e">
            <v>#REF!</v>
          </cell>
          <cell r="Q2128">
            <v>0</v>
          </cell>
        </row>
        <row r="2129">
          <cell r="I2129" t="e">
            <v>#REF!</v>
          </cell>
          <cell r="J2129" t="e">
            <v>#REF!</v>
          </cell>
          <cell r="Q2129">
            <v>0</v>
          </cell>
        </row>
        <row r="2130">
          <cell r="I2130" t="e">
            <v>#REF!</v>
          </cell>
          <cell r="J2130" t="e">
            <v>#REF!</v>
          </cell>
          <cell r="Q2130">
            <v>0</v>
          </cell>
        </row>
        <row r="2131">
          <cell r="I2131" t="e">
            <v>#REF!</v>
          </cell>
          <cell r="J2131" t="e">
            <v>#REF!</v>
          </cell>
          <cell r="Q2131">
            <v>0</v>
          </cell>
        </row>
        <row r="2132">
          <cell r="I2132" t="e">
            <v>#REF!</v>
          </cell>
          <cell r="J2132" t="e">
            <v>#REF!</v>
          </cell>
          <cell r="Q2132">
            <v>0</v>
          </cell>
        </row>
        <row r="2133">
          <cell r="I2133" t="e">
            <v>#REF!</v>
          </cell>
          <cell r="J2133" t="e">
            <v>#REF!</v>
          </cell>
          <cell r="Q2133">
            <v>0</v>
          </cell>
        </row>
        <row r="2134">
          <cell r="I2134" t="e">
            <v>#REF!</v>
          </cell>
          <cell r="J2134" t="e">
            <v>#REF!</v>
          </cell>
          <cell r="Q2134">
            <v>0</v>
          </cell>
        </row>
        <row r="2135">
          <cell r="I2135" t="e">
            <v>#REF!</v>
          </cell>
          <cell r="J2135" t="e">
            <v>#REF!</v>
          </cell>
          <cell r="Q2135">
            <v>0</v>
          </cell>
        </row>
        <row r="2136">
          <cell r="I2136" t="e">
            <v>#REF!</v>
          </cell>
          <cell r="J2136" t="e">
            <v>#REF!</v>
          </cell>
          <cell r="Q2136">
            <v>0</v>
          </cell>
        </row>
        <row r="2137">
          <cell r="I2137" t="e">
            <v>#REF!</v>
          </cell>
          <cell r="J2137" t="e">
            <v>#REF!</v>
          </cell>
          <cell r="Q2137">
            <v>0</v>
          </cell>
        </row>
        <row r="2138">
          <cell r="I2138" t="e">
            <v>#REF!</v>
          </cell>
          <cell r="J2138" t="e">
            <v>#REF!</v>
          </cell>
          <cell r="Q2138">
            <v>0</v>
          </cell>
        </row>
        <row r="2139">
          <cell r="I2139" t="e">
            <v>#REF!</v>
          </cell>
          <cell r="J2139" t="e">
            <v>#REF!</v>
          </cell>
          <cell r="Q2139">
            <v>0</v>
          </cell>
        </row>
        <row r="2140">
          <cell r="I2140" t="e">
            <v>#REF!</v>
          </cell>
          <cell r="J2140" t="e">
            <v>#REF!</v>
          </cell>
          <cell r="Q2140">
            <v>0</v>
          </cell>
        </row>
        <row r="2141">
          <cell r="I2141" t="e">
            <v>#REF!</v>
          </cell>
          <cell r="J2141" t="e">
            <v>#REF!</v>
          </cell>
          <cell r="Q2141">
            <v>0</v>
          </cell>
        </row>
        <row r="2142">
          <cell r="I2142" t="e">
            <v>#REF!</v>
          </cell>
          <cell r="J2142" t="e">
            <v>#REF!</v>
          </cell>
          <cell r="Q2142">
            <v>0</v>
          </cell>
        </row>
        <row r="2143">
          <cell r="I2143" t="e">
            <v>#REF!</v>
          </cell>
          <cell r="J2143" t="e">
            <v>#REF!</v>
          </cell>
          <cell r="Q2143">
            <v>0</v>
          </cell>
        </row>
        <row r="2144">
          <cell r="I2144" t="e">
            <v>#REF!</v>
          </cell>
          <cell r="J2144" t="e">
            <v>#REF!</v>
          </cell>
          <cell r="Q2144">
            <v>0</v>
          </cell>
        </row>
        <row r="2145">
          <cell r="I2145" t="e">
            <v>#REF!</v>
          </cell>
          <cell r="J2145" t="e">
            <v>#REF!</v>
          </cell>
          <cell r="Q2145">
            <v>0</v>
          </cell>
        </row>
        <row r="2146">
          <cell r="I2146" t="e">
            <v>#REF!</v>
          </cell>
          <cell r="J2146" t="e">
            <v>#REF!</v>
          </cell>
          <cell r="Q2146">
            <v>0</v>
          </cell>
        </row>
        <row r="2147">
          <cell r="I2147" t="e">
            <v>#REF!</v>
          </cell>
          <cell r="J2147" t="e">
            <v>#REF!</v>
          </cell>
          <cell r="Q2147">
            <v>0</v>
          </cell>
        </row>
        <row r="2148">
          <cell r="I2148" t="e">
            <v>#REF!</v>
          </cell>
          <cell r="J2148" t="e">
            <v>#REF!</v>
          </cell>
          <cell r="Q2148">
            <v>0</v>
          </cell>
        </row>
        <row r="2149">
          <cell r="I2149" t="e">
            <v>#REF!</v>
          </cell>
          <cell r="J2149" t="e">
            <v>#REF!</v>
          </cell>
          <cell r="Q2149">
            <v>0</v>
          </cell>
        </row>
        <row r="2150">
          <cell r="I2150" t="e">
            <v>#REF!</v>
          </cell>
          <cell r="J2150" t="e">
            <v>#REF!</v>
          </cell>
          <cell r="Q2150">
            <v>0</v>
          </cell>
        </row>
        <row r="2151">
          <cell r="I2151" t="e">
            <v>#REF!</v>
          </cell>
          <cell r="J2151" t="e">
            <v>#REF!</v>
          </cell>
          <cell r="Q2151">
            <v>0</v>
          </cell>
        </row>
        <row r="2152">
          <cell r="I2152" t="e">
            <v>#REF!</v>
          </cell>
          <cell r="J2152" t="e">
            <v>#REF!</v>
          </cell>
          <cell r="Q2152">
            <v>0</v>
          </cell>
        </row>
        <row r="2153">
          <cell r="I2153" t="e">
            <v>#REF!</v>
          </cell>
          <cell r="J2153" t="e">
            <v>#REF!</v>
          </cell>
          <cell r="Q2153">
            <v>0</v>
          </cell>
        </row>
        <row r="2154">
          <cell r="I2154" t="e">
            <v>#REF!</v>
          </cell>
          <cell r="J2154" t="e">
            <v>#REF!</v>
          </cell>
          <cell r="Q2154">
            <v>0</v>
          </cell>
        </row>
        <row r="2155">
          <cell r="I2155" t="e">
            <v>#REF!</v>
          </cell>
          <cell r="J2155" t="e">
            <v>#REF!</v>
          </cell>
          <cell r="Q2155">
            <v>0</v>
          </cell>
        </row>
        <row r="2156">
          <cell r="I2156" t="e">
            <v>#REF!</v>
          </cell>
          <cell r="J2156" t="e">
            <v>#REF!</v>
          </cell>
          <cell r="Q2156">
            <v>0</v>
          </cell>
        </row>
        <row r="2157">
          <cell r="I2157" t="e">
            <v>#REF!</v>
          </cell>
          <cell r="J2157" t="e">
            <v>#REF!</v>
          </cell>
          <cell r="Q2157">
            <v>0</v>
          </cell>
        </row>
        <row r="2158">
          <cell r="I2158" t="e">
            <v>#REF!</v>
          </cell>
          <cell r="J2158" t="e">
            <v>#REF!</v>
          </cell>
          <cell r="Q2158">
            <v>0</v>
          </cell>
        </row>
        <row r="2159">
          <cell r="I2159" t="e">
            <v>#REF!</v>
          </cell>
          <cell r="J2159" t="e">
            <v>#REF!</v>
          </cell>
          <cell r="Q2159">
            <v>0</v>
          </cell>
        </row>
        <row r="2160">
          <cell r="I2160" t="e">
            <v>#REF!</v>
          </cell>
          <cell r="J2160" t="e">
            <v>#REF!</v>
          </cell>
          <cell r="Q2160">
            <v>0</v>
          </cell>
        </row>
        <row r="2161">
          <cell r="I2161" t="e">
            <v>#REF!</v>
          </cell>
          <cell r="J2161" t="e">
            <v>#REF!</v>
          </cell>
          <cell r="Q2161">
            <v>0</v>
          </cell>
        </row>
        <row r="2162">
          <cell r="I2162" t="e">
            <v>#REF!</v>
          </cell>
          <cell r="J2162" t="e">
            <v>#REF!</v>
          </cell>
          <cell r="Q2162">
            <v>0</v>
          </cell>
        </row>
        <row r="2163">
          <cell r="I2163" t="e">
            <v>#REF!</v>
          </cell>
          <cell r="J2163" t="e">
            <v>#REF!</v>
          </cell>
          <cell r="Q2163">
            <v>0</v>
          </cell>
        </row>
        <row r="2164">
          <cell r="I2164" t="e">
            <v>#REF!</v>
          </cell>
          <cell r="J2164" t="e">
            <v>#REF!</v>
          </cell>
          <cell r="Q2164">
            <v>0</v>
          </cell>
        </row>
        <row r="2165">
          <cell r="I2165" t="e">
            <v>#REF!</v>
          </cell>
          <cell r="J2165" t="e">
            <v>#REF!</v>
          </cell>
          <cell r="Q2165">
            <v>0</v>
          </cell>
        </row>
        <row r="2166">
          <cell r="I2166" t="e">
            <v>#REF!</v>
          </cell>
          <cell r="J2166" t="e">
            <v>#REF!</v>
          </cell>
          <cell r="Q2166">
            <v>0</v>
          </cell>
        </row>
        <row r="2167">
          <cell r="I2167" t="e">
            <v>#REF!</v>
          </cell>
          <cell r="J2167" t="e">
            <v>#REF!</v>
          </cell>
          <cell r="Q2167">
            <v>0</v>
          </cell>
        </row>
        <row r="2168">
          <cell r="I2168" t="e">
            <v>#REF!</v>
          </cell>
          <cell r="J2168" t="e">
            <v>#REF!</v>
          </cell>
          <cell r="Q2168">
            <v>0</v>
          </cell>
        </row>
        <row r="2169">
          <cell r="I2169" t="e">
            <v>#REF!</v>
          </cell>
          <cell r="J2169" t="e">
            <v>#REF!</v>
          </cell>
          <cell r="Q2169">
            <v>0</v>
          </cell>
        </row>
        <row r="2170">
          <cell r="I2170" t="e">
            <v>#REF!</v>
          </cell>
          <cell r="J2170" t="e">
            <v>#REF!</v>
          </cell>
          <cell r="Q2170">
            <v>0</v>
          </cell>
        </row>
        <row r="2171">
          <cell r="I2171" t="e">
            <v>#REF!</v>
          </cell>
          <cell r="J2171" t="e">
            <v>#REF!</v>
          </cell>
          <cell r="Q2171">
            <v>0</v>
          </cell>
        </row>
        <row r="2172">
          <cell r="I2172" t="e">
            <v>#REF!</v>
          </cell>
          <cell r="J2172" t="e">
            <v>#REF!</v>
          </cell>
          <cell r="Q2172">
            <v>0</v>
          </cell>
        </row>
        <row r="2173">
          <cell r="I2173" t="e">
            <v>#REF!</v>
          </cell>
          <cell r="J2173" t="e">
            <v>#REF!</v>
          </cell>
          <cell r="Q2173">
            <v>0</v>
          </cell>
        </row>
        <row r="2174">
          <cell r="I2174" t="e">
            <v>#REF!</v>
          </cell>
          <cell r="J2174" t="e">
            <v>#REF!</v>
          </cell>
          <cell r="Q2174">
            <v>0</v>
          </cell>
        </row>
        <row r="2175">
          <cell r="I2175" t="e">
            <v>#REF!</v>
          </cell>
          <cell r="J2175" t="e">
            <v>#REF!</v>
          </cell>
          <cell r="Q2175">
            <v>0</v>
          </cell>
        </row>
        <row r="2176">
          <cell r="I2176" t="e">
            <v>#REF!</v>
          </cell>
          <cell r="J2176" t="e">
            <v>#REF!</v>
          </cell>
          <cell r="Q2176">
            <v>0</v>
          </cell>
        </row>
        <row r="2177">
          <cell r="I2177" t="e">
            <v>#REF!</v>
          </cell>
          <cell r="J2177" t="e">
            <v>#REF!</v>
          </cell>
          <cell r="Q2177">
            <v>0</v>
          </cell>
        </row>
        <row r="2178">
          <cell r="I2178" t="e">
            <v>#REF!</v>
          </cell>
          <cell r="J2178" t="e">
            <v>#REF!</v>
          </cell>
          <cell r="Q2178">
            <v>0</v>
          </cell>
        </row>
        <row r="2179">
          <cell r="I2179" t="e">
            <v>#REF!</v>
          </cell>
          <cell r="J2179" t="e">
            <v>#REF!</v>
          </cell>
          <cell r="Q2179">
            <v>0</v>
          </cell>
        </row>
        <row r="2180">
          <cell r="I2180" t="e">
            <v>#REF!</v>
          </cell>
          <cell r="J2180" t="e">
            <v>#REF!</v>
          </cell>
          <cell r="Q2180">
            <v>0</v>
          </cell>
        </row>
        <row r="2181">
          <cell r="I2181" t="e">
            <v>#REF!</v>
          </cell>
          <cell r="J2181" t="e">
            <v>#REF!</v>
          </cell>
          <cell r="Q2181">
            <v>0</v>
          </cell>
        </row>
        <row r="2182">
          <cell r="I2182" t="e">
            <v>#REF!</v>
          </cell>
          <cell r="J2182" t="e">
            <v>#REF!</v>
          </cell>
          <cell r="Q2182">
            <v>0</v>
          </cell>
        </row>
        <row r="2183">
          <cell r="I2183" t="e">
            <v>#REF!</v>
          </cell>
          <cell r="J2183" t="e">
            <v>#REF!</v>
          </cell>
          <cell r="Q2183">
            <v>0</v>
          </cell>
        </row>
        <row r="2184">
          <cell r="I2184" t="e">
            <v>#REF!</v>
          </cell>
          <cell r="J2184" t="e">
            <v>#REF!</v>
          </cell>
          <cell r="Q2184">
            <v>0</v>
          </cell>
        </row>
        <row r="2185">
          <cell r="I2185" t="e">
            <v>#REF!</v>
          </cell>
          <cell r="J2185" t="e">
            <v>#REF!</v>
          </cell>
          <cell r="Q2185">
            <v>0</v>
          </cell>
        </row>
        <row r="2186">
          <cell r="I2186" t="e">
            <v>#REF!</v>
          </cell>
          <cell r="J2186" t="e">
            <v>#REF!</v>
          </cell>
          <cell r="Q2186">
            <v>0</v>
          </cell>
        </row>
        <row r="2187">
          <cell r="I2187" t="e">
            <v>#REF!</v>
          </cell>
          <cell r="J2187" t="e">
            <v>#REF!</v>
          </cell>
          <cell r="Q2187">
            <v>0</v>
          </cell>
        </row>
        <row r="2188">
          <cell r="I2188" t="e">
            <v>#REF!</v>
          </cell>
          <cell r="J2188" t="e">
            <v>#REF!</v>
          </cell>
          <cell r="Q2188">
            <v>0</v>
          </cell>
        </row>
        <row r="2189">
          <cell r="I2189" t="e">
            <v>#REF!</v>
          </cell>
          <cell r="J2189" t="e">
            <v>#REF!</v>
          </cell>
          <cell r="Q2189">
            <v>0</v>
          </cell>
        </row>
        <row r="2190">
          <cell r="I2190" t="e">
            <v>#REF!</v>
          </cell>
          <cell r="J2190" t="e">
            <v>#REF!</v>
          </cell>
          <cell r="Q2190">
            <v>0</v>
          </cell>
        </row>
        <row r="2191">
          <cell r="I2191" t="e">
            <v>#REF!</v>
          </cell>
          <cell r="J2191" t="e">
            <v>#REF!</v>
          </cell>
          <cell r="Q2191">
            <v>0</v>
          </cell>
        </row>
        <row r="2192">
          <cell r="I2192" t="e">
            <v>#REF!</v>
          </cell>
          <cell r="J2192" t="e">
            <v>#REF!</v>
          </cell>
          <cell r="Q2192">
            <v>0</v>
          </cell>
        </row>
        <row r="2193">
          <cell r="I2193" t="e">
            <v>#REF!</v>
          </cell>
          <cell r="J2193" t="e">
            <v>#REF!</v>
          </cell>
          <cell r="Q2193">
            <v>0</v>
          </cell>
        </row>
        <row r="2194">
          <cell r="I2194" t="e">
            <v>#REF!</v>
          </cell>
          <cell r="J2194" t="e">
            <v>#REF!</v>
          </cell>
          <cell r="Q2194">
            <v>0</v>
          </cell>
        </row>
        <row r="2195">
          <cell r="I2195" t="e">
            <v>#REF!</v>
          </cell>
          <cell r="J2195" t="e">
            <v>#REF!</v>
          </cell>
          <cell r="Q2195">
            <v>0</v>
          </cell>
        </row>
        <row r="2196">
          <cell r="I2196" t="e">
            <v>#REF!</v>
          </cell>
          <cell r="J2196" t="e">
            <v>#REF!</v>
          </cell>
          <cell r="Q2196">
            <v>0</v>
          </cell>
        </row>
        <row r="2197">
          <cell r="I2197" t="e">
            <v>#REF!</v>
          </cell>
          <cell r="J2197" t="e">
            <v>#REF!</v>
          </cell>
          <cell r="Q2197">
            <v>0</v>
          </cell>
        </row>
        <row r="2198">
          <cell r="I2198" t="e">
            <v>#REF!</v>
          </cell>
          <cell r="J2198" t="e">
            <v>#REF!</v>
          </cell>
          <cell r="Q2198">
            <v>0</v>
          </cell>
        </row>
        <row r="2199">
          <cell r="I2199" t="e">
            <v>#REF!</v>
          </cell>
          <cell r="J2199" t="e">
            <v>#REF!</v>
          </cell>
          <cell r="Q2199">
            <v>0</v>
          </cell>
        </row>
        <row r="2200">
          <cell r="I2200" t="e">
            <v>#REF!</v>
          </cell>
          <cell r="J2200" t="e">
            <v>#REF!</v>
          </cell>
          <cell r="Q2200">
            <v>0</v>
          </cell>
        </row>
        <row r="2201">
          <cell r="I2201" t="e">
            <v>#REF!</v>
          </cell>
          <cell r="J2201" t="e">
            <v>#REF!</v>
          </cell>
          <cell r="Q2201">
            <v>0</v>
          </cell>
        </row>
        <row r="2202">
          <cell r="I2202" t="e">
            <v>#REF!</v>
          </cell>
          <cell r="J2202" t="e">
            <v>#REF!</v>
          </cell>
          <cell r="Q2202">
            <v>0</v>
          </cell>
        </row>
        <row r="2203">
          <cell r="I2203" t="e">
            <v>#REF!</v>
          </cell>
          <cell r="J2203" t="e">
            <v>#REF!</v>
          </cell>
          <cell r="Q2203">
            <v>0</v>
          </cell>
        </row>
        <row r="2204">
          <cell r="I2204" t="e">
            <v>#REF!</v>
          </cell>
          <cell r="J2204" t="e">
            <v>#REF!</v>
          </cell>
          <cell r="Q2204">
            <v>0</v>
          </cell>
        </row>
        <row r="2205">
          <cell r="I2205" t="e">
            <v>#REF!</v>
          </cell>
          <cell r="J2205" t="e">
            <v>#REF!</v>
          </cell>
          <cell r="Q2205">
            <v>0</v>
          </cell>
        </row>
        <row r="2206">
          <cell r="I2206" t="e">
            <v>#REF!</v>
          </cell>
          <cell r="J2206" t="e">
            <v>#REF!</v>
          </cell>
          <cell r="Q2206">
            <v>0</v>
          </cell>
        </row>
        <row r="2207">
          <cell r="I2207" t="e">
            <v>#REF!</v>
          </cell>
          <cell r="J2207" t="e">
            <v>#REF!</v>
          </cell>
          <cell r="Q2207">
            <v>0</v>
          </cell>
        </row>
        <row r="2208">
          <cell r="I2208" t="e">
            <v>#REF!</v>
          </cell>
          <cell r="J2208" t="e">
            <v>#REF!</v>
          </cell>
          <cell r="Q2208">
            <v>0</v>
          </cell>
        </row>
        <row r="2209">
          <cell r="I2209" t="e">
            <v>#REF!</v>
          </cell>
          <cell r="J2209" t="e">
            <v>#REF!</v>
          </cell>
          <cell r="Q2209">
            <v>0</v>
          </cell>
        </row>
        <row r="2210">
          <cell r="I2210" t="e">
            <v>#REF!</v>
          </cell>
          <cell r="J2210" t="e">
            <v>#REF!</v>
          </cell>
          <cell r="Q2210">
            <v>0</v>
          </cell>
        </row>
        <row r="2211">
          <cell r="I2211" t="e">
            <v>#REF!</v>
          </cell>
          <cell r="J2211" t="e">
            <v>#REF!</v>
          </cell>
          <cell r="Q2211">
            <v>0</v>
          </cell>
        </row>
        <row r="2212">
          <cell r="I2212" t="e">
            <v>#REF!</v>
          </cell>
          <cell r="J2212" t="e">
            <v>#REF!</v>
          </cell>
          <cell r="Q2212">
            <v>0</v>
          </cell>
        </row>
        <row r="2213">
          <cell r="I2213" t="e">
            <v>#REF!</v>
          </cell>
          <cell r="J2213" t="e">
            <v>#REF!</v>
          </cell>
          <cell r="Q2213">
            <v>0</v>
          </cell>
        </row>
        <row r="2214">
          <cell r="I2214" t="e">
            <v>#REF!</v>
          </cell>
          <cell r="J2214" t="e">
            <v>#REF!</v>
          </cell>
          <cell r="Q2214">
            <v>0</v>
          </cell>
        </row>
        <row r="2215">
          <cell r="I2215" t="e">
            <v>#REF!</v>
          </cell>
          <cell r="J2215" t="e">
            <v>#REF!</v>
          </cell>
          <cell r="Q2215">
            <v>0</v>
          </cell>
        </row>
        <row r="2216">
          <cell r="I2216" t="e">
            <v>#REF!</v>
          </cell>
          <cell r="J2216" t="e">
            <v>#REF!</v>
          </cell>
          <cell r="Q2216">
            <v>0</v>
          </cell>
        </row>
        <row r="2217">
          <cell r="I2217" t="e">
            <v>#REF!</v>
          </cell>
          <cell r="J2217" t="e">
            <v>#REF!</v>
          </cell>
          <cell r="Q2217">
            <v>0</v>
          </cell>
        </row>
        <row r="2218">
          <cell r="I2218" t="e">
            <v>#REF!</v>
          </cell>
          <cell r="J2218" t="e">
            <v>#REF!</v>
          </cell>
          <cell r="Q2218">
            <v>0</v>
          </cell>
        </row>
        <row r="2219">
          <cell r="I2219" t="e">
            <v>#REF!</v>
          </cell>
          <cell r="J2219" t="e">
            <v>#REF!</v>
          </cell>
          <cell r="Q2219">
            <v>0</v>
          </cell>
        </row>
        <row r="2220">
          <cell r="I2220" t="e">
            <v>#REF!</v>
          </cell>
          <cell r="J2220" t="e">
            <v>#REF!</v>
          </cell>
          <cell r="Q2220">
            <v>0</v>
          </cell>
        </row>
        <row r="2221">
          <cell r="I2221" t="e">
            <v>#REF!</v>
          </cell>
          <cell r="J2221" t="e">
            <v>#REF!</v>
          </cell>
          <cell r="Q2221">
            <v>0</v>
          </cell>
        </row>
        <row r="2222">
          <cell r="I2222" t="e">
            <v>#REF!</v>
          </cell>
          <cell r="J2222" t="e">
            <v>#REF!</v>
          </cell>
          <cell r="Q2222">
            <v>0</v>
          </cell>
        </row>
        <row r="2223">
          <cell r="I2223" t="e">
            <v>#REF!</v>
          </cell>
          <cell r="J2223" t="e">
            <v>#REF!</v>
          </cell>
          <cell r="Q2223">
            <v>0</v>
          </cell>
        </row>
        <row r="2224">
          <cell r="I2224" t="e">
            <v>#REF!</v>
          </cell>
          <cell r="J2224" t="e">
            <v>#REF!</v>
          </cell>
          <cell r="Q2224">
            <v>0</v>
          </cell>
        </row>
        <row r="2225">
          <cell r="I2225" t="e">
            <v>#REF!</v>
          </cell>
          <cell r="J2225" t="e">
            <v>#REF!</v>
          </cell>
          <cell r="Q2225">
            <v>0</v>
          </cell>
        </row>
        <row r="2226">
          <cell r="I2226" t="e">
            <v>#REF!</v>
          </cell>
          <cell r="J2226" t="e">
            <v>#REF!</v>
          </cell>
          <cell r="Q2226">
            <v>0</v>
          </cell>
        </row>
        <row r="2227">
          <cell r="I2227" t="e">
            <v>#REF!</v>
          </cell>
          <cell r="J2227" t="e">
            <v>#REF!</v>
          </cell>
          <cell r="Q2227">
            <v>0</v>
          </cell>
        </row>
        <row r="2228">
          <cell r="I2228" t="e">
            <v>#REF!</v>
          </cell>
          <cell r="J2228" t="e">
            <v>#REF!</v>
          </cell>
          <cell r="Q2228">
            <v>0</v>
          </cell>
        </row>
        <row r="2229">
          <cell r="I2229" t="e">
            <v>#REF!</v>
          </cell>
          <cell r="J2229" t="e">
            <v>#REF!</v>
          </cell>
          <cell r="Q2229">
            <v>0</v>
          </cell>
        </row>
        <row r="2230">
          <cell r="I2230" t="e">
            <v>#REF!</v>
          </cell>
          <cell r="J2230" t="e">
            <v>#REF!</v>
          </cell>
          <cell r="Q2230">
            <v>0</v>
          </cell>
        </row>
        <row r="2231">
          <cell r="I2231" t="e">
            <v>#REF!</v>
          </cell>
          <cell r="J2231" t="e">
            <v>#REF!</v>
          </cell>
          <cell r="Q2231">
            <v>0</v>
          </cell>
        </row>
        <row r="2232">
          <cell r="I2232" t="e">
            <v>#REF!</v>
          </cell>
          <cell r="J2232" t="e">
            <v>#REF!</v>
          </cell>
          <cell r="Q2232">
            <v>0</v>
          </cell>
        </row>
        <row r="2233">
          <cell r="I2233" t="e">
            <v>#REF!</v>
          </cell>
          <cell r="J2233" t="e">
            <v>#REF!</v>
          </cell>
          <cell r="Q2233">
            <v>0</v>
          </cell>
        </row>
        <row r="2234">
          <cell r="I2234" t="e">
            <v>#REF!</v>
          </cell>
          <cell r="J2234" t="e">
            <v>#REF!</v>
          </cell>
          <cell r="Q2234">
            <v>0</v>
          </cell>
        </row>
        <row r="2235">
          <cell r="I2235" t="e">
            <v>#REF!</v>
          </cell>
          <cell r="J2235" t="e">
            <v>#REF!</v>
          </cell>
          <cell r="Q2235">
            <v>0</v>
          </cell>
        </row>
        <row r="2236">
          <cell r="I2236" t="e">
            <v>#REF!</v>
          </cell>
          <cell r="J2236" t="e">
            <v>#REF!</v>
          </cell>
          <cell r="Q2236">
            <v>0</v>
          </cell>
        </row>
        <row r="2237">
          <cell r="I2237" t="e">
            <v>#REF!</v>
          </cell>
          <cell r="J2237" t="e">
            <v>#REF!</v>
          </cell>
          <cell r="Q2237">
            <v>0</v>
          </cell>
        </row>
        <row r="2238">
          <cell r="I2238" t="e">
            <v>#REF!</v>
          </cell>
          <cell r="J2238" t="e">
            <v>#REF!</v>
          </cell>
          <cell r="Q2238">
            <v>0</v>
          </cell>
        </row>
        <row r="2239">
          <cell r="I2239" t="e">
            <v>#REF!</v>
          </cell>
          <cell r="J2239" t="e">
            <v>#REF!</v>
          </cell>
          <cell r="Q2239">
            <v>0</v>
          </cell>
        </row>
        <row r="2240">
          <cell r="I2240" t="e">
            <v>#REF!</v>
          </cell>
          <cell r="J2240" t="e">
            <v>#REF!</v>
          </cell>
          <cell r="Q2240">
            <v>0</v>
          </cell>
        </row>
        <row r="2241">
          <cell r="I2241" t="e">
            <v>#REF!</v>
          </cell>
          <cell r="J2241" t="e">
            <v>#REF!</v>
          </cell>
          <cell r="Q2241">
            <v>0</v>
          </cell>
        </row>
        <row r="2242">
          <cell r="I2242" t="e">
            <v>#REF!</v>
          </cell>
          <cell r="J2242" t="e">
            <v>#REF!</v>
          </cell>
          <cell r="Q2242">
            <v>0</v>
          </cell>
        </row>
        <row r="2243">
          <cell r="I2243" t="e">
            <v>#REF!</v>
          </cell>
          <cell r="J2243" t="e">
            <v>#REF!</v>
          </cell>
          <cell r="Q2243">
            <v>0</v>
          </cell>
        </row>
        <row r="2244">
          <cell r="I2244" t="e">
            <v>#REF!</v>
          </cell>
          <cell r="J2244" t="e">
            <v>#REF!</v>
          </cell>
          <cell r="Q2244">
            <v>0</v>
          </cell>
        </row>
        <row r="2245">
          <cell r="I2245" t="e">
            <v>#REF!</v>
          </cell>
          <cell r="J2245" t="e">
            <v>#REF!</v>
          </cell>
          <cell r="Q2245">
            <v>0</v>
          </cell>
        </row>
        <row r="2246">
          <cell r="I2246" t="e">
            <v>#REF!</v>
          </cell>
          <cell r="J2246" t="e">
            <v>#REF!</v>
          </cell>
          <cell r="Q2246">
            <v>0</v>
          </cell>
        </row>
        <row r="2247">
          <cell r="I2247" t="e">
            <v>#REF!</v>
          </cell>
          <cell r="J2247" t="e">
            <v>#REF!</v>
          </cell>
          <cell r="Q2247">
            <v>0</v>
          </cell>
        </row>
        <row r="2248">
          <cell r="I2248" t="e">
            <v>#REF!</v>
          </cell>
          <cell r="J2248" t="e">
            <v>#REF!</v>
          </cell>
          <cell r="Q2248">
            <v>0</v>
          </cell>
        </row>
        <row r="2249">
          <cell r="I2249" t="e">
            <v>#REF!</v>
          </cell>
          <cell r="J2249" t="e">
            <v>#REF!</v>
          </cell>
          <cell r="Q2249">
            <v>0</v>
          </cell>
        </row>
        <row r="2250">
          <cell r="I2250" t="e">
            <v>#REF!</v>
          </cell>
          <cell r="J2250" t="e">
            <v>#REF!</v>
          </cell>
          <cell r="Q2250">
            <v>0</v>
          </cell>
        </row>
        <row r="2251">
          <cell r="I2251" t="e">
            <v>#REF!</v>
          </cell>
          <cell r="J2251" t="e">
            <v>#REF!</v>
          </cell>
          <cell r="Q2251">
            <v>0</v>
          </cell>
        </row>
        <row r="2252">
          <cell r="I2252" t="e">
            <v>#REF!</v>
          </cell>
          <cell r="J2252" t="e">
            <v>#REF!</v>
          </cell>
          <cell r="Q2252">
            <v>0</v>
          </cell>
        </row>
        <row r="2253">
          <cell r="I2253" t="e">
            <v>#REF!</v>
          </cell>
          <cell r="J2253" t="e">
            <v>#REF!</v>
          </cell>
          <cell r="Q2253">
            <v>0</v>
          </cell>
        </row>
        <row r="2254">
          <cell r="I2254" t="e">
            <v>#REF!</v>
          </cell>
          <cell r="J2254" t="e">
            <v>#REF!</v>
          </cell>
          <cell r="Q2254">
            <v>0</v>
          </cell>
        </row>
        <row r="2255">
          <cell r="I2255" t="e">
            <v>#REF!</v>
          </cell>
          <cell r="J2255" t="e">
            <v>#REF!</v>
          </cell>
          <cell r="Q2255">
            <v>0</v>
          </cell>
        </row>
        <row r="2256">
          <cell r="I2256" t="e">
            <v>#REF!</v>
          </cell>
          <cell r="J2256" t="e">
            <v>#REF!</v>
          </cell>
          <cell r="Q2256">
            <v>0</v>
          </cell>
        </row>
        <row r="2257">
          <cell r="I2257" t="e">
            <v>#REF!</v>
          </cell>
          <cell r="J2257" t="e">
            <v>#REF!</v>
          </cell>
          <cell r="Q2257">
            <v>0</v>
          </cell>
        </row>
        <row r="2258">
          <cell r="I2258" t="e">
            <v>#REF!</v>
          </cell>
          <cell r="J2258" t="e">
            <v>#REF!</v>
          </cell>
          <cell r="Q2258">
            <v>0</v>
          </cell>
        </row>
        <row r="2259">
          <cell r="I2259" t="e">
            <v>#REF!</v>
          </cell>
          <cell r="J2259" t="e">
            <v>#REF!</v>
          </cell>
          <cell r="Q2259">
            <v>0</v>
          </cell>
        </row>
        <row r="2260">
          <cell r="I2260" t="e">
            <v>#REF!</v>
          </cell>
          <cell r="J2260" t="e">
            <v>#REF!</v>
          </cell>
          <cell r="Q2260">
            <v>0</v>
          </cell>
        </row>
        <row r="2261">
          <cell r="I2261" t="e">
            <v>#REF!</v>
          </cell>
          <cell r="J2261" t="e">
            <v>#REF!</v>
          </cell>
          <cell r="Q2261">
            <v>0</v>
          </cell>
        </row>
        <row r="2262">
          <cell r="I2262" t="e">
            <v>#REF!</v>
          </cell>
          <cell r="J2262" t="e">
            <v>#REF!</v>
          </cell>
          <cell r="Q2262">
            <v>0</v>
          </cell>
        </row>
        <row r="2263">
          <cell r="I2263" t="e">
            <v>#REF!</v>
          </cell>
          <cell r="J2263" t="e">
            <v>#REF!</v>
          </cell>
          <cell r="Q2263">
            <v>0</v>
          </cell>
        </row>
        <row r="2264">
          <cell r="I2264" t="e">
            <v>#REF!</v>
          </cell>
          <cell r="J2264" t="e">
            <v>#REF!</v>
          </cell>
          <cell r="Q2264">
            <v>0</v>
          </cell>
        </row>
        <row r="2265">
          <cell r="I2265" t="e">
            <v>#REF!</v>
          </cell>
          <cell r="J2265" t="e">
            <v>#REF!</v>
          </cell>
          <cell r="Q2265">
            <v>0</v>
          </cell>
        </row>
        <row r="2266">
          <cell r="I2266" t="e">
            <v>#REF!</v>
          </cell>
          <cell r="J2266" t="e">
            <v>#REF!</v>
          </cell>
          <cell r="Q2266">
            <v>0</v>
          </cell>
        </row>
        <row r="2267">
          <cell r="I2267" t="e">
            <v>#REF!</v>
          </cell>
          <cell r="J2267" t="e">
            <v>#REF!</v>
          </cell>
          <cell r="Q2267">
            <v>0</v>
          </cell>
        </row>
        <row r="2268">
          <cell r="I2268" t="e">
            <v>#REF!</v>
          </cell>
          <cell r="J2268" t="e">
            <v>#REF!</v>
          </cell>
          <cell r="Q2268">
            <v>0</v>
          </cell>
        </row>
        <row r="2269">
          <cell r="I2269" t="e">
            <v>#REF!</v>
          </cell>
          <cell r="J2269" t="e">
            <v>#REF!</v>
          </cell>
          <cell r="Q2269">
            <v>0</v>
          </cell>
        </row>
        <row r="2270">
          <cell r="I2270" t="e">
            <v>#REF!</v>
          </cell>
          <cell r="J2270" t="e">
            <v>#REF!</v>
          </cell>
          <cell r="Q2270">
            <v>0</v>
          </cell>
        </row>
        <row r="2271">
          <cell r="I2271" t="e">
            <v>#REF!</v>
          </cell>
          <cell r="J2271" t="e">
            <v>#REF!</v>
          </cell>
          <cell r="Q2271">
            <v>0</v>
          </cell>
        </row>
        <row r="2272">
          <cell r="I2272" t="e">
            <v>#REF!</v>
          </cell>
          <cell r="J2272" t="e">
            <v>#REF!</v>
          </cell>
          <cell r="Q2272">
            <v>0</v>
          </cell>
        </row>
        <row r="2273">
          <cell r="I2273" t="e">
            <v>#REF!</v>
          </cell>
          <cell r="J2273" t="e">
            <v>#REF!</v>
          </cell>
          <cell r="Q2273">
            <v>0</v>
          </cell>
        </row>
        <row r="2274">
          <cell r="I2274" t="e">
            <v>#REF!</v>
          </cell>
          <cell r="J2274" t="e">
            <v>#REF!</v>
          </cell>
          <cell r="Q2274">
            <v>0</v>
          </cell>
        </row>
        <row r="2275">
          <cell r="I2275" t="e">
            <v>#REF!</v>
          </cell>
          <cell r="J2275" t="e">
            <v>#REF!</v>
          </cell>
          <cell r="Q2275">
            <v>0</v>
          </cell>
        </row>
        <row r="2276">
          <cell r="I2276" t="e">
            <v>#REF!</v>
          </cell>
          <cell r="J2276" t="e">
            <v>#REF!</v>
          </cell>
          <cell r="Q2276">
            <v>0</v>
          </cell>
        </row>
        <row r="2277">
          <cell r="I2277" t="e">
            <v>#REF!</v>
          </cell>
          <cell r="J2277" t="e">
            <v>#REF!</v>
          </cell>
          <cell r="Q2277">
            <v>0</v>
          </cell>
        </row>
        <row r="2278">
          <cell r="I2278" t="e">
            <v>#REF!</v>
          </cell>
          <cell r="J2278" t="e">
            <v>#REF!</v>
          </cell>
          <cell r="Q2278">
            <v>0</v>
          </cell>
        </row>
        <row r="2279">
          <cell r="I2279" t="e">
            <v>#REF!</v>
          </cell>
          <cell r="J2279" t="e">
            <v>#REF!</v>
          </cell>
          <cell r="Q2279">
            <v>0</v>
          </cell>
        </row>
        <row r="2280">
          <cell r="I2280" t="e">
            <v>#REF!</v>
          </cell>
          <cell r="J2280" t="e">
            <v>#REF!</v>
          </cell>
          <cell r="Q2280">
            <v>0</v>
          </cell>
        </row>
        <row r="2281">
          <cell r="I2281" t="e">
            <v>#REF!</v>
          </cell>
          <cell r="J2281" t="e">
            <v>#REF!</v>
          </cell>
          <cell r="Q2281">
            <v>0</v>
          </cell>
        </row>
        <row r="2282">
          <cell r="I2282" t="e">
            <v>#REF!</v>
          </cell>
          <cell r="J2282" t="e">
            <v>#REF!</v>
          </cell>
          <cell r="Q2282">
            <v>0</v>
          </cell>
        </row>
        <row r="2283">
          <cell r="I2283" t="e">
            <v>#REF!</v>
          </cell>
          <cell r="J2283" t="e">
            <v>#REF!</v>
          </cell>
          <cell r="Q2283">
            <v>0</v>
          </cell>
        </row>
        <row r="2284">
          <cell r="I2284" t="e">
            <v>#REF!</v>
          </cell>
          <cell r="J2284" t="e">
            <v>#REF!</v>
          </cell>
          <cell r="Q2284">
            <v>0</v>
          </cell>
        </row>
        <row r="2285">
          <cell r="I2285" t="e">
            <v>#REF!</v>
          </cell>
          <cell r="J2285" t="e">
            <v>#REF!</v>
          </cell>
          <cell r="Q2285">
            <v>0</v>
          </cell>
        </row>
        <row r="2286">
          <cell r="I2286" t="e">
            <v>#REF!</v>
          </cell>
          <cell r="J2286" t="e">
            <v>#REF!</v>
          </cell>
          <cell r="Q2286">
            <v>0</v>
          </cell>
        </row>
        <row r="2287">
          <cell r="I2287" t="e">
            <v>#REF!</v>
          </cell>
          <cell r="J2287" t="e">
            <v>#REF!</v>
          </cell>
          <cell r="Q2287">
            <v>0</v>
          </cell>
        </row>
        <row r="2288">
          <cell r="I2288" t="e">
            <v>#REF!</v>
          </cell>
          <cell r="J2288" t="e">
            <v>#REF!</v>
          </cell>
          <cell r="Q2288">
            <v>0</v>
          </cell>
        </row>
        <row r="2289">
          <cell r="I2289" t="e">
            <v>#REF!</v>
          </cell>
          <cell r="J2289" t="e">
            <v>#REF!</v>
          </cell>
          <cell r="Q2289">
            <v>0</v>
          </cell>
        </row>
        <row r="2290">
          <cell r="I2290" t="e">
            <v>#REF!</v>
          </cell>
          <cell r="J2290" t="e">
            <v>#REF!</v>
          </cell>
          <cell r="Q2290">
            <v>0</v>
          </cell>
        </row>
        <row r="2291">
          <cell r="I2291" t="e">
            <v>#REF!</v>
          </cell>
          <cell r="J2291" t="e">
            <v>#REF!</v>
          </cell>
          <cell r="Q2291">
            <v>0</v>
          </cell>
        </row>
        <row r="2292">
          <cell r="I2292" t="e">
            <v>#REF!</v>
          </cell>
          <cell r="J2292" t="e">
            <v>#REF!</v>
          </cell>
          <cell r="Q2292">
            <v>0</v>
          </cell>
        </row>
        <row r="2293">
          <cell r="I2293" t="e">
            <v>#REF!</v>
          </cell>
          <cell r="J2293" t="e">
            <v>#REF!</v>
          </cell>
          <cell r="Q2293">
            <v>0</v>
          </cell>
        </row>
        <row r="2294">
          <cell r="I2294" t="e">
            <v>#REF!</v>
          </cell>
          <cell r="J2294" t="e">
            <v>#REF!</v>
          </cell>
          <cell r="Q2294">
            <v>0</v>
          </cell>
        </row>
        <row r="2295">
          <cell r="I2295" t="e">
            <v>#REF!</v>
          </cell>
          <cell r="J2295" t="e">
            <v>#REF!</v>
          </cell>
          <cell r="Q2295">
            <v>0</v>
          </cell>
        </row>
        <row r="2296">
          <cell r="I2296" t="e">
            <v>#REF!</v>
          </cell>
          <cell r="J2296" t="e">
            <v>#REF!</v>
          </cell>
          <cell r="Q2296">
            <v>0</v>
          </cell>
        </row>
        <row r="2297">
          <cell r="I2297" t="e">
            <v>#REF!</v>
          </cell>
          <cell r="J2297" t="e">
            <v>#REF!</v>
          </cell>
          <cell r="Q2297">
            <v>0</v>
          </cell>
        </row>
        <row r="2298">
          <cell r="I2298" t="e">
            <v>#REF!</v>
          </cell>
          <cell r="J2298" t="e">
            <v>#REF!</v>
          </cell>
          <cell r="Q2298">
            <v>0</v>
          </cell>
        </row>
        <row r="2299">
          <cell r="I2299" t="e">
            <v>#REF!</v>
          </cell>
          <cell r="J2299" t="e">
            <v>#REF!</v>
          </cell>
          <cell r="Q2299">
            <v>0</v>
          </cell>
        </row>
        <row r="2300">
          <cell r="I2300" t="e">
            <v>#REF!</v>
          </cell>
          <cell r="J2300" t="e">
            <v>#REF!</v>
          </cell>
          <cell r="Q2300">
            <v>0</v>
          </cell>
        </row>
        <row r="2301">
          <cell r="I2301" t="e">
            <v>#REF!</v>
          </cell>
          <cell r="J2301" t="e">
            <v>#REF!</v>
          </cell>
          <cell r="Q2301">
            <v>0</v>
          </cell>
        </row>
        <row r="2302">
          <cell r="I2302" t="e">
            <v>#REF!</v>
          </cell>
          <cell r="J2302" t="e">
            <v>#REF!</v>
          </cell>
          <cell r="Q2302">
            <v>0</v>
          </cell>
        </row>
        <row r="2303">
          <cell r="I2303" t="e">
            <v>#REF!</v>
          </cell>
          <cell r="J2303" t="e">
            <v>#REF!</v>
          </cell>
          <cell r="Q2303">
            <v>0</v>
          </cell>
        </row>
        <row r="2304">
          <cell r="I2304" t="e">
            <v>#REF!</v>
          </cell>
          <cell r="J2304" t="e">
            <v>#REF!</v>
          </cell>
          <cell r="Q2304">
            <v>0</v>
          </cell>
        </row>
        <row r="2305">
          <cell r="I2305" t="e">
            <v>#REF!</v>
          </cell>
          <cell r="J2305" t="e">
            <v>#REF!</v>
          </cell>
          <cell r="Q2305">
            <v>0</v>
          </cell>
        </row>
        <row r="2306">
          <cell r="I2306" t="e">
            <v>#REF!</v>
          </cell>
          <cell r="J2306" t="e">
            <v>#REF!</v>
          </cell>
          <cell r="Q2306">
            <v>0</v>
          </cell>
        </row>
        <row r="2307">
          <cell r="I2307" t="e">
            <v>#REF!</v>
          </cell>
          <cell r="J2307" t="e">
            <v>#REF!</v>
          </cell>
          <cell r="Q2307">
            <v>0</v>
          </cell>
        </row>
        <row r="2308">
          <cell r="I2308" t="e">
            <v>#REF!</v>
          </cell>
          <cell r="J2308" t="e">
            <v>#REF!</v>
          </cell>
          <cell r="Q2308">
            <v>0</v>
          </cell>
        </row>
        <row r="2309">
          <cell r="I2309" t="e">
            <v>#REF!</v>
          </cell>
          <cell r="J2309" t="e">
            <v>#REF!</v>
          </cell>
          <cell r="Q2309">
            <v>0</v>
          </cell>
        </row>
        <row r="2310">
          <cell r="I2310" t="e">
            <v>#REF!</v>
          </cell>
          <cell r="J2310" t="e">
            <v>#REF!</v>
          </cell>
          <cell r="Q2310">
            <v>0</v>
          </cell>
        </row>
        <row r="2311">
          <cell r="I2311" t="e">
            <v>#REF!</v>
          </cell>
          <cell r="J2311" t="e">
            <v>#REF!</v>
          </cell>
          <cell r="Q2311">
            <v>0</v>
          </cell>
        </row>
        <row r="2312">
          <cell r="I2312" t="e">
            <v>#REF!</v>
          </cell>
          <cell r="J2312" t="e">
            <v>#REF!</v>
          </cell>
          <cell r="Q2312">
            <v>0</v>
          </cell>
        </row>
        <row r="2313">
          <cell r="I2313" t="e">
            <v>#REF!</v>
          </cell>
          <cell r="J2313" t="e">
            <v>#REF!</v>
          </cell>
          <cell r="Q2313">
            <v>0</v>
          </cell>
        </row>
        <row r="2314">
          <cell r="I2314" t="e">
            <v>#REF!</v>
          </cell>
          <cell r="J2314" t="e">
            <v>#REF!</v>
          </cell>
          <cell r="Q2314">
            <v>0</v>
          </cell>
        </row>
        <row r="2315">
          <cell r="I2315" t="e">
            <v>#REF!</v>
          </cell>
          <cell r="J2315" t="e">
            <v>#REF!</v>
          </cell>
          <cell r="Q2315">
            <v>0</v>
          </cell>
        </row>
        <row r="2316">
          <cell r="I2316" t="e">
            <v>#REF!</v>
          </cell>
          <cell r="J2316" t="e">
            <v>#REF!</v>
          </cell>
          <cell r="Q2316">
            <v>0</v>
          </cell>
        </row>
        <row r="2317">
          <cell r="I2317" t="e">
            <v>#REF!</v>
          </cell>
          <cell r="J2317" t="e">
            <v>#REF!</v>
          </cell>
          <cell r="Q2317">
            <v>0</v>
          </cell>
        </row>
        <row r="2318">
          <cell r="I2318" t="e">
            <v>#REF!</v>
          </cell>
          <cell r="J2318" t="e">
            <v>#REF!</v>
          </cell>
          <cell r="Q2318">
            <v>0</v>
          </cell>
        </row>
        <row r="2319">
          <cell r="I2319" t="e">
            <v>#REF!</v>
          </cell>
          <cell r="J2319" t="e">
            <v>#REF!</v>
          </cell>
          <cell r="Q2319">
            <v>0</v>
          </cell>
        </row>
        <row r="2320">
          <cell r="I2320" t="e">
            <v>#REF!</v>
          </cell>
          <cell r="J2320" t="e">
            <v>#REF!</v>
          </cell>
          <cell r="Q2320">
            <v>0</v>
          </cell>
        </row>
        <row r="2321">
          <cell r="I2321" t="e">
            <v>#REF!</v>
          </cell>
          <cell r="J2321" t="e">
            <v>#REF!</v>
          </cell>
          <cell r="Q2321">
            <v>0</v>
          </cell>
        </row>
        <row r="2322">
          <cell r="I2322" t="e">
            <v>#REF!</v>
          </cell>
          <cell r="J2322" t="e">
            <v>#REF!</v>
          </cell>
          <cell r="Q2322">
            <v>0</v>
          </cell>
        </row>
        <row r="2323">
          <cell r="I2323" t="e">
            <v>#REF!</v>
          </cell>
          <cell r="J2323" t="e">
            <v>#REF!</v>
          </cell>
          <cell r="Q2323">
            <v>0</v>
          </cell>
        </row>
        <row r="2324">
          <cell r="I2324" t="e">
            <v>#REF!</v>
          </cell>
          <cell r="J2324" t="e">
            <v>#REF!</v>
          </cell>
          <cell r="Q2324">
            <v>0</v>
          </cell>
        </row>
        <row r="2325">
          <cell r="I2325" t="e">
            <v>#REF!</v>
          </cell>
          <cell r="J2325" t="e">
            <v>#REF!</v>
          </cell>
          <cell r="Q2325">
            <v>0</v>
          </cell>
        </row>
        <row r="2326">
          <cell r="I2326" t="e">
            <v>#REF!</v>
          </cell>
          <cell r="J2326" t="e">
            <v>#REF!</v>
          </cell>
          <cell r="Q2326">
            <v>0</v>
          </cell>
        </row>
        <row r="2327">
          <cell r="I2327" t="e">
            <v>#REF!</v>
          </cell>
          <cell r="J2327" t="e">
            <v>#REF!</v>
          </cell>
          <cell r="Q2327">
            <v>0</v>
          </cell>
        </row>
        <row r="2328">
          <cell r="I2328" t="e">
            <v>#REF!</v>
          </cell>
          <cell r="J2328" t="e">
            <v>#REF!</v>
          </cell>
          <cell r="Q2328">
            <v>0</v>
          </cell>
        </row>
        <row r="2329">
          <cell r="I2329" t="e">
            <v>#REF!</v>
          </cell>
          <cell r="J2329" t="e">
            <v>#REF!</v>
          </cell>
          <cell r="Q2329">
            <v>0</v>
          </cell>
        </row>
        <row r="2330">
          <cell r="I2330" t="e">
            <v>#REF!</v>
          </cell>
          <cell r="J2330" t="e">
            <v>#REF!</v>
          </cell>
          <cell r="Q2330">
            <v>0</v>
          </cell>
        </row>
        <row r="2331">
          <cell r="I2331" t="e">
            <v>#REF!</v>
          </cell>
          <cell r="J2331" t="e">
            <v>#REF!</v>
          </cell>
          <cell r="Q2331">
            <v>0</v>
          </cell>
        </row>
        <row r="2332">
          <cell r="I2332" t="e">
            <v>#REF!</v>
          </cell>
          <cell r="J2332" t="e">
            <v>#REF!</v>
          </cell>
          <cell r="Q2332">
            <v>0</v>
          </cell>
        </row>
        <row r="2333">
          <cell r="I2333" t="e">
            <v>#REF!</v>
          </cell>
          <cell r="J2333" t="e">
            <v>#REF!</v>
          </cell>
          <cell r="Q2333">
            <v>0</v>
          </cell>
        </row>
        <row r="2334">
          <cell r="I2334" t="e">
            <v>#REF!</v>
          </cell>
          <cell r="J2334" t="e">
            <v>#REF!</v>
          </cell>
          <cell r="Q2334">
            <v>0</v>
          </cell>
        </row>
        <row r="2335">
          <cell r="I2335" t="e">
            <v>#REF!</v>
          </cell>
          <cell r="J2335" t="e">
            <v>#REF!</v>
          </cell>
          <cell r="Q2335">
            <v>0</v>
          </cell>
        </row>
        <row r="2336">
          <cell r="I2336" t="e">
            <v>#REF!</v>
          </cell>
          <cell r="J2336" t="e">
            <v>#REF!</v>
          </cell>
          <cell r="Q2336">
            <v>0</v>
          </cell>
        </row>
        <row r="2337">
          <cell r="I2337" t="e">
            <v>#REF!</v>
          </cell>
          <cell r="J2337" t="e">
            <v>#REF!</v>
          </cell>
          <cell r="Q2337">
            <v>0</v>
          </cell>
        </row>
        <row r="2338">
          <cell r="I2338" t="e">
            <v>#REF!</v>
          </cell>
          <cell r="J2338" t="e">
            <v>#REF!</v>
          </cell>
          <cell r="Q2338">
            <v>0</v>
          </cell>
        </row>
        <row r="2339">
          <cell r="I2339" t="e">
            <v>#REF!</v>
          </cell>
          <cell r="J2339" t="e">
            <v>#REF!</v>
          </cell>
          <cell r="Q2339">
            <v>0</v>
          </cell>
        </row>
        <row r="2340">
          <cell r="I2340" t="e">
            <v>#REF!</v>
          </cell>
          <cell r="J2340" t="e">
            <v>#REF!</v>
          </cell>
          <cell r="Q2340">
            <v>0</v>
          </cell>
        </row>
        <row r="2341">
          <cell r="I2341" t="e">
            <v>#REF!</v>
          </cell>
          <cell r="J2341" t="e">
            <v>#REF!</v>
          </cell>
          <cell r="Q2341">
            <v>0</v>
          </cell>
        </row>
        <row r="2342">
          <cell r="I2342" t="e">
            <v>#REF!</v>
          </cell>
          <cell r="J2342" t="e">
            <v>#REF!</v>
          </cell>
          <cell r="Q2342">
            <v>0</v>
          </cell>
        </row>
        <row r="2343">
          <cell r="I2343" t="e">
            <v>#REF!</v>
          </cell>
          <cell r="J2343" t="e">
            <v>#REF!</v>
          </cell>
          <cell r="Q2343">
            <v>0</v>
          </cell>
        </row>
        <row r="2344">
          <cell r="I2344" t="e">
            <v>#REF!</v>
          </cell>
          <cell r="J2344" t="e">
            <v>#REF!</v>
          </cell>
          <cell r="Q2344">
            <v>0</v>
          </cell>
        </row>
        <row r="2345">
          <cell r="I2345" t="e">
            <v>#REF!</v>
          </cell>
          <cell r="J2345" t="e">
            <v>#REF!</v>
          </cell>
          <cell r="Q2345">
            <v>0</v>
          </cell>
        </row>
        <row r="2346">
          <cell r="I2346" t="e">
            <v>#REF!</v>
          </cell>
          <cell r="J2346" t="e">
            <v>#REF!</v>
          </cell>
          <cell r="Q2346">
            <v>0</v>
          </cell>
        </row>
        <row r="2347">
          <cell r="I2347" t="e">
            <v>#REF!</v>
          </cell>
          <cell r="J2347" t="e">
            <v>#REF!</v>
          </cell>
          <cell r="Q2347">
            <v>0</v>
          </cell>
        </row>
        <row r="2348">
          <cell r="I2348" t="e">
            <v>#REF!</v>
          </cell>
          <cell r="J2348" t="e">
            <v>#REF!</v>
          </cell>
          <cell r="Q2348">
            <v>0</v>
          </cell>
        </row>
        <row r="2349">
          <cell r="I2349" t="e">
            <v>#REF!</v>
          </cell>
          <cell r="J2349" t="e">
            <v>#REF!</v>
          </cell>
          <cell r="Q2349">
            <v>0</v>
          </cell>
        </row>
        <row r="2350">
          <cell r="I2350" t="e">
            <v>#REF!</v>
          </cell>
          <cell r="J2350" t="e">
            <v>#REF!</v>
          </cell>
          <cell r="Q2350">
            <v>0</v>
          </cell>
        </row>
        <row r="2351">
          <cell r="I2351" t="e">
            <v>#REF!</v>
          </cell>
          <cell r="J2351" t="e">
            <v>#REF!</v>
          </cell>
          <cell r="Q2351">
            <v>0</v>
          </cell>
        </row>
        <row r="2352">
          <cell r="I2352" t="e">
            <v>#REF!</v>
          </cell>
          <cell r="J2352" t="e">
            <v>#REF!</v>
          </cell>
          <cell r="Q2352">
            <v>0</v>
          </cell>
        </row>
        <row r="2353">
          <cell r="I2353" t="e">
            <v>#REF!</v>
          </cell>
          <cell r="J2353" t="e">
            <v>#REF!</v>
          </cell>
          <cell r="Q2353">
            <v>0</v>
          </cell>
        </row>
        <row r="2354">
          <cell r="I2354" t="e">
            <v>#REF!</v>
          </cell>
          <cell r="J2354" t="e">
            <v>#REF!</v>
          </cell>
          <cell r="Q2354">
            <v>0</v>
          </cell>
        </row>
        <row r="2355">
          <cell r="I2355" t="e">
            <v>#REF!</v>
          </cell>
          <cell r="J2355" t="e">
            <v>#REF!</v>
          </cell>
          <cell r="Q2355">
            <v>0</v>
          </cell>
        </row>
        <row r="2356">
          <cell r="I2356" t="e">
            <v>#REF!</v>
          </cell>
          <cell r="J2356" t="e">
            <v>#REF!</v>
          </cell>
          <cell r="Q2356">
            <v>0</v>
          </cell>
        </row>
        <row r="2357">
          <cell r="I2357" t="e">
            <v>#REF!</v>
          </cell>
          <cell r="J2357" t="e">
            <v>#REF!</v>
          </cell>
          <cell r="Q2357">
            <v>0</v>
          </cell>
        </row>
        <row r="2358">
          <cell r="I2358" t="e">
            <v>#REF!</v>
          </cell>
          <cell r="J2358" t="e">
            <v>#REF!</v>
          </cell>
          <cell r="Q2358">
            <v>0</v>
          </cell>
        </row>
        <row r="2359">
          <cell r="I2359" t="e">
            <v>#REF!</v>
          </cell>
          <cell r="J2359" t="e">
            <v>#REF!</v>
          </cell>
          <cell r="Q2359">
            <v>0</v>
          </cell>
        </row>
        <row r="2360">
          <cell r="I2360" t="e">
            <v>#REF!</v>
          </cell>
          <cell r="J2360" t="e">
            <v>#REF!</v>
          </cell>
          <cell r="Q2360">
            <v>0</v>
          </cell>
        </row>
        <row r="2361">
          <cell r="I2361" t="e">
            <v>#REF!</v>
          </cell>
          <cell r="J2361" t="e">
            <v>#REF!</v>
          </cell>
          <cell r="Q2361">
            <v>0</v>
          </cell>
        </row>
        <row r="2362">
          <cell r="I2362" t="e">
            <v>#REF!</v>
          </cell>
          <cell r="J2362" t="e">
            <v>#REF!</v>
          </cell>
          <cell r="Q2362">
            <v>0</v>
          </cell>
        </row>
        <row r="2363">
          <cell r="I2363" t="e">
            <v>#REF!</v>
          </cell>
          <cell r="J2363" t="e">
            <v>#REF!</v>
          </cell>
          <cell r="Q2363">
            <v>0</v>
          </cell>
        </row>
        <row r="2364">
          <cell r="I2364" t="e">
            <v>#REF!</v>
          </cell>
          <cell r="J2364" t="e">
            <v>#REF!</v>
          </cell>
          <cell r="Q2364">
            <v>0</v>
          </cell>
        </row>
        <row r="2365">
          <cell r="I2365" t="e">
            <v>#REF!</v>
          </cell>
          <cell r="J2365" t="e">
            <v>#REF!</v>
          </cell>
          <cell r="Q2365">
            <v>0</v>
          </cell>
        </row>
        <row r="2366">
          <cell r="I2366" t="e">
            <v>#REF!</v>
          </cell>
          <cell r="J2366" t="e">
            <v>#REF!</v>
          </cell>
          <cell r="Q2366">
            <v>0</v>
          </cell>
        </row>
        <row r="2367">
          <cell r="I2367" t="e">
            <v>#REF!</v>
          </cell>
          <cell r="J2367" t="e">
            <v>#REF!</v>
          </cell>
          <cell r="Q2367">
            <v>0</v>
          </cell>
        </row>
        <row r="2368">
          <cell r="I2368" t="e">
            <v>#REF!</v>
          </cell>
          <cell r="J2368" t="e">
            <v>#REF!</v>
          </cell>
          <cell r="Q2368">
            <v>0</v>
          </cell>
        </row>
        <row r="2369">
          <cell r="I2369" t="e">
            <v>#REF!</v>
          </cell>
          <cell r="J2369" t="e">
            <v>#REF!</v>
          </cell>
          <cell r="Q2369">
            <v>0</v>
          </cell>
        </row>
        <row r="2370">
          <cell r="I2370" t="e">
            <v>#REF!</v>
          </cell>
          <cell r="J2370" t="e">
            <v>#REF!</v>
          </cell>
          <cell r="Q2370">
            <v>0</v>
          </cell>
        </row>
        <row r="2371">
          <cell r="I2371" t="e">
            <v>#REF!</v>
          </cell>
          <cell r="J2371" t="e">
            <v>#REF!</v>
          </cell>
          <cell r="Q2371">
            <v>0</v>
          </cell>
        </row>
        <row r="2372">
          <cell r="I2372" t="e">
            <v>#REF!</v>
          </cell>
          <cell r="J2372" t="e">
            <v>#REF!</v>
          </cell>
          <cell r="Q2372">
            <v>0</v>
          </cell>
        </row>
        <row r="2373">
          <cell r="I2373" t="e">
            <v>#REF!</v>
          </cell>
          <cell r="J2373" t="e">
            <v>#REF!</v>
          </cell>
          <cell r="Q2373">
            <v>0</v>
          </cell>
        </row>
        <row r="2374">
          <cell r="I2374" t="e">
            <v>#REF!</v>
          </cell>
          <cell r="J2374" t="e">
            <v>#REF!</v>
          </cell>
          <cell r="Q2374">
            <v>0</v>
          </cell>
        </row>
        <row r="2375">
          <cell r="I2375" t="e">
            <v>#REF!</v>
          </cell>
          <cell r="J2375" t="e">
            <v>#REF!</v>
          </cell>
          <cell r="Q2375">
            <v>0</v>
          </cell>
        </row>
        <row r="2376">
          <cell r="I2376" t="e">
            <v>#REF!</v>
          </cell>
          <cell r="J2376" t="e">
            <v>#REF!</v>
          </cell>
          <cell r="Q2376">
            <v>0</v>
          </cell>
        </row>
        <row r="2377">
          <cell r="I2377" t="e">
            <v>#REF!</v>
          </cell>
          <cell r="J2377" t="e">
            <v>#REF!</v>
          </cell>
          <cell r="Q2377">
            <v>0</v>
          </cell>
        </row>
        <row r="2378">
          <cell r="I2378" t="e">
            <v>#REF!</v>
          </cell>
          <cell r="J2378" t="e">
            <v>#REF!</v>
          </cell>
          <cell r="Q2378">
            <v>0</v>
          </cell>
        </row>
        <row r="2379">
          <cell r="I2379" t="e">
            <v>#REF!</v>
          </cell>
          <cell r="J2379" t="e">
            <v>#REF!</v>
          </cell>
          <cell r="Q2379">
            <v>0</v>
          </cell>
        </row>
        <row r="2380">
          <cell r="I2380" t="e">
            <v>#REF!</v>
          </cell>
          <cell r="J2380" t="e">
            <v>#REF!</v>
          </cell>
          <cell r="Q2380">
            <v>0</v>
          </cell>
        </row>
        <row r="2381">
          <cell r="I2381" t="e">
            <v>#REF!</v>
          </cell>
          <cell r="J2381" t="e">
            <v>#REF!</v>
          </cell>
          <cell r="Q2381">
            <v>0</v>
          </cell>
        </row>
        <row r="2382">
          <cell r="I2382" t="e">
            <v>#REF!</v>
          </cell>
          <cell r="J2382" t="e">
            <v>#REF!</v>
          </cell>
          <cell r="Q2382">
            <v>0</v>
          </cell>
        </row>
        <row r="2383">
          <cell r="I2383" t="e">
            <v>#REF!</v>
          </cell>
          <cell r="J2383" t="e">
            <v>#REF!</v>
          </cell>
          <cell r="Q2383">
            <v>0</v>
          </cell>
        </row>
        <row r="2384">
          <cell r="I2384" t="e">
            <v>#REF!</v>
          </cell>
          <cell r="J2384" t="e">
            <v>#REF!</v>
          </cell>
          <cell r="Q2384">
            <v>0</v>
          </cell>
        </row>
        <row r="2385">
          <cell r="I2385" t="e">
            <v>#REF!</v>
          </cell>
          <cell r="J2385" t="e">
            <v>#REF!</v>
          </cell>
          <cell r="Q2385">
            <v>0</v>
          </cell>
        </row>
        <row r="2386">
          <cell r="I2386" t="e">
            <v>#REF!</v>
          </cell>
          <cell r="J2386" t="e">
            <v>#REF!</v>
          </cell>
          <cell r="Q2386">
            <v>0</v>
          </cell>
        </row>
        <row r="2387">
          <cell r="I2387" t="e">
            <v>#REF!</v>
          </cell>
          <cell r="J2387" t="e">
            <v>#REF!</v>
          </cell>
          <cell r="Q2387">
            <v>0</v>
          </cell>
        </row>
        <row r="2388">
          <cell r="I2388" t="e">
            <v>#REF!</v>
          </cell>
          <cell r="J2388" t="e">
            <v>#REF!</v>
          </cell>
          <cell r="Q2388">
            <v>0</v>
          </cell>
        </row>
        <row r="2389">
          <cell r="I2389" t="e">
            <v>#REF!</v>
          </cell>
          <cell r="J2389" t="e">
            <v>#REF!</v>
          </cell>
          <cell r="Q2389">
            <v>0</v>
          </cell>
        </row>
        <row r="2390">
          <cell r="I2390" t="e">
            <v>#REF!</v>
          </cell>
          <cell r="J2390" t="e">
            <v>#REF!</v>
          </cell>
          <cell r="Q2390">
            <v>0</v>
          </cell>
        </row>
        <row r="2391">
          <cell r="I2391" t="e">
            <v>#REF!</v>
          </cell>
          <cell r="J2391" t="e">
            <v>#REF!</v>
          </cell>
          <cell r="Q2391">
            <v>0</v>
          </cell>
        </row>
        <row r="2392">
          <cell r="I2392" t="e">
            <v>#REF!</v>
          </cell>
          <cell r="J2392" t="e">
            <v>#REF!</v>
          </cell>
          <cell r="Q2392">
            <v>0</v>
          </cell>
        </row>
        <row r="2393">
          <cell r="I2393" t="e">
            <v>#REF!</v>
          </cell>
          <cell r="J2393" t="e">
            <v>#REF!</v>
          </cell>
          <cell r="Q2393">
            <v>0</v>
          </cell>
        </row>
        <row r="2394">
          <cell r="I2394" t="e">
            <v>#REF!</v>
          </cell>
          <cell r="J2394" t="e">
            <v>#REF!</v>
          </cell>
          <cell r="Q2394">
            <v>0</v>
          </cell>
        </row>
        <row r="2395">
          <cell r="I2395" t="e">
            <v>#REF!</v>
          </cell>
          <cell r="J2395" t="e">
            <v>#REF!</v>
          </cell>
          <cell r="Q2395">
            <v>0</v>
          </cell>
        </row>
        <row r="2396">
          <cell r="I2396" t="e">
            <v>#REF!</v>
          </cell>
          <cell r="J2396" t="e">
            <v>#REF!</v>
          </cell>
          <cell r="Q2396">
            <v>0</v>
          </cell>
        </row>
        <row r="2397">
          <cell r="I2397" t="e">
            <v>#REF!</v>
          </cell>
          <cell r="J2397" t="e">
            <v>#REF!</v>
          </cell>
          <cell r="Q2397">
            <v>0</v>
          </cell>
        </row>
        <row r="2398">
          <cell r="I2398" t="e">
            <v>#REF!</v>
          </cell>
          <cell r="J2398" t="e">
            <v>#REF!</v>
          </cell>
          <cell r="Q2398">
            <v>0</v>
          </cell>
        </row>
        <row r="2399">
          <cell r="I2399" t="e">
            <v>#REF!</v>
          </cell>
          <cell r="J2399" t="e">
            <v>#REF!</v>
          </cell>
          <cell r="Q2399">
            <v>0</v>
          </cell>
        </row>
        <row r="2400">
          <cell r="I2400" t="e">
            <v>#REF!</v>
          </cell>
          <cell r="J2400" t="e">
            <v>#REF!</v>
          </cell>
          <cell r="Q2400">
            <v>0</v>
          </cell>
        </row>
        <row r="2401">
          <cell r="I2401" t="e">
            <v>#REF!</v>
          </cell>
          <cell r="J2401" t="e">
            <v>#REF!</v>
          </cell>
          <cell r="Q2401">
            <v>0</v>
          </cell>
        </row>
        <row r="2402">
          <cell r="I2402" t="e">
            <v>#REF!</v>
          </cell>
          <cell r="J2402" t="e">
            <v>#REF!</v>
          </cell>
          <cell r="Q2402">
            <v>0</v>
          </cell>
        </row>
        <row r="2403">
          <cell r="I2403" t="e">
            <v>#REF!</v>
          </cell>
          <cell r="J2403" t="e">
            <v>#REF!</v>
          </cell>
          <cell r="Q2403">
            <v>0</v>
          </cell>
        </row>
        <row r="2404">
          <cell r="I2404" t="e">
            <v>#REF!</v>
          </cell>
          <cell r="J2404" t="e">
            <v>#REF!</v>
          </cell>
          <cell r="Q2404">
            <v>0</v>
          </cell>
        </row>
        <row r="2405">
          <cell r="I2405" t="e">
            <v>#REF!</v>
          </cell>
          <cell r="J2405" t="e">
            <v>#REF!</v>
          </cell>
          <cell r="Q2405">
            <v>0</v>
          </cell>
        </row>
        <row r="2406">
          <cell r="I2406" t="e">
            <v>#REF!</v>
          </cell>
          <cell r="J2406" t="e">
            <v>#REF!</v>
          </cell>
          <cell r="Q2406">
            <v>0</v>
          </cell>
        </row>
        <row r="2407">
          <cell r="I2407" t="e">
            <v>#REF!</v>
          </cell>
          <cell r="J2407" t="e">
            <v>#REF!</v>
          </cell>
          <cell r="Q2407">
            <v>0</v>
          </cell>
        </row>
        <row r="2408">
          <cell r="I2408" t="e">
            <v>#REF!</v>
          </cell>
          <cell r="J2408" t="e">
            <v>#REF!</v>
          </cell>
          <cell r="Q2408">
            <v>0</v>
          </cell>
        </row>
        <row r="2409">
          <cell r="I2409" t="e">
            <v>#REF!</v>
          </cell>
          <cell r="J2409" t="e">
            <v>#REF!</v>
          </cell>
          <cell r="Q2409">
            <v>0</v>
          </cell>
        </row>
        <row r="2410">
          <cell r="I2410" t="e">
            <v>#REF!</v>
          </cell>
          <cell r="J2410" t="e">
            <v>#REF!</v>
          </cell>
          <cell r="Q2410">
            <v>0</v>
          </cell>
        </row>
        <row r="2411">
          <cell r="I2411" t="e">
            <v>#REF!</v>
          </cell>
          <cell r="J2411" t="e">
            <v>#REF!</v>
          </cell>
          <cell r="Q2411">
            <v>0</v>
          </cell>
        </row>
        <row r="2412">
          <cell r="I2412" t="e">
            <v>#REF!</v>
          </cell>
          <cell r="J2412" t="e">
            <v>#REF!</v>
          </cell>
          <cell r="Q2412">
            <v>0</v>
          </cell>
        </row>
        <row r="2413">
          <cell r="I2413" t="e">
            <v>#REF!</v>
          </cell>
          <cell r="J2413" t="e">
            <v>#REF!</v>
          </cell>
          <cell r="Q2413">
            <v>0</v>
          </cell>
        </row>
        <row r="2414">
          <cell r="I2414" t="e">
            <v>#REF!</v>
          </cell>
          <cell r="J2414" t="e">
            <v>#REF!</v>
          </cell>
          <cell r="Q2414">
            <v>0</v>
          </cell>
        </row>
        <row r="2415">
          <cell r="I2415" t="e">
            <v>#REF!</v>
          </cell>
          <cell r="J2415" t="e">
            <v>#REF!</v>
          </cell>
          <cell r="Q2415">
            <v>0</v>
          </cell>
        </row>
        <row r="2416">
          <cell r="I2416" t="e">
            <v>#REF!</v>
          </cell>
          <cell r="J2416" t="e">
            <v>#REF!</v>
          </cell>
          <cell r="Q2416">
            <v>0</v>
          </cell>
        </row>
        <row r="2417">
          <cell r="I2417" t="e">
            <v>#REF!</v>
          </cell>
          <cell r="J2417" t="e">
            <v>#REF!</v>
          </cell>
          <cell r="Q2417">
            <v>0</v>
          </cell>
        </row>
        <row r="2418">
          <cell r="I2418" t="e">
            <v>#REF!</v>
          </cell>
          <cell r="J2418" t="e">
            <v>#REF!</v>
          </cell>
          <cell r="Q2418">
            <v>0</v>
          </cell>
        </row>
        <row r="2419">
          <cell r="I2419" t="e">
            <v>#REF!</v>
          </cell>
          <cell r="J2419" t="e">
            <v>#REF!</v>
          </cell>
          <cell r="Q2419">
            <v>0</v>
          </cell>
        </row>
        <row r="2420">
          <cell r="I2420" t="e">
            <v>#REF!</v>
          </cell>
          <cell r="J2420" t="e">
            <v>#REF!</v>
          </cell>
          <cell r="Q2420">
            <v>0</v>
          </cell>
        </row>
        <row r="2421">
          <cell r="I2421" t="e">
            <v>#REF!</v>
          </cell>
          <cell r="J2421" t="e">
            <v>#REF!</v>
          </cell>
          <cell r="Q2421">
            <v>0</v>
          </cell>
        </row>
        <row r="2422">
          <cell r="I2422" t="e">
            <v>#REF!</v>
          </cell>
          <cell r="J2422" t="e">
            <v>#REF!</v>
          </cell>
          <cell r="Q2422">
            <v>0</v>
          </cell>
        </row>
        <row r="2423">
          <cell r="I2423" t="e">
            <v>#REF!</v>
          </cell>
          <cell r="J2423" t="e">
            <v>#REF!</v>
          </cell>
          <cell r="Q2423">
            <v>0</v>
          </cell>
        </row>
        <row r="2424">
          <cell r="I2424" t="e">
            <v>#REF!</v>
          </cell>
          <cell r="J2424" t="e">
            <v>#REF!</v>
          </cell>
          <cell r="Q2424">
            <v>0</v>
          </cell>
        </row>
        <row r="2425">
          <cell r="I2425" t="e">
            <v>#REF!</v>
          </cell>
          <cell r="J2425" t="e">
            <v>#REF!</v>
          </cell>
          <cell r="Q2425">
            <v>0</v>
          </cell>
        </row>
        <row r="2426">
          <cell r="I2426" t="e">
            <v>#REF!</v>
          </cell>
          <cell r="J2426" t="e">
            <v>#REF!</v>
          </cell>
          <cell r="Q2426">
            <v>0</v>
          </cell>
        </row>
        <row r="2427">
          <cell r="I2427" t="e">
            <v>#REF!</v>
          </cell>
          <cell r="J2427" t="e">
            <v>#REF!</v>
          </cell>
          <cell r="Q2427">
            <v>0</v>
          </cell>
        </row>
        <row r="2428">
          <cell r="I2428" t="e">
            <v>#REF!</v>
          </cell>
          <cell r="J2428" t="e">
            <v>#REF!</v>
          </cell>
          <cell r="Q2428">
            <v>0</v>
          </cell>
        </row>
        <row r="2429">
          <cell r="I2429" t="e">
            <v>#REF!</v>
          </cell>
          <cell r="J2429" t="e">
            <v>#REF!</v>
          </cell>
          <cell r="Q2429">
            <v>0</v>
          </cell>
        </row>
        <row r="2430">
          <cell r="I2430" t="e">
            <v>#REF!</v>
          </cell>
          <cell r="J2430" t="e">
            <v>#REF!</v>
          </cell>
          <cell r="Q2430">
            <v>0</v>
          </cell>
        </row>
        <row r="2431">
          <cell r="I2431" t="e">
            <v>#REF!</v>
          </cell>
          <cell r="J2431" t="e">
            <v>#REF!</v>
          </cell>
          <cell r="Q2431">
            <v>0</v>
          </cell>
        </row>
        <row r="2432">
          <cell r="I2432" t="e">
            <v>#REF!</v>
          </cell>
          <cell r="J2432" t="e">
            <v>#REF!</v>
          </cell>
          <cell r="Q2432">
            <v>0</v>
          </cell>
        </row>
        <row r="2433">
          <cell r="I2433" t="e">
            <v>#REF!</v>
          </cell>
          <cell r="J2433" t="e">
            <v>#REF!</v>
          </cell>
          <cell r="Q2433">
            <v>0</v>
          </cell>
        </row>
        <row r="2434">
          <cell r="I2434" t="e">
            <v>#REF!</v>
          </cell>
          <cell r="J2434" t="e">
            <v>#REF!</v>
          </cell>
          <cell r="Q2434">
            <v>0</v>
          </cell>
        </row>
        <row r="2435">
          <cell r="I2435" t="e">
            <v>#REF!</v>
          </cell>
          <cell r="J2435" t="e">
            <v>#REF!</v>
          </cell>
          <cell r="Q2435">
            <v>0</v>
          </cell>
        </row>
        <row r="2436">
          <cell r="I2436" t="e">
            <v>#REF!</v>
          </cell>
          <cell r="J2436" t="e">
            <v>#REF!</v>
          </cell>
          <cell r="Q2436">
            <v>0</v>
          </cell>
        </row>
        <row r="2437">
          <cell r="I2437" t="e">
            <v>#REF!</v>
          </cell>
          <cell r="J2437" t="e">
            <v>#REF!</v>
          </cell>
          <cell r="Q2437">
            <v>0</v>
          </cell>
        </row>
        <row r="2438">
          <cell r="I2438" t="e">
            <v>#REF!</v>
          </cell>
          <cell r="J2438" t="e">
            <v>#REF!</v>
          </cell>
          <cell r="Q2438">
            <v>0</v>
          </cell>
        </row>
        <row r="2439">
          <cell r="I2439" t="e">
            <v>#REF!</v>
          </cell>
          <cell r="J2439" t="e">
            <v>#REF!</v>
          </cell>
          <cell r="Q2439">
            <v>0</v>
          </cell>
        </row>
        <row r="2440">
          <cell r="I2440" t="e">
            <v>#REF!</v>
          </cell>
          <cell r="J2440" t="e">
            <v>#REF!</v>
          </cell>
          <cell r="Q2440">
            <v>0</v>
          </cell>
        </row>
        <row r="2441">
          <cell r="I2441" t="e">
            <v>#REF!</v>
          </cell>
          <cell r="J2441" t="e">
            <v>#REF!</v>
          </cell>
          <cell r="Q2441">
            <v>0</v>
          </cell>
        </row>
        <row r="2442">
          <cell r="I2442" t="e">
            <v>#REF!</v>
          </cell>
          <cell r="J2442" t="e">
            <v>#REF!</v>
          </cell>
          <cell r="Q2442">
            <v>0</v>
          </cell>
        </row>
        <row r="2443">
          <cell r="I2443" t="e">
            <v>#REF!</v>
          </cell>
          <cell r="J2443" t="e">
            <v>#REF!</v>
          </cell>
          <cell r="Q2443">
            <v>0</v>
          </cell>
        </row>
        <row r="2444">
          <cell r="I2444" t="e">
            <v>#REF!</v>
          </cell>
          <cell r="J2444" t="e">
            <v>#REF!</v>
          </cell>
          <cell r="Q2444">
            <v>0</v>
          </cell>
        </row>
        <row r="2445">
          <cell r="I2445" t="e">
            <v>#REF!</v>
          </cell>
          <cell r="J2445" t="e">
            <v>#REF!</v>
          </cell>
          <cell r="Q2445">
            <v>0</v>
          </cell>
        </row>
        <row r="2446">
          <cell r="I2446" t="e">
            <v>#REF!</v>
          </cell>
          <cell r="J2446" t="e">
            <v>#REF!</v>
          </cell>
          <cell r="Q2446">
            <v>0</v>
          </cell>
        </row>
        <row r="2447">
          <cell r="I2447" t="e">
            <v>#REF!</v>
          </cell>
          <cell r="J2447" t="e">
            <v>#REF!</v>
          </cell>
          <cell r="Q2447">
            <v>0</v>
          </cell>
        </row>
        <row r="2448">
          <cell r="I2448" t="e">
            <v>#REF!</v>
          </cell>
          <cell r="J2448" t="e">
            <v>#REF!</v>
          </cell>
          <cell r="Q2448">
            <v>0</v>
          </cell>
        </row>
        <row r="2449">
          <cell r="I2449" t="e">
            <v>#REF!</v>
          </cell>
          <cell r="J2449" t="e">
            <v>#REF!</v>
          </cell>
          <cell r="Q2449">
            <v>0</v>
          </cell>
        </row>
        <row r="2450">
          <cell r="I2450" t="e">
            <v>#REF!</v>
          </cell>
          <cell r="J2450" t="e">
            <v>#REF!</v>
          </cell>
          <cell r="Q2450">
            <v>0</v>
          </cell>
        </row>
        <row r="2451">
          <cell r="I2451" t="e">
            <v>#REF!</v>
          </cell>
          <cell r="J2451" t="e">
            <v>#REF!</v>
          </cell>
          <cell r="Q2451">
            <v>0</v>
          </cell>
        </row>
        <row r="2452">
          <cell r="I2452" t="e">
            <v>#REF!</v>
          </cell>
          <cell r="J2452" t="e">
            <v>#REF!</v>
          </cell>
          <cell r="Q2452">
            <v>0</v>
          </cell>
        </row>
        <row r="2453">
          <cell r="I2453" t="e">
            <v>#REF!</v>
          </cell>
          <cell r="J2453" t="e">
            <v>#REF!</v>
          </cell>
          <cell r="Q2453">
            <v>0</v>
          </cell>
        </row>
        <row r="2454">
          <cell r="I2454" t="e">
            <v>#REF!</v>
          </cell>
          <cell r="J2454" t="e">
            <v>#REF!</v>
          </cell>
          <cell r="Q2454">
            <v>0</v>
          </cell>
        </row>
        <row r="2455">
          <cell r="I2455" t="e">
            <v>#REF!</v>
          </cell>
          <cell r="J2455" t="e">
            <v>#REF!</v>
          </cell>
          <cell r="Q2455">
            <v>0</v>
          </cell>
        </row>
        <row r="2456">
          <cell r="I2456" t="e">
            <v>#REF!</v>
          </cell>
          <cell r="J2456" t="e">
            <v>#REF!</v>
          </cell>
          <cell r="Q2456">
            <v>0</v>
          </cell>
        </row>
        <row r="2457">
          <cell r="I2457" t="e">
            <v>#REF!</v>
          </cell>
          <cell r="J2457" t="e">
            <v>#REF!</v>
          </cell>
          <cell r="Q2457">
            <v>0</v>
          </cell>
        </row>
        <row r="2458">
          <cell r="I2458" t="e">
            <v>#REF!</v>
          </cell>
          <cell r="J2458" t="e">
            <v>#REF!</v>
          </cell>
          <cell r="Q2458">
            <v>0</v>
          </cell>
        </row>
        <row r="2459">
          <cell r="I2459" t="e">
            <v>#REF!</v>
          </cell>
          <cell r="J2459" t="e">
            <v>#REF!</v>
          </cell>
          <cell r="Q2459">
            <v>0</v>
          </cell>
        </row>
        <row r="2460">
          <cell r="I2460" t="e">
            <v>#REF!</v>
          </cell>
          <cell r="J2460" t="e">
            <v>#REF!</v>
          </cell>
          <cell r="Q2460">
            <v>0</v>
          </cell>
        </row>
        <row r="2461">
          <cell r="I2461" t="e">
            <v>#REF!</v>
          </cell>
          <cell r="J2461" t="e">
            <v>#REF!</v>
          </cell>
          <cell r="Q2461">
            <v>0</v>
          </cell>
        </row>
        <row r="2462">
          <cell r="I2462" t="e">
            <v>#REF!</v>
          </cell>
          <cell r="J2462" t="e">
            <v>#REF!</v>
          </cell>
          <cell r="Q2462">
            <v>0</v>
          </cell>
        </row>
        <row r="2463">
          <cell r="I2463" t="e">
            <v>#REF!</v>
          </cell>
          <cell r="J2463" t="e">
            <v>#REF!</v>
          </cell>
          <cell r="Q2463">
            <v>0</v>
          </cell>
        </row>
        <row r="2464">
          <cell r="I2464" t="e">
            <v>#REF!</v>
          </cell>
          <cell r="J2464" t="e">
            <v>#REF!</v>
          </cell>
          <cell r="Q2464">
            <v>0</v>
          </cell>
        </row>
        <row r="2465">
          <cell r="I2465" t="e">
            <v>#REF!</v>
          </cell>
          <cell r="J2465" t="e">
            <v>#REF!</v>
          </cell>
          <cell r="Q2465">
            <v>0</v>
          </cell>
        </row>
        <row r="2466">
          <cell r="I2466" t="e">
            <v>#REF!</v>
          </cell>
          <cell r="J2466" t="e">
            <v>#REF!</v>
          </cell>
          <cell r="Q2466">
            <v>0</v>
          </cell>
        </row>
        <row r="2467">
          <cell r="I2467" t="e">
            <v>#REF!</v>
          </cell>
          <cell r="J2467" t="e">
            <v>#REF!</v>
          </cell>
          <cell r="Q2467">
            <v>0</v>
          </cell>
        </row>
        <row r="2468">
          <cell r="I2468" t="e">
            <v>#REF!</v>
          </cell>
          <cell r="J2468" t="e">
            <v>#REF!</v>
          </cell>
          <cell r="Q2468">
            <v>0</v>
          </cell>
        </row>
        <row r="2469">
          <cell r="I2469" t="e">
            <v>#REF!</v>
          </cell>
          <cell r="J2469" t="e">
            <v>#REF!</v>
          </cell>
          <cell r="Q2469">
            <v>0</v>
          </cell>
        </row>
        <row r="2470">
          <cell r="I2470" t="e">
            <v>#REF!</v>
          </cell>
          <cell r="J2470" t="e">
            <v>#REF!</v>
          </cell>
          <cell r="Q2470">
            <v>0</v>
          </cell>
        </row>
        <row r="2471">
          <cell r="I2471" t="e">
            <v>#REF!</v>
          </cell>
          <cell r="J2471" t="e">
            <v>#REF!</v>
          </cell>
          <cell r="Q2471">
            <v>0</v>
          </cell>
        </row>
        <row r="2472">
          <cell r="I2472" t="e">
            <v>#REF!</v>
          </cell>
          <cell r="J2472" t="e">
            <v>#REF!</v>
          </cell>
          <cell r="Q2472">
            <v>0</v>
          </cell>
        </row>
        <row r="2473">
          <cell r="I2473" t="e">
            <v>#REF!</v>
          </cell>
          <cell r="J2473" t="e">
            <v>#REF!</v>
          </cell>
          <cell r="Q2473">
            <v>0</v>
          </cell>
        </row>
        <row r="2474">
          <cell r="I2474" t="e">
            <v>#REF!</v>
          </cell>
          <cell r="J2474" t="e">
            <v>#REF!</v>
          </cell>
          <cell r="Q2474">
            <v>0</v>
          </cell>
        </row>
        <row r="2475">
          <cell r="I2475" t="e">
            <v>#REF!</v>
          </cell>
          <cell r="J2475" t="e">
            <v>#REF!</v>
          </cell>
          <cell r="Q2475">
            <v>0</v>
          </cell>
        </row>
        <row r="2476">
          <cell r="I2476" t="e">
            <v>#REF!</v>
          </cell>
          <cell r="J2476" t="e">
            <v>#REF!</v>
          </cell>
          <cell r="Q2476">
            <v>0</v>
          </cell>
        </row>
        <row r="2477">
          <cell r="I2477" t="e">
            <v>#REF!</v>
          </cell>
          <cell r="J2477" t="e">
            <v>#REF!</v>
          </cell>
          <cell r="Q2477">
            <v>0</v>
          </cell>
        </row>
        <row r="2478">
          <cell r="I2478" t="e">
            <v>#REF!</v>
          </cell>
          <cell r="J2478" t="e">
            <v>#REF!</v>
          </cell>
          <cell r="Q2478">
            <v>0</v>
          </cell>
        </row>
        <row r="2479">
          <cell r="I2479" t="e">
            <v>#REF!</v>
          </cell>
          <cell r="J2479" t="e">
            <v>#REF!</v>
          </cell>
          <cell r="Q2479">
            <v>0</v>
          </cell>
        </row>
        <row r="2480">
          <cell r="I2480" t="e">
            <v>#REF!</v>
          </cell>
          <cell r="J2480" t="e">
            <v>#REF!</v>
          </cell>
          <cell r="Q2480">
            <v>0</v>
          </cell>
        </row>
        <row r="2481">
          <cell r="I2481" t="e">
            <v>#REF!</v>
          </cell>
          <cell r="J2481" t="e">
            <v>#REF!</v>
          </cell>
          <cell r="Q2481">
            <v>0</v>
          </cell>
        </row>
        <row r="2482">
          <cell r="I2482" t="e">
            <v>#REF!</v>
          </cell>
          <cell r="J2482" t="e">
            <v>#REF!</v>
          </cell>
          <cell r="Q2482">
            <v>0</v>
          </cell>
        </row>
        <row r="2483">
          <cell r="I2483" t="e">
            <v>#REF!</v>
          </cell>
          <cell r="J2483" t="e">
            <v>#REF!</v>
          </cell>
          <cell r="Q2483">
            <v>0</v>
          </cell>
        </row>
        <row r="2484">
          <cell r="I2484" t="e">
            <v>#REF!</v>
          </cell>
          <cell r="J2484" t="e">
            <v>#REF!</v>
          </cell>
          <cell r="Q2484">
            <v>0</v>
          </cell>
        </row>
        <row r="2485">
          <cell r="I2485" t="e">
            <v>#REF!</v>
          </cell>
          <cell r="J2485" t="e">
            <v>#REF!</v>
          </cell>
          <cell r="Q2485">
            <v>0</v>
          </cell>
        </row>
        <row r="2486">
          <cell r="I2486" t="e">
            <v>#REF!</v>
          </cell>
          <cell r="J2486" t="e">
            <v>#REF!</v>
          </cell>
          <cell r="Q2486">
            <v>0</v>
          </cell>
        </row>
        <row r="2487">
          <cell r="I2487" t="e">
            <v>#REF!</v>
          </cell>
          <cell r="J2487" t="e">
            <v>#REF!</v>
          </cell>
          <cell r="Q2487">
            <v>0</v>
          </cell>
        </row>
        <row r="2488">
          <cell r="I2488" t="e">
            <v>#REF!</v>
          </cell>
          <cell r="J2488" t="e">
            <v>#REF!</v>
          </cell>
          <cell r="Q2488">
            <v>0</v>
          </cell>
        </row>
        <row r="2489">
          <cell r="I2489" t="e">
            <v>#REF!</v>
          </cell>
          <cell r="J2489" t="e">
            <v>#REF!</v>
          </cell>
          <cell r="Q2489">
            <v>0</v>
          </cell>
        </row>
        <row r="2490">
          <cell r="I2490" t="e">
            <v>#REF!</v>
          </cell>
          <cell r="J2490" t="e">
            <v>#REF!</v>
          </cell>
          <cell r="Q2490">
            <v>0</v>
          </cell>
        </row>
        <row r="2491">
          <cell r="I2491" t="e">
            <v>#REF!</v>
          </cell>
          <cell r="J2491" t="e">
            <v>#REF!</v>
          </cell>
          <cell r="Q2491">
            <v>0</v>
          </cell>
        </row>
        <row r="2492">
          <cell r="I2492" t="e">
            <v>#REF!</v>
          </cell>
          <cell r="J2492" t="e">
            <v>#REF!</v>
          </cell>
          <cell r="Q2492">
            <v>0</v>
          </cell>
        </row>
        <row r="2493">
          <cell r="I2493" t="e">
            <v>#REF!</v>
          </cell>
          <cell r="J2493" t="e">
            <v>#REF!</v>
          </cell>
          <cell r="Q2493">
            <v>0</v>
          </cell>
        </row>
        <row r="2494">
          <cell r="I2494" t="e">
            <v>#REF!</v>
          </cell>
          <cell r="J2494" t="e">
            <v>#REF!</v>
          </cell>
          <cell r="Q2494">
            <v>0</v>
          </cell>
        </row>
        <row r="2495">
          <cell r="I2495" t="e">
            <v>#REF!</v>
          </cell>
          <cell r="J2495" t="e">
            <v>#REF!</v>
          </cell>
          <cell r="Q2495">
            <v>0</v>
          </cell>
        </row>
        <row r="2496">
          <cell r="I2496" t="e">
            <v>#REF!</v>
          </cell>
          <cell r="J2496" t="e">
            <v>#REF!</v>
          </cell>
          <cell r="Q2496">
            <v>0</v>
          </cell>
        </row>
        <row r="2497">
          <cell r="I2497" t="e">
            <v>#REF!</v>
          </cell>
          <cell r="J2497" t="e">
            <v>#REF!</v>
          </cell>
          <cell r="Q2497">
            <v>0</v>
          </cell>
        </row>
        <row r="2498">
          <cell r="I2498" t="e">
            <v>#REF!</v>
          </cell>
          <cell r="J2498" t="e">
            <v>#REF!</v>
          </cell>
          <cell r="Q2498">
            <v>0</v>
          </cell>
        </row>
        <row r="2499">
          <cell r="I2499" t="e">
            <v>#REF!</v>
          </cell>
          <cell r="J2499" t="e">
            <v>#REF!</v>
          </cell>
          <cell r="Q2499">
            <v>0</v>
          </cell>
        </row>
        <row r="2500">
          <cell r="I2500" t="e">
            <v>#REF!</v>
          </cell>
          <cell r="J2500" t="e">
            <v>#REF!</v>
          </cell>
          <cell r="Q2500">
            <v>0</v>
          </cell>
        </row>
        <row r="2501">
          <cell r="I2501" t="e">
            <v>#REF!</v>
          </cell>
          <cell r="J2501" t="e">
            <v>#REF!</v>
          </cell>
          <cell r="Q2501">
            <v>0</v>
          </cell>
        </row>
        <row r="2502">
          <cell r="I2502" t="e">
            <v>#REF!</v>
          </cell>
          <cell r="J2502" t="e">
            <v>#REF!</v>
          </cell>
          <cell r="Q2502">
            <v>0</v>
          </cell>
        </row>
        <row r="2503">
          <cell r="I2503" t="e">
            <v>#REF!</v>
          </cell>
          <cell r="J2503" t="e">
            <v>#REF!</v>
          </cell>
          <cell r="Q2503">
            <v>0</v>
          </cell>
        </row>
        <row r="2504">
          <cell r="I2504" t="e">
            <v>#REF!</v>
          </cell>
          <cell r="J2504" t="e">
            <v>#REF!</v>
          </cell>
          <cell r="Q2504">
            <v>0</v>
          </cell>
        </row>
        <row r="2505">
          <cell r="I2505" t="e">
            <v>#REF!</v>
          </cell>
          <cell r="J2505" t="e">
            <v>#REF!</v>
          </cell>
          <cell r="Q2505">
            <v>0</v>
          </cell>
        </row>
        <row r="2506">
          <cell r="I2506" t="e">
            <v>#REF!</v>
          </cell>
          <cell r="J2506" t="e">
            <v>#REF!</v>
          </cell>
          <cell r="Q2506">
            <v>0</v>
          </cell>
        </row>
        <row r="2507">
          <cell r="I2507" t="e">
            <v>#REF!</v>
          </cell>
          <cell r="J2507" t="e">
            <v>#REF!</v>
          </cell>
          <cell r="Q2507">
            <v>0</v>
          </cell>
        </row>
        <row r="2508">
          <cell r="I2508" t="e">
            <v>#REF!</v>
          </cell>
          <cell r="J2508" t="e">
            <v>#REF!</v>
          </cell>
          <cell r="Q2508">
            <v>0</v>
          </cell>
        </row>
        <row r="2509">
          <cell r="I2509" t="e">
            <v>#REF!</v>
          </cell>
          <cell r="J2509" t="e">
            <v>#REF!</v>
          </cell>
          <cell r="Q2509">
            <v>0</v>
          </cell>
        </row>
        <row r="2510">
          <cell r="I2510" t="e">
            <v>#REF!</v>
          </cell>
          <cell r="J2510" t="e">
            <v>#REF!</v>
          </cell>
          <cell r="Q2510">
            <v>0</v>
          </cell>
        </row>
        <row r="2511">
          <cell r="I2511" t="e">
            <v>#REF!</v>
          </cell>
          <cell r="J2511" t="e">
            <v>#REF!</v>
          </cell>
          <cell r="Q2511">
            <v>0</v>
          </cell>
        </row>
        <row r="2512">
          <cell r="I2512" t="e">
            <v>#REF!</v>
          </cell>
          <cell r="J2512" t="e">
            <v>#REF!</v>
          </cell>
          <cell r="Q2512">
            <v>0</v>
          </cell>
        </row>
        <row r="2513">
          <cell r="I2513" t="e">
            <v>#REF!</v>
          </cell>
          <cell r="J2513" t="e">
            <v>#REF!</v>
          </cell>
          <cell r="Q2513">
            <v>0</v>
          </cell>
        </row>
        <row r="2514">
          <cell r="I2514" t="e">
            <v>#REF!</v>
          </cell>
          <cell r="J2514" t="e">
            <v>#REF!</v>
          </cell>
          <cell r="Q2514">
            <v>0</v>
          </cell>
        </row>
        <row r="2515">
          <cell r="I2515" t="e">
            <v>#REF!</v>
          </cell>
          <cell r="J2515" t="e">
            <v>#REF!</v>
          </cell>
          <cell r="Q2515">
            <v>0</v>
          </cell>
        </row>
        <row r="2516">
          <cell r="I2516" t="e">
            <v>#REF!</v>
          </cell>
          <cell r="J2516" t="e">
            <v>#REF!</v>
          </cell>
          <cell r="Q2516">
            <v>0</v>
          </cell>
        </row>
        <row r="2517">
          <cell r="I2517" t="e">
            <v>#REF!</v>
          </cell>
          <cell r="J2517" t="e">
            <v>#REF!</v>
          </cell>
          <cell r="Q2517">
            <v>0</v>
          </cell>
        </row>
        <row r="2518">
          <cell r="I2518" t="e">
            <v>#REF!</v>
          </cell>
          <cell r="J2518" t="e">
            <v>#REF!</v>
          </cell>
          <cell r="Q2518">
            <v>0</v>
          </cell>
        </row>
        <row r="2519">
          <cell r="I2519" t="e">
            <v>#REF!</v>
          </cell>
          <cell r="J2519" t="e">
            <v>#REF!</v>
          </cell>
          <cell r="Q2519">
            <v>0</v>
          </cell>
        </row>
        <row r="2520">
          <cell r="I2520" t="e">
            <v>#REF!</v>
          </cell>
          <cell r="J2520" t="e">
            <v>#REF!</v>
          </cell>
          <cell r="Q2520">
            <v>0</v>
          </cell>
        </row>
        <row r="2521">
          <cell r="I2521" t="e">
            <v>#REF!</v>
          </cell>
          <cell r="J2521" t="e">
            <v>#REF!</v>
          </cell>
          <cell r="Q2521">
            <v>0</v>
          </cell>
        </row>
        <row r="2522">
          <cell r="I2522" t="e">
            <v>#REF!</v>
          </cell>
          <cell r="J2522" t="e">
            <v>#REF!</v>
          </cell>
          <cell r="Q2522">
            <v>0</v>
          </cell>
        </row>
        <row r="2523">
          <cell r="I2523" t="e">
            <v>#REF!</v>
          </cell>
          <cell r="J2523" t="e">
            <v>#REF!</v>
          </cell>
          <cell r="Q2523">
            <v>0</v>
          </cell>
        </row>
        <row r="2524">
          <cell r="I2524" t="e">
            <v>#REF!</v>
          </cell>
          <cell r="J2524" t="e">
            <v>#REF!</v>
          </cell>
          <cell r="Q2524">
            <v>0</v>
          </cell>
        </row>
        <row r="2525">
          <cell r="I2525" t="e">
            <v>#REF!</v>
          </cell>
          <cell r="J2525" t="e">
            <v>#REF!</v>
          </cell>
          <cell r="Q2525">
            <v>0</v>
          </cell>
        </row>
        <row r="2526">
          <cell r="I2526" t="e">
            <v>#REF!</v>
          </cell>
          <cell r="J2526" t="e">
            <v>#REF!</v>
          </cell>
          <cell r="Q2526">
            <v>0</v>
          </cell>
        </row>
        <row r="2527">
          <cell r="I2527" t="e">
            <v>#REF!</v>
          </cell>
          <cell r="J2527" t="e">
            <v>#REF!</v>
          </cell>
          <cell r="Q2527">
            <v>0</v>
          </cell>
        </row>
        <row r="2528">
          <cell r="I2528" t="e">
            <v>#REF!</v>
          </cell>
          <cell r="J2528" t="e">
            <v>#REF!</v>
          </cell>
          <cell r="Q2528">
            <v>0</v>
          </cell>
        </row>
        <row r="2529">
          <cell r="I2529" t="e">
            <v>#REF!</v>
          </cell>
          <cell r="J2529" t="e">
            <v>#REF!</v>
          </cell>
          <cell r="Q2529">
            <v>0</v>
          </cell>
        </row>
        <row r="2530">
          <cell r="I2530" t="e">
            <v>#REF!</v>
          </cell>
          <cell r="J2530" t="e">
            <v>#REF!</v>
          </cell>
          <cell r="Q2530">
            <v>0</v>
          </cell>
        </row>
        <row r="2531">
          <cell r="I2531" t="e">
            <v>#REF!</v>
          </cell>
          <cell r="J2531" t="e">
            <v>#REF!</v>
          </cell>
          <cell r="Q2531">
            <v>0</v>
          </cell>
        </row>
        <row r="2532">
          <cell r="I2532" t="e">
            <v>#REF!</v>
          </cell>
          <cell r="J2532" t="e">
            <v>#REF!</v>
          </cell>
          <cell r="Q2532">
            <v>0</v>
          </cell>
        </row>
        <row r="2533">
          <cell r="I2533" t="e">
            <v>#REF!</v>
          </cell>
          <cell r="J2533" t="e">
            <v>#REF!</v>
          </cell>
          <cell r="Q2533">
            <v>0</v>
          </cell>
        </row>
        <row r="2534">
          <cell r="I2534" t="e">
            <v>#REF!</v>
          </cell>
          <cell r="J2534" t="e">
            <v>#REF!</v>
          </cell>
          <cell r="Q2534">
            <v>0</v>
          </cell>
        </row>
        <row r="2535">
          <cell r="I2535" t="e">
            <v>#REF!</v>
          </cell>
          <cell r="J2535" t="e">
            <v>#REF!</v>
          </cell>
          <cell r="Q2535">
            <v>0</v>
          </cell>
        </row>
        <row r="2536">
          <cell r="I2536" t="e">
            <v>#REF!</v>
          </cell>
          <cell r="J2536" t="e">
            <v>#REF!</v>
          </cell>
          <cell r="Q2536">
            <v>0</v>
          </cell>
        </row>
        <row r="2537">
          <cell r="I2537" t="e">
            <v>#REF!</v>
          </cell>
          <cell r="J2537" t="e">
            <v>#REF!</v>
          </cell>
          <cell r="Q2537">
            <v>0</v>
          </cell>
        </row>
        <row r="2538">
          <cell r="I2538" t="e">
            <v>#REF!</v>
          </cell>
          <cell r="J2538" t="e">
            <v>#REF!</v>
          </cell>
          <cell r="Q2538">
            <v>0</v>
          </cell>
        </row>
        <row r="2539">
          <cell r="I2539" t="e">
            <v>#REF!</v>
          </cell>
          <cell r="J2539" t="e">
            <v>#REF!</v>
          </cell>
          <cell r="Q2539">
            <v>0</v>
          </cell>
        </row>
        <row r="2540">
          <cell r="I2540" t="e">
            <v>#REF!</v>
          </cell>
          <cell r="J2540" t="e">
            <v>#REF!</v>
          </cell>
          <cell r="Q2540">
            <v>0</v>
          </cell>
        </row>
        <row r="2541">
          <cell r="I2541" t="e">
            <v>#REF!</v>
          </cell>
          <cell r="J2541" t="e">
            <v>#REF!</v>
          </cell>
          <cell r="Q2541">
            <v>0</v>
          </cell>
        </row>
        <row r="2542">
          <cell r="I2542" t="e">
            <v>#REF!</v>
          </cell>
          <cell r="J2542" t="e">
            <v>#REF!</v>
          </cell>
          <cell r="Q2542">
            <v>0</v>
          </cell>
        </row>
        <row r="2543">
          <cell r="I2543" t="e">
            <v>#REF!</v>
          </cell>
          <cell r="J2543" t="e">
            <v>#REF!</v>
          </cell>
          <cell r="Q2543">
            <v>0</v>
          </cell>
        </row>
        <row r="2544">
          <cell r="I2544" t="e">
            <v>#REF!</v>
          </cell>
          <cell r="J2544" t="e">
            <v>#REF!</v>
          </cell>
          <cell r="Q2544">
            <v>0</v>
          </cell>
        </row>
        <row r="2545">
          <cell r="I2545" t="e">
            <v>#REF!</v>
          </cell>
          <cell r="J2545" t="e">
            <v>#REF!</v>
          </cell>
          <cell r="Q2545">
            <v>0</v>
          </cell>
        </row>
        <row r="2546">
          <cell r="I2546" t="e">
            <v>#REF!</v>
          </cell>
          <cell r="J2546" t="e">
            <v>#REF!</v>
          </cell>
          <cell r="Q2546">
            <v>0</v>
          </cell>
        </row>
        <row r="2547">
          <cell r="I2547" t="e">
            <v>#REF!</v>
          </cell>
          <cell r="J2547" t="e">
            <v>#REF!</v>
          </cell>
          <cell r="Q2547">
            <v>0</v>
          </cell>
        </row>
        <row r="2548">
          <cell r="I2548" t="e">
            <v>#REF!</v>
          </cell>
          <cell r="J2548" t="e">
            <v>#REF!</v>
          </cell>
          <cell r="Q2548">
            <v>0</v>
          </cell>
        </row>
        <row r="2549">
          <cell r="I2549" t="e">
            <v>#REF!</v>
          </cell>
          <cell r="J2549" t="e">
            <v>#REF!</v>
          </cell>
          <cell r="Q2549">
            <v>0</v>
          </cell>
        </row>
        <row r="2550">
          <cell r="I2550" t="e">
            <v>#REF!</v>
          </cell>
          <cell r="J2550" t="e">
            <v>#REF!</v>
          </cell>
          <cell r="Q2550">
            <v>0</v>
          </cell>
        </row>
        <row r="2551">
          <cell r="I2551" t="e">
            <v>#REF!</v>
          </cell>
          <cell r="J2551" t="e">
            <v>#REF!</v>
          </cell>
          <cell r="Q2551">
            <v>0</v>
          </cell>
        </row>
        <row r="2552">
          <cell r="I2552" t="e">
            <v>#REF!</v>
          </cell>
          <cell r="J2552" t="e">
            <v>#REF!</v>
          </cell>
          <cell r="Q2552">
            <v>0</v>
          </cell>
        </row>
        <row r="2553">
          <cell r="I2553" t="e">
            <v>#REF!</v>
          </cell>
          <cell r="J2553" t="e">
            <v>#REF!</v>
          </cell>
          <cell r="Q2553">
            <v>0</v>
          </cell>
        </row>
        <row r="2554">
          <cell r="I2554" t="e">
            <v>#REF!</v>
          </cell>
          <cell r="J2554" t="e">
            <v>#REF!</v>
          </cell>
          <cell r="Q2554">
            <v>0</v>
          </cell>
        </row>
        <row r="2555">
          <cell r="I2555" t="e">
            <v>#REF!</v>
          </cell>
          <cell r="J2555" t="e">
            <v>#REF!</v>
          </cell>
          <cell r="Q2555">
            <v>0</v>
          </cell>
        </row>
        <row r="2556">
          <cell r="I2556" t="e">
            <v>#REF!</v>
          </cell>
          <cell r="J2556" t="e">
            <v>#REF!</v>
          </cell>
          <cell r="Q2556">
            <v>0</v>
          </cell>
        </row>
        <row r="2557">
          <cell r="I2557" t="e">
            <v>#REF!</v>
          </cell>
          <cell r="J2557" t="e">
            <v>#REF!</v>
          </cell>
          <cell r="Q2557">
            <v>0</v>
          </cell>
        </row>
        <row r="2558">
          <cell r="I2558" t="e">
            <v>#REF!</v>
          </cell>
          <cell r="J2558" t="e">
            <v>#REF!</v>
          </cell>
          <cell r="Q2558">
            <v>0</v>
          </cell>
        </row>
        <row r="2559">
          <cell r="I2559" t="e">
            <v>#REF!</v>
          </cell>
          <cell r="J2559" t="e">
            <v>#REF!</v>
          </cell>
          <cell r="Q2559">
            <v>0</v>
          </cell>
        </row>
        <row r="2560">
          <cell r="I2560" t="e">
            <v>#REF!</v>
          </cell>
          <cell r="J2560" t="e">
            <v>#REF!</v>
          </cell>
          <cell r="Q2560">
            <v>0</v>
          </cell>
        </row>
        <row r="2561">
          <cell r="I2561" t="e">
            <v>#REF!</v>
          </cell>
          <cell r="J2561" t="e">
            <v>#REF!</v>
          </cell>
          <cell r="Q2561">
            <v>0</v>
          </cell>
        </row>
        <row r="2562">
          <cell r="I2562" t="e">
            <v>#REF!</v>
          </cell>
          <cell r="J2562" t="e">
            <v>#REF!</v>
          </cell>
          <cell r="Q2562">
            <v>0</v>
          </cell>
        </row>
        <row r="2563">
          <cell r="I2563" t="e">
            <v>#REF!</v>
          </cell>
          <cell r="J2563" t="e">
            <v>#REF!</v>
          </cell>
          <cell r="Q2563">
            <v>0</v>
          </cell>
        </row>
        <row r="2564">
          <cell r="I2564" t="e">
            <v>#REF!</v>
          </cell>
          <cell r="J2564" t="e">
            <v>#REF!</v>
          </cell>
          <cell r="Q2564">
            <v>0</v>
          </cell>
        </row>
        <row r="2565">
          <cell r="I2565" t="e">
            <v>#REF!</v>
          </cell>
          <cell r="J2565" t="e">
            <v>#REF!</v>
          </cell>
          <cell r="Q2565">
            <v>0</v>
          </cell>
        </row>
        <row r="2566">
          <cell r="I2566" t="e">
            <v>#REF!</v>
          </cell>
          <cell r="J2566" t="e">
            <v>#REF!</v>
          </cell>
          <cell r="Q2566">
            <v>0</v>
          </cell>
        </row>
        <row r="2567">
          <cell r="I2567" t="e">
            <v>#REF!</v>
          </cell>
          <cell r="J2567" t="e">
            <v>#REF!</v>
          </cell>
          <cell r="Q2567">
            <v>0</v>
          </cell>
        </row>
        <row r="2568">
          <cell r="I2568" t="e">
            <v>#REF!</v>
          </cell>
          <cell r="J2568" t="e">
            <v>#REF!</v>
          </cell>
          <cell r="Q2568">
            <v>0</v>
          </cell>
        </row>
        <row r="2569">
          <cell r="I2569" t="e">
            <v>#REF!</v>
          </cell>
          <cell r="J2569" t="e">
            <v>#REF!</v>
          </cell>
          <cell r="Q2569">
            <v>0</v>
          </cell>
        </row>
        <row r="2570">
          <cell r="I2570" t="e">
            <v>#REF!</v>
          </cell>
          <cell r="J2570" t="e">
            <v>#REF!</v>
          </cell>
          <cell r="Q2570">
            <v>0</v>
          </cell>
        </row>
        <row r="2571">
          <cell r="I2571" t="e">
            <v>#REF!</v>
          </cell>
          <cell r="J2571" t="e">
            <v>#REF!</v>
          </cell>
          <cell r="Q2571">
            <v>0</v>
          </cell>
        </row>
        <row r="2572">
          <cell r="I2572" t="e">
            <v>#REF!</v>
          </cell>
          <cell r="J2572" t="e">
            <v>#REF!</v>
          </cell>
          <cell r="Q2572">
            <v>0</v>
          </cell>
        </row>
        <row r="2573">
          <cell r="I2573" t="e">
            <v>#REF!</v>
          </cell>
          <cell r="J2573" t="e">
            <v>#REF!</v>
          </cell>
          <cell r="Q2573">
            <v>0</v>
          </cell>
        </row>
        <row r="2574">
          <cell r="I2574" t="e">
            <v>#REF!</v>
          </cell>
          <cell r="J2574" t="e">
            <v>#REF!</v>
          </cell>
          <cell r="Q2574">
            <v>0</v>
          </cell>
        </row>
        <row r="2575">
          <cell r="I2575" t="e">
            <v>#REF!</v>
          </cell>
          <cell r="J2575" t="e">
            <v>#REF!</v>
          </cell>
          <cell r="Q2575">
            <v>0</v>
          </cell>
        </row>
        <row r="2576">
          <cell r="I2576" t="e">
            <v>#REF!</v>
          </cell>
          <cell r="J2576" t="e">
            <v>#REF!</v>
          </cell>
          <cell r="Q2576">
            <v>0</v>
          </cell>
        </row>
        <row r="2577">
          <cell r="I2577" t="e">
            <v>#REF!</v>
          </cell>
          <cell r="J2577" t="e">
            <v>#REF!</v>
          </cell>
          <cell r="Q2577">
            <v>0</v>
          </cell>
        </row>
        <row r="2578">
          <cell r="I2578" t="e">
            <v>#REF!</v>
          </cell>
          <cell r="J2578" t="e">
            <v>#REF!</v>
          </cell>
          <cell r="Q2578">
            <v>0</v>
          </cell>
        </row>
        <row r="2579">
          <cell r="I2579" t="e">
            <v>#REF!</v>
          </cell>
          <cell r="J2579" t="e">
            <v>#REF!</v>
          </cell>
          <cell r="Q2579">
            <v>0</v>
          </cell>
        </row>
        <row r="2580">
          <cell r="I2580" t="e">
            <v>#REF!</v>
          </cell>
          <cell r="J2580" t="e">
            <v>#REF!</v>
          </cell>
          <cell r="Q2580">
            <v>0</v>
          </cell>
        </row>
        <row r="2581">
          <cell r="I2581" t="e">
            <v>#REF!</v>
          </cell>
          <cell r="J2581" t="e">
            <v>#REF!</v>
          </cell>
          <cell r="Q2581">
            <v>0</v>
          </cell>
        </row>
        <row r="2582">
          <cell r="I2582" t="e">
            <v>#REF!</v>
          </cell>
          <cell r="J2582" t="e">
            <v>#REF!</v>
          </cell>
          <cell r="Q2582">
            <v>0</v>
          </cell>
        </row>
        <row r="2583">
          <cell r="I2583" t="e">
            <v>#REF!</v>
          </cell>
          <cell r="J2583" t="e">
            <v>#REF!</v>
          </cell>
          <cell r="Q2583">
            <v>0</v>
          </cell>
        </row>
        <row r="2584">
          <cell r="I2584" t="e">
            <v>#REF!</v>
          </cell>
          <cell r="J2584" t="e">
            <v>#REF!</v>
          </cell>
          <cell r="Q2584">
            <v>0</v>
          </cell>
        </row>
        <row r="2585">
          <cell r="I2585" t="e">
            <v>#REF!</v>
          </cell>
          <cell r="J2585" t="e">
            <v>#REF!</v>
          </cell>
          <cell r="Q2585">
            <v>0</v>
          </cell>
        </row>
        <row r="2586">
          <cell r="I2586" t="e">
            <v>#REF!</v>
          </cell>
          <cell r="J2586" t="e">
            <v>#REF!</v>
          </cell>
          <cell r="Q2586">
            <v>0</v>
          </cell>
        </row>
        <row r="2587">
          <cell r="I2587" t="e">
            <v>#REF!</v>
          </cell>
          <cell r="J2587" t="e">
            <v>#REF!</v>
          </cell>
          <cell r="Q2587">
            <v>0</v>
          </cell>
        </row>
        <row r="2588">
          <cell r="I2588" t="e">
            <v>#REF!</v>
          </cell>
          <cell r="J2588" t="e">
            <v>#REF!</v>
          </cell>
          <cell r="Q2588">
            <v>0</v>
          </cell>
        </row>
        <row r="2589">
          <cell r="I2589" t="e">
            <v>#REF!</v>
          </cell>
          <cell r="J2589" t="e">
            <v>#REF!</v>
          </cell>
          <cell r="Q2589">
            <v>0</v>
          </cell>
        </row>
        <row r="2590">
          <cell r="I2590" t="e">
            <v>#REF!</v>
          </cell>
          <cell r="J2590" t="e">
            <v>#REF!</v>
          </cell>
          <cell r="Q2590">
            <v>0</v>
          </cell>
        </row>
        <row r="2591">
          <cell r="I2591" t="e">
            <v>#REF!</v>
          </cell>
          <cell r="J2591" t="e">
            <v>#REF!</v>
          </cell>
          <cell r="Q2591">
            <v>0</v>
          </cell>
        </row>
        <row r="2592">
          <cell r="I2592" t="e">
            <v>#REF!</v>
          </cell>
          <cell r="J2592" t="e">
            <v>#REF!</v>
          </cell>
          <cell r="Q2592">
            <v>0</v>
          </cell>
        </row>
        <row r="2593">
          <cell r="I2593" t="e">
            <v>#REF!</v>
          </cell>
          <cell r="J2593" t="e">
            <v>#REF!</v>
          </cell>
          <cell r="Q2593">
            <v>0</v>
          </cell>
        </row>
        <row r="2594">
          <cell r="I2594" t="e">
            <v>#REF!</v>
          </cell>
          <cell r="J2594" t="e">
            <v>#REF!</v>
          </cell>
          <cell r="Q2594">
            <v>0</v>
          </cell>
        </row>
        <row r="2595">
          <cell r="I2595" t="e">
            <v>#REF!</v>
          </cell>
          <cell r="J2595" t="e">
            <v>#REF!</v>
          </cell>
          <cell r="Q2595">
            <v>0</v>
          </cell>
        </row>
        <row r="2596">
          <cell r="I2596" t="e">
            <v>#REF!</v>
          </cell>
          <cell r="J2596" t="e">
            <v>#REF!</v>
          </cell>
          <cell r="Q2596">
            <v>0</v>
          </cell>
        </row>
        <row r="2597">
          <cell r="I2597" t="e">
            <v>#REF!</v>
          </cell>
          <cell r="J2597" t="e">
            <v>#REF!</v>
          </cell>
          <cell r="Q2597">
            <v>0</v>
          </cell>
        </row>
        <row r="2598">
          <cell r="I2598" t="e">
            <v>#REF!</v>
          </cell>
          <cell r="J2598" t="e">
            <v>#REF!</v>
          </cell>
          <cell r="Q2598">
            <v>0</v>
          </cell>
        </row>
        <row r="2599">
          <cell r="I2599" t="e">
            <v>#REF!</v>
          </cell>
          <cell r="J2599" t="e">
            <v>#REF!</v>
          </cell>
          <cell r="Q2599">
            <v>0</v>
          </cell>
        </row>
        <row r="2600">
          <cell r="I2600" t="e">
            <v>#REF!</v>
          </cell>
          <cell r="J2600" t="e">
            <v>#REF!</v>
          </cell>
          <cell r="Q2600">
            <v>0</v>
          </cell>
        </row>
        <row r="2601">
          <cell r="I2601" t="e">
            <v>#REF!</v>
          </cell>
          <cell r="J2601" t="e">
            <v>#REF!</v>
          </cell>
          <cell r="Q2601">
            <v>0</v>
          </cell>
        </row>
        <row r="2602">
          <cell r="I2602" t="e">
            <v>#REF!</v>
          </cell>
          <cell r="J2602" t="e">
            <v>#REF!</v>
          </cell>
          <cell r="Q2602">
            <v>0</v>
          </cell>
        </row>
        <row r="2603">
          <cell r="I2603" t="e">
            <v>#REF!</v>
          </cell>
          <cell r="J2603" t="e">
            <v>#REF!</v>
          </cell>
          <cell r="Q2603">
            <v>0</v>
          </cell>
        </row>
        <row r="2604">
          <cell r="I2604" t="e">
            <v>#REF!</v>
          </cell>
          <cell r="J2604" t="e">
            <v>#REF!</v>
          </cell>
          <cell r="Q2604">
            <v>0</v>
          </cell>
        </row>
        <row r="2605">
          <cell r="I2605" t="e">
            <v>#REF!</v>
          </cell>
          <cell r="J2605" t="e">
            <v>#REF!</v>
          </cell>
          <cell r="Q2605">
            <v>0</v>
          </cell>
        </row>
        <row r="2606">
          <cell r="I2606" t="e">
            <v>#REF!</v>
          </cell>
          <cell r="J2606" t="e">
            <v>#REF!</v>
          </cell>
          <cell r="Q2606">
            <v>0</v>
          </cell>
        </row>
        <row r="2607">
          <cell r="I2607" t="e">
            <v>#REF!</v>
          </cell>
          <cell r="J2607" t="e">
            <v>#REF!</v>
          </cell>
          <cell r="Q2607">
            <v>0</v>
          </cell>
        </row>
        <row r="2608">
          <cell r="I2608" t="e">
            <v>#REF!</v>
          </cell>
          <cell r="J2608" t="e">
            <v>#REF!</v>
          </cell>
          <cell r="Q2608">
            <v>0</v>
          </cell>
        </row>
        <row r="2609">
          <cell r="I2609" t="e">
            <v>#REF!</v>
          </cell>
          <cell r="J2609" t="e">
            <v>#REF!</v>
          </cell>
          <cell r="Q2609">
            <v>0</v>
          </cell>
        </row>
        <row r="2610">
          <cell r="I2610" t="e">
            <v>#REF!</v>
          </cell>
          <cell r="J2610" t="e">
            <v>#REF!</v>
          </cell>
          <cell r="Q2610">
            <v>0</v>
          </cell>
        </row>
        <row r="2611">
          <cell r="I2611" t="e">
            <v>#REF!</v>
          </cell>
          <cell r="J2611" t="e">
            <v>#REF!</v>
          </cell>
          <cell r="Q2611">
            <v>0</v>
          </cell>
        </row>
        <row r="2612">
          <cell r="I2612" t="e">
            <v>#REF!</v>
          </cell>
          <cell r="J2612" t="e">
            <v>#REF!</v>
          </cell>
          <cell r="Q2612">
            <v>0</v>
          </cell>
        </row>
        <row r="2613">
          <cell r="I2613" t="e">
            <v>#REF!</v>
          </cell>
          <cell r="J2613" t="e">
            <v>#REF!</v>
          </cell>
          <cell r="Q2613">
            <v>0</v>
          </cell>
        </row>
        <row r="2614">
          <cell r="I2614" t="e">
            <v>#REF!</v>
          </cell>
          <cell r="J2614" t="e">
            <v>#REF!</v>
          </cell>
          <cell r="Q2614">
            <v>0</v>
          </cell>
        </row>
        <row r="2615">
          <cell r="I2615" t="e">
            <v>#REF!</v>
          </cell>
          <cell r="J2615" t="e">
            <v>#REF!</v>
          </cell>
          <cell r="Q2615">
            <v>0</v>
          </cell>
        </row>
        <row r="2616">
          <cell r="I2616" t="e">
            <v>#REF!</v>
          </cell>
          <cell r="J2616" t="e">
            <v>#REF!</v>
          </cell>
          <cell r="Q2616">
            <v>0</v>
          </cell>
        </row>
        <row r="2617">
          <cell r="I2617" t="e">
            <v>#REF!</v>
          </cell>
          <cell r="J2617" t="e">
            <v>#REF!</v>
          </cell>
          <cell r="Q2617">
            <v>0</v>
          </cell>
        </row>
        <row r="2618">
          <cell r="I2618" t="e">
            <v>#REF!</v>
          </cell>
          <cell r="J2618" t="e">
            <v>#REF!</v>
          </cell>
          <cell r="Q2618">
            <v>0</v>
          </cell>
        </row>
        <row r="2619">
          <cell r="I2619" t="e">
            <v>#REF!</v>
          </cell>
          <cell r="J2619" t="e">
            <v>#REF!</v>
          </cell>
          <cell r="Q2619">
            <v>0</v>
          </cell>
        </row>
        <row r="2620">
          <cell r="I2620" t="e">
            <v>#REF!</v>
          </cell>
          <cell r="J2620" t="e">
            <v>#REF!</v>
          </cell>
          <cell r="Q2620">
            <v>0</v>
          </cell>
        </row>
        <row r="2621">
          <cell r="I2621" t="e">
            <v>#REF!</v>
          </cell>
          <cell r="J2621" t="e">
            <v>#REF!</v>
          </cell>
          <cell r="Q2621">
            <v>0</v>
          </cell>
        </row>
        <row r="2622">
          <cell r="I2622" t="e">
            <v>#REF!</v>
          </cell>
          <cell r="J2622" t="e">
            <v>#REF!</v>
          </cell>
          <cell r="Q2622">
            <v>0</v>
          </cell>
        </row>
        <row r="2623">
          <cell r="I2623" t="e">
            <v>#REF!</v>
          </cell>
          <cell r="J2623" t="e">
            <v>#REF!</v>
          </cell>
          <cell r="Q2623">
            <v>0</v>
          </cell>
        </row>
        <row r="2624">
          <cell r="I2624" t="e">
            <v>#REF!</v>
          </cell>
          <cell r="J2624" t="e">
            <v>#REF!</v>
          </cell>
          <cell r="Q2624">
            <v>0</v>
          </cell>
        </row>
        <row r="2625">
          <cell r="I2625" t="e">
            <v>#REF!</v>
          </cell>
          <cell r="J2625" t="e">
            <v>#REF!</v>
          </cell>
          <cell r="Q2625">
            <v>0</v>
          </cell>
        </row>
        <row r="2626">
          <cell r="I2626" t="e">
            <v>#REF!</v>
          </cell>
          <cell r="J2626" t="e">
            <v>#REF!</v>
          </cell>
          <cell r="Q2626">
            <v>0</v>
          </cell>
        </row>
        <row r="2627">
          <cell r="I2627" t="e">
            <v>#REF!</v>
          </cell>
          <cell r="J2627" t="e">
            <v>#REF!</v>
          </cell>
          <cell r="Q2627">
            <v>0</v>
          </cell>
        </row>
        <row r="2628">
          <cell r="I2628" t="e">
            <v>#REF!</v>
          </cell>
          <cell r="J2628" t="e">
            <v>#REF!</v>
          </cell>
          <cell r="Q2628">
            <v>0</v>
          </cell>
        </row>
        <row r="2629">
          <cell r="I2629" t="e">
            <v>#REF!</v>
          </cell>
          <cell r="J2629" t="e">
            <v>#REF!</v>
          </cell>
          <cell r="Q2629">
            <v>0</v>
          </cell>
        </row>
        <row r="2630">
          <cell r="I2630" t="e">
            <v>#REF!</v>
          </cell>
          <cell r="J2630" t="e">
            <v>#REF!</v>
          </cell>
          <cell r="Q2630">
            <v>0</v>
          </cell>
        </row>
        <row r="2631">
          <cell r="I2631" t="e">
            <v>#REF!</v>
          </cell>
          <cell r="J2631" t="e">
            <v>#REF!</v>
          </cell>
          <cell r="Q2631">
            <v>0</v>
          </cell>
        </row>
        <row r="2632">
          <cell r="I2632" t="e">
            <v>#REF!</v>
          </cell>
          <cell r="J2632" t="e">
            <v>#REF!</v>
          </cell>
          <cell r="Q2632">
            <v>0</v>
          </cell>
        </row>
        <row r="2633">
          <cell r="I2633" t="e">
            <v>#REF!</v>
          </cell>
          <cell r="J2633" t="e">
            <v>#REF!</v>
          </cell>
          <cell r="Q2633">
            <v>0</v>
          </cell>
        </row>
        <row r="2634">
          <cell r="I2634" t="e">
            <v>#REF!</v>
          </cell>
          <cell r="J2634" t="e">
            <v>#REF!</v>
          </cell>
          <cell r="Q2634">
            <v>0</v>
          </cell>
        </row>
        <row r="2635">
          <cell r="I2635" t="e">
            <v>#REF!</v>
          </cell>
          <cell r="J2635" t="e">
            <v>#REF!</v>
          </cell>
          <cell r="Q2635">
            <v>0</v>
          </cell>
        </row>
        <row r="2636">
          <cell r="I2636" t="e">
            <v>#REF!</v>
          </cell>
          <cell r="J2636" t="e">
            <v>#REF!</v>
          </cell>
          <cell r="Q2636">
            <v>0</v>
          </cell>
        </row>
        <row r="2637">
          <cell r="I2637" t="e">
            <v>#REF!</v>
          </cell>
          <cell r="J2637" t="e">
            <v>#REF!</v>
          </cell>
          <cell r="Q2637">
            <v>0</v>
          </cell>
        </row>
        <row r="2638">
          <cell r="I2638" t="e">
            <v>#REF!</v>
          </cell>
          <cell r="J2638" t="e">
            <v>#REF!</v>
          </cell>
          <cell r="Q2638">
            <v>0</v>
          </cell>
        </row>
        <row r="2639">
          <cell r="I2639" t="e">
            <v>#REF!</v>
          </cell>
          <cell r="J2639" t="e">
            <v>#REF!</v>
          </cell>
          <cell r="Q2639">
            <v>0</v>
          </cell>
        </row>
        <row r="2640">
          <cell r="I2640" t="e">
            <v>#REF!</v>
          </cell>
          <cell r="J2640" t="e">
            <v>#REF!</v>
          </cell>
          <cell r="Q2640">
            <v>0</v>
          </cell>
        </row>
        <row r="2641">
          <cell r="I2641" t="e">
            <v>#REF!</v>
          </cell>
          <cell r="J2641" t="e">
            <v>#REF!</v>
          </cell>
          <cell r="Q2641">
            <v>0</v>
          </cell>
        </row>
        <row r="2642">
          <cell r="I2642" t="e">
            <v>#REF!</v>
          </cell>
          <cell r="J2642" t="e">
            <v>#REF!</v>
          </cell>
          <cell r="Q2642">
            <v>0</v>
          </cell>
        </row>
        <row r="2643">
          <cell r="I2643" t="e">
            <v>#REF!</v>
          </cell>
          <cell r="J2643" t="e">
            <v>#REF!</v>
          </cell>
          <cell r="Q2643">
            <v>0</v>
          </cell>
        </row>
        <row r="2644">
          <cell r="I2644" t="e">
            <v>#REF!</v>
          </cell>
          <cell r="J2644" t="e">
            <v>#REF!</v>
          </cell>
          <cell r="Q2644">
            <v>0</v>
          </cell>
        </row>
        <row r="2645">
          <cell r="I2645" t="e">
            <v>#REF!</v>
          </cell>
          <cell r="J2645" t="e">
            <v>#REF!</v>
          </cell>
          <cell r="Q2645">
            <v>0</v>
          </cell>
        </row>
        <row r="2646">
          <cell r="I2646" t="e">
            <v>#REF!</v>
          </cell>
          <cell r="J2646" t="e">
            <v>#REF!</v>
          </cell>
          <cell r="Q2646">
            <v>0</v>
          </cell>
        </row>
        <row r="2647">
          <cell r="I2647" t="e">
            <v>#REF!</v>
          </cell>
          <cell r="J2647" t="e">
            <v>#REF!</v>
          </cell>
          <cell r="Q2647">
            <v>0</v>
          </cell>
        </row>
        <row r="2648">
          <cell r="I2648" t="e">
            <v>#REF!</v>
          </cell>
          <cell r="J2648" t="e">
            <v>#REF!</v>
          </cell>
          <cell r="Q2648">
            <v>0</v>
          </cell>
        </row>
        <row r="2649">
          <cell r="I2649" t="e">
            <v>#REF!</v>
          </cell>
          <cell r="J2649" t="e">
            <v>#REF!</v>
          </cell>
          <cell r="Q2649">
            <v>0</v>
          </cell>
        </row>
        <row r="2650">
          <cell r="I2650" t="e">
            <v>#REF!</v>
          </cell>
          <cell r="J2650" t="e">
            <v>#REF!</v>
          </cell>
          <cell r="Q2650">
            <v>0</v>
          </cell>
        </row>
        <row r="2651">
          <cell r="I2651" t="e">
            <v>#REF!</v>
          </cell>
          <cell r="J2651" t="e">
            <v>#REF!</v>
          </cell>
          <cell r="Q2651">
            <v>0</v>
          </cell>
        </row>
        <row r="2652">
          <cell r="I2652" t="e">
            <v>#REF!</v>
          </cell>
          <cell r="J2652" t="e">
            <v>#REF!</v>
          </cell>
          <cell r="Q2652">
            <v>0</v>
          </cell>
        </row>
        <row r="2653">
          <cell r="I2653" t="e">
            <v>#REF!</v>
          </cell>
          <cell r="J2653" t="e">
            <v>#REF!</v>
          </cell>
          <cell r="Q2653">
            <v>0</v>
          </cell>
        </row>
        <row r="2654">
          <cell r="I2654" t="e">
            <v>#REF!</v>
          </cell>
          <cell r="J2654" t="e">
            <v>#REF!</v>
          </cell>
          <cell r="Q2654">
            <v>0</v>
          </cell>
        </row>
        <row r="2655">
          <cell r="I2655" t="e">
            <v>#REF!</v>
          </cell>
          <cell r="J2655" t="e">
            <v>#REF!</v>
          </cell>
          <cell r="Q2655">
            <v>0</v>
          </cell>
        </row>
        <row r="2656">
          <cell r="I2656" t="e">
            <v>#REF!</v>
          </cell>
          <cell r="J2656" t="e">
            <v>#REF!</v>
          </cell>
          <cell r="Q2656">
            <v>0</v>
          </cell>
        </row>
        <row r="2657">
          <cell r="I2657" t="e">
            <v>#REF!</v>
          </cell>
          <cell r="J2657" t="e">
            <v>#REF!</v>
          </cell>
          <cell r="Q2657">
            <v>0</v>
          </cell>
        </row>
        <row r="2658">
          <cell r="I2658" t="e">
            <v>#REF!</v>
          </cell>
          <cell r="J2658" t="e">
            <v>#REF!</v>
          </cell>
          <cell r="Q2658">
            <v>0</v>
          </cell>
        </row>
        <row r="2659">
          <cell r="I2659" t="e">
            <v>#REF!</v>
          </cell>
          <cell r="J2659" t="e">
            <v>#REF!</v>
          </cell>
          <cell r="Q2659">
            <v>0</v>
          </cell>
        </row>
        <row r="2660">
          <cell r="I2660" t="e">
            <v>#REF!</v>
          </cell>
          <cell r="J2660" t="e">
            <v>#REF!</v>
          </cell>
          <cell r="Q2660">
            <v>0</v>
          </cell>
        </row>
        <row r="2661">
          <cell r="I2661" t="e">
            <v>#REF!</v>
          </cell>
          <cell r="J2661" t="e">
            <v>#REF!</v>
          </cell>
          <cell r="Q2661">
            <v>0</v>
          </cell>
        </row>
        <row r="2662">
          <cell r="I2662" t="e">
            <v>#REF!</v>
          </cell>
          <cell r="J2662" t="e">
            <v>#REF!</v>
          </cell>
          <cell r="Q2662">
            <v>0</v>
          </cell>
        </row>
        <row r="2663">
          <cell r="I2663" t="e">
            <v>#REF!</v>
          </cell>
          <cell r="J2663" t="e">
            <v>#REF!</v>
          </cell>
          <cell r="Q2663">
            <v>0</v>
          </cell>
        </row>
        <row r="2664">
          <cell r="I2664" t="e">
            <v>#REF!</v>
          </cell>
          <cell r="J2664" t="e">
            <v>#REF!</v>
          </cell>
          <cell r="Q2664">
            <v>0</v>
          </cell>
        </row>
        <row r="2665">
          <cell r="I2665" t="e">
            <v>#REF!</v>
          </cell>
          <cell r="J2665" t="e">
            <v>#REF!</v>
          </cell>
          <cell r="Q2665">
            <v>0</v>
          </cell>
        </row>
        <row r="2666">
          <cell r="I2666" t="e">
            <v>#REF!</v>
          </cell>
          <cell r="J2666" t="e">
            <v>#REF!</v>
          </cell>
          <cell r="Q2666">
            <v>0</v>
          </cell>
        </row>
        <row r="2667">
          <cell r="I2667" t="e">
            <v>#REF!</v>
          </cell>
          <cell r="J2667" t="e">
            <v>#REF!</v>
          </cell>
          <cell r="Q2667">
            <v>0</v>
          </cell>
        </row>
        <row r="2668">
          <cell r="I2668" t="e">
            <v>#REF!</v>
          </cell>
          <cell r="J2668" t="e">
            <v>#REF!</v>
          </cell>
          <cell r="Q2668">
            <v>0</v>
          </cell>
        </row>
        <row r="2669">
          <cell r="I2669" t="e">
            <v>#REF!</v>
          </cell>
          <cell r="J2669" t="e">
            <v>#REF!</v>
          </cell>
          <cell r="Q2669">
            <v>0</v>
          </cell>
        </row>
        <row r="2670">
          <cell r="I2670" t="e">
            <v>#REF!</v>
          </cell>
          <cell r="J2670" t="e">
            <v>#REF!</v>
          </cell>
          <cell r="Q2670">
            <v>0</v>
          </cell>
        </row>
        <row r="2671">
          <cell r="I2671" t="e">
            <v>#REF!</v>
          </cell>
          <cell r="J2671" t="e">
            <v>#REF!</v>
          </cell>
          <cell r="Q2671">
            <v>0</v>
          </cell>
        </row>
        <row r="2672">
          <cell r="I2672" t="e">
            <v>#REF!</v>
          </cell>
          <cell r="J2672" t="e">
            <v>#REF!</v>
          </cell>
          <cell r="Q2672">
            <v>0</v>
          </cell>
        </row>
        <row r="2673">
          <cell r="I2673" t="e">
            <v>#REF!</v>
          </cell>
          <cell r="J2673" t="e">
            <v>#REF!</v>
          </cell>
          <cell r="Q2673">
            <v>0</v>
          </cell>
        </row>
        <row r="2674">
          <cell r="I2674" t="e">
            <v>#REF!</v>
          </cell>
          <cell r="J2674" t="e">
            <v>#REF!</v>
          </cell>
          <cell r="Q2674">
            <v>0</v>
          </cell>
        </row>
        <row r="2675">
          <cell r="I2675" t="e">
            <v>#REF!</v>
          </cell>
          <cell r="J2675" t="e">
            <v>#REF!</v>
          </cell>
          <cell r="Q2675">
            <v>0</v>
          </cell>
        </row>
        <row r="2676">
          <cell r="I2676" t="e">
            <v>#REF!</v>
          </cell>
          <cell r="J2676" t="e">
            <v>#REF!</v>
          </cell>
          <cell r="Q2676">
            <v>0</v>
          </cell>
        </row>
        <row r="2677">
          <cell r="I2677" t="e">
            <v>#REF!</v>
          </cell>
          <cell r="J2677" t="e">
            <v>#REF!</v>
          </cell>
          <cell r="Q2677">
            <v>0</v>
          </cell>
        </row>
        <row r="2678">
          <cell r="I2678" t="e">
            <v>#REF!</v>
          </cell>
          <cell r="J2678" t="e">
            <v>#REF!</v>
          </cell>
          <cell r="Q2678">
            <v>0</v>
          </cell>
        </row>
        <row r="2679">
          <cell r="I2679" t="e">
            <v>#REF!</v>
          </cell>
          <cell r="J2679" t="e">
            <v>#REF!</v>
          </cell>
          <cell r="Q2679">
            <v>0</v>
          </cell>
        </row>
        <row r="2680">
          <cell r="I2680" t="e">
            <v>#REF!</v>
          </cell>
          <cell r="J2680" t="e">
            <v>#REF!</v>
          </cell>
          <cell r="Q2680">
            <v>0</v>
          </cell>
        </row>
        <row r="2681">
          <cell r="I2681" t="e">
            <v>#REF!</v>
          </cell>
          <cell r="J2681" t="e">
            <v>#REF!</v>
          </cell>
          <cell r="Q2681">
            <v>0</v>
          </cell>
        </row>
        <row r="2682">
          <cell r="I2682" t="e">
            <v>#REF!</v>
          </cell>
          <cell r="J2682" t="e">
            <v>#REF!</v>
          </cell>
          <cell r="Q2682">
            <v>0</v>
          </cell>
        </row>
        <row r="2683">
          <cell r="I2683" t="e">
            <v>#REF!</v>
          </cell>
          <cell r="J2683" t="e">
            <v>#REF!</v>
          </cell>
          <cell r="Q2683">
            <v>0</v>
          </cell>
        </row>
        <row r="2684">
          <cell r="I2684" t="e">
            <v>#REF!</v>
          </cell>
          <cell r="J2684" t="e">
            <v>#REF!</v>
          </cell>
          <cell r="Q2684">
            <v>0</v>
          </cell>
        </row>
        <row r="2685">
          <cell r="I2685" t="e">
            <v>#REF!</v>
          </cell>
          <cell r="J2685" t="e">
            <v>#REF!</v>
          </cell>
          <cell r="Q2685">
            <v>0</v>
          </cell>
        </row>
        <row r="2686">
          <cell r="I2686" t="e">
            <v>#REF!</v>
          </cell>
          <cell r="J2686" t="e">
            <v>#REF!</v>
          </cell>
          <cell r="Q2686">
            <v>0</v>
          </cell>
        </row>
        <row r="2687">
          <cell r="I2687" t="e">
            <v>#REF!</v>
          </cell>
          <cell r="J2687" t="e">
            <v>#REF!</v>
          </cell>
          <cell r="Q2687">
            <v>0</v>
          </cell>
        </row>
        <row r="2688">
          <cell r="I2688" t="e">
            <v>#REF!</v>
          </cell>
          <cell r="J2688" t="e">
            <v>#REF!</v>
          </cell>
          <cell r="Q2688">
            <v>0</v>
          </cell>
        </row>
        <row r="2689">
          <cell r="I2689" t="e">
            <v>#REF!</v>
          </cell>
          <cell r="J2689" t="e">
            <v>#REF!</v>
          </cell>
          <cell r="Q2689">
            <v>0</v>
          </cell>
        </row>
        <row r="2690">
          <cell r="I2690" t="e">
            <v>#REF!</v>
          </cell>
          <cell r="J2690" t="e">
            <v>#REF!</v>
          </cell>
          <cell r="Q2690">
            <v>0</v>
          </cell>
        </row>
        <row r="2691">
          <cell r="I2691" t="e">
            <v>#REF!</v>
          </cell>
          <cell r="J2691" t="e">
            <v>#REF!</v>
          </cell>
          <cell r="Q2691">
            <v>0</v>
          </cell>
        </row>
        <row r="2692">
          <cell r="I2692" t="e">
            <v>#REF!</v>
          </cell>
          <cell r="J2692" t="e">
            <v>#REF!</v>
          </cell>
          <cell r="Q2692">
            <v>0</v>
          </cell>
        </row>
        <row r="2693">
          <cell r="I2693" t="e">
            <v>#REF!</v>
          </cell>
          <cell r="J2693" t="e">
            <v>#REF!</v>
          </cell>
          <cell r="Q2693">
            <v>0</v>
          </cell>
        </row>
        <row r="2694">
          <cell r="I2694" t="e">
            <v>#REF!</v>
          </cell>
          <cell r="J2694" t="e">
            <v>#REF!</v>
          </cell>
          <cell r="Q2694">
            <v>0</v>
          </cell>
        </row>
        <row r="2695">
          <cell r="I2695" t="e">
            <v>#REF!</v>
          </cell>
          <cell r="J2695" t="e">
            <v>#REF!</v>
          </cell>
          <cell r="Q2695">
            <v>0</v>
          </cell>
        </row>
        <row r="2696">
          <cell r="I2696" t="e">
            <v>#REF!</v>
          </cell>
          <cell r="J2696" t="e">
            <v>#REF!</v>
          </cell>
          <cell r="Q2696">
            <v>0</v>
          </cell>
        </row>
        <row r="2697">
          <cell r="I2697" t="e">
            <v>#REF!</v>
          </cell>
          <cell r="J2697" t="e">
            <v>#REF!</v>
          </cell>
          <cell r="Q2697">
            <v>0</v>
          </cell>
        </row>
        <row r="2698">
          <cell r="I2698" t="e">
            <v>#REF!</v>
          </cell>
          <cell r="J2698" t="e">
            <v>#REF!</v>
          </cell>
          <cell r="Q2698">
            <v>0</v>
          </cell>
        </row>
        <row r="2699">
          <cell r="I2699" t="e">
            <v>#REF!</v>
          </cell>
          <cell r="J2699" t="e">
            <v>#REF!</v>
          </cell>
          <cell r="Q2699">
            <v>0</v>
          </cell>
        </row>
        <row r="2700">
          <cell r="I2700" t="e">
            <v>#REF!</v>
          </cell>
          <cell r="J2700" t="e">
            <v>#REF!</v>
          </cell>
          <cell r="Q2700">
            <v>0</v>
          </cell>
        </row>
        <row r="2701">
          <cell r="I2701" t="e">
            <v>#REF!</v>
          </cell>
          <cell r="J2701" t="e">
            <v>#REF!</v>
          </cell>
          <cell r="Q2701">
            <v>0</v>
          </cell>
        </row>
        <row r="2702">
          <cell r="I2702" t="e">
            <v>#REF!</v>
          </cell>
          <cell r="J2702" t="e">
            <v>#REF!</v>
          </cell>
          <cell r="Q2702">
            <v>0</v>
          </cell>
        </row>
        <row r="2703">
          <cell r="I2703" t="e">
            <v>#REF!</v>
          </cell>
          <cell r="J2703" t="e">
            <v>#REF!</v>
          </cell>
          <cell r="Q2703">
            <v>0</v>
          </cell>
        </row>
        <row r="2704">
          <cell r="I2704" t="e">
            <v>#REF!</v>
          </cell>
          <cell r="J2704" t="e">
            <v>#REF!</v>
          </cell>
          <cell r="Q2704">
            <v>0</v>
          </cell>
        </row>
        <row r="2705">
          <cell r="I2705" t="e">
            <v>#REF!</v>
          </cell>
          <cell r="J2705" t="e">
            <v>#REF!</v>
          </cell>
          <cell r="Q2705">
            <v>0</v>
          </cell>
        </row>
        <row r="2706">
          <cell r="I2706" t="e">
            <v>#REF!</v>
          </cell>
          <cell r="J2706" t="e">
            <v>#REF!</v>
          </cell>
          <cell r="Q2706">
            <v>0</v>
          </cell>
        </row>
        <row r="2707">
          <cell r="I2707" t="e">
            <v>#REF!</v>
          </cell>
          <cell r="J2707" t="e">
            <v>#REF!</v>
          </cell>
          <cell r="Q2707">
            <v>0</v>
          </cell>
        </row>
        <row r="2708">
          <cell r="I2708" t="e">
            <v>#REF!</v>
          </cell>
          <cell r="J2708" t="e">
            <v>#REF!</v>
          </cell>
          <cell r="Q2708">
            <v>0</v>
          </cell>
        </row>
        <row r="2709">
          <cell r="I2709" t="e">
            <v>#REF!</v>
          </cell>
          <cell r="J2709" t="e">
            <v>#REF!</v>
          </cell>
          <cell r="Q2709">
            <v>0</v>
          </cell>
        </row>
        <row r="2710">
          <cell r="I2710" t="e">
            <v>#REF!</v>
          </cell>
          <cell r="J2710" t="e">
            <v>#REF!</v>
          </cell>
          <cell r="Q2710">
            <v>0</v>
          </cell>
        </row>
        <row r="2711">
          <cell r="I2711" t="e">
            <v>#REF!</v>
          </cell>
          <cell r="J2711" t="e">
            <v>#REF!</v>
          </cell>
          <cell r="Q2711">
            <v>0</v>
          </cell>
        </row>
        <row r="2712">
          <cell r="I2712" t="e">
            <v>#REF!</v>
          </cell>
          <cell r="J2712" t="e">
            <v>#REF!</v>
          </cell>
          <cell r="Q2712">
            <v>0</v>
          </cell>
        </row>
        <row r="2713">
          <cell r="I2713" t="e">
            <v>#REF!</v>
          </cell>
          <cell r="J2713" t="e">
            <v>#REF!</v>
          </cell>
          <cell r="Q2713">
            <v>0</v>
          </cell>
        </row>
        <row r="2714">
          <cell r="I2714" t="e">
            <v>#REF!</v>
          </cell>
          <cell r="J2714" t="e">
            <v>#REF!</v>
          </cell>
          <cell r="Q2714">
            <v>0</v>
          </cell>
        </row>
        <row r="2715">
          <cell r="I2715" t="e">
            <v>#REF!</v>
          </cell>
          <cell r="J2715" t="e">
            <v>#REF!</v>
          </cell>
          <cell r="Q2715">
            <v>0</v>
          </cell>
        </row>
        <row r="2716">
          <cell r="I2716" t="e">
            <v>#REF!</v>
          </cell>
          <cell r="J2716" t="e">
            <v>#REF!</v>
          </cell>
          <cell r="Q2716">
            <v>0</v>
          </cell>
        </row>
        <row r="2717">
          <cell r="I2717" t="e">
            <v>#REF!</v>
          </cell>
          <cell r="J2717" t="e">
            <v>#REF!</v>
          </cell>
          <cell r="Q2717">
            <v>0</v>
          </cell>
        </row>
        <row r="2718">
          <cell r="I2718" t="e">
            <v>#REF!</v>
          </cell>
          <cell r="J2718" t="e">
            <v>#REF!</v>
          </cell>
          <cell r="Q2718">
            <v>0</v>
          </cell>
        </row>
        <row r="2719">
          <cell r="I2719" t="e">
            <v>#REF!</v>
          </cell>
          <cell r="J2719" t="e">
            <v>#REF!</v>
          </cell>
          <cell r="Q2719">
            <v>0</v>
          </cell>
        </row>
        <row r="2720">
          <cell r="I2720" t="e">
            <v>#REF!</v>
          </cell>
          <cell r="J2720" t="e">
            <v>#REF!</v>
          </cell>
          <cell r="Q2720">
            <v>0</v>
          </cell>
        </row>
        <row r="2721">
          <cell r="I2721" t="e">
            <v>#REF!</v>
          </cell>
          <cell r="J2721" t="e">
            <v>#REF!</v>
          </cell>
          <cell r="Q2721">
            <v>0</v>
          </cell>
        </row>
        <row r="2722">
          <cell r="I2722" t="e">
            <v>#REF!</v>
          </cell>
          <cell r="J2722" t="e">
            <v>#REF!</v>
          </cell>
          <cell r="Q2722">
            <v>0</v>
          </cell>
        </row>
        <row r="2723">
          <cell r="I2723" t="e">
            <v>#REF!</v>
          </cell>
          <cell r="J2723" t="e">
            <v>#REF!</v>
          </cell>
          <cell r="Q2723">
            <v>0</v>
          </cell>
        </row>
        <row r="2724">
          <cell r="I2724" t="e">
            <v>#REF!</v>
          </cell>
          <cell r="J2724" t="e">
            <v>#REF!</v>
          </cell>
          <cell r="Q2724">
            <v>0</v>
          </cell>
        </row>
        <row r="2725">
          <cell r="I2725" t="e">
            <v>#REF!</v>
          </cell>
          <cell r="J2725" t="e">
            <v>#REF!</v>
          </cell>
          <cell r="Q2725">
            <v>0</v>
          </cell>
        </row>
        <row r="2726">
          <cell r="I2726" t="e">
            <v>#REF!</v>
          </cell>
          <cell r="J2726" t="e">
            <v>#REF!</v>
          </cell>
          <cell r="Q2726">
            <v>0</v>
          </cell>
        </row>
        <row r="2727">
          <cell r="I2727" t="e">
            <v>#REF!</v>
          </cell>
          <cell r="J2727" t="e">
            <v>#REF!</v>
          </cell>
          <cell r="Q2727">
            <v>0</v>
          </cell>
        </row>
        <row r="2728">
          <cell r="I2728" t="e">
            <v>#REF!</v>
          </cell>
          <cell r="J2728" t="e">
            <v>#REF!</v>
          </cell>
          <cell r="Q2728">
            <v>0</v>
          </cell>
        </row>
        <row r="2729">
          <cell r="I2729" t="e">
            <v>#REF!</v>
          </cell>
          <cell r="J2729" t="e">
            <v>#REF!</v>
          </cell>
          <cell r="Q2729">
            <v>0</v>
          </cell>
        </row>
        <row r="2730">
          <cell r="I2730" t="e">
            <v>#REF!</v>
          </cell>
          <cell r="J2730" t="e">
            <v>#REF!</v>
          </cell>
          <cell r="Q2730">
            <v>0</v>
          </cell>
        </row>
        <row r="2731">
          <cell r="I2731" t="e">
            <v>#REF!</v>
          </cell>
          <cell r="J2731" t="e">
            <v>#REF!</v>
          </cell>
          <cell r="Q2731">
            <v>0</v>
          </cell>
        </row>
        <row r="2732">
          <cell r="I2732" t="e">
            <v>#REF!</v>
          </cell>
          <cell r="J2732" t="e">
            <v>#REF!</v>
          </cell>
          <cell r="Q2732">
            <v>0</v>
          </cell>
        </row>
        <row r="2733">
          <cell r="I2733" t="e">
            <v>#REF!</v>
          </cell>
          <cell r="J2733" t="e">
            <v>#REF!</v>
          </cell>
          <cell r="Q2733">
            <v>0</v>
          </cell>
        </row>
        <row r="2734">
          <cell r="I2734" t="e">
            <v>#REF!</v>
          </cell>
          <cell r="J2734" t="e">
            <v>#REF!</v>
          </cell>
          <cell r="Q2734">
            <v>0</v>
          </cell>
        </row>
        <row r="2735">
          <cell r="I2735" t="e">
            <v>#REF!</v>
          </cell>
          <cell r="J2735" t="e">
            <v>#REF!</v>
          </cell>
          <cell r="Q2735">
            <v>0</v>
          </cell>
        </row>
        <row r="2736">
          <cell r="I2736" t="e">
            <v>#REF!</v>
          </cell>
          <cell r="J2736" t="e">
            <v>#REF!</v>
          </cell>
          <cell r="Q2736">
            <v>0</v>
          </cell>
        </row>
        <row r="2737">
          <cell r="I2737" t="e">
            <v>#REF!</v>
          </cell>
          <cell r="J2737" t="e">
            <v>#REF!</v>
          </cell>
          <cell r="Q2737">
            <v>0</v>
          </cell>
        </row>
        <row r="2738">
          <cell r="I2738" t="e">
            <v>#REF!</v>
          </cell>
          <cell r="J2738" t="e">
            <v>#REF!</v>
          </cell>
          <cell r="Q2738">
            <v>0</v>
          </cell>
        </row>
        <row r="2739">
          <cell r="I2739" t="e">
            <v>#REF!</v>
          </cell>
          <cell r="J2739" t="e">
            <v>#REF!</v>
          </cell>
          <cell r="Q2739">
            <v>0</v>
          </cell>
        </row>
        <row r="2740">
          <cell r="I2740" t="e">
            <v>#REF!</v>
          </cell>
          <cell r="J2740" t="e">
            <v>#REF!</v>
          </cell>
          <cell r="Q2740">
            <v>0</v>
          </cell>
        </row>
        <row r="2741">
          <cell r="I2741" t="e">
            <v>#REF!</v>
          </cell>
          <cell r="J2741" t="e">
            <v>#REF!</v>
          </cell>
          <cell r="Q2741">
            <v>0</v>
          </cell>
        </row>
        <row r="2742">
          <cell r="I2742" t="e">
            <v>#REF!</v>
          </cell>
          <cell r="J2742" t="e">
            <v>#REF!</v>
          </cell>
          <cell r="Q2742">
            <v>0</v>
          </cell>
        </row>
        <row r="2743">
          <cell r="I2743" t="e">
            <v>#REF!</v>
          </cell>
          <cell r="J2743" t="e">
            <v>#REF!</v>
          </cell>
          <cell r="Q2743">
            <v>0</v>
          </cell>
        </row>
        <row r="2744">
          <cell r="I2744" t="e">
            <v>#REF!</v>
          </cell>
          <cell r="J2744" t="e">
            <v>#REF!</v>
          </cell>
          <cell r="Q2744">
            <v>0</v>
          </cell>
        </row>
        <row r="2745">
          <cell r="I2745" t="e">
            <v>#REF!</v>
          </cell>
          <cell r="J2745" t="e">
            <v>#REF!</v>
          </cell>
          <cell r="Q2745">
            <v>0</v>
          </cell>
        </row>
        <row r="2746">
          <cell r="I2746" t="e">
            <v>#REF!</v>
          </cell>
          <cell r="J2746" t="e">
            <v>#REF!</v>
          </cell>
          <cell r="Q2746">
            <v>0</v>
          </cell>
        </row>
        <row r="2747">
          <cell r="I2747" t="e">
            <v>#REF!</v>
          </cell>
          <cell r="J2747" t="e">
            <v>#REF!</v>
          </cell>
          <cell r="Q2747">
            <v>0</v>
          </cell>
        </row>
        <row r="2748">
          <cell r="I2748" t="e">
            <v>#REF!</v>
          </cell>
          <cell r="J2748" t="e">
            <v>#REF!</v>
          </cell>
          <cell r="Q2748">
            <v>0</v>
          </cell>
        </row>
        <row r="2749">
          <cell r="I2749" t="e">
            <v>#REF!</v>
          </cell>
          <cell r="J2749" t="e">
            <v>#REF!</v>
          </cell>
          <cell r="Q2749">
            <v>0</v>
          </cell>
        </row>
        <row r="2750">
          <cell r="I2750" t="e">
            <v>#REF!</v>
          </cell>
          <cell r="J2750" t="e">
            <v>#REF!</v>
          </cell>
          <cell r="Q2750">
            <v>0</v>
          </cell>
        </row>
        <row r="2751">
          <cell r="I2751" t="e">
            <v>#REF!</v>
          </cell>
          <cell r="J2751" t="e">
            <v>#REF!</v>
          </cell>
          <cell r="Q2751">
            <v>0</v>
          </cell>
        </row>
        <row r="2752">
          <cell r="I2752" t="e">
            <v>#REF!</v>
          </cell>
          <cell r="J2752" t="e">
            <v>#REF!</v>
          </cell>
          <cell r="Q2752">
            <v>0</v>
          </cell>
        </row>
        <row r="2753">
          <cell r="I2753" t="e">
            <v>#REF!</v>
          </cell>
          <cell r="J2753" t="e">
            <v>#REF!</v>
          </cell>
          <cell r="Q2753">
            <v>0</v>
          </cell>
        </row>
        <row r="2754">
          <cell r="I2754" t="e">
            <v>#REF!</v>
          </cell>
          <cell r="J2754" t="e">
            <v>#REF!</v>
          </cell>
          <cell r="Q2754">
            <v>0</v>
          </cell>
        </row>
        <row r="2755">
          <cell r="I2755" t="e">
            <v>#REF!</v>
          </cell>
          <cell r="J2755" t="e">
            <v>#REF!</v>
          </cell>
          <cell r="Q2755">
            <v>0</v>
          </cell>
        </row>
        <row r="2756">
          <cell r="I2756" t="e">
            <v>#REF!</v>
          </cell>
          <cell r="J2756" t="e">
            <v>#REF!</v>
          </cell>
          <cell r="Q2756">
            <v>0</v>
          </cell>
        </row>
        <row r="2757">
          <cell r="I2757" t="e">
            <v>#REF!</v>
          </cell>
          <cell r="J2757" t="e">
            <v>#REF!</v>
          </cell>
          <cell r="Q2757">
            <v>0</v>
          </cell>
        </row>
        <row r="2758">
          <cell r="I2758" t="e">
            <v>#REF!</v>
          </cell>
          <cell r="J2758" t="e">
            <v>#REF!</v>
          </cell>
          <cell r="Q2758">
            <v>0</v>
          </cell>
        </row>
        <row r="2759">
          <cell r="I2759" t="e">
            <v>#REF!</v>
          </cell>
          <cell r="J2759" t="e">
            <v>#REF!</v>
          </cell>
          <cell r="Q2759">
            <v>0</v>
          </cell>
        </row>
        <row r="2760">
          <cell r="I2760" t="e">
            <v>#REF!</v>
          </cell>
          <cell r="J2760" t="e">
            <v>#REF!</v>
          </cell>
          <cell r="Q2760">
            <v>0</v>
          </cell>
        </row>
        <row r="2761">
          <cell r="I2761" t="e">
            <v>#REF!</v>
          </cell>
          <cell r="J2761" t="e">
            <v>#REF!</v>
          </cell>
          <cell r="Q2761">
            <v>0</v>
          </cell>
        </row>
        <row r="2762">
          <cell r="I2762" t="e">
            <v>#REF!</v>
          </cell>
          <cell r="J2762" t="e">
            <v>#REF!</v>
          </cell>
          <cell r="Q2762">
            <v>0</v>
          </cell>
        </row>
        <row r="2763">
          <cell r="I2763" t="e">
            <v>#REF!</v>
          </cell>
          <cell r="J2763" t="e">
            <v>#REF!</v>
          </cell>
          <cell r="Q2763">
            <v>0</v>
          </cell>
        </row>
        <row r="2764">
          <cell r="I2764" t="e">
            <v>#REF!</v>
          </cell>
          <cell r="J2764" t="e">
            <v>#REF!</v>
          </cell>
          <cell r="Q2764">
            <v>0</v>
          </cell>
        </row>
        <row r="2765">
          <cell r="I2765" t="e">
            <v>#REF!</v>
          </cell>
          <cell r="J2765" t="e">
            <v>#REF!</v>
          </cell>
          <cell r="Q2765">
            <v>0</v>
          </cell>
        </row>
        <row r="2766">
          <cell r="I2766" t="e">
            <v>#REF!</v>
          </cell>
          <cell r="J2766" t="e">
            <v>#REF!</v>
          </cell>
          <cell r="Q2766">
            <v>0</v>
          </cell>
        </row>
        <row r="2767">
          <cell r="I2767" t="e">
            <v>#REF!</v>
          </cell>
          <cell r="J2767" t="e">
            <v>#REF!</v>
          </cell>
          <cell r="Q2767">
            <v>0</v>
          </cell>
        </row>
        <row r="2768">
          <cell r="I2768" t="e">
            <v>#REF!</v>
          </cell>
          <cell r="J2768" t="e">
            <v>#REF!</v>
          </cell>
          <cell r="Q2768">
            <v>0</v>
          </cell>
        </row>
        <row r="2769">
          <cell r="I2769" t="e">
            <v>#REF!</v>
          </cell>
          <cell r="J2769" t="e">
            <v>#REF!</v>
          </cell>
          <cell r="Q2769">
            <v>0</v>
          </cell>
        </row>
        <row r="2770">
          <cell r="I2770" t="e">
            <v>#REF!</v>
          </cell>
          <cell r="J2770" t="e">
            <v>#REF!</v>
          </cell>
          <cell r="Q2770">
            <v>0</v>
          </cell>
        </row>
        <row r="2771">
          <cell r="I2771" t="e">
            <v>#REF!</v>
          </cell>
          <cell r="J2771" t="e">
            <v>#REF!</v>
          </cell>
          <cell r="Q2771">
            <v>0</v>
          </cell>
        </row>
        <row r="2772">
          <cell r="I2772" t="e">
            <v>#REF!</v>
          </cell>
          <cell r="J2772" t="e">
            <v>#REF!</v>
          </cell>
          <cell r="Q2772">
            <v>0</v>
          </cell>
        </row>
        <row r="2773">
          <cell r="I2773" t="e">
            <v>#REF!</v>
          </cell>
          <cell r="J2773" t="e">
            <v>#REF!</v>
          </cell>
          <cell r="Q2773">
            <v>0</v>
          </cell>
        </row>
        <row r="2774">
          <cell r="I2774" t="e">
            <v>#REF!</v>
          </cell>
          <cell r="J2774" t="e">
            <v>#REF!</v>
          </cell>
          <cell r="Q2774">
            <v>0</v>
          </cell>
        </row>
        <row r="2775">
          <cell r="I2775" t="e">
            <v>#REF!</v>
          </cell>
          <cell r="J2775" t="e">
            <v>#REF!</v>
          </cell>
          <cell r="Q2775">
            <v>0</v>
          </cell>
        </row>
        <row r="2776">
          <cell r="I2776" t="e">
            <v>#REF!</v>
          </cell>
          <cell r="J2776" t="e">
            <v>#REF!</v>
          </cell>
          <cell r="Q2776">
            <v>0</v>
          </cell>
        </row>
        <row r="2777">
          <cell r="I2777" t="e">
            <v>#REF!</v>
          </cell>
          <cell r="J2777" t="e">
            <v>#REF!</v>
          </cell>
          <cell r="Q2777">
            <v>0</v>
          </cell>
        </row>
        <row r="2778">
          <cell r="I2778" t="e">
            <v>#REF!</v>
          </cell>
          <cell r="J2778" t="e">
            <v>#REF!</v>
          </cell>
          <cell r="Q2778">
            <v>0</v>
          </cell>
        </row>
        <row r="2779">
          <cell r="I2779" t="e">
            <v>#REF!</v>
          </cell>
          <cell r="J2779" t="e">
            <v>#REF!</v>
          </cell>
          <cell r="Q2779">
            <v>0</v>
          </cell>
        </row>
        <row r="2780">
          <cell r="I2780" t="e">
            <v>#REF!</v>
          </cell>
          <cell r="J2780" t="e">
            <v>#REF!</v>
          </cell>
          <cell r="Q2780">
            <v>0</v>
          </cell>
        </row>
        <row r="2781">
          <cell r="I2781" t="e">
            <v>#REF!</v>
          </cell>
          <cell r="J2781" t="e">
            <v>#REF!</v>
          </cell>
          <cell r="Q2781">
            <v>0</v>
          </cell>
        </row>
        <row r="2782">
          <cell r="I2782" t="e">
            <v>#REF!</v>
          </cell>
          <cell r="J2782" t="e">
            <v>#REF!</v>
          </cell>
          <cell r="Q2782">
            <v>0</v>
          </cell>
        </row>
        <row r="2783">
          <cell r="I2783" t="e">
            <v>#REF!</v>
          </cell>
          <cell r="J2783" t="e">
            <v>#REF!</v>
          </cell>
          <cell r="Q2783">
            <v>0</v>
          </cell>
        </row>
        <row r="2784">
          <cell r="I2784" t="e">
            <v>#REF!</v>
          </cell>
          <cell r="J2784" t="e">
            <v>#REF!</v>
          </cell>
          <cell r="Q2784">
            <v>0</v>
          </cell>
        </row>
        <row r="2785">
          <cell r="I2785" t="e">
            <v>#REF!</v>
          </cell>
          <cell r="J2785" t="e">
            <v>#REF!</v>
          </cell>
          <cell r="Q2785">
            <v>0</v>
          </cell>
        </row>
        <row r="2786">
          <cell r="I2786" t="e">
            <v>#REF!</v>
          </cell>
          <cell r="J2786" t="e">
            <v>#REF!</v>
          </cell>
          <cell r="Q2786">
            <v>0</v>
          </cell>
        </row>
        <row r="2787">
          <cell r="I2787" t="e">
            <v>#REF!</v>
          </cell>
          <cell r="J2787" t="e">
            <v>#REF!</v>
          </cell>
          <cell r="Q2787">
            <v>0</v>
          </cell>
        </row>
        <row r="2788">
          <cell r="I2788" t="e">
            <v>#REF!</v>
          </cell>
          <cell r="J2788" t="e">
            <v>#REF!</v>
          </cell>
          <cell r="Q2788">
            <v>0</v>
          </cell>
        </row>
        <row r="2789">
          <cell r="I2789" t="e">
            <v>#REF!</v>
          </cell>
          <cell r="J2789" t="e">
            <v>#REF!</v>
          </cell>
          <cell r="Q2789">
            <v>0</v>
          </cell>
        </row>
        <row r="2790">
          <cell r="I2790" t="e">
            <v>#REF!</v>
          </cell>
          <cell r="J2790" t="e">
            <v>#REF!</v>
          </cell>
          <cell r="Q2790">
            <v>0</v>
          </cell>
        </row>
        <row r="2791">
          <cell r="I2791" t="e">
            <v>#REF!</v>
          </cell>
          <cell r="J2791" t="e">
            <v>#REF!</v>
          </cell>
          <cell r="Q2791">
            <v>0</v>
          </cell>
        </row>
        <row r="2792">
          <cell r="I2792" t="e">
            <v>#REF!</v>
          </cell>
          <cell r="J2792" t="e">
            <v>#REF!</v>
          </cell>
          <cell r="Q2792">
            <v>0</v>
          </cell>
        </row>
        <row r="2793">
          <cell r="I2793" t="e">
            <v>#REF!</v>
          </cell>
          <cell r="J2793" t="e">
            <v>#REF!</v>
          </cell>
          <cell r="Q2793">
            <v>0</v>
          </cell>
        </row>
        <row r="2794">
          <cell r="I2794" t="e">
            <v>#REF!</v>
          </cell>
          <cell r="J2794" t="e">
            <v>#REF!</v>
          </cell>
          <cell r="Q2794">
            <v>0</v>
          </cell>
        </row>
        <row r="2795">
          <cell r="I2795" t="e">
            <v>#REF!</v>
          </cell>
          <cell r="J2795" t="e">
            <v>#REF!</v>
          </cell>
          <cell r="Q2795">
            <v>0</v>
          </cell>
        </row>
        <row r="2796">
          <cell r="I2796" t="e">
            <v>#REF!</v>
          </cell>
          <cell r="J2796" t="e">
            <v>#REF!</v>
          </cell>
          <cell r="Q2796">
            <v>0</v>
          </cell>
        </row>
        <row r="2797">
          <cell r="I2797" t="e">
            <v>#REF!</v>
          </cell>
          <cell r="J2797" t="e">
            <v>#REF!</v>
          </cell>
          <cell r="Q2797">
            <v>0</v>
          </cell>
        </row>
        <row r="2798">
          <cell r="I2798" t="e">
            <v>#REF!</v>
          </cell>
          <cell r="J2798" t="e">
            <v>#REF!</v>
          </cell>
          <cell r="Q2798">
            <v>0</v>
          </cell>
        </row>
        <row r="2799">
          <cell r="I2799" t="e">
            <v>#REF!</v>
          </cell>
          <cell r="J2799" t="e">
            <v>#REF!</v>
          </cell>
          <cell r="Q2799">
            <v>0</v>
          </cell>
        </row>
        <row r="2800">
          <cell r="I2800" t="e">
            <v>#REF!</v>
          </cell>
          <cell r="J2800" t="e">
            <v>#REF!</v>
          </cell>
          <cell r="Q2800">
            <v>0</v>
          </cell>
        </row>
        <row r="2801">
          <cell r="I2801" t="e">
            <v>#REF!</v>
          </cell>
          <cell r="J2801" t="e">
            <v>#REF!</v>
          </cell>
          <cell r="Q2801">
            <v>0</v>
          </cell>
        </row>
        <row r="2802">
          <cell r="I2802" t="e">
            <v>#REF!</v>
          </cell>
          <cell r="J2802" t="e">
            <v>#REF!</v>
          </cell>
          <cell r="Q2802">
            <v>0</v>
          </cell>
        </row>
        <row r="2803">
          <cell r="I2803" t="e">
            <v>#REF!</v>
          </cell>
          <cell r="J2803" t="e">
            <v>#REF!</v>
          </cell>
          <cell r="Q2803">
            <v>0</v>
          </cell>
        </row>
        <row r="2804">
          <cell r="I2804" t="e">
            <v>#REF!</v>
          </cell>
          <cell r="J2804" t="e">
            <v>#REF!</v>
          </cell>
          <cell r="Q2804">
            <v>0</v>
          </cell>
        </row>
        <row r="2805">
          <cell r="I2805" t="e">
            <v>#REF!</v>
          </cell>
          <cell r="J2805" t="e">
            <v>#REF!</v>
          </cell>
          <cell r="Q2805">
            <v>0</v>
          </cell>
        </row>
        <row r="2806">
          <cell r="I2806" t="e">
            <v>#REF!</v>
          </cell>
          <cell r="J2806" t="e">
            <v>#REF!</v>
          </cell>
          <cell r="Q2806">
            <v>0</v>
          </cell>
        </row>
        <row r="2807">
          <cell r="I2807" t="e">
            <v>#REF!</v>
          </cell>
          <cell r="J2807" t="e">
            <v>#REF!</v>
          </cell>
          <cell r="Q2807">
            <v>0</v>
          </cell>
        </row>
        <row r="2808">
          <cell r="I2808" t="e">
            <v>#REF!</v>
          </cell>
          <cell r="J2808" t="e">
            <v>#REF!</v>
          </cell>
          <cell r="Q2808">
            <v>0</v>
          </cell>
        </row>
        <row r="2809">
          <cell r="I2809" t="e">
            <v>#REF!</v>
          </cell>
          <cell r="J2809" t="e">
            <v>#REF!</v>
          </cell>
          <cell r="Q2809">
            <v>0</v>
          </cell>
        </row>
        <row r="2810">
          <cell r="I2810" t="e">
            <v>#REF!</v>
          </cell>
          <cell r="J2810" t="e">
            <v>#REF!</v>
          </cell>
          <cell r="Q2810">
            <v>0</v>
          </cell>
        </row>
        <row r="2811">
          <cell r="I2811" t="e">
            <v>#REF!</v>
          </cell>
          <cell r="J2811" t="e">
            <v>#REF!</v>
          </cell>
          <cell r="Q2811">
            <v>0</v>
          </cell>
        </row>
        <row r="2812">
          <cell r="I2812" t="e">
            <v>#REF!</v>
          </cell>
          <cell r="J2812" t="e">
            <v>#REF!</v>
          </cell>
          <cell r="Q2812">
            <v>0</v>
          </cell>
        </row>
        <row r="2813">
          <cell r="I2813" t="e">
            <v>#REF!</v>
          </cell>
          <cell r="J2813" t="e">
            <v>#REF!</v>
          </cell>
          <cell r="Q2813">
            <v>0</v>
          </cell>
        </row>
        <row r="2814">
          <cell r="I2814" t="e">
            <v>#REF!</v>
          </cell>
          <cell r="J2814" t="e">
            <v>#REF!</v>
          </cell>
          <cell r="Q2814">
            <v>0</v>
          </cell>
        </row>
        <row r="2815">
          <cell r="I2815" t="e">
            <v>#REF!</v>
          </cell>
          <cell r="J2815" t="e">
            <v>#REF!</v>
          </cell>
          <cell r="Q2815">
            <v>0</v>
          </cell>
        </row>
        <row r="2816">
          <cell r="I2816" t="e">
            <v>#REF!</v>
          </cell>
          <cell r="J2816" t="e">
            <v>#REF!</v>
          </cell>
          <cell r="Q2816">
            <v>0</v>
          </cell>
        </row>
        <row r="2817">
          <cell r="I2817" t="e">
            <v>#REF!</v>
          </cell>
          <cell r="J2817" t="e">
            <v>#REF!</v>
          </cell>
          <cell r="Q2817">
            <v>0</v>
          </cell>
        </row>
        <row r="2818">
          <cell r="I2818" t="e">
            <v>#REF!</v>
          </cell>
          <cell r="J2818" t="e">
            <v>#REF!</v>
          </cell>
          <cell r="Q2818">
            <v>0</v>
          </cell>
        </row>
        <row r="2819">
          <cell r="I2819" t="e">
            <v>#REF!</v>
          </cell>
          <cell r="J2819" t="e">
            <v>#REF!</v>
          </cell>
          <cell r="Q2819">
            <v>0</v>
          </cell>
        </row>
        <row r="2820">
          <cell r="I2820" t="e">
            <v>#REF!</v>
          </cell>
          <cell r="J2820" t="e">
            <v>#REF!</v>
          </cell>
          <cell r="Q2820">
            <v>0</v>
          </cell>
        </row>
        <row r="2821">
          <cell r="I2821" t="e">
            <v>#REF!</v>
          </cell>
          <cell r="J2821" t="e">
            <v>#REF!</v>
          </cell>
          <cell r="Q2821">
            <v>0</v>
          </cell>
        </row>
        <row r="2822">
          <cell r="I2822" t="e">
            <v>#REF!</v>
          </cell>
          <cell r="J2822" t="e">
            <v>#REF!</v>
          </cell>
          <cell r="Q2822">
            <v>0</v>
          </cell>
        </row>
        <row r="2823">
          <cell r="I2823" t="e">
            <v>#REF!</v>
          </cell>
          <cell r="J2823" t="e">
            <v>#REF!</v>
          </cell>
          <cell r="Q2823">
            <v>0</v>
          </cell>
        </row>
        <row r="2824">
          <cell r="I2824" t="e">
            <v>#REF!</v>
          </cell>
          <cell r="J2824" t="e">
            <v>#REF!</v>
          </cell>
          <cell r="Q2824">
            <v>0</v>
          </cell>
        </row>
        <row r="2825">
          <cell r="I2825" t="e">
            <v>#REF!</v>
          </cell>
          <cell r="J2825" t="e">
            <v>#REF!</v>
          </cell>
          <cell r="Q2825">
            <v>0</v>
          </cell>
        </row>
        <row r="2826">
          <cell r="I2826" t="e">
            <v>#REF!</v>
          </cell>
          <cell r="J2826" t="e">
            <v>#REF!</v>
          </cell>
          <cell r="Q2826">
            <v>0</v>
          </cell>
        </row>
        <row r="2827">
          <cell r="I2827" t="e">
            <v>#REF!</v>
          </cell>
          <cell r="J2827" t="e">
            <v>#REF!</v>
          </cell>
          <cell r="Q2827">
            <v>0</v>
          </cell>
        </row>
        <row r="2828">
          <cell r="I2828" t="e">
            <v>#REF!</v>
          </cell>
          <cell r="J2828" t="e">
            <v>#REF!</v>
          </cell>
          <cell r="Q2828">
            <v>0</v>
          </cell>
        </row>
        <row r="2829">
          <cell r="I2829" t="e">
            <v>#REF!</v>
          </cell>
          <cell r="J2829" t="e">
            <v>#REF!</v>
          </cell>
          <cell r="Q2829">
            <v>0</v>
          </cell>
        </row>
        <row r="2830">
          <cell r="I2830" t="e">
            <v>#REF!</v>
          </cell>
          <cell r="J2830" t="e">
            <v>#REF!</v>
          </cell>
          <cell r="Q2830">
            <v>0</v>
          </cell>
        </row>
        <row r="2831">
          <cell r="I2831" t="e">
            <v>#REF!</v>
          </cell>
          <cell r="J2831" t="e">
            <v>#REF!</v>
          </cell>
          <cell r="Q2831">
            <v>0</v>
          </cell>
        </row>
        <row r="2832">
          <cell r="I2832" t="e">
            <v>#REF!</v>
          </cell>
          <cell r="J2832" t="e">
            <v>#REF!</v>
          </cell>
          <cell r="Q2832">
            <v>0</v>
          </cell>
        </row>
        <row r="2833">
          <cell r="I2833" t="e">
            <v>#REF!</v>
          </cell>
          <cell r="J2833" t="e">
            <v>#REF!</v>
          </cell>
          <cell r="Q2833">
            <v>0</v>
          </cell>
        </row>
        <row r="2834">
          <cell r="I2834" t="e">
            <v>#REF!</v>
          </cell>
          <cell r="J2834" t="e">
            <v>#REF!</v>
          </cell>
          <cell r="Q2834">
            <v>0</v>
          </cell>
        </row>
        <row r="2835">
          <cell r="I2835" t="e">
            <v>#REF!</v>
          </cell>
          <cell r="J2835" t="e">
            <v>#REF!</v>
          </cell>
          <cell r="Q2835">
            <v>0</v>
          </cell>
        </row>
        <row r="2836">
          <cell r="I2836" t="e">
            <v>#REF!</v>
          </cell>
          <cell r="J2836" t="e">
            <v>#REF!</v>
          </cell>
          <cell r="Q2836">
            <v>0</v>
          </cell>
        </row>
        <row r="2837">
          <cell r="I2837" t="e">
            <v>#REF!</v>
          </cell>
          <cell r="J2837" t="e">
            <v>#REF!</v>
          </cell>
          <cell r="Q2837">
            <v>0</v>
          </cell>
        </row>
        <row r="2838">
          <cell r="I2838" t="e">
            <v>#REF!</v>
          </cell>
          <cell r="J2838" t="e">
            <v>#REF!</v>
          </cell>
          <cell r="Q2838">
            <v>0</v>
          </cell>
        </row>
        <row r="2839">
          <cell r="I2839" t="e">
            <v>#REF!</v>
          </cell>
          <cell r="J2839" t="e">
            <v>#REF!</v>
          </cell>
          <cell r="Q2839">
            <v>0</v>
          </cell>
        </row>
        <row r="2840">
          <cell r="I2840" t="e">
            <v>#REF!</v>
          </cell>
          <cell r="J2840" t="e">
            <v>#REF!</v>
          </cell>
          <cell r="Q2840">
            <v>0</v>
          </cell>
        </row>
        <row r="2841">
          <cell r="I2841" t="e">
            <v>#REF!</v>
          </cell>
          <cell r="J2841" t="e">
            <v>#REF!</v>
          </cell>
          <cell r="Q2841">
            <v>0</v>
          </cell>
        </row>
        <row r="2842">
          <cell r="I2842" t="e">
            <v>#REF!</v>
          </cell>
          <cell r="J2842" t="e">
            <v>#REF!</v>
          </cell>
          <cell r="Q2842">
            <v>0</v>
          </cell>
        </row>
        <row r="2843">
          <cell r="I2843" t="e">
            <v>#REF!</v>
          </cell>
          <cell r="J2843" t="e">
            <v>#REF!</v>
          </cell>
          <cell r="Q2843">
            <v>0</v>
          </cell>
        </row>
        <row r="2844">
          <cell r="I2844" t="e">
            <v>#REF!</v>
          </cell>
          <cell r="J2844" t="e">
            <v>#REF!</v>
          </cell>
          <cell r="Q2844">
            <v>0</v>
          </cell>
        </row>
        <row r="2845">
          <cell r="I2845" t="e">
            <v>#REF!</v>
          </cell>
          <cell r="J2845" t="e">
            <v>#REF!</v>
          </cell>
          <cell r="Q2845">
            <v>0</v>
          </cell>
        </row>
        <row r="2846">
          <cell r="I2846" t="e">
            <v>#REF!</v>
          </cell>
          <cell r="J2846" t="e">
            <v>#REF!</v>
          </cell>
          <cell r="Q2846">
            <v>0</v>
          </cell>
        </row>
        <row r="2847">
          <cell r="I2847" t="e">
            <v>#REF!</v>
          </cell>
          <cell r="J2847" t="e">
            <v>#REF!</v>
          </cell>
          <cell r="Q2847">
            <v>0</v>
          </cell>
        </row>
        <row r="2848">
          <cell r="I2848" t="e">
            <v>#REF!</v>
          </cell>
          <cell r="J2848" t="e">
            <v>#REF!</v>
          </cell>
          <cell r="Q2848">
            <v>0</v>
          </cell>
        </row>
        <row r="2849">
          <cell r="I2849" t="e">
            <v>#REF!</v>
          </cell>
          <cell r="J2849" t="e">
            <v>#REF!</v>
          </cell>
          <cell r="Q2849">
            <v>0</v>
          </cell>
        </row>
        <row r="2850">
          <cell r="I2850" t="e">
            <v>#REF!</v>
          </cell>
          <cell r="J2850" t="e">
            <v>#REF!</v>
          </cell>
          <cell r="Q2850">
            <v>0</v>
          </cell>
        </row>
        <row r="2851">
          <cell r="I2851" t="e">
            <v>#REF!</v>
          </cell>
          <cell r="J2851" t="e">
            <v>#REF!</v>
          </cell>
          <cell r="Q2851">
            <v>0</v>
          </cell>
        </row>
        <row r="2852">
          <cell r="I2852" t="e">
            <v>#REF!</v>
          </cell>
          <cell r="J2852" t="e">
            <v>#REF!</v>
          </cell>
          <cell r="Q2852">
            <v>0</v>
          </cell>
        </row>
        <row r="2853">
          <cell r="I2853" t="e">
            <v>#REF!</v>
          </cell>
          <cell r="J2853" t="e">
            <v>#REF!</v>
          </cell>
          <cell r="Q2853">
            <v>0</v>
          </cell>
        </row>
        <row r="2854">
          <cell r="I2854" t="e">
            <v>#REF!</v>
          </cell>
          <cell r="J2854" t="e">
            <v>#REF!</v>
          </cell>
          <cell r="Q2854">
            <v>0</v>
          </cell>
        </row>
        <row r="2855">
          <cell r="I2855" t="e">
            <v>#REF!</v>
          </cell>
          <cell r="J2855" t="e">
            <v>#REF!</v>
          </cell>
          <cell r="Q2855">
            <v>0</v>
          </cell>
        </row>
        <row r="2856">
          <cell r="I2856" t="e">
            <v>#REF!</v>
          </cell>
          <cell r="J2856" t="e">
            <v>#REF!</v>
          </cell>
          <cell r="Q2856">
            <v>0</v>
          </cell>
        </row>
        <row r="2857">
          <cell r="I2857" t="e">
            <v>#REF!</v>
          </cell>
          <cell r="J2857" t="e">
            <v>#REF!</v>
          </cell>
          <cell r="Q2857">
            <v>0</v>
          </cell>
        </row>
        <row r="2858">
          <cell r="I2858" t="e">
            <v>#REF!</v>
          </cell>
          <cell r="J2858" t="e">
            <v>#REF!</v>
          </cell>
          <cell r="Q2858">
            <v>0</v>
          </cell>
        </row>
        <row r="2859">
          <cell r="I2859" t="e">
            <v>#REF!</v>
          </cell>
          <cell r="J2859" t="e">
            <v>#REF!</v>
          </cell>
          <cell r="Q2859">
            <v>0</v>
          </cell>
        </row>
        <row r="2860">
          <cell r="I2860" t="e">
            <v>#REF!</v>
          </cell>
          <cell r="J2860" t="e">
            <v>#REF!</v>
          </cell>
          <cell r="Q2860">
            <v>0</v>
          </cell>
        </row>
        <row r="2861">
          <cell r="I2861" t="e">
            <v>#REF!</v>
          </cell>
          <cell r="J2861" t="e">
            <v>#REF!</v>
          </cell>
          <cell r="Q2861">
            <v>0</v>
          </cell>
        </row>
        <row r="2862">
          <cell r="I2862" t="e">
            <v>#REF!</v>
          </cell>
          <cell r="J2862" t="e">
            <v>#REF!</v>
          </cell>
          <cell r="Q2862">
            <v>0</v>
          </cell>
        </row>
        <row r="2863">
          <cell r="I2863" t="e">
            <v>#REF!</v>
          </cell>
          <cell r="J2863" t="e">
            <v>#REF!</v>
          </cell>
          <cell r="Q2863">
            <v>0</v>
          </cell>
        </row>
        <row r="2864">
          <cell r="I2864" t="e">
            <v>#REF!</v>
          </cell>
          <cell r="J2864" t="e">
            <v>#REF!</v>
          </cell>
          <cell r="Q2864">
            <v>0</v>
          </cell>
        </row>
        <row r="2865">
          <cell r="I2865" t="e">
            <v>#REF!</v>
          </cell>
          <cell r="J2865" t="e">
            <v>#REF!</v>
          </cell>
          <cell r="Q2865">
            <v>0</v>
          </cell>
        </row>
        <row r="2866">
          <cell r="I2866" t="e">
            <v>#REF!</v>
          </cell>
          <cell r="J2866" t="e">
            <v>#REF!</v>
          </cell>
          <cell r="Q2866">
            <v>0</v>
          </cell>
        </row>
        <row r="2867">
          <cell r="I2867" t="e">
            <v>#REF!</v>
          </cell>
          <cell r="J2867" t="e">
            <v>#REF!</v>
          </cell>
          <cell r="Q2867">
            <v>0</v>
          </cell>
        </row>
        <row r="2868">
          <cell r="I2868" t="e">
            <v>#REF!</v>
          </cell>
          <cell r="J2868" t="e">
            <v>#REF!</v>
          </cell>
          <cell r="Q2868">
            <v>0</v>
          </cell>
        </row>
        <row r="2869">
          <cell r="I2869" t="e">
            <v>#REF!</v>
          </cell>
          <cell r="J2869" t="e">
            <v>#REF!</v>
          </cell>
          <cell r="Q2869">
            <v>0</v>
          </cell>
        </row>
        <row r="2870">
          <cell r="I2870" t="e">
            <v>#REF!</v>
          </cell>
          <cell r="J2870" t="e">
            <v>#REF!</v>
          </cell>
          <cell r="Q2870">
            <v>0</v>
          </cell>
        </row>
        <row r="2871">
          <cell r="I2871" t="e">
            <v>#REF!</v>
          </cell>
          <cell r="J2871" t="e">
            <v>#REF!</v>
          </cell>
          <cell r="Q2871">
            <v>0</v>
          </cell>
        </row>
        <row r="2872">
          <cell r="I2872" t="e">
            <v>#REF!</v>
          </cell>
          <cell r="J2872" t="e">
            <v>#REF!</v>
          </cell>
          <cell r="Q2872">
            <v>0</v>
          </cell>
        </row>
        <row r="2873">
          <cell r="I2873" t="e">
            <v>#REF!</v>
          </cell>
          <cell r="J2873" t="e">
            <v>#REF!</v>
          </cell>
          <cell r="Q2873">
            <v>0</v>
          </cell>
        </row>
        <row r="2874">
          <cell r="I2874" t="e">
            <v>#REF!</v>
          </cell>
          <cell r="J2874" t="e">
            <v>#REF!</v>
          </cell>
          <cell r="Q2874">
            <v>0</v>
          </cell>
        </row>
        <row r="2875">
          <cell r="I2875" t="e">
            <v>#REF!</v>
          </cell>
          <cell r="J2875" t="e">
            <v>#REF!</v>
          </cell>
          <cell r="Q2875">
            <v>0</v>
          </cell>
        </row>
        <row r="2876">
          <cell r="I2876" t="e">
            <v>#REF!</v>
          </cell>
          <cell r="J2876" t="e">
            <v>#REF!</v>
          </cell>
          <cell r="Q2876">
            <v>0</v>
          </cell>
        </row>
        <row r="2877">
          <cell r="I2877" t="e">
            <v>#REF!</v>
          </cell>
          <cell r="J2877" t="e">
            <v>#REF!</v>
          </cell>
          <cell r="Q2877">
            <v>0</v>
          </cell>
        </row>
        <row r="2878">
          <cell r="I2878" t="e">
            <v>#REF!</v>
          </cell>
          <cell r="J2878" t="e">
            <v>#REF!</v>
          </cell>
          <cell r="Q2878">
            <v>0</v>
          </cell>
        </row>
        <row r="2879">
          <cell r="I2879" t="e">
            <v>#REF!</v>
          </cell>
          <cell r="J2879" t="e">
            <v>#REF!</v>
          </cell>
          <cell r="Q2879">
            <v>0</v>
          </cell>
        </row>
        <row r="2880">
          <cell r="I2880" t="e">
            <v>#REF!</v>
          </cell>
          <cell r="J2880" t="e">
            <v>#REF!</v>
          </cell>
          <cell r="Q2880">
            <v>0</v>
          </cell>
        </row>
        <row r="2881">
          <cell r="I2881" t="e">
            <v>#REF!</v>
          </cell>
          <cell r="J2881" t="e">
            <v>#REF!</v>
          </cell>
          <cell r="Q2881">
            <v>0</v>
          </cell>
        </row>
        <row r="2882">
          <cell r="I2882" t="e">
            <v>#REF!</v>
          </cell>
          <cell r="J2882" t="e">
            <v>#REF!</v>
          </cell>
          <cell r="Q2882">
            <v>0</v>
          </cell>
        </row>
        <row r="2883">
          <cell r="I2883" t="e">
            <v>#REF!</v>
          </cell>
          <cell r="J2883" t="e">
            <v>#REF!</v>
          </cell>
          <cell r="Q2883">
            <v>0</v>
          </cell>
        </row>
        <row r="2884">
          <cell r="I2884" t="e">
            <v>#REF!</v>
          </cell>
          <cell r="J2884" t="e">
            <v>#REF!</v>
          </cell>
          <cell r="Q2884">
            <v>0</v>
          </cell>
        </row>
        <row r="2885">
          <cell r="I2885" t="e">
            <v>#REF!</v>
          </cell>
          <cell r="J2885" t="e">
            <v>#REF!</v>
          </cell>
          <cell r="Q2885">
            <v>0</v>
          </cell>
        </row>
        <row r="2886">
          <cell r="I2886" t="e">
            <v>#REF!</v>
          </cell>
          <cell r="J2886" t="e">
            <v>#REF!</v>
          </cell>
          <cell r="Q2886">
            <v>0</v>
          </cell>
        </row>
        <row r="2887">
          <cell r="I2887" t="e">
            <v>#REF!</v>
          </cell>
          <cell r="J2887" t="e">
            <v>#REF!</v>
          </cell>
          <cell r="Q2887">
            <v>0</v>
          </cell>
        </row>
        <row r="2888">
          <cell r="I2888" t="e">
            <v>#REF!</v>
          </cell>
          <cell r="J2888" t="e">
            <v>#REF!</v>
          </cell>
          <cell r="Q2888">
            <v>0</v>
          </cell>
        </row>
        <row r="2889">
          <cell r="I2889" t="e">
            <v>#REF!</v>
          </cell>
          <cell r="J2889" t="e">
            <v>#REF!</v>
          </cell>
          <cell r="Q2889">
            <v>0</v>
          </cell>
        </row>
        <row r="2890">
          <cell r="I2890" t="e">
            <v>#REF!</v>
          </cell>
          <cell r="J2890" t="e">
            <v>#REF!</v>
          </cell>
          <cell r="Q2890">
            <v>0</v>
          </cell>
        </row>
        <row r="2891">
          <cell r="I2891" t="e">
            <v>#REF!</v>
          </cell>
          <cell r="J2891" t="e">
            <v>#REF!</v>
          </cell>
          <cell r="Q2891">
            <v>0</v>
          </cell>
        </row>
        <row r="2892">
          <cell r="I2892" t="e">
            <v>#REF!</v>
          </cell>
          <cell r="J2892" t="e">
            <v>#REF!</v>
          </cell>
          <cell r="Q2892">
            <v>0</v>
          </cell>
        </row>
        <row r="2893">
          <cell r="I2893" t="e">
            <v>#REF!</v>
          </cell>
          <cell r="J2893" t="e">
            <v>#REF!</v>
          </cell>
          <cell r="Q2893">
            <v>0</v>
          </cell>
        </row>
        <row r="2894">
          <cell r="I2894" t="e">
            <v>#REF!</v>
          </cell>
          <cell r="J2894" t="e">
            <v>#REF!</v>
          </cell>
          <cell r="Q2894">
            <v>0</v>
          </cell>
        </row>
        <row r="2895">
          <cell r="I2895" t="e">
            <v>#REF!</v>
          </cell>
          <cell r="J2895" t="e">
            <v>#REF!</v>
          </cell>
          <cell r="Q2895">
            <v>0</v>
          </cell>
        </row>
        <row r="2896">
          <cell r="I2896" t="e">
            <v>#REF!</v>
          </cell>
          <cell r="J2896" t="e">
            <v>#REF!</v>
          </cell>
          <cell r="Q2896">
            <v>0</v>
          </cell>
        </row>
        <row r="2897">
          <cell r="I2897" t="e">
            <v>#REF!</v>
          </cell>
          <cell r="J2897" t="e">
            <v>#REF!</v>
          </cell>
          <cell r="Q2897">
            <v>0</v>
          </cell>
        </row>
        <row r="2898">
          <cell r="I2898" t="e">
            <v>#REF!</v>
          </cell>
          <cell r="J2898" t="e">
            <v>#REF!</v>
          </cell>
          <cell r="Q2898">
            <v>0</v>
          </cell>
        </row>
        <row r="2899">
          <cell r="I2899" t="e">
            <v>#REF!</v>
          </cell>
          <cell r="J2899" t="e">
            <v>#REF!</v>
          </cell>
          <cell r="Q2899">
            <v>0</v>
          </cell>
        </row>
        <row r="2900">
          <cell r="I2900" t="e">
            <v>#REF!</v>
          </cell>
          <cell r="J2900" t="e">
            <v>#REF!</v>
          </cell>
          <cell r="Q2900">
            <v>0</v>
          </cell>
        </row>
        <row r="2901">
          <cell r="I2901" t="e">
            <v>#REF!</v>
          </cell>
          <cell r="J2901" t="e">
            <v>#REF!</v>
          </cell>
          <cell r="Q2901">
            <v>0</v>
          </cell>
        </row>
        <row r="2902">
          <cell r="I2902" t="e">
            <v>#REF!</v>
          </cell>
          <cell r="J2902" t="e">
            <v>#REF!</v>
          </cell>
          <cell r="Q2902">
            <v>0</v>
          </cell>
        </row>
        <row r="2903">
          <cell r="I2903" t="e">
            <v>#REF!</v>
          </cell>
          <cell r="J2903" t="e">
            <v>#REF!</v>
          </cell>
          <cell r="Q2903">
            <v>0</v>
          </cell>
        </row>
        <row r="2904">
          <cell r="I2904" t="e">
            <v>#REF!</v>
          </cell>
          <cell r="J2904" t="e">
            <v>#REF!</v>
          </cell>
          <cell r="Q2904">
            <v>0</v>
          </cell>
        </row>
        <row r="2905">
          <cell r="I2905" t="e">
            <v>#REF!</v>
          </cell>
          <cell r="J2905" t="e">
            <v>#REF!</v>
          </cell>
          <cell r="Q2905">
            <v>0</v>
          </cell>
        </row>
        <row r="2906">
          <cell r="I2906" t="e">
            <v>#REF!</v>
          </cell>
          <cell r="J2906" t="e">
            <v>#REF!</v>
          </cell>
          <cell r="Q2906">
            <v>0</v>
          </cell>
        </row>
        <row r="2907">
          <cell r="I2907" t="e">
            <v>#REF!</v>
          </cell>
          <cell r="J2907" t="e">
            <v>#REF!</v>
          </cell>
          <cell r="Q2907">
            <v>0</v>
          </cell>
        </row>
        <row r="2908">
          <cell r="I2908" t="e">
            <v>#REF!</v>
          </cell>
          <cell r="J2908" t="e">
            <v>#REF!</v>
          </cell>
          <cell r="Q2908">
            <v>0</v>
          </cell>
        </row>
        <row r="2909">
          <cell r="I2909" t="e">
            <v>#REF!</v>
          </cell>
          <cell r="J2909" t="e">
            <v>#REF!</v>
          </cell>
          <cell r="Q2909">
            <v>0</v>
          </cell>
        </row>
        <row r="2910">
          <cell r="I2910" t="e">
            <v>#REF!</v>
          </cell>
          <cell r="J2910" t="e">
            <v>#REF!</v>
          </cell>
          <cell r="Q2910">
            <v>0</v>
          </cell>
        </row>
        <row r="2911">
          <cell r="I2911" t="e">
            <v>#REF!</v>
          </cell>
          <cell r="J2911" t="e">
            <v>#REF!</v>
          </cell>
          <cell r="Q2911">
            <v>0</v>
          </cell>
        </row>
        <row r="2912">
          <cell r="I2912" t="e">
            <v>#REF!</v>
          </cell>
          <cell r="J2912" t="e">
            <v>#REF!</v>
          </cell>
          <cell r="Q2912">
            <v>0</v>
          </cell>
        </row>
        <row r="2913">
          <cell r="I2913" t="e">
            <v>#REF!</v>
          </cell>
          <cell r="J2913" t="e">
            <v>#REF!</v>
          </cell>
          <cell r="Q2913">
            <v>0</v>
          </cell>
        </row>
        <row r="2914">
          <cell r="I2914" t="e">
            <v>#REF!</v>
          </cell>
          <cell r="J2914" t="e">
            <v>#REF!</v>
          </cell>
          <cell r="Q2914">
            <v>0</v>
          </cell>
        </row>
        <row r="2915">
          <cell r="I2915" t="e">
            <v>#REF!</v>
          </cell>
          <cell r="J2915" t="e">
            <v>#REF!</v>
          </cell>
          <cell r="Q2915">
            <v>0</v>
          </cell>
        </row>
        <row r="2916">
          <cell r="I2916" t="e">
            <v>#REF!</v>
          </cell>
          <cell r="J2916" t="e">
            <v>#REF!</v>
          </cell>
          <cell r="Q2916">
            <v>0</v>
          </cell>
        </row>
        <row r="2917">
          <cell r="I2917" t="e">
            <v>#REF!</v>
          </cell>
          <cell r="J2917" t="e">
            <v>#REF!</v>
          </cell>
          <cell r="Q2917">
            <v>0</v>
          </cell>
        </row>
        <row r="2918">
          <cell r="I2918" t="e">
            <v>#REF!</v>
          </cell>
          <cell r="J2918" t="e">
            <v>#REF!</v>
          </cell>
          <cell r="Q2918">
            <v>0</v>
          </cell>
        </row>
        <row r="2919">
          <cell r="I2919" t="e">
            <v>#REF!</v>
          </cell>
          <cell r="J2919" t="e">
            <v>#REF!</v>
          </cell>
          <cell r="Q2919">
            <v>0</v>
          </cell>
        </row>
        <row r="2920">
          <cell r="I2920" t="e">
            <v>#REF!</v>
          </cell>
          <cell r="J2920" t="e">
            <v>#REF!</v>
          </cell>
          <cell r="Q2920">
            <v>0</v>
          </cell>
        </row>
        <row r="2921">
          <cell r="I2921" t="e">
            <v>#REF!</v>
          </cell>
          <cell r="J2921" t="e">
            <v>#REF!</v>
          </cell>
          <cell r="Q2921">
            <v>0</v>
          </cell>
        </row>
        <row r="2922">
          <cell r="I2922" t="e">
            <v>#REF!</v>
          </cell>
          <cell r="J2922" t="e">
            <v>#REF!</v>
          </cell>
          <cell r="Q2922">
            <v>0</v>
          </cell>
        </row>
        <row r="2923">
          <cell r="I2923" t="e">
            <v>#REF!</v>
          </cell>
          <cell r="J2923" t="e">
            <v>#REF!</v>
          </cell>
          <cell r="Q2923">
            <v>0</v>
          </cell>
        </row>
        <row r="2924">
          <cell r="I2924" t="e">
            <v>#REF!</v>
          </cell>
          <cell r="J2924" t="e">
            <v>#REF!</v>
          </cell>
          <cell r="Q2924">
            <v>0</v>
          </cell>
        </row>
        <row r="2925">
          <cell r="I2925" t="e">
            <v>#REF!</v>
          </cell>
          <cell r="J2925" t="e">
            <v>#REF!</v>
          </cell>
          <cell r="Q2925">
            <v>0</v>
          </cell>
        </row>
        <row r="2926">
          <cell r="I2926" t="e">
            <v>#REF!</v>
          </cell>
          <cell r="J2926" t="e">
            <v>#REF!</v>
          </cell>
          <cell r="Q2926">
            <v>0</v>
          </cell>
        </row>
        <row r="2927">
          <cell r="I2927" t="e">
            <v>#REF!</v>
          </cell>
          <cell r="J2927" t="e">
            <v>#REF!</v>
          </cell>
          <cell r="Q2927">
            <v>0</v>
          </cell>
        </row>
        <row r="2928">
          <cell r="I2928" t="e">
            <v>#REF!</v>
          </cell>
          <cell r="J2928" t="e">
            <v>#REF!</v>
          </cell>
          <cell r="Q2928">
            <v>0</v>
          </cell>
        </row>
        <row r="2929">
          <cell r="I2929" t="e">
            <v>#REF!</v>
          </cell>
          <cell r="J2929" t="e">
            <v>#REF!</v>
          </cell>
          <cell r="Q2929">
            <v>0</v>
          </cell>
        </row>
        <row r="2930">
          <cell r="I2930" t="e">
            <v>#REF!</v>
          </cell>
          <cell r="J2930" t="e">
            <v>#REF!</v>
          </cell>
          <cell r="Q2930">
            <v>0</v>
          </cell>
        </row>
        <row r="2931">
          <cell r="I2931" t="e">
            <v>#REF!</v>
          </cell>
          <cell r="J2931" t="e">
            <v>#REF!</v>
          </cell>
          <cell r="Q2931">
            <v>0</v>
          </cell>
        </row>
        <row r="2932">
          <cell r="I2932" t="e">
            <v>#REF!</v>
          </cell>
          <cell r="J2932" t="e">
            <v>#REF!</v>
          </cell>
          <cell r="Q2932">
            <v>0</v>
          </cell>
        </row>
        <row r="2933">
          <cell r="I2933" t="e">
            <v>#REF!</v>
          </cell>
          <cell r="J2933" t="e">
            <v>#REF!</v>
          </cell>
          <cell r="Q2933">
            <v>0</v>
          </cell>
        </row>
        <row r="2934">
          <cell r="I2934" t="e">
            <v>#REF!</v>
          </cell>
          <cell r="J2934" t="e">
            <v>#REF!</v>
          </cell>
          <cell r="Q2934">
            <v>0</v>
          </cell>
        </row>
        <row r="2935">
          <cell r="I2935" t="e">
            <v>#REF!</v>
          </cell>
          <cell r="J2935" t="e">
            <v>#REF!</v>
          </cell>
          <cell r="Q2935">
            <v>0</v>
          </cell>
        </row>
        <row r="2936">
          <cell r="I2936" t="e">
            <v>#REF!</v>
          </cell>
          <cell r="J2936" t="e">
            <v>#REF!</v>
          </cell>
          <cell r="Q2936">
            <v>0</v>
          </cell>
        </row>
        <row r="2937">
          <cell r="I2937" t="e">
            <v>#REF!</v>
          </cell>
          <cell r="J2937" t="e">
            <v>#REF!</v>
          </cell>
          <cell r="Q2937">
            <v>0</v>
          </cell>
        </row>
        <row r="2938">
          <cell r="I2938" t="e">
            <v>#REF!</v>
          </cell>
          <cell r="J2938" t="e">
            <v>#REF!</v>
          </cell>
          <cell r="Q2938">
            <v>0</v>
          </cell>
        </row>
        <row r="2939">
          <cell r="I2939" t="e">
            <v>#REF!</v>
          </cell>
          <cell r="J2939" t="e">
            <v>#REF!</v>
          </cell>
          <cell r="Q2939">
            <v>0</v>
          </cell>
        </row>
        <row r="2940">
          <cell r="I2940" t="e">
            <v>#REF!</v>
          </cell>
          <cell r="J2940" t="e">
            <v>#REF!</v>
          </cell>
          <cell r="Q2940">
            <v>0</v>
          </cell>
        </row>
        <row r="2941">
          <cell r="I2941" t="e">
            <v>#REF!</v>
          </cell>
          <cell r="J2941" t="e">
            <v>#REF!</v>
          </cell>
          <cell r="Q2941">
            <v>0</v>
          </cell>
        </row>
        <row r="2942">
          <cell r="I2942" t="e">
            <v>#REF!</v>
          </cell>
          <cell r="J2942" t="e">
            <v>#REF!</v>
          </cell>
          <cell r="Q2942">
            <v>0</v>
          </cell>
        </row>
        <row r="2943">
          <cell r="I2943" t="e">
            <v>#REF!</v>
          </cell>
          <cell r="J2943" t="e">
            <v>#REF!</v>
          </cell>
          <cell r="Q2943">
            <v>0</v>
          </cell>
        </row>
        <row r="2944">
          <cell r="I2944" t="e">
            <v>#REF!</v>
          </cell>
          <cell r="J2944" t="e">
            <v>#REF!</v>
          </cell>
          <cell r="Q2944">
            <v>0</v>
          </cell>
        </row>
        <row r="2945">
          <cell r="I2945" t="e">
            <v>#REF!</v>
          </cell>
          <cell r="J2945" t="e">
            <v>#REF!</v>
          </cell>
          <cell r="Q2945">
            <v>0</v>
          </cell>
        </row>
        <row r="2946">
          <cell r="I2946" t="e">
            <v>#REF!</v>
          </cell>
          <cell r="J2946" t="e">
            <v>#REF!</v>
          </cell>
          <cell r="Q2946">
            <v>0</v>
          </cell>
        </row>
        <row r="2947">
          <cell r="I2947" t="e">
            <v>#REF!</v>
          </cell>
          <cell r="J2947" t="e">
            <v>#REF!</v>
          </cell>
          <cell r="Q2947">
            <v>0</v>
          </cell>
        </row>
        <row r="2948">
          <cell r="I2948" t="e">
            <v>#REF!</v>
          </cell>
          <cell r="J2948" t="e">
            <v>#REF!</v>
          </cell>
          <cell r="Q2948">
            <v>0</v>
          </cell>
        </row>
        <row r="2949">
          <cell r="I2949" t="e">
            <v>#REF!</v>
          </cell>
          <cell r="J2949" t="e">
            <v>#REF!</v>
          </cell>
          <cell r="Q2949">
            <v>0</v>
          </cell>
        </row>
        <row r="2950">
          <cell r="I2950" t="e">
            <v>#REF!</v>
          </cell>
          <cell r="J2950" t="e">
            <v>#REF!</v>
          </cell>
          <cell r="Q2950">
            <v>0</v>
          </cell>
        </row>
        <row r="2951">
          <cell r="I2951" t="e">
            <v>#REF!</v>
          </cell>
          <cell r="J2951" t="e">
            <v>#REF!</v>
          </cell>
          <cell r="Q2951">
            <v>0</v>
          </cell>
        </row>
        <row r="2952">
          <cell r="I2952" t="e">
            <v>#REF!</v>
          </cell>
          <cell r="J2952" t="e">
            <v>#REF!</v>
          </cell>
          <cell r="Q2952">
            <v>0</v>
          </cell>
        </row>
        <row r="2953">
          <cell r="I2953" t="e">
            <v>#REF!</v>
          </cell>
          <cell r="J2953" t="e">
            <v>#REF!</v>
          </cell>
          <cell r="Q2953">
            <v>0</v>
          </cell>
        </row>
        <row r="2954">
          <cell r="I2954" t="e">
            <v>#REF!</v>
          </cell>
          <cell r="J2954" t="e">
            <v>#REF!</v>
          </cell>
          <cell r="Q2954">
            <v>0</v>
          </cell>
        </row>
        <row r="2955">
          <cell r="I2955" t="e">
            <v>#REF!</v>
          </cell>
          <cell r="J2955" t="e">
            <v>#REF!</v>
          </cell>
          <cell r="Q2955">
            <v>0</v>
          </cell>
        </row>
        <row r="2956">
          <cell r="I2956" t="e">
            <v>#REF!</v>
          </cell>
          <cell r="J2956" t="e">
            <v>#REF!</v>
          </cell>
          <cell r="Q2956">
            <v>0</v>
          </cell>
        </row>
        <row r="2957">
          <cell r="I2957" t="e">
            <v>#REF!</v>
          </cell>
          <cell r="J2957" t="e">
            <v>#REF!</v>
          </cell>
          <cell r="Q2957">
            <v>0</v>
          </cell>
        </row>
        <row r="2958">
          <cell r="I2958" t="e">
            <v>#REF!</v>
          </cell>
          <cell r="J2958" t="e">
            <v>#REF!</v>
          </cell>
          <cell r="Q2958">
            <v>0</v>
          </cell>
        </row>
        <row r="2959">
          <cell r="I2959" t="e">
            <v>#REF!</v>
          </cell>
          <cell r="J2959" t="e">
            <v>#REF!</v>
          </cell>
          <cell r="Q2959">
            <v>0</v>
          </cell>
        </row>
        <row r="2960">
          <cell r="I2960" t="e">
            <v>#REF!</v>
          </cell>
          <cell r="J2960" t="e">
            <v>#REF!</v>
          </cell>
          <cell r="Q2960">
            <v>0</v>
          </cell>
        </row>
        <row r="2961">
          <cell r="I2961" t="e">
            <v>#REF!</v>
          </cell>
          <cell r="J2961" t="e">
            <v>#REF!</v>
          </cell>
          <cell r="Q2961">
            <v>0</v>
          </cell>
        </row>
        <row r="2962">
          <cell r="I2962" t="e">
            <v>#REF!</v>
          </cell>
          <cell r="J2962" t="e">
            <v>#REF!</v>
          </cell>
          <cell r="Q2962">
            <v>0</v>
          </cell>
        </row>
        <row r="2963">
          <cell r="I2963" t="e">
            <v>#REF!</v>
          </cell>
          <cell r="J2963" t="e">
            <v>#REF!</v>
          </cell>
          <cell r="Q2963">
            <v>0</v>
          </cell>
        </row>
        <row r="2964">
          <cell r="I2964" t="e">
            <v>#REF!</v>
          </cell>
          <cell r="J2964" t="e">
            <v>#REF!</v>
          </cell>
          <cell r="Q2964">
            <v>0</v>
          </cell>
        </row>
        <row r="2965">
          <cell r="I2965" t="e">
            <v>#REF!</v>
          </cell>
          <cell r="J2965" t="e">
            <v>#REF!</v>
          </cell>
          <cell r="Q2965">
            <v>0</v>
          </cell>
        </row>
        <row r="2966">
          <cell r="I2966" t="e">
            <v>#REF!</v>
          </cell>
          <cell r="J2966" t="e">
            <v>#REF!</v>
          </cell>
          <cell r="Q2966">
            <v>0</v>
          </cell>
        </row>
        <row r="2967">
          <cell r="I2967" t="e">
            <v>#REF!</v>
          </cell>
          <cell r="J2967" t="e">
            <v>#REF!</v>
          </cell>
          <cell r="Q2967">
            <v>0</v>
          </cell>
        </row>
        <row r="2968">
          <cell r="I2968" t="e">
            <v>#REF!</v>
          </cell>
          <cell r="J2968" t="e">
            <v>#REF!</v>
          </cell>
          <cell r="Q2968">
            <v>0</v>
          </cell>
        </row>
        <row r="2969">
          <cell r="I2969" t="e">
            <v>#REF!</v>
          </cell>
          <cell r="J2969" t="e">
            <v>#REF!</v>
          </cell>
          <cell r="Q2969">
            <v>0</v>
          </cell>
        </row>
        <row r="2970">
          <cell r="I2970" t="e">
            <v>#REF!</v>
          </cell>
          <cell r="J2970" t="e">
            <v>#REF!</v>
          </cell>
          <cell r="Q2970">
            <v>0</v>
          </cell>
        </row>
        <row r="2971">
          <cell r="I2971" t="e">
            <v>#REF!</v>
          </cell>
          <cell r="J2971" t="e">
            <v>#REF!</v>
          </cell>
          <cell r="Q2971">
            <v>0</v>
          </cell>
        </row>
        <row r="2972">
          <cell r="I2972" t="e">
            <v>#REF!</v>
          </cell>
          <cell r="J2972" t="e">
            <v>#REF!</v>
          </cell>
          <cell r="Q2972">
            <v>0</v>
          </cell>
        </row>
        <row r="2973">
          <cell r="I2973" t="e">
            <v>#REF!</v>
          </cell>
          <cell r="J2973" t="e">
            <v>#REF!</v>
          </cell>
          <cell r="Q2973">
            <v>0</v>
          </cell>
        </row>
        <row r="2974">
          <cell r="I2974" t="e">
            <v>#REF!</v>
          </cell>
          <cell r="J2974" t="e">
            <v>#REF!</v>
          </cell>
          <cell r="Q2974">
            <v>0</v>
          </cell>
        </row>
        <row r="2975">
          <cell r="I2975" t="e">
            <v>#REF!</v>
          </cell>
          <cell r="J2975" t="e">
            <v>#REF!</v>
          </cell>
          <cell r="Q2975">
            <v>0</v>
          </cell>
        </row>
        <row r="2976">
          <cell r="I2976" t="e">
            <v>#REF!</v>
          </cell>
          <cell r="J2976" t="e">
            <v>#REF!</v>
          </cell>
          <cell r="Q2976">
            <v>0</v>
          </cell>
        </row>
        <row r="2977">
          <cell r="I2977" t="e">
            <v>#REF!</v>
          </cell>
          <cell r="J2977" t="e">
            <v>#REF!</v>
          </cell>
          <cell r="Q2977">
            <v>0</v>
          </cell>
        </row>
        <row r="2978">
          <cell r="I2978" t="e">
            <v>#REF!</v>
          </cell>
          <cell r="J2978" t="e">
            <v>#REF!</v>
          </cell>
          <cell r="Q2978">
            <v>0</v>
          </cell>
        </row>
        <row r="2979">
          <cell r="I2979" t="e">
            <v>#REF!</v>
          </cell>
          <cell r="J2979" t="e">
            <v>#REF!</v>
          </cell>
          <cell r="Q2979">
            <v>0</v>
          </cell>
        </row>
        <row r="2980">
          <cell r="I2980" t="e">
            <v>#REF!</v>
          </cell>
          <cell r="J2980" t="e">
            <v>#REF!</v>
          </cell>
          <cell r="Q2980">
            <v>0</v>
          </cell>
        </row>
        <row r="2981">
          <cell r="I2981" t="e">
            <v>#REF!</v>
          </cell>
          <cell r="J2981" t="e">
            <v>#REF!</v>
          </cell>
          <cell r="Q2981">
            <v>0</v>
          </cell>
        </row>
        <row r="2982">
          <cell r="I2982" t="e">
            <v>#REF!</v>
          </cell>
          <cell r="J2982" t="e">
            <v>#REF!</v>
          </cell>
          <cell r="Q2982">
            <v>0</v>
          </cell>
        </row>
        <row r="2983">
          <cell r="I2983" t="e">
            <v>#REF!</v>
          </cell>
          <cell r="J2983" t="e">
            <v>#REF!</v>
          </cell>
          <cell r="Q2983">
            <v>0</v>
          </cell>
        </row>
        <row r="2984">
          <cell r="I2984" t="e">
            <v>#REF!</v>
          </cell>
          <cell r="J2984" t="e">
            <v>#REF!</v>
          </cell>
          <cell r="Q2984">
            <v>0</v>
          </cell>
        </row>
        <row r="2985">
          <cell r="I2985" t="e">
            <v>#REF!</v>
          </cell>
          <cell r="J2985" t="e">
            <v>#REF!</v>
          </cell>
          <cell r="Q2985">
            <v>0</v>
          </cell>
        </row>
        <row r="2986">
          <cell r="I2986" t="e">
            <v>#REF!</v>
          </cell>
          <cell r="J2986" t="e">
            <v>#REF!</v>
          </cell>
          <cell r="Q2986">
            <v>0</v>
          </cell>
        </row>
        <row r="2987">
          <cell r="I2987" t="e">
            <v>#REF!</v>
          </cell>
          <cell r="J2987" t="e">
            <v>#REF!</v>
          </cell>
          <cell r="Q2987">
            <v>0</v>
          </cell>
        </row>
        <row r="2988">
          <cell r="I2988" t="e">
            <v>#REF!</v>
          </cell>
          <cell r="J2988" t="e">
            <v>#REF!</v>
          </cell>
          <cell r="Q2988">
            <v>0</v>
          </cell>
        </row>
        <row r="2989">
          <cell r="I2989" t="e">
            <v>#REF!</v>
          </cell>
          <cell r="J2989" t="e">
            <v>#REF!</v>
          </cell>
          <cell r="Q2989">
            <v>0</v>
          </cell>
        </row>
        <row r="2990">
          <cell r="I2990" t="e">
            <v>#REF!</v>
          </cell>
          <cell r="J2990" t="e">
            <v>#REF!</v>
          </cell>
          <cell r="Q2990">
            <v>0</v>
          </cell>
        </row>
        <row r="2991">
          <cell r="I2991" t="e">
            <v>#REF!</v>
          </cell>
          <cell r="J2991" t="e">
            <v>#REF!</v>
          </cell>
          <cell r="Q2991">
            <v>0</v>
          </cell>
        </row>
        <row r="2992">
          <cell r="I2992" t="e">
            <v>#REF!</v>
          </cell>
          <cell r="J2992" t="e">
            <v>#REF!</v>
          </cell>
          <cell r="Q2992">
            <v>0</v>
          </cell>
        </row>
        <row r="2993">
          <cell r="I2993" t="e">
            <v>#REF!</v>
          </cell>
          <cell r="J2993" t="e">
            <v>#REF!</v>
          </cell>
          <cell r="Q2993">
            <v>0</v>
          </cell>
        </row>
        <row r="2994">
          <cell r="I2994" t="e">
            <v>#REF!</v>
          </cell>
          <cell r="J2994" t="e">
            <v>#REF!</v>
          </cell>
          <cell r="Q2994">
            <v>0</v>
          </cell>
        </row>
        <row r="2995">
          <cell r="I2995" t="e">
            <v>#REF!</v>
          </cell>
          <cell r="J2995" t="e">
            <v>#REF!</v>
          </cell>
          <cell r="Q2995">
            <v>0</v>
          </cell>
        </row>
        <row r="2996">
          <cell r="I2996" t="e">
            <v>#REF!</v>
          </cell>
          <cell r="J2996" t="e">
            <v>#REF!</v>
          </cell>
          <cell r="Q2996">
            <v>0</v>
          </cell>
        </row>
        <row r="2997">
          <cell r="I2997" t="e">
            <v>#REF!</v>
          </cell>
          <cell r="J2997" t="e">
            <v>#REF!</v>
          </cell>
          <cell r="Q2997">
            <v>0</v>
          </cell>
        </row>
        <row r="2998">
          <cell r="I2998" t="e">
            <v>#REF!</v>
          </cell>
          <cell r="J2998" t="e">
            <v>#REF!</v>
          </cell>
          <cell r="Q2998">
            <v>0</v>
          </cell>
        </row>
        <row r="2999">
          <cell r="I2999" t="e">
            <v>#REF!</v>
          </cell>
          <cell r="J2999" t="e">
            <v>#REF!</v>
          </cell>
          <cell r="Q2999">
            <v>0</v>
          </cell>
        </row>
        <row r="3000">
          <cell r="I3000" t="e">
            <v>#REF!</v>
          </cell>
          <cell r="J3000" t="e">
            <v>#REF!</v>
          </cell>
          <cell r="Q3000">
            <v>0</v>
          </cell>
        </row>
        <row r="3001">
          <cell r="I3001" t="e">
            <v>#REF!</v>
          </cell>
          <cell r="J3001" t="e">
            <v>#REF!</v>
          </cell>
          <cell r="Q3001">
            <v>0</v>
          </cell>
        </row>
        <row r="3002">
          <cell r="I3002" t="e">
            <v>#REF!</v>
          </cell>
          <cell r="J3002" t="e">
            <v>#REF!</v>
          </cell>
          <cell r="Q3002">
            <v>0</v>
          </cell>
        </row>
        <row r="3003">
          <cell r="I3003" t="e">
            <v>#REF!</v>
          </cell>
          <cell r="J3003" t="e">
            <v>#REF!</v>
          </cell>
          <cell r="Q3003">
            <v>0</v>
          </cell>
        </row>
        <row r="3004">
          <cell r="I3004" t="e">
            <v>#REF!</v>
          </cell>
          <cell r="J3004" t="e">
            <v>#REF!</v>
          </cell>
          <cell r="Q3004">
            <v>0</v>
          </cell>
        </row>
        <row r="3005">
          <cell r="I3005" t="e">
            <v>#REF!</v>
          </cell>
          <cell r="J3005" t="e">
            <v>#REF!</v>
          </cell>
          <cell r="Q3005">
            <v>0</v>
          </cell>
        </row>
        <row r="3006">
          <cell r="I3006" t="e">
            <v>#REF!</v>
          </cell>
          <cell r="J3006" t="e">
            <v>#REF!</v>
          </cell>
          <cell r="Q3006">
            <v>0</v>
          </cell>
        </row>
        <row r="3007">
          <cell r="I3007" t="e">
            <v>#REF!</v>
          </cell>
          <cell r="J3007" t="e">
            <v>#REF!</v>
          </cell>
          <cell r="Q3007">
            <v>0</v>
          </cell>
        </row>
        <row r="3008">
          <cell r="I3008" t="e">
            <v>#REF!</v>
          </cell>
          <cell r="J3008" t="e">
            <v>#REF!</v>
          </cell>
          <cell r="Q3008">
            <v>0</v>
          </cell>
        </row>
        <row r="3009">
          <cell r="I3009" t="e">
            <v>#REF!</v>
          </cell>
          <cell r="J3009" t="e">
            <v>#REF!</v>
          </cell>
          <cell r="Q3009">
            <v>0</v>
          </cell>
        </row>
        <row r="3010">
          <cell r="I3010" t="e">
            <v>#REF!</v>
          </cell>
          <cell r="J3010" t="e">
            <v>#REF!</v>
          </cell>
          <cell r="Q3010">
            <v>0</v>
          </cell>
        </row>
        <row r="3011">
          <cell r="I3011" t="e">
            <v>#REF!</v>
          </cell>
          <cell r="J3011" t="e">
            <v>#REF!</v>
          </cell>
          <cell r="Q3011">
            <v>0</v>
          </cell>
        </row>
        <row r="3012">
          <cell r="I3012" t="e">
            <v>#REF!</v>
          </cell>
          <cell r="J3012" t="e">
            <v>#REF!</v>
          </cell>
          <cell r="Q3012">
            <v>0</v>
          </cell>
        </row>
        <row r="3013">
          <cell r="I3013" t="e">
            <v>#REF!</v>
          </cell>
          <cell r="J3013" t="e">
            <v>#REF!</v>
          </cell>
          <cell r="Q3013">
            <v>0</v>
          </cell>
        </row>
        <row r="3014">
          <cell r="I3014" t="e">
            <v>#REF!</v>
          </cell>
          <cell r="J3014" t="e">
            <v>#REF!</v>
          </cell>
          <cell r="Q3014">
            <v>0</v>
          </cell>
        </row>
        <row r="3015">
          <cell r="I3015" t="e">
            <v>#REF!</v>
          </cell>
          <cell r="J3015" t="e">
            <v>#REF!</v>
          </cell>
          <cell r="Q3015">
            <v>0</v>
          </cell>
        </row>
        <row r="3016">
          <cell r="I3016" t="e">
            <v>#REF!</v>
          </cell>
          <cell r="J3016" t="e">
            <v>#REF!</v>
          </cell>
          <cell r="Q3016">
            <v>0</v>
          </cell>
        </row>
        <row r="3017">
          <cell r="I3017" t="e">
            <v>#REF!</v>
          </cell>
          <cell r="J3017" t="e">
            <v>#REF!</v>
          </cell>
          <cell r="Q3017">
            <v>0</v>
          </cell>
        </row>
        <row r="3018">
          <cell r="I3018" t="e">
            <v>#REF!</v>
          </cell>
          <cell r="J3018" t="e">
            <v>#REF!</v>
          </cell>
          <cell r="Q3018">
            <v>0</v>
          </cell>
        </row>
        <row r="3019">
          <cell r="I3019" t="e">
            <v>#REF!</v>
          </cell>
          <cell r="J3019" t="e">
            <v>#REF!</v>
          </cell>
          <cell r="Q3019">
            <v>0</v>
          </cell>
        </row>
        <row r="3020">
          <cell r="I3020" t="e">
            <v>#REF!</v>
          </cell>
          <cell r="J3020" t="e">
            <v>#REF!</v>
          </cell>
          <cell r="Q3020">
            <v>0</v>
          </cell>
        </row>
        <row r="3021">
          <cell r="I3021" t="e">
            <v>#REF!</v>
          </cell>
          <cell r="J3021" t="e">
            <v>#REF!</v>
          </cell>
          <cell r="Q3021">
            <v>0</v>
          </cell>
        </row>
        <row r="3022">
          <cell r="I3022" t="e">
            <v>#REF!</v>
          </cell>
          <cell r="J3022" t="e">
            <v>#REF!</v>
          </cell>
          <cell r="Q3022">
            <v>0</v>
          </cell>
        </row>
        <row r="3023">
          <cell r="I3023" t="e">
            <v>#REF!</v>
          </cell>
          <cell r="J3023" t="e">
            <v>#REF!</v>
          </cell>
          <cell r="Q3023">
            <v>0</v>
          </cell>
        </row>
        <row r="3024">
          <cell r="I3024" t="e">
            <v>#REF!</v>
          </cell>
          <cell r="J3024" t="e">
            <v>#REF!</v>
          </cell>
          <cell r="Q3024">
            <v>0</v>
          </cell>
        </row>
        <row r="3025">
          <cell r="I3025" t="e">
            <v>#REF!</v>
          </cell>
          <cell r="J3025" t="e">
            <v>#REF!</v>
          </cell>
          <cell r="Q3025">
            <v>0</v>
          </cell>
        </row>
        <row r="3026">
          <cell r="I3026" t="e">
            <v>#REF!</v>
          </cell>
          <cell r="J3026" t="e">
            <v>#REF!</v>
          </cell>
          <cell r="Q3026">
            <v>0</v>
          </cell>
        </row>
        <row r="3027">
          <cell r="I3027" t="e">
            <v>#REF!</v>
          </cell>
          <cell r="J3027" t="e">
            <v>#REF!</v>
          </cell>
          <cell r="Q3027">
            <v>0</v>
          </cell>
        </row>
        <row r="3028">
          <cell r="I3028" t="e">
            <v>#REF!</v>
          </cell>
          <cell r="J3028" t="e">
            <v>#REF!</v>
          </cell>
          <cell r="Q3028">
            <v>0</v>
          </cell>
        </row>
        <row r="3029">
          <cell r="I3029" t="e">
            <v>#REF!</v>
          </cell>
          <cell r="J3029" t="e">
            <v>#REF!</v>
          </cell>
          <cell r="Q3029">
            <v>0</v>
          </cell>
        </row>
        <row r="3030">
          <cell r="I3030" t="e">
            <v>#REF!</v>
          </cell>
          <cell r="J3030" t="e">
            <v>#REF!</v>
          </cell>
          <cell r="Q3030">
            <v>0</v>
          </cell>
        </row>
        <row r="3031">
          <cell r="I3031" t="e">
            <v>#REF!</v>
          </cell>
          <cell r="J3031" t="e">
            <v>#REF!</v>
          </cell>
          <cell r="Q3031">
            <v>0</v>
          </cell>
        </row>
        <row r="3032">
          <cell r="I3032" t="e">
            <v>#REF!</v>
          </cell>
          <cell r="J3032" t="e">
            <v>#REF!</v>
          </cell>
          <cell r="Q3032">
            <v>0</v>
          </cell>
        </row>
        <row r="3033">
          <cell r="I3033" t="e">
            <v>#REF!</v>
          </cell>
          <cell r="J3033" t="e">
            <v>#REF!</v>
          </cell>
          <cell r="Q3033">
            <v>0</v>
          </cell>
        </row>
        <row r="3034">
          <cell r="I3034" t="e">
            <v>#REF!</v>
          </cell>
          <cell r="J3034" t="e">
            <v>#REF!</v>
          </cell>
          <cell r="Q3034">
            <v>0</v>
          </cell>
        </row>
        <row r="3035">
          <cell r="I3035" t="e">
            <v>#REF!</v>
          </cell>
          <cell r="J3035" t="e">
            <v>#REF!</v>
          </cell>
          <cell r="Q3035">
            <v>0</v>
          </cell>
        </row>
        <row r="3036">
          <cell r="I3036" t="e">
            <v>#REF!</v>
          </cell>
          <cell r="J3036" t="e">
            <v>#REF!</v>
          </cell>
          <cell r="Q3036">
            <v>0</v>
          </cell>
        </row>
        <row r="3037">
          <cell r="I3037" t="e">
            <v>#REF!</v>
          </cell>
          <cell r="J3037" t="e">
            <v>#REF!</v>
          </cell>
          <cell r="Q3037">
            <v>0</v>
          </cell>
        </row>
        <row r="3038">
          <cell r="I3038" t="e">
            <v>#REF!</v>
          </cell>
          <cell r="J3038" t="e">
            <v>#REF!</v>
          </cell>
          <cell r="Q3038">
            <v>0</v>
          </cell>
        </row>
        <row r="3039">
          <cell r="I3039" t="e">
            <v>#REF!</v>
          </cell>
          <cell r="J3039" t="e">
            <v>#REF!</v>
          </cell>
          <cell r="Q3039">
            <v>0</v>
          </cell>
        </row>
        <row r="3040">
          <cell r="I3040" t="e">
            <v>#REF!</v>
          </cell>
          <cell r="J3040" t="e">
            <v>#REF!</v>
          </cell>
          <cell r="Q3040">
            <v>0</v>
          </cell>
        </row>
        <row r="3041">
          <cell r="I3041" t="e">
            <v>#REF!</v>
          </cell>
          <cell r="J3041" t="e">
            <v>#REF!</v>
          </cell>
          <cell r="Q3041">
            <v>0</v>
          </cell>
        </row>
        <row r="3042">
          <cell r="I3042" t="e">
            <v>#REF!</v>
          </cell>
          <cell r="J3042" t="e">
            <v>#REF!</v>
          </cell>
          <cell r="Q3042">
            <v>0</v>
          </cell>
        </row>
        <row r="3043">
          <cell r="I3043" t="e">
            <v>#REF!</v>
          </cell>
          <cell r="J3043" t="e">
            <v>#REF!</v>
          </cell>
          <cell r="Q3043">
            <v>0</v>
          </cell>
        </row>
        <row r="3044">
          <cell r="I3044" t="e">
            <v>#REF!</v>
          </cell>
          <cell r="J3044" t="e">
            <v>#REF!</v>
          </cell>
          <cell r="Q3044">
            <v>0</v>
          </cell>
        </row>
        <row r="3045">
          <cell r="I3045" t="e">
            <v>#REF!</v>
          </cell>
          <cell r="J3045" t="e">
            <v>#REF!</v>
          </cell>
          <cell r="Q3045">
            <v>0</v>
          </cell>
        </row>
        <row r="3046">
          <cell r="I3046" t="e">
            <v>#REF!</v>
          </cell>
          <cell r="J3046" t="e">
            <v>#REF!</v>
          </cell>
          <cell r="Q3046">
            <v>0</v>
          </cell>
        </row>
        <row r="3047">
          <cell r="I3047" t="e">
            <v>#REF!</v>
          </cell>
          <cell r="J3047" t="e">
            <v>#REF!</v>
          </cell>
          <cell r="Q3047">
            <v>0</v>
          </cell>
        </row>
        <row r="3048">
          <cell r="I3048" t="e">
            <v>#REF!</v>
          </cell>
          <cell r="J3048" t="e">
            <v>#REF!</v>
          </cell>
          <cell r="Q3048">
            <v>0</v>
          </cell>
        </row>
        <row r="3049">
          <cell r="I3049" t="e">
            <v>#REF!</v>
          </cell>
          <cell r="J3049" t="e">
            <v>#REF!</v>
          </cell>
          <cell r="Q3049">
            <v>0</v>
          </cell>
        </row>
        <row r="3050">
          <cell r="I3050" t="e">
            <v>#REF!</v>
          </cell>
          <cell r="J3050" t="e">
            <v>#REF!</v>
          </cell>
          <cell r="Q3050">
            <v>0</v>
          </cell>
        </row>
        <row r="3051">
          <cell r="I3051" t="e">
            <v>#REF!</v>
          </cell>
          <cell r="J3051" t="e">
            <v>#REF!</v>
          </cell>
          <cell r="Q3051">
            <v>0</v>
          </cell>
        </row>
        <row r="3052">
          <cell r="I3052" t="e">
            <v>#REF!</v>
          </cell>
          <cell r="J3052" t="e">
            <v>#REF!</v>
          </cell>
          <cell r="Q3052">
            <v>0</v>
          </cell>
        </row>
        <row r="3053">
          <cell r="I3053" t="e">
            <v>#REF!</v>
          </cell>
          <cell r="J3053" t="e">
            <v>#REF!</v>
          </cell>
          <cell r="Q3053">
            <v>0</v>
          </cell>
        </row>
        <row r="3054">
          <cell r="I3054" t="e">
            <v>#REF!</v>
          </cell>
          <cell r="J3054" t="e">
            <v>#REF!</v>
          </cell>
          <cell r="Q3054">
            <v>0</v>
          </cell>
        </row>
        <row r="3055">
          <cell r="I3055" t="e">
            <v>#REF!</v>
          </cell>
          <cell r="J3055" t="e">
            <v>#REF!</v>
          </cell>
          <cell r="Q3055">
            <v>0</v>
          </cell>
        </row>
        <row r="3056">
          <cell r="I3056" t="e">
            <v>#REF!</v>
          </cell>
          <cell r="J3056" t="e">
            <v>#REF!</v>
          </cell>
          <cell r="Q3056">
            <v>0</v>
          </cell>
        </row>
        <row r="3057">
          <cell r="I3057" t="e">
            <v>#REF!</v>
          </cell>
          <cell r="J3057" t="e">
            <v>#REF!</v>
          </cell>
          <cell r="Q3057">
            <v>0</v>
          </cell>
        </row>
        <row r="3058">
          <cell r="I3058" t="e">
            <v>#REF!</v>
          </cell>
          <cell r="J3058" t="e">
            <v>#REF!</v>
          </cell>
          <cell r="Q3058">
            <v>0</v>
          </cell>
        </row>
        <row r="3059">
          <cell r="I3059" t="e">
            <v>#REF!</v>
          </cell>
          <cell r="J3059" t="e">
            <v>#REF!</v>
          </cell>
          <cell r="Q3059">
            <v>0</v>
          </cell>
        </row>
        <row r="3060">
          <cell r="I3060" t="e">
            <v>#REF!</v>
          </cell>
          <cell r="J3060" t="e">
            <v>#REF!</v>
          </cell>
          <cell r="Q3060">
            <v>0</v>
          </cell>
        </row>
        <row r="3061">
          <cell r="I3061" t="e">
            <v>#REF!</v>
          </cell>
          <cell r="J3061" t="e">
            <v>#REF!</v>
          </cell>
          <cell r="Q3061">
            <v>0</v>
          </cell>
        </row>
        <row r="3062">
          <cell r="I3062" t="e">
            <v>#REF!</v>
          </cell>
          <cell r="J3062" t="e">
            <v>#REF!</v>
          </cell>
          <cell r="Q3062">
            <v>0</v>
          </cell>
        </row>
        <row r="3063">
          <cell r="I3063" t="e">
            <v>#REF!</v>
          </cell>
          <cell r="J3063" t="e">
            <v>#REF!</v>
          </cell>
          <cell r="Q3063">
            <v>0</v>
          </cell>
        </row>
        <row r="3064">
          <cell r="I3064" t="e">
            <v>#REF!</v>
          </cell>
          <cell r="J3064" t="e">
            <v>#REF!</v>
          </cell>
          <cell r="Q3064">
            <v>0</v>
          </cell>
        </row>
        <row r="3065">
          <cell r="I3065" t="e">
            <v>#REF!</v>
          </cell>
          <cell r="J3065" t="e">
            <v>#REF!</v>
          </cell>
          <cell r="Q3065">
            <v>0</v>
          </cell>
        </row>
        <row r="3066">
          <cell r="I3066" t="e">
            <v>#REF!</v>
          </cell>
          <cell r="J3066" t="e">
            <v>#REF!</v>
          </cell>
          <cell r="Q3066">
            <v>0</v>
          </cell>
        </row>
        <row r="3067">
          <cell r="I3067" t="e">
            <v>#REF!</v>
          </cell>
          <cell r="J3067" t="e">
            <v>#REF!</v>
          </cell>
          <cell r="Q3067">
            <v>0</v>
          </cell>
        </row>
        <row r="3068">
          <cell r="I3068" t="e">
            <v>#REF!</v>
          </cell>
          <cell r="J3068" t="e">
            <v>#REF!</v>
          </cell>
          <cell r="Q3068">
            <v>0</v>
          </cell>
        </row>
        <row r="3069">
          <cell r="I3069" t="e">
            <v>#REF!</v>
          </cell>
          <cell r="J3069" t="e">
            <v>#REF!</v>
          </cell>
          <cell r="Q3069">
            <v>0</v>
          </cell>
        </row>
        <row r="3070">
          <cell r="I3070" t="e">
            <v>#REF!</v>
          </cell>
          <cell r="J3070" t="e">
            <v>#REF!</v>
          </cell>
          <cell r="Q3070">
            <v>0</v>
          </cell>
        </row>
        <row r="3071">
          <cell r="I3071" t="e">
            <v>#REF!</v>
          </cell>
          <cell r="J3071" t="e">
            <v>#REF!</v>
          </cell>
          <cell r="Q3071">
            <v>0</v>
          </cell>
        </row>
        <row r="3072">
          <cell r="I3072" t="e">
            <v>#REF!</v>
          </cell>
          <cell r="J3072" t="e">
            <v>#REF!</v>
          </cell>
          <cell r="Q3072">
            <v>0</v>
          </cell>
        </row>
        <row r="3073">
          <cell r="I3073" t="e">
            <v>#REF!</v>
          </cell>
          <cell r="J3073" t="e">
            <v>#REF!</v>
          </cell>
          <cell r="Q3073">
            <v>0</v>
          </cell>
        </row>
        <row r="3074">
          <cell r="I3074" t="e">
            <v>#REF!</v>
          </cell>
          <cell r="J3074" t="e">
            <v>#REF!</v>
          </cell>
          <cell r="Q3074">
            <v>0</v>
          </cell>
        </row>
        <row r="3075">
          <cell r="I3075" t="e">
            <v>#REF!</v>
          </cell>
          <cell r="J3075" t="e">
            <v>#REF!</v>
          </cell>
          <cell r="Q3075">
            <v>0</v>
          </cell>
        </row>
        <row r="3076">
          <cell r="I3076" t="e">
            <v>#REF!</v>
          </cell>
          <cell r="J3076" t="e">
            <v>#REF!</v>
          </cell>
          <cell r="Q3076">
            <v>0</v>
          </cell>
        </row>
        <row r="3077">
          <cell r="I3077" t="e">
            <v>#REF!</v>
          </cell>
          <cell r="J3077" t="e">
            <v>#REF!</v>
          </cell>
          <cell r="Q3077">
            <v>0</v>
          </cell>
        </row>
        <row r="3078">
          <cell r="I3078" t="e">
            <v>#REF!</v>
          </cell>
          <cell r="J3078" t="e">
            <v>#REF!</v>
          </cell>
          <cell r="Q3078">
            <v>0</v>
          </cell>
        </row>
        <row r="3079">
          <cell r="I3079" t="e">
            <v>#REF!</v>
          </cell>
          <cell r="J3079" t="e">
            <v>#REF!</v>
          </cell>
          <cell r="Q3079">
            <v>0</v>
          </cell>
        </row>
        <row r="3080">
          <cell r="I3080" t="e">
            <v>#REF!</v>
          </cell>
          <cell r="J3080" t="e">
            <v>#REF!</v>
          </cell>
          <cell r="Q3080">
            <v>0</v>
          </cell>
        </row>
        <row r="3081">
          <cell r="I3081" t="e">
            <v>#REF!</v>
          </cell>
          <cell r="J3081" t="e">
            <v>#REF!</v>
          </cell>
          <cell r="Q3081">
            <v>0</v>
          </cell>
        </row>
        <row r="3082">
          <cell r="I3082" t="e">
            <v>#REF!</v>
          </cell>
          <cell r="J3082" t="e">
            <v>#REF!</v>
          </cell>
          <cell r="Q3082">
            <v>0</v>
          </cell>
        </row>
        <row r="3083">
          <cell r="I3083" t="e">
            <v>#REF!</v>
          </cell>
          <cell r="J3083" t="e">
            <v>#REF!</v>
          </cell>
          <cell r="Q3083">
            <v>0</v>
          </cell>
        </row>
        <row r="3084">
          <cell r="I3084" t="e">
            <v>#REF!</v>
          </cell>
          <cell r="J3084" t="e">
            <v>#REF!</v>
          </cell>
          <cell r="Q3084">
            <v>0</v>
          </cell>
        </row>
        <row r="3085">
          <cell r="I3085" t="e">
            <v>#REF!</v>
          </cell>
          <cell r="J3085" t="e">
            <v>#REF!</v>
          </cell>
          <cell r="Q3085">
            <v>0</v>
          </cell>
        </row>
        <row r="3086">
          <cell r="I3086" t="e">
            <v>#REF!</v>
          </cell>
          <cell r="J3086" t="e">
            <v>#REF!</v>
          </cell>
          <cell r="Q3086">
            <v>0</v>
          </cell>
        </row>
        <row r="3087">
          <cell r="I3087" t="e">
            <v>#REF!</v>
          </cell>
          <cell r="J3087" t="e">
            <v>#REF!</v>
          </cell>
          <cell r="Q3087">
            <v>0</v>
          </cell>
        </row>
        <row r="3088">
          <cell r="I3088" t="e">
            <v>#REF!</v>
          </cell>
          <cell r="J3088" t="e">
            <v>#REF!</v>
          </cell>
          <cell r="Q3088">
            <v>0</v>
          </cell>
        </row>
        <row r="3089">
          <cell r="I3089" t="e">
            <v>#REF!</v>
          </cell>
          <cell r="J3089" t="e">
            <v>#REF!</v>
          </cell>
          <cell r="Q3089">
            <v>0</v>
          </cell>
        </row>
        <row r="3090">
          <cell r="I3090" t="e">
            <v>#REF!</v>
          </cell>
          <cell r="J3090" t="e">
            <v>#REF!</v>
          </cell>
          <cell r="Q3090">
            <v>0</v>
          </cell>
        </row>
        <row r="3091">
          <cell r="I3091" t="e">
            <v>#REF!</v>
          </cell>
          <cell r="J3091" t="e">
            <v>#REF!</v>
          </cell>
          <cell r="Q3091">
            <v>0</v>
          </cell>
        </row>
        <row r="3092">
          <cell r="I3092" t="e">
            <v>#REF!</v>
          </cell>
          <cell r="J3092" t="e">
            <v>#REF!</v>
          </cell>
          <cell r="Q3092">
            <v>0</v>
          </cell>
        </row>
        <row r="3093">
          <cell r="I3093" t="e">
            <v>#REF!</v>
          </cell>
          <cell r="J3093" t="e">
            <v>#REF!</v>
          </cell>
          <cell r="Q3093">
            <v>0</v>
          </cell>
        </row>
        <row r="3094">
          <cell r="I3094" t="e">
            <v>#REF!</v>
          </cell>
          <cell r="J3094" t="e">
            <v>#REF!</v>
          </cell>
          <cell r="Q3094">
            <v>0</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Schedule"/>
      <sheetName val="Notes"/>
      <sheetName val="Flow Diagram"/>
      <sheetName val="MicroGrid Diagram"/>
      <sheetName val="Main"/>
      <sheetName val="Inputs"/>
      <sheetName val="EE"/>
      <sheetName val="Ɛ"/>
      <sheetName val="Model"/>
      <sheetName val="Calc"/>
      <sheetName val="Optimise"/>
      <sheetName val="Compare"/>
      <sheetName val="Financials "/>
      <sheetName val="Data"/>
      <sheetName val="Scenarios"/>
      <sheetName val="Cost"/>
      <sheetName val="Tariffs"/>
      <sheetName val="Non-DER Customer"/>
      <sheetName val="Cost Curves"/>
      <sheetName val="Customer Output"/>
      <sheetName val="DLC"/>
      <sheetName val="TakeUp"/>
      <sheetName val="EV"/>
      <sheetName val="Market Output"/>
      <sheetName val="Res Output Graphs"/>
      <sheetName val="Com Output Graphs"/>
      <sheetName val="Res No Gas Graphs"/>
      <sheetName val="Apartment Graphs"/>
      <sheetName val="HW"/>
      <sheetName val="NPV"/>
      <sheetName val="I_Dem"/>
      <sheetName val="M_Segments"/>
      <sheetName val="I_Energy_$"/>
      <sheetName val="I_Misc"/>
      <sheetName val="Gas Price"/>
      <sheetName val="Benefits"/>
      <sheetName val="Gen"/>
      <sheetName val="I_Subsidies_$"/>
      <sheetName val="Costs"/>
      <sheetName val="ENE FARM Roadmap"/>
      <sheetName val="I_Tech_$"/>
      <sheetName val="IBT  Pricing"/>
      <sheetName val="IBT Retail Pricing"/>
      <sheetName val="IBT Network Pricing"/>
      <sheetName val="FeedBack IBT  Pricing "/>
      <sheetName val="Capacity Pricing"/>
      <sheetName val="Feed Back Capacity Pricing "/>
      <sheetName val="ToU Pricing"/>
      <sheetName val="Network ToU Pricing "/>
      <sheetName val="FeedBack ToU Pricing"/>
      <sheetName val="PV Cost Update"/>
      <sheetName val="Graph"/>
      <sheetName val="Avalibility"/>
      <sheetName val="Sheet1"/>
    </sheetNames>
    <sheetDataSet>
      <sheetData sheetId="0"/>
      <sheetData sheetId="1"/>
      <sheetData sheetId="2"/>
      <sheetData sheetId="3"/>
      <sheetData sheetId="4">
        <row r="3">
          <cell r="AX3">
            <v>1</v>
          </cell>
          <cell r="AY3">
            <v>1</v>
          </cell>
        </row>
        <row r="4">
          <cell r="AV4">
            <v>1</v>
          </cell>
        </row>
        <row r="41">
          <cell r="C41">
            <v>15</v>
          </cell>
        </row>
        <row r="42">
          <cell r="C42">
            <v>7</v>
          </cell>
        </row>
      </sheetData>
      <sheetData sheetId="5"/>
      <sheetData sheetId="6"/>
      <sheetData sheetId="7"/>
      <sheetData sheetId="8"/>
      <sheetData sheetId="9"/>
      <sheetData sheetId="10"/>
      <sheetData sheetId="11"/>
      <sheetData sheetId="12"/>
      <sheetData sheetId="13"/>
      <sheetData sheetId="14"/>
      <sheetData sheetId="15">
        <row r="6">
          <cell r="B6">
            <v>2012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Rates"/>
      <sheetName val="Rates Summary"/>
      <sheetName val="NW Calculations"/>
      <sheetName val="Bulks Calculations"/>
      <sheetName val="GS TOU Calculations"/>
      <sheetName val="GS TOU Data"/>
      <sheetName val="LV TOU Calculations"/>
      <sheetName val="LV TOU Data"/>
      <sheetName val="HV TOU Calculations"/>
      <sheetName val="HV TOU Data"/>
      <sheetName val="ST TOU Calculations"/>
      <sheetName val="ST TOU Data"/>
      <sheetName val="Conf Data"/>
      <sheetName val="Conf Calculations"/>
    </sheetNames>
    <sheetDataSet>
      <sheetData sheetId="0"/>
      <sheetData sheetId="1"/>
      <sheetData sheetId="2"/>
      <sheetData sheetId="3">
        <row r="3">
          <cell r="C3">
            <v>0.33810000000000001</v>
          </cell>
          <cell r="D3">
            <v>0.1484</v>
          </cell>
        </row>
        <row r="4">
          <cell r="C4">
            <v>0.33810000000000001</v>
          </cell>
          <cell r="D4">
            <v>0.7913</v>
          </cell>
        </row>
        <row r="5">
          <cell r="C5">
            <v>0</v>
          </cell>
          <cell r="D5">
            <v>0</v>
          </cell>
        </row>
        <row r="10">
          <cell r="B10">
            <v>194744.95425000001</v>
          </cell>
          <cell r="C10">
            <v>26963.39</v>
          </cell>
        </row>
        <row r="11">
          <cell r="B11">
            <v>32883.280500000001</v>
          </cell>
          <cell r="C11">
            <v>29553.03</v>
          </cell>
        </row>
        <row r="12">
          <cell r="B12">
            <v>472934.45850000001</v>
          </cell>
          <cell r="C12">
            <v>122913.9</v>
          </cell>
        </row>
      </sheetData>
      <sheetData sheetId="4"/>
      <sheetData sheetId="5"/>
      <sheetData sheetId="6">
        <row r="6">
          <cell r="D6" t="str">
            <v>1.484</v>
          </cell>
        </row>
        <row r="7">
          <cell r="D7" t="str">
            <v>1.413</v>
          </cell>
        </row>
        <row r="8">
          <cell r="D8" t="str">
            <v>0.1</v>
          </cell>
        </row>
      </sheetData>
      <sheetData sheetId="7"/>
      <sheetData sheetId="8">
        <row r="6">
          <cell r="D6" t="str">
            <v>1.443</v>
          </cell>
        </row>
        <row r="7">
          <cell r="D7" t="str">
            <v>1.403</v>
          </cell>
        </row>
        <row r="8">
          <cell r="D8" t="str">
            <v>0.1</v>
          </cell>
        </row>
      </sheetData>
      <sheetData sheetId="9"/>
      <sheetData sheetId="10">
        <row r="6">
          <cell r="D6" t="str">
            <v>1.403</v>
          </cell>
        </row>
        <row r="7">
          <cell r="D7" t="str">
            <v>1.393</v>
          </cell>
        </row>
        <row r="8">
          <cell r="D8" t="str">
            <v>0.1</v>
          </cell>
        </row>
      </sheetData>
      <sheetData sheetId="11"/>
      <sheetData sheetId="12"/>
      <sheetData sheetId="13">
        <row r="2">
          <cell r="B2">
            <v>70.168000000000006</v>
          </cell>
          <cell r="C2">
            <v>1.403</v>
          </cell>
          <cell r="D2">
            <v>1.103</v>
          </cell>
          <cell r="E2">
            <v>0.05</v>
          </cell>
          <cell r="F2">
            <v>2.04</v>
          </cell>
        </row>
        <row r="3">
          <cell r="B3">
            <v>70.168000000000006</v>
          </cell>
          <cell r="C3">
            <v>1.002</v>
          </cell>
          <cell r="D3">
            <v>1</v>
          </cell>
          <cell r="E3">
            <v>0</v>
          </cell>
          <cell r="F3">
            <v>1.02</v>
          </cell>
        </row>
        <row r="4">
          <cell r="B4">
            <v>7.819</v>
          </cell>
          <cell r="C4">
            <v>1.423</v>
          </cell>
          <cell r="D4">
            <v>1.393</v>
          </cell>
          <cell r="E4">
            <v>0.05</v>
          </cell>
          <cell r="F4">
            <v>4.51</v>
          </cell>
        </row>
        <row r="5">
          <cell r="B5">
            <v>8.0190000000000001</v>
          </cell>
          <cell r="D5">
            <v>1.393</v>
          </cell>
          <cell r="E5">
            <v>0.09</v>
          </cell>
          <cell r="F5">
            <v>3.11</v>
          </cell>
        </row>
        <row r="6">
          <cell r="B6">
            <v>8.0190000000000001</v>
          </cell>
          <cell r="C6">
            <v>1.383</v>
          </cell>
          <cell r="D6">
            <v>1.353</v>
          </cell>
          <cell r="E6">
            <v>0.09</v>
          </cell>
          <cell r="F6">
            <v>3.11</v>
          </cell>
        </row>
        <row r="7">
          <cell r="B7">
            <v>1468.5160000000001</v>
          </cell>
          <cell r="C7">
            <v>0.45100000000000001</v>
          </cell>
          <cell r="D7">
            <v>0.45100000000000001</v>
          </cell>
          <cell r="E7">
            <v>8.0000000000000002E-3</v>
          </cell>
          <cell r="F7">
            <v>0.76</v>
          </cell>
        </row>
        <row r="8">
          <cell r="B8">
            <v>115.276</v>
          </cell>
          <cell r="C8">
            <v>1.413</v>
          </cell>
          <cell r="D8">
            <v>1.413</v>
          </cell>
          <cell r="E8">
            <v>0.09</v>
          </cell>
          <cell r="F8">
            <v>3.2</v>
          </cell>
        </row>
        <row r="9">
          <cell r="B9">
            <v>195.46799999999999</v>
          </cell>
          <cell r="C9">
            <v>1.2030000000000001</v>
          </cell>
          <cell r="D9">
            <v>1.1830000000000001</v>
          </cell>
          <cell r="E9">
            <v>0.09</v>
          </cell>
          <cell r="F9">
            <v>2.41</v>
          </cell>
        </row>
        <row r="10">
          <cell r="B10">
            <v>70.168000000000006</v>
          </cell>
          <cell r="C10">
            <v>1.403</v>
          </cell>
          <cell r="D10">
            <v>1.3029999999999999</v>
          </cell>
          <cell r="E10">
            <v>0.09</v>
          </cell>
          <cell r="F10">
            <v>2.06</v>
          </cell>
        </row>
        <row r="11">
          <cell r="B11">
            <v>127.084</v>
          </cell>
          <cell r="C11">
            <v>1.363</v>
          </cell>
          <cell r="D11">
            <v>1.4</v>
          </cell>
          <cell r="E11">
            <v>0.09</v>
          </cell>
          <cell r="F11">
            <v>2.09</v>
          </cell>
        </row>
        <row r="12">
          <cell r="B12">
            <v>0</v>
          </cell>
          <cell r="C12">
            <v>2.3159999999999998</v>
          </cell>
          <cell r="D12">
            <v>2.306</v>
          </cell>
          <cell r="E12">
            <v>0.09</v>
          </cell>
          <cell r="F12">
            <v>0</v>
          </cell>
        </row>
        <row r="13">
          <cell r="B13">
            <v>32.076999999999998</v>
          </cell>
          <cell r="C13">
            <v>2.2850000000000001</v>
          </cell>
          <cell r="D13">
            <v>2.2850000000000001</v>
          </cell>
          <cell r="E13">
            <v>0.09</v>
          </cell>
          <cell r="F13">
            <v>0</v>
          </cell>
        </row>
      </sheetData>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2008-09 data"/>
      <sheetName val="CustCount0809"/>
      <sheetName val="Fran&gt;100 0708"/>
      <sheetName val="100MWh+Customes"/>
      <sheetName val="Bill Sum&gt;100mWh 0809"/>
      <sheetName val="26-100 MWh 0809"/>
      <sheetName val="26-100mWh 0708 Dupls&amp;Isol"/>
      <sheetName val="0-26MWh 0809"/>
      <sheetName val="Hotwater 0809"/>
      <sheetName val="Unmeter0809"/>
      <sheetName val="ContestBill0809"/>
      <sheetName val="HVA 0708"/>
      <sheetName val="BS Total"/>
      <sheetName val="BS Sml 0809"/>
      <sheetName val="BS Lge 0809"/>
      <sheetName val="Fran&gt;100 0809"/>
      <sheetName val="Names"/>
    </sheetNames>
    <sheetDataSet>
      <sheetData sheetId="0" refreshError="1"/>
      <sheetData sheetId="1" refreshError="1"/>
      <sheetData sheetId="2" refreshError="1"/>
      <sheetData sheetId="3" refreshError="1"/>
      <sheetData sheetId="4" refreshError="1">
        <row r="4">
          <cell r="A4" t="str">
            <v>MF</v>
          </cell>
        </row>
        <row r="7">
          <cell r="A7" t="str">
            <v>ICCEM</v>
          </cell>
        </row>
        <row r="8">
          <cell r="A8" t="str">
            <v>ICCEM</v>
          </cell>
        </row>
        <row r="9">
          <cell r="A9" t="str">
            <v>ICCEM</v>
          </cell>
        </row>
        <row r="10">
          <cell r="A10" t="str">
            <v>ICCEM</v>
          </cell>
        </row>
        <row r="11">
          <cell r="A11" t="str">
            <v>ICCEM</v>
          </cell>
        </row>
        <row r="12">
          <cell r="A12" t="str">
            <v>ICCEM</v>
          </cell>
        </row>
        <row r="13">
          <cell r="A13" t="str">
            <v>ICCEM</v>
          </cell>
        </row>
        <row r="14">
          <cell r="A14" t="str">
            <v>ICCEM</v>
          </cell>
        </row>
        <row r="15">
          <cell r="A15" t="str">
            <v>ICCEM</v>
          </cell>
        </row>
        <row r="16">
          <cell r="A16" t="str">
            <v>ICCEM</v>
          </cell>
        </row>
        <row r="17">
          <cell r="A17" t="str">
            <v>ICCEM</v>
          </cell>
        </row>
        <row r="18">
          <cell r="A18" t="str">
            <v>ICCEM</v>
          </cell>
        </row>
        <row r="19">
          <cell r="A19" t="str">
            <v>ICCEM</v>
          </cell>
        </row>
        <row r="20">
          <cell r="A20" t="str">
            <v>ICCEM</v>
          </cell>
        </row>
        <row r="21">
          <cell r="A21" t="str">
            <v>ICCEM</v>
          </cell>
        </row>
        <row r="22">
          <cell r="A22" t="str">
            <v>ICCEM</v>
          </cell>
        </row>
        <row r="23">
          <cell r="A23" t="str">
            <v>ICCEM</v>
          </cell>
        </row>
        <row r="24">
          <cell r="A24" t="str">
            <v>ICCEM</v>
          </cell>
        </row>
        <row r="25">
          <cell r="A25" t="str">
            <v>ICCEM</v>
          </cell>
        </row>
        <row r="26">
          <cell r="A26" t="str">
            <v>ICCEM</v>
          </cell>
        </row>
        <row r="27">
          <cell r="A27" t="str">
            <v>ICCEM</v>
          </cell>
        </row>
        <row r="28">
          <cell r="A28" t="str">
            <v>ICCEM</v>
          </cell>
        </row>
        <row r="29">
          <cell r="A29" t="str">
            <v>ICCEM</v>
          </cell>
        </row>
        <row r="30">
          <cell r="A30" t="str">
            <v>ICCEM</v>
          </cell>
        </row>
        <row r="31">
          <cell r="A31" t="str">
            <v>ICCEM</v>
          </cell>
        </row>
        <row r="32">
          <cell r="A32" t="str">
            <v>ICCEM</v>
          </cell>
        </row>
        <row r="33">
          <cell r="A33" t="str">
            <v>ICCEM</v>
          </cell>
        </row>
        <row r="34">
          <cell r="A34" t="str">
            <v>ICCEM</v>
          </cell>
        </row>
        <row r="35">
          <cell r="A35" t="str">
            <v>ICCEM</v>
          </cell>
        </row>
        <row r="36">
          <cell r="A36" t="str">
            <v>ICCEM</v>
          </cell>
        </row>
        <row r="37">
          <cell r="A37" t="str">
            <v>ICCEM</v>
          </cell>
        </row>
        <row r="38">
          <cell r="A38" t="str">
            <v>ICCEM</v>
          </cell>
        </row>
        <row r="39">
          <cell r="A39" t="str">
            <v>ICCEM</v>
          </cell>
        </row>
        <row r="40">
          <cell r="A40" t="str">
            <v>ICCEM</v>
          </cell>
        </row>
        <row r="41">
          <cell r="A41" t="str">
            <v>ICCEM</v>
          </cell>
        </row>
        <row r="42">
          <cell r="A42" t="str">
            <v>ICCEM</v>
          </cell>
        </row>
        <row r="43">
          <cell r="A43" t="str">
            <v>ICCEM</v>
          </cell>
        </row>
        <row r="44">
          <cell r="A44" t="str">
            <v>ICCEM</v>
          </cell>
        </row>
        <row r="45">
          <cell r="A45" t="str">
            <v>ICCEM</v>
          </cell>
        </row>
        <row r="46">
          <cell r="A46" t="str">
            <v>ICCEM</v>
          </cell>
        </row>
        <row r="47">
          <cell r="A47" t="str">
            <v>ICCEM</v>
          </cell>
        </row>
        <row r="48">
          <cell r="A48" t="str">
            <v>ICCEM</v>
          </cell>
        </row>
        <row r="49">
          <cell r="A49" t="str">
            <v>ICCEM</v>
          </cell>
        </row>
        <row r="55">
          <cell r="A55" t="str">
            <v>ICCEF</v>
          </cell>
        </row>
        <row r="56">
          <cell r="A56" t="str">
            <v>ICCEF</v>
          </cell>
        </row>
        <row r="57">
          <cell r="A57" t="str">
            <v>ICCEF</v>
          </cell>
        </row>
        <row r="58">
          <cell r="A58" t="str">
            <v>ICCEF</v>
          </cell>
        </row>
        <row r="59">
          <cell r="A59" t="str">
            <v>ICCEF</v>
          </cell>
        </row>
        <row r="60">
          <cell r="A60" t="str">
            <v>ICCEF</v>
          </cell>
        </row>
        <row r="61">
          <cell r="A61" t="str">
            <v>ICCEF</v>
          </cell>
        </row>
        <row r="62">
          <cell r="A62" t="str">
            <v>ICCEF</v>
          </cell>
        </row>
        <row r="63">
          <cell r="A63" t="str">
            <v>ICCEF</v>
          </cell>
        </row>
        <row r="64">
          <cell r="A64" t="str">
            <v>ICCEF</v>
          </cell>
        </row>
        <row r="65">
          <cell r="A65" t="str">
            <v>ICCEF</v>
          </cell>
        </row>
        <row r="66">
          <cell r="A66" t="str">
            <v>ICCEF</v>
          </cell>
        </row>
        <row r="67">
          <cell r="A67" t="str">
            <v>ICCEF</v>
          </cell>
        </row>
        <row r="73">
          <cell r="A73" t="str">
            <v>ICCWM</v>
          </cell>
        </row>
        <row r="74">
          <cell r="A74" t="str">
            <v>ICCWM</v>
          </cell>
        </row>
        <row r="75">
          <cell r="A75" t="str">
            <v>ICCWM</v>
          </cell>
        </row>
        <row r="76">
          <cell r="A76" t="str">
            <v>ICCWM</v>
          </cell>
        </row>
        <row r="77">
          <cell r="A77" t="str">
            <v>ICCWM</v>
          </cell>
        </row>
        <row r="84">
          <cell r="A84" t="str">
            <v>ICCWF</v>
          </cell>
        </row>
        <row r="85">
          <cell r="A85" t="str">
            <v>ICCWF</v>
          </cell>
        </row>
        <row r="86">
          <cell r="A86" t="str">
            <v>ICCWF</v>
          </cell>
        </row>
        <row r="87">
          <cell r="A87" t="str">
            <v>ICCWF</v>
          </cell>
        </row>
        <row r="88">
          <cell r="A88" t="str">
            <v>ICCWF</v>
          </cell>
        </row>
        <row r="89">
          <cell r="A89" t="str">
            <v>ICCWF</v>
          </cell>
        </row>
        <row r="90">
          <cell r="A90" t="str">
            <v>ICCWF</v>
          </cell>
        </row>
        <row r="97">
          <cell r="A97" t="str">
            <v>CACEM</v>
          </cell>
        </row>
        <row r="98">
          <cell r="A98" t="str">
            <v>CACEM</v>
          </cell>
        </row>
        <row r="99">
          <cell r="A99" t="str">
            <v>CACEM</v>
          </cell>
        </row>
        <row r="100">
          <cell r="A100" t="str">
            <v>CACEM</v>
          </cell>
        </row>
        <row r="101">
          <cell r="A101" t="str">
            <v>CACEM</v>
          </cell>
        </row>
        <row r="102">
          <cell r="A102" t="str">
            <v>CACEM</v>
          </cell>
        </row>
        <row r="103">
          <cell r="A103" t="str">
            <v>CACEM</v>
          </cell>
        </row>
        <row r="104">
          <cell r="A104" t="str">
            <v>CACEM</v>
          </cell>
        </row>
        <row r="105">
          <cell r="A105" t="str">
            <v>CACEM</v>
          </cell>
        </row>
        <row r="106">
          <cell r="A106" t="str">
            <v>CACEM</v>
          </cell>
        </row>
        <row r="107">
          <cell r="A107" t="str">
            <v>CACEM</v>
          </cell>
        </row>
        <row r="108">
          <cell r="A108" t="str">
            <v>CACEM</v>
          </cell>
        </row>
        <row r="109">
          <cell r="A109" t="str">
            <v>CACEM</v>
          </cell>
        </row>
        <row r="110">
          <cell r="A110" t="str">
            <v>CACEM</v>
          </cell>
        </row>
        <row r="111">
          <cell r="A111" t="str">
            <v>CACEM</v>
          </cell>
        </row>
        <row r="112">
          <cell r="A112" t="str">
            <v>CACEM</v>
          </cell>
        </row>
        <row r="113">
          <cell r="A113" t="str">
            <v>CACEM</v>
          </cell>
        </row>
        <row r="114">
          <cell r="A114" t="str">
            <v>CACEM</v>
          </cell>
        </row>
        <row r="115">
          <cell r="A115" t="str">
            <v>CACEM</v>
          </cell>
        </row>
        <row r="116">
          <cell r="A116" t="str">
            <v>CACEM</v>
          </cell>
        </row>
        <row r="117">
          <cell r="A117" t="str">
            <v>CACEM</v>
          </cell>
        </row>
        <row r="118">
          <cell r="A118" t="str">
            <v>CACEM</v>
          </cell>
        </row>
        <row r="119">
          <cell r="A119" t="str">
            <v>CACEM</v>
          </cell>
        </row>
        <row r="120">
          <cell r="A120" t="str">
            <v>CACEM</v>
          </cell>
        </row>
        <row r="121">
          <cell r="A121" t="str">
            <v>CACEM</v>
          </cell>
        </row>
        <row r="122">
          <cell r="A122" t="str">
            <v>CACEM</v>
          </cell>
        </row>
        <row r="123">
          <cell r="A123" t="str">
            <v>CACEM</v>
          </cell>
        </row>
        <row r="124">
          <cell r="A124" t="str">
            <v>CACEM</v>
          </cell>
        </row>
        <row r="125">
          <cell r="A125" t="str">
            <v>CACEM</v>
          </cell>
        </row>
        <row r="126">
          <cell r="A126" t="str">
            <v>CACEM</v>
          </cell>
        </row>
        <row r="127">
          <cell r="A127" t="str">
            <v>CACEM</v>
          </cell>
        </row>
        <row r="128">
          <cell r="A128" t="str">
            <v>CACEM</v>
          </cell>
        </row>
        <row r="129">
          <cell r="A129" t="str">
            <v>CACEM</v>
          </cell>
        </row>
        <row r="130">
          <cell r="A130" t="str">
            <v>CACEM</v>
          </cell>
        </row>
        <row r="131">
          <cell r="A131" t="str">
            <v>CACEM</v>
          </cell>
        </row>
        <row r="132">
          <cell r="A132" t="str">
            <v>CACEM</v>
          </cell>
        </row>
        <row r="133">
          <cell r="A133" t="str">
            <v>CACEM</v>
          </cell>
        </row>
        <row r="134">
          <cell r="A134" t="str">
            <v>CACEM</v>
          </cell>
        </row>
        <row r="135">
          <cell r="A135" t="str">
            <v>CACEM</v>
          </cell>
        </row>
        <row r="136">
          <cell r="A136" t="str">
            <v>CACEM</v>
          </cell>
        </row>
        <row r="137">
          <cell r="A137" t="str">
            <v>CACEM</v>
          </cell>
        </row>
        <row r="138">
          <cell r="A138" t="str">
            <v>CACEM</v>
          </cell>
        </row>
        <row r="139">
          <cell r="A139" t="str">
            <v>CACEM</v>
          </cell>
        </row>
        <row r="140">
          <cell r="A140" t="str">
            <v>CACEM</v>
          </cell>
        </row>
        <row r="141">
          <cell r="A141" t="str">
            <v>CACEM</v>
          </cell>
        </row>
        <row r="142">
          <cell r="A142" t="str">
            <v>CACEM</v>
          </cell>
        </row>
        <row r="143">
          <cell r="A143" t="str">
            <v>CACEM</v>
          </cell>
        </row>
        <row r="144">
          <cell r="A144" t="str">
            <v>CACEM</v>
          </cell>
        </row>
        <row r="145">
          <cell r="A145" t="str">
            <v>CACEM</v>
          </cell>
        </row>
        <row r="146">
          <cell r="A146" t="str">
            <v>CACEM</v>
          </cell>
        </row>
        <row r="147">
          <cell r="A147" t="str">
            <v>CACEM</v>
          </cell>
        </row>
        <row r="148">
          <cell r="A148" t="str">
            <v>CACEM</v>
          </cell>
        </row>
        <row r="149">
          <cell r="A149" t="str">
            <v>CACEM</v>
          </cell>
        </row>
        <row r="150">
          <cell r="A150" t="str">
            <v>CACEM</v>
          </cell>
        </row>
        <row r="151">
          <cell r="A151" t="str">
            <v>CACEM</v>
          </cell>
        </row>
        <row r="152">
          <cell r="A152" t="str">
            <v>CACEM</v>
          </cell>
        </row>
        <row r="153">
          <cell r="A153" t="str">
            <v>CACEM</v>
          </cell>
        </row>
        <row r="154">
          <cell r="A154" t="str">
            <v>CACEM</v>
          </cell>
        </row>
        <row r="155">
          <cell r="A155" t="str">
            <v>CACEM</v>
          </cell>
        </row>
        <row r="156">
          <cell r="A156" t="str">
            <v>CACEM</v>
          </cell>
        </row>
        <row r="157">
          <cell r="A157" t="str">
            <v>CACEM</v>
          </cell>
        </row>
        <row r="164">
          <cell r="A164" t="str">
            <v>CACEF</v>
          </cell>
        </row>
        <row r="165">
          <cell r="A165" t="str">
            <v>CACEF</v>
          </cell>
        </row>
        <row r="166">
          <cell r="A166" t="str">
            <v>CACEF</v>
          </cell>
        </row>
        <row r="167">
          <cell r="A167" t="str">
            <v>CACEF</v>
          </cell>
        </row>
        <row r="168">
          <cell r="A168" t="str">
            <v>CACEF</v>
          </cell>
        </row>
        <row r="169">
          <cell r="A169" t="str">
            <v>CACEF</v>
          </cell>
        </row>
        <row r="170">
          <cell r="A170" t="str">
            <v>CACEF</v>
          </cell>
        </row>
        <row r="171">
          <cell r="A171" t="str">
            <v>CACEF</v>
          </cell>
        </row>
        <row r="172">
          <cell r="A172" t="str">
            <v>CACEF</v>
          </cell>
        </row>
        <row r="173">
          <cell r="A173" t="str">
            <v>CACEF</v>
          </cell>
        </row>
        <row r="174">
          <cell r="A174" t="str">
            <v>CACEF</v>
          </cell>
        </row>
        <row r="175">
          <cell r="A175" t="str">
            <v>CACEF</v>
          </cell>
        </row>
        <row r="176">
          <cell r="A176" t="str">
            <v>CACEF</v>
          </cell>
        </row>
        <row r="177">
          <cell r="A177" t="str">
            <v>CACEF</v>
          </cell>
        </row>
        <row r="178">
          <cell r="A178" t="str">
            <v>CACEF</v>
          </cell>
        </row>
        <row r="179">
          <cell r="A179" t="str">
            <v>CACEF</v>
          </cell>
        </row>
        <row r="180">
          <cell r="A180" t="str">
            <v>CACEF</v>
          </cell>
        </row>
        <row r="181">
          <cell r="A181" t="str">
            <v>CACEF</v>
          </cell>
        </row>
        <row r="182">
          <cell r="A182" t="str">
            <v>CACEF</v>
          </cell>
        </row>
        <row r="183">
          <cell r="A183" t="str">
            <v>CACEF</v>
          </cell>
        </row>
        <row r="184">
          <cell r="A184" t="str">
            <v>CACEF</v>
          </cell>
        </row>
        <row r="185">
          <cell r="A185" t="str">
            <v>CACEF</v>
          </cell>
        </row>
        <row r="186">
          <cell r="A186" t="str">
            <v>CACEF</v>
          </cell>
        </row>
        <row r="187">
          <cell r="A187" t="str">
            <v>CACEF</v>
          </cell>
        </row>
        <row r="188">
          <cell r="A188" t="str">
            <v>CACEF</v>
          </cell>
        </row>
        <row r="189">
          <cell r="A189" t="str">
            <v>CACEF</v>
          </cell>
        </row>
        <row r="190">
          <cell r="A190" t="str">
            <v>CACEF</v>
          </cell>
        </row>
        <row r="191">
          <cell r="A191" t="str">
            <v>CACEF</v>
          </cell>
        </row>
        <row r="192">
          <cell r="A192" t="str">
            <v>CACEF</v>
          </cell>
        </row>
        <row r="193">
          <cell r="A193" t="str">
            <v>CACEF</v>
          </cell>
        </row>
        <row r="194">
          <cell r="A194" t="str">
            <v>CACEF</v>
          </cell>
        </row>
        <row r="195">
          <cell r="A195" t="str">
            <v>CACEF</v>
          </cell>
        </row>
        <row r="196">
          <cell r="A196" t="str">
            <v>CACEF</v>
          </cell>
        </row>
        <row r="197">
          <cell r="A197" t="str">
            <v>CACEF</v>
          </cell>
        </row>
        <row r="198">
          <cell r="A198" t="str">
            <v>CACEF</v>
          </cell>
        </row>
        <row r="199">
          <cell r="A199" t="str">
            <v>CACEF</v>
          </cell>
        </row>
        <row r="200">
          <cell r="A200" t="str">
            <v>CACEF</v>
          </cell>
        </row>
        <row r="201">
          <cell r="A201" t="str">
            <v>CACEF</v>
          </cell>
        </row>
        <row r="202">
          <cell r="A202" t="str">
            <v>CACEF</v>
          </cell>
        </row>
        <row r="203">
          <cell r="A203" t="str">
            <v>CACEF</v>
          </cell>
        </row>
        <row r="204">
          <cell r="A204" t="str">
            <v>CACEF</v>
          </cell>
        </row>
        <row r="205">
          <cell r="A205" t="str">
            <v>CACEF</v>
          </cell>
        </row>
        <row r="206">
          <cell r="A206" t="str">
            <v>CACEF</v>
          </cell>
        </row>
        <row r="207">
          <cell r="A207" t="str">
            <v>CACEF</v>
          </cell>
        </row>
        <row r="208">
          <cell r="A208" t="str">
            <v>CACEF</v>
          </cell>
        </row>
        <row r="209">
          <cell r="A209" t="str">
            <v>CACEF</v>
          </cell>
        </row>
        <row r="210">
          <cell r="A210" t="str">
            <v>CACEF</v>
          </cell>
        </row>
        <row r="211">
          <cell r="A211" t="str">
            <v>CACEF</v>
          </cell>
        </row>
        <row r="212">
          <cell r="A212" t="str">
            <v>CACEF</v>
          </cell>
        </row>
        <row r="213">
          <cell r="A213" t="str">
            <v>CACEF</v>
          </cell>
        </row>
        <row r="214">
          <cell r="A214" t="str">
            <v>CACEF</v>
          </cell>
        </row>
        <row r="215">
          <cell r="A215" t="str">
            <v>CACEF</v>
          </cell>
        </row>
        <row r="216">
          <cell r="A216" t="str">
            <v>CACEF</v>
          </cell>
        </row>
        <row r="217">
          <cell r="A217" t="str">
            <v>CACEF</v>
          </cell>
        </row>
        <row r="218">
          <cell r="A218" t="str">
            <v>CACEF</v>
          </cell>
        </row>
        <row r="219">
          <cell r="A219" t="str">
            <v>CACEF</v>
          </cell>
        </row>
        <row r="220">
          <cell r="A220" t="str">
            <v>CACEF</v>
          </cell>
        </row>
        <row r="221">
          <cell r="A221" t="str">
            <v>CACEF</v>
          </cell>
        </row>
        <row r="222">
          <cell r="A222" t="str">
            <v>CACEF</v>
          </cell>
        </row>
        <row r="223">
          <cell r="A223" t="str">
            <v>CACEF</v>
          </cell>
        </row>
        <row r="224">
          <cell r="A224" t="str">
            <v>CACEF</v>
          </cell>
        </row>
        <row r="225">
          <cell r="A225" t="str">
            <v>CACEF</v>
          </cell>
        </row>
        <row r="226">
          <cell r="A226" t="str">
            <v>CACEF</v>
          </cell>
        </row>
        <row r="227">
          <cell r="A227" t="str">
            <v>CACEF</v>
          </cell>
        </row>
        <row r="228">
          <cell r="A228" t="str">
            <v>CACEF</v>
          </cell>
        </row>
        <row r="229">
          <cell r="A229" t="str">
            <v>CACEF</v>
          </cell>
        </row>
        <row r="230">
          <cell r="A230" t="str">
            <v>CACEF</v>
          </cell>
        </row>
        <row r="231">
          <cell r="A231" t="str">
            <v>CACEF</v>
          </cell>
        </row>
        <row r="232">
          <cell r="A232" t="str">
            <v>CACEF</v>
          </cell>
        </row>
        <row r="233">
          <cell r="A233" t="str">
            <v>CACEF</v>
          </cell>
        </row>
        <row r="234">
          <cell r="A234" t="str">
            <v>CACEF</v>
          </cell>
        </row>
        <row r="235">
          <cell r="A235" t="str">
            <v>CACEF</v>
          </cell>
        </row>
        <row r="236">
          <cell r="A236" t="str">
            <v>CACEF</v>
          </cell>
        </row>
        <row r="237">
          <cell r="A237" t="str">
            <v>CACEF</v>
          </cell>
        </row>
        <row r="238">
          <cell r="A238" t="str">
            <v>CACEF</v>
          </cell>
        </row>
        <row r="239">
          <cell r="A239" t="str">
            <v>CACEF</v>
          </cell>
        </row>
        <row r="240">
          <cell r="A240" t="str">
            <v>CACEF</v>
          </cell>
        </row>
        <row r="241">
          <cell r="A241" t="str">
            <v>CACEF</v>
          </cell>
        </row>
        <row r="242">
          <cell r="A242" t="str">
            <v>CACEF</v>
          </cell>
        </row>
        <row r="243">
          <cell r="A243" t="str">
            <v>CACEF</v>
          </cell>
        </row>
        <row r="244">
          <cell r="A244" t="str">
            <v>CACEF</v>
          </cell>
        </row>
        <row r="245">
          <cell r="A245" t="str">
            <v>CACEF</v>
          </cell>
        </row>
        <row r="246">
          <cell r="A246" t="str">
            <v>CACEF</v>
          </cell>
        </row>
        <row r="247">
          <cell r="A247" t="str">
            <v>CACEF</v>
          </cell>
        </row>
        <row r="248">
          <cell r="A248" t="str">
            <v>CACEF</v>
          </cell>
        </row>
        <row r="249">
          <cell r="A249" t="str">
            <v>CACEF</v>
          </cell>
        </row>
        <row r="250">
          <cell r="A250" t="str">
            <v>CACEF</v>
          </cell>
        </row>
        <row r="251">
          <cell r="A251" t="str">
            <v>CACEF</v>
          </cell>
        </row>
        <row r="252">
          <cell r="A252" t="str">
            <v>CACEF</v>
          </cell>
        </row>
        <row r="253">
          <cell r="A253" t="str">
            <v>CACEF</v>
          </cell>
        </row>
        <row r="254">
          <cell r="A254" t="str">
            <v>CACEF</v>
          </cell>
        </row>
        <row r="255">
          <cell r="A255" t="str">
            <v>CACEF</v>
          </cell>
        </row>
        <row r="256">
          <cell r="A256" t="str">
            <v>CACEF</v>
          </cell>
        </row>
        <row r="257">
          <cell r="A257" t="str">
            <v>CACEF</v>
          </cell>
        </row>
        <row r="258">
          <cell r="A258" t="str">
            <v>CACEF</v>
          </cell>
        </row>
        <row r="259">
          <cell r="A259" t="str">
            <v>CACEF</v>
          </cell>
        </row>
        <row r="260">
          <cell r="A260" t="str">
            <v>CACEF</v>
          </cell>
        </row>
        <row r="261">
          <cell r="A261" t="str">
            <v>CACEF</v>
          </cell>
        </row>
        <row r="262">
          <cell r="A262" t="str">
            <v>CACEF</v>
          </cell>
        </row>
        <row r="263">
          <cell r="A263" t="str">
            <v>CACEF</v>
          </cell>
        </row>
        <row r="264">
          <cell r="A264" t="str">
            <v>CACEF</v>
          </cell>
        </row>
        <row r="265">
          <cell r="A265" t="str">
            <v>CACEF</v>
          </cell>
        </row>
        <row r="266">
          <cell r="A266" t="str">
            <v>CACEF</v>
          </cell>
        </row>
        <row r="267">
          <cell r="A267" t="str">
            <v>CACEF</v>
          </cell>
        </row>
        <row r="268">
          <cell r="A268" t="str">
            <v>CACEF</v>
          </cell>
        </row>
        <row r="269">
          <cell r="A269" t="str">
            <v>CACEF</v>
          </cell>
        </row>
        <row r="270">
          <cell r="A270" t="str">
            <v>CACEF</v>
          </cell>
        </row>
        <row r="271">
          <cell r="A271" t="str">
            <v>CACEF</v>
          </cell>
        </row>
        <row r="272">
          <cell r="A272" t="str">
            <v>CACEF</v>
          </cell>
        </row>
        <row r="273">
          <cell r="A273" t="str">
            <v>CACEF</v>
          </cell>
        </row>
        <row r="274">
          <cell r="A274" t="str">
            <v>CACEF</v>
          </cell>
        </row>
        <row r="275">
          <cell r="A275" t="str">
            <v>CACEF</v>
          </cell>
        </row>
        <row r="276">
          <cell r="A276" t="str">
            <v>CACEF</v>
          </cell>
        </row>
        <row r="277">
          <cell r="A277" t="str">
            <v>CACEF</v>
          </cell>
        </row>
        <row r="278">
          <cell r="A278" t="str">
            <v>CACEF</v>
          </cell>
        </row>
        <row r="279">
          <cell r="A279" t="str">
            <v>CACEF</v>
          </cell>
        </row>
        <row r="280">
          <cell r="A280" t="str">
            <v>CACEF</v>
          </cell>
        </row>
        <row r="281">
          <cell r="A281" t="str">
            <v>CACEF</v>
          </cell>
        </row>
        <row r="282">
          <cell r="A282" t="str">
            <v>CACEF</v>
          </cell>
        </row>
        <row r="283">
          <cell r="A283" t="str">
            <v>CACEF</v>
          </cell>
        </row>
        <row r="284">
          <cell r="A284" t="str">
            <v>CACEF</v>
          </cell>
        </row>
        <row r="285">
          <cell r="A285" t="str">
            <v>CACEF</v>
          </cell>
        </row>
        <row r="286">
          <cell r="A286" t="str">
            <v>CACEF</v>
          </cell>
        </row>
        <row r="287">
          <cell r="A287" t="str">
            <v>CACEF</v>
          </cell>
        </row>
        <row r="288">
          <cell r="A288" t="str">
            <v>CACEF</v>
          </cell>
        </row>
        <row r="289">
          <cell r="A289" t="str">
            <v>CACEF</v>
          </cell>
        </row>
        <row r="296">
          <cell r="A296" t="str">
            <v>CACWM</v>
          </cell>
        </row>
        <row r="297">
          <cell r="A297" t="str">
            <v>CACWM</v>
          </cell>
        </row>
        <row r="298">
          <cell r="A298" t="str">
            <v>CACWM</v>
          </cell>
        </row>
        <row r="305">
          <cell r="A305" t="str">
            <v>CACWF</v>
          </cell>
        </row>
        <row r="306">
          <cell r="A306" t="str">
            <v>CACWF</v>
          </cell>
        </row>
        <row r="307">
          <cell r="A307" t="str">
            <v>CACWF</v>
          </cell>
        </row>
        <row r="308">
          <cell r="A308" t="str">
            <v>CACWF</v>
          </cell>
        </row>
        <row r="309">
          <cell r="A309" t="str">
            <v>CACWF</v>
          </cell>
        </row>
        <row r="310">
          <cell r="A310" t="str">
            <v>CACWF</v>
          </cell>
        </row>
        <row r="311">
          <cell r="A311" t="str">
            <v>CACWF</v>
          </cell>
        </row>
        <row r="318">
          <cell r="A318" t="str">
            <v>EMGEM</v>
          </cell>
        </row>
        <row r="319">
          <cell r="A319" t="str">
            <v>EMGEM</v>
          </cell>
        </row>
        <row r="320">
          <cell r="A320" t="str">
            <v>EMGEM</v>
          </cell>
        </row>
        <row r="321">
          <cell r="A321" t="str">
            <v>EMGEM</v>
          </cell>
        </row>
        <row r="322">
          <cell r="A322" t="str">
            <v>EMGEM</v>
          </cell>
        </row>
        <row r="323">
          <cell r="A323" t="str">
            <v>EMGEM</v>
          </cell>
        </row>
        <row r="324">
          <cell r="A324" t="str">
            <v>EMGEM</v>
          </cell>
        </row>
        <row r="325">
          <cell r="A325" t="str">
            <v>EMGEM</v>
          </cell>
        </row>
        <row r="326">
          <cell r="A326" t="str">
            <v>EMGEM</v>
          </cell>
        </row>
        <row r="327">
          <cell r="A327" t="str">
            <v>EMGEM</v>
          </cell>
        </row>
        <row r="328">
          <cell r="A328" t="str">
            <v>EMGEM</v>
          </cell>
        </row>
        <row r="335">
          <cell r="A335" t="str">
            <v>EMGEF</v>
          </cell>
        </row>
        <row r="336">
          <cell r="A336" t="str">
            <v>EMGEF</v>
          </cell>
        </row>
        <row r="337">
          <cell r="A337" t="str">
            <v>EMGEF</v>
          </cell>
        </row>
        <row r="338">
          <cell r="A338" t="str">
            <v>EMGEF</v>
          </cell>
        </row>
        <row r="339">
          <cell r="A339" t="str">
            <v>EMGEF</v>
          </cell>
        </row>
        <row r="340">
          <cell r="A340" t="str">
            <v>EMGEF</v>
          </cell>
        </row>
        <row r="341">
          <cell r="A341" t="str">
            <v>EMGEF</v>
          </cell>
        </row>
        <row r="342">
          <cell r="A342" t="str">
            <v>EMGEF</v>
          </cell>
        </row>
        <row r="343">
          <cell r="A343" t="str">
            <v>EMGEF</v>
          </cell>
        </row>
        <row r="344">
          <cell r="A344" t="str">
            <v>EMGEF</v>
          </cell>
        </row>
        <row r="345">
          <cell r="A345" t="str">
            <v>EMGEF</v>
          </cell>
        </row>
        <row r="346">
          <cell r="A346" t="str">
            <v>EMGEF</v>
          </cell>
        </row>
        <row r="347">
          <cell r="A347" t="str">
            <v>EMGEF</v>
          </cell>
        </row>
        <row r="348">
          <cell r="A348" t="str">
            <v>EMGEF</v>
          </cell>
        </row>
        <row r="349">
          <cell r="A349" t="str">
            <v>EMGEF</v>
          </cell>
        </row>
        <row r="350">
          <cell r="A350" t="str">
            <v>EMGEF</v>
          </cell>
        </row>
        <row r="351">
          <cell r="A351" t="str">
            <v>EMGEF</v>
          </cell>
        </row>
        <row r="352">
          <cell r="A352" t="str">
            <v>EMGEF</v>
          </cell>
        </row>
        <row r="353">
          <cell r="A353" t="str">
            <v>EMGEF</v>
          </cell>
        </row>
        <row r="354">
          <cell r="A354" t="str">
            <v>EMGEF</v>
          </cell>
        </row>
        <row r="361">
          <cell r="A361" t="str">
            <v>EMGWM</v>
          </cell>
        </row>
        <row r="362">
          <cell r="A362" t="str">
            <v>EMGWM</v>
          </cell>
        </row>
        <row r="363">
          <cell r="A363" t="str">
            <v>EMGWM</v>
          </cell>
        </row>
        <row r="373">
          <cell r="A373" t="str">
            <v>SACEM</v>
          </cell>
        </row>
        <row r="374">
          <cell r="A374" t="str">
            <v>SACEM</v>
          </cell>
        </row>
        <row r="375">
          <cell r="A375" t="str">
            <v>SACEM</v>
          </cell>
        </row>
        <row r="376">
          <cell r="A376" t="str">
            <v>SACEM</v>
          </cell>
        </row>
        <row r="377">
          <cell r="A377" t="str">
            <v>SACEM</v>
          </cell>
        </row>
        <row r="378">
          <cell r="A378" t="str">
            <v>SACEM</v>
          </cell>
        </row>
        <row r="379">
          <cell r="A379" t="str">
            <v>SACEM</v>
          </cell>
        </row>
        <row r="380">
          <cell r="A380" t="str">
            <v>SACEM</v>
          </cell>
        </row>
        <row r="381">
          <cell r="A381" t="str">
            <v>SACEM</v>
          </cell>
        </row>
        <row r="382">
          <cell r="A382" t="str">
            <v>SACEM</v>
          </cell>
        </row>
        <row r="383">
          <cell r="A383" t="str">
            <v>SACEM</v>
          </cell>
        </row>
        <row r="384">
          <cell r="A384" t="str">
            <v>SACEM</v>
          </cell>
        </row>
        <row r="385">
          <cell r="A385" t="str">
            <v>SACEM</v>
          </cell>
        </row>
        <row r="386">
          <cell r="A386" t="str">
            <v>SACEM</v>
          </cell>
        </row>
        <row r="387">
          <cell r="A387" t="str">
            <v>SACEM</v>
          </cell>
        </row>
        <row r="388">
          <cell r="A388" t="str">
            <v>SACEM</v>
          </cell>
        </row>
        <row r="389">
          <cell r="A389" t="str">
            <v>SACEM</v>
          </cell>
        </row>
        <row r="390">
          <cell r="A390" t="str">
            <v>SACEM</v>
          </cell>
        </row>
        <row r="391">
          <cell r="A391" t="str">
            <v>SACEM</v>
          </cell>
        </row>
        <row r="392">
          <cell r="A392" t="str">
            <v>SACEM</v>
          </cell>
        </row>
        <row r="393">
          <cell r="A393" t="str">
            <v>SACEM</v>
          </cell>
        </row>
        <row r="394">
          <cell r="A394" t="str">
            <v>SACEM</v>
          </cell>
        </row>
        <row r="395">
          <cell r="A395" t="str">
            <v>SACEM</v>
          </cell>
        </row>
        <row r="396">
          <cell r="A396" t="str">
            <v>SACEM</v>
          </cell>
        </row>
        <row r="397">
          <cell r="A397" t="str">
            <v>SACEM</v>
          </cell>
        </row>
        <row r="398">
          <cell r="A398" t="str">
            <v>SACEM</v>
          </cell>
        </row>
        <row r="399">
          <cell r="A399" t="str">
            <v>SACEM</v>
          </cell>
        </row>
        <row r="400">
          <cell r="A400" t="str">
            <v>SACEM</v>
          </cell>
        </row>
        <row r="401">
          <cell r="A401" t="str">
            <v>SACEM</v>
          </cell>
        </row>
        <row r="402">
          <cell r="A402" t="str">
            <v>SACEM</v>
          </cell>
        </row>
        <row r="403">
          <cell r="A403" t="str">
            <v>SACEM</v>
          </cell>
        </row>
        <row r="404">
          <cell r="A404" t="str">
            <v>SACEM</v>
          </cell>
        </row>
        <row r="405">
          <cell r="A405" t="str">
            <v>SACEM</v>
          </cell>
        </row>
        <row r="406">
          <cell r="A406" t="str">
            <v>SACEM</v>
          </cell>
        </row>
        <row r="407">
          <cell r="A407" t="str">
            <v>SACEM</v>
          </cell>
        </row>
        <row r="408">
          <cell r="A408" t="str">
            <v>SACEM</v>
          </cell>
        </row>
        <row r="409">
          <cell r="A409" t="str">
            <v>SACEM</v>
          </cell>
        </row>
        <row r="410">
          <cell r="A410" t="str">
            <v>SACEM</v>
          </cell>
        </row>
        <row r="411">
          <cell r="A411" t="str">
            <v>SACEM</v>
          </cell>
        </row>
        <row r="412">
          <cell r="A412" t="str">
            <v>SACEM</v>
          </cell>
        </row>
        <row r="413">
          <cell r="A413" t="str">
            <v>SACEM</v>
          </cell>
        </row>
        <row r="414">
          <cell r="A414" t="str">
            <v>SACEM</v>
          </cell>
        </row>
        <row r="415">
          <cell r="A415" t="str">
            <v>SACEM</v>
          </cell>
        </row>
        <row r="416">
          <cell r="A416" t="str">
            <v>SACEM</v>
          </cell>
        </row>
        <row r="417">
          <cell r="A417" t="str">
            <v>SACEM</v>
          </cell>
        </row>
        <row r="418">
          <cell r="A418" t="str">
            <v>SACEM</v>
          </cell>
        </row>
        <row r="419">
          <cell r="A419" t="str">
            <v>SACEM</v>
          </cell>
        </row>
        <row r="420">
          <cell r="A420" t="str">
            <v>SACEM</v>
          </cell>
        </row>
        <row r="421">
          <cell r="A421" t="str">
            <v>SACEM</v>
          </cell>
        </row>
        <row r="422">
          <cell r="A422" t="str">
            <v>SACEM</v>
          </cell>
        </row>
        <row r="423">
          <cell r="A423" t="str">
            <v>SACEM</v>
          </cell>
        </row>
        <row r="424">
          <cell r="A424" t="str">
            <v>SACEM</v>
          </cell>
        </row>
        <row r="425">
          <cell r="A425" t="str">
            <v>SACEM</v>
          </cell>
        </row>
        <row r="426">
          <cell r="A426" t="str">
            <v>SACEM</v>
          </cell>
        </row>
        <row r="427">
          <cell r="A427" t="str">
            <v>SACEM</v>
          </cell>
        </row>
        <row r="428">
          <cell r="A428" t="str">
            <v>SACEM</v>
          </cell>
        </row>
        <row r="429">
          <cell r="A429" t="str">
            <v>SACEM</v>
          </cell>
        </row>
        <row r="430">
          <cell r="A430" t="str">
            <v>SACEM</v>
          </cell>
        </row>
        <row r="431">
          <cell r="A431" t="str">
            <v>SACEM</v>
          </cell>
        </row>
        <row r="432">
          <cell r="A432" t="str">
            <v>SACEM</v>
          </cell>
        </row>
        <row r="433">
          <cell r="A433" t="str">
            <v>SACEM</v>
          </cell>
        </row>
        <row r="434">
          <cell r="A434" t="str">
            <v>SACEM</v>
          </cell>
        </row>
        <row r="435">
          <cell r="A435" t="str">
            <v>SACEM</v>
          </cell>
        </row>
        <row r="436">
          <cell r="A436" t="str">
            <v>SACEM</v>
          </cell>
        </row>
        <row r="437">
          <cell r="A437" t="str">
            <v>SACEM</v>
          </cell>
        </row>
        <row r="438">
          <cell r="A438" t="str">
            <v>SACEM</v>
          </cell>
        </row>
        <row r="439">
          <cell r="A439" t="str">
            <v>SACEM</v>
          </cell>
        </row>
        <row r="440">
          <cell r="A440" t="str">
            <v>SACEM</v>
          </cell>
        </row>
        <row r="441">
          <cell r="A441" t="str">
            <v>SACEM</v>
          </cell>
        </row>
        <row r="442">
          <cell r="A442" t="str">
            <v>SACEM</v>
          </cell>
        </row>
        <row r="443">
          <cell r="A443" t="str">
            <v>SACEM</v>
          </cell>
        </row>
        <row r="444">
          <cell r="A444" t="str">
            <v>SACEM</v>
          </cell>
        </row>
        <row r="445">
          <cell r="A445" t="str">
            <v>SACEM</v>
          </cell>
        </row>
        <row r="446">
          <cell r="A446" t="str">
            <v>SACEM</v>
          </cell>
        </row>
        <row r="447">
          <cell r="A447" t="str">
            <v>SACEM</v>
          </cell>
        </row>
        <row r="448">
          <cell r="A448" t="str">
            <v>SACEM</v>
          </cell>
        </row>
        <row r="449">
          <cell r="A449" t="str">
            <v>SACEM</v>
          </cell>
        </row>
        <row r="450">
          <cell r="A450" t="str">
            <v>SACEM</v>
          </cell>
        </row>
        <row r="451">
          <cell r="A451" t="str">
            <v>SACEM</v>
          </cell>
        </row>
        <row r="452">
          <cell r="A452" t="str">
            <v>SACEM</v>
          </cell>
        </row>
        <row r="453">
          <cell r="A453" t="str">
            <v>SACEM</v>
          </cell>
        </row>
        <row r="454">
          <cell r="A454" t="str">
            <v>SACEM</v>
          </cell>
        </row>
        <row r="455">
          <cell r="A455" t="str">
            <v>SACEM</v>
          </cell>
        </row>
        <row r="456">
          <cell r="A456" t="str">
            <v>SACEM</v>
          </cell>
        </row>
        <row r="457">
          <cell r="A457" t="str">
            <v>SACEM</v>
          </cell>
        </row>
        <row r="458">
          <cell r="A458" t="str">
            <v>SACEM</v>
          </cell>
        </row>
        <row r="459">
          <cell r="A459" t="str">
            <v>SACEM</v>
          </cell>
        </row>
        <row r="460">
          <cell r="A460" t="str">
            <v>SACEM</v>
          </cell>
        </row>
        <row r="461">
          <cell r="A461" t="str">
            <v>SACEM</v>
          </cell>
        </row>
        <row r="462">
          <cell r="A462" t="str">
            <v>SACEM</v>
          </cell>
        </row>
        <row r="463">
          <cell r="A463" t="str">
            <v>SACEM</v>
          </cell>
        </row>
        <row r="464">
          <cell r="A464" t="str">
            <v>SACEM</v>
          </cell>
        </row>
        <row r="465">
          <cell r="A465" t="str">
            <v>SACEM</v>
          </cell>
        </row>
        <row r="466">
          <cell r="A466" t="str">
            <v>SACEM</v>
          </cell>
        </row>
        <row r="467">
          <cell r="A467" t="str">
            <v>SACEM</v>
          </cell>
        </row>
        <row r="468">
          <cell r="A468" t="str">
            <v>SACEM</v>
          </cell>
        </row>
        <row r="469">
          <cell r="A469" t="str">
            <v>SACEM</v>
          </cell>
        </row>
        <row r="470">
          <cell r="A470" t="str">
            <v>SACEM</v>
          </cell>
        </row>
        <row r="471">
          <cell r="A471" t="str">
            <v>SACEM</v>
          </cell>
        </row>
        <row r="472">
          <cell r="A472" t="str">
            <v>SACEM</v>
          </cell>
        </row>
        <row r="473">
          <cell r="A473" t="str">
            <v>SACEM</v>
          </cell>
        </row>
        <row r="474">
          <cell r="A474" t="str">
            <v>SACEM</v>
          </cell>
        </row>
        <row r="475">
          <cell r="A475" t="str">
            <v>SACEM</v>
          </cell>
        </row>
        <row r="476">
          <cell r="A476" t="str">
            <v>SACEM</v>
          </cell>
        </row>
        <row r="477">
          <cell r="A477" t="str">
            <v>SACEM</v>
          </cell>
        </row>
        <row r="478">
          <cell r="A478" t="str">
            <v>SACEM</v>
          </cell>
        </row>
        <row r="479">
          <cell r="A479" t="str">
            <v>SACEM</v>
          </cell>
        </row>
        <row r="480">
          <cell r="A480" t="str">
            <v>SACEM</v>
          </cell>
        </row>
        <row r="481">
          <cell r="A481" t="str">
            <v>SACEM</v>
          </cell>
        </row>
        <row r="482">
          <cell r="A482" t="str">
            <v>SACEM</v>
          </cell>
        </row>
        <row r="483">
          <cell r="A483" t="str">
            <v>SACEM</v>
          </cell>
        </row>
        <row r="484">
          <cell r="A484" t="str">
            <v>SACEM</v>
          </cell>
        </row>
        <row r="485">
          <cell r="A485" t="str">
            <v>SACEM</v>
          </cell>
        </row>
        <row r="486">
          <cell r="A486" t="str">
            <v>SACEM</v>
          </cell>
        </row>
        <row r="487">
          <cell r="A487" t="str">
            <v>SACEM</v>
          </cell>
        </row>
        <row r="488">
          <cell r="A488" t="str">
            <v>SACEM</v>
          </cell>
        </row>
        <row r="489">
          <cell r="A489" t="str">
            <v>SACEM</v>
          </cell>
        </row>
        <row r="490">
          <cell r="A490" t="str">
            <v>SACEM</v>
          </cell>
        </row>
        <row r="491">
          <cell r="A491" t="str">
            <v>SACEM</v>
          </cell>
        </row>
        <row r="492">
          <cell r="A492" t="str">
            <v>SACEM</v>
          </cell>
        </row>
        <row r="493">
          <cell r="A493" t="str">
            <v>SACEM</v>
          </cell>
        </row>
        <row r="494">
          <cell r="A494" t="str">
            <v>SACEM</v>
          </cell>
        </row>
        <row r="495">
          <cell r="A495" t="str">
            <v>SACEM</v>
          </cell>
        </row>
        <row r="496">
          <cell r="A496" t="str">
            <v>SACEM</v>
          </cell>
        </row>
        <row r="497">
          <cell r="A497" t="str">
            <v>SACEM</v>
          </cell>
        </row>
        <row r="498">
          <cell r="A498" t="str">
            <v>SACEM</v>
          </cell>
        </row>
        <row r="499">
          <cell r="A499" t="str">
            <v>SACEM</v>
          </cell>
        </row>
        <row r="500">
          <cell r="A500" t="str">
            <v>SACEM</v>
          </cell>
        </row>
        <row r="501">
          <cell r="A501" t="str">
            <v>SACEM</v>
          </cell>
        </row>
        <row r="502">
          <cell r="A502" t="str">
            <v>SACEM</v>
          </cell>
        </row>
        <row r="503">
          <cell r="A503" t="str">
            <v>SACEM</v>
          </cell>
        </row>
        <row r="504">
          <cell r="A504" t="str">
            <v>SACEM</v>
          </cell>
        </row>
        <row r="505">
          <cell r="A505" t="str">
            <v>SACEM</v>
          </cell>
        </row>
        <row r="506">
          <cell r="A506" t="str">
            <v>SACEM</v>
          </cell>
        </row>
        <row r="507">
          <cell r="A507" t="str">
            <v>SACEM</v>
          </cell>
        </row>
        <row r="508">
          <cell r="A508" t="str">
            <v>SACEM</v>
          </cell>
        </row>
        <row r="509">
          <cell r="A509" t="str">
            <v>SACEM</v>
          </cell>
        </row>
        <row r="510">
          <cell r="A510" t="str">
            <v>SACEM</v>
          </cell>
        </row>
        <row r="511">
          <cell r="A511" t="str">
            <v>SACEM</v>
          </cell>
        </row>
        <row r="512">
          <cell r="A512" t="str">
            <v>SACEM</v>
          </cell>
        </row>
        <row r="513">
          <cell r="A513" t="str">
            <v>SACEM</v>
          </cell>
        </row>
        <row r="514">
          <cell r="A514" t="str">
            <v>SACEM</v>
          </cell>
        </row>
        <row r="515">
          <cell r="A515" t="str">
            <v>SACEM</v>
          </cell>
        </row>
        <row r="516">
          <cell r="A516" t="str">
            <v>SACEM</v>
          </cell>
        </row>
        <row r="517">
          <cell r="A517" t="str">
            <v>SACEM</v>
          </cell>
        </row>
        <row r="518">
          <cell r="A518" t="str">
            <v>SACEM</v>
          </cell>
        </row>
        <row r="519">
          <cell r="A519" t="str">
            <v>SACEM</v>
          </cell>
        </row>
        <row r="520">
          <cell r="A520" t="str">
            <v>SACEM</v>
          </cell>
        </row>
        <row r="521">
          <cell r="A521" t="str">
            <v>SACEM</v>
          </cell>
        </row>
        <row r="522">
          <cell r="A522" t="str">
            <v>SACEM</v>
          </cell>
        </row>
        <row r="523">
          <cell r="A523" t="str">
            <v>SACEM</v>
          </cell>
        </row>
        <row r="524">
          <cell r="A524" t="str">
            <v>SACEM</v>
          </cell>
        </row>
        <row r="525">
          <cell r="A525" t="str">
            <v>SACEM</v>
          </cell>
        </row>
        <row r="526">
          <cell r="A526" t="str">
            <v>SACEM</v>
          </cell>
        </row>
        <row r="527">
          <cell r="A527" t="str">
            <v>SACEM</v>
          </cell>
        </row>
        <row r="528">
          <cell r="A528" t="str">
            <v>SACEM</v>
          </cell>
        </row>
        <row r="529">
          <cell r="A529" t="str">
            <v>SACEM</v>
          </cell>
        </row>
        <row r="530">
          <cell r="A530" t="str">
            <v>SACEM</v>
          </cell>
        </row>
        <row r="531">
          <cell r="A531" t="str">
            <v>SACEM</v>
          </cell>
        </row>
        <row r="532">
          <cell r="A532" t="str">
            <v>SACEM</v>
          </cell>
        </row>
        <row r="533">
          <cell r="A533" t="str">
            <v>SACEM</v>
          </cell>
        </row>
        <row r="534">
          <cell r="A534" t="str">
            <v>SACEM</v>
          </cell>
        </row>
        <row r="535">
          <cell r="A535" t="str">
            <v>SACEM</v>
          </cell>
        </row>
        <row r="536">
          <cell r="A536" t="str">
            <v>SACEM</v>
          </cell>
        </row>
        <row r="537">
          <cell r="A537" t="str">
            <v>SACEM</v>
          </cell>
        </row>
        <row r="538">
          <cell r="A538" t="str">
            <v>SACEM</v>
          </cell>
        </row>
        <row r="539">
          <cell r="A539" t="str">
            <v>SACEM</v>
          </cell>
        </row>
        <row r="540">
          <cell r="A540" t="str">
            <v>SACEM</v>
          </cell>
        </row>
        <row r="541">
          <cell r="A541" t="str">
            <v>SACEM</v>
          </cell>
        </row>
        <row r="542">
          <cell r="A542" t="str">
            <v>SACEM</v>
          </cell>
        </row>
        <row r="543">
          <cell r="A543" t="str">
            <v>SACEM</v>
          </cell>
        </row>
        <row r="544">
          <cell r="A544" t="str">
            <v>SACEM</v>
          </cell>
        </row>
        <row r="545">
          <cell r="A545" t="str">
            <v>SACEM</v>
          </cell>
        </row>
        <row r="546">
          <cell r="A546" t="str">
            <v>SACEM</v>
          </cell>
        </row>
        <row r="547">
          <cell r="A547" t="str">
            <v>SACEM</v>
          </cell>
        </row>
        <row r="548">
          <cell r="A548" t="str">
            <v>SACEM</v>
          </cell>
        </row>
        <row r="549">
          <cell r="A549" t="str">
            <v>SACEM</v>
          </cell>
        </row>
        <row r="550">
          <cell r="A550" t="str">
            <v>SACEM</v>
          </cell>
        </row>
        <row r="551">
          <cell r="A551" t="str">
            <v>SACEM</v>
          </cell>
        </row>
        <row r="552">
          <cell r="A552" t="str">
            <v>SACEM</v>
          </cell>
        </row>
        <row r="553">
          <cell r="A553" t="str">
            <v>SACEM</v>
          </cell>
        </row>
        <row r="554">
          <cell r="A554" t="str">
            <v>SACEM</v>
          </cell>
        </row>
        <row r="555">
          <cell r="A555" t="str">
            <v>SACEM</v>
          </cell>
        </row>
        <row r="556">
          <cell r="A556" t="str">
            <v>SACEM</v>
          </cell>
        </row>
        <row r="557">
          <cell r="A557" t="str">
            <v>SACEM</v>
          </cell>
        </row>
        <row r="558">
          <cell r="A558" t="str">
            <v>SACEM</v>
          </cell>
        </row>
        <row r="559">
          <cell r="A559" t="str">
            <v>SACEM</v>
          </cell>
        </row>
        <row r="560">
          <cell r="A560" t="str">
            <v>SACEM</v>
          </cell>
        </row>
        <row r="561">
          <cell r="A561" t="str">
            <v>SACEM</v>
          </cell>
        </row>
        <row r="562">
          <cell r="A562" t="str">
            <v>SACEM</v>
          </cell>
        </row>
        <row r="563">
          <cell r="A563" t="str">
            <v>SACEM</v>
          </cell>
        </row>
        <row r="564">
          <cell r="A564" t="str">
            <v>SACEM</v>
          </cell>
        </row>
        <row r="565">
          <cell r="A565" t="str">
            <v>SACEM</v>
          </cell>
        </row>
        <row r="566">
          <cell r="A566" t="str">
            <v>SACEM</v>
          </cell>
        </row>
        <row r="567">
          <cell r="A567" t="str">
            <v>SACEM</v>
          </cell>
        </row>
        <row r="568">
          <cell r="A568" t="str">
            <v>SACEM</v>
          </cell>
        </row>
        <row r="569">
          <cell r="A569" t="str">
            <v>SACEM</v>
          </cell>
        </row>
        <row r="570">
          <cell r="A570" t="str">
            <v>SACEM</v>
          </cell>
        </row>
        <row r="571">
          <cell r="A571" t="str">
            <v>SACEM</v>
          </cell>
        </row>
        <row r="572">
          <cell r="A572" t="str">
            <v>SACEM</v>
          </cell>
        </row>
        <row r="573">
          <cell r="A573" t="str">
            <v>SACEM</v>
          </cell>
        </row>
        <row r="574">
          <cell r="A574" t="str">
            <v>SACEM</v>
          </cell>
        </row>
        <row r="575">
          <cell r="A575" t="str">
            <v>SACEM</v>
          </cell>
        </row>
        <row r="576">
          <cell r="A576" t="str">
            <v>SACEM</v>
          </cell>
        </row>
        <row r="577">
          <cell r="A577" t="str">
            <v>SACEM</v>
          </cell>
        </row>
        <row r="578">
          <cell r="A578" t="str">
            <v>SACEM</v>
          </cell>
        </row>
        <row r="579">
          <cell r="A579" t="str">
            <v>SACEM</v>
          </cell>
        </row>
        <row r="580">
          <cell r="A580" t="str">
            <v>SACEM</v>
          </cell>
        </row>
        <row r="581">
          <cell r="A581" t="str">
            <v>SACEM</v>
          </cell>
        </row>
        <row r="582">
          <cell r="A582" t="str">
            <v>SACEM</v>
          </cell>
        </row>
        <row r="583">
          <cell r="A583" t="str">
            <v>SACEM</v>
          </cell>
        </row>
        <row r="584">
          <cell r="A584" t="str">
            <v>SACEM</v>
          </cell>
        </row>
        <row r="585">
          <cell r="A585" t="str">
            <v>SACEM</v>
          </cell>
        </row>
        <row r="586">
          <cell r="A586" t="str">
            <v>SACEM</v>
          </cell>
        </row>
        <row r="587">
          <cell r="A587" t="str">
            <v>SACEM</v>
          </cell>
        </row>
        <row r="588">
          <cell r="A588" t="str">
            <v>SACEM</v>
          </cell>
        </row>
        <row r="589">
          <cell r="A589" t="str">
            <v>SACEM</v>
          </cell>
        </row>
        <row r="590">
          <cell r="A590" t="str">
            <v>SACEM</v>
          </cell>
        </row>
        <row r="591">
          <cell r="A591" t="str">
            <v>SACEM</v>
          </cell>
        </row>
        <row r="592">
          <cell r="A592" t="str">
            <v>SACEM</v>
          </cell>
        </row>
        <row r="593">
          <cell r="A593" t="str">
            <v>SACEM</v>
          </cell>
        </row>
        <row r="594">
          <cell r="A594" t="str">
            <v>SACEM</v>
          </cell>
        </row>
        <row r="595">
          <cell r="A595" t="str">
            <v>SACEM</v>
          </cell>
        </row>
        <row r="596">
          <cell r="A596" t="str">
            <v>SACEM</v>
          </cell>
        </row>
        <row r="597">
          <cell r="A597" t="str">
            <v>SACEM</v>
          </cell>
        </row>
        <row r="598">
          <cell r="A598" t="str">
            <v>SACEM</v>
          </cell>
        </row>
        <row r="599">
          <cell r="A599" t="str">
            <v>SACEM</v>
          </cell>
        </row>
        <row r="600">
          <cell r="A600" t="str">
            <v>SACEM</v>
          </cell>
        </row>
        <row r="601">
          <cell r="A601" t="str">
            <v>SACEM</v>
          </cell>
        </row>
        <row r="602">
          <cell r="A602" t="str">
            <v>SACEM</v>
          </cell>
        </row>
        <row r="603">
          <cell r="A603" t="str">
            <v>SACEM</v>
          </cell>
        </row>
        <row r="604">
          <cell r="A604" t="str">
            <v>SACEM</v>
          </cell>
        </row>
        <row r="605">
          <cell r="A605" t="str">
            <v>SACEM</v>
          </cell>
        </row>
        <row r="606">
          <cell r="A606" t="str">
            <v>SACEM</v>
          </cell>
        </row>
        <row r="607">
          <cell r="A607" t="str">
            <v>SACEM</v>
          </cell>
        </row>
        <row r="608">
          <cell r="A608" t="str">
            <v>SACEM</v>
          </cell>
        </row>
        <row r="609">
          <cell r="A609" t="str">
            <v>SACEM</v>
          </cell>
        </row>
        <row r="610">
          <cell r="A610" t="str">
            <v>SACEM</v>
          </cell>
        </row>
        <row r="611">
          <cell r="A611" t="str">
            <v>SACEM</v>
          </cell>
        </row>
        <row r="612">
          <cell r="A612" t="str">
            <v>SACEM</v>
          </cell>
        </row>
        <row r="613">
          <cell r="A613" t="str">
            <v>SACEM</v>
          </cell>
        </row>
        <row r="614">
          <cell r="A614" t="str">
            <v>SACEM</v>
          </cell>
        </row>
        <row r="615">
          <cell r="A615" t="str">
            <v>SACEM</v>
          </cell>
        </row>
        <row r="616">
          <cell r="A616" t="str">
            <v>SACEM</v>
          </cell>
        </row>
        <row r="617">
          <cell r="A617" t="str">
            <v>SACEM</v>
          </cell>
        </row>
        <row r="618">
          <cell r="A618" t="str">
            <v>SACEM</v>
          </cell>
        </row>
        <row r="619">
          <cell r="A619" t="str">
            <v>SACEM</v>
          </cell>
        </row>
        <row r="620">
          <cell r="A620" t="str">
            <v>SACEM</v>
          </cell>
        </row>
        <row r="621">
          <cell r="A621" t="str">
            <v>SACEM</v>
          </cell>
        </row>
        <row r="622">
          <cell r="A622" t="str">
            <v>SACEM</v>
          </cell>
        </row>
        <row r="623">
          <cell r="A623" t="str">
            <v>SACEM</v>
          </cell>
        </row>
        <row r="624">
          <cell r="A624" t="str">
            <v>SACEM</v>
          </cell>
        </row>
        <row r="625">
          <cell r="A625" t="str">
            <v>SACEM</v>
          </cell>
        </row>
        <row r="626">
          <cell r="A626" t="str">
            <v>SACEM</v>
          </cell>
        </row>
        <row r="627">
          <cell r="A627" t="str">
            <v>SACEM</v>
          </cell>
        </row>
        <row r="628">
          <cell r="A628" t="str">
            <v>SACEM</v>
          </cell>
        </row>
        <row r="629">
          <cell r="A629" t="str">
            <v>SACEM</v>
          </cell>
        </row>
        <row r="630">
          <cell r="A630" t="str">
            <v>SACEM</v>
          </cell>
        </row>
        <row r="631">
          <cell r="A631" t="str">
            <v>SACEM</v>
          </cell>
        </row>
        <row r="632">
          <cell r="A632" t="str">
            <v>SACEM</v>
          </cell>
        </row>
        <row r="633">
          <cell r="A633" t="str">
            <v>SACEM</v>
          </cell>
        </row>
        <row r="634">
          <cell r="A634" t="str">
            <v>SACEM</v>
          </cell>
        </row>
        <row r="635">
          <cell r="A635" t="str">
            <v>SACEM</v>
          </cell>
        </row>
        <row r="636">
          <cell r="A636" t="str">
            <v>SACEM</v>
          </cell>
        </row>
        <row r="637">
          <cell r="A637" t="str">
            <v>SACEM</v>
          </cell>
        </row>
        <row r="638">
          <cell r="A638" t="str">
            <v>SACEM</v>
          </cell>
        </row>
        <row r="639">
          <cell r="A639" t="str">
            <v>SACEM</v>
          </cell>
        </row>
        <row r="640">
          <cell r="A640" t="str">
            <v>SACEM</v>
          </cell>
        </row>
        <row r="641">
          <cell r="A641" t="str">
            <v>SACEM</v>
          </cell>
        </row>
        <row r="642">
          <cell r="A642" t="str">
            <v>SACEM</v>
          </cell>
        </row>
        <row r="643">
          <cell r="A643" t="str">
            <v>SACEM</v>
          </cell>
        </row>
        <row r="644">
          <cell r="A644" t="str">
            <v>SACEM</v>
          </cell>
        </row>
        <row r="645">
          <cell r="A645" t="str">
            <v>SACEM</v>
          </cell>
        </row>
        <row r="646">
          <cell r="A646" t="str">
            <v>SACEM</v>
          </cell>
        </row>
        <row r="647">
          <cell r="A647" t="str">
            <v>SACEM</v>
          </cell>
        </row>
        <row r="648">
          <cell r="A648" t="str">
            <v>SACEM</v>
          </cell>
        </row>
        <row r="649">
          <cell r="A649" t="str">
            <v>SACEM</v>
          </cell>
        </row>
        <row r="650">
          <cell r="A650" t="str">
            <v>SACEM</v>
          </cell>
        </row>
        <row r="651">
          <cell r="A651" t="str">
            <v>SACEM</v>
          </cell>
        </row>
        <row r="652">
          <cell r="A652" t="str">
            <v>SACEM</v>
          </cell>
        </row>
        <row r="653">
          <cell r="A653" t="str">
            <v>SACEM</v>
          </cell>
        </row>
        <row r="654">
          <cell r="A654" t="str">
            <v>SACEM</v>
          </cell>
        </row>
        <row r="655">
          <cell r="A655" t="str">
            <v>SACEM</v>
          </cell>
        </row>
        <row r="656">
          <cell r="A656" t="str">
            <v>SACEM</v>
          </cell>
        </row>
        <row r="657">
          <cell r="A657" t="str">
            <v>SACEM</v>
          </cell>
        </row>
        <row r="658">
          <cell r="A658" t="str">
            <v>SACEM</v>
          </cell>
        </row>
        <row r="659">
          <cell r="A659" t="str">
            <v>SACEM</v>
          </cell>
        </row>
        <row r="660">
          <cell r="A660" t="str">
            <v>SACEM</v>
          </cell>
        </row>
        <row r="661">
          <cell r="A661" t="str">
            <v>SACEM</v>
          </cell>
        </row>
        <row r="662">
          <cell r="A662" t="str">
            <v>SACEM</v>
          </cell>
        </row>
        <row r="663">
          <cell r="A663" t="str">
            <v>SACEM</v>
          </cell>
        </row>
        <row r="664">
          <cell r="A664" t="str">
            <v>SACEM</v>
          </cell>
        </row>
        <row r="665">
          <cell r="A665" t="str">
            <v>SACEM</v>
          </cell>
        </row>
        <row r="666">
          <cell r="A666" t="str">
            <v>SACEM</v>
          </cell>
        </row>
        <row r="667">
          <cell r="A667" t="str">
            <v>SACEM</v>
          </cell>
        </row>
        <row r="668">
          <cell r="A668" t="str">
            <v>SACEM</v>
          </cell>
        </row>
        <row r="669">
          <cell r="A669" t="str">
            <v>SACEM</v>
          </cell>
        </row>
        <row r="670">
          <cell r="A670" t="str">
            <v>SACEM</v>
          </cell>
        </row>
        <row r="671">
          <cell r="A671" t="str">
            <v>SACEM</v>
          </cell>
        </row>
        <row r="672">
          <cell r="A672" t="str">
            <v>SACEM</v>
          </cell>
        </row>
        <row r="673">
          <cell r="A673" t="str">
            <v>SACEM</v>
          </cell>
        </row>
        <row r="674">
          <cell r="A674" t="str">
            <v>SACEM</v>
          </cell>
        </row>
        <row r="675">
          <cell r="A675" t="str">
            <v>SACEM</v>
          </cell>
        </row>
        <row r="676">
          <cell r="A676" t="str">
            <v>SACEM</v>
          </cell>
        </row>
        <row r="677">
          <cell r="A677" t="str">
            <v>SACEM</v>
          </cell>
        </row>
        <row r="678">
          <cell r="A678" t="str">
            <v>SACEM</v>
          </cell>
        </row>
        <row r="679">
          <cell r="A679" t="str">
            <v>SACEM</v>
          </cell>
        </row>
        <row r="680">
          <cell r="A680" t="str">
            <v>SACEM</v>
          </cell>
        </row>
        <row r="681">
          <cell r="A681" t="str">
            <v>SACEM</v>
          </cell>
        </row>
        <row r="682">
          <cell r="A682" t="str">
            <v>SACEM</v>
          </cell>
        </row>
        <row r="683">
          <cell r="A683" t="str">
            <v>SACEM</v>
          </cell>
        </row>
        <row r="684">
          <cell r="A684" t="str">
            <v>SACEM</v>
          </cell>
        </row>
        <row r="685">
          <cell r="A685" t="str">
            <v>SACEM</v>
          </cell>
        </row>
        <row r="686">
          <cell r="A686" t="str">
            <v>SACEM</v>
          </cell>
        </row>
        <row r="687">
          <cell r="A687" t="str">
            <v>SACEM</v>
          </cell>
        </row>
        <row r="688">
          <cell r="A688" t="str">
            <v>SACEM</v>
          </cell>
        </row>
        <row r="689">
          <cell r="A689" t="str">
            <v>SACEM</v>
          </cell>
        </row>
        <row r="690">
          <cell r="A690" t="str">
            <v>SACEM</v>
          </cell>
        </row>
        <row r="691">
          <cell r="A691" t="str">
            <v>SACEM</v>
          </cell>
        </row>
        <row r="692">
          <cell r="A692" t="str">
            <v>SACEM</v>
          </cell>
        </row>
        <row r="693">
          <cell r="A693" t="str">
            <v>SACEM</v>
          </cell>
        </row>
        <row r="694">
          <cell r="A694" t="str">
            <v>SACEM</v>
          </cell>
        </row>
        <row r="695">
          <cell r="A695" t="str">
            <v>SACEM</v>
          </cell>
        </row>
        <row r="696">
          <cell r="A696" t="str">
            <v>SACEM</v>
          </cell>
        </row>
        <row r="697">
          <cell r="A697" t="str">
            <v>SACEM</v>
          </cell>
        </row>
        <row r="698">
          <cell r="A698" t="str">
            <v>SACEM</v>
          </cell>
        </row>
        <row r="699">
          <cell r="A699" t="str">
            <v>SACEM</v>
          </cell>
        </row>
        <row r="700">
          <cell r="A700" t="str">
            <v>SACEM</v>
          </cell>
        </row>
        <row r="701">
          <cell r="A701" t="str">
            <v>SACEM</v>
          </cell>
        </row>
        <row r="702">
          <cell r="A702" t="str">
            <v>SACEM</v>
          </cell>
        </row>
        <row r="703">
          <cell r="A703" t="str">
            <v>SACEM</v>
          </cell>
        </row>
        <row r="704">
          <cell r="A704" t="str">
            <v>SACEM</v>
          </cell>
        </row>
        <row r="705">
          <cell r="A705" t="str">
            <v>SACEM</v>
          </cell>
        </row>
        <row r="706">
          <cell r="A706" t="str">
            <v>SACEM</v>
          </cell>
        </row>
        <row r="707">
          <cell r="A707" t="str">
            <v>SACEM</v>
          </cell>
        </row>
        <row r="708">
          <cell r="A708" t="str">
            <v>SACEM</v>
          </cell>
        </row>
        <row r="709">
          <cell r="A709" t="str">
            <v>SACEM</v>
          </cell>
        </row>
        <row r="710">
          <cell r="A710" t="str">
            <v>SACEM</v>
          </cell>
        </row>
        <row r="711">
          <cell r="A711" t="str">
            <v>SACEM</v>
          </cell>
        </row>
        <row r="712">
          <cell r="A712" t="str">
            <v>SACEM</v>
          </cell>
        </row>
        <row r="713">
          <cell r="A713" t="str">
            <v>SACEM</v>
          </cell>
        </row>
        <row r="714">
          <cell r="A714" t="str">
            <v>SACEM</v>
          </cell>
        </row>
        <row r="715">
          <cell r="A715" t="str">
            <v>SACEM</v>
          </cell>
        </row>
        <row r="716">
          <cell r="A716" t="str">
            <v>SACEM</v>
          </cell>
        </row>
        <row r="717">
          <cell r="A717" t="str">
            <v>SACEM</v>
          </cell>
        </row>
        <row r="718">
          <cell r="A718" t="str">
            <v>SACEM</v>
          </cell>
        </row>
        <row r="719">
          <cell r="A719" t="str">
            <v>SACEM</v>
          </cell>
        </row>
        <row r="720">
          <cell r="A720" t="str">
            <v>SACEM</v>
          </cell>
        </row>
        <row r="721">
          <cell r="A721" t="str">
            <v>SACEM</v>
          </cell>
        </row>
        <row r="722">
          <cell r="A722" t="str">
            <v>SACEM</v>
          </cell>
        </row>
        <row r="723">
          <cell r="A723" t="str">
            <v>SACEM</v>
          </cell>
        </row>
        <row r="724">
          <cell r="A724" t="str">
            <v>SACEM</v>
          </cell>
        </row>
        <row r="725">
          <cell r="A725" t="str">
            <v>SACEM</v>
          </cell>
        </row>
        <row r="726">
          <cell r="A726" t="str">
            <v>SACEM</v>
          </cell>
        </row>
        <row r="727">
          <cell r="A727" t="str">
            <v>SACEM</v>
          </cell>
        </row>
        <row r="728">
          <cell r="A728" t="str">
            <v>SACEM</v>
          </cell>
        </row>
        <row r="729">
          <cell r="A729" t="str">
            <v>SACEM</v>
          </cell>
        </row>
        <row r="730">
          <cell r="A730" t="str">
            <v>SACEM</v>
          </cell>
        </row>
        <row r="731">
          <cell r="A731" t="str">
            <v>SACEM</v>
          </cell>
        </row>
        <row r="732">
          <cell r="A732" t="str">
            <v>SACEM</v>
          </cell>
        </row>
        <row r="733">
          <cell r="A733" t="str">
            <v>SACEM</v>
          </cell>
        </row>
        <row r="734">
          <cell r="A734" t="str">
            <v>SACEM</v>
          </cell>
        </row>
        <row r="735">
          <cell r="A735" t="str">
            <v>SACEM</v>
          </cell>
        </row>
        <row r="736">
          <cell r="A736" t="str">
            <v>SACEM</v>
          </cell>
        </row>
        <row r="737">
          <cell r="A737" t="str">
            <v>SACEM</v>
          </cell>
        </row>
        <row r="738">
          <cell r="A738" t="str">
            <v>SACEM</v>
          </cell>
        </row>
        <row r="739">
          <cell r="A739" t="str">
            <v>SACEM</v>
          </cell>
        </row>
        <row r="740">
          <cell r="A740" t="str">
            <v>SACEM</v>
          </cell>
        </row>
        <row r="741">
          <cell r="A741" t="str">
            <v>SACEM</v>
          </cell>
        </row>
        <row r="742">
          <cell r="A742" t="str">
            <v>SACEM</v>
          </cell>
        </row>
        <row r="743">
          <cell r="A743" t="str">
            <v>SACEM</v>
          </cell>
        </row>
        <row r="744">
          <cell r="A744" t="str">
            <v>SACEM</v>
          </cell>
        </row>
        <row r="745">
          <cell r="A745" t="str">
            <v>SACEM</v>
          </cell>
        </row>
        <row r="746">
          <cell r="A746" t="str">
            <v>SACEM</v>
          </cell>
        </row>
        <row r="747">
          <cell r="A747" t="str">
            <v>SACEM</v>
          </cell>
        </row>
        <row r="748">
          <cell r="A748" t="str">
            <v>SACEM</v>
          </cell>
        </row>
        <row r="749">
          <cell r="A749" t="str">
            <v>SACEM</v>
          </cell>
        </row>
        <row r="750">
          <cell r="A750" t="str">
            <v>SACEM</v>
          </cell>
        </row>
        <row r="751">
          <cell r="A751" t="str">
            <v>SACEM</v>
          </cell>
        </row>
        <row r="752">
          <cell r="A752" t="str">
            <v>SACEM</v>
          </cell>
        </row>
        <row r="753">
          <cell r="A753" t="str">
            <v>SACEM</v>
          </cell>
        </row>
        <row r="754">
          <cell r="A754" t="str">
            <v>SACEM</v>
          </cell>
        </row>
        <row r="755">
          <cell r="A755" t="str">
            <v>SACEM</v>
          </cell>
        </row>
        <row r="756">
          <cell r="A756" t="str">
            <v>SACEM</v>
          </cell>
        </row>
        <row r="757">
          <cell r="A757" t="str">
            <v>SACEM</v>
          </cell>
        </row>
        <row r="758">
          <cell r="A758" t="str">
            <v>SACEM</v>
          </cell>
        </row>
        <row r="759">
          <cell r="A759" t="str">
            <v>SACEM</v>
          </cell>
        </row>
        <row r="760">
          <cell r="A760" t="str">
            <v>SACEM</v>
          </cell>
        </row>
        <row r="761">
          <cell r="A761" t="str">
            <v>SACEM</v>
          </cell>
        </row>
        <row r="762">
          <cell r="A762" t="str">
            <v>SACEM</v>
          </cell>
        </row>
        <row r="763">
          <cell r="A763" t="str">
            <v>SACEM</v>
          </cell>
        </row>
        <row r="764">
          <cell r="A764" t="str">
            <v>SACEM</v>
          </cell>
        </row>
        <row r="765">
          <cell r="A765" t="str">
            <v>SACEM</v>
          </cell>
        </row>
        <row r="766">
          <cell r="A766" t="str">
            <v>SACEM</v>
          </cell>
        </row>
        <row r="767">
          <cell r="A767" t="str">
            <v>SACEM</v>
          </cell>
        </row>
        <row r="768">
          <cell r="A768" t="str">
            <v>SACEM</v>
          </cell>
        </row>
        <row r="769">
          <cell r="A769" t="str">
            <v>SACEM</v>
          </cell>
        </row>
        <row r="770">
          <cell r="A770" t="str">
            <v>SACEM</v>
          </cell>
        </row>
        <row r="771">
          <cell r="A771" t="str">
            <v>SACEM</v>
          </cell>
        </row>
        <row r="772">
          <cell r="A772" t="str">
            <v>SACEM</v>
          </cell>
        </row>
        <row r="773">
          <cell r="A773" t="str">
            <v>SACEM</v>
          </cell>
        </row>
        <row r="774">
          <cell r="A774" t="str">
            <v>SACEM</v>
          </cell>
        </row>
        <row r="775">
          <cell r="A775" t="str">
            <v>SACEM</v>
          </cell>
        </row>
        <row r="776">
          <cell r="A776" t="str">
            <v>SACEM</v>
          </cell>
        </row>
        <row r="777">
          <cell r="A777" t="str">
            <v>SACEM</v>
          </cell>
        </row>
        <row r="778">
          <cell r="A778" t="str">
            <v>SACEM</v>
          </cell>
        </row>
        <row r="779">
          <cell r="A779" t="str">
            <v>SACEM</v>
          </cell>
        </row>
        <row r="780">
          <cell r="A780" t="str">
            <v>SACEM</v>
          </cell>
        </row>
        <row r="781">
          <cell r="A781" t="str">
            <v>SACEM</v>
          </cell>
        </row>
        <row r="782">
          <cell r="A782" t="str">
            <v>SACEM</v>
          </cell>
        </row>
        <row r="783">
          <cell r="A783" t="str">
            <v>SACEM</v>
          </cell>
        </row>
        <row r="784">
          <cell r="A784" t="str">
            <v>SACEM</v>
          </cell>
        </row>
        <row r="785">
          <cell r="A785" t="str">
            <v>SACEM</v>
          </cell>
        </row>
        <row r="786">
          <cell r="A786" t="str">
            <v>SACEM</v>
          </cell>
        </row>
        <row r="787">
          <cell r="A787" t="str">
            <v>SACEM</v>
          </cell>
        </row>
        <row r="788">
          <cell r="A788" t="str">
            <v>SACEM</v>
          </cell>
        </row>
        <row r="789">
          <cell r="A789" t="str">
            <v>SACEM</v>
          </cell>
        </row>
        <row r="790">
          <cell r="A790" t="str">
            <v>SACEM</v>
          </cell>
        </row>
        <row r="791">
          <cell r="A791" t="str">
            <v>SACEM</v>
          </cell>
        </row>
        <row r="792">
          <cell r="A792" t="str">
            <v>SACEM</v>
          </cell>
        </row>
        <row r="793">
          <cell r="A793" t="str">
            <v>SACEM</v>
          </cell>
        </row>
        <row r="794">
          <cell r="A794" t="str">
            <v>SACEM</v>
          </cell>
        </row>
        <row r="795">
          <cell r="A795" t="str">
            <v>SACEM</v>
          </cell>
        </row>
        <row r="796">
          <cell r="A796" t="str">
            <v>SACEM</v>
          </cell>
        </row>
        <row r="797">
          <cell r="A797" t="str">
            <v>SACEM</v>
          </cell>
        </row>
        <row r="798">
          <cell r="A798" t="str">
            <v>SACEM</v>
          </cell>
        </row>
        <row r="799">
          <cell r="A799" t="str">
            <v>SACEM</v>
          </cell>
        </row>
        <row r="800">
          <cell r="A800" t="str">
            <v>SACEM</v>
          </cell>
        </row>
        <row r="801">
          <cell r="A801" t="str">
            <v>SACEM</v>
          </cell>
        </row>
        <row r="802">
          <cell r="A802" t="str">
            <v>SACEM</v>
          </cell>
        </row>
        <row r="803">
          <cell r="A803" t="str">
            <v>SACEM</v>
          </cell>
        </row>
        <row r="804">
          <cell r="A804" t="str">
            <v>SACEM</v>
          </cell>
        </row>
        <row r="805">
          <cell r="A805" t="str">
            <v>SACEM</v>
          </cell>
        </row>
        <row r="806">
          <cell r="A806" t="str">
            <v>SACEM</v>
          </cell>
        </row>
        <row r="807">
          <cell r="A807" t="str">
            <v>SACEM</v>
          </cell>
        </row>
        <row r="808">
          <cell r="A808" t="str">
            <v>SACEM</v>
          </cell>
        </row>
        <row r="809">
          <cell r="A809" t="str">
            <v>SACEM</v>
          </cell>
        </row>
        <row r="810">
          <cell r="A810" t="str">
            <v>SACEM</v>
          </cell>
        </row>
        <row r="811">
          <cell r="A811" t="str">
            <v>SACEM</v>
          </cell>
        </row>
        <row r="812">
          <cell r="A812" t="str">
            <v>SACEM</v>
          </cell>
        </row>
        <row r="813">
          <cell r="A813" t="str">
            <v>SACEM</v>
          </cell>
        </row>
        <row r="814">
          <cell r="A814" t="str">
            <v>SACEM</v>
          </cell>
        </row>
        <row r="815">
          <cell r="A815" t="str">
            <v>SACEM</v>
          </cell>
        </row>
        <row r="816">
          <cell r="A816" t="str">
            <v>SACEM</v>
          </cell>
        </row>
        <row r="817">
          <cell r="A817" t="str">
            <v>SACEM</v>
          </cell>
        </row>
        <row r="818">
          <cell r="A818" t="str">
            <v>SACEM</v>
          </cell>
        </row>
        <row r="819">
          <cell r="A819" t="str">
            <v>SACEM</v>
          </cell>
        </row>
        <row r="820">
          <cell r="A820" t="str">
            <v>SACEM</v>
          </cell>
        </row>
        <row r="821">
          <cell r="A821" t="str">
            <v>SACEM</v>
          </cell>
        </row>
        <row r="822">
          <cell r="A822" t="str">
            <v>SACEM</v>
          </cell>
        </row>
        <row r="823">
          <cell r="A823" t="str">
            <v>SACEM</v>
          </cell>
        </row>
        <row r="824">
          <cell r="A824" t="str">
            <v>SACEM</v>
          </cell>
        </row>
        <row r="825">
          <cell r="A825" t="str">
            <v>SACEM</v>
          </cell>
        </row>
        <row r="826">
          <cell r="A826" t="str">
            <v>SACEM</v>
          </cell>
        </row>
        <row r="827">
          <cell r="A827" t="str">
            <v>SACEM</v>
          </cell>
        </row>
        <row r="828">
          <cell r="A828" t="str">
            <v>SACEM</v>
          </cell>
        </row>
        <row r="829">
          <cell r="A829" t="str">
            <v>SACEM</v>
          </cell>
        </row>
        <row r="830">
          <cell r="A830" t="str">
            <v>SACEM</v>
          </cell>
        </row>
        <row r="831">
          <cell r="A831" t="str">
            <v>SACEM</v>
          </cell>
        </row>
        <row r="832">
          <cell r="A832" t="str">
            <v>SACEM</v>
          </cell>
        </row>
        <row r="833">
          <cell r="A833" t="str">
            <v>SACEM</v>
          </cell>
        </row>
        <row r="834">
          <cell r="A834" t="str">
            <v>SACEM</v>
          </cell>
        </row>
        <row r="835">
          <cell r="A835" t="str">
            <v>SACEM</v>
          </cell>
        </row>
        <row r="836">
          <cell r="A836" t="str">
            <v>SACEM</v>
          </cell>
        </row>
        <row r="837">
          <cell r="A837" t="str">
            <v>SACEM</v>
          </cell>
        </row>
        <row r="838">
          <cell r="A838" t="str">
            <v>SACEM</v>
          </cell>
        </row>
        <row r="839">
          <cell r="A839" t="str">
            <v>SACEM</v>
          </cell>
        </row>
        <row r="840">
          <cell r="A840" t="str">
            <v>SACEM</v>
          </cell>
        </row>
        <row r="841">
          <cell r="A841" t="str">
            <v>SACEM</v>
          </cell>
        </row>
        <row r="842">
          <cell r="A842" t="str">
            <v>SACEM</v>
          </cell>
        </row>
        <row r="843">
          <cell r="A843" t="str">
            <v>SACEM</v>
          </cell>
        </row>
        <row r="844">
          <cell r="A844" t="str">
            <v>SACEM</v>
          </cell>
        </row>
        <row r="845">
          <cell r="A845" t="str">
            <v>SACEM</v>
          </cell>
        </row>
        <row r="846">
          <cell r="A846" t="str">
            <v>SACEM</v>
          </cell>
        </row>
        <row r="847">
          <cell r="A847" t="str">
            <v>SACEM</v>
          </cell>
        </row>
        <row r="848">
          <cell r="A848" t="str">
            <v>SACEM</v>
          </cell>
        </row>
        <row r="849">
          <cell r="A849" t="str">
            <v>SACEM</v>
          </cell>
        </row>
        <row r="850">
          <cell r="A850" t="str">
            <v>SACEM</v>
          </cell>
        </row>
        <row r="851">
          <cell r="A851" t="str">
            <v>SACEM</v>
          </cell>
        </row>
        <row r="852">
          <cell r="A852" t="str">
            <v>SACEM</v>
          </cell>
        </row>
        <row r="853">
          <cell r="A853" t="str">
            <v>SACEM</v>
          </cell>
        </row>
        <row r="854">
          <cell r="A854" t="str">
            <v>SACEM</v>
          </cell>
        </row>
        <row r="855">
          <cell r="A855" t="str">
            <v>SACEM</v>
          </cell>
        </row>
        <row r="856">
          <cell r="A856" t="str">
            <v>SACEM</v>
          </cell>
        </row>
        <row r="857">
          <cell r="A857" t="str">
            <v>SACEM</v>
          </cell>
        </row>
        <row r="858">
          <cell r="A858" t="str">
            <v>SACEM</v>
          </cell>
        </row>
        <row r="859">
          <cell r="A859" t="str">
            <v>SACEM</v>
          </cell>
        </row>
        <row r="860">
          <cell r="A860" t="str">
            <v>SACEM</v>
          </cell>
        </row>
        <row r="861">
          <cell r="A861" t="str">
            <v>SACEM</v>
          </cell>
        </row>
        <row r="862">
          <cell r="A862" t="str">
            <v>SACEM</v>
          </cell>
        </row>
        <row r="863">
          <cell r="A863" t="str">
            <v>SACEM</v>
          </cell>
        </row>
        <row r="864">
          <cell r="A864" t="str">
            <v>SACEM</v>
          </cell>
        </row>
        <row r="865">
          <cell r="A865" t="str">
            <v>SACEM</v>
          </cell>
        </row>
        <row r="866">
          <cell r="A866" t="str">
            <v>SACEM</v>
          </cell>
        </row>
        <row r="867">
          <cell r="A867" t="str">
            <v>SACEM</v>
          </cell>
        </row>
        <row r="868">
          <cell r="A868" t="str">
            <v>SACEM</v>
          </cell>
        </row>
        <row r="869">
          <cell r="A869" t="str">
            <v>SACEM</v>
          </cell>
        </row>
        <row r="870">
          <cell r="A870" t="str">
            <v>SACEM</v>
          </cell>
        </row>
        <row r="871">
          <cell r="A871" t="str">
            <v>SACEM</v>
          </cell>
        </row>
        <row r="872">
          <cell r="A872" t="str">
            <v>SACEM</v>
          </cell>
        </row>
        <row r="873">
          <cell r="A873" t="str">
            <v>SACEM</v>
          </cell>
        </row>
        <row r="874">
          <cell r="A874" t="str">
            <v>SACEM</v>
          </cell>
        </row>
        <row r="875">
          <cell r="A875" t="str">
            <v>SACEM</v>
          </cell>
        </row>
        <row r="876">
          <cell r="A876" t="str">
            <v>SACEM</v>
          </cell>
        </row>
        <row r="877">
          <cell r="A877" t="str">
            <v>SACEM</v>
          </cell>
        </row>
        <row r="878">
          <cell r="A878" t="str">
            <v>SACEM</v>
          </cell>
        </row>
        <row r="879">
          <cell r="A879" t="str">
            <v>SACEM</v>
          </cell>
        </row>
        <row r="880">
          <cell r="A880" t="str">
            <v>SACEM</v>
          </cell>
        </row>
        <row r="881">
          <cell r="A881" t="str">
            <v>SACEM</v>
          </cell>
        </row>
        <row r="882">
          <cell r="A882" t="str">
            <v>SACEM</v>
          </cell>
        </row>
        <row r="883">
          <cell r="A883" t="str">
            <v>SACEM</v>
          </cell>
        </row>
        <row r="884">
          <cell r="A884" t="str">
            <v>SACEM</v>
          </cell>
        </row>
        <row r="885">
          <cell r="A885" t="str">
            <v>SACEM</v>
          </cell>
        </row>
        <row r="886">
          <cell r="A886" t="str">
            <v>SACEM</v>
          </cell>
        </row>
        <row r="887">
          <cell r="A887" t="str">
            <v>SACEM</v>
          </cell>
        </row>
        <row r="888">
          <cell r="A888" t="str">
            <v>SACEM</v>
          </cell>
        </row>
        <row r="889">
          <cell r="A889" t="str">
            <v>SACEM</v>
          </cell>
        </row>
        <row r="890">
          <cell r="A890" t="str">
            <v>SACEM</v>
          </cell>
        </row>
        <row r="891">
          <cell r="A891" t="str">
            <v>SACEM</v>
          </cell>
        </row>
        <row r="892">
          <cell r="A892" t="str">
            <v>SACEM</v>
          </cell>
        </row>
        <row r="893">
          <cell r="A893" t="str">
            <v>SACEM</v>
          </cell>
        </row>
        <row r="894">
          <cell r="A894" t="str">
            <v>SACEM</v>
          </cell>
        </row>
        <row r="895">
          <cell r="A895" t="str">
            <v>SACEM</v>
          </cell>
        </row>
        <row r="896">
          <cell r="A896" t="str">
            <v>SACEM</v>
          </cell>
        </row>
        <row r="897">
          <cell r="A897" t="str">
            <v>SACEM</v>
          </cell>
        </row>
        <row r="898">
          <cell r="A898" t="str">
            <v>SACEM</v>
          </cell>
        </row>
        <row r="899">
          <cell r="A899" t="str">
            <v>SACEM</v>
          </cell>
        </row>
        <row r="900">
          <cell r="A900" t="str">
            <v>SACEM</v>
          </cell>
        </row>
        <row r="901">
          <cell r="A901" t="str">
            <v>SACEM</v>
          </cell>
        </row>
        <row r="902">
          <cell r="A902" t="str">
            <v>SACEM</v>
          </cell>
        </row>
        <row r="903">
          <cell r="A903" t="str">
            <v>SACEM</v>
          </cell>
        </row>
        <row r="904">
          <cell r="A904" t="str">
            <v>SACEM</v>
          </cell>
        </row>
        <row r="905">
          <cell r="A905" t="str">
            <v>SACEM</v>
          </cell>
        </row>
        <row r="906">
          <cell r="A906" t="str">
            <v>SACEM</v>
          </cell>
        </row>
        <row r="907">
          <cell r="A907" t="str">
            <v>SACEM</v>
          </cell>
        </row>
        <row r="908">
          <cell r="A908" t="str">
            <v>SACEM</v>
          </cell>
        </row>
        <row r="909">
          <cell r="A909" t="str">
            <v>SACEM</v>
          </cell>
        </row>
        <row r="910">
          <cell r="A910" t="str">
            <v>SACEM</v>
          </cell>
        </row>
        <row r="911">
          <cell r="A911" t="str">
            <v>SACEM</v>
          </cell>
        </row>
        <row r="912">
          <cell r="A912" t="str">
            <v>SACEM</v>
          </cell>
        </row>
        <row r="913">
          <cell r="A913" t="str">
            <v>SACEM</v>
          </cell>
        </row>
        <row r="914">
          <cell r="A914" t="str">
            <v>SACEM</v>
          </cell>
        </row>
        <row r="915">
          <cell r="A915" t="str">
            <v>SACEM</v>
          </cell>
        </row>
        <row r="916">
          <cell r="A916" t="str">
            <v>SACEM</v>
          </cell>
        </row>
        <row r="917">
          <cell r="A917" t="str">
            <v>SACEM</v>
          </cell>
        </row>
        <row r="918">
          <cell r="A918" t="str">
            <v>SACEM</v>
          </cell>
        </row>
        <row r="919">
          <cell r="A919" t="str">
            <v>SACEM</v>
          </cell>
        </row>
        <row r="920">
          <cell r="A920" t="str">
            <v>SACEM</v>
          </cell>
        </row>
        <row r="921">
          <cell r="A921" t="str">
            <v>SACEM</v>
          </cell>
        </row>
        <row r="922">
          <cell r="A922" t="str">
            <v>SACEM</v>
          </cell>
        </row>
        <row r="923">
          <cell r="A923" t="str">
            <v>SACEM</v>
          </cell>
        </row>
        <row r="924">
          <cell r="A924" t="str">
            <v>SACEM</v>
          </cell>
        </row>
        <row r="925">
          <cell r="A925" t="str">
            <v>SACEM</v>
          </cell>
        </row>
        <row r="926">
          <cell r="A926" t="str">
            <v>SACEM</v>
          </cell>
        </row>
        <row r="927">
          <cell r="A927" t="str">
            <v>SACEM</v>
          </cell>
        </row>
        <row r="928">
          <cell r="A928" t="str">
            <v>SACEM</v>
          </cell>
        </row>
        <row r="929">
          <cell r="A929" t="str">
            <v>SACEM</v>
          </cell>
        </row>
        <row r="930">
          <cell r="A930" t="str">
            <v>SACEM</v>
          </cell>
        </row>
        <row r="931">
          <cell r="A931" t="str">
            <v>SACEM</v>
          </cell>
        </row>
        <row r="932">
          <cell r="A932" t="str">
            <v>SACEM</v>
          </cell>
        </row>
        <row r="933">
          <cell r="A933" t="str">
            <v>SACEM</v>
          </cell>
        </row>
        <row r="934">
          <cell r="A934" t="str">
            <v>SACEM</v>
          </cell>
        </row>
        <row r="935">
          <cell r="A935" t="str">
            <v>SACEM</v>
          </cell>
        </row>
        <row r="936">
          <cell r="A936" t="str">
            <v>SACEM</v>
          </cell>
        </row>
        <row r="937">
          <cell r="A937" t="str">
            <v>SACEM</v>
          </cell>
        </row>
        <row r="938">
          <cell r="A938" t="str">
            <v>SACEM</v>
          </cell>
        </row>
        <row r="939">
          <cell r="A939" t="str">
            <v>SACEM</v>
          </cell>
        </row>
        <row r="940">
          <cell r="A940" t="str">
            <v>SACEM</v>
          </cell>
        </row>
        <row r="941">
          <cell r="A941" t="str">
            <v>SACEM</v>
          </cell>
        </row>
        <row r="942">
          <cell r="A942" t="str">
            <v>SACEM</v>
          </cell>
        </row>
        <row r="943">
          <cell r="A943" t="str">
            <v>SACEM</v>
          </cell>
        </row>
        <row r="944">
          <cell r="A944" t="str">
            <v>SACEM</v>
          </cell>
        </row>
        <row r="945">
          <cell r="A945" t="str">
            <v>SACEM</v>
          </cell>
        </row>
        <row r="946">
          <cell r="A946" t="str">
            <v>SACEM</v>
          </cell>
        </row>
        <row r="947">
          <cell r="A947" t="str">
            <v>SACEM</v>
          </cell>
        </row>
        <row r="948">
          <cell r="A948" t="str">
            <v>SACEM</v>
          </cell>
        </row>
        <row r="949">
          <cell r="A949" t="str">
            <v>SACEM</v>
          </cell>
        </row>
        <row r="950">
          <cell r="A950" t="str">
            <v>SACEM</v>
          </cell>
        </row>
        <row r="951">
          <cell r="A951" t="str">
            <v>SACEM</v>
          </cell>
        </row>
        <row r="952">
          <cell r="A952" t="str">
            <v>SACEM</v>
          </cell>
        </row>
        <row r="953">
          <cell r="A953" t="str">
            <v>SACEM</v>
          </cell>
        </row>
        <row r="954">
          <cell r="A954" t="str">
            <v>SACEM</v>
          </cell>
        </row>
        <row r="955">
          <cell r="A955" t="str">
            <v>SACEM</v>
          </cell>
        </row>
        <row r="956">
          <cell r="A956" t="str">
            <v>SACEM</v>
          </cell>
        </row>
        <row r="957">
          <cell r="A957" t="str">
            <v>SACEM</v>
          </cell>
        </row>
        <row r="958">
          <cell r="A958" t="str">
            <v>SACEM</v>
          </cell>
        </row>
        <row r="959">
          <cell r="A959" t="str">
            <v>SACEM</v>
          </cell>
        </row>
        <row r="960">
          <cell r="A960" t="str">
            <v>SACEM</v>
          </cell>
        </row>
        <row r="961">
          <cell r="A961" t="str">
            <v>SACEM</v>
          </cell>
        </row>
        <row r="962">
          <cell r="A962" t="str">
            <v>SACEM</v>
          </cell>
        </row>
        <row r="963">
          <cell r="A963" t="str">
            <v>SACEM</v>
          </cell>
        </row>
        <row r="964">
          <cell r="A964" t="str">
            <v>SACEM</v>
          </cell>
        </row>
        <row r="965">
          <cell r="A965" t="str">
            <v>SACEM</v>
          </cell>
        </row>
        <row r="966">
          <cell r="A966" t="str">
            <v>SACEM</v>
          </cell>
        </row>
        <row r="967">
          <cell r="A967" t="str">
            <v>SACEM</v>
          </cell>
        </row>
        <row r="968">
          <cell r="A968" t="str">
            <v>SACEM</v>
          </cell>
        </row>
        <row r="969">
          <cell r="A969" t="str">
            <v>SACEM</v>
          </cell>
        </row>
        <row r="970">
          <cell r="A970" t="str">
            <v>SACEM</v>
          </cell>
        </row>
        <row r="971">
          <cell r="A971" t="str">
            <v>SACEM</v>
          </cell>
        </row>
        <row r="972">
          <cell r="A972" t="str">
            <v>SACEM</v>
          </cell>
        </row>
        <row r="973">
          <cell r="A973" t="str">
            <v>SACEM</v>
          </cell>
        </row>
        <row r="974">
          <cell r="A974" t="str">
            <v>SACEM</v>
          </cell>
        </row>
        <row r="975">
          <cell r="A975" t="str">
            <v>SACEM</v>
          </cell>
        </row>
        <row r="976">
          <cell r="A976" t="str">
            <v>SACEM</v>
          </cell>
        </row>
        <row r="977">
          <cell r="A977" t="str">
            <v>SACEM</v>
          </cell>
        </row>
        <row r="978">
          <cell r="A978" t="str">
            <v>SACEM</v>
          </cell>
        </row>
        <row r="979">
          <cell r="A979" t="str">
            <v>SACEM</v>
          </cell>
        </row>
        <row r="980">
          <cell r="A980" t="str">
            <v>SACEM</v>
          </cell>
        </row>
        <row r="981">
          <cell r="A981" t="str">
            <v>SACEM</v>
          </cell>
        </row>
        <row r="982">
          <cell r="A982" t="str">
            <v>SACEM</v>
          </cell>
        </row>
        <row r="983">
          <cell r="A983" t="str">
            <v>SACEM</v>
          </cell>
        </row>
        <row r="984">
          <cell r="A984" t="str">
            <v>SACEM</v>
          </cell>
        </row>
        <row r="985">
          <cell r="A985" t="str">
            <v>SACEM</v>
          </cell>
        </row>
        <row r="986">
          <cell r="A986" t="str">
            <v>SACEM</v>
          </cell>
        </row>
        <row r="987">
          <cell r="A987" t="str">
            <v>SACEM</v>
          </cell>
        </row>
        <row r="988">
          <cell r="A988" t="str">
            <v>SACEM</v>
          </cell>
        </row>
        <row r="989">
          <cell r="A989" t="str">
            <v>SACEM</v>
          </cell>
        </row>
        <row r="990">
          <cell r="A990" t="str">
            <v>SACEM</v>
          </cell>
        </row>
        <row r="991">
          <cell r="A991" t="str">
            <v>SACEM</v>
          </cell>
        </row>
        <row r="992">
          <cell r="A992" t="str">
            <v>SACEM</v>
          </cell>
        </row>
        <row r="993">
          <cell r="A993" t="str">
            <v>SACEM</v>
          </cell>
        </row>
        <row r="994">
          <cell r="A994" t="str">
            <v>SACEM</v>
          </cell>
        </row>
        <row r="995">
          <cell r="A995" t="str">
            <v>SACEM</v>
          </cell>
        </row>
        <row r="996">
          <cell r="A996" t="str">
            <v>SACEM</v>
          </cell>
        </row>
        <row r="997">
          <cell r="A997" t="str">
            <v>SACEM</v>
          </cell>
        </row>
        <row r="998">
          <cell r="A998" t="str">
            <v>SACEM</v>
          </cell>
        </row>
        <row r="999">
          <cell r="A999" t="str">
            <v>SACEM</v>
          </cell>
        </row>
        <row r="1000">
          <cell r="A1000" t="str">
            <v>SACEM</v>
          </cell>
        </row>
        <row r="1001">
          <cell r="A1001" t="str">
            <v>SACEM</v>
          </cell>
        </row>
        <row r="1002">
          <cell r="A1002" t="str">
            <v>SACEM</v>
          </cell>
        </row>
        <row r="1003">
          <cell r="A1003" t="str">
            <v>SACEM</v>
          </cell>
        </row>
        <row r="1004">
          <cell r="A1004" t="str">
            <v>SACEM</v>
          </cell>
        </row>
        <row r="1005">
          <cell r="A1005" t="str">
            <v>SACEM</v>
          </cell>
        </row>
        <row r="1006">
          <cell r="A1006" t="str">
            <v>SACEM</v>
          </cell>
        </row>
        <row r="1007">
          <cell r="A1007" t="str">
            <v>SACEM</v>
          </cell>
        </row>
        <row r="1008">
          <cell r="A1008" t="str">
            <v>SACEM</v>
          </cell>
        </row>
        <row r="1009">
          <cell r="A1009" t="str">
            <v>SACEM</v>
          </cell>
        </row>
        <row r="1010">
          <cell r="A1010" t="str">
            <v>SACEM</v>
          </cell>
        </row>
        <row r="1011">
          <cell r="A1011" t="str">
            <v>SACEM</v>
          </cell>
        </row>
        <row r="1012">
          <cell r="A1012" t="str">
            <v>SACEM</v>
          </cell>
        </row>
        <row r="1013">
          <cell r="A1013" t="str">
            <v>SACEM</v>
          </cell>
        </row>
        <row r="1014">
          <cell r="A1014" t="str">
            <v>SACEM</v>
          </cell>
        </row>
        <row r="1015">
          <cell r="A1015" t="str">
            <v>SACEM</v>
          </cell>
        </row>
        <row r="1016">
          <cell r="A1016" t="str">
            <v>SACEM</v>
          </cell>
        </row>
        <row r="1017">
          <cell r="A1017" t="str">
            <v>SACEM</v>
          </cell>
        </row>
        <row r="1018">
          <cell r="A1018" t="str">
            <v>SACEM</v>
          </cell>
        </row>
        <row r="1019">
          <cell r="A1019" t="str">
            <v>SACEM</v>
          </cell>
        </row>
        <row r="1020">
          <cell r="A1020" t="str">
            <v>SACEM</v>
          </cell>
        </row>
        <row r="1021">
          <cell r="A1021" t="str">
            <v>SACEM</v>
          </cell>
        </row>
        <row r="1022">
          <cell r="A1022" t="str">
            <v>SACEM</v>
          </cell>
        </row>
        <row r="1023">
          <cell r="A1023" t="str">
            <v>SACEM</v>
          </cell>
        </row>
        <row r="1024">
          <cell r="A1024" t="str">
            <v>SACEM</v>
          </cell>
        </row>
        <row r="1025">
          <cell r="A1025" t="str">
            <v>SACEM</v>
          </cell>
        </row>
        <row r="1026">
          <cell r="A1026" t="str">
            <v>SACEM</v>
          </cell>
        </row>
        <row r="1027">
          <cell r="A1027" t="str">
            <v>SACEM</v>
          </cell>
        </row>
        <row r="1028">
          <cell r="A1028" t="str">
            <v>SACEM</v>
          </cell>
        </row>
        <row r="1029">
          <cell r="A1029" t="str">
            <v>SACEM</v>
          </cell>
        </row>
        <row r="1030">
          <cell r="A1030" t="str">
            <v>SACEM</v>
          </cell>
        </row>
        <row r="1031">
          <cell r="A1031" t="str">
            <v>SACEM</v>
          </cell>
        </row>
        <row r="1032">
          <cell r="A1032" t="str">
            <v>SACEM</v>
          </cell>
        </row>
        <row r="1033">
          <cell r="A1033" t="str">
            <v>SACEM</v>
          </cell>
        </row>
        <row r="1034">
          <cell r="A1034" t="str">
            <v>SACEM</v>
          </cell>
        </row>
        <row r="1035">
          <cell r="A1035" t="str">
            <v>SACEM</v>
          </cell>
        </row>
        <row r="1036">
          <cell r="A1036" t="str">
            <v>SACEM</v>
          </cell>
        </row>
        <row r="1037">
          <cell r="A1037" t="str">
            <v>SACEM</v>
          </cell>
        </row>
        <row r="1038">
          <cell r="A1038" t="str">
            <v>SACEM</v>
          </cell>
        </row>
        <row r="1039">
          <cell r="A1039" t="str">
            <v>SACEM</v>
          </cell>
        </row>
        <row r="1040">
          <cell r="A1040" t="str">
            <v>SACEM</v>
          </cell>
        </row>
        <row r="1041">
          <cell r="A1041" t="str">
            <v>SACEM</v>
          </cell>
        </row>
        <row r="1042">
          <cell r="A1042" t="str">
            <v>SACEM</v>
          </cell>
        </row>
        <row r="1043">
          <cell r="A1043" t="str">
            <v>SACEM</v>
          </cell>
        </row>
        <row r="1044">
          <cell r="A1044" t="str">
            <v>SACEM</v>
          </cell>
        </row>
        <row r="1045">
          <cell r="A1045" t="str">
            <v>SACEM</v>
          </cell>
        </row>
        <row r="1046">
          <cell r="A1046" t="str">
            <v>SACEM</v>
          </cell>
        </row>
        <row r="1047">
          <cell r="A1047" t="str">
            <v>SACEM</v>
          </cell>
        </row>
        <row r="1048">
          <cell r="A1048" t="str">
            <v>SACEM</v>
          </cell>
        </row>
        <row r="1049">
          <cell r="A1049" t="str">
            <v>SACEM</v>
          </cell>
        </row>
        <row r="1050">
          <cell r="A1050" t="str">
            <v>SACEM</v>
          </cell>
        </row>
        <row r="1051">
          <cell r="A1051" t="str">
            <v>SACEM</v>
          </cell>
        </row>
        <row r="1052">
          <cell r="A1052" t="str">
            <v>SACEM</v>
          </cell>
        </row>
        <row r="1053">
          <cell r="A1053" t="str">
            <v>SACEM</v>
          </cell>
        </row>
        <row r="1054">
          <cell r="A1054" t="str">
            <v>SACEM</v>
          </cell>
        </row>
        <row r="1055">
          <cell r="A1055" t="str">
            <v>SACEM</v>
          </cell>
        </row>
        <row r="1056">
          <cell r="A1056" t="str">
            <v>SACEM</v>
          </cell>
        </row>
        <row r="1057">
          <cell r="A1057" t="str">
            <v>SACEM</v>
          </cell>
        </row>
        <row r="1058">
          <cell r="A1058" t="str">
            <v>SACEM</v>
          </cell>
        </row>
        <row r="1059">
          <cell r="A1059" t="str">
            <v>SACEM</v>
          </cell>
        </row>
        <row r="1060">
          <cell r="A1060" t="str">
            <v>SACEM</v>
          </cell>
        </row>
        <row r="1061">
          <cell r="A1061" t="str">
            <v>SACEM</v>
          </cell>
        </row>
        <row r="1062">
          <cell r="A1062" t="str">
            <v>SACEM</v>
          </cell>
        </row>
        <row r="1063">
          <cell r="A1063" t="str">
            <v>SACEM</v>
          </cell>
        </row>
        <row r="1064">
          <cell r="A1064" t="str">
            <v>SACEM</v>
          </cell>
        </row>
        <row r="1065">
          <cell r="A1065" t="str">
            <v>SACEM</v>
          </cell>
        </row>
        <row r="1066">
          <cell r="A1066" t="str">
            <v>SACEM</v>
          </cell>
        </row>
        <row r="1067">
          <cell r="A1067" t="str">
            <v>SACEM</v>
          </cell>
        </row>
        <row r="1068">
          <cell r="A1068" t="str">
            <v>SACEM</v>
          </cell>
        </row>
        <row r="1069">
          <cell r="A1069" t="str">
            <v>SACEM</v>
          </cell>
        </row>
        <row r="1070">
          <cell r="A1070" t="str">
            <v>SACEM</v>
          </cell>
        </row>
        <row r="1071">
          <cell r="A1071" t="str">
            <v>SACEM</v>
          </cell>
        </row>
        <row r="1072">
          <cell r="A1072" t="str">
            <v>SACEM</v>
          </cell>
        </row>
        <row r="1073">
          <cell r="A1073" t="str">
            <v>SACEM</v>
          </cell>
        </row>
        <row r="1074">
          <cell r="A1074" t="str">
            <v>SACEM</v>
          </cell>
        </row>
        <row r="1075">
          <cell r="A1075" t="str">
            <v>SACEM</v>
          </cell>
        </row>
        <row r="1076">
          <cell r="A1076" t="str">
            <v>SACEM</v>
          </cell>
        </row>
        <row r="1077">
          <cell r="A1077" t="str">
            <v>SACEM</v>
          </cell>
        </row>
        <row r="1078">
          <cell r="A1078" t="str">
            <v>SACEM</v>
          </cell>
        </row>
        <row r="1079">
          <cell r="A1079" t="str">
            <v>SACEM</v>
          </cell>
        </row>
        <row r="1080">
          <cell r="A1080" t="str">
            <v>SACEM</v>
          </cell>
        </row>
        <row r="1081">
          <cell r="A1081" t="str">
            <v>SACEM</v>
          </cell>
        </row>
        <row r="1082">
          <cell r="A1082" t="str">
            <v>SACEM</v>
          </cell>
        </row>
        <row r="1083">
          <cell r="A1083" t="str">
            <v>SACEM</v>
          </cell>
        </row>
        <row r="1084">
          <cell r="A1084" t="str">
            <v>SACEM</v>
          </cell>
        </row>
        <row r="1085">
          <cell r="A1085" t="str">
            <v>SACEM</v>
          </cell>
        </row>
        <row r="1086">
          <cell r="A1086" t="str">
            <v>SACEM</v>
          </cell>
        </row>
        <row r="1087">
          <cell r="A1087" t="str">
            <v>SACEM</v>
          </cell>
        </row>
        <row r="1088">
          <cell r="A1088" t="str">
            <v>SACEM</v>
          </cell>
        </row>
        <row r="1089">
          <cell r="A1089" t="str">
            <v>SACEM</v>
          </cell>
        </row>
        <row r="1090">
          <cell r="A1090" t="str">
            <v>SACEM</v>
          </cell>
        </row>
        <row r="1091">
          <cell r="A1091" t="str">
            <v>SACEM</v>
          </cell>
        </row>
        <row r="1092">
          <cell r="A1092" t="str">
            <v>SACEM</v>
          </cell>
        </row>
        <row r="1093">
          <cell r="A1093" t="str">
            <v>SACEM</v>
          </cell>
        </row>
        <row r="1094">
          <cell r="A1094" t="str">
            <v>SACEM</v>
          </cell>
        </row>
        <row r="1095">
          <cell r="A1095" t="str">
            <v>SACEM</v>
          </cell>
        </row>
        <row r="1096">
          <cell r="A1096" t="str">
            <v>SACEM</v>
          </cell>
        </row>
        <row r="1097">
          <cell r="A1097" t="str">
            <v>SACEM</v>
          </cell>
        </row>
        <row r="1098">
          <cell r="A1098" t="str">
            <v>SACEM</v>
          </cell>
        </row>
        <row r="1099">
          <cell r="A1099" t="str">
            <v>SACEM</v>
          </cell>
        </row>
        <row r="1100">
          <cell r="A1100" t="str">
            <v>SACEM</v>
          </cell>
        </row>
        <row r="1101">
          <cell r="A1101" t="str">
            <v>SACEM</v>
          </cell>
        </row>
        <row r="1102">
          <cell r="A1102" t="str">
            <v>SACEM</v>
          </cell>
        </row>
        <row r="1103">
          <cell r="A1103" t="str">
            <v>SACEM</v>
          </cell>
        </row>
        <row r="1104">
          <cell r="A1104" t="str">
            <v>SACEM</v>
          </cell>
        </row>
        <row r="1105">
          <cell r="A1105" t="str">
            <v>SACEM</v>
          </cell>
        </row>
        <row r="1106">
          <cell r="A1106" t="str">
            <v>SACEM</v>
          </cell>
        </row>
        <row r="1107">
          <cell r="A1107" t="str">
            <v>SACEM</v>
          </cell>
        </row>
        <row r="1108">
          <cell r="A1108" t="str">
            <v>SACEM</v>
          </cell>
        </row>
        <row r="1109">
          <cell r="A1109" t="str">
            <v>SACEM</v>
          </cell>
        </row>
        <row r="1110">
          <cell r="A1110" t="str">
            <v>SACEM</v>
          </cell>
        </row>
        <row r="1111">
          <cell r="A1111" t="str">
            <v>SACEM</v>
          </cell>
        </row>
        <row r="1112">
          <cell r="A1112" t="str">
            <v>SACEM</v>
          </cell>
        </row>
        <row r="1113">
          <cell r="A1113" t="str">
            <v>SACEM</v>
          </cell>
        </row>
        <row r="1114">
          <cell r="A1114" t="str">
            <v>SACEM</v>
          </cell>
        </row>
        <row r="1115">
          <cell r="A1115" t="str">
            <v>SACEM</v>
          </cell>
        </row>
        <row r="1116">
          <cell r="A1116" t="str">
            <v>SACEM</v>
          </cell>
        </row>
        <row r="1117">
          <cell r="A1117" t="str">
            <v>SACEM</v>
          </cell>
        </row>
        <row r="1118">
          <cell r="A1118" t="str">
            <v>SACEM</v>
          </cell>
        </row>
        <row r="1119">
          <cell r="A1119" t="str">
            <v>SACEM</v>
          </cell>
        </row>
        <row r="1120">
          <cell r="A1120" t="str">
            <v>SACEM</v>
          </cell>
        </row>
        <row r="1121">
          <cell r="A1121" t="str">
            <v>SACEM</v>
          </cell>
        </row>
        <row r="1122">
          <cell r="A1122" t="str">
            <v>SACEM</v>
          </cell>
        </row>
        <row r="1123">
          <cell r="A1123" t="str">
            <v>SACEM</v>
          </cell>
        </row>
        <row r="1124">
          <cell r="A1124" t="str">
            <v>SACEM</v>
          </cell>
        </row>
        <row r="1125">
          <cell r="A1125" t="str">
            <v>SACEM</v>
          </cell>
        </row>
        <row r="1126">
          <cell r="A1126" t="str">
            <v>SACEM</v>
          </cell>
        </row>
        <row r="1127">
          <cell r="A1127" t="str">
            <v>SACEM</v>
          </cell>
        </row>
        <row r="1128">
          <cell r="A1128" t="str">
            <v>SACEM</v>
          </cell>
        </row>
        <row r="1129">
          <cell r="A1129" t="str">
            <v>SACEM</v>
          </cell>
        </row>
        <row r="1130">
          <cell r="A1130" t="str">
            <v>SACEM</v>
          </cell>
        </row>
        <row r="1131">
          <cell r="A1131" t="str">
            <v>SACEM</v>
          </cell>
        </row>
        <row r="1132">
          <cell r="A1132" t="str">
            <v>SACEM</v>
          </cell>
        </row>
        <row r="1133">
          <cell r="A1133" t="str">
            <v>SACEM</v>
          </cell>
        </row>
        <row r="1134">
          <cell r="A1134" t="str">
            <v>SACEM</v>
          </cell>
        </row>
        <row r="1135">
          <cell r="A1135" t="str">
            <v>SACEM</v>
          </cell>
        </row>
        <row r="1136">
          <cell r="A1136" t="str">
            <v>SACEM</v>
          </cell>
        </row>
        <row r="1137">
          <cell r="A1137" t="str">
            <v>SACEM</v>
          </cell>
        </row>
        <row r="1138">
          <cell r="A1138" t="str">
            <v>SACEM</v>
          </cell>
        </row>
        <row r="1139">
          <cell r="A1139" t="str">
            <v>SACEM</v>
          </cell>
        </row>
        <row r="1140">
          <cell r="A1140" t="str">
            <v>SACEM</v>
          </cell>
        </row>
        <row r="1141">
          <cell r="A1141" t="str">
            <v>SACEM</v>
          </cell>
        </row>
        <row r="1142">
          <cell r="A1142" t="str">
            <v>SACEM</v>
          </cell>
        </row>
        <row r="1143">
          <cell r="A1143" t="str">
            <v>SACEM</v>
          </cell>
        </row>
        <row r="1144">
          <cell r="A1144" t="str">
            <v>SACEM</v>
          </cell>
        </row>
        <row r="1145">
          <cell r="A1145" t="str">
            <v>SACEM</v>
          </cell>
        </row>
        <row r="1146">
          <cell r="A1146" t="str">
            <v>SACEM</v>
          </cell>
        </row>
        <row r="1147">
          <cell r="A1147" t="str">
            <v>SACEM</v>
          </cell>
        </row>
        <row r="1148">
          <cell r="A1148" t="str">
            <v>SACEM</v>
          </cell>
        </row>
        <row r="1149">
          <cell r="A1149" t="str">
            <v>SACEM</v>
          </cell>
        </row>
        <row r="1150">
          <cell r="A1150" t="str">
            <v>SACEM</v>
          </cell>
        </row>
        <row r="1151">
          <cell r="A1151" t="str">
            <v>SACEM</v>
          </cell>
        </row>
        <row r="1152">
          <cell r="A1152" t="str">
            <v>SACEM</v>
          </cell>
        </row>
        <row r="1153">
          <cell r="A1153" t="str">
            <v>SACEM</v>
          </cell>
        </row>
        <row r="1154">
          <cell r="A1154" t="str">
            <v>SACEM</v>
          </cell>
        </row>
        <row r="1155">
          <cell r="A1155" t="str">
            <v>SACEM</v>
          </cell>
        </row>
        <row r="1156">
          <cell r="A1156" t="str">
            <v>SACEM</v>
          </cell>
        </row>
        <row r="1157">
          <cell r="A1157" t="str">
            <v>SACEM</v>
          </cell>
        </row>
        <row r="1158">
          <cell r="A1158" t="str">
            <v>SACEM</v>
          </cell>
        </row>
        <row r="1159">
          <cell r="A1159" t="str">
            <v>SACEM</v>
          </cell>
        </row>
        <row r="1160">
          <cell r="A1160" t="str">
            <v>SACEM</v>
          </cell>
        </row>
        <row r="1161">
          <cell r="A1161" t="str">
            <v>SACEM</v>
          </cell>
        </row>
        <row r="1162">
          <cell r="A1162" t="str">
            <v>SACEM</v>
          </cell>
        </row>
        <row r="1163">
          <cell r="A1163" t="str">
            <v>SACEM</v>
          </cell>
        </row>
        <row r="1164">
          <cell r="A1164" t="str">
            <v>SACEM</v>
          </cell>
        </row>
        <row r="1165">
          <cell r="A1165" t="str">
            <v>SACEM</v>
          </cell>
        </row>
        <row r="1166">
          <cell r="A1166" t="str">
            <v>SACEM</v>
          </cell>
        </row>
        <row r="1167">
          <cell r="A1167" t="str">
            <v>SACEM</v>
          </cell>
        </row>
        <row r="1168">
          <cell r="A1168" t="str">
            <v>SACEM</v>
          </cell>
        </row>
        <row r="1169">
          <cell r="A1169" t="str">
            <v>SACEM</v>
          </cell>
        </row>
        <row r="1170">
          <cell r="A1170" t="str">
            <v>SACEM</v>
          </cell>
        </row>
        <row r="1171">
          <cell r="A1171" t="str">
            <v>SACEM</v>
          </cell>
        </row>
        <row r="1172">
          <cell r="A1172" t="str">
            <v>SACEM</v>
          </cell>
        </row>
        <row r="1173">
          <cell r="A1173" t="str">
            <v>SACEM</v>
          </cell>
        </row>
        <row r="1174">
          <cell r="A1174" t="str">
            <v>SACEM</v>
          </cell>
        </row>
        <row r="1175">
          <cell r="A1175" t="str">
            <v>SACEM</v>
          </cell>
        </row>
        <row r="1176">
          <cell r="A1176" t="str">
            <v>SACEM</v>
          </cell>
        </row>
        <row r="1177">
          <cell r="A1177" t="str">
            <v>SACEM</v>
          </cell>
        </row>
        <row r="1178">
          <cell r="A1178" t="str">
            <v>SACEM</v>
          </cell>
        </row>
        <row r="1179">
          <cell r="A1179" t="str">
            <v>SACEM</v>
          </cell>
        </row>
        <row r="1180">
          <cell r="A1180" t="str">
            <v>SACEM</v>
          </cell>
        </row>
        <row r="1181">
          <cell r="A1181" t="str">
            <v>SACEM</v>
          </cell>
        </row>
        <row r="1182">
          <cell r="A1182" t="str">
            <v>SACEM</v>
          </cell>
        </row>
        <row r="1183">
          <cell r="A1183" t="str">
            <v>SACEM</v>
          </cell>
        </row>
        <row r="1184">
          <cell r="A1184" t="str">
            <v>SACEM</v>
          </cell>
        </row>
        <row r="1185">
          <cell r="A1185" t="str">
            <v>SACEM</v>
          </cell>
        </row>
        <row r="1186">
          <cell r="A1186" t="str">
            <v>SACEM</v>
          </cell>
        </row>
        <row r="1187">
          <cell r="A1187" t="str">
            <v>SACEM</v>
          </cell>
        </row>
        <row r="1188">
          <cell r="A1188" t="str">
            <v>SACEM</v>
          </cell>
        </row>
        <row r="1189">
          <cell r="A1189" t="str">
            <v>SACEM</v>
          </cell>
        </row>
        <row r="1190">
          <cell r="A1190" t="str">
            <v>SACEM</v>
          </cell>
        </row>
        <row r="1191">
          <cell r="A1191" t="str">
            <v>SACEM</v>
          </cell>
        </row>
        <row r="1192">
          <cell r="A1192" t="str">
            <v>SACEM</v>
          </cell>
        </row>
        <row r="1193">
          <cell r="A1193" t="str">
            <v>SACEM</v>
          </cell>
        </row>
        <row r="1194">
          <cell r="A1194" t="str">
            <v>SACEM</v>
          </cell>
        </row>
        <row r="1195">
          <cell r="A1195" t="str">
            <v>SACEM</v>
          </cell>
        </row>
        <row r="1196">
          <cell r="A1196" t="str">
            <v>SACEM</v>
          </cell>
        </row>
        <row r="1197">
          <cell r="A1197" t="str">
            <v>SACEM</v>
          </cell>
        </row>
        <row r="1198">
          <cell r="A1198" t="str">
            <v>SACEM</v>
          </cell>
        </row>
        <row r="1199">
          <cell r="A1199" t="str">
            <v>SACEM</v>
          </cell>
        </row>
        <row r="1200">
          <cell r="A1200" t="str">
            <v>SACEM</v>
          </cell>
        </row>
        <row r="1201">
          <cell r="A1201" t="str">
            <v>SACEM</v>
          </cell>
        </row>
        <row r="1202">
          <cell r="A1202" t="str">
            <v>SACEM</v>
          </cell>
        </row>
        <row r="1203">
          <cell r="A1203" t="str">
            <v>SACEM</v>
          </cell>
        </row>
        <row r="1204">
          <cell r="A1204" t="str">
            <v>SACEM</v>
          </cell>
        </row>
        <row r="1205">
          <cell r="A1205" t="str">
            <v>SACEM</v>
          </cell>
        </row>
        <row r="1206">
          <cell r="A1206" t="str">
            <v>SACEM</v>
          </cell>
        </row>
        <row r="1207">
          <cell r="A1207" t="str">
            <v>SACEM</v>
          </cell>
        </row>
        <row r="1208">
          <cell r="A1208" t="str">
            <v>SACEM</v>
          </cell>
        </row>
        <row r="1209">
          <cell r="A1209" t="str">
            <v>SACEM</v>
          </cell>
        </row>
        <row r="1210">
          <cell r="A1210" t="str">
            <v>SACEM</v>
          </cell>
        </row>
        <row r="1211">
          <cell r="A1211" t="str">
            <v>SACEM</v>
          </cell>
        </row>
        <row r="1212">
          <cell r="A1212" t="str">
            <v>SACEM</v>
          </cell>
        </row>
        <row r="1213">
          <cell r="A1213" t="str">
            <v>SACEM</v>
          </cell>
        </row>
        <row r="1214">
          <cell r="A1214" t="str">
            <v>SACEM</v>
          </cell>
        </row>
        <row r="1215">
          <cell r="A1215" t="str">
            <v>SACEM</v>
          </cell>
        </row>
        <row r="1216">
          <cell r="A1216" t="str">
            <v>SACEM</v>
          </cell>
        </row>
        <row r="1217">
          <cell r="A1217" t="str">
            <v>SACEM</v>
          </cell>
        </row>
        <row r="1218">
          <cell r="A1218" t="str">
            <v>SACEM</v>
          </cell>
        </row>
        <row r="1219">
          <cell r="A1219" t="str">
            <v>SACEM</v>
          </cell>
        </row>
        <row r="1220">
          <cell r="A1220" t="str">
            <v>SACEM</v>
          </cell>
        </row>
        <row r="1221">
          <cell r="A1221" t="str">
            <v>SACEM</v>
          </cell>
        </row>
        <row r="1222">
          <cell r="A1222" t="str">
            <v>SACEM</v>
          </cell>
        </row>
        <row r="1223">
          <cell r="A1223" t="str">
            <v>SACEM</v>
          </cell>
        </row>
        <row r="1224">
          <cell r="A1224" t="str">
            <v>SACEM</v>
          </cell>
        </row>
        <row r="1225">
          <cell r="A1225" t="str">
            <v>SACEM</v>
          </cell>
        </row>
        <row r="1226">
          <cell r="A1226" t="str">
            <v>SACEM</v>
          </cell>
        </row>
        <row r="1227">
          <cell r="A1227" t="str">
            <v>SACEM</v>
          </cell>
        </row>
        <row r="1228">
          <cell r="A1228" t="str">
            <v>SACEM</v>
          </cell>
        </row>
        <row r="1229">
          <cell r="A1229" t="str">
            <v>SACEM</v>
          </cell>
        </row>
        <row r="1230">
          <cell r="A1230" t="str">
            <v>SACEM</v>
          </cell>
        </row>
        <row r="1231">
          <cell r="A1231" t="str">
            <v>SACEM</v>
          </cell>
        </row>
        <row r="1232">
          <cell r="A1232" t="str">
            <v>SACEM</v>
          </cell>
        </row>
        <row r="1233">
          <cell r="A1233" t="str">
            <v>SACEM</v>
          </cell>
        </row>
        <row r="1234">
          <cell r="A1234" t="str">
            <v>SACEM</v>
          </cell>
        </row>
        <row r="1235">
          <cell r="A1235" t="str">
            <v>SACEM</v>
          </cell>
        </row>
        <row r="1236">
          <cell r="A1236" t="str">
            <v>SACEM</v>
          </cell>
        </row>
        <row r="1237">
          <cell r="A1237" t="str">
            <v>SACEM</v>
          </cell>
        </row>
        <row r="1238">
          <cell r="A1238" t="str">
            <v>SACEM</v>
          </cell>
        </row>
        <row r="1239">
          <cell r="A1239" t="str">
            <v>SACEM</v>
          </cell>
        </row>
        <row r="1240">
          <cell r="A1240" t="str">
            <v>SACEM</v>
          </cell>
        </row>
        <row r="1241">
          <cell r="A1241" t="str">
            <v>SACEM</v>
          </cell>
        </row>
        <row r="1242">
          <cell r="A1242" t="str">
            <v>SACEM</v>
          </cell>
        </row>
        <row r="1243">
          <cell r="A1243" t="str">
            <v>SACEM</v>
          </cell>
        </row>
        <row r="1244">
          <cell r="A1244" t="str">
            <v>SACEM</v>
          </cell>
        </row>
        <row r="1245">
          <cell r="A1245" t="str">
            <v>SACEM</v>
          </cell>
        </row>
        <row r="1246">
          <cell r="A1246" t="str">
            <v>SACEM</v>
          </cell>
        </row>
        <row r="1247">
          <cell r="A1247" t="str">
            <v>SACEM</v>
          </cell>
        </row>
        <row r="1248">
          <cell r="A1248" t="str">
            <v>SACEM</v>
          </cell>
        </row>
        <row r="1249">
          <cell r="A1249" t="str">
            <v>SACEM</v>
          </cell>
        </row>
        <row r="1250">
          <cell r="A1250" t="str">
            <v>SACEM</v>
          </cell>
        </row>
        <row r="1251">
          <cell r="A1251" t="str">
            <v>SACEM</v>
          </cell>
        </row>
        <row r="1252">
          <cell r="A1252" t="str">
            <v>SACEM</v>
          </cell>
        </row>
        <row r="1253">
          <cell r="A1253" t="str">
            <v>SACEM</v>
          </cell>
        </row>
        <row r="1254">
          <cell r="A1254" t="str">
            <v>SACEM</v>
          </cell>
        </row>
        <row r="1255">
          <cell r="A1255" t="str">
            <v>SACEM</v>
          </cell>
        </row>
        <row r="1256">
          <cell r="A1256" t="str">
            <v>SACEM</v>
          </cell>
        </row>
        <row r="1257">
          <cell r="A1257" t="str">
            <v>SACEM</v>
          </cell>
        </row>
        <row r="1258">
          <cell r="A1258" t="str">
            <v>SACEM</v>
          </cell>
        </row>
        <row r="1259">
          <cell r="A1259" t="str">
            <v>SACEM</v>
          </cell>
        </row>
        <row r="1260">
          <cell r="A1260" t="str">
            <v>SACEM</v>
          </cell>
        </row>
        <row r="1261">
          <cell r="A1261" t="str">
            <v>SACEM</v>
          </cell>
        </row>
        <row r="1262">
          <cell r="A1262" t="str">
            <v>SACEM</v>
          </cell>
        </row>
        <row r="1263">
          <cell r="A1263" t="str">
            <v>SACEM</v>
          </cell>
        </row>
        <row r="1264">
          <cell r="A1264" t="str">
            <v>SACEM</v>
          </cell>
        </row>
        <row r="1265">
          <cell r="A1265" t="str">
            <v>SACEM</v>
          </cell>
        </row>
        <row r="1266">
          <cell r="A1266" t="str">
            <v>SACEM</v>
          </cell>
        </row>
        <row r="1267">
          <cell r="A1267" t="str">
            <v>SACEM</v>
          </cell>
        </row>
        <row r="1268">
          <cell r="A1268" t="str">
            <v>SACEM</v>
          </cell>
        </row>
        <row r="1269">
          <cell r="A1269" t="str">
            <v>SACEM</v>
          </cell>
        </row>
        <row r="1270">
          <cell r="A1270" t="str">
            <v>SACEM</v>
          </cell>
        </row>
        <row r="1271">
          <cell r="A1271" t="str">
            <v>SACEM</v>
          </cell>
        </row>
        <row r="1272">
          <cell r="A1272" t="str">
            <v>SACEM</v>
          </cell>
        </row>
        <row r="1273">
          <cell r="A1273" t="str">
            <v>SACEM</v>
          </cell>
        </row>
        <row r="1274">
          <cell r="A1274" t="str">
            <v>SACEM</v>
          </cell>
        </row>
        <row r="1275">
          <cell r="A1275" t="str">
            <v>SACEM</v>
          </cell>
        </row>
        <row r="1276">
          <cell r="A1276" t="str">
            <v>SACEM</v>
          </cell>
        </row>
        <row r="1277">
          <cell r="A1277" t="str">
            <v>SACEM</v>
          </cell>
        </row>
        <row r="1278">
          <cell r="A1278" t="str">
            <v>SACEM</v>
          </cell>
        </row>
        <row r="1279">
          <cell r="A1279" t="str">
            <v>SACEM</v>
          </cell>
        </row>
        <row r="1280">
          <cell r="A1280" t="str">
            <v>SACEM</v>
          </cell>
        </row>
        <row r="1281">
          <cell r="A1281" t="str">
            <v>SACEM</v>
          </cell>
        </row>
        <row r="1282">
          <cell r="A1282" t="str">
            <v>SACEM</v>
          </cell>
        </row>
        <row r="1283">
          <cell r="A1283" t="str">
            <v>SACEM</v>
          </cell>
        </row>
        <row r="1284">
          <cell r="A1284" t="str">
            <v>SACEM</v>
          </cell>
        </row>
        <row r="1285">
          <cell r="A1285" t="str">
            <v>SACEM</v>
          </cell>
        </row>
        <row r="1286">
          <cell r="A1286" t="str">
            <v>SACEM</v>
          </cell>
        </row>
        <row r="1287">
          <cell r="A1287" t="str">
            <v>SACEM</v>
          </cell>
        </row>
        <row r="1288">
          <cell r="A1288" t="str">
            <v>SACEM</v>
          </cell>
        </row>
        <row r="1289">
          <cell r="A1289" t="str">
            <v>SACEM</v>
          </cell>
        </row>
        <row r="1290">
          <cell r="A1290" t="str">
            <v>SACEM</v>
          </cell>
        </row>
        <row r="1291">
          <cell r="A1291" t="str">
            <v>SACEM</v>
          </cell>
        </row>
        <row r="1292">
          <cell r="A1292" t="str">
            <v>SACEM</v>
          </cell>
        </row>
        <row r="1293">
          <cell r="A1293" t="str">
            <v>SACEM</v>
          </cell>
        </row>
        <row r="1294">
          <cell r="A1294" t="str">
            <v>SACEM</v>
          </cell>
        </row>
        <row r="1295">
          <cell r="A1295" t="str">
            <v>SACEM</v>
          </cell>
        </row>
        <row r="1296">
          <cell r="A1296" t="str">
            <v>SACEM</v>
          </cell>
        </row>
        <row r="1297">
          <cell r="A1297" t="str">
            <v>SACEM</v>
          </cell>
        </row>
        <row r="1298">
          <cell r="A1298" t="str">
            <v>SACEM</v>
          </cell>
        </row>
        <row r="1299">
          <cell r="A1299" t="str">
            <v>SACEM</v>
          </cell>
        </row>
        <row r="1300">
          <cell r="A1300" t="str">
            <v>SACEM</v>
          </cell>
        </row>
        <row r="1301">
          <cell r="A1301" t="str">
            <v>SACEM</v>
          </cell>
        </row>
        <row r="1302">
          <cell r="A1302" t="str">
            <v>SACEM</v>
          </cell>
        </row>
        <row r="1303">
          <cell r="A1303" t="str">
            <v>SACEM</v>
          </cell>
        </row>
        <row r="1304">
          <cell r="A1304" t="str">
            <v>SACEM</v>
          </cell>
        </row>
        <row r="1305">
          <cell r="A1305" t="str">
            <v>SACEM</v>
          </cell>
        </row>
        <row r="1306">
          <cell r="A1306" t="str">
            <v>SACEM</v>
          </cell>
        </row>
        <row r="1307">
          <cell r="A1307" t="str">
            <v>SACEM</v>
          </cell>
        </row>
        <row r="1308">
          <cell r="A1308" t="str">
            <v>SACEM</v>
          </cell>
        </row>
        <row r="1309">
          <cell r="A1309" t="str">
            <v>SACEM</v>
          </cell>
        </row>
        <row r="1310">
          <cell r="A1310" t="str">
            <v>SACEM</v>
          </cell>
        </row>
        <row r="1311">
          <cell r="A1311" t="str">
            <v>SACEM</v>
          </cell>
        </row>
        <row r="1312">
          <cell r="A1312" t="str">
            <v>SACEM</v>
          </cell>
        </row>
        <row r="1313">
          <cell r="A1313" t="str">
            <v>SACEM</v>
          </cell>
        </row>
        <row r="1314">
          <cell r="A1314" t="str">
            <v>SACEM</v>
          </cell>
        </row>
        <row r="1315">
          <cell r="A1315" t="str">
            <v>SACEM</v>
          </cell>
        </row>
        <row r="1316">
          <cell r="A1316" t="str">
            <v>SACEM</v>
          </cell>
        </row>
        <row r="1317">
          <cell r="A1317" t="str">
            <v>SACEM</v>
          </cell>
        </row>
        <row r="1318">
          <cell r="A1318" t="str">
            <v>SACEM</v>
          </cell>
        </row>
        <row r="1319">
          <cell r="A1319" t="str">
            <v>SACEM</v>
          </cell>
        </row>
        <row r="1320">
          <cell r="A1320" t="str">
            <v>SACEM</v>
          </cell>
        </row>
        <row r="1321">
          <cell r="A1321" t="str">
            <v>SACEM</v>
          </cell>
        </row>
        <row r="1322">
          <cell r="A1322" t="str">
            <v>SACEM</v>
          </cell>
        </row>
        <row r="1323">
          <cell r="A1323" t="str">
            <v>SACEM</v>
          </cell>
        </row>
        <row r="1324">
          <cell r="A1324" t="str">
            <v>SACEM</v>
          </cell>
        </row>
        <row r="1325">
          <cell r="A1325" t="str">
            <v>SACEM</v>
          </cell>
        </row>
        <row r="1326">
          <cell r="A1326" t="str">
            <v>SACEM</v>
          </cell>
        </row>
        <row r="1327">
          <cell r="A1327" t="str">
            <v>SACEM</v>
          </cell>
        </row>
        <row r="1328">
          <cell r="A1328" t="str">
            <v>SACEM</v>
          </cell>
        </row>
        <row r="1329">
          <cell r="A1329" t="str">
            <v>SACEM</v>
          </cell>
        </row>
        <row r="1330">
          <cell r="A1330" t="str">
            <v>SACEM</v>
          </cell>
        </row>
        <row r="1331">
          <cell r="A1331" t="str">
            <v>SACEM</v>
          </cell>
        </row>
        <row r="1332">
          <cell r="A1332" t="str">
            <v>SACEM</v>
          </cell>
        </row>
        <row r="1333">
          <cell r="A1333" t="str">
            <v>SACEM</v>
          </cell>
        </row>
        <row r="1339">
          <cell r="A1339" t="str">
            <v>SACEF</v>
          </cell>
        </row>
        <row r="1343">
          <cell r="A1343" t="str">
            <v>SACWM</v>
          </cell>
        </row>
        <row r="1344">
          <cell r="A1344" t="str">
            <v>SACWM</v>
          </cell>
        </row>
        <row r="1345">
          <cell r="A1345" t="str">
            <v>SACWM</v>
          </cell>
        </row>
        <row r="1346">
          <cell r="A1346" t="str">
            <v>SACWM</v>
          </cell>
        </row>
        <row r="1347">
          <cell r="A1347" t="str">
            <v>SACWM</v>
          </cell>
        </row>
        <row r="1348">
          <cell r="A1348" t="str">
            <v>SACWM</v>
          </cell>
        </row>
        <row r="1349">
          <cell r="A1349" t="str">
            <v>SACWM</v>
          </cell>
        </row>
        <row r="1355">
          <cell r="A1355" t="str">
            <v>SACWF</v>
          </cell>
        </row>
        <row r="1358">
          <cell r="A1358" t="str">
            <v>SACMIF</v>
          </cell>
        </row>
        <row r="1359">
          <cell r="A1359" t="str">
            <v>SML SAC Starts here</v>
          </cell>
        </row>
        <row r="1361">
          <cell r="A1361" t="str">
            <v>SACEVLM</v>
          </cell>
        </row>
        <row r="1362">
          <cell r="A1362" t="str">
            <v>SACEVLM</v>
          </cell>
        </row>
        <row r="1363">
          <cell r="A1363" t="str">
            <v>SACEVLM</v>
          </cell>
        </row>
        <row r="1364">
          <cell r="A1364" t="str">
            <v>SACEVLM</v>
          </cell>
        </row>
        <row r="1365">
          <cell r="A1365" t="str">
            <v>SACEVLM</v>
          </cell>
        </row>
        <row r="1366">
          <cell r="A1366" t="str">
            <v>SACEVLM</v>
          </cell>
        </row>
        <row r="1367">
          <cell r="A1367" t="str">
            <v>SACEVLM</v>
          </cell>
        </row>
        <row r="1368">
          <cell r="A1368" t="str">
            <v>SACEVLM</v>
          </cell>
        </row>
        <row r="1369">
          <cell r="A1369" t="str">
            <v>SACEVLM</v>
          </cell>
        </row>
        <row r="1370">
          <cell r="A1370" t="str">
            <v>SACEVLM</v>
          </cell>
        </row>
        <row r="1371">
          <cell r="A1371" t="str">
            <v>SACEVLM</v>
          </cell>
        </row>
        <row r="1372">
          <cell r="A1372" t="str">
            <v>SACEVLM</v>
          </cell>
        </row>
        <row r="1373">
          <cell r="A1373" t="str">
            <v>SACEVLM</v>
          </cell>
        </row>
        <row r="1374">
          <cell r="A1374" t="str">
            <v>SACEVLM</v>
          </cell>
        </row>
        <row r="1375">
          <cell r="A1375" t="str">
            <v>SACEVLM</v>
          </cell>
        </row>
        <row r="1376">
          <cell r="A1376" t="str">
            <v>SACEVLM</v>
          </cell>
        </row>
        <row r="1377">
          <cell r="A1377" t="str">
            <v>SACEVLM</v>
          </cell>
        </row>
        <row r="1378">
          <cell r="A1378" t="str">
            <v>SACEVLM</v>
          </cell>
        </row>
        <row r="1379">
          <cell r="A1379" t="str">
            <v>SACEVLM</v>
          </cell>
        </row>
        <row r="1380">
          <cell r="A1380" t="str">
            <v>SACEVLM</v>
          </cell>
        </row>
        <row r="1381">
          <cell r="A1381" t="str">
            <v>SACEVLM</v>
          </cell>
        </row>
        <row r="1382">
          <cell r="A1382" t="str">
            <v>SACEVLM</v>
          </cell>
        </row>
        <row r="1383">
          <cell r="A1383" t="str">
            <v>SACEVLM</v>
          </cell>
        </row>
        <row r="1384">
          <cell r="A1384" t="str">
            <v>SACEVLM</v>
          </cell>
        </row>
        <row r="1385">
          <cell r="A1385" t="str">
            <v>SACEVLM</v>
          </cell>
        </row>
        <row r="1386">
          <cell r="A1386" t="str">
            <v>SACEVLM</v>
          </cell>
        </row>
        <row r="1387">
          <cell r="A1387" t="str">
            <v>SACEVLM</v>
          </cell>
        </row>
        <row r="1388">
          <cell r="A1388" t="str">
            <v>SACEVLM</v>
          </cell>
        </row>
        <row r="1389">
          <cell r="A1389" t="str">
            <v>SACEVLM</v>
          </cell>
        </row>
        <row r="1390">
          <cell r="A1390" t="str">
            <v>SACEVLM</v>
          </cell>
        </row>
        <row r="1391">
          <cell r="A1391" t="str">
            <v>SACEVLM</v>
          </cell>
        </row>
        <row r="1392">
          <cell r="A1392" t="str">
            <v>SACEVLM</v>
          </cell>
        </row>
        <row r="1393">
          <cell r="A1393" t="str">
            <v>SACEVLM</v>
          </cell>
        </row>
        <row r="1394">
          <cell r="A1394" t="str">
            <v>SACEVLM</v>
          </cell>
        </row>
        <row r="1395">
          <cell r="A1395" t="str">
            <v>SACEVLM</v>
          </cell>
        </row>
        <row r="1396">
          <cell r="A1396" t="str">
            <v>SACEVLM</v>
          </cell>
        </row>
        <row r="1397">
          <cell r="A1397" t="str">
            <v>SACEVLM</v>
          </cell>
        </row>
        <row r="1398">
          <cell r="A1398" t="str">
            <v>SACEVLM</v>
          </cell>
        </row>
        <row r="1399">
          <cell r="A1399" t="str">
            <v>SACEVLM</v>
          </cell>
        </row>
        <row r="1400">
          <cell r="A1400" t="str">
            <v>SACEVLM</v>
          </cell>
        </row>
        <row r="1401">
          <cell r="A1401" t="str">
            <v>SACEVLM</v>
          </cell>
        </row>
        <row r="1402">
          <cell r="A1402" t="str">
            <v>SACEVLM</v>
          </cell>
        </row>
        <row r="1403">
          <cell r="A1403" t="str">
            <v>SACEVLM</v>
          </cell>
        </row>
        <row r="1404">
          <cell r="A1404" t="str">
            <v>SACEVLM</v>
          </cell>
        </row>
        <row r="1405">
          <cell r="A1405" t="str">
            <v>SACEVLM</v>
          </cell>
        </row>
        <row r="1406">
          <cell r="A1406" t="str">
            <v>SACEVLM</v>
          </cell>
        </row>
        <row r="1407">
          <cell r="A1407" t="str">
            <v>SACEVLM</v>
          </cell>
        </row>
        <row r="1408">
          <cell r="A1408" t="str">
            <v>SACEVLM</v>
          </cell>
        </row>
        <row r="1409">
          <cell r="A1409" t="str">
            <v>SACEVLM</v>
          </cell>
        </row>
        <row r="1410">
          <cell r="A1410" t="str">
            <v>SACEVLM</v>
          </cell>
        </row>
        <row r="1411">
          <cell r="A1411" t="str">
            <v>SACEVLM</v>
          </cell>
        </row>
        <row r="1412">
          <cell r="A1412" t="str">
            <v>SACEVLM</v>
          </cell>
        </row>
        <row r="1413">
          <cell r="A1413" t="str">
            <v>SACEVLM</v>
          </cell>
        </row>
        <row r="1414">
          <cell r="A1414" t="str">
            <v>SACEVLM</v>
          </cell>
        </row>
        <row r="1415">
          <cell r="A1415" t="str">
            <v>SACEVLM</v>
          </cell>
        </row>
        <row r="1416">
          <cell r="A1416" t="str">
            <v>SACEVLM</v>
          </cell>
        </row>
        <row r="1417">
          <cell r="A1417" t="str">
            <v>SACEVLM</v>
          </cell>
        </row>
        <row r="1418">
          <cell r="A1418" t="str">
            <v>SACEVLM</v>
          </cell>
        </row>
        <row r="1419">
          <cell r="A1419" t="str">
            <v>SACEVLM</v>
          </cell>
        </row>
        <row r="1420">
          <cell r="A1420" t="str">
            <v>SACEVLM</v>
          </cell>
        </row>
        <row r="1421">
          <cell r="A1421" t="str">
            <v>SACEVLM</v>
          </cell>
        </row>
        <row r="1422">
          <cell r="A1422" t="str">
            <v>SACEVLM</v>
          </cell>
        </row>
        <row r="1423">
          <cell r="A1423" t="str">
            <v>SACEVLM</v>
          </cell>
        </row>
        <row r="1424">
          <cell r="A1424" t="str">
            <v>SACEVLM</v>
          </cell>
        </row>
        <row r="1425">
          <cell r="A1425" t="str">
            <v>SACEVLM</v>
          </cell>
        </row>
        <row r="1426">
          <cell r="A1426" t="str">
            <v>SACEVLM</v>
          </cell>
        </row>
        <row r="1427">
          <cell r="A1427" t="str">
            <v>SACEVLM</v>
          </cell>
        </row>
        <row r="1428">
          <cell r="A1428" t="str">
            <v>SACEVLM</v>
          </cell>
        </row>
        <row r="1429">
          <cell r="A1429" t="str">
            <v>SACEVLM</v>
          </cell>
        </row>
        <row r="1430">
          <cell r="A1430" t="str">
            <v>SACEVLM</v>
          </cell>
        </row>
        <row r="1431">
          <cell r="A1431" t="str">
            <v>SACEVLM</v>
          </cell>
        </row>
        <row r="1432">
          <cell r="A1432" t="str">
            <v>SACEVLM</v>
          </cell>
        </row>
        <row r="1433">
          <cell r="A1433" t="str">
            <v>SACEVLM</v>
          </cell>
        </row>
        <row r="1434">
          <cell r="A1434" t="str">
            <v>SACEVLM</v>
          </cell>
        </row>
        <row r="1435">
          <cell r="A1435" t="str">
            <v>SACEVLM</v>
          </cell>
        </row>
        <row r="1436">
          <cell r="A1436" t="str">
            <v>SACEVLM</v>
          </cell>
        </row>
        <row r="1437">
          <cell r="A1437" t="str">
            <v>SACEVLM</v>
          </cell>
        </row>
        <row r="1438">
          <cell r="A1438" t="str">
            <v>SACEVLM</v>
          </cell>
        </row>
        <row r="1439">
          <cell r="A1439" t="str">
            <v>SACEVLM</v>
          </cell>
        </row>
        <row r="1440">
          <cell r="A1440" t="str">
            <v>SACEVLM</v>
          </cell>
        </row>
        <row r="1441">
          <cell r="A1441" t="str">
            <v>SACEVLM</v>
          </cell>
        </row>
        <row r="1442">
          <cell r="A1442" t="str">
            <v>SACEVLM</v>
          </cell>
        </row>
        <row r="1443">
          <cell r="A1443" t="str">
            <v>SACEVLM</v>
          </cell>
        </row>
        <row r="1444">
          <cell r="A1444" t="str">
            <v>SACEVLM</v>
          </cell>
        </row>
        <row r="1445">
          <cell r="A1445" t="str">
            <v>SACEVLM</v>
          </cell>
        </row>
        <row r="1446">
          <cell r="A1446" t="str">
            <v>SACEVLM</v>
          </cell>
        </row>
        <row r="1447">
          <cell r="A1447" t="str">
            <v>SACEVLM</v>
          </cell>
        </row>
        <row r="1448">
          <cell r="A1448" t="str">
            <v>SACEVLM</v>
          </cell>
        </row>
        <row r="1449">
          <cell r="A1449" t="str">
            <v>SACEVLM</v>
          </cell>
        </row>
        <row r="1450">
          <cell r="A1450" t="str">
            <v>SACEVLM</v>
          </cell>
        </row>
        <row r="1451">
          <cell r="A1451" t="str">
            <v>SACEVLM</v>
          </cell>
        </row>
        <row r="1452">
          <cell r="A1452" t="str">
            <v>SACEVLM</v>
          </cell>
        </row>
        <row r="1453">
          <cell r="A1453" t="str">
            <v>SACEVLM</v>
          </cell>
        </row>
        <row r="1454">
          <cell r="A1454" t="str">
            <v>SACEVLM</v>
          </cell>
        </row>
        <row r="1455">
          <cell r="A1455" t="str">
            <v>SACEVLM</v>
          </cell>
        </row>
        <row r="1456">
          <cell r="A1456" t="str">
            <v>SACEVLM</v>
          </cell>
        </row>
        <row r="1457">
          <cell r="A1457" t="str">
            <v>SACEVLM</v>
          </cell>
        </row>
        <row r="1458">
          <cell r="A1458" t="str">
            <v>SACEVLM</v>
          </cell>
        </row>
        <row r="1459">
          <cell r="A1459" t="str">
            <v>SACEVLM</v>
          </cell>
        </row>
        <row r="1460">
          <cell r="A1460" t="str">
            <v>SACEVLM</v>
          </cell>
        </row>
        <row r="1461">
          <cell r="A1461" t="str">
            <v>SACEVLM</v>
          </cell>
        </row>
        <row r="1462">
          <cell r="A1462" t="str">
            <v>SACEVLM</v>
          </cell>
        </row>
        <row r="1463">
          <cell r="A1463" t="str">
            <v>SACEVLM</v>
          </cell>
        </row>
        <row r="1464">
          <cell r="A1464" t="str">
            <v>SACEVLM</v>
          </cell>
        </row>
        <row r="1465">
          <cell r="A1465" t="str">
            <v>SACEVLM</v>
          </cell>
        </row>
        <row r="1466">
          <cell r="A1466" t="str">
            <v>SACEVLM</v>
          </cell>
        </row>
        <row r="1467">
          <cell r="A1467" t="str">
            <v>SACEVLM</v>
          </cell>
        </row>
        <row r="1468">
          <cell r="A1468" t="str">
            <v>SACEVLM</v>
          </cell>
        </row>
        <row r="1469">
          <cell r="A1469" t="str">
            <v>SACEVLM</v>
          </cell>
        </row>
        <row r="1470">
          <cell r="A1470" t="str">
            <v>SACEVLM</v>
          </cell>
        </row>
        <row r="1471">
          <cell r="A1471" t="str">
            <v>SACEVLM</v>
          </cell>
        </row>
        <row r="1472">
          <cell r="A1472" t="str">
            <v>SACEVLM</v>
          </cell>
        </row>
        <row r="1473">
          <cell r="A1473" t="str">
            <v>SACEVLM</v>
          </cell>
        </row>
        <row r="1474">
          <cell r="A1474" t="str">
            <v>SACEVLM</v>
          </cell>
        </row>
        <row r="1475">
          <cell r="A1475" t="str">
            <v>SACEVLM</v>
          </cell>
        </row>
        <row r="1476">
          <cell r="A1476" t="str">
            <v>SACEVLM</v>
          </cell>
        </row>
        <row r="1477">
          <cell r="A1477" t="str">
            <v>SACEVLM</v>
          </cell>
        </row>
        <row r="1478">
          <cell r="A1478" t="str">
            <v>SACEVLM</v>
          </cell>
        </row>
        <row r="1479">
          <cell r="A1479" t="str">
            <v>SACEVLM</v>
          </cell>
        </row>
        <row r="1480">
          <cell r="A1480" t="str">
            <v>SACEVLM</v>
          </cell>
        </row>
        <row r="1481">
          <cell r="A1481" t="str">
            <v>SACEVLM</v>
          </cell>
        </row>
        <row r="1482">
          <cell r="A1482" t="str">
            <v>SACEVLM</v>
          </cell>
        </row>
        <row r="1483">
          <cell r="A1483" t="str">
            <v>SACEVLM</v>
          </cell>
        </row>
        <row r="1484">
          <cell r="A1484" t="str">
            <v>SACEVLM</v>
          </cell>
        </row>
        <row r="1485">
          <cell r="A1485" t="str">
            <v>SACEVLM</v>
          </cell>
        </row>
        <row r="1486">
          <cell r="A1486" t="str">
            <v>SACEVLM</v>
          </cell>
        </row>
        <row r="1487">
          <cell r="A1487" t="str">
            <v>SACEVLM</v>
          </cell>
        </row>
        <row r="1488">
          <cell r="A1488" t="str">
            <v>SACEVLM</v>
          </cell>
        </row>
        <row r="1489">
          <cell r="A1489" t="str">
            <v>SACEVLM</v>
          </cell>
        </row>
        <row r="1490">
          <cell r="A1490" t="str">
            <v>SACEVLM</v>
          </cell>
        </row>
        <row r="1491">
          <cell r="A1491" t="str">
            <v>SACEVLM</v>
          </cell>
        </row>
        <row r="1492">
          <cell r="A1492" t="str">
            <v>SACEVLM</v>
          </cell>
        </row>
        <row r="1493">
          <cell r="A1493" t="str">
            <v>SACEVLM</v>
          </cell>
        </row>
        <row r="1494">
          <cell r="A1494" t="str">
            <v>SACEVLM</v>
          </cell>
        </row>
        <row r="1495">
          <cell r="A1495" t="str">
            <v>SACEVLM</v>
          </cell>
        </row>
        <row r="1496">
          <cell r="A1496" t="str">
            <v>SACEVLM</v>
          </cell>
        </row>
        <row r="1497">
          <cell r="A1497" t="str">
            <v>SACEVLM</v>
          </cell>
        </row>
        <row r="1498">
          <cell r="A1498" t="str">
            <v>SACEVLM</v>
          </cell>
        </row>
        <row r="1499">
          <cell r="A1499" t="str">
            <v>SACEVLM</v>
          </cell>
        </row>
        <row r="1500">
          <cell r="A1500" t="str">
            <v>SACEVLM</v>
          </cell>
        </row>
        <row r="1501">
          <cell r="A1501" t="str">
            <v>SACEVLM</v>
          </cell>
        </row>
        <row r="1502">
          <cell r="A1502" t="str">
            <v>SACEVLM</v>
          </cell>
        </row>
        <row r="1509">
          <cell r="A1509" t="str">
            <v>SACEVSM</v>
          </cell>
        </row>
        <row r="1510">
          <cell r="A1510" t="str">
            <v>SACEVSM</v>
          </cell>
        </row>
        <row r="1511">
          <cell r="A1511" t="str">
            <v>SACEVSM</v>
          </cell>
        </row>
        <row r="1512">
          <cell r="A1512" t="str">
            <v>SACEVSM</v>
          </cell>
        </row>
        <row r="1513">
          <cell r="A1513" t="str">
            <v>SACEVSM</v>
          </cell>
        </row>
        <row r="1514">
          <cell r="A1514" t="str">
            <v>SACEVSM</v>
          </cell>
        </row>
        <row r="1515">
          <cell r="A1515" t="str">
            <v>SACEVSM</v>
          </cell>
        </row>
        <row r="1516">
          <cell r="A1516" t="str">
            <v>SACEVSM</v>
          </cell>
        </row>
        <row r="1517">
          <cell r="A1517" t="str">
            <v>SACEVSM</v>
          </cell>
        </row>
        <row r="1518">
          <cell r="A1518" t="str">
            <v>SACEVSM</v>
          </cell>
        </row>
        <row r="1519">
          <cell r="A1519" t="str">
            <v>SACEVSM</v>
          </cell>
        </row>
        <row r="1520">
          <cell r="A1520" t="str">
            <v>SACEVSM</v>
          </cell>
        </row>
        <row r="1521">
          <cell r="A1521" t="str">
            <v>SACEVSM</v>
          </cell>
        </row>
        <row r="1522">
          <cell r="A1522" t="str">
            <v>SACEVSM</v>
          </cell>
        </row>
        <row r="1523">
          <cell r="A1523" t="str">
            <v>SACEVSM</v>
          </cell>
        </row>
        <row r="1524">
          <cell r="A1524" t="str">
            <v>SACEVSM</v>
          </cell>
        </row>
        <row r="1525">
          <cell r="A1525" t="str">
            <v>SACEVSM</v>
          </cell>
        </row>
        <row r="1526">
          <cell r="A1526" t="str">
            <v>SACEVSM</v>
          </cell>
        </row>
        <row r="1527">
          <cell r="A1527" t="str">
            <v>SACEVSM</v>
          </cell>
        </row>
        <row r="1528">
          <cell r="A1528" t="str">
            <v>SACEVSM</v>
          </cell>
        </row>
        <row r="1529">
          <cell r="A1529" t="str">
            <v>SACEVSM</v>
          </cell>
        </row>
        <row r="1530">
          <cell r="A1530" t="str">
            <v>SACEVSM</v>
          </cell>
        </row>
        <row r="1531">
          <cell r="A1531" t="str">
            <v>SACEVSM</v>
          </cell>
        </row>
        <row r="1532">
          <cell r="A1532" t="str">
            <v>SACEVSM</v>
          </cell>
        </row>
        <row r="1533">
          <cell r="A1533" t="str">
            <v>SACEVSM</v>
          </cell>
        </row>
        <row r="1534">
          <cell r="A1534" t="str">
            <v>SACEVSM</v>
          </cell>
        </row>
        <row r="1535">
          <cell r="A1535" t="str">
            <v>SACEVSM</v>
          </cell>
        </row>
        <row r="1536">
          <cell r="A1536" t="str">
            <v>SACEVSM</v>
          </cell>
        </row>
        <row r="1537">
          <cell r="A1537" t="str">
            <v>SACEVSM</v>
          </cell>
        </row>
        <row r="1538">
          <cell r="A1538" t="str">
            <v>SACEVSM</v>
          </cell>
        </row>
        <row r="1539">
          <cell r="A1539" t="str">
            <v>SACEVSM</v>
          </cell>
        </row>
        <row r="1540">
          <cell r="A1540" t="str">
            <v>SACEVSM</v>
          </cell>
        </row>
        <row r="1541">
          <cell r="A1541" t="str">
            <v>SACEVSM</v>
          </cell>
        </row>
        <row r="1542">
          <cell r="A1542" t="str">
            <v>SACEVSM</v>
          </cell>
        </row>
        <row r="1543">
          <cell r="A1543" t="str">
            <v>SACEVSM</v>
          </cell>
        </row>
        <row r="1544">
          <cell r="A1544" t="str">
            <v>SACEVSM</v>
          </cell>
        </row>
        <row r="1545">
          <cell r="A1545" t="str">
            <v>SACEVSM</v>
          </cell>
        </row>
        <row r="1546">
          <cell r="A1546" t="str">
            <v>SACEVSM</v>
          </cell>
        </row>
        <row r="1547">
          <cell r="A1547" t="str">
            <v>SACEVSM</v>
          </cell>
        </row>
        <row r="1548">
          <cell r="A1548" t="str">
            <v>SACEVSM</v>
          </cell>
        </row>
        <row r="1549">
          <cell r="A1549" t="str">
            <v>SACEVSM</v>
          </cell>
        </row>
        <row r="1550">
          <cell r="A1550" t="str">
            <v>SACEVSM</v>
          </cell>
        </row>
        <row r="1551">
          <cell r="A1551" t="str">
            <v>SACEVSM</v>
          </cell>
        </row>
        <row r="1552">
          <cell r="A1552" t="str">
            <v>SACEVSM</v>
          </cell>
        </row>
        <row r="1553">
          <cell r="A1553" t="str">
            <v>SACEVSM</v>
          </cell>
        </row>
        <row r="1554">
          <cell r="A1554" t="str">
            <v>SACEVSM</v>
          </cell>
        </row>
        <row r="1555">
          <cell r="A1555" t="str">
            <v>SACEVSM</v>
          </cell>
        </row>
        <row r="1556">
          <cell r="A1556" t="str">
            <v>SACEVSM</v>
          </cell>
        </row>
        <row r="1557">
          <cell r="A1557" t="str">
            <v>SACEVSM</v>
          </cell>
        </row>
        <row r="1558">
          <cell r="A1558" t="str">
            <v>SACEVSM</v>
          </cell>
        </row>
        <row r="1559">
          <cell r="A1559" t="str">
            <v>SACEVSM</v>
          </cell>
        </row>
        <row r="1560">
          <cell r="A1560" t="str">
            <v>SACEVSM</v>
          </cell>
        </row>
        <row r="1561">
          <cell r="A1561" t="str">
            <v>SACEVSM</v>
          </cell>
        </row>
        <row r="1562">
          <cell r="A1562" t="str">
            <v>SACEVSM</v>
          </cell>
        </row>
        <row r="1563">
          <cell r="A1563" t="str">
            <v>SACEVSM</v>
          </cell>
        </row>
        <row r="1564">
          <cell r="A1564" t="str">
            <v>SACEVSM</v>
          </cell>
        </row>
        <row r="1565">
          <cell r="A1565" t="str">
            <v>SACEVSM</v>
          </cell>
        </row>
        <row r="1566">
          <cell r="A1566" t="str">
            <v>SACEVSM</v>
          </cell>
        </row>
        <row r="1567">
          <cell r="A1567" t="str">
            <v>SACEVSM</v>
          </cell>
        </row>
        <row r="1568">
          <cell r="A1568" t="str">
            <v>SACEVSM</v>
          </cell>
        </row>
        <row r="1569">
          <cell r="A1569" t="str">
            <v>SACEVSM</v>
          </cell>
        </row>
        <row r="1570">
          <cell r="A1570" t="str">
            <v>SACEVSM</v>
          </cell>
        </row>
        <row r="1571">
          <cell r="A1571" t="str">
            <v>SACEVSM</v>
          </cell>
        </row>
        <row r="1572">
          <cell r="A1572" t="str">
            <v>SACEVSM</v>
          </cell>
        </row>
        <row r="1573">
          <cell r="A1573" t="str">
            <v>SACEVSM</v>
          </cell>
        </row>
        <row r="1574">
          <cell r="A1574" t="str">
            <v>SACEVSM</v>
          </cell>
        </row>
        <row r="1575">
          <cell r="A1575" t="str">
            <v>SACEVSM</v>
          </cell>
        </row>
        <row r="1576">
          <cell r="A1576" t="str">
            <v>SACEVSM</v>
          </cell>
        </row>
        <row r="1577">
          <cell r="A1577" t="str">
            <v>SACEVSM</v>
          </cell>
        </row>
        <row r="1578">
          <cell r="A1578" t="str">
            <v>SACEVSM</v>
          </cell>
        </row>
        <row r="1579">
          <cell r="A1579" t="str">
            <v>SACEVSM</v>
          </cell>
        </row>
        <row r="1580">
          <cell r="A1580" t="str">
            <v>SACEVSM</v>
          </cell>
        </row>
        <row r="1581">
          <cell r="A1581" t="str">
            <v>SACEVSM</v>
          </cell>
        </row>
        <row r="1582">
          <cell r="A1582" t="str">
            <v>SACEVSM</v>
          </cell>
        </row>
        <row r="1583">
          <cell r="A1583" t="str">
            <v>SACEVSM</v>
          </cell>
        </row>
        <row r="1584">
          <cell r="A1584" t="str">
            <v>SACEVSM</v>
          </cell>
        </row>
        <row r="1585">
          <cell r="A1585" t="str">
            <v>SACEVSM</v>
          </cell>
        </row>
        <row r="1586">
          <cell r="A1586" t="str">
            <v>SACEVSM</v>
          </cell>
        </row>
        <row r="1587">
          <cell r="A1587" t="str">
            <v>SACEVSM</v>
          </cell>
        </row>
        <row r="1588">
          <cell r="A1588" t="str">
            <v>SACEVSM</v>
          </cell>
        </row>
        <row r="1589">
          <cell r="A1589" t="str">
            <v>SACEVSM</v>
          </cell>
        </row>
        <row r="1590">
          <cell r="A1590" t="str">
            <v>SACEVSM</v>
          </cell>
        </row>
        <row r="1591">
          <cell r="A1591" t="str">
            <v>SACEVSM</v>
          </cell>
        </row>
        <row r="1592">
          <cell r="A1592" t="str">
            <v>SACEVSM</v>
          </cell>
        </row>
        <row r="1593">
          <cell r="A1593" t="str">
            <v>SACEVSM</v>
          </cell>
        </row>
        <row r="1594">
          <cell r="A1594" t="str">
            <v>SACEVSM</v>
          </cell>
        </row>
        <row r="1595">
          <cell r="A1595" t="str">
            <v>SACEVSM</v>
          </cell>
        </row>
        <row r="1596">
          <cell r="A1596" t="str">
            <v>SACEVSM</v>
          </cell>
        </row>
        <row r="1597">
          <cell r="A1597" t="str">
            <v>SACEVSM</v>
          </cell>
        </row>
        <row r="1598">
          <cell r="A1598" t="str">
            <v>SACEVSM</v>
          </cell>
        </row>
        <row r="1599">
          <cell r="A1599" t="str">
            <v>SACEVSM</v>
          </cell>
        </row>
        <row r="1600">
          <cell r="A1600" t="str">
            <v>SACEVSM</v>
          </cell>
        </row>
        <row r="1601">
          <cell r="A1601" t="str">
            <v>SACEVSM</v>
          </cell>
        </row>
        <row r="1602">
          <cell r="A1602" t="str">
            <v>SACEVSM</v>
          </cell>
        </row>
        <row r="1603">
          <cell r="A1603" t="str">
            <v>SACEVSM</v>
          </cell>
        </row>
        <row r="1604">
          <cell r="A1604" t="str">
            <v>SACEVSM</v>
          </cell>
        </row>
        <row r="1605">
          <cell r="A1605" t="str">
            <v>SACEVSM</v>
          </cell>
        </row>
        <row r="1606">
          <cell r="A1606" t="str">
            <v>SACEVSM</v>
          </cell>
        </row>
        <row r="1607">
          <cell r="A1607" t="str">
            <v>SACEVSM</v>
          </cell>
        </row>
        <row r="1608">
          <cell r="A1608" t="str">
            <v>SACEVSM</v>
          </cell>
        </row>
        <row r="1609">
          <cell r="A1609" t="str">
            <v>SACEVSM</v>
          </cell>
        </row>
        <row r="1610">
          <cell r="A1610" t="str">
            <v>SACEVSM</v>
          </cell>
        </row>
        <row r="1611">
          <cell r="A1611" t="str">
            <v>SACEVSM</v>
          </cell>
        </row>
        <row r="1612">
          <cell r="A1612" t="str">
            <v>SACEVSM</v>
          </cell>
        </row>
        <row r="1613">
          <cell r="A1613" t="str">
            <v>SACEVSM</v>
          </cell>
        </row>
        <row r="1614">
          <cell r="A1614" t="str">
            <v>SACEVSM</v>
          </cell>
        </row>
        <row r="1615">
          <cell r="A1615" t="str">
            <v>SACEVSM</v>
          </cell>
        </row>
        <row r="1616">
          <cell r="A1616" t="str">
            <v>SACEVSM</v>
          </cell>
        </row>
        <row r="1617">
          <cell r="A1617" t="str">
            <v>SACEVSM</v>
          </cell>
        </row>
        <row r="1618">
          <cell r="A1618" t="str">
            <v>SACEVSM</v>
          </cell>
        </row>
        <row r="1619">
          <cell r="A1619" t="str">
            <v>SACEVSM</v>
          </cell>
        </row>
        <row r="1620">
          <cell r="A1620" t="str">
            <v>SACEVSM</v>
          </cell>
        </row>
        <row r="1621">
          <cell r="A1621" t="str">
            <v>SACEVSM</v>
          </cell>
        </row>
        <row r="1622">
          <cell r="A1622" t="str">
            <v>SACEVSM</v>
          </cell>
        </row>
        <row r="1623">
          <cell r="A1623" t="str">
            <v>SACEVSM</v>
          </cell>
        </row>
        <row r="1624">
          <cell r="A1624" t="str">
            <v>SACEVSM</v>
          </cell>
        </row>
        <row r="1625">
          <cell r="A1625" t="str">
            <v>SACEVSM</v>
          </cell>
        </row>
        <row r="1626">
          <cell r="A1626" t="str">
            <v>SACEVSM</v>
          </cell>
        </row>
        <row r="1627">
          <cell r="A1627" t="str">
            <v>SACEVSM</v>
          </cell>
        </row>
        <row r="1634">
          <cell r="A1634" t="str">
            <v>SACEVCM</v>
          </cell>
        </row>
        <row r="1635">
          <cell r="A1635" t="str">
            <v>SACEVCM</v>
          </cell>
        </row>
        <row r="1636">
          <cell r="A1636" t="str">
            <v>SACEVCM</v>
          </cell>
        </row>
        <row r="1637">
          <cell r="A1637" t="str">
            <v>SACEVCM</v>
          </cell>
        </row>
        <row r="1638">
          <cell r="A1638" t="str">
            <v>SACEVCM</v>
          </cell>
        </row>
        <row r="1639">
          <cell r="A1639" t="str">
            <v>SACEVCM</v>
          </cell>
        </row>
        <row r="1640">
          <cell r="A1640" t="str">
            <v>SACEVCM</v>
          </cell>
        </row>
        <row r="1641">
          <cell r="A1641" t="str">
            <v>SACEVCM</v>
          </cell>
        </row>
        <row r="1642">
          <cell r="A1642" t="str">
            <v>SACEVCM</v>
          </cell>
        </row>
        <row r="1643">
          <cell r="A1643" t="str">
            <v>SACEVCM</v>
          </cell>
        </row>
        <row r="1644">
          <cell r="A1644" t="str">
            <v>SACEVCM</v>
          </cell>
        </row>
        <row r="1645">
          <cell r="A1645" t="str">
            <v>SACEVCM</v>
          </cell>
        </row>
        <row r="1646">
          <cell r="A1646" t="str">
            <v>SACEVCM</v>
          </cell>
        </row>
        <row r="1647">
          <cell r="A1647" t="str">
            <v>SACEVCM</v>
          </cell>
        </row>
        <row r="1648">
          <cell r="A1648" t="str">
            <v>SACEVCM</v>
          </cell>
        </row>
        <row r="1649">
          <cell r="A1649" t="str">
            <v>SACEVCM</v>
          </cell>
        </row>
        <row r="1650">
          <cell r="A1650" t="str">
            <v>SACEVCM</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Summary"/>
      <sheetName val="SACLge0809"/>
      <sheetName val="BS Lge 0809"/>
      <sheetName val="Deletes"/>
      <sheetName val="Lists"/>
      <sheetName val="Checks"/>
      <sheetName val="100MWh+Customes"/>
    </sheetNames>
    <sheetDataSet>
      <sheetData sheetId="0" refreshError="1"/>
      <sheetData sheetId="1" refreshError="1"/>
      <sheetData sheetId="2" refreshError="1"/>
      <sheetData sheetId="3" refreshError="1"/>
      <sheetData sheetId="4" refreshError="1">
        <row r="1">
          <cell r="A1">
            <v>1</v>
          </cell>
          <cell r="D1" t="str">
            <v>NMI</v>
          </cell>
        </row>
        <row r="2">
          <cell r="A2" t="str">
            <v>OK to be Zero</v>
          </cell>
          <cell r="D2" t="str">
            <v>QAAA0000NX</v>
          </cell>
        </row>
        <row r="3">
          <cell r="D3">
            <v>3050918851</v>
          </cell>
        </row>
        <row r="4">
          <cell r="A4" t="str">
            <v>NMI</v>
          </cell>
          <cell r="D4">
            <v>3050918877</v>
          </cell>
        </row>
        <row r="5">
          <cell r="D5">
            <v>3050918907</v>
          </cell>
        </row>
        <row r="6">
          <cell r="A6" t="str">
            <v>ICC EAST MARKET</v>
          </cell>
          <cell r="D6">
            <v>3050918940</v>
          </cell>
        </row>
        <row r="7">
          <cell r="A7" t="str">
            <v>QAAA0000NX</v>
          </cell>
          <cell r="D7" t="str">
            <v>QAAALV0063</v>
          </cell>
        </row>
        <row r="8">
          <cell r="A8" t="str">
            <v>QAAABL0000</v>
          </cell>
          <cell r="D8" t="str">
            <v>QCCC000702</v>
          </cell>
        </row>
        <row r="9">
          <cell r="A9" t="str">
            <v>QAAABW0000</v>
          </cell>
          <cell r="D9" t="str">
            <v>QCCC700300</v>
          </cell>
        </row>
        <row r="10">
          <cell r="A10" t="str">
            <v>QAAABW0001</v>
          </cell>
          <cell r="D10" t="str">
            <v>QDDD003338</v>
          </cell>
        </row>
        <row r="11">
          <cell r="A11" t="str">
            <v>QAAABW0002</v>
          </cell>
          <cell r="D11" t="str">
            <v>QDDD003342</v>
          </cell>
        </row>
        <row r="12">
          <cell r="A12" t="str">
            <v>QAAABW0040</v>
          </cell>
          <cell r="D12" t="str">
            <v>QDDD003345</v>
          </cell>
        </row>
        <row r="13">
          <cell r="A13" t="str">
            <v>QAAABX0001</v>
          </cell>
          <cell r="D13" t="str">
            <v>QDDD003348</v>
          </cell>
        </row>
        <row r="14">
          <cell r="A14" t="str">
            <v>QAAABX0002</v>
          </cell>
          <cell r="D14" t="str">
            <v>QGGG000037</v>
          </cell>
        </row>
        <row r="15">
          <cell r="A15" t="str">
            <v>QAAABX0004</v>
          </cell>
          <cell r="D15" t="str">
            <v>QAAABW0041</v>
          </cell>
        </row>
        <row r="16">
          <cell r="A16" t="str">
            <v>QAAABX0012</v>
          </cell>
          <cell r="D16" t="str">
            <v>QAAABW0042</v>
          </cell>
        </row>
        <row r="17">
          <cell r="A17" t="str">
            <v>QAAABX0014</v>
          </cell>
          <cell r="D17" t="str">
            <v>QCCC000001</v>
          </cell>
        </row>
        <row r="18">
          <cell r="A18" t="str">
            <v>QAAADY0000</v>
          </cell>
          <cell r="D18" t="str">
            <v>QCCC000006</v>
          </cell>
        </row>
        <row r="19">
          <cell r="A19" t="str">
            <v>QAAAEH0000</v>
          </cell>
          <cell r="D19" t="str">
            <v>QCCC000012</v>
          </cell>
        </row>
        <row r="20">
          <cell r="A20" t="str">
            <v>QAAALV0000</v>
          </cell>
          <cell r="D20" t="str">
            <v>QCCC000044</v>
          </cell>
        </row>
        <row r="21">
          <cell r="A21" t="str">
            <v>QAAALV0001</v>
          </cell>
          <cell r="D21" t="str">
            <v>qccc000068</v>
          </cell>
        </row>
        <row r="22">
          <cell r="A22" t="str">
            <v>QAAALV0002</v>
          </cell>
          <cell r="D22" t="str">
            <v>QAAARG0003</v>
          </cell>
        </row>
        <row r="23">
          <cell r="A23" t="str">
            <v>QAAALV0003</v>
          </cell>
          <cell r="D23" t="str">
            <v>QCCC000038</v>
          </cell>
        </row>
        <row r="24">
          <cell r="A24" t="str">
            <v>QAAALV0004</v>
          </cell>
          <cell r="D24" t="str">
            <v>QDDD000020</v>
          </cell>
        </row>
        <row r="25">
          <cell r="A25" t="str">
            <v>QAAAMR0000</v>
          </cell>
          <cell r="D25">
            <v>3050332422</v>
          </cell>
        </row>
        <row r="26">
          <cell r="A26" t="str">
            <v>QAAAMR0001</v>
          </cell>
          <cell r="D26">
            <v>3050537024</v>
          </cell>
        </row>
        <row r="27">
          <cell r="A27" t="str">
            <v>QAAARG0000</v>
          </cell>
          <cell r="D27">
            <v>3050974882</v>
          </cell>
        </row>
        <row r="28">
          <cell r="A28" t="str">
            <v>QCCC000002</v>
          </cell>
          <cell r="D28">
            <v>3051084589</v>
          </cell>
        </row>
        <row r="29">
          <cell r="A29" t="str">
            <v>QCCC000003</v>
          </cell>
          <cell r="D29">
            <v>3051100231</v>
          </cell>
        </row>
        <row r="30">
          <cell r="A30" t="str">
            <v>QCCC000014</v>
          </cell>
          <cell r="D30">
            <v>3051162717</v>
          </cell>
        </row>
        <row r="31">
          <cell r="A31" t="str">
            <v>QDDD000001</v>
          </cell>
          <cell r="D31">
            <v>3051175967</v>
          </cell>
        </row>
        <row r="32">
          <cell r="A32" t="str">
            <v>QDDD000002</v>
          </cell>
          <cell r="D32" t="str">
            <v>QAAAGS0006</v>
          </cell>
        </row>
        <row r="33">
          <cell r="A33" t="str">
            <v>QDDD000003</v>
          </cell>
          <cell r="D33" t="str">
            <v>QAAARG0007</v>
          </cell>
        </row>
        <row r="34">
          <cell r="A34" t="str">
            <v>QDDD000004</v>
          </cell>
          <cell r="D34" t="str">
            <v>QCCC000010</v>
          </cell>
        </row>
        <row r="35">
          <cell r="A35" t="str">
            <v>QDDD000005</v>
          </cell>
          <cell r="D35" t="str">
            <v>QCCC000022</v>
          </cell>
        </row>
        <row r="36">
          <cell r="A36" t="str">
            <v>QDDD000019</v>
          </cell>
          <cell r="D36" t="str">
            <v>QCCC000030</v>
          </cell>
        </row>
        <row r="37">
          <cell r="A37" t="str">
            <v>QDDD000026</v>
          </cell>
          <cell r="D37" t="str">
            <v>QCCC000042</v>
          </cell>
        </row>
        <row r="38">
          <cell r="A38" t="str">
            <v>QDDD000027</v>
          </cell>
          <cell r="D38" t="str">
            <v>QCCC000046</v>
          </cell>
        </row>
        <row r="39">
          <cell r="A39" t="str">
            <v>QDDD003336</v>
          </cell>
          <cell r="D39" t="str">
            <v>QCCC000052</v>
          </cell>
        </row>
        <row r="40">
          <cell r="A40" t="str">
            <v>QEMS000001</v>
          </cell>
          <cell r="D40" t="str">
            <v>QCCC000056</v>
          </cell>
        </row>
        <row r="41">
          <cell r="A41" t="str">
            <v>QGGG000000</v>
          </cell>
          <cell r="D41" t="str">
            <v>QCCC000058</v>
          </cell>
        </row>
        <row r="42">
          <cell r="A42" t="str">
            <v>QGGG000032</v>
          </cell>
          <cell r="D42" t="str">
            <v>QCCC000062</v>
          </cell>
        </row>
        <row r="43">
          <cell r="A43" t="str">
            <v>QGGG000033</v>
          </cell>
          <cell r="D43" t="str">
            <v>QCCC000088</v>
          </cell>
        </row>
        <row r="44">
          <cell r="A44" t="str">
            <v>QGGG000036</v>
          </cell>
          <cell r="D44" t="str">
            <v>QCCC000646</v>
          </cell>
        </row>
        <row r="45">
          <cell r="A45" t="str">
            <v>QGGG000038</v>
          </cell>
          <cell r="D45" t="str">
            <v>QCCC000958</v>
          </cell>
        </row>
        <row r="46">
          <cell r="A46" t="str">
            <v>QGGG000394</v>
          </cell>
          <cell r="D46" t="str">
            <v>QCCC001003</v>
          </cell>
        </row>
        <row r="47">
          <cell r="A47" t="str">
            <v>QGNG000103</v>
          </cell>
          <cell r="D47" t="str">
            <v>QCCC001012</v>
          </cell>
        </row>
        <row r="48">
          <cell r="A48" t="str">
            <v>QNGYW00172</v>
          </cell>
          <cell r="D48" t="str">
            <v>QCCC001024</v>
          </cell>
        </row>
        <row r="49">
          <cell r="A49" t="str">
            <v>QDDD003340L</v>
          </cell>
          <cell r="D49" t="str">
            <v>QCCC700040</v>
          </cell>
        </row>
        <row r="50">
          <cell r="D50" t="str">
            <v>QDDD000006</v>
          </cell>
        </row>
        <row r="51">
          <cell r="D51" t="str">
            <v>QDDD000009</v>
          </cell>
        </row>
        <row r="52">
          <cell r="A52" t="str">
            <v>ICC EAST MARKET TOTAL</v>
          </cell>
          <cell r="D52" t="str">
            <v>QDDD003025</v>
          </cell>
        </row>
        <row r="53">
          <cell r="D53" t="str">
            <v>QEEE000001</v>
          </cell>
        </row>
        <row r="54">
          <cell r="A54" t="str">
            <v>ICC EAST FRANCHISE</v>
          </cell>
          <cell r="D54" t="str">
            <v>QEEE000002</v>
          </cell>
        </row>
        <row r="55">
          <cell r="A55">
            <v>3050918851</v>
          </cell>
          <cell r="D55" t="str">
            <v>QEEE000010</v>
          </cell>
        </row>
        <row r="56">
          <cell r="A56">
            <v>3050918877</v>
          </cell>
          <cell r="D56" t="str">
            <v>QEEE000012</v>
          </cell>
        </row>
        <row r="57">
          <cell r="A57">
            <v>3050918907</v>
          </cell>
          <cell r="D57" t="str">
            <v>QEEE000013</v>
          </cell>
        </row>
        <row r="58">
          <cell r="A58">
            <v>3050918940</v>
          </cell>
          <cell r="D58" t="str">
            <v>QEEE000014</v>
          </cell>
        </row>
        <row r="59">
          <cell r="A59" t="str">
            <v>QAAALV0063</v>
          </cell>
          <cell r="D59" t="str">
            <v>QEEE000016</v>
          </cell>
        </row>
        <row r="60">
          <cell r="A60" t="str">
            <v>QCCC000702</v>
          </cell>
          <cell r="D60" t="str">
            <v>QEEE000018</v>
          </cell>
        </row>
        <row r="61">
          <cell r="A61" t="str">
            <v>QCCC700300</v>
          </cell>
          <cell r="D61" t="str">
            <v>QEEE000020</v>
          </cell>
        </row>
        <row r="62">
          <cell r="A62" t="str">
            <v>QDDD000028</v>
          </cell>
          <cell r="D62" t="str">
            <v>QEEE000022</v>
          </cell>
        </row>
        <row r="63">
          <cell r="A63" t="str">
            <v>QDDD003338</v>
          </cell>
          <cell r="D63" t="str">
            <v>QEEE000520</v>
          </cell>
        </row>
        <row r="64">
          <cell r="A64" t="str">
            <v>QDDD003342</v>
          </cell>
          <cell r="D64" t="str">
            <v>QEEE000522</v>
          </cell>
        </row>
        <row r="65">
          <cell r="A65" t="str">
            <v>QDDD003345</v>
          </cell>
          <cell r="D65" t="str">
            <v>QEEE000528</v>
          </cell>
        </row>
        <row r="66">
          <cell r="A66" t="str">
            <v>QDDD003348</v>
          </cell>
          <cell r="D66" t="str">
            <v>QEEE000570</v>
          </cell>
        </row>
        <row r="67">
          <cell r="A67" t="str">
            <v>QGGG000037</v>
          </cell>
          <cell r="D67" t="str">
            <v>QFFF00000B</v>
          </cell>
        </row>
        <row r="68">
          <cell r="D68" t="str">
            <v>QFFF00000C</v>
          </cell>
        </row>
        <row r="69">
          <cell r="D69" t="str">
            <v>QFFF00000D</v>
          </cell>
        </row>
        <row r="70">
          <cell r="A70" t="str">
            <v>ICC EAST FRANCHISE TOTAL</v>
          </cell>
          <cell r="D70" t="str">
            <v>QFFF00001N</v>
          </cell>
        </row>
        <row r="71">
          <cell r="D71" t="str">
            <v>QGGG000012</v>
          </cell>
        </row>
        <row r="72">
          <cell r="A72" t="str">
            <v>ICC WEST MARKET</v>
          </cell>
          <cell r="D72" t="str">
            <v>QGGG000013</v>
          </cell>
        </row>
        <row r="73">
          <cell r="A73" t="str">
            <v>QAAALX0000</v>
          </cell>
          <cell r="D73" t="str">
            <v>QGGG000014</v>
          </cell>
        </row>
        <row r="74">
          <cell r="A74" t="str">
            <v>QCCC000004</v>
          </cell>
          <cell r="D74" t="str">
            <v>QGGG000015</v>
          </cell>
        </row>
        <row r="75">
          <cell r="A75" t="str">
            <v>QCCC001004</v>
          </cell>
          <cell r="D75" t="str">
            <v>QGGG000016</v>
          </cell>
        </row>
        <row r="76">
          <cell r="A76" t="str">
            <v>QWAGW00033</v>
          </cell>
          <cell r="D76" t="str">
            <v>QGGG000031</v>
          </cell>
        </row>
        <row r="77">
          <cell r="A77" t="str">
            <v>QWAGW00066</v>
          </cell>
          <cell r="D77">
            <v>3050802593</v>
          </cell>
        </row>
        <row r="78">
          <cell r="D78" t="str">
            <v>QCCC001041</v>
          </cell>
        </row>
        <row r="79">
          <cell r="D79" t="str">
            <v>QCCC000040</v>
          </cell>
        </row>
        <row r="80">
          <cell r="A80" t="str">
            <v>ICC WEST MARKET TOTAL</v>
          </cell>
          <cell r="D80" t="str">
            <v>QCCC000648</v>
          </cell>
        </row>
        <row r="81">
          <cell r="D81" t="str">
            <v>QCCC000678</v>
          </cell>
        </row>
        <row r="82">
          <cell r="D82" t="str">
            <v>QCCC000936</v>
          </cell>
        </row>
        <row r="83">
          <cell r="A83" t="str">
            <v>ICC WEST FRANCHISE</v>
          </cell>
          <cell r="D83" t="str">
            <v>QDDD000010</v>
          </cell>
        </row>
        <row r="84">
          <cell r="A84" t="str">
            <v>QAAABW0041</v>
          </cell>
          <cell r="D84" t="str">
            <v>QDDD003316</v>
          </cell>
        </row>
        <row r="85">
          <cell r="A85" t="str">
            <v>QAAABW0042</v>
          </cell>
          <cell r="D85" t="str">
            <v>QDDD003317</v>
          </cell>
        </row>
        <row r="86">
          <cell r="A86" t="str">
            <v>QCCC000001</v>
          </cell>
          <cell r="D86" t="str">
            <v>QDDD003318</v>
          </cell>
        </row>
        <row r="87">
          <cell r="A87" t="str">
            <v>QCCC000006</v>
          </cell>
          <cell r="D87" t="str">
            <v>QDDD003319</v>
          </cell>
        </row>
        <row r="88">
          <cell r="A88" t="str">
            <v>QCCC000012</v>
          </cell>
          <cell r="D88" t="str">
            <v>QEEE000025</v>
          </cell>
        </row>
        <row r="89">
          <cell r="A89" t="str">
            <v>QCCC000044</v>
          </cell>
          <cell r="D89" t="str">
            <v>QEEE000026</v>
          </cell>
        </row>
        <row r="90">
          <cell r="A90" t="str">
            <v>QCCC000068</v>
          </cell>
          <cell r="D90" t="str">
            <v>QEEE000049</v>
          </cell>
        </row>
        <row r="91">
          <cell r="D91" t="str">
            <v>QEEE000050</v>
          </cell>
        </row>
        <row r="92">
          <cell r="D92" t="str">
            <v>QEEE000051</v>
          </cell>
        </row>
        <row r="93">
          <cell r="A93" t="str">
            <v>ICC WEST FRANCHISE TOTAL</v>
          </cell>
          <cell r="D93" t="str">
            <v>QEEE000054</v>
          </cell>
        </row>
        <row r="94">
          <cell r="D94" t="str">
            <v>QGGG000006</v>
          </cell>
        </row>
        <row r="95">
          <cell r="D95" t="str">
            <v>QCCC000428</v>
          </cell>
        </row>
        <row r="96">
          <cell r="A96" t="str">
            <v>CAC EAST MARKET</v>
          </cell>
          <cell r="D96" t="str">
            <v>QCCC000576</v>
          </cell>
        </row>
        <row r="97">
          <cell r="A97">
            <v>3050974874</v>
          </cell>
          <cell r="D97" t="str">
            <v>QCCC000616</v>
          </cell>
        </row>
        <row r="98">
          <cell r="A98" t="str">
            <v>QAAAEH0001</v>
          </cell>
          <cell r="D98" t="str">
            <v>QCCC000834</v>
          </cell>
        </row>
        <row r="99">
          <cell r="A99" t="str">
            <v>QAAAEH0002</v>
          </cell>
          <cell r="D99" t="str">
            <v>QCCC000892</v>
          </cell>
        </row>
        <row r="100">
          <cell r="A100" t="str">
            <v>QAAAEH0003</v>
          </cell>
          <cell r="D100" t="str">
            <v>QCCC000916</v>
          </cell>
        </row>
        <row r="101">
          <cell r="A101" t="str">
            <v>QAAAEH0004</v>
          </cell>
          <cell r="D101" t="str">
            <v>QCCC000956</v>
          </cell>
        </row>
        <row r="102">
          <cell r="A102" t="str">
            <v>QAAAEH0005</v>
          </cell>
          <cell r="D102" t="str">
            <v>QCCC000974</v>
          </cell>
        </row>
        <row r="103">
          <cell r="A103" t="str">
            <v>QAAAEH0006</v>
          </cell>
          <cell r="D103" t="str">
            <v>QCCC000990</v>
          </cell>
        </row>
        <row r="104">
          <cell r="A104" t="str">
            <v>QAAAEH0007</v>
          </cell>
          <cell r="D104" t="str">
            <v>QCCC700022</v>
          </cell>
        </row>
        <row r="105">
          <cell r="A105" t="str">
            <v>QAAAEH0015</v>
          </cell>
          <cell r="D105">
            <v>3036594032</v>
          </cell>
        </row>
        <row r="106">
          <cell r="A106" t="str">
            <v>QAAAGS0000</v>
          </cell>
          <cell r="D106" t="str">
            <v>QDDD003014</v>
          </cell>
        </row>
        <row r="107">
          <cell r="A107" t="str">
            <v>QAAAGS0001</v>
          </cell>
          <cell r="D107" t="str">
            <v>QDDD003039</v>
          </cell>
        </row>
        <row r="108">
          <cell r="A108" t="str">
            <v>QAAAGS0002</v>
          </cell>
          <cell r="D108" t="str">
            <v>QDDD003042</v>
          </cell>
        </row>
        <row r="109">
          <cell r="A109" t="str">
            <v>QAAAGS0003</v>
          </cell>
          <cell r="D109" t="str">
            <v>QDDD003086</v>
          </cell>
        </row>
        <row r="110">
          <cell r="A110" t="str">
            <v>QAAARG0001</v>
          </cell>
          <cell r="D110" t="str">
            <v>QDDD003103</v>
          </cell>
        </row>
        <row r="111">
          <cell r="A111" t="str">
            <v>QAAARG0002</v>
          </cell>
          <cell r="D111" t="str">
            <v>QDDD003028</v>
          </cell>
        </row>
        <row r="112">
          <cell r="A112" t="str">
            <v>QAAARG0003</v>
          </cell>
          <cell r="D112" t="str">
            <v>QDDD003122</v>
          </cell>
        </row>
        <row r="113">
          <cell r="A113" t="str">
            <v>QAAARG0004</v>
          </cell>
          <cell r="D113" t="str">
            <v>QDDD003147</v>
          </cell>
        </row>
        <row r="114">
          <cell r="A114" t="str">
            <v>QAAARG0005</v>
          </cell>
          <cell r="D114" t="str">
            <v>QDDD003206</v>
          </cell>
        </row>
        <row r="115">
          <cell r="A115" t="str">
            <v>QAAARG0006</v>
          </cell>
          <cell r="D115" t="str">
            <v>QDDD003255</v>
          </cell>
        </row>
        <row r="116">
          <cell r="A116" t="str">
            <v>QAAARG0011</v>
          </cell>
          <cell r="D116">
            <v>3038219476</v>
          </cell>
        </row>
        <row r="117">
          <cell r="A117" t="str">
            <v>QCCC000018</v>
          </cell>
          <cell r="D117">
            <v>3039058662</v>
          </cell>
        </row>
        <row r="118">
          <cell r="A118" t="str">
            <v>QCCC000020</v>
          </cell>
          <cell r="D118">
            <v>3050025031</v>
          </cell>
        </row>
        <row r="119">
          <cell r="A119" t="str">
            <v>QCCC000028</v>
          </cell>
          <cell r="D119">
            <v>3050401718</v>
          </cell>
        </row>
        <row r="120">
          <cell r="A120" t="str">
            <v>QCCC000029</v>
          </cell>
          <cell r="D120">
            <v>3050224077</v>
          </cell>
        </row>
        <row r="121">
          <cell r="A121" t="str">
            <v>QCCC000038</v>
          </cell>
          <cell r="D121">
            <v>3050443585</v>
          </cell>
        </row>
        <row r="122">
          <cell r="A122" t="str">
            <v>QCCC001035</v>
          </cell>
          <cell r="D122">
            <v>3050880454</v>
          </cell>
        </row>
        <row r="123">
          <cell r="A123" t="str">
            <v>QDDD000020</v>
          </cell>
          <cell r="D123">
            <v>3051000300</v>
          </cell>
        </row>
        <row r="124">
          <cell r="A124" t="str">
            <v>QFFF000001</v>
          </cell>
          <cell r="D124">
            <v>3051059207</v>
          </cell>
        </row>
        <row r="125">
          <cell r="A125" t="str">
            <v>QFFF000002</v>
          </cell>
          <cell r="D125">
            <v>3051119978</v>
          </cell>
        </row>
        <row r="126">
          <cell r="A126" t="str">
            <v>QFFF000003</v>
          </cell>
          <cell r="D126">
            <v>3051140101</v>
          </cell>
        </row>
        <row r="127">
          <cell r="A127" t="str">
            <v>QFFF000006</v>
          </cell>
          <cell r="D127" t="str">
            <v>QEEE000008</v>
          </cell>
        </row>
        <row r="128">
          <cell r="A128" t="str">
            <v>QFFF000008</v>
          </cell>
          <cell r="D128" t="str">
            <v>QEEE000009</v>
          </cell>
        </row>
        <row r="129">
          <cell r="A129" t="str">
            <v>QFFF00000E</v>
          </cell>
          <cell r="D129" t="str">
            <v>QGGG000041</v>
          </cell>
        </row>
        <row r="130">
          <cell r="A130" t="str">
            <v>QFFF00000H</v>
          </cell>
          <cell r="D130" t="str">
            <v>QGGG000375</v>
          </cell>
        </row>
        <row r="131">
          <cell r="A131" t="str">
            <v>QFFF00000J</v>
          </cell>
          <cell r="D131" t="str">
            <v>QFFF00001K</v>
          </cell>
        </row>
        <row r="132">
          <cell r="A132" t="str">
            <v>QFFF00000K</v>
          </cell>
          <cell r="D132" t="str">
            <v>QFFF00005R</v>
          </cell>
        </row>
        <row r="133">
          <cell r="A133" t="str">
            <v>QFFF00000L</v>
          </cell>
          <cell r="D133" t="str">
            <v>QFFF00006X</v>
          </cell>
        </row>
        <row r="134">
          <cell r="A134" t="str">
            <v>QFFF00000M</v>
          </cell>
          <cell r="D134" t="str">
            <v>QDDD003291</v>
          </cell>
        </row>
        <row r="135">
          <cell r="A135" t="str">
            <v>QFFF00000R</v>
          </cell>
          <cell r="D135" t="str">
            <v>QEEE000505</v>
          </cell>
        </row>
        <row r="136">
          <cell r="A136" t="str">
            <v>QFFF00000S</v>
          </cell>
          <cell r="D136" t="str">
            <v>QEEE000511</v>
          </cell>
        </row>
        <row r="137">
          <cell r="A137" t="str">
            <v>QFFF00000U</v>
          </cell>
          <cell r="D137" t="str">
            <v>QGGG000295</v>
          </cell>
        </row>
        <row r="138">
          <cell r="A138" t="str">
            <v>QFFF00000X</v>
          </cell>
          <cell r="D138" t="str">
            <v>QAAABW0009</v>
          </cell>
        </row>
        <row r="139">
          <cell r="A139" t="str">
            <v>QFFF00000Y</v>
          </cell>
          <cell r="D139" t="str">
            <v>QAAABW0015</v>
          </cell>
        </row>
        <row r="140">
          <cell r="A140" t="str">
            <v>QFFF000011</v>
          </cell>
          <cell r="D140" t="str">
            <v>QAAA700017</v>
          </cell>
        </row>
        <row r="141">
          <cell r="A141" t="str">
            <v>QFFF0000MS</v>
          </cell>
          <cell r="D141" t="str">
            <v>QAAAEH0026</v>
          </cell>
        </row>
        <row r="142">
          <cell r="A142" t="str">
            <v>QGGG000001</v>
          </cell>
          <cell r="D142" t="str">
            <v>QAAAEH0059</v>
          </cell>
        </row>
        <row r="143">
          <cell r="A143" t="str">
            <v>QGGG000010</v>
          </cell>
          <cell r="D143" t="str">
            <v>QAAA700012</v>
          </cell>
        </row>
        <row r="144">
          <cell r="A144" t="str">
            <v>QGGG000017</v>
          </cell>
          <cell r="D144" t="str">
            <v>QAAALV0011</v>
          </cell>
        </row>
        <row r="145">
          <cell r="A145" t="str">
            <v>QGGG000020</v>
          </cell>
          <cell r="D145" t="str">
            <v>QAAA700133</v>
          </cell>
        </row>
        <row r="146">
          <cell r="A146" t="str">
            <v>QGGG000021</v>
          </cell>
          <cell r="D146" t="str">
            <v>QAAARG0025</v>
          </cell>
        </row>
        <row r="147">
          <cell r="A147" t="str">
            <v>QGGG000022</v>
          </cell>
          <cell r="D147" t="str">
            <v>QCCC000078</v>
          </cell>
        </row>
        <row r="148">
          <cell r="A148" t="str">
            <v>QGGG000023</v>
          </cell>
          <cell r="D148" t="str">
            <v>QCCC000098</v>
          </cell>
        </row>
        <row r="149">
          <cell r="A149" t="str">
            <v>QGGG000028</v>
          </cell>
          <cell r="D149" t="str">
            <v>QCCC000108</v>
          </cell>
        </row>
        <row r="150">
          <cell r="A150" t="str">
            <v>QGGG000051</v>
          </cell>
          <cell r="D150" t="str">
            <v>QAAA700164</v>
          </cell>
        </row>
        <row r="151">
          <cell r="A151" t="str">
            <v>QGGG000399</v>
          </cell>
          <cell r="D151" t="str">
            <v>QAAA700002</v>
          </cell>
        </row>
        <row r="152">
          <cell r="A152" t="str">
            <v>QGGG700005</v>
          </cell>
          <cell r="D152">
            <v>3051006162</v>
          </cell>
        </row>
        <row r="153">
          <cell r="A153" t="str">
            <v>QEEE000530</v>
          </cell>
          <cell r="D153">
            <v>3033969531</v>
          </cell>
        </row>
        <row r="154">
          <cell r="A154" t="str">
            <v>QGGG000418L</v>
          </cell>
          <cell r="D154">
            <v>3033917370</v>
          </cell>
        </row>
        <row r="155">
          <cell r="A155" t="str">
            <v>QCCC001036L</v>
          </cell>
          <cell r="D155">
            <v>3038202841</v>
          </cell>
        </row>
        <row r="156">
          <cell r="A156" t="str">
            <v>QFFF0000NYL</v>
          </cell>
          <cell r="D156" t="str">
            <v>QFFF00001J</v>
          </cell>
        </row>
        <row r="157">
          <cell r="A157" t="str">
            <v>QMKYW00147L</v>
          </cell>
          <cell r="D157" t="str">
            <v>QFFF700068</v>
          </cell>
        </row>
        <row r="158">
          <cell r="D158">
            <v>3050074873</v>
          </cell>
        </row>
        <row r="159">
          <cell r="D159">
            <v>3050204726</v>
          </cell>
        </row>
        <row r="160">
          <cell r="A160" t="str">
            <v>CAC EAST MARKET TOTAL</v>
          </cell>
          <cell r="D160">
            <v>3050511912</v>
          </cell>
        </row>
        <row r="161">
          <cell r="D161">
            <v>3038389797</v>
          </cell>
        </row>
        <row r="162">
          <cell r="D162" t="str">
            <v>QAAA700167</v>
          </cell>
        </row>
        <row r="163">
          <cell r="A163" t="str">
            <v>CAC EAST FRANCHISE</v>
          </cell>
          <cell r="D163">
            <v>3050935411</v>
          </cell>
        </row>
        <row r="164">
          <cell r="A164">
            <v>3031124500</v>
          </cell>
          <cell r="D164" t="str">
            <v>QAAABW0003</v>
          </cell>
        </row>
        <row r="165">
          <cell r="A165">
            <v>3044791178</v>
          </cell>
        </row>
        <row r="166">
          <cell r="A166">
            <v>3050332422</v>
          </cell>
        </row>
        <row r="167">
          <cell r="A167">
            <v>3050401688</v>
          </cell>
        </row>
        <row r="168">
          <cell r="A168">
            <v>3050537024</v>
          </cell>
        </row>
        <row r="169">
          <cell r="A169">
            <v>3050974882</v>
          </cell>
        </row>
        <row r="170">
          <cell r="A170">
            <v>3051084589</v>
          </cell>
        </row>
        <row r="171">
          <cell r="A171">
            <v>3051100231</v>
          </cell>
        </row>
        <row r="172">
          <cell r="A172">
            <v>3051162717</v>
          </cell>
        </row>
        <row r="173">
          <cell r="A173">
            <v>3051175967</v>
          </cell>
        </row>
        <row r="174">
          <cell r="A174">
            <v>3051313391</v>
          </cell>
        </row>
        <row r="175">
          <cell r="A175" t="str">
            <v>QAAABL0001</v>
          </cell>
        </row>
        <row r="176">
          <cell r="A176" t="str">
            <v>QAAABW0005</v>
          </cell>
        </row>
        <row r="177">
          <cell r="A177" t="str">
            <v>QAAABW0007</v>
          </cell>
        </row>
        <row r="178">
          <cell r="A178" t="str">
            <v>QAAAGS0005</v>
          </cell>
        </row>
        <row r="179">
          <cell r="A179" t="str">
            <v>QAAAGS0006</v>
          </cell>
        </row>
        <row r="180">
          <cell r="A180" t="str">
            <v>QAAARG0007</v>
          </cell>
        </row>
        <row r="181">
          <cell r="A181" t="str">
            <v>QAAARG0008</v>
          </cell>
        </row>
        <row r="182">
          <cell r="A182" t="str">
            <v>QCCC000010</v>
          </cell>
        </row>
        <row r="183">
          <cell r="A183" t="str">
            <v>QCCC000022</v>
          </cell>
        </row>
        <row r="184">
          <cell r="A184" t="str">
            <v>QCCC000030</v>
          </cell>
        </row>
        <row r="185">
          <cell r="A185" t="str">
            <v>QCCC000032</v>
          </cell>
        </row>
        <row r="186">
          <cell r="A186" t="str">
            <v>QCCC000036</v>
          </cell>
        </row>
        <row r="187">
          <cell r="A187" t="str">
            <v>QCCC000040L</v>
          </cell>
        </row>
        <row r="188">
          <cell r="A188" t="str">
            <v>QCCC000042</v>
          </cell>
        </row>
        <row r="189">
          <cell r="A189" t="str">
            <v>QCCC000046</v>
          </cell>
        </row>
        <row r="190">
          <cell r="A190" t="str">
            <v>QCCC000048</v>
          </cell>
        </row>
        <row r="191">
          <cell r="A191" t="str">
            <v>QCCC000052</v>
          </cell>
        </row>
        <row r="192">
          <cell r="A192" t="str">
            <v>QCCC000056</v>
          </cell>
        </row>
        <row r="193">
          <cell r="A193" t="str">
            <v>QCCC000058</v>
          </cell>
        </row>
        <row r="194">
          <cell r="A194" t="str">
            <v>QCCC000062</v>
          </cell>
        </row>
        <row r="195">
          <cell r="A195" t="str">
            <v>QCCC000066</v>
          </cell>
        </row>
        <row r="196">
          <cell r="A196" t="str">
            <v>QCCC000072</v>
          </cell>
        </row>
        <row r="197">
          <cell r="A197" t="str">
            <v>QCCC000088</v>
          </cell>
        </row>
        <row r="198">
          <cell r="A198" t="str">
            <v>QCCC000554</v>
          </cell>
        </row>
        <row r="199">
          <cell r="A199" t="str">
            <v>QCCC000646</v>
          </cell>
        </row>
        <row r="200">
          <cell r="A200" t="str">
            <v>QCCC000648L</v>
          </cell>
        </row>
        <row r="201">
          <cell r="A201" t="str">
            <v>QCCC000650</v>
          </cell>
        </row>
        <row r="202">
          <cell r="A202" t="str">
            <v>QCCC000678L</v>
          </cell>
        </row>
        <row r="203">
          <cell r="A203" t="str">
            <v>QCCC000936L</v>
          </cell>
        </row>
        <row r="204">
          <cell r="A204" t="str">
            <v>QCCC000940</v>
          </cell>
        </row>
        <row r="205">
          <cell r="A205" t="str">
            <v>QCCC000958</v>
          </cell>
        </row>
        <row r="206">
          <cell r="A206" t="str">
            <v>QCCC001003</v>
          </cell>
        </row>
        <row r="207">
          <cell r="A207">
            <v>3051006162</v>
          </cell>
        </row>
        <row r="208">
          <cell r="A208" t="str">
            <v>QCCC001012</v>
          </cell>
        </row>
        <row r="209">
          <cell r="A209" t="str">
            <v>QCCC001024</v>
          </cell>
        </row>
        <row r="210">
          <cell r="A210" t="str">
            <v>QCCC001041L</v>
          </cell>
        </row>
        <row r="211">
          <cell r="A211" t="str">
            <v>QCCC700040</v>
          </cell>
        </row>
        <row r="212">
          <cell r="A212" t="str">
            <v>QDDD000006</v>
          </cell>
        </row>
        <row r="213">
          <cell r="A213" t="str">
            <v>QDDD000009</v>
          </cell>
        </row>
        <row r="214">
          <cell r="A214" t="str">
            <v>QDDD000010L</v>
          </cell>
        </row>
        <row r="215">
          <cell r="A215" t="str">
            <v>QDDD000011</v>
          </cell>
        </row>
        <row r="216">
          <cell r="A216" t="str">
            <v>QDDD000012</v>
          </cell>
        </row>
        <row r="217">
          <cell r="A217" t="str">
            <v>QDDD003020</v>
          </cell>
        </row>
        <row r="218">
          <cell r="A218" t="str">
            <v>QDDD003025</v>
          </cell>
        </row>
        <row r="219">
          <cell r="A219" t="str">
            <v>QDDD003129</v>
          </cell>
        </row>
        <row r="220">
          <cell r="A220" t="str">
            <v>QDDD003206L</v>
          </cell>
        </row>
        <row r="221">
          <cell r="A221" t="str">
            <v>QDDD003316L</v>
          </cell>
        </row>
        <row r="222">
          <cell r="A222" t="str">
            <v>QDDD003317L</v>
          </cell>
        </row>
        <row r="223">
          <cell r="A223" t="str">
            <v>QDDD003318L</v>
          </cell>
        </row>
        <row r="224">
          <cell r="A224" t="str">
            <v>QDDD003319L</v>
          </cell>
        </row>
        <row r="225">
          <cell r="A225" t="str">
            <v>QDDD700079</v>
          </cell>
        </row>
        <row r="226">
          <cell r="A226" t="str">
            <v>QEEE000001</v>
          </cell>
        </row>
        <row r="227">
          <cell r="A227" t="str">
            <v>QEEE000002</v>
          </cell>
        </row>
        <row r="228">
          <cell r="A228" t="str">
            <v>QEEE000003</v>
          </cell>
        </row>
        <row r="229">
          <cell r="A229" t="str">
            <v>QEEE000004</v>
          </cell>
        </row>
        <row r="230">
          <cell r="A230" t="str">
            <v>QEEE000005</v>
          </cell>
        </row>
        <row r="231">
          <cell r="A231" t="str">
            <v>QEEE000006</v>
          </cell>
        </row>
        <row r="232">
          <cell r="A232" t="str">
            <v>QEEE000007</v>
          </cell>
        </row>
        <row r="233">
          <cell r="A233" t="str">
            <v>QEEE000010</v>
          </cell>
        </row>
        <row r="234">
          <cell r="A234" t="str">
            <v>QEEE000011</v>
          </cell>
        </row>
        <row r="235">
          <cell r="A235" t="str">
            <v>QEEE000012</v>
          </cell>
        </row>
        <row r="236">
          <cell r="A236" t="str">
            <v>QEEE000013</v>
          </cell>
        </row>
        <row r="237">
          <cell r="A237" t="str">
            <v>QEEE000014</v>
          </cell>
        </row>
        <row r="238">
          <cell r="A238" t="str">
            <v>QEEE000015</v>
          </cell>
        </row>
        <row r="239">
          <cell r="A239" t="str">
            <v>QEEE000016</v>
          </cell>
        </row>
        <row r="240">
          <cell r="A240" t="str">
            <v>QEEE000017</v>
          </cell>
        </row>
        <row r="241">
          <cell r="A241" t="str">
            <v>QEEE000018</v>
          </cell>
        </row>
        <row r="242">
          <cell r="A242" t="str">
            <v>QEEE000019</v>
          </cell>
        </row>
        <row r="243">
          <cell r="A243" t="str">
            <v>QEEE000020</v>
          </cell>
        </row>
        <row r="244">
          <cell r="A244" t="str">
            <v>QEEE000022</v>
          </cell>
        </row>
        <row r="245">
          <cell r="A245" t="str">
            <v>QEEE000023</v>
          </cell>
        </row>
        <row r="246">
          <cell r="A246" t="str">
            <v>QEEE000025L</v>
          </cell>
        </row>
        <row r="247">
          <cell r="A247" t="str">
            <v>QEEE000026L</v>
          </cell>
        </row>
        <row r="248">
          <cell r="A248" t="str">
            <v>QEEE000032</v>
          </cell>
        </row>
        <row r="249">
          <cell r="A249" t="str">
            <v>QEEE000049L</v>
          </cell>
        </row>
        <row r="250">
          <cell r="A250" t="str">
            <v>QEEE000050L</v>
          </cell>
        </row>
        <row r="251">
          <cell r="A251" t="str">
            <v>QEEE000051L</v>
          </cell>
        </row>
        <row r="252">
          <cell r="A252" t="str">
            <v>QEEE000052L</v>
          </cell>
        </row>
        <row r="253">
          <cell r="A253" t="str">
            <v>QEEE000054L</v>
          </cell>
        </row>
        <row r="254">
          <cell r="A254" t="str">
            <v>QEEE000498</v>
          </cell>
        </row>
        <row r="255">
          <cell r="A255" t="str">
            <v>QEEE000520</v>
          </cell>
        </row>
        <row r="256">
          <cell r="A256" t="str">
            <v>QEEE000522</v>
          </cell>
        </row>
        <row r="257">
          <cell r="A257" t="str">
            <v>QEEE000528</v>
          </cell>
        </row>
        <row r="258">
          <cell r="A258" t="str">
            <v>QEEE000530</v>
          </cell>
        </row>
        <row r="259">
          <cell r="A259" t="str">
            <v>QEEE000531</v>
          </cell>
        </row>
        <row r="260">
          <cell r="A260" t="str">
            <v>QEEE000540</v>
          </cell>
        </row>
        <row r="261">
          <cell r="A261" t="str">
            <v>QEEE000570</v>
          </cell>
        </row>
        <row r="262">
          <cell r="A262" t="str">
            <v>QFFF000005</v>
          </cell>
        </row>
        <row r="263">
          <cell r="A263" t="str">
            <v>QFFF00000B</v>
          </cell>
        </row>
        <row r="264">
          <cell r="A264" t="str">
            <v>QFFF00000C</v>
          </cell>
        </row>
        <row r="265">
          <cell r="A265" t="str">
            <v>QFFF00000D</v>
          </cell>
        </row>
        <row r="266">
          <cell r="A266" t="str">
            <v>QFFF00000F</v>
          </cell>
        </row>
        <row r="267">
          <cell r="A267" t="str">
            <v>QFFF00000G</v>
          </cell>
        </row>
        <row r="268">
          <cell r="A268" t="str">
            <v>QFFF00000N</v>
          </cell>
        </row>
        <row r="269">
          <cell r="A269" t="str">
            <v>QFFF000013</v>
          </cell>
        </row>
        <row r="270">
          <cell r="A270" t="str">
            <v>QFFF00001N</v>
          </cell>
        </row>
        <row r="271">
          <cell r="A271" t="str">
            <v>QFFF00001V</v>
          </cell>
        </row>
        <row r="272">
          <cell r="A272" t="str">
            <v>QFFF700017</v>
          </cell>
        </row>
        <row r="273">
          <cell r="A273" t="str">
            <v>QFFF700049</v>
          </cell>
        </row>
        <row r="274">
          <cell r="A274" t="str">
            <v>QGGG000002</v>
          </cell>
        </row>
        <row r="275">
          <cell r="A275" t="str">
            <v>QGGG000003</v>
          </cell>
        </row>
        <row r="276">
          <cell r="A276" t="str">
            <v>QGGG000004</v>
          </cell>
        </row>
        <row r="277">
          <cell r="A277" t="str">
            <v>QGGG000006L</v>
          </cell>
        </row>
        <row r="278">
          <cell r="A278" t="str">
            <v>QGGG000012</v>
          </cell>
        </row>
        <row r="279">
          <cell r="A279" t="str">
            <v>QGGG000013</v>
          </cell>
        </row>
        <row r="280">
          <cell r="A280" t="str">
            <v>QGGG000014</v>
          </cell>
        </row>
        <row r="281">
          <cell r="A281" t="str">
            <v>QGGG000015</v>
          </cell>
        </row>
        <row r="282">
          <cell r="A282" t="str">
            <v>QGGG000016</v>
          </cell>
        </row>
        <row r="283">
          <cell r="A283" t="str">
            <v>QGGG000018</v>
          </cell>
        </row>
        <row r="284">
          <cell r="A284" t="str">
            <v>QGGG000019</v>
          </cell>
        </row>
        <row r="285">
          <cell r="A285" t="str">
            <v>QGGG000024L</v>
          </cell>
        </row>
        <row r="286">
          <cell r="A286" t="str">
            <v>QGGG000025L</v>
          </cell>
        </row>
        <row r="287">
          <cell r="A287" t="str">
            <v>QGGG000026L</v>
          </cell>
        </row>
        <row r="288">
          <cell r="A288" t="str">
            <v>QGGG000029</v>
          </cell>
        </row>
        <row r="289">
          <cell r="A289" t="str">
            <v>QGGG000031</v>
          </cell>
        </row>
        <row r="292">
          <cell r="A292" t="str">
            <v>CAC EAST FRANCHISE TOTAL</v>
          </cell>
        </row>
        <row r="295">
          <cell r="A295" t="str">
            <v>CAC WEST MARKET</v>
          </cell>
        </row>
        <row r="296">
          <cell r="A296" t="str">
            <v>QCQPW00076L</v>
          </cell>
        </row>
        <row r="297">
          <cell r="A297" t="str">
            <v>3050922955L</v>
          </cell>
        </row>
        <row r="298">
          <cell r="A298" t="str">
            <v>3050922963L</v>
          </cell>
        </row>
        <row r="301">
          <cell r="A301" t="str">
            <v>CAC WEST MARKET TOTAL</v>
          </cell>
        </row>
        <row r="304">
          <cell r="A304" t="str">
            <v>CAC WEST FRANCHISE</v>
          </cell>
        </row>
        <row r="305">
          <cell r="A305">
            <v>3050802593</v>
          </cell>
        </row>
        <row r="306">
          <cell r="A306" t="str">
            <v>QFFF00000V</v>
          </cell>
        </row>
        <row r="307">
          <cell r="A307" t="str">
            <v>QFFF00000W</v>
          </cell>
        </row>
        <row r="308">
          <cell r="A308" t="str">
            <v>QFFF700044</v>
          </cell>
        </row>
        <row r="309">
          <cell r="A309" t="str">
            <v>QAAALV0005</v>
          </cell>
        </row>
        <row r="310">
          <cell r="A310" t="str">
            <v>QCCC000874</v>
          </cell>
        </row>
        <row r="311">
          <cell r="A311" t="str">
            <v>QFFF000014</v>
          </cell>
        </row>
        <row r="314">
          <cell r="A314" t="str">
            <v>CAC WEST FRANCHISE TOTAL</v>
          </cell>
        </row>
        <row r="317">
          <cell r="A317" t="str">
            <v>EMG EAST MARKET</v>
          </cell>
        </row>
        <row r="318">
          <cell r="A318" t="str">
            <v>QCCC001041</v>
          </cell>
        </row>
        <row r="319">
          <cell r="A319" t="str">
            <v>QDDD003315</v>
          </cell>
        </row>
        <row r="320">
          <cell r="A320" t="str">
            <v>QDDD003340</v>
          </cell>
        </row>
        <row r="321">
          <cell r="A321" t="str">
            <v>QEEEZ00571</v>
          </cell>
        </row>
        <row r="322">
          <cell r="A322" t="str">
            <v>QGGG000418</v>
          </cell>
        </row>
        <row r="323">
          <cell r="A323" t="str">
            <v>QGGG000422</v>
          </cell>
        </row>
        <row r="324">
          <cell r="A324" t="str">
            <v>QEEE000547</v>
          </cell>
        </row>
        <row r="325">
          <cell r="A325" t="str">
            <v>QFFF000000</v>
          </cell>
        </row>
        <row r="326">
          <cell r="A326" t="str">
            <v>QCCC001036</v>
          </cell>
        </row>
        <row r="327">
          <cell r="A327" t="str">
            <v>QFFF0000NY</v>
          </cell>
        </row>
        <row r="328">
          <cell r="A328" t="str">
            <v>QMKYW00147</v>
          </cell>
        </row>
        <row r="331">
          <cell r="A331" t="str">
            <v>EMG EAST MARKET TOTAL</v>
          </cell>
        </row>
        <row r="334">
          <cell r="A334" t="str">
            <v>EMG EAST FRANCHISE</v>
          </cell>
        </row>
        <row r="335">
          <cell r="A335" t="str">
            <v>QCCC000040</v>
          </cell>
        </row>
        <row r="336">
          <cell r="A336" t="str">
            <v>QCCC000648</v>
          </cell>
        </row>
        <row r="337">
          <cell r="A337" t="str">
            <v>QCCC000678</v>
          </cell>
        </row>
        <row r="338">
          <cell r="A338" t="str">
            <v>QCCC000936</v>
          </cell>
        </row>
        <row r="339">
          <cell r="A339" t="str">
            <v>QDDD000010</v>
          </cell>
        </row>
        <row r="340">
          <cell r="A340" t="str">
            <v>QDDD003316</v>
          </cell>
        </row>
        <row r="341">
          <cell r="A341" t="str">
            <v>QDDD003317</v>
          </cell>
        </row>
        <row r="342">
          <cell r="A342" t="str">
            <v>QDDD003318</v>
          </cell>
        </row>
        <row r="343">
          <cell r="A343" t="str">
            <v>QDDD003319</v>
          </cell>
        </row>
        <row r="344">
          <cell r="A344" t="str">
            <v>QEEE000025</v>
          </cell>
        </row>
        <row r="345">
          <cell r="A345" t="str">
            <v>QEEE000026</v>
          </cell>
        </row>
        <row r="346">
          <cell r="A346" t="str">
            <v>QEEE000049</v>
          </cell>
        </row>
        <row r="347">
          <cell r="A347" t="str">
            <v>QEEE000050</v>
          </cell>
        </row>
        <row r="348">
          <cell r="A348" t="str">
            <v>QEEE000051</v>
          </cell>
        </row>
        <row r="349">
          <cell r="A349" t="str">
            <v>QEEE000052</v>
          </cell>
        </row>
        <row r="350">
          <cell r="A350" t="str">
            <v>QEEE000054</v>
          </cell>
        </row>
        <row r="351">
          <cell r="A351" t="str">
            <v>QGGG000006</v>
          </cell>
        </row>
        <row r="352">
          <cell r="A352" t="str">
            <v>QGGG000024</v>
          </cell>
        </row>
        <row r="353">
          <cell r="A353" t="str">
            <v>QGGG000025</v>
          </cell>
        </row>
        <row r="354">
          <cell r="A354" t="str">
            <v>QGGG000026</v>
          </cell>
        </row>
        <row r="357">
          <cell r="A357" t="str">
            <v>EMG EAST FRANCHISE TOTAL</v>
          </cell>
        </row>
        <row r="360">
          <cell r="A360" t="str">
            <v>EMG WEST MARKET</v>
          </cell>
        </row>
        <row r="361">
          <cell r="A361" t="str">
            <v>QCQPW00076</v>
          </cell>
        </row>
        <row r="362">
          <cell r="A362">
            <v>3050922955</v>
          </cell>
        </row>
        <row r="363">
          <cell r="A363">
            <v>3050922963</v>
          </cell>
        </row>
        <row r="366">
          <cell r="A366" t="str">
            <v>EMG WEST MARKET TOTAL</v>
          </cell>
        </row>
        <row r="369">
          <cell r="A369" t="str">
            <v>EMG WEST FRANCHISE TOTAL</v>
          </cell>
        </row>
        <row r="372">
          <cell r="A372" t="str">
            <v>SAC&gt;100mWh  EAST MARKET</v>
          </cell>
        </row>
        <row r="373">
          <cell r="A373">
            <v>3050676270</v>
          </cell>
        </row>
        <row r="374">
          <cell r="A374" t="str">
            <v>QFFF0000EM</v>
          </cell>
        </row>
        <row r="375">
          <cell r="A375" t="str">
            <v>QFFF700063</v>
          </cell>
        </row>
        <row r="376">
          <cell r="A376">
            <v>3033196346</v>
          </cell>
        </row>
        <row r="377">
          <cell r="A377">
            <v>3044951591</v>
          </cell>
        </row>
        <row r="378">
          <cell r="A378" t="str">
            <v>QFFF700030</v>
          </cell>
        </row>
        <row r="379">
          <cell r="A379">
            <v>3041786211</v>
          </cell>
        </row>
        <row r="380">
          <cell r="A380">
            <v>3030060966</v>
          </cell>
        </row>
        <row r="381">
          <cell r="A381">
            <v>3030063361</v>
          </cell>
        </row>
        <row r="382">
          <cell r="A382">
            <v>3030083290</v>
          </cell>
        </row>
        <row r="383">
          <cell r="A383">
            <v>3030093805</v>
          </cell>
        </row>
        <row r="384">
          <cell r="A384">
            <v>3030574145</v>
          </cell>
        </row>
        <row r="385">
          <cell r="A385">
            <v>3031055249</v>
          </cell>
        </row>
        <row r="386">
          <cell r="A386">
            <v>3031124046</v>
          </cell>
        </row>
        <row r="387">
          <cell r="A387">
            <v>3033184135</v>
          </cell>
        </row>
        <row r="388">
          <cell r="A388">
            <v>3033185662</v>
          </cell>
        </row>
        <row r="389">
          <cell r="A389">
            <v>3033423156</v>
          </cell>
        </row>
        <row r="390">
          <cell r="A390">
            <v>3033572470</v>
          </cell>
        </row>
        <row r="391">
          <cell r="A391">
            <v>3033697281</v>
          </cell>
        </row>
        <row r="392">
          <cell r="A392">
            <v>3034108416</v>
          </cell>
        </row>
        <row r="393">
          <cell r="A393">
            <v>3034147373</v>
          </cell>
        </row>
        <row r="394">
          <cell r="A394">
            <v>3034190121</v>
          </cell>
        </row>
        <row r="395">
          <cell r="A395">
            <v>3034215409</v>
          </cell>
        </row>
        <row r="396">
          <cell r="A396">
            <v>3036000248</v>
          </cell>
        </row>
        <row r="397">
          <cell r="A397">
            <v>3036087408</v>
          </cell>
        </row>
        <row r="398">
          <cell r="A398">
            <v>3036089001</v>
          </cell>
        </row>
        <row r="399">
          <cell r="A399">
            <v>3036093203</v>
          </cell>
        </row>
        <row r="400">
          <cell r="A400">
            <v>3036095664</v>
          </cell>
        </row>
        <row r="401">
          <cell r="A401">
            <v>3036097381</v>
          </cell>
        </row>
        <row r="402">
          <cell r="A402">
            <v>3036098159</v>
          </cell>
        </row>
        <row r="403">
          <cell r="A403">
            <v>3036098876</v>
          </cell>
        </row>
        <row r="404">
          <cell r="A404">
            <v>3036390925</v>
          </cell>
        </row>
        <row r="405">
          <cell r="A405">
            <v>3036392413</v>
          </cell>
        </row>
        <row r="406">
          <cell r="A406">
            <v>3036523160</v>
          </cell>
        </row>
        <row r="407">
          <cell r="A407">
            <v>3036605344</v>
          </cell>
        </row>
        <row r="408">
          <cell r="A408">
            <v>3036618705</v>
          </cell>
        </row>
        <row r="409">
          <cell r="A409">
            <v>3038017024</v>
          </cell>
        </row>
        <row r="410">
          <cell r="A410">
            <v>3038071606</v>
          </cell>
        </row>
        <row r="411">
          <cell r="A411">
            <v>3038096366</v>
          </cell>
        </row>
        <row r="412">
          <cell r="A412">
            <v>3038100495</v>
          </cell>
        </row>
        <row r="413">
          <cell r="A413">
            <v>3038104806</v>
          </cell>
        </row>
        <row r="414">
          <cell r="A414">
            <v>3038105411</v>
          </cell>
        </row>
        <row r="415">
          <cell r="A415">
            <v>3038109697</v>
          </cell>
        </row>
        <row r="416">
          <cell r="A416">
            <v>3038158116</v>
          </cell>
        </row>
        <row r="417">
          <cell r="A417">
            <v>3038255278</v>
          </cell>
        </row>
        <row r="418">
          <cell r="A418">
            <v>3038278014</v>
          </cell>
        </row>
        <row r="419">
          <cell r="A419">
            <v>3038308029</v>
          </cell>
        </row>
        <row r="420">
          <cell r="A420">
            <v>3038331365</v>
          </cell>
        </row>
        <row r="421">
          <cell r="A421">
            <v>3038336987</v>
          </cell>
        </row>
        <row r="422">
          <cell r="A422">
            <v>3038337037</v>
          </cell>
        </row>
        <row r="423">
          <cell r="A423">
            <v>3038368501</v>
          </cell>
        </row>
        <row r="424">
          <cell r="A424">
            <v>3038444836</v>
          </cell>
        </row>
        <row r="425">
          <cell r="A425">
            <v>3038474557</v>
          </cell>
        </row>
        <row r="426">
          <cell r="A426">
            <v>3038494825</v>
          </cell>
        </row>
        <row r="427">
          <cell r="A427">
            <v>3038495601</v>
          </cell>
        </row>
        <row r="428">
          <cell r="A428">
            <v>3038582341</v>
          </cell>
        </row>
        <row r="429">
          <cell r="A429">
            <v>3038623242</v>
          </cell>
        </row>
        <row r="430">
          <cell r="A430">
            <v>3038667959</v>
          </cell>
        </row>
        <row r="431">
          <cell r="A431">
            <v>3038720825</v>
          </cell>
        </row>
        <row r="432">
          <cell r="A432">
            <v>3038742896</v>
          </cell>
        </row>
        <row r="433">
          <cell r="A433">
            <v>3038773228</v>
          </cell>
        </row>
        <row r="434">
          <cell r="A434">
            <v>3038878321</v>
          </cell>
        </row>
        <row r="435">
          <cell r="A435">
            <v>3038878917</v>
          </cell>
        </row>
        <row r="436">
          <cell r="A436">
            <v>3038879182</v>
          </cell>
        </row>
        <row r="437">
          <cell r="A437">
            <v>3038880547</v>
          </cell>
        </row>
        <row r="438">
          <cell r="A438">
            <v>3038921537</v>
          </cell>
        </row>
        <row r="439">
          <cell r="A439">
            <v>3038932016</v>
          </cell>
        </row>
        <row r="440">
          <cell r="A440">
            <v>3038957566</v>
          </cell>
        </row>
        <row r="441">
          <cell r="A441">
            <v>3038962659</v>
          </cell>
        </row>
        <row r="442">
          <cell r="A442">
            <v>3038967464</v>
          </cell>
        </row>
        <row r="443">
          <cell r="A443">
            <v>3038990199</v>
          </cell>
        </row>
        <row r="444">
          <cell r="A444">
            <v>3039014771</v>
          </cell>
        </row>
        <row r="445">
          <cell r="A445">
            <v>3039019233</v>
          </cell>
        </row>
        <row r="446">
          <cell r="A446">
            <v>3039054250</v>
          </cell>
        </row>
        <row r="447">
          <cell r="A447">
            <v>3039065685</v>
          </cell>
        </row>
        <row r="448">
          <cell r="A448">
            <v>3039070212</v>
          </cell>
        </row>
        <row r="449">
          <cell r="A449">
            <v>3039070611</v>
          </cell>
        </row>
        <row r="450">
          <cell r="A450">
            <v>3041051084</v>
          </cell>
        </row>
        <row r="451">
          <cell r="A451">
            <v>3041051271</v>
          </cell>
        </row>
        <row r="452">
          <cell r="A452">
            <v>3041052315</v>
          </cell>
        </row>
        <row r="453">
          <cell r="A453">
            <v>3041053460</v>
          </cell>
        </row>
        <row r="454">
          <cell r="A454">
            <v>3041119916</v>
          </cell>
        </row>
        <row r="455">
          <cell r="A455">
            <v>3041187016</v>
          </cell>
        </row>
        <row r="456">
          <cell r="A456">
            <v>3041272374</v>
          </cell>
        </row>
        <row r="457">
          <cell r="A457">
            <v>3041279727</v>
          </cell>
        </row>
        <row r="458">
          <cell r="A458">
            <v>3041280547</v>
          </cell>
        </row>
        <row r="459">
          <cell r="A459">
            <v>3041301846</v>
          </cell>
        </row>
        <row r="460">
          <cell r="A460">
            <v>3041303113</v>
          </cell>
        </row>
        <row r="461">
          <cell r="A461">
            <v>3041303130</v>
          </cell>
        </row>
        <row r="462">
          <cell r="A462">
            <v>3041304021</v>
          </cell>
        </row>
        <row r="463">
          <cell r="A463">
            <v>3041307542</v>
          </cell>
        </row>
        <row r="464">
          <cell r="A464">
            <v>3041309731</v>
          </cell>
        </row>
        <row r="465">
          <cell r="A465">
            <v>3041310829</v>
          </cell>
        </row>
        <row r="466">
          <cell r="A466">
            <v>3041317751</v>
          </cell>
        </row>
        <row r="467">
          <cell r="A467">
            <v>3041318412</v>
          </cell>
        </row>
        <row r="468">
          <cell r="A468">
            <v>3041319494</v>
          </cell>
        </row>
        <row r="469">
          <cell r="A469">
            <v>3041320751</v>
          </cell>
        </row>
        <row r="470">
          <cell r="A470">
            <v>3041321936</v>
          </cell>
        </row>
        <row r="471">
          <cell r="A471">
            <v>3041323017</v>
          </cell>
        </row>
        <row r="472">
          <cell r="A472">
            <v>3041326768</v>
          </cell>
        </row>
        <row r="473">
          <cell r="A473">
            <v>3041417411</v>
          </cell>
        </row>
        <row r="474">
          <cell r="A474">
            <v>3041434757</v>
          </cell>
        </row>
        <row r="475">
          <cell r="A475">
            <v>3041467451</v>
          </cell>
        </row>
        <row r="476">
          <cell r="A476">
            <v>3041469003</v>
          </cell>
        </row>
        <row r="477">
          <cell r="A477">
            <v>3041469020</v>
          </cell>
        </row>
        <row r="478">
          <cell r="A478">
            <v>3041469097</v>
          </cell>
        </row>
        <row r="479">
          <cell r="A479">
            <v>3041597613</v>
          </cell>
        </row>
        <row r="480">
          <cell r="A480">
            <v>3041599837</v>
          </cell>
        </row>
        <row r="481">
          <cell r="A481">
            <v>3041602684</v>
          </cell>
        </row>
        <row r="482">
          <cell r="A482">
            <v>3041602838</v>
          </cell>
        </row>
        <row r="483">
          <cell r="A483">
            <v>3041603681</v>
          </cell>
        </row>
        <row r="484">
          <cell r="A484">
            <v>3041603800</v>
          </cell>
        </row>
        <row r="485">
          <cell r="A485">
            <v>3041781317</v>
          </cell>
        </row>
        <row r="486">
          <cell r="A486">
            <v>3041782852</v>
          </cell>
        </row>
        <row r="487">
          <cell r="A487">
            <v>3041788451</v>
          </cell>
        </row>
        <row r="488">
          <cell r="A488">
            <v>3041789865</v>
          </cell>
        </row>
        <row r="489">
          <cell r="A489">
            <v>3041823885</v>
          </cell>
        </row>
        <row r="490">
          <cell r="A490">
            <v>3041824032</v>
          </cell>
        </row>
        <row r="491">
          <cell r="A491">
            <v>3041825331</v>
          </cell>
        </row>
        <row r="492">
          <cell r="A492">
            <v>3041826191</v>
          </cell>
        </row>
        <row r="493">
          <cell r="A493">
            <v>3041896289</v>
          </cell>
        </row>
        <row r="494">
          <cell r="A494">
            <v>3041948459</v>
          </cell>
        </row>
        <row r="495">
          <cell r="A495">
            <v>3041991745</v>
          </cell>
        </row>
        <row r="496">
          <cell r="A496">
            <v>3042036771</v>
          </cell>
        </row>
        <row r="497">
          <cell r="A497">
            <v>3042059089</v>
          </cell>
        </row>
        <row r="498">
          <cell r="A498">
            <v>3042061717</v>
          </cell>
        </row>
        <row r="499">
          <cell r="A499">
            <v>3042063531</v>
          </cell>
        </row>
        <row r="500">
          <cell r="A500">
            <v>3042065305</v>
          </cell>
        </row>
        <row r="501">
          <cell r="A501">
            <v>3042066166</v>
          </cell>
        </row>
        <row r="502">
          <cell r="A502">
            <v>3042068070</v>
          </cell>
        </row>
        <row r="503">
          <cell r="A503">
            <v>3042073308</v>
          </cell>
        </row>
        <row r="504">
          <cell r="A504">
            <v>3042091268</v>
          </cell>
        </row>
        <row r="505">
          <cell r="A505">
            <v>3042101409</v>
          </cell>
        </row>
        <row r="506">
          <cell r="A506">
            <v>3042103258</v>
          </cell>
        </row>
        <row r="507">
          <cell r="A507">
            <v>3042105986</v>
          </cell>
        </row>
        <row r="508">
          <cell r="A508">
            <v>3042117585</v>
          </cell>
        </row>
        <row r="509">
          <cell r="A509">
            <v>3042117739</v>
          </cell>
        </row>
        <row r="510">
          <cell r="A510">
            <v>3042118590</v>
          </cell>
        </row>
        <row r="511">
          <cell r="A511">
            <v>3042120381</v>
          </cell>
        </row>
        <row r="512">
          <cell r="A512">
            <v>3042124654</v>
          </cell>
        </row>
        <row r="513">
          <cell r="A513">
            <v>3044087543</v>
          </cell>
        </row>
        <row r="514">
          <cell r="A514">
            <v>3044196725</v>
          </cell>
        </row>
        <row r="515">
          <cell r="A515">
            <v>3044353111</v>
          </cell>
        </row>
        <row r="516">
          <cell r="A516">
            <v>3044426305</v>
          </cell>
        </row>
        <row r="517">
          <cell r="A517">
            <v>3044427671</v>
          </cell>
        </row>
        <row r="518">
          <cell r="A518">
            <v>3044428839</v>
          </cell>
        </row>
        <row r="519">
          <cell r="A519">
            <v>3044430361</v>
          </cell>
        </row>
        <row r="520">
          <cell r="A520">
            <v>3044430574</v>
          </cell>
        </row>
        <row r="521">
          <cell r="A521">
            <v>3044430604</v>
          </cell>
        </row>
        <row r="522">
          <cell r="A522">
            <v>3044442947</v>
          </cell>
        </row>
        <row r="523">
          <cell r="A523">
            <v>3044496991</v>
          </cell>
        </row>
        <row r="524">
          <cell r="A524">
            <v>3044703490</v>
          </cell>
        </row>
        <row r="525">
          <cell r="A525">
            <v>3044839651</v>
          </cell>
        </row>
        <row r="526">
          <cell r="A526">
            <v>3044878877</v>
          </cell>
        </row>
        <row r="527">
          <cell r="A527">
            <v>3044907524</v>
          </cell>
        </row>
        <row r="528">
          <cell r="A528">
            <v>3044909063</v>
          </cell>
        </row>
        <row r="529">
          <cell r="A529">
            <v>3044917724</v>
          </cell>
        </row>
        <row r="530">
          <cell r="A530">
            <v>3044951272</v>
          </cell>
        </row>
        <row r="531">
          <cell r="A531">
            <v>3044983778</v>
          </cell>
        </row>
        <row r="532">
          <cell r="A532">
            <v>3045045381</v>
          </cell>
        </row>
        <row r="533">
          <cell r="A533">
            <v>3045087431</v>
          </cell>
        </row>
        <row r="534">
          <cell r="A534">
            <v>3045089604</v>
          </cell>
        </row>
        <row r="535">
          <cell r="A535">
            <v>3045095582</v>
          </cell>
        </row>
        <row r="536">
          <cell r="A536">
            <v>3045116351</v>
          </cell>
        </row>
        <row r="537">
          <cell r="A537">
            <v>3050006436</v>
          </cell>
        </row>
        <row r="538">
          <cell r="A538">
            <v>3050036831</v>
          </cell>
        </row>
        <row r="539">
          <cell r="A539">
            <v>3050059874</v>
          </cell>
        </row>
        <row r="540">
          <cell r="A540">
            <v>3050075527</v>
          </cell>
        </row>
        <row r="541">
          <cell r="A541">
            <v>3050082272</v>
          </cell>
        </row>
        <row r="542">
          <cell r="A542">
            <v>3050082744</v>
          </cell>
        </row>
        <row r="543">
          <cell r="A543">
            <v>3050107682</v>
          </cell>
        </row>
        <row r="544">
          <cell r="A544">
            <v>3050126491</v>
          </cell>
        </row>
        <row r="545">
          <cell r="A545">
            <v>3050135961</v>
          </cell>
        </row>
        <row r="546">
          <cell r="A546">
            <v>3050144791</v>
          </cell>
        </row>
        <row r="547">
          <cell r="A547">
            <v>3050147081</v>
          </cell>
        </row>
        <row r="548">
          <cell r="A548">
            <v>3050152203</v>
          </cell>
        </row>
        <row r="549">
          <cell r="A549">
            <v>3050163086</v>
          </cell>
        </row>
        <row r="550">
          <cell r="A550">
            <v>3050164040</v>
          </cell>
        </row>
        <row r="551">
          <cell r="A551">
            <v>3050213792</v>
          </cell>
        </row>
        <row r="552">
          <cell r="A552">
            <v>3050336991</v>
          </cell>
        </row>
        <row r="553">
          <cell r="A553">
            <v>3050369865</v>
          </cell>
        </row>
        <row r="554">
          <cell r="A554">
            <v>3050380524</v>
          </cell>
        </row>
        <row r="555">
          <cell r="A555">
            <v>3050484141</v>
          </cell>
        </row>
        <row r="556">
          <cell r="A556">
            <v>3050521225</v>
          </cell>
        </row>
        <row r="557">
          <cell r="A557">
            <v>3050524984</v>
          </cell>
        </row>
        <row r="558">
          <cell r="A558">
            <v>3050556339</v>
          </cell>
        </row>
        <row r="559">
          <cell r="A559">
            <v>3050564323</v>
          </cell>
        </row>
        <row r="560">
          <cell r="A560">
            <v>3050565559</v>
          </cell>
        </row>
        <row r="561">
          <cell r="A561">
            <v>3050595865</v>
          </cell>
        </row>
        <row r="562">
          <cell r="A562">
            <v>3050603019</v>
          </cell>
        </row>
        <row r="563">
          <cell r="A563">
            <v>3050662708</v>
          </cell>
        </row>
        <row r="564">
          <cell r="A564">
            <v>3050705652</v>
          </cell>
        </row>
        <row r="565">
          <cell r="A565">
            <v>3050757822</v>
          </cell>
        </row>
        <row r="566">
          <cell r="A566">
            <v>3050793454</v>
          </cell>
        </row>
        <row r="567">
          <cell r="A567">
            <v>3050797450</v>
          </cell>
        </row>
        <row r="568">
          <cell r="A568">
            <v>3050804570</v>
          </cell>
        </row>
        <row r="569">
          <cell r="A569">
            <v>3050885138</v>
          </cell>
        </row>
        <row r="570">
          <cell r="A570" t="str">
            <v>QAAA700010</v>
          </cell>
        </row>
        <row r="571">
          <cell r="A571" t="str">
            <v>QAAA700022</v>
          </cell>
        </row>
        <row r="572">
          <cell r="A572" t="str">
            <v>QAAA700032</v>
          </cell>
        </row>
        <row r="573">
          <cell r="A573" t="str">
            <v>QAAA700039</v>
          </cell>
        </row>
        <row r="574">
          <cell r="A574" t="str">
            <v>QAAA700041</v>
          </cell>
        </row>
        <row r="575">
          <cell r="A575" t="str">
            <v>QAAA700049</v>
          </cell>
        </row>
        <row r="576">
          <cell r="A576" t="str">
            <v>QAAA700050</v>
          </cell>
        </row>
        <row r="577">
          <cell r="A577" t="str">
            <v>QAAA700051</v>
          </cell>
        </row>
        <row r="578">
          <cell r="A578" t="str">
            <v>QAAA700066</v>
          </cell>
        </row>
        <row r="579">
          <cell r="A579" t="str">
            <v>QAAA700072</v>
          </cell>
        </row>
        <row r="580">
          <cell r="A580" t="str">
            <v>QAAA700073</v>
          </cell>
        </row>
        <row r="581">
          <cell r="A581" t="str">
            <v>QAAA700085</v>
          </cell>
        </row>
        <row r="582">
          <cell r="A582" t="str">
            <v>QAAA700090</v>
          </cell>
        </row>
        <row r="583">
          <cell r="A583" t="str">
            <v>QAAA700095</v>
          </cell>
        </row>
        <row r="584">
          <cell r="A584" t="str">
            <v>QAAA700100</v>
          </cell>
        </row>
        <row r="585">
          <cell r="A585" t="str">
            <v>QAAA700108</v>
          </cell>
        </row>
        <row r="586">
          <cell r="A586" t="str">
            <v>QAAA700117</v>
          </cell>
        </row>
        <row r="587">
          <cell r="A587" t="str">
            <v>QAAA700123</v>
          </cell>
        </row>
        <row r="588">
          <cell r="A588" t="str">
            <v>QAAA700131</v>
          </cell>
        </row>
        <row r="589">
          <cell r="A589" t="str">
            <v>QAAA700139</v>
          </cell>
        </row>
        <row r="590">
          <cell r="A590" t="str">
            <v>QAAA700145</v>
          </cell>
        </row>
        <row r="591">
          <cell r="A591" t="str">
            <v>QAAA700147</v>
          </cell>
        </row>
        <row r="592">
          <cell r="A592" t="str">
            <v>QAAA700167</v>
          </cell>
        </row>
        <row r="593">
          <cell r="A593" t="str">
            <v>QAAA700170</v>
          </cell>
        </row>
        <row r="594">
          <cell r="A594" t="str">
            <v>QAAA700171</v>
          </cell>
        </row>
        <row r="595">
          <cell r="A595" t="str">
            <v>QAAA700175</v>
          </cell>
        </row>
        <row r="596">
          <cell r="A596" t="str">
            <v>QAAA700190</v>
          </cell>
        </row>
        <row r="597">
          <cell r="A597" t="str">
            <v>QAAA700192</v>
          </cell>
        </row>
        <row r="598">
          <cell r="A598" t="str">
            <v>QAAABL0003</v>
          </cell>
        </row>
        <row r="599">
          <cell r="A599" t="str">
            <v>QAAABL0007</v>
          </cell>
        </row>
        <row r="600">
          <cell r="A600" t="str">
            <v>QAAABL0013</v>
          </cell>
        </row>
        <row r="601">
          <cell r="A601" t="str">
            <v>QAAABL0015</v>
          </cell>
        </row>
        <row r="602">
          <cell r="A602" t="str">
            <v>QAAABL0024</v>
          </cell>
        </row>
        <row r="603">
          <cell r="A603" t="str">
            <v>QAAABW0008</v>
          </cell>
        </row>
        <row r="604">
          <cell r="A604" t="str">
            <v>QAAABW0038</v>
          </cell>
        </row>
        <row r="605">
          <cell r="A605" t="str">
            <v>QAAABX0006</v>
          </cell>
        </row>
        <row r="606">
          <cell r="A606" t="str">
            <v>QAAABX0013</v>
          </cell>
        </row>
        <row r="607">
          <cell r="A607" t="str">
            <v>QAAADY0002</v>
          </cell>
        </row>
        <row r="608">
          <cell r="A608" t="str">
            <v>QAAAEH0008</v>
          </cell>
        </row>
        <row r="609">
          <cell r="A609" t="str">
            <v>QAAAEH0010</v>
          </cell>
        </row>
        <row r="610">
          <cell r="A610" t="str">
            <v>QAAAEH0011</v>
          </cell>
        </row>
        <row r="611">
          <cell r="A611" t="str">
            <v>QAAAEH0014</v>
          </cell>
        </row>
        <row r="612">
          <cell r="A612" t="str">
            <v>QAAAEH0016</v>
          </cell>
        </row>
        <row r="613">
          <cell r="A613" t="str">
            <v>QAAAEH0019</v>
          </cell>
        </row>
        <row r="614">
          <cell r="A614" t="str">
            <v>QAAAEH0020</v>
          </cell>
        </row>
        <row r="615">
          <cell r="A615" t="str">
            <v>QAAAEH0021</v>
          </cell>
        </row>
        <row r="616">
          <cell r="A616" t="str">
            <v>QAAAEH0025</v>
          </cell>
        </row>
        <row r="617">
          <cell r="A617" t="str">
            <v>QAAAEH0028</v>
          </cell>
        </row>
        <row r="618">
          <cell r="A618" t="str">
            <v>QAAAEH0029</v>
          </cell>
        </row>
        <row r="619">
          <cell r="A619" t="str">
            <v>QAAAEH0030</v>
          </cell>
        </row>
        <row r="620">
          <cell r="A620" t="str">
            <v>QAAAEH0035</v>
          </cell>
        </row>
        <row r="621">
          <cell r="A621" t="str">
            <v>QAAAEH0036</v>
          </cell>
        </row>
        <row r="622">
          <cell r="A622" t="str">
            <v>QAAAEH0039</v>
          </cell>
        </row>
        <row r="623">
          <cell r="A623" t="str">
            <v>QAAAEH0040</v>
          </cell>
        </row>
        <row r="624">
          <cell r="A624" t="str">
            <v>QAAAEH0047</v>
          </cell>
        </row>
        <row r="625">
          <cell r="A625" t="str">
            <v>QAAAEH0051</v>
          </cell>
        </row>
        <row r="626">
          <cell r="A626" t="str">
            <v>QAAAEH0053</v>
          </cell>
        </row>
        <row r="627">
          <cell r="A627" t="str">
            <v>QAAAEH0061</v>
          </cell>
        </row>
        <row r="628">
          <cell r="A628" t="str">
            <v>QAAAEH0067</v>
          </cell>
        </row>
        <row r="629">
          <cell r="A629" t="str">
            <v>QAAAEH0068</v>
          </cell>
        </row>
        <row r="630">
          <cell r="A630" t="str">
            <v>QAAAEH0073</v>
          </cell>
        </row>
        <row r="631">
          <cell r="A631" t="str">
            <v>QAAAEH0075</v>
          </cell>
        </row>
        <row r="632">
          <cell r="A632" t="str">
            <v>QAAAEH0077</v>
          </cell>
        </row>
        <row r="633">
          <cell r="A633" t="str">
            <v>QAAAEH0080</v>
          </cell>
        </row>
        <row r="634">
          <cell r="A634" t="str">
            <v>QAAAEH0083</v>
          </cell>
        </row>
        <row r="635">
          <cell r="A635" t="str">
            <v>QAAAEH0085</v>
          </cell>
        </row>
        <row r="636">
          <cell r="A636" t="str">
            <v>QAAAEH0098</v>
          </cell>
        </row>
        <row r="637">
          <cell r="A637" t="str">
            <v>QAAAEH0108</v>
          </cell>
        </row>
        <row r="638">
          <cell r="A638" t="str">
            <v>QAAAEH0113</v>
          </cell>
        </row>
        <row r="639">
          <cell r="A639" t="str">
            <v>QAAAEH0115</v>
          </cell>
        </row>
        <row r="640">
          <cell r="A640" t="str">
            <v>QAAAEH0116</v>
          </cell>
        </row>
        <row r="641">
          <cell r="A641" t="str">
            <v>QAAAEH7001</v>
          </cell>
        </row>
        <row r="642">
          <cell r="A642" t="str">
            <v>QAAAGS0007</v>
          </cell>
        </row>
        <row r="643">
          <cell r="A643" t="str">
            <v>QAAAGS0008</v>
          </cell>
        </row>
        <row r="644">
          <cell r="A644" t="str">
            <v>QAAAGS0009</v>
          </cell>
        </row>
        <row r="645">
          <cell r="A645" t="str">
            <v>QAAAGS0010</v>
          </cell>
        </row>
        <row r="646">
          <cell r="A646" t="str">
            <v>QAAAGS0011</v>
          </cell>
        </row>
        <row r="647">
          <cell r="A647" t="str">
            <v>QAAAGS0012</v>
          </cell>
        </row>
        <row r="648">
          <cell r="A648" t="str">
            <v>QAAAGS0014</v>
          </cell>
        </row>
        <row r="649">
          <cell r="A649" t="str">
            <v>QAAAGS0015</v>
          </cell>
        </row>
        <row r="650">
          <cell r="A650" t="str">
            <v>QAAAGS0017</v>
          </cell>
        </row>
        <row r="651">
          <cell r="A651" t="str">
            <v>QAAAGS0018</v>
          </cell>
        </row>
        <row r="652">
          <cell r="A652" t="str">
            <v>QAAAGS0019</v>
          </cell>
        </row>
        <row r="653">
          <cell r="A653" t="str">
            <v>QAAAGS0023</v>
          </cell>
        </row>
        <row r="654">
          <cell r="A654" t="str">
            <v>QAAAGS0026</v>
          </cell>
        </row>
        <row r="655">
          <cell r="A655" t="str">
            <v>QAAAGS0027</v>
          </cell>
        </row>
        <row r="656">
          <cell r="A656" t="str">
            <v>QAAAGS0029</v>
          </cell>
        </row>
        <row r="657">
          <cell r="A657" t="str">
            <v>QAAAGS0031</v>
          </cell>
        </row>
        <row r="658">
          <cell r="A658" t="str">
            <v>QAAAGS0032</v>
          </cell>
        </row>
        <row r="659">
          <cell r="A659" t="str">
            <v>QAAAGS0034</v>
          </cell>
        </row>
        <row r="660">
          <cell r="A660" t="str">
            <v>QAAAGS0037</v>
          </cell>
        </row>
        <row r="661">
          <cell r="A661" t="str">
            <v>QAAAGS0038</v>
          </cell>
        </row>
        <row r="662">
          <cell r="A662" t="str">
            <v>QAAAGS0039</v>
          </cell>
        </row>
        <row r="663">
          <cell r="A663" t="str">
            <v>QAAAGS0041</v>
          </cell>
        </row>
        <row r="664">
          <cell r="A664" t="str">
            <v>QAAAGS0045</v>
          </cell>
        </row>
        <row r="665">
          <cell r="A665" t="str">
            <v>QAAAGS0047</v>
          </cell>
        </row>
        <row r="666">
          <cell r="A666" t="str">
            <v>QAAAGS0048</v>
          </cell>
        </row>
        <row r="667">
          <cell r="A667" t="str">
            <v>QAAAGS0049</v>
          </cell>
        </row>
        <row r="668">
          <cell r="A668" t="str">
            <v>QAAAGS0052</v>
          </cell>
        </row>
        <row r="669">
          <cell r="A669" t="str">
            <v>QAAAGS0053</v>
          </cell>
        </row>
        <row r="670">
          <cell r="A670" t="str">
            <v>QAAAGS0058</v>
          </cell>
        </row>
        <row r="671">
          <cell r="A671" t="str">
            <v>QAAAGS0059</v>
          </cell>
        </row>
        <row r="672">
          <cell r="A672" t="str">
            <v>QAAAGS0063</v>
          </cell>
        </row>
        <row r="673">
          <cell r="A673" t="str">
            <v>QAAAGS0068</v>
          </cell>
        </row>
        <row r="674">
          <cell r="A674" t="str">
            <v>QAAAGS0072</v>
          </cell>
        </row>
        <row r="675">
          <cell r="A675" t="str">
            <v>QAAAGS0078</v>
          </cell>
        </row>
        <row r="676">
          <cell r="A676" t="str">
            <v>QAAAGS0079</v>
          </cell>
        </row>
        <row r="677">
          <cell r="A677" t="str">
            <v>QAAAGS0081</v>
          </cell>
        </row>
        <row r="678">
          <cell r="A678" t="str">
            <v>QAAAGS0083</v>
          </cell>
        </row>
        <row r="679">
          <cell r="A679" t="str">
            <v>QAAAGS0090</v>
          </cell>
        </row>
        <row r="680">
          <cell r="A680" t="str">
            <v>QAAAGS0091</v>
          </cell>
        </row>
        <row r="681">
          <cell r="A681" t="str">
            <v>QAAAGS0093</v>
          </cell>
        </row>
        <row r="682">
          <cell r="A682" t="str">
            <v>QAAAGS0098</v>
          </cell>
        </row>
        <row r="683">
          <cell r="A683" t="str">
            <v>QAAAGS0099</v>
          </cell>
        </row>
        <row r="684">
          <cell r="A684" t="str">
            <v>QAAAGS0100</v>
          </cell>
        </row>
        <row r="685">
          <cell r="A685" t="str">
            <v>QAAALV0032</v>
          </cell>
        </row>
        <row r="686">
          <cell r="A686" t="str">
            <v>QAAAMR0005</v>
          </cell>
        </row>
        <row r="687">
          <cell r="A687" t="str">
            <v>QAAAMR0012</v>
          </cell>
        </row>
        <row r="688">
          <cell r="A688" t="str">
            <v>QAAARG0010</v>
          </cell>
        </row>
        <row r="689">
          <cell r="A689" t="str">
            <v>QAAARG0014</v>
          </cell>
        </row>
        <row r="690">
          <cell r="A690" t="str">
            <v>QAAARG0016</v>
          </cell>
        </row>
        <row r="691">
          <cell r="A691" t="str">
            <v>QAAARG0018</v>
          </cell>
        </row>
        <row r="692">
          <cell r="A692" t="str">
            <v>QAAARG0019</v>
          </cell>
        </row>
        <row r="693">
          <cell r="A693" t="str">
            <v>QAAARG0020</v>
          </cell>
        </row>
        <row r="694">
          <cell r="A694" t="str">
            <v>QAAARG0021</v>
          </cell>
        </row>
        <row r="695">
          <cell r="A695" t="str">
            <v>QAAARG0023</v>
          </cell>
        </row>
        <row r="696">
          <cell r="A696" t="str">
            <v>QAAARG0024</v>
          </cell>
        </row>
        <row r="697">
          <cell r="A697" t="str">
            <v>QAAARG0032</v>
          </cell>
        </row>
        <row r="698">
          <cell r="A698" t="str">
            <v>QAAARG0033</v>
          </cell>
        </row>
        <row r="699">
          <cell r="A699" t="str">
            <v>QAAARG0034</v>
          </cell>
        </row>
        <row r="700">
          <cell r="A700" t="str">
            <v>QAAARG0035</v>
          </cell>
        </row>
        <row r="701">
          <cell r="A701" t="str">
            <v>QAAARG0037</v>
          </cell>
        </row>
        <row r="702">
          <cell r="A702" t="str">
            <v>QAAARG0038</v>
          </cell>
        </row>
        <row r="703">
          <cell r="A703" t="str">
            <v>QAAARG0041</v>
          </cell>
        </row>
        <row r="704">
          <cell r="A704" t="str">
            <v>QAAARG0043</v>
          </cell>
        </row>
        <row r="705">
          <cell r="A705" t="str">
            <v>QAAARG0052</v>
          </cell>
        </row>
        <row r="706">
          <cell r="A706" t="str">
            <v>QAAARG0053</v>
          </cell>
        </row>
        <row r="707">
          <cell r="A707" t="str">
            <v>QAAARG0054</v>
          </cell>
        </row>
        <row r="708">
          <cell r="A708" t="str">
            <v>QAAARG0060</v>
          </cell>
        </row>
        <row r="709">
          <cell r="A709" t="str">
            <v>QAAARG0062</v>
          </cell>
        </row>
        <row r="710">
          <cell r="A710" t="str">
            <v>QAAARG0063</v>
          </cell>
        </row>
        <row r="711">
          <cell r="A711" t="str">
            <v>QAAARG0065</v>
          </cell>
        </row>
        <row r="712">
          <cell r="A712" t="str">
            <v>QAAARG0077</v>
          </cell>
        </row>
        <row r="713">
          <cell r="A713" t="str">
            <v>QAAARG0081</v>
          </cell>
        </row>
        <row r="714">
          <cell r="A714" t="str">
            <v>QAAARG0083</v>
          </cell>
        </row>
        <row r="715">
          <cell r="A715" t="str">
            <v>QAAARG0096</v>
          </cell>
        </row>
        <row r="716">
          <cell r="A716" t="str">
            <v>QAAARG0100</v>
          </cell>
        </row>
        <row r="717">
          <cell r="A717" t="str">
            <v>QAAARG0104</v>
          </cell>
        </row>
        <row r="718">
          <cell r="A718" t="str">
            <v>QAAARG0105</v>
          </cell>
        </row>
        <row r="719">
          <cell r="A719" t="str">
            <v>QAAARG0108</v>
          </cell>
        </row>
        <row r="720">
          <cell r="A720" t="str">
            <v>QAAARG0110</v>
          </cell>
        </row>
        <row r="721">
          <cell r="A721" t="str">
            <v>QAAARG0113</v>
          </cell>
        </row>
        <row r="722">
          <cell r="A722" t="str">
            <v>QCCC000086</v>
          </cell>
        </row>
        <row r="723">
          <cell r="A723" t="str">
            <v>QCCC000104</v>
          </cell>
        </row>
        <row r="724">
          <cell r="A724" t="str">
            <v>QCCC000132</v>
          </cell>
        </row>
        <row r="725">
          <cell r="A725" t="str">
            <v>QCCC000146</v>
          </cell>
        </row>
        <row r="726">
          <cell r="A726" t="str">
            <v>QCCC000212</v>
          </cell>
        </row>
        <row r="727">
          <cell r="A727" t="str">
            <v>QCCC000226</v>
          </cell>
        </row>
        <row r="728">
          <cell r="A728" t="str">
            <v>QCCC000324</v>
          </cell>
        </row>
        <row r="729">
          <cell r="A729" t="str">
            <v>QCCC000336</v>
          </cell>
        </row>
        <row r="730">
          <cell r="A730" t="str">
            <v>QCCC000356</v>
          </cell>
        </row>
        <row r="731">
          <cell r="A731" t="str">
            <v>QCCC000414</v>
          </cell>
        </row>
        <row r="732">
          <cell r="A732" t="str">
            <v>QCCC000426</v>
          </cell>
        </row>
        <row r="733">
          <cell r="A733" t="str">
            <v>QCCC000434</v>
          </cell>
        </row>
        <row r="734">
          <cell r="A734" t="str">
            <v>QCCC000490</v>
          </cell>
        </row>
        <row r="735">
          <cell r="A735" t="str">
            <v>QCCC000570</v>
          </cell>
        </row>
        <row r="736">
          <cell r="A736" t="str">
            <v>QCCC000762</v>
          </cell>
        </row>
        <row r="737">
          <cell r="A737" t="str">
            <v>QCCC000793</v>
          </cell>
        </row>
        <row r="738">
          <cell r="A738" t="str">
            <v>QCCC000924</v>
          </cell>
        </row>
        <row r="739">
          <cell r="A739" t="str">
            <v>QCCC700036</v>
          </cell>
        </row>
        <row r="740">
          <cell r="A740" t="str">
            <v>QCCC700063</v>
          </cell>
        </row>
        <row r="741">
          <cell r="A741" t="str">
            <v>QCCC700072</v>
          </cell>
        </row>
        <row r="742">
          <cell r="A742" t="str">
            <v>QCCC700076</v>
          </cell>
        </row>
        <row r="743">
          <cell r="A743" t="str">
            <v>QCCC700143</v>
          </cell>
        </row>
        <row r="744">
          <cell r="A744" t="str">
            <v>QCCC700211</v>
          </cell>
        </row>
        <row r="745">
          <cell r="A745" t="str">
            <v>QCCC700227</v>
          </cell>
        </row>
        <row r="746">
          <cell r="A746" t="str">
            <v>QCCC700260</v>
          </cell>
        </row>
        <row r="747">
          <cell r="A747" t="str">
            <v>QCCC700273</v>
          </cell>
        </row>
        <row r="748">
          <cell r="A748" t="str">
            <v>QDDD003001</v>
          </cell>
        </row>
        <row r="749">
          <cell r="A749" t="str">
            <v>QDDD003017</v>
          </cell>
        </row>
        <row r="750">
          <cell r="A750" t="str">
            <v>QDDD003033</v>
          </cell>
        </row>
        <row r="751">
          <cell r="A751" t="str">
            <v>QDDD003038</v>
          </cell>
        </row>
        <row r="752">
          <cell r="A752" t="str">
            <v>QDDD003056</v>
          </cell>
        </row>
        <row r="753">
          <cell r="A753" t="str">
            <v>QDDD003059</v>
          </cell>
        </row>
        <row r="754">
          <cell r="A754" t="str">
            <v>QDDD003066</v>
          </cell>
        </row>
        <row r="755">
          <cell r="A755" t="str">
            <v>QDDD003090</v>
          </cell>
        </row>
        <row r="756">
          <cell r="A756" t="str">
            <v>QDDD003093</v>
          </cell>
        </row>
        <row r="757">
          <cell r="A757" t="str">
            <v>QDDD003097</v>
          </cell>
        </row>
        <row r="758">
          <cell r="A758" t="str">
            <v>QDDD003110</v>
          </cell>
        </row>
        <row r="759">
          <cell r="A759" t="str">
            <v>QDDD003125</v>
          </cell>
        </row>
        <row r="760">
          <cell r="A760" t="str">
            <v>QDDD003136</v>
          </cell>
        </row>
        <row r="761">
          <cell r="A761" t="str">
            <v>QDDD003143</v>
          </cell>
        </row>
        <row r="762">
          <cell r="A762" t="str">
            <v>QDDD003148</v>
          </cell>
        </row>
        <row r="763">
          <cell r="A763" t="str">
            <v>QDDD003149</v>
          </cell>
        </row>
        <row r="764">
          <cell r="A764" t="str">
            <v>QDDD003157</v>
          </cell>
        </row>
        <row r="765">
          <cell r="A765" t="str">
            <v>QDDD003164</v>
          </cell>
        </row>
        <row r="766">
          <cell r="A766" t="str">
            <v>QDDD003165</v>
          </cell>
        </row>
        <row r="767">
          <cell r="A767" t="str">
            <v>QDDD003166</v>
          </cell>
        </row>
        <row r="768">
          <cell r="A768" t="str">
            <v>QDDD003173</v>
          </cell>
        </row>
        <row r="769">
          <cell r="A769" t="str">
            <v>QDDD003174</v>
          </cell>
        </row>
        <row r="770">
          <cell r="A770" t="str">
            <v>QDDD003194</v>
          </cell>
        </row>
        <row r="771">
          <cell r="A771" t="str">
            <v>QDDD003196</v>
          </cell>
        </row>
        <row r="772">
          <cell r="A772" t="str">
            <v>QDDD003203</v>
          </cell>
        </row>
        <row r="773">
          <cell r="A773" t="str">
            <v>QDDD003204</v>
          </cell>
        </row>
        <row r="774">
          <cell r="A774" t="str">
            <v>QDDD003205</v>
          </cell>
        </row>
        <row r="775">
          <cell r="A775" t="str">
            <v>QDDD003217</v>
          </cell>
        </row>
        <row r="776">
          <cell r="A776" t="str">
            <v>QDDD003254</v>
          </cell>
        </row>
        <row r="777">
          <cell r="A777" t="str">
            <v>QDDD003256</v>
          </cell>
        </row>
        <row r="778">
          <cell r="A778" t="str">
            <v>QDDD003275</v>
          </cell>
        </row>
        <row r="779">
          <cell r="A779" t="str">
            <v>QDDD003276</v>
          </cell>
        </row>
        <row r="780">
          <cell r="A780" t="str">
            <v>QDDD003282</v>
          </cell>
        </row>
        <row r="781">
          <cell r="A781" t="str">
            <v>QDDD003295</v>
          </cell>
        </row>
        <row r="782">
          <cell r="A782" t="str">
            <v>QDDD003296</v>
          </cell>
        </row>
        <row r="783">
          <cell r="A783" t="str">
            <v>QDDD003309</v>
          </cell>
        </row>
        <row r="784">
          <cell r="A784" t="str">
            <v>QDDD003310</v>
          </cell>
        </row>
        <row r="785">
          <cell r="A785" t="str">
            <v>QDDD003333</v>
          </cell>
        </row>
        <row r="786">
          <cell r="A786" t="str">
            <v>QDDD003335</v>
          </cell>
        </row>
        <row r="787">
          <cell r="A787" t="str">
            <v>QDDD700001</v>
          </cell>
        </row>
        <row r="788">
          <cell r="A788" t="str">
            <v>QDDD700011</v>
          </cell>
        </row>
        <row r="789">
          <cell r="A789" t="str">
            <v>QDDD700053</v>
          </cell>
        </row>
        <row r="790">
          <cell r="A790" t="str">
            <v>QDDD700055</v>
          </cell>
        </row>
        <row r="791">
          <cell r="A791" t="str">
            <v>QDDD700074</v>
          </cell>
        </row>
        <row r="792">
          <cell r="A792" t="str">
            <v>QEEE000191</v>
          </cell>
        </row>
        <row r="793">
          <cell r="A793" t="str">
            <v>QEEE000210</v>
          </cell>
        </row>
        <row r="794">
          <cell r="A794" t="str">
            <v>QEEE000252</v>
          </cell>
        </row>
        <row r="795">
          <cell r="A795" t="str">
            <v>QEEE000273</v>
          </cell>
        </row>
        <row r="796">
          <cell r="A796" t="str">
            <v>QEEE000288</v>
          </cell>
        </row>
        <row r="797">
          <cell r="A797" t="str">
            <v>QEEE000382</v>
          </cell>
        </row>
        <row r="798">
          <cell r="A798" t="str">
            <v>QEEE000404</v>
          </cell>
        </row>
        <row r="799">
          <cell r="A799" t="str">
            <v>QEEE000439</v>
          </cell>
        </row>
        <row r="800">
          <cell r="A800" t="str">
            <v>QEEE700030</v>
          </cell>
        </row>
        <row r="801">
          <cell r="A801" t="str">
            <v>QEEE700117</v>
          </cell>
        </row>
        <row r="802">
          <cell r="A802" t="str">
            <v>QEEE700133</v>
          </cell>
        </row>
        <row r="803">
          <cell r="A803" t="str">
            <v>QEEE700191</v>
          </cell>
        </row>
        <row r="804">
          <cell r="A804" t="str">
            <v>QEEE700257</v>
          </cell>
        </row>
        <row r="805">
          <cell r="A805" t="str">
            <v>QEEE700260</v>
          </cell>
        </row>
        <row r="806">
          <cell r="A806" t="str">
            <v>QEEE700262</v>
          </cell>
        </row>
        <row r="807">
          <cell r="A807" t="str">
            <v>QFFF000007</v>
          </cell>
        </row>
        <row r="808">
          <cell r="A808" t="str">
            <v>QFFF000016</v>
          </cell>
        </row>
        <row r="809">
          <cell r="A809" t="str">
            <v>QFFF000019</v>
          </cell>
        </row>
        <row r="810">
          <cell r="A810" t="str">
            <v>QFFF00001A</v>
          </cell>
        </row>
        <row r="811">
          <cell r="A811" t="str">
            <v>QFFF00001B</v>
          </cell>
        </row>
        <row r="812">
          <cell r="A812" t="str">
            <v>QFFF00001C</v>
          </cell>
        </row>
        <row r="813">
          <cell r="A813" t="str">
            <v>QFFF00001E</v>
          </cell>
        </row>
        <row r="814">
          <cell r="A814" t="str">
            <v>QFFF00001F</v>
          </cell>
        </row>
        <row r="815">
          <cell r="A815" t="str">
            <v>QFFF00001G</v>
          </cell>
        </row>
        <row r="816">
          <cell r="A816" t="str">
            <v>QFFF00001H</v>
          </cell>
        </row>
        <row r="817">
          <cell r="A817" t="str">
            <v>QFFF00001L</v>
          </cell>
        </row>
        <row r="818">
          <cell r="A818" t="str">
            <v>QFFF00001M</v>
          </cell>
        </row>
        <row r="819">
          <cell r="A819" t="str">
            <v>QFFF00001Q</v>
          </cell>
        </row>
        <row r="820">
          <cell r="A820" t="str">
            <v>QFFF00001R</v>
          </cell>
        </row>
        <row r="821">
          <cell r="A821" t="str">
            <v>QFFF00001S</v>
          </cell>
        </row>
        <row r="822">
          <cell r="A822" t="str">
            <v>QFFF00001W</v>
          </cell>
        </row>
        <row r="823">
          <cell r="A823" t="str">
            <v>QFFF00001Y</v>
          </cell>
        </row>
        <row r="824">
          <cell r="A824" t="str">
            <v>QFFF000020</v>
          </cell>
        </row>
        <row r="825">
          <cell r="A825" t="str">
            <v>QFFF000022</v>
          </cell>
        </row>
        <row r="826">
          <cell r="A826" t="str">
            <v>QFFF000023</v>
          </cell>
        </row>
        <row r="827">
          <cell r="A827" t="str">
            <v>QFFF000024</v>
          </cell>
        </row>
        <row r="828">
          <cell r="A828" t="str">
            <v>QFFF000027</v>
          </cell>
        </row>
        <row r="829">
          <cell r="A829" t="str">
            <v>QFFF00002A</v>
          </cell>
        </row>
        <row r="830">
          <cell r="A830" t="str">
            <v>QFFF00002B</v>
          </cell>
        </row>
        <row r="831">
          <cell r="A831" t="str">
            <v>QFFF00002D</v>
          </cell>
        </row>
        <row r="832">
          <cell r="A832" t="str">
            <v>QFFF00002G</v>
          </cell>
        </row>
        <row r="833">
          <cell r="A833" t="str">
            <v>QFFF00002J</v>
          </cell>
        </row>
        <row r="834">
          <cell r="A834" t="str">
            <v>QFFF00002K</v>
          </cell>
        </row>
        <row r="835">
          <cell r="A835" t="str">
            <v>QFFF00002M</v>
          </cell>
        </row>
        <row r="836">
          <cell r="A836" t="str">
            <v>QFFF00002N</v>
          </cell>
        </row>
        <row r="837">
          <cell r="A837" t="str">
            <v>QFFF00002S</v>
          </cell>
        </row>
        <row r="838">
          <cell r="A838" t="str">
            <v>QFFF00002T</v>
          </cell>
        </row>
        <row r="839">
          <cell r="A839" t="str">
            <v>QFFF00002U</v>
          </cell>
        </row>
        <row r="840">
          <cell r="A840" t="str">
            <v>QFFF00002W</v>
          </cell>
        </row>
        <row r="841">
          <cell r="A841" t="str">
            <v>QFFF00002Y</v>
          </cell>
        </row>
        <row r="842">
          <cell r="A842" t="str">
            <v>QFFF00002Z</v>
          </cell>
        </row>
        <row r="843">
          <cell r="A843" t="str">
            <v>QFFF000030</v>
          </cell>
        </row>
        <row r="844">
          <cell r="A844" t="str">
            <v>QFFF000032</v>
          </cell>
        </row>
        <row r="845">
          <cell r="A845" t="str">
            <v>QFFF000036</v>
          </cell>
        </row>
        <row r="846">
          <cell r="A846" t="str">
            <v>QFFF000038</v>
          </cell>
        </row>
        <row r="847">
          <cell r="A847" t="str">
            <v>QFFF00003A</v>
          </cell>
        </row>
        <row r="848">
          <cell r="A848" t="str">
            <v>QFFF00003B</v>
          </cell>
        </row>
        <row r="849">
          <cell r="A849" t="str">
            <v>QFFF00003C</v>
          </cell>
        </row>
        <row r="850">
          <cell r="A850" t="str">
            <v>QFFF00003D</v>
          </cell>
        </row>
        <row r="851">
          <cell r="A851" t="str">
            <v>QFFF00003K</v>
          </cell>
        </row>
        <row r="852">
          <cell r="A852" t="str">
            <v>QFFF00003L</v>
          </cell>
        </row>
        <row r="853">
          <cell r="A853" t="str">
            <v>QFFF00003N</v>
          </cell>
        </row>
        <row r="854">
          <cell r="A854" t="str">
            <v>QFFF00003P</v>
          </cell>
        </row>
        <row r="855">
          <cell r="A855" t="str">
            <v>QFFF00003Y</v>
          </cell>
        </row>
        <row r="856">
          <cell r="A856" t="str">
            <v>QFFF000042</v>
          </cell>
        </row>
        <row r="857">
          <cell r="A857" t="str">
            <v>QFFF000046</v>
          </cell>
        </row>
        <row r="858">
          <cell r="A858" t="str">
            <v>QFFF00004A</v>
          </cell>
        </row>
        <row r="859">
          <cell r="A859" t="str">
            <v>QFFF00004B</v>
          </cell>
        </row>
        <row r="860">
          <cell r="A860" t="str">
            <v>QFFF00004C</v>
          </cell>
        </row>
        <row r="861">
          <cell r="A861" t="str">
            <v>QFFF00004D</v>
          </cell>
        </row>
        <row r="862">
          <cell r="A862" t="str">
            <v>QFFF00004E</v>
          </cell>
        </row>
        <row r="863">
          <cell r="A863" t="str">
            <v>QFFF00004K</v>
          </cell>
        </row>
        <row r="864">
          <cell r="A864" t="str">
            <v>QFFF00004R</v>
          </cell>
        </row>
        <row r="865">
          <cell r="A865" t="str">
            <v>QFFF00004T</v>
          </cell>
        </row>
        <row r="866">
          <cell r="A866" t="str">
            <v>QFFF00004V</v>
          </cell>
        </row>
        <row r="867">
          <cell r="A867" t="str">
            <v>QFFF00004W</v>
          </cell>
        </row>
        <row r="868">
          <cell r="A868" t="str">
            <v>QFFF00004X</v>
          </cell>
        </row>
        <row r="869">
          <cell r="A869" t="str">
            <v>QFFF000051</v>
          </cell>
        </row>
        <row r="870">
          <cell r="A870" t="str">
            <v>QFFF000052</v>
          </cell>
        </row>
        <row r="871">
          <cell r="A871" t="str">
            <v>QFFF000053</v>
          </cell>
        </row>
        <row r="872">
          <cell r="A872" t="str">
            <v>QFFF000056</v>
          </cell>
        </row>
        <row r="873">
          <cell r="A873" t="str">
            <v>QFFF000059</v>
          </cell>
        </row>
        <row r="874">
          <cell r="A874" t="str">
            <v>QFFF00005A</v>
          </cell>
        </row>
        <row r="875">
          <cell r="A875" t="str">
            <v>QFFF00005D</v>
          </cell>
        </row>
        <row r="876">
          <cell r="A876" t="str">
            <v>QFFF00005E</v>
          </cell>
        </row>
        <row r="877">
          <cell r="A877" t="str">
            <v>QFFF00005M</v>
          </cell>
        </row>
        <row r="878">
          <cell r="A878" t="str">
            <v>QFFF00005N</v>
          </cell>
        </row>
        <row r="879">
          <cell r="A879" t="str">
            <v>QFFF00005W</v>
          </cell>
        </row>
        <row r="880">
          <cell r="A880" t="str">
            <v>QFFF00005Y</v>
          </cell>
        </row>
        <row r="881">
          <cell r="A881" t="str">
            <v>QFFF000062</v>
          </cell>
        </row>
        <row r="882">
          <cell r="A882" t="str">
            <v>QFFF000065</v>
          </cell>
        </row>
        <row r="883">
          <cell r="A883" t="str">
            <v>QFFF00006C</v>
          </cell>
        </row>
        <row r="884">
          <cell r="A884" t="str">
            <v>QFFF00006D</v>
          </cell>
        </row>
        <row r="885">
          <cell r="A885" t="str">
            <v>QFFF00006J</v>
          </cell>
        </row>
        <row r="886">
          <cell r="A886" t="str">
            <v>QFFF00006K</v>
          </cell>
        </row>
        <row r="887">
          <cell r="A887" t="str">
            <v>QFFF00006L</v>
          </cell>
        </row>
        <row r="888">
          <cell r="A888" t="str">
            <v>QFFF00006N</v>
          </cell>
        </row>
        <row r="889">
          <cell r="A889" t="str">
            <v>QFFF00006S</v>
          </cell>
        </row>
        <row r="890">
          <cell r="A890" t="str">
            <v>QFFF00006U</v>
          </cell>
        </row>
        <row r="891">
          <cell r="A891" t="str">
            <v>QFFF000070</v>
          </cell>
        </row>
        <row r="892">
          <cell r="A892" t="str">
            <v>QFFF000072</v>
          </cell>
        </row>
        <row r="893">
          <cell r="A893" t="str">
            <v>QFFF000076</v>
          </cell>
        </row>
        <row r="894">
          <cell r="A894" t="str">
            <v>QFFF000077</v>
          </cell>
        </row>
        <row r="895">
          <cell r="A895" t="str">
            <v>QFFF000078</v>
          </cell>
        </row>
        <row r="896">
          <cell r="A896" t="str">
            <v>QFFF000079</v>
          </cell>
        </row>
        <row r="897">
          <cell r="A897" t="str">
            <v>QFFF00007F</v>
          </cell>
        </row>
        <row r="898">
          <cell r="A898" t="str">
            <v>QFFF00007K</v>
          </cell>
        </row>
        <row r="899">
          <cell r="A899" t="str">
            <v>QFFF00007Q</v>
          </cell>
        </row>
        <row r="900">
          <cell r="A900" t="str">
            <v>QFFF00007W</v>
          </cell>
        </row>
        <row r="901">
          <cell r="A901" t="str">
            <v>QFFF00007Z</v>
          </cell>
        </row>
        <row r="902">
          <cell r="A902" t="str">
            <v>QFFF000082</v>
          </cell>
        </row>
        <row r="903">
          <cell r="A903" t="str">
            <v>QFFF000085</v>
          </cell>
        </row>
        <row r="904">
          <cell r="A904" t="str">
            <v>QFFF00008D</v>
          </cell>
        </row>
        <row r="905">
          <cell r="A905" t="str">
            <v>QFFF00008H</v>
          </cell>
        </row>
        <row r="906">
          <cell r="A906" t="str">
            <v>QFFF00008Q</v>
          </cell>
        </row>
        <row r="907">
          <cell r="A907" t="str">
            <v>QFFF00008R</v>
          </cell>
        </row>
        <row r="908">
          <cell r="A908" t="str">
            <v>QFFF00008Z</v>
          </cell>
        </row>
        <row r="909">
          <cell r="A909" t="str">
            <v>QFFF000097</v>
          </cell>
        </row>
        <row r="910">
          <cell r="A910" t="str">
            <v>QFFF000099</v>
          </cell>
        </row>
        <row r="911">
          <cell r="A911" t="str">
            <v>QFFF00009A</v>
          </cell>
        </row>
        <row r="912">
          <cell r="A912" t="str">
            <v>QFFF00009K</v>
          </cell>
        </row>
        <row r="913">
          <cell r="A913" t="str">
            <v>QFFF00009L</v>
          </cell>
        </row>
        <row r="914">
          <cell r="A914" t="str">
            <v>QFFF00009M</v>
          </cell>
        </row>
        <row r="915">
          <cell r="A915" t="str">
            <v>QFFF00009W</v>
          </cell>
        </row>
        <row r="916">
          <cell r="A916" t="str">
            <v>QFFF0000A0</v>
          </cell>
        </row>
        <row r="917">
          <cell r="A917" t="str">
            <v>QFFF0000A2</v>
          </cell>
        </row>
        <row r="918">
          <cell r="A918" t="str">
            <v>QFFF0000A4</v>
          </cell>
        </row>
        <row r="919">
          <cell r="A919" t="str">
            <v>QFFF0000A9</v>
          </cell>
        </row>
        <row r="920">
          <cell r="A920" t="str">
            <v>QFFF0000AC</v>
          </cell>
        </row>
        <row r="921">
          <cell r="A921" t="str">
            <v>QFFF0000AL</v>
          </cell>
        </row>
        <row r="922">
          <cell r="A922" t="str">
            <v>QFFF0000AZ</v>
          </cell>
        </row>
        <row r="923">
          <cell r="A923" t="str">
            <v>QFFF0000B2</v>
          </cell>
        </row>
        <row r="924">
          <cell r="A924" t="str">
            <v>QFFF0000B4</v>
          </cell>
        </row>
        <row r="925">
          <cell r="A925" t="str">
            <v>QFFF0000B6</v>
          </cell>
        </row>
        <row r="926">
          <cell r="A926" t="str">
            <v>QFFF0000BJ</v>
          </cell>
        </row>
        <row r="927">
          <cell r="A927" t="str">
            <v>QFFF0000BL</v>
          </cell>
        </row>
        <row r="928">
          <cell r="A928" t="str">
            <v>QFFF0000BM</v>
          </cell>
        </row>
        <row r="929">
          <cell r="A929" t="str">
            <v>QFFF0000BQ</v>
          </cell>
        </row>
        <row r="930">
          <cell r="A930" t="str">
            <v>QFFF0000BU</v>
          </cell>
        </row>
        <row r="931">
          <cell r="A931" t="str">
            <v>QFFF0000BY</v>
          </cell>
        </row>
        <row r="932">
          <cell r="A932" t="str">
            <v>QFFF0000C5</v>
          </cell>
        </row>
        <row r="933">
          <cell r="A933" t="str">
            <v>QFFF0000C7</v>
          </cell>
        </row>
        <row r="934">
          <cell r="A934" t="str">
            <v>QFFF0000CD</v>
          </cell>
        </row>
        <row r="935">
          <cell r="A935" t="str">
            <v>QFFF0000CG</v>
          </cell>
        </row>
        <row r="936">
          <cell r="A936" t="str">
            <v>QFFF0000CH</v>
          </cell>
        </row>
        <row r="937">
          <cell r="A937" t="str">
            <v>QFFF0000CL</v>
          </cell>
        </row>
        <row r="938">
          <cell r="A938" t="str">
            <v>QFFF0000D4</v>
          </cell>
        </row>
        <row r="939">
          <cell r="A939" t="str">
            <v>QFFF0000DD</v>
          </cell>
        </row>
        <row r="940">
          <cell r="A940" t="str">
            <v>QFFF0000DU</v>
          </cell>
        </row>
        <row r="941">
          <cell r="A941" t="str">
            <v>QFFF0000DX</v>
          </cell>
        </row>
        <row r="942">
          <cell r="A942" t="str">
            <v>QFFF0000DZ</v>
          </cell>
        </row>
        <row r="943">
          <cell r="A943" t="str">
            <v>QFFF0000EF</v>
          </cell>
        </row>
        <row r="944">
          <cell r="A944" t="str">
            <v>QFFF0000EJ</v>
          </cell>
        </row>
        <row r="945">
          <cell r="A945" t="str">
            <v>QFFF0000EN</v>
          </cell>
        </row>
        <row r="946">
          <cell r="A946" t="str">
            <v>QFFF0000ES</v>
          </cell>
        </row>
        <row r="947">
          <cell r="A947" t="str">
            <v>QFFF0000ET</v>
          </cell>
        </row>
        <row r="948">
          <cell r="A948" t="str">
            <v>QFFF0000EZ</v>
          </cell>
        </row>
        <row r="949">
          <cell r="A949" t="str">
            <v>QFFF0000FE</v>
          </cell>
        </row>
        <row r="950">
          <cell r="A950" t="str">
            <v>QFFF0000FF</v>
          </cell>
        </row>
        <row r="951">
          <cell r="A951" t="str">
            <v>QFFF0000FH</v>
          </cell>
        </row>
        <row r="952">
          <cell r="A952" t="str">
            <v>QFFF0000FL</v>
          </cell>
        </row>
        <row r="953">
          <cell r="A953" t="str">
            <v>QFFF0000FW</v>
          </cell>
        </row>
        <row r="954">
          <cell r="A954" t="str">
            <v>QFFF0000G5</v>
          </cell>
        </row>
        <row r="955">
          <cell r="A955" t="str">
            <v>QFFF0000G8</v>
          </cell>
        </row>
        <row r="956">
          <cell r="A956" t="str">
            <v>QFFF0000H5</v>
          </cell>
        </row>
        <row r="957">
          <cell r="A957" t="str">
            <v>QFFF0000J5</v>
          </cell>
        </row>
        <row r="958">
          <cell r="A958" t="str">
            <v>QFFF0000J9</v>
          </cell>
        </row>
        <row r="959">
          <cell r="A959" t="str">
            <v>QFFF0000JD</v>
          </cell>
        </row>
        <row r="960">
          <cell r="A960" t="str">
            <v>QFFF0000JQ</v>
          </cell>
        </row>
        <row r="961">
          <cell r="A961" t="str">
            <v>QFFF0000JX</v>
          </cell>
        </row>
        <row r="962">
          <cell r="A962" t="str">
            <v>QFFF0000JY</v>
          </cell>
        </row>
        <row r="963">
          <cell r="A963" t="str">
            <v>QFFF0000K2</v>
          </cell>
        </row>
        <row r="964">
          <cell r="A964" t="str">
            <v>QFFF0000K9</v>
          </cell>
        </row>
        <row r="965">
          <cell r="A965" t="str">
            <v>QFFF0000KK</v>
          </cell>
        </row>
        <row r="966">
          <cell r="A966" t="str">
            <v>QFFF0000KT</v>
          </cell>
        </row>
        <row r="967">
          <cell r="A967" t="str">
            <v>QFFF0000KX</v>
          </cell>
        </row>
        <row r="968">
          <cell r="A968" t="str">
            <v>QFFF0000LJ</v>
          </cell>
        </row>
        <row r="969">
          <cell r="A969" t="str">
            <v>QFFF0000MF</v>
          </cell>
        </row>
        <row r="970">
          <cell r="A970" t="str">
            <v>QFFF0000MK</v>
          </cell>
        </row>
        <row r="971">
          <cell r="A971" t="str">
            <v>QFFF0000ML</v>
          </cell>
        </row>
        <row r="972">
          <cell r="A972" t="str">
            <v>QFFF0000MW</v>
          </cell>
        </row>
        <row r="973">
          <cell r="A973" t="str">
            <v>QFFF0000MY</v>
          </cell>
        </row>
        <row r="974">
          <cell r="A974" t="str">
            <v>QFFF0000N9</v>
          </cell>
        </row>
        <row r="975">
          <cell r="A975" t="str">
            <v>QFFF0000NB</v>
          </cell>
        </row>
        <row r="976">
          <cell r="A976" t="str">
            <v>QFFF0000NH</v>
          </cell>
        </row>
        <row r="977">
          <cell r="A977" t="str">
            <v>QFFF0000NJ</v>
          </cell>
        </row>
        <row r="978">
          <cell r="A978" t="str">
            <v>QFFF0000NM</v>
          </cell>
        </row>
        <row r="979">
          <cell r="A979" t="str">
            <v>QFFF0000NN</v>
          </cell>
        </row>
        <row r="980">
          <cell r="A980" t="str">
            <v>QFFF0000NW</v>
          </cell>
        </row>
        <row r="981">
          <cell r="A981" t="str">
            <v>QFFF700010</v>
          </cell>
        </row>
        <row r="982">
          <cell r="A982" t="str">
            <v>QFFF700011</v>
          </cell>
        </row>
        <row r="983">
          <cell r="A983" t="str">
            <v>QFFF700031</v>
          </cell>
        </row>
        <row r="984">
          <cell r="A984" t="str">
            <v>QFFF700035</v>
          </cell>
        </row>
        <row r="985">
          <cell r="A985" t="str">
            <v>QFFF700051</v>
          </cell>
        </row>
        <row r="986">
          <cell r="A986" t="str">
            <v>QFFF700058</v>
          </cell>
        </row>
        <row r="987">
          <cell r="A987" t="str">
            <v>QFFF700071</v>
          </cell>
        </row>
        <row r="988">
          <cell r="A988" t="str">
            <v>QFFF700073</v>
          </cell>
        </row>
        <row r="989">
          <cell r="A989" t="str">
            <v>QFFF700078</v>
          </cell>
        </row>
        <row r="990">
          <cell r="A990" t="str">
            <v>QGGG000008</v>
          </cell>
        </row>
        <row r="991">
          <cell r="A991" t="str">
            <v>QGGG000009</v>
          </cell>
        </row>
        <row r="992">
          <cell r="A992" t="str">
            <v>QGGG000027</v>
          </cell>
        </row>
        <row r="993">
          <cell r="A993" t="str">
            <v>QGGG000035</v>
          </cell>
        </row>
        <row r="994">
          <cell r="A994" t="str">
            <v>QGGG000039</v>
          </cell>
        </row>
        <row r="995">
          <cell r="A995" t="str">
            <v>QGGG000040</v>
          </cell>
        </row>
        <row r="996">
          <cell r="A996" t="str">
            <v>QGGG000042</v>
          </cell>
        </row>
        <row r="997">
          <cell r="A997" t="str">
            <v>QGGG000043</v>
          </cell>
        </row>
        <row r="998">
          <cell r="A998" t="str">
            <v>QGGG000044</v>
          </cell>
        </row>
        <row r="999">
          <cell r="A999" t="str">
            <v>QGGG000045</v>
          </cell>
        </row>
        <row r="1000">
          <cell r="A1000" t="str">
            <v>QGGG000046</v>
          </cell>
        </row>
        <row r="1001">
          <cell r="A1001" t="str">
            <v>QGGG000048</v>
          </cell>
        </row>
        <row r="1002">
          <cell r="A1002" t="str">
            <v>QGGG000049</v>
          </cell>
        </row>
        <row r="1003">
          <cell r="A1003" t="str">
            <v>QGGG000050</v>
          </cell>
        </row>
        <row r="1004">
          <cell r="A1004" t="str">
            <v>QGGG000052</v>
          </cell>
        </row>
        <row r="1005">
          <cell r="A1005" t="str">
            <v>QGGG000053</v>
          </cell>
        </row>
        <row r="1006">
          <cell r="A1006" t="str">
            <v>QGGG000054</v>
          </cell>
        </row>
        <row r="1007">
          <cell r="A1007" t="str">
            <v>QGGG000055</v>
          </cell>
        </row>
        <row r="1008">
          <cell r="A1008" t="str">
            <v>QGGG000056</v>
          </cell>
        </row>
        <row r="1009">
          <cell r="A1009" t="str">
            <v>QGGG000057</v>
          </cell>
        </row>
        <row r="1010">
          <cell r="A1010" t="str">
            <v>QGGG000058</v>
          </cell>
        </row>
        <row r="1011">
          <cell r="A1011" t="str">
            <v>QGGG000059</v>
          </cell>
        </row>
        <row r="1012">
          <cell r="A1012" t="str">
            <v>QGGG000060</v>
          </cell>
        </row>
        <row r="1013">
          <cell r="A1013" t="str">
            <v>QGGG000063</v>
          </cell>
        </row>
        <row r="1014">
          <cell r="A1014" t="str">
            <v>QGGG000064</v>
          </cell>
        </row>
        <row r="1015">
          <cell r="A1015" t="str">
            <v>QGGG000065</v>
          </cell>
        </row>
        <row r="1016">
          <cell r="A1016" t="str">
            <v>QGGG000067</v>
          </cell>
        </row>
        <row r="1017">
          <cell r="A1017" t="str">
            <v>QGGG000068</v>
          </cell>
        </row>
        <row r="1018">
          <cell r="A1018" t="str">
            <v>QGGG000070</v>
          </cell>
        </row>
        <row r="1019">
          <cell r="A1019" t="str">
            <v>QGGG000071</v>
          </cell>
        </row>
        <row r="1020">
          <cell r="A1020" t="str">
            <v>QGGG000072</v>
          </cell>
        </row>
        <row r="1021">
          <cell r="A1021" t="str">
            <v>QGGG000073</v>
          </cell>
        </row>
        <row r="1022">
          <cell r="A1022" t="str">
            <v>QGGG000078</v>
          </cell>
        </row>
        <row r="1023">
          <cell r="A1023" t="str">
            <v>QGGG000079</v>
          </cell>
        </row>
        <row r="1024">
          <cell r="A1024" t="str">
            <v>QGGG000081</v>
          </cell>
        </row>
        <row r="1025">
          <cell r="A1025" t="str">
            <v>QGGG000083</v>
          </cell>
        </row>
        <row r="1026">
          <cell r="A1026" t="str">
            <v>QGGG000084</v>
          </cell>
        </row>
        <row r="1027">
          <cell r="A1027" t="str">
            <v>QGGG000086</v>
          </cell>
        </row>
        <row r="1028">
          <cell r="A1028" t="str">
            <v>QGGG000087</v>
          </cell>
        </row>
        <row r="1029">
          <cell r="A1029" t="str">
            <v>QGGG000088</v>
          </cell>
        </row>
        <row r="1030">
          <cell r="A1030" t="str">
            <v>QGGG000089</v>
          </cell>
        </row>
        <row r="1031">
          <cell r="A1031" t="str">
            <v>QGGG000090</v>
          </cell>
        </row>
        <row r="1032">
          <cell r="A1032" t="str">
            <v>QGGG000091</v>
          </cell>
        </row>
        <row r="1033">
          <cell r="A1033" t="str">
            <v>QGGG000094</v>
          </cell>
        </row>
        <row r="1034">
          <cell r="A1034" t="str">
            <v>QGGG000095</v>
          </cell>
        </row>
        <row r="1035">
          <cell r="A1035" t="str">
            <v>QGGG000096</v>
          </cell>
        </row>
        <row r="1036">
          <cell r="A1036" t="str">
            <v>QGGG000098</v>
          </cell>
        </row>
        <row r="1037">
          <cell r="A1037" t="str">
            <v>QGGG000099</v>
          </cell>
        </row>
        <row r="1038">
          <cell r="A1038" t="str">
            <v>QGGG0000NZ</v>
          </cell>
        </row>
        <row r="1039">
          <cell r="A1039" t="str">
            <v>QGGG000100</v>
          </cell>
        </row>
        <row r="1040">
          <cell r="A1040" t="str">
            <v>QGGG000102</v>
          </cell>
        </row>
        <row r="1041">
          <cell r="A1041" t="str">
            <v>QGGG000104</v>
          </cell>
        </row>
        <row r="1042">
          <cell r="A1042" t="str">
            <v>QGGG000108</v>
          </cell>
        </row>
        <row r="1043">
          <cell r="A1043" t="str">
            <v>QGGG000109</v>
          </cell>
        </row>
        <row r="1044">
          <cell r="A1044" t="str">
            <v>QGGG000114</v>
          </cell>
        </row>
        <row r="1045">
          <cell r="A1045" t="str">
            <v>QGGG000115</v>
          </cell>
        </row>
        <row r="1046">
          <cell r="A1046" t="str">
            <v>QGGG000117</v>
          </cell>
        </row>
        <row r="1047">
          <cell r="A1047" t="str">
            <v>QGGG000121</v>
          </cell>
        </row>
        <row r="1048">
          <cell r="A1048" t="str">
            <v>QGGG000123</v>
          </cell>
        </row>
        <row r="1049">
          <cell r="A1049" t="str">
            <v>QGGG000126</v>
          </cell>
        </row>
        <row r="1050">
          <cell r="A1050" t="str">
            <v>QGGG000127</v>
          </cell>
        </row>
        <row r="1051">
          <cell r="A1051" t="str">
            <v>QGGG000128</v>
          </cell>
        </row>
        <row r="1052">
          <cell r="A1052" t="str">
            <v>QGGG000130</v>
          </cell>
        </row>
        <row r="1053">
          <cell r="A1053" t="str">
            <v>QGGG000131</v>
          </cell>
        </row>
        <row r="1054">
          <cell r="A1054" t="str">
            <v>QGGG000132</v>
          </cell>
        </row>
        <row r="1055">
          <cell r="A1055" t="str">
            <v>QGGG000133</v>
          </cell>
        </row>
        <row r="1056">
          <cell r="A1056" t="str">
            <v>QGGG000134</v>
          </cell>
        </row>
        <row r="1057">
          <cell r="A1057" t="str">
            <v>QGGG000135</v>
          </cell>
        </row>
        <row r="1058">
          <cell r="A1058" t="str">
            <v>QGGG000140</v>
          </cell>
        </row>
        <row r="1059">
          <cell r="A1059" t="str">
            <v>QGGG000141</v>
          </cell>
        </row>
        <row r="1060">
          <cell r="A1060" t="str">
            <v>QGGG000142</v>
          </cell>
        </row>
        <row r="1061">
          <cell r="A1061" t="str">
            <v>QGGG000144</v>
          </cell>
        </row>
        <row r="1062">
          <cell r="A1062" t="str">
            <v>QGGG000145</v>
          </cell>
        </row>
        <row r="1063">
          <cell r="A1063" t="str">
            <v>QGGG000146</v>
          </cell>
        </row>
        <row r="1064">
          <cell r="A1064" t="str">
            <v>QGGG000148</v>
          </cell>
        </row>
        <row r="1065">
          <cell r="A1065" t="str">
            <v>QGGG000149</v>
          </cell>
        </row>
        <row r="1066">
          <cell r="A1066" t="str">
            <v>QGGG000150</v>
          </cell>
        </row>
        <row r="1067">
          <cell r="A1067" t="str">
            <v>QGGG000153</v>
          </cell>
        </row>
        <row r="1068">
          <cell r="A1068" t="str">
            <v>QGGG000157</v>
          </cell>
        </row>
        <row r="1069">
          <cell r="A1069" t="str">
            <v>QGGG000162</v>
          </cell>
        </row>
        <row r="1070">
          <cell r="A1070" t="str">
            <v>QGGG000163</v>
          </cell>
        </row>
        <row r="1071">
          <cell r="A1071" t="str">
            <v>QGGG000165</v>
          </cell>
        </row>
        <row r="1072">
          <cell r="A1072" t="str">
            <v>QGGG000169</v>
          </cell>
        </row>
        <row r="1073">
          <cell r="A1073" t="str">
            <v>QGGG000171</v>
          </cell>
        </row>
        <row r="1074">
          <cell r="A1074" t="str">
            <v>QGGG000173</v>
          </cell>
        </row>
        <row r="1075">
          <cell r="A1075" t="str">
            <v>QGGG000175</v>
          </cell>
        </row>
        <row r="1076">
          <cell r="A1076" t="str">
            <v>QGGG000179</v>
          </cell>
        </row>
        <row r="1077">
          <cell r="A1077" t="str">
            <v>QGGG000180</v>
          </cell>
        </row>
        <row r="1078">
          <cell r="A1078" t="str">
            <v>QGGG000181</v>
          </cell>
        </row>
        <row r="1079">
          <cell r="A1079" t="str">
            <v>QGGG000184</v>
          </cell>
        </row>
        <row r="1080">
          <cell r="A1080" t="str">
            <v>QGGG000185</v>
          </cell>
        </row>
        <row r="1081">
          <cell r="A1081" t="str">
            <v>QGGG000189</v>
          </cell>
        </row>
        <row r="1082">
          <cell r="A1082" t="str">
            <v>QGGG000191</v>
          </cell>
        </row>
        <row r="1083">
          <cell r="A1083" t="str">
            <v>QGGG000192</v>
          </cell>
        </row>
        <row r="1084">
          <cell r="A1084" t="str">
            <v>QGGG000193</v>
          </cell>
        </row>
        <row r="1085">
          <cell r="A1085" t="str">
            <v>QGGG000197</v>
          </cell>
        </row>
        <row r="1086">
          <cell r="A1086" t="str">
            <v>QGGG000199</v>
          </cell>
        </row>
        <row r="1087">
          <cell r="A1087" t="str">
            <v>QGGG000201</v>
          </cell>
        </row>
        <row r="1088">
          <cell r="A1088" t="str">
            <v>QGGG000204</v>
          </cell>
        </row>
        <row r="1089">
          <cell r="A1089" t="str">
            <v>QGGG000211</v>
          </cell>
        </row>
        <row r="1090">
          <cell r="A1090" t="str">
            <v>QGGG000212</v>
          </cell>
        </row>
        <row r="1091">
          <cell r="A1091" t="str">
            <v>QGGG000221</v>
          </cell>
        </row>
        <row r="1092">
          <cell r="A1092" t="str">
            <v>QGGG000232</v>
          </cell>
        </row>
        <row r="1093">
          <cell r="A1093" t="str">
            <v>QGGG000243</v>
          </cell>
        </row>
        <row r="1094">
          <cell r="A1094" t="str">
            <v>QGGG000248</v>
          </cell>
        </row>
        <row r="1095">
          <cell r="A1095" t="str">
            <v>QGGG000249</v>
          </cell>
        </row>
        <row r="1096">
          <cell r="A1096" t="str">
            <v>QGGG000254</v>
          </cell>
        </row>
        <row r="1097">
          <cell r="A1097" t="str">
            <v>QGGG000255</v>
          </cell>
        </row>
        <row r="1098">
          <cell r="A1098" t="str">
            <v>QGGG000257</v>
          </cell>
        </row>
        <row r="1099">
          <cell r="A1099" t="str">
            <v>QGGG000260</v>
          </cell>
        </row>
        <row r="1100">
          <cell r="A1100" t="str">
            <v>QGGG000265</v>
          </cell>
        </row>
        <row r="1101">
          <cell r="A1101" t="str">
            <v>QGGG000267</v>
          </cell>
        </row>
        <row r="1102">
          <cell r="A1102" t="str">
            <v>QGGG000268</v>
          </cell>
        </row>
        <row r="1103">
          <cell r="A1103" t="str">
            <v>QGGG000269</v>
          </cell>
        </row>
        <row r="1104">
          <cell r="A1104" t="str">
            <v>QGGG000277</v>
          </cell>
        </row>
        <row r="1105">
          <cell r="A1105" t="str">
            <v>QGGG000279</v>
          </cell>
        </row>
        <row r="1106">
          <cell r="A1106" t="str">
            <v>QGGG000289</v>
          </cell>
        </row>
        <row r="1107">
          <cell r="A1107" t="str">
            <v>QGGG000291</v>
          </cell>
        </row>
        <row r="1108">
          <cell r="A1108" t="str">
            <v>QGGG000294</v>
          </cell>
        </row>
        <row r="1109">
          <cell r="A1109" t="str">
            <v>QGGG000297</v>
          </cell>
        </row>
        <row r="1110">
          <cell r="A1110" t="str">
            <v>QGGG000300</v>
          </cell>
        </row>
        <row r="1111">
          <cell r="A1111" t="str">
            <v>QGGG000301</v>
          </cell>
        </row>
        <row r="1112">
          <cell r="A1112" t="str">
            <v>QGGG000308</v>
          </cell>
        </row>
        <row r="1113">
          <cell r="A1113" t="str">
            <v>QGGG000309</v>
          </cell>
        </row>
        <row r="1114">
          <cell r="A1114" t="str">
            <v>QGGG000311</v>
          </cell>
        </row>
        <row r="1115">
          <cell r="A1115" t="str">
            <v>QGGG000316</v>
          </cell>
        </row>
        <row r="1116">
          <cell r="A1116" t="str">
            <v>QGGG000317</v>
          </cell>
        </row>
        <row r="1117">
          <cell r="A1117" t="str">
            <v>QGGG000322</v>
          </cell>
        </row>
        <row r="1118">
          <cell r="A1118" t="str">
            <v>QGGG000326</v>
          </cell>
        </row>
        <row r="1119">
          <cell r="A1119" t="str">
            <v>QGGG000328</v>
          </cell>
        </row>
        <row r="1120">
          <cell r="A1120" t="str">
            <v>QGGG000329</v>
          </cell>
        </row>
        <row r="1121">
          <cell r="A1121" t="str">
            <v>QGGG000330</v>
          </cell>
        </row>
        <row r="1122">
          <cell r="A1122" t="str">
            <v>QGGG000331</v>
          </cell>
        </row>
        <row r="1123">
          <cell r="A1123" t="str">
            <v>QGGG000333</v>
          </cell>
        </row>
        <row r="1124">
          <cell r="A1124" t="str">
            <v>QGGG000341</v>
          </cell>
        </row>
        <row r="1125">
          <cell r="A1125" t="str">
            <v>QGGG000342</v>
          </cell>
        </row>
        <row r="1126">
          <cell r="A1126" t="str">
            <v>QGGG000348</v>
          </cell>
        </row>
        <row r="1127">
          <cell r="A1127" t="str">
            <v>QGGG000349</v>
          </cell>
        </row>
        <row r="1128">
          <cell r="A1128" t="str">
            <v>QGGG000360</v>
          </cell>
        </row>
        <row r="1129">
          <cell r="A1129" t="str">
            <v>QGGG000363</v>
          </cell>
        </row>
        <row r="1130">
          <cell r="A1130" t="str">
            <v>QGGG000383</v>
          </cell>
        </row>
        <row r="1131">
          <cell r="A1131" t="str">
            <v>QGGG000385</v>
          </cell>
        </row>
        <row r="1132">
          <cell r="A1132" t="str">
            <v>QGGG000386</v>
          </cell>
        </row>
        <row r="1133">
          <cell r="A1133" t="str">
            <v>QGGG000387</v>
          </cell>
        </row>
        <row r="1134">
          <cell r="A1134" t="str">
            <v>QGGG000388</v>
          </cell>
        </row>
        <row r="1135">
          <cell r="A1135" t="str">
            <v>QGGG000390</v>
          </cell>
        </row>
        <row r="1136">
          <cell r="A1136" t="str">
            <v>QGGG000391</v>
          </cell>
        </row>
        <row r="1137">
          <cell r="A1137" t="str">
            <v>QGGG000392</v>
          </cell>
        </row>
        <row r="1138">
          <cell r="A1138" t="str">
            <v>QGGG000393</v>
          </cell>
        </row>
        <row r="1139">
          <cell r="A1139" t="str">
            <v>QGGG000395</v>
          </cell>
        </row>
        <row r="1140">
          <cell r="A1140" t="str">
            <v>QGGG000398</v>
          </cell>
        </row>
        <row r="1141">
          <cell r="A1141" t="str">
            <v>QGGG000400</v>
          </cell>
        </row>
        <row r="1142">
          <cell r="A1142" t="str">
            <v>QGGG000405</v>
          </cell>
        </row>
        <row r="1143">
          <cell r="A1143" t="str">
            <v>QGGG000406</v>
          </cell>
        </row>
        <row r="1144">
          <cell r="A1144" t="str">
            <v>QGGG000417</v>
          </cell>
        </row>
        <row r="1145">
          <cell r="A1145" t="str">
            <v>QGGG000419</v>
          </cell>
        </row>
        <row r="1146">
          <cell r="A1146" t="str">
            <v>QGGG700006</v>
          </cell>
        </row>
        <row r="1147">
          <cell r="A1147" t="str">
            <v>QGGG700007</v>
          </cell>
        </row>
        <row r="1148">
          <cell r="A1148" t="str">
            <v>QGGG700009</v>
          </cell>
        </row>
        <row r="1149">
          <cell r="A1149" t="str">
            <v>QGGG700011</v>
          </cell>
        </row>
        <row r="1150">
          <cell r="A1150" t="str">
            <v>QGGG700014</v>
          </cell>
        </row>
        <row r="1151">
          <cell r="A1151" t="str">
            <v>QGGG700019</v>
          </cell>
        </row>
        <row r="1152">
          <cell r="A1152" t="str">
            <v>QGGG700021</v>
          </cell>
        </row>
        <row r="1153">
          <cell r="A1153" t="str">
            <v>QGGG700023</v>
          </cell>
        </row>
        <row r="1154">
          <cell r="A1154" t="str">
            <v>QGGG700025</v>
          </cell>
        </row>
        <row r="1155">
          <cell r="A1155" t="str">
            <v>QGGG700028</v>
          </cell>
        </row>
        <row r="1156">
          <cell r="A1156" t="str">
            <v>QGGG700032</v>
          </cell>
        </row>
        <row r="1157">
          <cell r="A1157" t="str">
            <v>QGGG700033</v>
          </cell>
        </row>
        <row r="1158">
          <cell r="A1158" t="str">
            <v>QGGG700035</v>
          </cell>
        </row>
        <row r="1159">
          <cell r="A1159" t="str">
            <v>QGGG700041</v>
          </cell>
        </row>
        <row r="1160">
          <cell r="A1160" t="str">
            <v>QGGG700043</v>
          </cell>
        </row>
        <row r="1161">
          <cell r="A1161" t="str">
            <v>QGGG700045</v>
          </cell>
        </row>
        <row r="1162">
          <cell r="A1162" t="str">
            <v>QGGG700056</v>
          </cell>
        </row>
        <row r="1163">
          <cell r="A1163" t="str">
            <v>QGGG700064</v>
          </cell>
        </row>
        <row r="1164">
          <cell r="A1164" t="str">
            <v>QGGG700078</v>
          </cell>
        </row>
        <row r="1165">
          <cell r="A1165" t="str">
            <v>QGGG700090</v>
          </cell>
        </row>
        <row r="1166">
          <cell r="A1166" t="str">
            <v>QGGG700102</v>
          </cell>
        </row>
        <row r="1167">
          <cell r="A1167" t="str">
            <v>QGGG700114</v>
          </cell>
        </row>
        <row r="1168">
          <cell r="A1168" t="str">
            <v>QGGG700117</v>
          </cell>
        </row>
        <row r="1169">
          <cell r="A1169" t="str">
            <v>QGGG700118</v>
          </cell>
        </row>
        <row r="1170">
          <cell r="A1170">
            <v>3050479881</v>
          </cell>
        </row>
        <row r="1171">
          <cell r="A1171">
            <v>3030237408</v>
          </cell>
        </row>
        <row r="1172">
          <cell r="A1172">
            <v>3030252024</v>
          </cell>
        </row>
        <row r="1173">
          <cell r="A1173">
            <v>3030665299</v>
          </cell>
        </row>
        <row r="1174">
          <cell r="A1174">
            <v>3031045511</v>
          </cell>
        </row>
        <row r="1175">
          <cell r="A1175">
            <v>3033201994</v>
          </cell>
        </row>
        <row r="1176">
          <cell r="A1176">
            <v>3033474052</v>
          </cell>
        </row>
        <row r="1177">
          <cell r="A1177">
            <v>3036090093</v>
          </cell>
        </row>
        <row r="1178">
          <cell r="A1178">
            <v>3036396877</v>
          </cell>
        </row>
        <row r="1179">
          <cell r="A1179">
            <v>3038681731</v>
          </cell>
        </row>
        <row r="1180">
          <cell r="A1180">
            <v>3041050908</v>
          </cell>
        </row>
        <row r="1181">
          <cell r="A1181">
            <v>3041139534</v>
          </cell>
        </row>
        <row r="1182">
          <cell r="A1182" t="str">
            <v>QFFF0000GL</v>
          </cell>
        </row>
        <row r="1183">
          <cell r="A1183">
            <v>3050605178</v>
          </cell>
        </row>
        <row r="1184">
          <cell r="A1184">
            <v>3050910710</v>
          </cell>
        </row>
        <row r="1185">
          <cell r="A1185" t="str">
            <v>QAAAEH0100</v>
          </cell>
        </row>
        <row r="1186">
          <cell r="A1186" t="str">
            <v>QFFF0000ER</v>
          </cell>
        </row>
        <row r="1187">
          <cell r="A1187" t="str">
            <v>QGGG000007</v>
          </cell>
        </row>
        <row r="1188">
          <cell r="A1188">
            <v>3050937901</v>
          </cell>
        </row>
        <row r="1189">
          <cell r="A1189" t="str">
            <v>QFFF700024</v>
          </cell>
        </row>
        <row r="1190">
          <cell r="A1190">
            <v>3041343905</v>
          </cell>
        </row>
        <row r="1191">
          <cell r="A1191" t="str">
            <v>QDDD003176</v>
          </cell>
        </row>
        <row r="1192">
          <cell r="A1192">
            <v>3050913841</v>
          </cell>
        </row>
        <row r="1193">
          <cell r="A1193">
            <v>3038878755</v>
          </cell>
        </row>
        <row r="1194">
          <cell r="A1194" t="str">
            <v>QGGG000203</v>
          </cell>
        </row>
        <row r="1195">
          <cell r="A1195">
            <v>3030105684</v>
          </cell>
        </row>
        <row r="1196">
          <cell r="A1196">
            <v>3051097931</v>
          </cell>
        </row>
        <row r="1197">
          <cell r="A1197">
            <v>3050944533</v>
          </cell>
        </row>
        <row r="1198">
          <cell r="A1198" t="str">
            <v>QAAABL0009</v>
          </cell>
        </row>
        <row r="1199">
          <cell r="A1199">
            <v>3050115464</v>
          </cell>
        </row>
        <row r="1200">
          <cell r="A1200">
            <v>3050974017</v>
          </cell>
        </row>
        <row r="1201">
          <cell r="A1201">
            <v>3041319061</v>
          </cell>
        </row>
        <row r="1202">
          <cell r="A1202">
            <v>3050539698</v>
          </cell>
        </row>
        <row r="1203">
          <cell r="A1203">
            <v>3050985540</v>
          </cell>
        </row>
        <row r="1204">
          <cell r="A1204">
            <v>3050632825</v>
          </cell>
        </row>
        <row r="1205">
          <cell r="A1205">
            <v>3051041260</v>
          </cell>
        </row>
        <row r="1206">
          <cell r="A1206">
            <v>3036093297</v>
          </cell>
        </row>
        <row r="1207">
          <cell r="A1207">
            <v>3044341679</v>
          </cell>
        </row>
        <row r="1208">
          <cell r="A1208">
            <v>3050442368</v>
          </cell>
        </row>
        <row r="1209">
          <cell r="A1209">
            <v>3050448790</v>
          </cell>
        </row>
        <row r="1210">
          <cell r="A1210">
            <v>3050454684</v>
          </cell>
        </row>
        <row r="1211">
          <cell r="A1211">
            <v>3050804561</v>
          </cell>
        </row>
        <row r="1212">
          <cell r="A1212">
            <v>3050819992</v>
          </cell>
        </row>
        <row r="1213">
          <cell r="A1213">
            <v>3050944541</v>
          </cell>
        </row>
        <row r="1214">
          <cell r="A1214">
            <v>3051014157</v>
          </cell>
        </row>
        <row r="1215">
          <cell r="A1215" t="str">
            <v>QAAALV0052</v>
          </cell>
        </row>
        <row r="1216">
          <cell r="A1216" t="str">
            <v>QCCC000218</v>
          </cell>
        </row>
        <row r="1217">
          <cell r="A1217" t="str">
            <v>QCCC000410</v>
          </cell>
        </row>
        <row r="1218">
          <cell r="A1218" t="str">
            <v>QCCC000492</v>
          </cell>
        </row>
        <row r="1219">
          <cell r="A1219" t="str">
            <v>QCCC700341</v>
          </cell>
        </row>
        <row r="1220">
          <cell r="A1220" t="str">
            <v>QDDD700012</v>
          </cell>
        </row>
        <row r="1221">
          <cell r="A1221" t="str">
            <v>QEEE000492</v>
          </cell>
        </row>
        <row r="1222">
          <cell r="A1222" t="str">
            <v>QFFF00003E</v>
          </cell>
        </row>
        <row r="1223">
          <cell r="A1223" t="str">
            <v>QFFF0000DA</v>
          </cell>
        </row>
        <row r="1224">
          <cell r="A1224">
            <v>3050017128</v>
          </cell>
        </row>
        <row r="1225">
          <cell r="A1225">
            <v>3050442392</v>
          </cell>
        </row>
        <row r="1226">
          <cell r="A1226">
            <v>3050604767</v>
          </cell>
        </row>
        <row r="1227">
          <cell r="A1227" t="str">
            <v>QCCC001010</v>
          </cell>
        </row>
        <row r="1228">
          <cell r="A1228" t="str">
            <v>QCCC700011</v>
          </cell>
        </row>
        <row r="1229">
          <cell r="A1229" t="str">
            <v>QEEE000421</v>
          </cell>
        </row>
        <row r="1230">
          <cell r="A1230" t="str">
            <v>QEEE000437</v>
          </cell>
        </row>
        <row r="1231">
          <cell r="A1231" t="str">
            <v>QEEE000459</v>
          </cell>
        </row>
        <row r="1232">
          <cell r="A1232" t="str">
            <v>QFFF0000EH</v>
          </cell>
        </row>
        <row r="1233">
          <cell r="A1233">
            <v>3050292102</v>
          </cell>
        </row>
        <row r="1234">
          <cell r="A1234">
            <v>3050274287</v>
          </cell>
        </row>
        <row r="1235">
          <cell r="A1235">
            <v>3050456881</v>
          </cell>
        </row>
        <row r="1236">
          <cell r="A1236">
            <v>3050496361</v>
          </cell>
        </row>
        <row r="1237">
          <cell r="A1237">
            <v>3050888170</v>
          </cell>
        </row>
        <row r="1238">
          <cell r="A1238">
            <v>3050982176</v>
          </cell>
        </row>
        <row r="1239">
          <cell r="A1239">
            <v>3051046270</v>
          </cell>
        </row>
        <row r="1240">
          <cell r="A1240" t="str">
            <v>QCCC000462</v>
          </cell>
        </row>
        <row r="1241">
          <cell r="A1241" t="str">
            <v>QEEE000489</v>
          </cell>
        </row>
        <row r="1242">
          <cell r="A1242">
            <v>3038093324</v>
          </cell>
        </row>
        <row r="1243">
          <cell r="A1243">
            <v>3050794353</v>
          </cell>
        </row>
        <row r="1244">
          <cell r="A1244" t="str">
            <v>QEEE000426</v>
          </cell>
        </row>
        <row r="1245">
          <cell r="A1245" t="str">
            <v>QGGG000113</v>
          </cell>
        </row>
        <row r="1246">
          <cell r="A1246" t="str">
            <v>QCCC000374</v>
          </cell>
        </row>
        <row r="1247">
          <cell r="A1247">
            <v>3051104890</v>
          </cell>
        </row>
        <row r="1248">
          <cell r="A1248">
            <v>3041308093</v>
          </cell>
        </row>
        <row r="1249">
          <cell r="A1249">
            <v>3038348438</v>
          </cell>
        </row>
        <row r="1250">
          <cell r="A1250">
            <v>3038864479</v>
          </cell>
        </row>
        <row r="1251">
          <cell r="A1251">
            <v>3051237555</v>
          </cell>
        </row>
        <row r="1252">
          <cell r="A1252" t="str">
            <v>QAAAGS0085</v>
          </cell>
        </row>
        <row r="1253">
          <cell r="A1253">
            <v>3036541842</v>
          </cell>
        </row>
        <row r="1254">
          <cell r="A1254">
            <v>3051191679</v>
          </cell>
        </row>
        <row r="1255">
          <cell r="A1255">
            <v>3051254522</v>
          </cell>
        </row>
        <row r="1256">
          <cell r="A1256">
            <v>3030083338</v>
          </cell>
        </row>
        <row r="1257">
          <cell r="A1257">
            <v>3050452975</v>
          </cell>
        </row>
        <row r="1258">
          <cell r="A1258">
            <v>3051031671</v>
          </cell>
        </row>
        <row r="1259">
          <cell r="A1259" t="str">
            <v>QAAAEH0034</v>
          </cell>
        </row>
        <row r="1260">
          <cell r="A1260" t="str">
            <v>QAAAGS0070</v>
          </cell>
        </row>
        <row r="1261">
          <cell r="A1261" t="str">
            <v>QDDD700014</v>
          </cell>
        </row>
        <row r="1262">
          <cell r="A1262">
            <v>3051112779</v>
          </cell>
        </row>
        <row r="1263">
          <cell r="A1263" t="str">
            <v>QGGG000186</v>
          </cell>
        </row>
        <row r="1264">
          <cell r="A1264" t="str">
            <v>QGGG000195</v>
          </cell>
        </row>
        <row r="1265">
          <cell r="A1265" t="str">
            <v>QFFF0000DN</v>
          </cell>
        </row>
        <row r="1266">
          <cell r="A1266" t="str">
            <v>QFFF00002V</v>
          </cell>
        </row>
        <row r="1267">
          <cell r="A1267" t="str">
            <v>QCCC000204</v>
          </cell>
        </row>
        <row r="1268">
          <cell r="A1268">
            <v>3051240114</v>
          </cell>
        </row>
        <row r="1269">
          <cell r="A1269" t="str">
            <v>QFFF0000GM</v>
          </cell>
        </row>
        <row r="1270">
          <cell r="A1270" t="str">
            <v>QEEE000485</v>
          </cell>
        </row>
        <row r="1271">
          <cell r="A1271" t="str">
            <v>QFFF700043</v>
          </cell>
        </row>
        <row r="1272">
          <cell r="A1272">
            <v>3030070601</v>
          </cell>
        </row>
        <row r="1273">
          <cell r="A1273">
            <v>3033197971</v>
          </cell>
        </row>
        <row r="1274">
          <cell r="A1274">
            <v>3033498776</v>
          </cell>
        </row>
        <row r="1275">
          <cell r="A1275">
            <v>3038646064</v>
          </cell>
        </row>
        <row r="1276">
          <cell r="A1276">
            <v>3041313950</v>
          </cell>
        </row>
        <row r="1277">
          <cell r="A1277">
            <v>3041927231</v>
          </cell>
        </row>
        <row r="1278">
          <cell r="A1278">
            <v>3050232606</v>
          </cell>
        </row>
        <row r="1279">
          <cell r="A1279">
            <v>3050423495</v>
          </cell>
        </row>
        <row r="1280">
          <cell r="A1280">
            <v>3051041278</v>
          </cell>
        </row>
        <row r="1281">
          <cell r="A1281" t="str">
            <v>QAAAGS0060</v>
          </cell>
        </row>
        <row r="1282">
          <cell r="A1282" t="str">
            <v>QAAAGS0089</v>
          </cell>
        </row>
        <row r="1283">
          <cell r="A1283" t="str">
            <v>QCCC700167</v>
          </cell>
        </row>
        <row r="1284">
          <cell r="A1284" t="str">
            <v>QDDD003126</v>
          </cell>
        </row>
        <row r="1285">
          <cell r="A1285" t="str">
            <v>QEEE000118</v>
          </cell>
        </row>
        <row r="1286">
          <cell r="A1286" t="str">
            <v>QEEE000176</v>
          </cell>
        </row>
        <row r="1287">
          <cell r="A1287" t="str">
            <v>QFFF0000CE</v>
          </cell>
        </row>
        <row r="1288">
          <cell r="A1288" t="str">
            <v>QGGG000206</v>
          </cell>
        </row>
        <row r="1289">
          <cell r="A1289" t="str">
            <v>QGGG000208</v>
          </cell>
        </row>
        <row r="1290">
          <cell r="A1290">
            <v>3050538047</v>
          </cell>
        </row>
        <row r="1291">
          <cell r="A1291">
            <v>3050763008</v>
          </cell>
        </row>
        <row r="1292">
          <cell r="A1292">
            <v>3050837923</v>
          </cell>
        </row>
        <row r="1293">
          <cell r="A1293">
            <v>3051027704</v>
          </cell>
        </row>
        <row r="1294">
          <cell r="A1294">
            <v>3051071011</v>
          </cell>
        </row>
        <row r="1295">
          <cell r="A1295">
            <v>3051103478</v>
          </cell>
        </row>
        <row r="1296">
          <cell r="A1296">
            <v>3051126087</v>
          </cell>
        </row>
        <row r="1297">
          <cell r="A1297">
            <v>3051287625</v>
          </cell>
        </row>
        <row r="1298">
          <cell r="A1298" t="str">
            <v>QFFF000050</v>
          </cell>
        </row>
        <row r="1299">
          <cell r="A1299" t="str">
            <v>QFFF0000HM</v>
          </cell>
        </row>
        <row r="1300">
          <cell r="A1300">
            <v>3051277590</v>
          </cell>
        </row>
        <row r="1301">
          <cell r="A1301">
            <v>3051103486</v>
          </cell>
        </row>
        <row r="1302">
          <cell r="A1302">
            <v>3051254344</v>
          </cell>
        </row>
        <row r="1303">
          <cell r="A1303" t="str">
            <v>QAAABX0005</v>
          </cell>
        </row>
        <row r="1304">
          <cell r="A1304">
            <v>3051334496</v>
          </cell>
        </row>
        <row r="1305">
          <cell r="A1305">
            <v>3044521685</v>
          </cell>
        </row>
        <row r="1306">
          <cell r="A1306" t="str">
            <v>QFFF700025</v>
          </cell>
        </row>
        <row r="1307">
          <cell r="A1307" t="str">
            <v>QGGG700051</v>
          </cell>
        </row>
        <row r="1308">
          <cell r="A1308" t="str">
            <v>QDDD003264</v>
          </cell>
        </row>
        <row r="1309">
          <cell r="A1309">
            <v>3038582155</v>
          </cell>
        </row>
        <row r="1310">
          <cell r="A1310">
            <v>3050782193</v>
          </cell>
        </row>
        <row r="1311">
          <cell r="A1311" t="str">
            <v>QAAA700001</v>
          </cell>
        </row>
        <row r="1312">
          <cell r="A1312">
            <v>3050216082</v>
          </cell>
        </row>
        <row r="1313">
          <cell r="A1313">
            <v>3051329719</v>
          </cell>
        </row>
        <row r="1314">
          <cell r="A1314">
            <v>3051334666</v>
          </cell>
        </row>
        <row r="1315">
          <cell r="A1315" t="str">
            <v>QCCC000660</v>
          </cell>
        </row>
        <row r="1316">
          <cell r="A1316">
            <v>3030973091</v>
          </cell>
        </row>
        <row r="1317">
          <cell r="A1317">
            <v>3031126561</v>
          </cell>
        </row>
        <row r="1318">
          <cell r="A1318">
            <v>3036094510</v>
          </cell>
        </row>
        <row r="1319">
          <cell r="A1319">
            <v>3036598101</v>
          </cell>
        </row>
        <row r="1320">
          <cell r="A1320">
            <v>3038179156</v>
          </cell>
        </row>
        <row r="1321">
          <cell r="A1321">
            <v>3038714817</v>
          </cell>
        </row>
        <row r="1322">
          <cell r="A1322">
            <v>3038773422</v>
          </cell>
        </row>
        <row r="1323">
          <cell r="A1323">
            <v>3038792982</v>
          </cell>
        </row>
        <row r="1324">
          <cell r="A1324">
            <v>3038848830</v>
          </cell>
        </row>
        <row r="1325">
          <cell r="A1325">
            <v>3041976304</v>
          </cell>
        </row>
        <row r="1326">
          <cell r="A1326">
            <v>3041999819</v>
          </cell>
        </row>
        <row r="1327">
          <cell r="A1327">
            <v>3050261428</v>
          </cell>
        </row>
        <row r="1328">
          <cell r="A1328">
            <v>3050680200</v>
          </cell>
        </row>
        <row r="1329">
          <cell r="A1329">
            <v>3050699172</v>
          </cell>
        </row>
        <row r="1330">
          <cell r="A1330">
            <v>3051002086</v>
          </cell>
        </row>
        <row r="1331">
          <cell r="A1331">
            <v>3051270692</v>
          </cell>
        </row>
        <row r="1332">
          <cell r="A1332">
            <v>3051288648</v>
          </cell>
        </row>
        <row r="1333">
          <cell r="A1333" t="str">
            <v>QCCC700253</v>
          </cell>
        </row>
        <row r="1336">
          <cell r="A1336" t="str">
            <v>SAC&gt;100mWh  EAST MARKET TOTAL</v>
          </cell>
        </row>
        <row r="1339">
          <cell r="A1339" t="str">
            <v>SAC &gt;100mWh EAST FRANCHISE TOTAL</v>
          </cell>
        </row>
        <row r="1342">
          <cell r="A1342" t="str">
            <v>SAC&gt;100mWh  WEST MARKET</v>
          </cell>
        </row>
        <row r="1343">
          <cell r="A1343" t="str">
            <v>QAAA700153</v>
          </cell>
        </row>
        <row r="1344">
          <cell r="A1344" t="str">
            <v>QAAALV0062</v>
          </cell>
        </row>
        <row r="1345">
          <cell r="A1345">
            <v>3038938189</v>
          </cell>
        </row>
        <row r="1346">
          <cell r="A1346" t="str">
            <v>QAAA700106</v>
          </cell>
        </row>
        <row r="1347">
          <cell r="A1347" t="str">
            <v>QFFF0000AX</v>
          </cell>
        </row>
        <row r="1348">
          <cell r="A1348">
            <v>3051100126</v>
          </cell>
        </row>
        <row r="1349">
          <cell r="A1349" t="str">
            <v>QFFF000067</v>
          </cell>
        </row>
        <row r="1352">
          <cell r="A1352" t="str">
            <v>SAC&gt;100mWh  WEST MARKET TOTAL</v>
          </cell>
        </row>
      </sheetData>
      <sheetData sheetId="5" refreshError="1"/>
      <sheetData sheetId="6"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Background"/>
      <sheetName val="Assumptions"/>
      <sheetName val="Combined"/>
      <sheetName val="Workings Domestic"/>
      <sheetName val="Dom_020608Assumptions"/>
      <sheetName val="Dom_IviewEES2008"/>
      <sheetName val="Workings Controlled Load"/>
      <sheetName val="WorkingsNonResidential"/>
      <sheetName val="WorkingsBulks&amp;IDTS"/>
      <sheetName val="WorkingsBulks&amp;IDTSWorkings"/>
      <sheetName val="Workings Unmetered"/>
      <sheetName val="tm1_Energy"/>
      <sheetName val="tm1_CustNos"/>
      <sheetName val="NIEIR"/>
      <sheetName val="tm1_Energy_Workings"/>
      <sheetName val="ENERGY_MODEL_A_20090521_1056"/>
    </sheetNames>
    <sheetDataSet>
      <sheetData sheetId="0"/>
      <sheetData sheetId="1"/>
      <sheetData sheetId="2"/>
      <sheetData sheetId="3"/>
      <sheetData sheetId="4">
        <row r="28">
          <cell r="A28" t="str">
            <v xml:space="preserve">THESE ARE THE VALUES ASSUMED IN THE 2 JUNE 2008 SUBMISSION - BUT WITH 2007/08 AMENDED TO REFLECT ACTUALS </v>
          </cell>
        </row>
        <row r="30">
          <cell r="A30" t="str">
            <v>Penetration rates (stock/house)</v>
          </cell>
          <cell r="B30" t="str">
            <v>2006/07</v>
          </cell>
          <cell r="C30" t="str">
            <v>2007/08</v>
          </cell>
          <cell r="D30" t="str">
            <v>2008/09</v>
          </cell>
          <cell r="E30" t="str">
            <v>2009/10</v>
          </cell>
          <cell r="F30" t="str">
            <v>2010/11</v>
          </cell>
          <cell r="G30" t="str">
            <v>2011/12</v>
          </cell>
          <cell r="H30" t="str">
            <v>2012/13</v>
          </cell>
          <cell r="I30" t="str">
            <v>2013/14</v>
          </cell>
          <cell r="J30" t="str">
            <v>2014/15</v>
          </cell>
          <cell r="K30" t="str">
            <v>2015/16</v>
          </cell>
          <cell r="L30" t="str">
            <v>2016/17</v>
          </cell>
          <cell r="M30" t="str">
            <v>2017/18</v>
          </cell>
          <cell r="N30" t="str">
            <v>2018/19</v>
          </cell>
          <cell r="O30" t="str">
            <v>2019/20</v>
          </cell>
        </row>
        <row r="31">
          <cell r="A31" t="str">
            <v>Refrigerator Primary</v>
          </cell>
          <cell r="B31">
            <v>1</v>
          </cell>
          <cell r="C31">
            <v>1</v>
          </cell>
          <cell r="D31">
            <v>1</v>
          </cell>
          <cell r="E31">
            <v>1</v>
          </cell>
          <cell r="F31">
            <v>1</v>
          </cell>
          <cell r="G31">
            <v>1</v>
          </cell>
          <cell r="H31">
            <v>1</v>
          </cell>
          <cell r="I31">
            <v>1</v>
          </cell>
          <cell r="J31">
            <v>1</v>
          </cell>
          <cell r="K31">
            <v>1</v>
          </cell>
          <cell r="L31">
            <v>1</v>
          </cell>
          <cell r="M31">
            <v>1</v>
          </cell>
          <cell r="N31">
            <v>1</v>
          </cell>
          <cell r="O31">
            <v>1</v>
          </cell>
        </row>
        <row r="32">
          <cell r="A32" t="str">
            <v>Refrigerator Secondary</v>
          </cell>
          <cell r="B32">
            <v>0.37</v>
          </cell>
          <cell r="C32">
            <v>0.37</v>
          </cell>
          <cell r="D32">
            <v>0.37</v>
          </cell>
          <cell r="E32">
            <v>0.37</v>
          </cell>
          <cell r="F32">
            <v>0.37</v>
          </cell>
          <cell r="G32">
            <v>0.37</v>
          </cell>
          <cell r="H32">
            <v>0.37</v>
          </cell>
          <cell r="I32">
            <v>0.37</v>
          </cell>
          <cell r="J32">
            <v>0.37</v>
          </cell>
          <cell r="K32">
            <v>0.37</v>
          </cell>
          <cell r="L32">
            <v>0.37</v>
          </cell>
          <cell r="M32">
            <v>0.37</v>
          </cell>
          <cell r="N32">
            <v>0.37</v>
          </cell>
          <cell r="O32">
            <v>0.37</v>
          </cell>
        </row>
        <row r="33">
          <cell r="A33" t="str">
            <v>Refrigerator</v>
          </cell>
          <cell r="B33">
            <v>1.37</v>
          </cell>
          <cell r="C33">
            <v>1.37</v>
          </cell>
          <cell r="D33">
            <v>1.37</v>
          </cell>
          <cell r="E33">
            <v>1.37</v>
          </cell>
          <cell r="F33">
            <v>1.37</v>
          </cell>
          <cell r="G33">
            <v>1.37</v>
          </cell>
          <cell r="H33">
            <v>1.37</v>
          </cell>
          <cell r="I33">
            <v>1.37</v>
          </cell>
          <cell r="J33">
            <v>1.37</v>
          </cell>
          <cell r="K33">
            <v>1.37</v>
          </cell>
          <cell r="L33">
            <v>1.37</v>
          </cell>
          <cell r="M33">
            <v>1.37</v>
          </cell>
          <cell r="N33">
            <v>1.37</v>
          </cell>
          <cell r="O33">
            <v>1.37</v>
          </cell>
        </row>
        <row r="34">
          <cell r="A34" t="str">
            <v>Instant Hot water</v>
          </cell>
          <cell r="B34">
            <v>9.5000000000000001E-2</v>
          </cell>
          <cell r="C34">
            <v>9.4E-2</v>
          </cell>
          <cell r="D34">
            <v>9.2499999999999999E-2</v>
          </cell>
          <cell r="E34">
            <v>9.0499999999999997E-2</v>
          </cell>
          <cell r="F34">
            <v>8.7999999999999995E-2</v>
          </cell>
          <cell r="G34">
            <v>8.5500000000000007E-2</v>
          </cell>
          <cell r="H34">
            <v>8.3299999999999999E-2</v>
          </cell>
          <cell r="I34">
            <v>8.1000000000000003E-2</v>
          </cell>
          <cell r="J34">
            <v>7.9000000000000001E-2</v>
          </cell>
          <cell r="K34">
            <v>7.6999999999999999E-2</v>
          </cell>
          <cell r="L34">
            <v>7.4999999999999997E-2</v>
          </cell>
          <cell r="M34">
            <v>7.2999999999999995E-2</v>
          </cell>
          <cell r="N34">
            <v>7.0999999999999994E-2</v>
          </cell>
          <cell r="O34">
            <v>6.9000000000000006E-2</v>
          </cell>
        </row>
        <row r="35">
          <cell r="A35" t="str">
            <v>A/C Summer Cooling all types</v>
          </cell>
          <cell r="B35">
            <v>0.65</v>
          </cell>
          <cell r="C35">
            <v>0.66500000000000004</v>
          </cell>
          <cell r="D35">
            <v>0.67</v>
          </cell>
          <cell r="E35">
            <v>0.68</v>
          </cell>
          <cell r="F35">
            <v>0.68500000000000005</v>
          </cell>
          <cell r="G35">
            <v>0.69</v>
          </cell>
          <cell r="H35">
            <v>0.69499999999999995</v>
          </cell>
          <cell r="I35">
            <v>0.7</v>
          </cell>
          <cell r="J35">
            <v>0.70499999999999996</v>
          </cell>
          <cell r="K35">
            <v>0.70799999999999996</v>
          </cell>
          <cell r="L35">
            <v>0.71</v>
          </cell>
          <cell r="M35">
            <v>0.71499999999999997</v>
          </cell>
          <cell r="N35">
            <v>0.71799999999999997</v>
          </cell>
          <cell r="O35">
            <v>0.72</v>
          </cell>
        </row>
        <row r="36">
          <cell r="A36" t="str">
            <v xml:space="preserve"> - A/C Split System % of Summer Cooling</v>
          </cell>
          <cell r="B36">
            <v>0.34</v>
          </cell>
          <cell r="C36">
            <v>0.36</v>
          </cell>
          <cell r="D36">
            <v>0.37</v>
          </cell>
          <cell r="E36">
            <v>0.38</v>
          </cell>
          <cell r="F36">
            <v>0.39</v>
          </cell>
          <cell r="G36">
            <v>0.39500000000000002</v>
          </cell>
          <cell r="H36">
            <v>0.4</v>
          </cell>
          <cell r="I36">
            <v>0.40500000000000003</v>
          </cell>
          <cell r="J36">
            <v>0.41</v>
          </cell>
          <cell r="K36">
            <v>0.41499999999999998</v>
          </cell>
          <cell r="L36">
            <v>0.42</v>
          </cell>
          <cell r="M36">
            <v>0.42499999999999999</v>
          </cell>
          <cell r="N36">
            <v>0.43</v>
          </cell>
          <cell r="O36">
            <v>0.435</v>
          </cell>
        </row>
        <row r="37">
          <cell r="A37" t="str">
            <v xml:space="preserve"> - A/C Ducted % of Summer Cooling</v>
          </cell>
          <cell r="B37">
            <v>0.26</v>
          </cell>
          <cell r="C37">
            <v>0.28000000000000003</v>
          </cell>
          <cell r="D37">
            <v>0.28999999999999998</v>
          </cell>
          <cell r="E37">
            <v>0.3</v>
          </cell>
          <cell r="F37">
            <v>0.31</v>
          </cell>
          <cell r="G37">
            <v>0.31</v>
          </cell>
          <cell r="H37">
            <v>0.315</v>
          </cell>
          <cell r="I37">
            <v>0.315</v>
          </cell>
          <cell r="J37">
            <v>0.315</v>
          </cell>
          <cell r="K37">
            <v>0.315</v>
          </cell>
          <cell r="L37">
            <v>0.32</v>
          </cell>
          <cell r="M37">
            <v>0.32</v>
          </cell>
          <cell r="N37">
            <v>0.32</v>
          </cell>
          <cell r="O37">
            <v>0.32</v>
          </cell>
        </row>
        <row r="38">
          <cell r="A38" t="str">
            <v xml:space="preserve"> - A/C Wall/Window % of Summer Cooling</v>
          </cell>
          <cell r="B38">
            <v>0.4</v>
          </cell>
          <cell r="C38">
            <v>0.36</v>
          </cell>
          <cell r="D38">
            <v>0.34</v>
          </cell>
          <cell r="E38">
            <v>0.32</v>
          </cell>
          <cell r="F38">
            <v>0.3</v>
          </cell>
          <cell r="G38">
            <v>0.29499999999999998</v>
          </cell>
          <cell r="H38">
            <v>0.28499999999999998</v>
          </cell>
          <cell r="I38">
            <v>0.28000000000000003</v>
          </cell>
          <cell r="J38">
            <v>0.27500000000000002</v>
          </cell>
          <cell r="K38">
            <v>0.27</v>
          </cell>
          <cell r="L38">
            <v>0.26</v>
          </cell>
          <cell r="M38">
            <v>0.255</v>
          </cell>
          <cell r="N38">
            <v>0.25</v>
          </cell>
          <cell r="O38">
            <v>0.245</v>
          </cell>
        </row>
        <row r="39">
          <cell r="A39" t="str">
            <v>A/C Winter Heating all types</v>
          </cell>
          <cell r="B39">
            <v>0.46800000000000003</v>
          </cell>
          <cell r="C39">
            <v>0.47520000000000001</v>
          </cell>
          <cell r="D39">
            <v>0.4824</v>
          </cell>
          <cell r="E39">
            <v>0.48959999999999998</v>
          </cell>
          <cell r="F39">
            <v>0.49320000000000003</v>
          </cell>
          <cell r="G39">
            <v>0.49680000000000002</v>
          </cell>
          <cell r="H39">
            <v>0.50039999999999996</v>
          </cell>
          <cell r="I39">
            <v>0.504</v>
          </cell>
          <cell r="J39">
            <v>0.50760000000000005</v>
          </cell>
          <cell r="K39">
            <v>0.50975999999999999</v>
          </cell>
          <cell r="L39">
            <v>0.51119999999999999</v>
          </cell>
          <cell r="M39">
            <v>0.51480000000000004</v>
          </cell>
          <cell r="N39">
            <v>0.51695999999999998</v>
          </cell>
          <cell r="O39">
            <v>0.51839999999999997</v>
          </cell>
        </row>
        <row r="40">
          <cell r="A40" t="str">
            <v xml:space="preserve"> - A/C Split System % of Winter Heating</v>
          </cell>
          <cell r="B40">
            <v>0.34</v>
          </cell>
          <cell r="C40">
            <v>0.36</v>
          </cell>
          <cell r="D40">
            <v>0.37</v>
          </cell>
          <cell r="E40">
            <v>0.38</v>
          </cell>
          <cell r="F40">
            <v>0.39</v>
          </cell>
          <cell r="G40">
            <v>0.39500000000000002</v>
          </cell>
          <cell r="H40">
            <v>0.4</v>
          </cell>
          <cell r="I40">
            <v>0.40500000000000003</v>
          </cell>
          <cell r="J40">
            <v>0.41</v>
          </cell>
          <cell r="K40">
            <v>0.41499999999999998</v>
          </cell>
          <cell r="L40">
            <v>0.42</v>
          </cell>
          <cell r="M40">
            <v>0.42499999999999999</v>
          </cell>
          <cell r="N40">
            <v>0.43</v>
          </cell>
          <cell r="O40">
            <v>0.435</v>
          </cell>
        </row>
        <row r="41">
          <cell r="A41" t="str">
            <v xml:space="preserve"> - A/C Ducted % of Winter Heating</v>
          </cell>
          <cell r="B41">
            <v>0.26</v>
          </cell>
          <cell r="C41">
            <v>0.28000000000000003</v>
          </cell>
          <cell r="D41">
            <v>0.28999999999999998</v>
          </cell>
          <cell r="E41">
            <v>0.3</v>
          </cell>
          <cell r="F41">
            <v>0.31</v>
          </cell>
          <cell r="G41">
            <v>0.31</v>
          </cell>
          <cell r="H41">
            <v>0.315</v>
          </cell>
          <cell r="I41">
            <v>0.315</v>
          </cell>
          <cell r="J41">
            <v>0.315</v>
          </cell>
          <cell r="K41">
            <v>0.315</v>
          </cell>
          <cell r="L41">
            <v>0.32</v>
          </cell>
          <cell r="M41">
            <v>0.32</v>
          </cell>
          <cell r="N41">
            <v>0.32</v>
          </cell>
          <cell r="O41">
            <v>0.32</v>
          </cell>
        </row>
        <row r="42">
          <cell r="A42" t="str">
            <v xml:space="preserve"> - A/C Wall/Window % of Winter Heating</v>
          </cell>
          <cell r="B42">
            <v>0.4</v>
          </cell>
          <cell r="C42">
            <v>0.36</v>
          </cell>
          <cell r="D42">
            <v>0.34</v>
          </cell>
          <cell r="E42">
            <v>0.32</v>
          </cell>
          <cell r="F42">
            <v>0.3</v>
          </cell>
          <cell r="G42">
            <v>0.29499999999999998</v>
          </cell>
          <cell r="H42">
            <v>0.28499999999999998</v>
          </cell>
          <cell r="I42">
            <v>0.28000000000000003</v>
          </cell>
          <cell r="J42">
            <v>0.27500000000000002</v>
          </cell>
          <cell r="K42">
            <v>0.27</v>
          </cell>
          <cell r="L42">
            <v>0.26</v>
          </cell>
          <cell r="M42">
            <v>0.255</v>
          </cell>
          <cell r="N42">
            <v>0.25</v>
          </cell>
          <cell r="O42">
            <v>0.245</v>
          </cell>
        </row>
        <row r="43">
          <cell r="A43" t="str">
            <v>Room Heaters (excl RCAC)</v>
          </cell>
          <cell r="B43">
            <v>0.504</v>
          </cell>
          <cell r="C43">
            <v>0.504</v>
          </cell>
          <cell r="D43">
            <v>0.504</v>
          </cell>
          <cell r="E43">
            <v>0.504</v>
          </cell>
          <cell r="F43">
            <v>0.504</v>
          </cell>
          <cell r="G43">
            <v>0.504</v>
          </cell>
          <cell r="H43">
            <v>0.504</v>
          </cell>
          <cell r="I43">
            <v>0.504</v>
          </cell>
          <cell r="J43">
            <v>0.504</v>
          </cell>
          <cell r="K43">
            <v>0.504</v>
          </cell>
          <cell r="L43">
            <v>0.504</v>
          </cell>
          <cell r="M43">
            <v>0.504</v>
          </cell>
          <cell r="N43">
            <v>0.504</v>
          </cell>
          <cell r="O43">
            <v>0.504</v>
          </cell>
        </row>
        <row r="44">
          <cell r="A44" t="str">
            <v>Lighting</v>
          </cell>
          <cell r="B44">
            <v>1</v>
          </cell>
          <cell r="C44">
            <v>1</v>
          </cell>
          <cell r="D44">
            <v>1</v>
          </cell>
          <cell r="E44">
            <v>1</v>
          </cell>
          <cell r="F44">
            <v>1</v>
          </cell>
          <cell r="G44">
            <v>1</v>
          </cell>
          <cell r="H44">
            <v>1</v>
          </cell>
          <cell r="I44">
            <v>1</v>
          </cell>
          <cell r="J44">
            <v>1</v>
          </cell>
          <cell r="K44">
            <v>1</v>
          </cell>
          <cell r="L44">
            <v>1</v>
          </cell>
          <cell r="M44">
            <v>1</v>
          </cell>
          <cell r="N44">
            <v>1</v>
          </cell>
          <cell r="O44">
            <v>1</v>
          </cell>
        </row>
        <row r="45">
          <cell r="A45" t="str">
            <v>TV/DVD/VCR</v>
          </cell>
          <cell r="B45">
            <v>2</v>
          </cell>
          <cell r="C45">
            <v>2.0699999999999998</v>
          </cell>
          <cell r="D45">
            <v>2.1</v>
          </cell>
          <cell r="E45">
            <v>2.15</v>
          </cell>
          <cell r="F45">
            <v>2.15</v>
          </cell>
          <cell r="G45">
            <v>2.15</v>
          </cell>
          <cell r="H45">
            <v>2.15</v>
          </cell>
          <cell r="I45">
            <v>2.15</v>
          </cell>
          <cell r="J45">
            <v>2.17</v>
          </cell>
          <cell r="K45">
            <v>2.17</v>
          </cell>
          <cell r="L45">
            <v>2.17</v>
          </cell>
          <cell r="M45">
            <v>2.1800000000000002</v>
          </cell>
          <cell r="N45">
            <v>2.19</v>
          </cell>
          <cell r="O45">
            <v>2.2000000000000002</v>
          </cell>
        </row>
        <row r="46">
          <cell r="A46" t="str">
            <v>Pool Pump</v>
          </cell>
          <cell r="B46">
            <v>0.15</v>
          </cell>
          <cell r="C46">
            <v>0.15</v>
          </cell>
          <cell r="D46">
            <v>0.15</v>
          </cell>
          <cell r="E46">
            <v>0.15</v>
          </cell>
          <cell r="F46">
            <v>0.15</v>
          </cell>
          <cell r="G46">
            <v>0.15</v>
          </cell>
          <cell r="H46">
            <v>0.15</v>
          </cell>
          <cell r="I46">
            <v>0.15</v>
          </cell>
          <cell r="J46">
            <v>0.15</v>
          </cell>
          <cell r="K46">
            <v>0.15</v>
          </cell>
          <cell r="L46">
            <v>0.15</v>
          </cell>
          <cell r="M46">
            <v>0.15</v>
          </cell>
          <cell r="N46">
            <v>0.15</v>
          </cell>
          <cell r="O46">
            <v>0.15</v>
          </cell>
        </row>
        <row r="47">
          <cell r="A47" t="str">
            <v>Freezer</v>
          </cell>
          <cell r="B47">
            <v>0.74</v>
          </cell>
          <cell r="C47">
            <v>0.74</v>
          </cell>
          <cell r="D47">
            <v>0.74</v>
          </cell>
          <cell r="E47">
            <v>0.74</v>
          </cell>
          <cell r="F47">
            <v>0.74</v>
          </cell>
          <cell r="G47">
            <v>0.74</v>
          </cell>
          <cell r="H47">
            <v>0.74</v>
          </cell>
          <cell r="I47">
            <v>0.74</v>
          </cell>
          <cell r="J47">
            <v>0.74</v>
          </cell>
          <cell r="K47">
            <v>0.74</v>
          </cell>
          <cell r="L47">
            <v>0.74</v>
          </cell>
          <cell r="M47">
            <v>0.74</v>
          </cell>
          <cell r="N47">
            <v>0.74</v>
          </cell>
          <cell r="O47">
            <v>0.74</v>
          </cell>
        </row>
        <row r="48">
          <cell r="A48" t="str">
            <v xml:space="preserve">Stove/Oven/Cooktop </v>
          </cell>
          <cell r="B48">
            <v>0.87</v>
          </cell>
          <cell r="C48">
            <v>0.87</v>
          </cell>
          <cell r="D48">
            <v>0.87</v>
          </cell>
          <cell r="E48">
            <v>0.87</v>
          </cell>
          <cell r="F48">
            <v>0.87</v>
          </cell>
          <cell r="G48">
            <v>0.87</v>
          </cell>
          <cell r="H48">
            <v>0.87</v>
          </cell>
          <cell r="I48">
            <v>0.87</v>
          </cell>
          <cell r="J48">
            <v>0.87</v>
          </cell>
          <cell r="K48">
            <v>0.87</v>
          </cell>
          <cell r="L48">
            <v>0.87</v>
          </cell>
          <cell r="M48">
            <v>0.87</v>
          </cell>
          <cell r="N48">
            <v>0.87</v>
          </cell>
          <cell r="O48">
            <v>0.87</v>
          </cell>
        </row>
        <row r="49">
          <cell r="A49" t="str">
            <v>Dishwasher</v>
          </cell>
          <cell r="B49">
            <v>0.43</v>
          </cell>
          <cell r="C49">
            <v>0.435</v>
          </cell>
          <cell r="D49">
            <v>0.44</v>
          </cell>
          <cell r="E49">
            <v>0.44</v>
          </cell>
          <cell r="F49">
            <v>0.44</v>
          </cell>
          <cell r="G49">
            <v>0.44</v>
          </cell>
          <cell r="H49">
            <v>0.44</v>
          </cell>
          <cell r="I49">
            <v>0.44</v>
          </cell>
          <cell r="J49">
            <v>0.44</v>
          </cell>
          <cell r="K49">
            <v>0.44</v>
          </cell>
          <cell r="L49">
            <v>0.44</v>
          </cell>
          <cell r="M49">
            <v>0.44</v>
          </cell>
          <cell r="N49">
            <v>0.44</v>
          </cell>
          <cell r="O49">
            <v>0.44</v>
          </cell>
        </row>
        <row r="50">
          <cell r="A50" t="str">
            <v>Waterbed</v>
          </cell>
          <cell r="B50">
            <v>0.05</v>
          </cell>
          <cell r="C50">
            <v>0.05</v>
          </cell>
          <cell r="D50">
            <v>0.05</v>
          </cell>
          <cell r="E50">
            <v>0.05</v>
          </cell>
          <cell r="F50">
            <v>0.05</v>
          </cell>
          <cell r="G50">
            <v>0.05</v>
          </cell>
          <cell r="H50">
            <v>0.05</v>
          </cell>
          <cell r="I50">
            <v>0.05</v>
          </cell>
          <cell r="J50">
            <v>0.05</v>
          </cell>
          <cell r="K50">
            <v>0.05</v>
          </cell>
          <cell r="L50">
            <v>0.05</v>
          </cell>
          <cell r="M50">
            <v>0.05</v>
          </cell>
          <cell r="N50">
            <v>0.05</v>
          </cell>
          <cell r="O50">
            <v>0.05</v>
          </cell>
        </row>
        <row r="51">
          <cell r="A51" t="str">
            <v>Clothes Dryer</v>
          </cell>
          <cell r="B51">
            <v>0.67</v>
          </cell>
          <cell r="C51">
            <v>0.67</v>
          </cell>
          <cell r="D51">
            <v>0.67</v>
          </cell>
          <cell r="E51">
            <v>0.67</v>
          </cell>
          <cell r="F51">
            <v>0.67</v>
          </cell>
          <cell r="G51">
            <v>0.67</v>
          </cell>
          <cell r="H51">
            <v>0.67</v>
          </cell>
          <cell r="I51">
            <v>0.67</v>
          </cell>
          <cell r="J51">
            <v>0.67</v>
          </cell>
          <cell r="K51">
            <v>0.67</v>
          </cell>
          <cell r="L51">
            <v>0.67</v>
          </cell>
          <cell r="M51">
            <v>0.67</v>
          </cell>
          <cell r="N51">
            <v>0.67</v>
          </cell>
          <cell r="O51">
            <v>0.67</v>
          </cell>
        </row>
        <row r="52">
          <cell r="A52" t="str">
            <v>Washing Machine</v>
          </cell>
          <cell r="B52">
            <v>1</v>
          </cell>
          <cell r="C52">
            <v>1</v>
          </cell>
          <cell r="D52">
            <v>1</v>
          </cell>
          <cell r="E52">
            <v>1</v>
          </cell>
          <cell r="F52">
            <v>1</v>
          </cell>
          <cell r="G52">
            <v>1</v>
          </cell>
          <cell r="H52">
            <v>1</v>
          </cell>
          <cell r="I52">
            <v>1</v>
          </cell>
          <cell r="J52">
            <v>1</v>
          </cell>
          <cell r="K52">
            <v>1</v>
          </cell>
          <cell r="L52">
            <v>1</v>
          </cell>
          <cell r="M52">
            <v>1</v>
          </cell>
          <cell r="N52">
            <v>1</v>
          </cell>
          <cell r="O52">
            <v>1</v>
          </cell>
        </row>
        <row r="53">
          <cell r="A53" t="str">
            <v>Computer &amp; peripherals</v>
          </cell>
          <cell r="B53">
            <v>1</v>
          </cell>
          <cell r="C53">
            <v>1</v>
          </cell>
          <cell r="D53">
            <v>1</v>
          </cell>
          <cell r="E53">
            <v>1</v>
          </cell>
          <cell r="F53">
            <v>1</v>
          </cell>
          <cell r="G53">
            <v>1</v>
          </cell>
          <cell r="H53">
            <v>1</v>
          </cell>
          <cell r="I53">
            <v>1</v>
          </cell>
          <cell r="J53">
            <v>1</v>
          </cell>
          <cell r="K53">
            <v>1</v>
          </cell>
          <cell r="L53">
            <v>1</v>
          </cell>
          <cell r="M53">
            <v>1</v>
          </cell>
          <cell r="N53">
            <v>1.01</v>
          </cell>
          <cell r="O53">
            <v>1.02</v>
          </cell>
        </row>
        <row r="54">
          <cell r="A54" t="str">
            <v>Microwave</v>
          </cell>
          <cell r="B54">
            <v>0.99</v>
          </cell>
          <cell r="C54">
            <v>0.99</v>
          </cell>
          <cell r="D54">
            <v>0.99</v>
          </cell>
          <cell r="E54">
            <v>0.99</v>
          </cell>
          <cell r="F54">
            <v>0.99</v>
          </cell>
          <cell r="G54">
            <v>0.99</v>
          </cell>
          <cell r="H54">
            <v>0.99</v>
          </cell>
          <cell r="I54">
            <v>0.99</v>
          </cell>
          <cell r="J54">
            <v>0.99</v>
          </cell>
          <cell r="K54">
            <v>0.99</v>
          </cell>
          <cell r="L54">
            <v>0.99</v>
          </cell>
          <cell r="M54">
            <v>0.99</v>
          </cell>
          <cell r="N54">
            <v>0.99</v>
          </cell>
          <cell r="O54">
            <v>0.99</v>
          </cell>
        </row>
        <row r="55">
          <cell r="A55" t="str">
            <v xml:space="preserve">THESE ARE THE VALUES ASSUMED IN THE 2 JUNE 2008 SUBMISSION - BUT WITH 2007/08 AMENDED TO REFLECT ACTUALS </v>
          </cell>
        </row>
        <row r="57">
          <cell r="A57" t="str">
            <v>KWH per appliance/year</v>
          </cell>
          <cell r="B57" t="str">
            <v>2006/07</v>
          </cell>
          <cell r="C57" t="str">
            <v>2007/08</v>
          </cell>
          <cell r="D57" t="str">
            <v>2008/09</v>
          </cell>
          <cell r="E57" t="str">
            <v>2009/10</v>
          </cell>
          <cell r="F57" t="str">
            <v>2010/11</v>
          </cell>
          <cell r="G57" t="str">
            <v>2011/12</v>
          </cell>
          <cell r="H57" t="str">
            <v>2012/13</v>
          </cell>
          <cell r="I57" t="str">
            <v>2013/14</v>
          </cell>
          <cell r="J57" t="str">
            <v>2014/15</v>
          </cell>
          <cell r="K57" t="str">
            <v>2015/16</v>
          </cell>
          <cell r="L57" t="str">
            <v>2016/17</v>
          </cell>
          <cell r="M57" t="str">
            <v>2017/18</v>
          </cell>
          <cell r="N57" t="str">
            <v>2018/19</v>
          </cell>
          <cell r="O57" t="str">
            <v>2019/20</v>
          </cell>
        </row>
        <row r="58">
          <cell r="A58" t="str">
            <v>Refrigerator (combined)</v>
          </cell>
          <cell r="B58">
            <v>769.98</v>
          </cell>
          <cell r="C58">
            <v>769.98</v>
          </cell>
          <cell r="D58">
            <v>769.98</v>
          </cell>
          <cell r="E58">
            <v>769.98</v>
          </cell>
          <cell r="F58">
            <v>760.98</v>
          </cell>
          <cell r="G58">
            <v>755.98</v>
          </cell>
          <cell r="H58">
            <v>750.98</v>
          </cell>
          <cell r="I58">
            <v>745.98</v>
          </cell>
          <cell r="J58">
            <v>740.98</v>
          </cell>
          <cell r="K58">
            <v>735.98</v>
          </cell>
          <cell r="L58">
            <v>730.98</v>
          </cell>
          <cell r="M58">
            <v>725.98</v>
          </cell>
          <cell r="N58">
            <v>720.98</v>
          </cell>
          <cell r="O58">
            <v>715.98</v>
          </cell>
        </row>
        <row r="59">
          <cell r="A59" t="str">
            <v>Instant Hot water</v>
          </cell>
          <cell r="B59">
            <v>3600</v>
          </cell>
          <cell r="C59">
            <v>3600</v>
          </cell>
          <cell r="D59">
            <v>3600</v>
          </cell>
          <cell r="E59">
            <v>3600</v>
          </cell>
          <cell r="F59">
            <v>3600</v>
          </cell>
          <cell r="G59">
            <v>3600</v>
          </cell>
          <cell r="H59">
            <v>3600</v>
          </cell>
          <cell r="I59">
            <v>3600</v>
          </cell>
          <cell r="J59">
            <v>3600</v>
          </cell>
          <cell r="K59">
            <v>3600</v>
          </cell>
          <cell r="L59">
            <v>3600</v>
          </cell>
          <cell r="M59">
            <v>3600</v>
          </cell>
          <cell r="N59">
            <v>3600</v>
          </cell>
          <cell r="O59">
            <v>3600</v>
          </cell>
        </row>
        <row r="60">
          <cell r="A60" t="str">
            <v>A/C Summer Cooling</v>
          </cell>
        </row>
        <row r="61">
          <cell r="A61" t="str">
            <v xml:space="preserve"> - A/C Split System</v>
          </cell>
          <cell r="B61">
            <v>1134.87664</v>
          </cell>
          <cell r="C61">
            <v>1134.87664</v>
          </cell>
          <cell r="D61">
            <v>1134.87664</v>
          </cell>
          <cell r="E61">
            <v>1134.87664</v>
          </cell>
          <cell r="F61">
            <v>1134.87664</v>
          </cell>
          <cell r="G61">
            <v>1134.87664</v>
          </cell>
          <cell r="H61">
            <v>1134.87664</v>
          </cell>
          <cell r="I61">
            <v>1134.87664</v>
          </cell>
          <cell r="J61">
            <v>1134.87664</v>
          </cell>
          <cell r="K61">
            <v>1134.87664</v>
          </cell>
          <cell r="L61">
            <v>1134.87664</v>
          </cell>
          <cell r="M61">
            <v>1134.87664</v>
          </cell>
          <cell r="N61">
            <v>1134.87664</v>
          </cell>
          <cell r="O61">
            <v>1134.87664</v>
          </cell>
        </row>
        <row r="62">
          <cell r="A62" t="str">
            <v xml:space="preserve"> - A/C Ducted</v>
          </cell>
          <cell r="B62">
            <v>1291.24722</v>
          </cell>
          <cell r="C62">
            <v>1291.24722</v>
          </cell>
          <cell r="D62">
            <v>1291.24722</v>
          </cell>
          <cell r="E62">
            <v>1291.24722</v>
          </cell>
          <cell r="F62">
            <v>1291.24722</v>
          </cell>
          <cell r="G62">
            <v>1291.24722</v>
          </cell>
          <cell r="H62">
            <v>1291.24722</v>
          </cell>
          <cell r="I62">
            <v>1291.24722</v>
          </cell>
          <cell r="J62">
            <v>1291.24722</v>
          </cell>
          <cell r="K62">
            <v>1291.24722</v>
          </cell>
          <cell r="L62">
            <v>1291.24722</v>
          </cell>
          <cell r="M62">
            <v>1291.24722</v>
          </cell>
          <cell r="N62">
            <v>1291.24722</v>
          </cell>
          <cell r="O62">
            <v>1291.24722</v>
          </cell>
        </row>
        <row r="63">
          <cell r="A63" t="str">
            <v xml:space="preserve"> - A/C Wall/Window</v>
          </cell>
          <cell r="B63">
            <v>330.33163999999999</v>
          </cell>
          <cell r="C63">
            <v>330.33163999999999</v>
          </cell>
          <cell r="D63">
            <v>330.33163999999999</v>
          </cell>
          <cell r="E63">
            <v>330.33163999999999</v>
          </cell>
          <cell r="F63">
            <v>330.33163999999999</v>
          </cell>
          <cell r="G63">
            <v>330.33163999999999</v>
          </cell>
          <cell r="H63">
            <v>330.33163999999999</v>
          </cell>
          <cell r="I63">
            <v>330.33163999999999</v>
          </cell>
          <cell r="J63">
            <v>330.33163999999999</v>
          </cell>
          <cell r="K63">
            <v>330.33163999999999</v>
          </cell>
          <cell r="L63">
            <v>330.33163999999999</v>
          </cell>
          <cell r="M63">
            <v>330.33163999999999</v>
          </cell>
          <cell r="N63">
            <v>330.33163999999999</v>
          </cell>
          <cell r="O63">
            <v>330.33163999999999</v>
          </cell>
        </row>
        <row r="64">
          <cell r="A64" t="str">
            <v>A/C Winter Heating all types</v>
          </cell>
        </row>
        <row r="65">
          <cell r="A65" t="str">
            <v xml:space="preserve"> - A/C Split System</v>
          </cell>
          <cell r="B65">
            <v>2269.8521000000001</v>
          </cell>
          <cell r="C65">
            <v>2269.8521000000001</v>
          </cell>
          <cell r="D65">
            <v>2269.8521000000001</v>
          </cell>
          <cell r="E65">
            <v>2269.8521000000001</v>
          </cell>
          <cell r="F65">
            <v>2269.8521000000001</v>
          </cell>
          <cell r="G65">
            <v>2269.8521000000001</v>
          </cell>
          <cell r="H65">
            <v>2269.8521000000001</v>
          </cell>
          <cell r="I65">
            <v>2269.8521000000001</v>
          </cell>
          <cell r="J65">
            <v>2269.8521000000001</v>
          </cell>
          <cell r="K65">
            <v>2269.8521000000001</v>
          </cell>
          <cell r="L65">
            <v>2269.8521000000001</v>
          </cell>
          <cell r="M65">
            <v>2269.8521000000001</v>
          </cell>
          <cell r="N65">
            <v>2269.8521000000001</v>
          </cell>
          <cell r="O65">
            <v>2269.8521000000001</v>
          </cell>
        </row>
        <row r="66">
          <cell r="A66" t="str">
            <v xml:space="preserve"> - A/C Ducted</v>
          </cell>
          <cell r="B66">
            <v>2233.0360999999998</v>
          </cell>
          <cell r="C66">
            <v>2233.0360999999998</v>
          </cell>
          <cell r="D66">
            <v>2233.0360999999998</v>
          </cell>
          <cell r="E66">
            <v>2233.0360999999998</v>
          </cell>
          <cell r="F66">
            <v>2233.0360999999998</v>
          </cell>
          <cell r="G66">
            <v>2233.0360999999998</v>
          </cell>
          <cell r="H66">
            <v>2233.0360999999998</v>
          </cell>
          <cell r="I66">
            <v>2233.0360999999998</v>
          </cell>
          <cell r="J66">
            <v>2233.0360999999998</v>
          </cell>
          <cell r="K66">
            <v>2233.0360999999998</v>
          </cell>
          <cell r="L66">
            <v>2233.0360999999998</v>
          </cell>
          <cell r="M66">
            <v>2233.0360999999998</v>
          </cell>
          <cell r="N66">
            <v>2233.0360999999998</v>
          </cell>
          <cell r="O66">
            <v>2233.0360999999998</v>
          </cell>
        </row>
        <row r="67">
          <cell r="A67" t="str">
            <v xml:space="preserve"> - A/C Wall/Window</v>
          </cell>
          <cell r="B67">
            <v>678.86189999999999</v>
          </cell>
          <cell r="C67">
            <v>678.86189999999999</v>
          </cell>
          <cell r="D67">
            <v>678.86189999999999</v>
          </cell>
          <cell r="E67">
            <v>678.86189999999999</v>
          </cell>
          <cell r="F67">
            <v>678.86189999999999</v>
          </cell>
          <cell r="G67">
            <v>678.86189999999999</v>
          </cell>
          <cell r="H67">
            <v>678.86189999999999</v>
          </cell>
          <cell r="I67">
            <v>678.86189999999999</v>
          </cell>
          <cell r="J67">
            <v>678.86189999999999</v>
          </cell>
          <cell r="K67">
            <v>678.86189999999999</v>
          </cell>
          <cell r="L67">
            <v>678.86189999999999</v>
          </cell>
          <cell r="M67">
            <v>678.86189999999999</v>
          </cell>
          <cell r="N67">
            <v>678.86189999999999</v>
          </cell>
          <cell r="O67">
            <v>678.86189999999999</v>
          </cell>
        </row>
        <row r="68">
          <cell r="A68" t="str">
            <v>Room Heaters (excl RCAC)</v>
          </cell>
          <cell r="B68">
            <v>1110</v>
          </cell>
          <cell r="C68">
            <v>1091.5</v>
          </cell>
          <cell r="D68">
            <v>1073</v>
          </cell>
          <cell r="E68">
            <v>1054.5</v>
          </cell>
          <cell r="F68">
            <v>1036</v>
          </cell>
          <cell r="G68">
            <v>1017.5</v>
          </cell>
          <cell r="H68">
            <v>999</v>
          </cell>
          <cell r="I68">
            <v>980.5</v>
          </cell>
          <cell r="J68">
            <v>962</v>
          </cell>
          <cell r="K68">
            <v>943.5</v>
          </cell>
          <cell r="L68">
            <v>925</v>
          </cell>
          <cell r="M68">
            <v>906.5</v>
          </cell>
          <cell r="N68">
            <v>888</v>
          </cell>
          <cell r="O68">
            <v>869.5</v>
          </cell>
        </row>
        <row r="69">
          <cell r="A69" t="str">
            <v>Lighting</v>
          </cell>
          <cell r="B69">
            <v>584</v>
          </cell>
          <cell r="C69">
            <v>584</v>
          </cell>
          <cell r="D69">
            <v>584</v>
          </cell>
          <cell r="E69">
            <v>572.32000000000005</v>
          </cell>
          <cell r="F69">
            <v>554.79999999999995</v>
          </cell>
          <cell r="G69">
            <v>531.44000000000005</v>
          </cell>
          <cell r="H69">
            <v>496.4</v>
          </cell>
          <cell r="I69">
            <v>467.2</v>
          </cell>
          <cell r="J69">
            <v>449.68</v>
          </cell>
          <cell r="K69">
            <v>438</v>
          </cell>
          <cell r="L69">
            <v>426.32</v>
          </cell>
          <cell r="M69">
            <v>414.64</v>
          </cell>
          <cell r="N69">
            <v>402.96</v>
          </cell>
          <cell r="O69">
            <v>391.28</v>
          </cell>
        </row>
        <row r="70">
          <cell r="A70" t="str">
            <v>TV/DVD/VCR</v>
          </cell>
          <cell r="B70">
            <v>219</v>
          </cell>
          <cell r="C70">
            <v>219</v>
          </cell>
          <cell r="D70">
            <v>219</v>
          </cell>
          <cell r="E70">
            <v>219</v>
          </cell>
          <cell r="F70">
            <v>219</v>
          </cell>
          <cell r="G70">
            <v>219</v>
          </cell>
          <cell r="H70">
            <v>219</v>
          </cell>
          <cell r="I70">
            <v>219</v>
          </cell>
          <cell r="J70">
            <v>219</v>
          </cell>
          <cell r="K70">
            <v>224.84</v>
          </cell>
          <cell r="L70">
            <v>229.22</v>
          </cell>
          <cell r="M70">
            <v>233.6</v>
          </cell>
          <cell r="N70">
            <v>236.52</v>
          </cell>
          <cell r="O70">
            <v>236.52</v>
          </cell>
        </row>
        <row r="71">
          <cell r="A71" t="str">
            <v>Pool Pump</v>
          </cell>
          <cell r="B71">
            <v>1334</v>
          </cell>
          <cell r="C71">
            <v>1334</v>
          </cell>
          <cell r="D71">
            <v>1334</v>
          </cell>
          <cell r="E71">
            <v>1334</v>
          </cell>
          <cell r="F71">
            <v>1334</v>
          </cell>
          <cell r="G71">
            <v>1334</v>
          </cell>
          <cell r="H71">
            <v>1334</v>
          </cell>
          <cell r="I71">
            <v>1334</v>
          </cell>
          <cell r="J71">
            <v>1334</v>
          </cell>
          <cell r="K71">
            <v>1334</v>
          </cell>
          <cell r="L71">
            <v>1334</v>
          </cell>
          <cell r="M71">
            <v>1334</v>
          </cell>
          <cell r="N71">
            <v>1334</v>
          </cell>
          <cell r="O71">
            <v>1334</v>
          </cell>
        </row>
        <row r="72">
          <cell r="A72" t="str">
            <v>Freezer</v>
          </cell>
          <cell r="B72">
            <v>500</v>
          </cell>
          <cell r="C72">
            <v>500</v>
          </cell>
          <cell r="D72">
            <v>500</v>
          </cell>
          <cell r="E72">
            <v>500</v>
          </cell>
          <cell r="F72">
            <v>500</v>
          </cell>
          <cell r="G72">
            <v>500</v>
          </cell>
          <cell r="H72">
            <v>500</v>
          </cell>
          <cell r="I72">
            <v>500</v>
          </cell>
          <cell r="J72">
            <v>500</v>
          </cell>
          <cell r="K72">
            <v>500</v>
          </cell>
          <cell r="L72">
            <v>500</v>
          </cell>
          <cell r="M72">
            <v>500</v>
          </cell>
          <cell r="N72">
            <v>500</v>
          </cell>
          <cell r="O72">
            <v>500</v>
          </cell>
        </row>
        <row r="73">
          <cell r="A73" t="str">
            <v xml:space="preserve">Stove/Oven/Cooktop </v>
          </cell>
          <cell r="B73">
            <v>540</v>
          </cell>
          <cell r="C73">
            <v>540</v>
          </cell>
          <cell r="D73">
            <v>540</v>
          </cell>
          <cell r="E73">
            <v>540</v>
          </cell>
          <cell r="F73">
            <v>540</v>
          </cell>
          <cell r="G73">
            <v>540</v>
          </cell>
          <cell r="H73">
            <v>540</v>
          </cell>
          <cell r="I73">
            <v>540</v>
          </cell>
          <cell r="J73">
            <v>540</v>
          </cell>
          <cell r="K73">
            <v>540</v>
          </cell>
          <cell r="L73">
            <v>540</v>
          </cell>
          <cell r="M73">
            <v>540</v>
          </cell>
          <cell r="N73">
            <v>540</v>
          </cell>
          <cell r="O73">
            <v>540</v>
          </cell>
        </row>
        <row r="74">
          <cell r="A74" t="str">
            <v>Dishwasher</v>
          </cell>
          <cell r="B74">
            <v>270</v>
          </cell>
          <cell r="C74">
            <v>270</v>
          </cell>
          <cell r="D74">
            <v>270</v>
          </cell>
          <cell r="E74">
            <v>270</v>
          </cell>
          <cell r="F74">
            <v>270</v>
          </cell>
          <cell r="G74">
            <v>270</v>
          </cell>
          <cell r="H74">
            <v>270</v>
          </cell>
          <cell r="I74">
            <v>270</v>
          </cell>
          <cell r="J74">
            <v>270</v>
          </cell>
          <cell r="K74">
            <v>270</v>
          </cell>
          <cell r="L74">
            <v>270</v>
          </cell>
          <cell r="M74">
            <v>270</v>
          </cell>
          <cell r="N74">
            <v>270</v>
          </cell>
          <cell r="O74">
            <v>270</v>
          </cell>
        </row>
        <row r="75">
          <cell r="A75" t="str">
            <v>Waterbed</v>
          </cell>
          <cell r="B75">
            <v>438</v>
          </cell>
          <cell r="C75">
            <v>438</v>
          </cell>
          <cell r="D75">
            <v>438</v>
          </cell>
          <cell r="E75">
            <v>438</v>
          </cell>
          <cell r="F75">
            <v>438</v>
          </cell>
          <cell r="G75">
            <v>438</v>
          </cell>
          <cell r="H75">
            <v>438</v>
          </cell>
          <cell r="I75">
            <v>438</v>
          </cell>
          <cell r="J75">
            <v>438</v>
          </cell>
          <cell r="K75">
            <v>438</v>
          </cell>
          <cell r="L75">
            <v>438</v>
          </cell>
          <cell r="M75">
            <v>438</v>
          </cell>
          <cell r="N75">
            <v>438</v>
          </cell>
          <cell r="O75">
            <v>438</v>
          </cell>
        </row>
        <row r="76">
          <cell r="A76" t="str">
            <v>Clothes Dryer</v>
          </cell>
          <cell r="B76">
            <v>216</v>
          </cell>
          <cell r="C76">
            <v>216</v>
          </cell>
          <cell r="D76">
            <v>216</v>
          </cell>
          <cell r="E76">
            <v>216</v>
          </cell>
          <cell r="F76">
            <v>216</v>
          </cell>
          <cell r="G76">
            <v>216</v>
          </cell>
          <cell r="H76">
            <v>216</v>
          </cell>
          <cell r="I76">
            <v>216</v>
          </cell>
          <cell r="J76">
            <v>216</v>
          </cell>
          <cell r="K76">
            <v>216</v>
          </cell>
          <cell r="L76">
            <v>216</v>
          </cell>
          <cell r="M76">
            <v>216</v>
          </cell>
          <cell r="N76">
            <v>216</v>
          </cell>
          <cell r="O76">
            <v>216</v>
          </cell>
        </row>
        <row r="77">
          <cell r="A77" t="str">
            <v>Washing Machine</v>
          </cell>
          <cell r="B77">
            <v>187.2</v>
          </cell>
          <cell r="C77">
            <v>187.2</v>
          </cell>
          <cell r="D77">
            <v>187.2</v>
          </cell>
          <cell r="E77">
            <v>187.2</v>
          </cell>
          <cell r="F77">
            <v>187.2</v>
          </cell>
          <cell r="G77">
            <v>187.2</v>
          </cell>
          <cell r="H77">
            <v>187.2</v>
          </cell>
          <cell r="I77">
            <v>187.2</v>
          </cell>
          <cell r="J77">
            <v>187.2</v>
          </cell>
          <cell r="K77">
            <v>187.2</v>
          </cell>
          <cell r="L77">
            <v>187.2</v>
          </cell>
          <cell r="M77">
            <v>187.2</v>
          </cell>
          <cell r="N77">
            <v>187.2</v>
          </cell>
          <cell r="O77">
            <v>187.2</v>
          </cell>
        </row>
        <row r="78">
          <cell r="A78" t="str">
            <v>Computer &amp; peripherals</v>
          </cell>
          <cell r="B78">
            <v>292</v>
          </cell>
          <cell r="C78">
            <v>299.3</v>
          </cell>
          <cell r="D78">
            <v>306.60000000000002</v>
          </cell>
          <cell r="E78">
            <v>313.89999999999998</v>
          </cell>
          <cell r="F78">
            <v>321.2</v>
          </cell>
          <cell r="G78">
            <v>328.5</v>
          </cell>
          <cell r="H78">
            <v>335.8</v>
          </cell>
          <cell r="I78">
            <v>343.1</v>
          </cell>
          <cell r="J78">
            <v>350.4</v>
          </cell>
          <cell r="K78">
            <v>357.7</v>
          </cell>
          <cell r="L78">
            <v>365</v>
          </cell>
          <cell r="M78">
            <v>372.3</v>
          </cell>
          <cell r="N78">
            <v>379.6</v>
          </cell>
          <cell r="O78">
            <v>379.6</v>
          </cell>
        </row>
        <row r="79">
          <cell r="A79" t="str">
            <v>Microwave</v>
          </cell>
          <cell r="B79">
            <v>91.25</v>
          </cell>
          <cell r="C79">
            <v>91.25</v>
          </cell>
          <cell r="D79">
            <v>91.25</v>
          </cell>
          <cell r="E79">
            <v>91.25</v>
          </cell>
          <cell r="F79">
            <v>91.25</v>
          </cell>
          <cell r="G79">
            <v>91.25</v>
          </cell>
          <cell r="H79">
            <v>91.25</v>
          </cell>
          <cell r="I79">
            <v>91.25</v>
          </cell>
          <cell r="J79">
            <v>91.25</v>
          </cell>
          <cell r="K79">
            <v>91.25</v>
          </cell>
          <cell r="L79">
            <v>91.25</v>
          </cell>
          <cell r="M79">
            <v>91.25</v>
          </cell>
          <cell r="N79">
            <v>91.25</v>
          </cell>
          <cell r="O79">
            <v>91.25</v>
          </cell>
        </row>
        <row r="81">
          <cell r="A81" t="str">
            <v>Standby &amp; other as % of appliances</v>
          </cell>
          <cell r="B81" t="str">
            <v>2006/07</v>
          </cell>
          <cell r="C81" t="str">
            <v>2007/08</v>
          </cell>
          <cell r="D81" t="str">
            <v>2008/09</v>
          </cell>
          <cell r="E81" t="str">
            <v>2009/10</v>
          </cell>
          <cell r="F81" t="str">
            <v>2010/11</v>
          </cell>
          <cell r="G81" t="str">
            <v>2011/12</v>
          </cell>
          <cell r="H81" t="str">
            <v>2012/13</v>
          </cell>
          <cell r="I81" t="str">
            <v>2013/14</v>
          </cell>
          <cell r="J81" t="str">
            <v>2014/15</v>
          </cell>
          <cell r="K81" t="str">
            <v>2015/16</v>
          </cell>
          <cell r="L81" t="str">
            <v>2016/17</v>
          </cell>
          <cell r="M81" t="str">
            <v>2017/18</v>
          </cell>
          <cell r="N81" t="str">
            <v>2018/19</v>
          </cell>
          <cell r="O81" t="str">
            <v>2019/20</v>
          </cell>
        </row>
        <row r="82">
          <cell r="A82" t="str">
            <v>High</v>
          </cell>
          <cell r="B82">
            <v>4.031739679623756E-2</v>
          </cell>
          <cell r="C82">
            <v>0.11538791893252726</v>
          </cell>
          <cell r="D82">
            <v>3.7983000000000003E-2</v>
          </cell>
          <cell r="E82">
            <v>3.5792999999999998E-2</v>
          </cell>
          <cell r="F82">
            <v>3.2475999999999998E-2</v>
          </cell>
          <cell r="G82">
            <v>2.9929999999999998E-2</v>
          </cell>
          <cell r="H82">
            <v>2.7383999999999999E-2</v>
          </cell>
          <cell r="I82">
            <v>2.6513999999999999E-2</v>
          </cell>
          <cell r="J82">
            <v>2.4795999999999999E-2</v>
          </cell>
          <cell r="K82">
            <v>2.2831000000000001E-2</v>
          </cell>
          <cell r="L82">
            <v>1.8242000000000001E-2</v>
          </cell>
          <cell r="M82">
            <v>1.3383000000000001E-2</v>
          </cell>
          <cell r="N82">
            <v>9.1929999999999998E-3</v>
          </cell>
          <cell r="O82">
            <v>7.6899999999999998E-3</v>
          </cell>
        </row>
        <row r="83">
          <cell r="A83" t="str">
            <v>Base</v>
          </cell>
          <cell r="B83">
            <v>4.031739679623756E-2</v>
          </cell>
          <cell r="C83">
            <v>0.11538791893252726</v>
          </cell>
          <cell r="D83">
            <v>3.7983999999999997E-2</v>
          </cell>
          <cell r="E83">
            <v>3.5792999999999998E-2</v>
          </cell>
          <cell r="F83">
            <v>3.2475999999999998E-2</v>
          </cell>
          <cell r="G83">
            <v>2.9929999999999998E-2</v>
          </cell>
          <cell r="H83">
            <v>2.7383999999999999E-2</v>
          </cell>
          <cell r="I83">
            <v>2.6515E-2</v>
          </cell>
          <cell r="J83">
            <v>2.4795999999999999E-2</v>
          </cell>
          <cell r="K83">
            <v>2.2831000000000001E-2</v>
          </cell>
          <cell r="L83">
            <v>1.8242000000000001E-2</v>
          </cell>
          <cell r="M83">
            <v>1.3383000000000001E-2</v>
          </cell>
          <cell r="N83">
            <v>9.1929999999999998E-3</v>
          </cell>
          <cell r="O83">
            <v>7.6899999999999998E-3</v>
          </cell>
        </row>
        <row r="84">
          <cell r="A84" t="str">
            <v>Low</v>
          </cell>
          <cell r="B84">
            <v>4.031739679623756E-2</v>
          </cell>
          <cell r="C84">
            <v>0.11538791893252726</v>
          </cell>
          <cell r="D84">
            <v>3.7983000000000003E-2</v>
          </cell>
          <cell r="E84">
            <v>3.5792999999999998E-2</v>
          </cell>
          <cell r="F84">
            <v>3.2474999999999997E-2</v>
          </cell>
          <cell r="G84">
            <v>2.9929999999999998E-2</v>
          </cell>
          <cell r="H84">
            <v>2.7383999999999999E-2</v>
          </cell>
          <cell r="I84">
            <v>2.6513999999999999E-2</v>
          </cell>
          <cell r="J84">
            <v>2.4795999999999999E-2</v>
          </cell>
          <cell r="K84">
            <v>2.2831000000000001E-2</v>
          </cell>
          <cell r="L84">
            <v>1.8242000000000001E-2</v>
          </cell>
          <cell r="M84">
            <v>1.3383300000000001E-2</v>
          </cell>
          <cell r="N84">
            <v>9.1929999999999998E-3</v>
          </cell>
          <cell r="O84">
            <v>7.6899999999999998E-3</v>
          </cell>
        </row>
      </sheetData>
      <sheetData sheetId="5"/>
      <sheetData sheetId="6">
        <row r="100">
          <cell r="AX100" t="str">
            <v>Annual Rate Controlled Load growth rate</v>
          </cell>
        </row>
        <row r="102">
          <cell r="AX102" t="str">
            <v>Target % of 2007/08 in 2019/20:</v>
          </cell>
          <cell r="BA102">
            <v>0.5</v>
          </cell>
          <cell r="BB102" t="str">
            <v xml:space="preserve"> &lt; input  here ONLY</v>
          </cell>
        </row>
        <row r="104">
          <cell r="AX104" t="str">
            <v xml:space="preserve">The resulting annual growth each year </v>
          </cell>
        </row>
        <row r="105">
          <cell r="AX105" t="str">
            <v>from 2008/09 to 2019/20 is required to be:</v>
          </cell>
          <cell r="BA105">
            <v>-5.6125687318306583E-2</v>
          </cell>
          <cell r="BB105" t="str">
            <v xml:space="preserve"> &lt; resulting annual growth</v>
          </cell>
        </row>
      </sheetData>
      <sheetData sheetId="7"/>
      <sheetData sheetId="8">
        <row r="41">
          <cell r="AD41" t="str">
            <v>Forecast Bulks &amp; IDT Growth</v>
          </cell>
          <cell r="AG41" t="str">
            <v>NOTE: DO NOT CHANGE CARLINGFORD 08/09 TO 13/14 - SEE ASSUMPTIONS SHEET</v>
          </cell>
        </row>
        <row r="43">
          <cell r="AD43" t="str">
            <v>HIGH CASE</v>
          </cell>
          <cell r="AE43" t="str">
            <v>2008/09</v>
          </cell>
          <cell r="AF43" t="str">
            <v>2009/10</v>
          </cell>
          <cell r="AG43" t="str">
            <v>2010/11</v>
          </cell>
          <cell r="AH43" t="str">
            <v>2011/12</v>
          </cell>
          <cell r="AI43" t="str">
            <v>2012/13</v>
          </cell>
          <cell r="AJ43" t="str">
            <v>2013/14</v>
          </cell>
          <cell r="AK43" t="str">
            <v>2014/15</v>
          </cell>
          <cell r="AL43" t="str">
            <v>2015/16</v>
          </cell>
          <cell r="AM43" t="str">
            <v>2016/17</v>
          </cell>
          <cell r="AN43" t="str">
            <v>2017/18</v>
          </cell>
          <cell r="AO43" t="str">
            <v>2018/19</v>
          </cell>
          <cell r="AP43" t="str">
            <v>2019/20</v>
          </cell>
        </row>
        <row r="44">
          <cell r="AD44" t="str">
            <v>CE Bateman's Bay</v>
          </cell>
          <cell r="AE44">
            <v>7.0000000000000001E-3</v>
          </cell>
          <cell r="AF44">
            <v>7.0000000000000001E-3</v>
          </cell>
          <cell r="AG44">
            <v>7.0000000000000001E-3</v>
          </cell>
          <cell r="AH44">
            <v>7.0000000000000001E-3</v>
          </cell>
          <cell r="AI44">
            <v>7.0000000000000001E-3</v>
          </cell>
          <cell r="AJ44">
            <v>7.0000000000000001E-3</v>
          </cell>
          <cell r="AK44">
            <v>7.0000000000000001E-3</v>
          </cell>
          <cell r="AL44">
            <v>7.0000000000000001E-3</v>
          </cell>
          <cell r="AM44">
            <v>7.0000000000000001E-3</v>
          </cell>
          <cell r="AN44">
            <v>7.0000000000000001E-3</v>
          </cell>
          <cell r="AO44">
            <v>7.0000000000000001E-3</v>
          </cell>
          <cell r="AP44">
            <v>7.0000000000000001E-3</v>
          </cell>
        </row>
        <row r="45">
          <cell r="AD45" t="str">
            <v>CE Moruya North</v>
          </cell>
          <cell r="AE45">
            <v>7.0000000000000001E-3</v>
          </cell>
          <cell r="AF45">
            <v>7.0000000000000001E-3</v>
          </cell>
          <cell r="AG45">
            <v>7.0000000000000001E-3</v>
          </cell>
          <cell r="AH45">
            <v>7.0000000000000001E-3</v>
          </cell>
          <cell r="AI45">
            <v>7.0000000000000001E-3</v>
          </cell>
          <cell r="AJ45">
            <v>7.0000000000000001E-3</v>
          </cell>
          <cell r="AK45">
            <v>7.0000000000000001E-3</v>
          </cell>
          <cell r="AL45">
            <v>7.0000000000000001E-3</v>
          </cell>
          <cell r="AM45">
            <v>7.0000000000000001E-3</v>
          </cell>
          <cell r="AN45">
            <v>7.0000000000000001E-3</v>
          </cell>
          <cell r="AO45">
            <v>7.0000000000000001E-3</v>
          </cell>
          <cell r="AP45">
            <v>7.0000000000000001E-3</v>
          </cell>
        </row>
        <row r="46">
          <cell r="AD46" t="str">
            <v>EA Carlingford</v>
          </cell>
          <cell r="AE46">
            <v>3.4172661870503523E-2</v>
          </cell>
          <cell r="AF46">
            <v>6.3768115942028653E-3</v>
          </cell>
          <cell r="AG46">
            <v>-0.2286866359447004</v>
          </cell>
          <cell r="AH46">
            <v>1.7176997759521903E-2</v>
          </cell>
          <cell r="AI46">
            <v>1.688693098384737E-2</v>
          </cell>
          <cell r="AJ46">
            <v>1.8050541516245487E-2</v>
          </cell>
          <cell r="AK46">
            <v>7.0000000000000001E-3</v>
          </cell>
          <cell r="AL46">
            <v>7.0000000000000001E-3</v>
          </cell>
          <cell r="AM46">
            <v>7.0000000000000001E-3</v>
          </cell>
          <cell r="AN46">
            <v>7.0000000000000001E-3</v>
          </cell>
          <cell r="AO46">
            <v>7.0000000000000001E-3</v>
          </cell>
          <cell r="AP46">
            <v>7.0000000000000001E-3</v>
          </cell>
        </row>
        <row r="47">
          <cell r="AD47" t="str">
            <v>Delta/Bluescope</v>
          </cell>
          <cell r="AE47">
            <v>7.0000000000000001E-3</v>
          </cell>
          <cell r="AF47">
            <v>7.0000000000000001E-3</v>
          </cell>
          <cell r="AG47">
            <v>7.0000000000000001E-3</v>
          </cell>
          <cell r="AH47">
            <v>7.0000000000000001E-3</v>
          </cell>
          <cell r="AI47">
            <v>7.0000000000000001E-3</v>
          </cell>
          <cell r="AJ47">
            <v>7.0000000000000001E-3</v>
          </cell>
          <cell r="AK47">
            <v>7.0000000000000001E-3</v>
          </cell>
          <cell r="AL47">
            <v>7.0000000000000001E-3</v>
          </cell>
          <cell r="AM47">
            <v>7.0000000000000001E-3</v>
          </cell>
          <cell r="AN47">
            <v>7.0000000000000001E-3</v>
          </cell>
          <cell r="AO47">
            <v>7.0000000000000001E-3</v>
          </cell>
          <cell r="AP47">
            <v>7.0000000000000001E-3</v>
          </cell>
        </row>
        <row r="48">
          <cell r="AD48" t="str">
            <v>EA Guildford</v>
          </cell>
          <cell r="AE48">
            <v>7.0000000000000001E-3</v>
          </cell>
          <cell r="AF48">
            <v>7.0000000000000001E-3</v>
          </cell>
          <cell r="AG48">
            <v>7.0000000000000001E-3</v>
          </cell>
          <cell r="AH48">
            <v>7.0000000000000001E-3</v>
          </cell>
          <cell r="AI48">
            <v>7.0000000000000001E-3</v>
          </cell>
          <cell r="AJ48">
            <v>7.0000000000000001E-3</v>
          </cell>
          <cell r="AK48">
            <v>7.0000000000000001E-3</v>
          </cell>
          <cell r="AL48">
            <v>7.0000000000000001E-3</v>
          </cell>
          <cell r="AM48">
            <v>7.0000000000000001E-3</v>
          </cell>
          <cell r="AN48">
            <v>7.0000000000000001E-3</v>
          </cell>
          <cell r="AO48">
            <v>7.0000000000000001E-3</v>
          </cell>
          <cell r="AP48">
            <v>7.0000000000000001E-3</v>
          </cell>
        </row>
        <row r="50">
          <cell r="AE50" t="str">
            <v>2008/09</v>
          </cell>
          <cell r="AF50" t="str">
            <v>2009/10</v>
          </cell>
          <cell r="AG50" t="str">
            <v>2010/11</v>
          </cell>
          <cell r="AH50" t="str">
            <v>2011/12</v>
          </cell>
          <cell r="AI50" t="str">
            <v>2012/13</v>
          </cell>
          <cell r="AJ50" t="str">
            <v>2013/14</v>
          </cell>
          <cell r="AK50" t="str">
            <v>2014/15</v>
          </cell>
          <cell r="AL50" t="str">
            <v>2015/16</v>
          </cell>
          <cell r="AM50" t="str">
            <v>2016/17</v>
          </cell>
          <cell r="AN50" t="str">
            <v>2017/18</v>
          </cell>
          <cell r="AO50" t="str">
            <v>2018/19</v>
          </cell>
          <cell r="AP50" t="str">
            <v>2019/20</v>
          </cell>
        </row>
        <row r="51">
          <cell r="AD51" t="str">
            <v>CE Bateman's Bay</v>
          </cell>
          <cell r="AE51">
            <v>7.0000000000000001E-3</v>
          </cell>
          <cell r="AF51">
            <v>7.0000000000000001E-3</v>
          </cell>
          <cell r="AG51">
            <v>7.0000000000000001E-3</v>
          </cell>
          <cell r="AH51">
            <v>7.0000000000000001E-3</v>
          </cell>
          <cell r="AI51">
            <v>7.0000000000000001E-3</v>
          </cell>
          <cell r="AJ51">
            <v>7.0000000000000001E-3</v>
          </cell>
          <cell r="AK51">
            <v>7.0000000000000001E-3</v>
          </cell>
          <cell r="AL51">
            <v>7.0000000000000001E-3</v>
          </cell>
          <cell r="AM51">
            <v>7.0000000000000001E-3</v>
          </cell>
          <cell r="AN51">
            <v>7.0000000000000001E-3</v>
          </cell>
          <cell r="AO51">
            <v>7.0000000000000001E-3</v>
          </cell>
          <cell r="AP51">
            <v>7.0000000000000001E-3</v>
          </cell>
        </row>
        <row r="52">
          <cell r="AD52" t="str">
            <v>CE Moruya North</v>
          </cell>
          <cell r="AE52">
            <v>7.0000000000000001E-3</v>
          </cell>
          <cell r="AF52">
            <v>7.0000000000000001E-3</v>
          </cell>
          <cell r="AG52">
            <v>7.0000000000000001E-3</v>
          </cell>
          <cell r="AH52">
            <v>7.0000000000000001E-3</v>
          </cell>
          <cell r="AI52">
            <v>7.0000000000000001E-3</v>
          </cell>
          <cell r="AJ52">
            <v>7.0000000000000001E-3</v>
          </cell>
          <cell r="AK52">
            <v>7.0000000000000001E-3</v>
          </cell>
          <cell r="AL52">
            <v>7.0000000000000001E-3</v>
          </cell>
          <cell r="AM52">
            <v>7.0000000000000001E-3</v>
          </cell>
          <cell r="AN52">
            <v>7.0000000000000001E-3</v>
          </cell>
          <cell r="AO52">
            <v>7.0000000000000001E-3</v>
          </cell>
          <cell r="AP52">
            <v>7.0000000000000001E-3</v>
          </cell>
        </row>
        <row r="53">
          <cell r="AD53" t="str">
            <v>EA Carlingford</v>
          </cell>
          <cell r="AE53">
            <v>3.4172661870503523E-2</v>
          </cell>
          <cell r="AF53">
            <v>6.3768115942028653E-3</v>
          </cell>
          <cell r="AG53">
            <v>-0.2286866359447004</v>
          </cell>
          <cell r="AH53">
            <v>1.7176997759521903E-2</v>
          </cell>
          <cell r="AI53">
            <v>1.688693098384737E-2</v>
          </cell>
          <cell r="AJ53">
            <v>1.8050541516245487E-2</v>
          </cell>
          <cell r="AK53">
            <v>7.0000000000000001E-3</v>
          </cell>
          <cell r="AL53">
            <v>7.0000000000000001E-3</v>
          </cell>
          <cell r="AM53">
            <v>7.0000000000000001E-3</v>
          </cell>
          <cell r="AN53">
            <v>7.0000000000000001E-3</v>
          </cell>
          <cell r="AO53">
            <v>7.0000000000000001E-3</v>
          </cell>
          <cell r="AP53">
            <v>7.0000000000000001E-3</v>
          </cell>
        </row>
        <row r="54">
          <cell r="AD54" t="str">
            <v>Delta/Bluescope</v>
          </cell>
          <cell r="AE54">
            <v>7.0000000000000001E-3</v>
          </cell>
          <cell r="AF54">
            <v>7.0000000000000001E-3</v>
          </cell>
          <cell r="AG54">
            <v>7.0000000000000001E-3</v>
          </cell>
          <cell r="AH54">
            <v>7.0000000000000001E-3</v>
          </cell>
          <cell r="AI54">
            <v>7.0000000000000001E-3</v>
          </cell>
          <cell r="AJ54">
            <v>7.0000000000000001E-3</v>
          </cell>
          <cell r="AK54">
            <v>7.0000000000000001E-3</v>
          </cell>
          <cell r="AL54">
            <v>7.0000000000000001E-3</v>
          </cell>
          <cell r="AM54">
            <v>7.0000000000000001E-3</v>
          </cell>
          <cell r="AN54">
            <v>7.0000000000000001E-3</v>
          </cell>
          <cell r="AO54">
            <v>7.0000000000000001E-3</v>
          </cell>
          <cell r="AP54">
            <v>7.0000000000000001E-3</v>
          </cell>
        </row>
        <row r="55">
          <cell r="AD55" t="str">
            <v>EA Guildford</v>
          </cell>
          <cell r="AE55">
            <v>7.0000000000000001E-3</v>
          </cell>
          <cell r="AF55">
            <v>7.0000000000000001E-3</v>
          </cell>
          <cell r="AG55">
            <v>7.0000000000000001E-3</v>
          </cell>
          <cell r="AH55">
            <v>7.0000000000000001E-3</v>
          </cell>
          <cell r="AI55">
            <v>7.0000000000000001E-3</v>
          </cell>
          <cell r="AJ55">
            <v>7.0000000000000001E-3</v>
          </cell>
          <cell r="AK55">
            <v>7.0000000000000001E-3</v>
          </cell>
          <cell r="AL55">
            <v>7.0000000000000001E-3</v>
          </cell>
          <cell r="AM55">
            <v>7.0000000000000001E-3</v>
          </cell>
          <cell r="AN55">
            <v>7.0000000000000001E-3</v>
          </cell>
          <cell r="AO55">
            <v>7.0000000000000001E-3</v>
          </cell>
          <cell r="AP55">
            <v>7.0000000000000001E-3</v>
          </cell>
        </row>
        <row r="57">
          <cell r="AE57" t="str">
            <v>2008/09</v>
          </cell>
          <cell r="AF57" t="str">
            <v>2009/10</v>
          </cell>
          <cell r="AG57" t="str">
            <v>2010/11</v>
          </cell>
          <cell r="AH57" t="str">
            <v>2011/12</v>
          </cell>
          <cell r="AI57" t="str">
            <v>2012/13</v>
          </cell>
          <cell r="AJ57" t="str">
            <v>2013/14</v>
          </cell>
          <cell r="AK57" t="str">
            <v>2014/15</v>
          </cell>
          <cell r="AL57" t="str">
            <v>2015/16</v>
          </cell>
          <cell r="AM57" t="str">
            <v>2016/17</v>
          </cell>
          <cell r="AN57" t="str">
            <v>2017/18</v>
          </cell>
          <cell r="AO57" t="str">
            <v>2018/19</v>
          </cell>
          <cell r="AP57" t="str">
            <v>2019/20</v>
          </cell>
        </row>
        <row r="58">
          <cell r="AD58" t="str">
            <v>CE Bateman's Bay</v>
          </cell>
          <cell r="AE58">
            <v>7.0000000000000001E-3</v>
          </cell>
          <cell r="AF58">
            <v>7.0000000000000001E-3</v>
          </cell>
          <cell r="AG58">
            <v>7.0000000000000001E-3</v>
          </cell>
          <cell r="AH58">
            <v>7.0000000000000001E-3</v>
          </cell>
          <cell r="AI58">
            <v>7.0000000000000001E-3</v>
          </cell>
          <cell r="AJ58">
            <v>7.0000000000000001E-3</v>
          </cell>
          <cell r="AK58">
            <v>7.0000000000000001E-3</v>
          </cell>
          <cell r="AL58">
            <v>7.0000000000000001E-3</v>
          </cell>
          <cell r="AM58">
            <v>7.0000000000000001E-3</v>
          </cell>
          <cell r="AN58">
            <v>7.0000000000000001E-3</v>
          </cell>
          <cell r="AO58">
            <v>7.0000000000000001E-3</v>
          </cell>
          <cell r="AP58">
            <v>7.0000000000000001E-3</v>
          </cell>
        </row>
        <row r="59">
          <cell r="AD59" t="str">
            <v>CE Moruya North</v>
          </cell>
          <cell r="AE59">
            <v>7.0000000000000001E-3</v>
          </cell>
          <cell r="AF59">
            <v>7.0000000000000001E-3</v>
          </cell>
          <cell r="AG59">
            <v>7.0000000000000001E-3</v>
          </cell>
          <cell r="AH59">
            <v>7.0000000000000001E-3</v>
          </cell>
          <cell r="AI59">
            <v>7.0000000000000001E-3</v>
          </cell>
          <cell r="AJ59">
            <v>7.0000000000000001E-3</v>
          </cell>
          <cell r="AK59">
            <v>7.0000000000000001E-3</v>
          </cell>
          <cell r="AL59">
            <v>7.0000000000000001E-3</v>
          </cell>
          <cell r="AM59">
            <v>7.0000000000000001E-3</v>
          </cell>
          <cell r="AN59">
            <v>7.0000000000000001E-3</v>
          </cell>
          <cell r="AO59">
            <v>7.0000000000000001E-3</v>
          </cell>
          <cell r="AP59">
            <v>7.0000000000000001E-3</v>
          </cell>
        </row>
        <row r="60">
          <cell r="AD60" t="str">
            <v>EA Carlingford</v>
          </cell>
          <cell r="AE60">
            <v>3.4172661870503523E-2</v>
          </cell>
          <cell r="AF60">
            <v>6.3768115942028653E-3</v>
          </cell>
          <cell r="AG60">
            <v>-0.2286866359447004</v>
          </cell>
          <cell r="AH60">
            <v>1.7176997759521903E-2</v>
          </cell>
          <cell r="AI60">
            <v>1.688693098384737E-2</v>
          </cell>
          <cell r="AJ60">
            <v>1.8050541516245487E-2</v>
          </cell>
          <cell r="AK60">
            <v>7.0000000000000001E-3</v>
          </cell>
          <cell r="AL60">
            <v>7.0000000000000001E-3</v>
          </cell>
          <cell r="AM60">
            <v>7.0000000000000001E-3</v>
          </cell>
          <cell r="AN60">
            <v>7.0000000000000001E-3</v>
          </cell>
          <cell r="AO60">
            <v>7.0000000000000001E-3</v>
          </cell>
          <cell r="AP60">
            <v>7.0000000000000001E-3</v>
          </cell>
        </row>
        <row r="61">
          <cell r="AD61" t="str">
            <v>Delta/Bluescope</v>
          </cell>
          <cell r="AE61">
            <v>7.0000000000000001E-3</v>
          </cell>
          <cell r="AF61">
            <v>7.0000000000000001E-3</v>
          </cell>
          <cell r="AG61">
            <v>7.0000000000000001E-3</v>
          </cell>
          <cell r="AH61">
            <v>7.0000000000000001E-3</v>
          </cell>
          <cell r="AI61">
            <v>7.0000000000000001E-3</v>
          </cell>
          <cell r="AJ61">
            <v>7.0000000000000001E-3</v>
          </cell>
          <cell r="AK61">
            <v>7.0000000000000001E-3</v>
          </cell>
          <cell r="AL61">
            <v>7.0000000000000001E-3</v>
          </cell>
          <cell r="AM61">
            <v>7.0000000000000001E-3</v>
          </cell>
          <cell r="AN61">
            <v>7.0000000000000001E-3</v>
          </cell>
          <cell r="AO61">
            <v>7.0000000000000001E-3</v>
          </cell>
          <cell r="AP61">
            <v>7.0000000000000001E-3</v>
          </cell>
        </row>
        <row r="62">
          <cell r="AD62" t="str">
            <v>EA Guildford</v>
          </cell>
          <cell r="AE62">
            <v>7.0000000000000001E-3</v>
          </cell>
          <cell r="AF62">
            <v>7.0000000000000001E-3</v>
          </cell>
          <cell r="AG62">
            <v>7.0000000000000001E-3</v>
          </cell>
          <cell r="AH62">
            <v>7.0000000000000001E-3</v>
          </cell>
          <cell r="AI62">
            <v>7.0000000000000001E-3</v>
          </cell>
          <cell r="AJ62">
            <v>7.0000000000000001E-3</v>
          </cell>
          <cell r="AK62">
            <v>7.0000000000000001E-3</v>
          </cell>
          <cell r="AL62">
            <v>7.0000000000000001E-3</v>
          </cell>
          <cell r="AM62">
            <v>7.0000000000000001E-3</v>
          </cell>
          <cell r="AN62">
            <v>7.0000000000000001E-3</v>
          </cell>
          <cell r="AO62">
            <v>7.0000000000000001E-3</v>
          </cell>
          <cell r="AP62">
            <v>7.0000000000000001E-3</v>
          </cell>
        </row>
      </sheetData>
      <sheetData sheetId="9"/>
      <sheetData sheetId="10"/>
      <sheetData sheetId="11"/>
      <sheetData sheetId="12"/>
      <sheetData sheetId="13"/>
      <sheetData sheetId="14"/>
      <sheetData sheetId="15"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1 Poles"/>
      <sheetName val="2 Pole tops"/>
      <sheetName val="3 Conductor"/>
      <sheetName val="4 Cable"/>
      <sheetName val="5 TX MVA"/>
      <sheetName val="6 Table 2.2.2"/>
    </sheetNames>
    <sheetDataSet>
      <sheetData sheetId="0">
        <row r="39">
          <cell r="I39" t="str">
            <v>UR</v>
          </cell>
          <cell r="J39">
            <v>191</v>
          </cell>
          <cell r="K39">
            <v>447</v>
          </cell>
          <cell r="L39">
            <v>451</v>
          </cell>
          <cell r="M39">
            <v>502</v>
          </cell>
          <cell r="N39">
            <v>617</v>
          </cell>
        </row>
        <row r="40">
          <cell r="I40" t="str">
            <v>LR</v>
          </cell>
          <cell r="J40">
            <v>946</v>
          </cell>
          <cell r="K40">
            <v>1097</v>
          </cell>
          <cell r="L40">
            <v>1001</v>
          </cell>
          <cell r="M40">
            <v>1667</v>
          </cell>
          <cell r="N40">
            <v>1689</v>
          </cell>
        </row>
        <row r="41">
          <cell r="I41" t="str">
            <v>SR</v>
          </cell>
          <cell r="J41">
            <v>1027</v>
          </cell>
          <cell r="K41">
            <v>1121</v>
          </cell>
          <cell r="L41">
            <v>1578</v>
          </cell>
          <cell r="M41">
            <v>2204</v>
          </cell>
          <cell r="N41">
            <v>1575</v>
          </cell>
        </row>
        <row r="42">
          <cell r="I42" t="str">
            <v>Check sum</v>
          </cell>
          <cell r="J42">
            <v>2164</v>
          </cell>
          <cell r="K42">
            <v>2665</v>
          </cell>
          <cell r="L42">
            <v>3030</v>
          </cell>
          <cell r="M42">
            <v>4373</v>
          </cell>
          <cell r="N42">
            <v>3881</v>
          </cell>
        </row>
      </sheetData>
      <sheetData sheetId="1"/>
      <sheetData sheetId="2">
        <row r="30">
          <cell r="I30" t="str">
            <v>UR</v>
          </cell>
          <cell r="J30">
            <v>9.4550000000000001</v>
          </cell>
          <cell r="K30">
            <v>26.178999999999998</v>
          </cell>
          <cell r="L30">
            <v>35.895000000000003</v>
          </cell>
          <cell r="M30">
            <v>45.42</v>
          </cell>
          <cell r="N30">
            <v>23.864000000000001</v>
          </cell>
        </row>
        <row r="31">
          <cell r="I31" t="str">
            <v>LR</v>
          </cell>
          <cell r="J31">
            <v>48.465000000000003</v>
          </cell>
          <cell r="K31">
            <v>95.671999999999997</v>
          </cell>
          <cell r="L31">
            <v>74.819999999999993</v>
          </cell>
          <cell r="M31">
            <v>78.403999999999996</v>
          </cell>
          <cell r="N31">
            <v>77.866</v>
          </cell>
        </row>
        <row r="32">
          <cell r="I32" t="str">
            <v>SR</v>
          </cell>
          <cell r="J32">
            <v>72.667000000000002</v>
          </cell>
          <cell r="K32">
            <v>166.441</v>
          </cell>
          <cell r="L32">
            <v>181.416</v>
          </cell>
          <cell r="M32">
            <v>388.791</v>
          </cell>
          <cell r="N32">
            <v>199.67099999999999</v>
          </cell>
        </row>
        <row r="33">
          <cell r="I33" t="str">
            <v>Check sum</v>
          </cell>
          <cell r="J33">
            <v>130.58699999999999</v>
          </cell>
          <cell r="K33">
            <v>288.29200000000003</v>
          </cell>
          <cell r="L33">
            <v>292.13099999999997</v>
          </cell>
          <cell r="M33">
            <v>512.61500000000001</v>
          </cell>
          <cell r="N33">
            <v>301.40100000000001</v>
          </cell>
        </row>
      </sheetData>
      <sheetData sheetId="3">
        <row r="12">
          <cell r="I12" t="str">
            <v>UR</v>
          </cell>
          <cell r="J12">
            <v>1.919</v>
          </cell>
          <cell r="K12">
            <v>2.6989999999999998</v>
          </cell>
          <cell r="L12">
            <v>4.0030000000000001</v>
          </cell>
          <cell r="M12">
            <v>2.2570000000000001</v>
          </cell>
          <cell r="N12">
            <v>4.7779999999999996</v>
          </cell>
        </row>
        <row r="13">
          <cell r="I13" t="str">
            <v>LR</v>
          </cell>
          <cell r="J13">
            <v>1.415</v>
          </cell>
          <cell r="K13">
            <v>0</v>
          </cell>
          <cell r="L13">
            <v>0</v>
          </cell>
          <cell r="M13">
            <v>0.185</v>
          </cell>
          <cell r="N13">
            <v>0.16400000000000001</v>
          </cell>
        </row>
        <row r="14">
          <cell r="I14" t="str">
            <v>SR</v>
          </cell>
          <cell r="J14">
            <v>2.9129999999999998</v>
          </cell>
          <cell r="K14">
            <v>0.67</v>
          </cell>
          <cell r="L14">
            <v>2.165</v>
          </cell>
          <cell r="M14">
            <v>5.1829999999999998</v>
          </cell>
          <cell r="N14">
            <v>3.7890000000000001</v>
          </cell>
        </row>
        <row r="15">
          <cell r="I15" t="str">
            <v>Check sum</v>
          </cell>
          <cell r="J15">
            <v>6.2469999999999999</v>
          </cell>
          <cell r="K15">
            <v>3.3689999999999998</v>
          </cell>
          <cell r="L15">
            <v>6.1680000000000001</v>
          </cell>
          <cell r="M15">
            <v>7.625</v>
          </cell>
          <cell r="N15">
            <v>8.7309999999999999</v>
          </cell>
        </row>
      </sheetData>
      <sheetData sheetId="4"/>
      <sheetData sheetId="5"/>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1213 Normalised"/>
      <sheetName val="Sheet1"/>
      <sheetName val="12-13 Program"/>
      <sheetName val="Demand"/>
      <sheetName val="Sum1"/>
      <sheetName val="Sum2"/>
      <sheetName val="Sum3"/>
      <sheetName val="Hrs"/>
      <sheetName val="Sum-Dist"/>
      <sheetName val="1112"/>
      <sheetName val="1011 Actuals"/>
      <sheetName val="1011Roles"/>
      <sheetName val="graphs"/>
      <sheetName val="keyskills"/>
      <sheetName val="B4 Shuffle"/>
      <sheetName val="TS"/>
      <sheetName val="TM"/>
      <sheetName val="CV"/>
      <sheetName val="Smartgrid"/>
      <sheetName val="$History"/>
      <sheetName val="SAMP"/>
      <sheetName val="SARP"/>
      <sheetName val="Assumptions"/>
      <sheetName val="new"/>
      <sheetName val="map"/>
      <sheetName val="0910"/>
      <sheetName val="1011"/>
      <sheetName val="1213 Rates"/>
      <sheetName val="CASH"/>
      <sheetName val="Risk"/>
      <sheetName val="$Detail"/>
      <sheetName val="DistHrs"/>
      <sheetName val="TransHrs"/>
      <sheetName val="Oth_hrs"/>
      <sheetName val="Notes"/>
    </sheetNames>
    <sheetDataSet>
      <sheetData sheetId="0"/>
      <sheetData sheetId="1">
        <row r="1">
          <cell r="A1" t="str">
            <v>ITEM_ID</v>
          </cell>
          <cell r="B1" t="str">
            <v>CAT</v>
          </cell>
          <cell r="C1" t="str">
            <v>ITEM_ID_LVL0</v>
          </cell>
          <cell r="D1" t="str">
            <v>ITEM_ID_LVL1</v>
          </cell>
          <cell r="E1" t="str">
            <v>ITEM_ID_LVL2</v>
          </cell>
          <cell r="F1" t="str">
            <v>ITEM_ID_LVL3</v>
          </cell>
          <cell r="G1" t="str">
            <v>ITEM_DESC</v>
          </cell>
          <cell r="H1" t="str">
            <v>NETWORK_TYPE</v>
          </cell>
          <cell r="I1" t="str">
            <v>ITEM_OWNER</v>
          </cell>
          <cell r="J1" t="str">
            <v>DRIVER</v>
          </cell>
          <cell r="K1" t="str">
            <v>ITEM_ID_SLICE_A</v>
          </cell>
          <cell r="L1" t="str">
            <v>SLICE_A</v>
          </cell>
          <cell r="M1" t="str">
            <v>SLICE_B</v>
          </cell>
          <cell r="N1" t="str">
            <v>SLICE_OPEX</v>
          </cell>
        </row>
        <row r="2">
          <cell r="A2" t="str">
            <v>AR</v>
          </cell>
          <cell r="B2" t="str">
            <v>CP</v>
          </cell>
          <cell r="C2" t="str">
            <v>SAMP</v>
          </cell>
          <cell r="D2" t="str">
            <v>CAPEX</v>
          </cell>
          <cell r="E2" t="str">
            <v>AR</v>
          </cell>
          <cell r="F2" t="str">
            <v>AR</v>
          </cell>
          <cell r="G2" t="str">
            <v>Asset Relocation</v>
          </cell>
          <cell r="H2" t="str">
            <v>DISTRIBUTION</v>
          </cell>
          <cell r="I2" t="str">
            <v>CAPITAL PROGRAMS</v>
          </cell>
          <cell r="J2" t="str">
            <v>RENEWAL</v>
          </cell>
          <cell r="K2" t="str">
            <v>AR</v>
          </cell>
          <cell r="L2" t="str">
            <v>CP - Distribution</v>
          </cell>
          <cell r="M2" t="str">
            <v>CP - Distribution</v>
          </cell>
          <cell r="N2" t="str">
            <v/>
          </cell>
        </row>
        <row r="3">
          <cell r="A3" t="str">
            <v>AU</v>
          </cell>
          <cell r="B3" t="str">
            <v>CP</v>
          </cell>
          <cell r="C3" t="str">
            <v>SAMP</v>
          </cell>
          <cell r="D3" t="str">
            <v>CAPEX</v>
          </cell>
          <cell r="E3" t="str">
            <v>AU</v>
          </cell>
          <cell r="F3" t="str">
            <v>AU</v>
          </cell>
          <cell r="G3" t="str">
            <v>Automation</v>
          </cell>
          <cell r="H3" t="str">
            <v>MISC</v>
          </cell>
          <cell r="I3" t="str">
            <v>CAPITAL PROGRAMS</v>
          </cell>
          <cell r="J3" t="str">
            <v>RENEWAL</v>
          </cell>
          <cell r="K3" t="str">
            <v>AU</v>
          </cell>
          <cell r="L3" t="str">
            <v>CP - Misc</v>
          </cell>
          <cell r="M3" t="str">
            <v>CP - Misc</v>
          </cell>
          <cell r="N3" t="str">
            <v/>
          </cell>
        </row>
        <row r="4">
          <cell r="A4" t="str">
            <v>CC</v>
          </cell>
          <cell r="B4" t="str">
            <v>CP</v>
          </cell>
          <cell r="C4" t="str">
            <v>SAMP</v>
          </cell>
          <cell r="D4" t="str">
            <v>CAPEX</v>
          </cell>
          <cell r="E4" t="str">
            <v>CC</v>
          </cell>
          <cell r="F4" t="str">
            <v>CC</v>
          </cell>
          <cell r="G4" t="str">
            <v>Communications Refurbishment</v>
          </cell>
          <cell r="H4" t="str">
            <v>MISC</v>
          </cell>
          <cell r="I4" t="str">
            <v>CAPITAL PROGRAMS</v>
          </cell>
          <cell r="J4" t="str">
            <v>RENEWAL</v>
          </cell>
          <cell r="K4" t="str">
            <v>CC</v>
          </cell>
          <cell r="L4" t="str">
            <v>CP - Misc</v>
          </cell>
          <cell r="M4" t="str">
            <v>CP - Misc</v>
          </cell>
          <cell r="N4" t="str">
            <v/>
          </cell>
        </row>
        <row r="5">
          <cell r="A5" t="str">
            <v>CN</v>
          </cell>
          <cell r="B5" t="str">
            <v>MAINT</v>
          </cell>
          <cell r="C5" t="str">
            <v>SAMP</v>
          </cell>
          <cell r="D5" t="str">
            <v>OPEX</v>
          </cell>
          <cell r="E5" t="str">
            <v/>
          </cell>
          <cell r="F5" t="str">
            <v/>
          </cell>
          <cell r="G5" t="str">
            <v/>
          </cell>
          <cell r="H5" t="str">
            <v/>
          </cell>
          <cell r="I5" t="str">
            <v/>
          </cell>
          <cell r="J5" t="str">
            <v/>
          </cell>
          <cell r="K5" t="str">
            <v>CN</v>
          </cell>
          <cell r="L5" t="str">
            <v>Op Exp</v>
          </cell>
          <cell r="M5" t="str">
            <v/>
          </cell>
          <cell r="N5" t="str">
            <v>Op Exp</v>
          </cell>
        </row>
        <row r="6">
          <cell r="A6" t="str">
            <v>CO</v>
          </cell>
          <cell r="B6" t="str">
            <v>MAINT</v>
          </cell>
          <cell r="C6" t="str">
            <v>SAMP</v>
          </cell>
          <cell r="D6" t="str">
            <v>OPEX</v>
          </cell>
          <cell r="E6" t="str">
            <v/>
          </cell>
          <cell r="F6" t="str">
            <v/>
          </cell>
          <cell r="G6" t="str">
            <v/>
          </cell>
          <cell r="H6" t="str">
            <v/>
          </cell>
          <cell r="I6" t="str">
            <v/>
          </cell>
          <cell r="J6" t="str">
            <v/>
          </cell>
          <cell r="K6" t="str">
            <v>CO</v>
          </cell>
          <cell r="L6" t="str">
            <v>Op Exp</v>
          </cell>
          <cell r="M6" t="str">
            <v/>
          </cell>
          <cell r="N6" t="str">
            <v>Op Exp</v>
          </cell>
        </row>
        <row r="7">
          <cell r="A7" t="str">
            <v>CW</v>
          </cell>
          <cell r="B7" t="str">
            <v>MAINT</v>
          </cell>
          <cell r="C7" t="str">
            <v>SAMP</v>
          </cell>
          <cell r="D7" t="str">
            <v>OPEX</v>
          </cell>
          <cell r="E7" t="str">
            <v/>
          </cell>
          <cell r="F7" t="str">
            <v/>
          </cell>
          <cell r="G7" t="str">
            <v/>
          </cell>
          <cell r="H7" t="str">
            <v/>
          </cell>
          <cell r="I7" t="str">
            <v/>
          </cell>
          <cell r="J7" t="str">
            <v/>
          </cell>
          <cell r="K7" t="str">
            <v>CW</v>
          </cell>
          <cell r="L7" t="str">
            <v>Op Exp</v>
          </cell>
          <cell r="M7" t="str">
            <v/>
          </cell>
          <cell r="N7" t="str">
            <v>Op Exp</v>
          </cell>
        </row>
        <row r="8">
          <cell r="A8" t="str">
            <v>DA</v>
          </cell>
          <cell r="B8" t="str">
            <v>MAINT</v>
          </cell>
          <cell r="C8" t="str">
            <v>SAMP</v>
          </cell>
          <cell r="D8" t="str">
            <v>OPEX</v>
          </cell>
          <cell r="E8" t="str">
            <v/>
          </cell>
          <cell r="F8" t="str">
            <v/>
          </cell>
          <cell r="G8" t="str">
            <v/>
          </cell>
          <cell r="H8" t="str">
            <v/>
          </cell>
          <cell r="I8" t="str">
            <v/>
          </cell>
          <cell r="J8" t="str">
            <v/>
          </cell>
          <cell r="K8" t="str">
            <v>DA</v>
          </cell>
          <cell r="L8" t="str">
            <v>Maint</v>
          </cell>
          <cell r="M8" t="str">
            <v/>
          </cell>
          <cell r="N8" t="str">
            <v>Maint</v>
          </cell>
        </row>
        <row r="9">
          <cell r="A9" t="str">
            <v>DM</v>
          </cell>
          <cell r="B9" t="str">
            <v>CP</v>
          </cell>
          <cell r="C9" t="str">
            <v>SAMP</v>
          </cell>
          <cell r="D9" t="str">
            <v>CAPEX</v>
          </cell>
          <cell r="E9" t="str">
            <v>DM</v>
          </cell>
          <cell r="F9" t="str">
            <v>DM</v>
          </cell>
          <cell r="G9" t="str">
            <v>Demand Management</v>
          </cell>
          <cell r="H9" t="str">
            <v>MISC</v>
          </cell>
          <cell r="I9" t="str">
            <v>CAPITAL PROGRAMS</v>
          </cell>
          <cell r="J9" t="str">
            <v>#N/A</v>
          </cell>
          <cell r="K9" t="str">
            <v>DM</v>
          </cell>
          <cell r="L9" t="str">
            <v>CP - Misc</v>
          </cell>
          <cell r="M9" t="str">
            <v>CP - Misc</v>
          </cell>
          <cell r="N9" t="str">
            <v/>
          </cell>
        </row>
        <row r="10">
          <cell r="A10" t="str">
            <v>DSMAIN</v>
          </cell>
          <cell r="B10" t="str">
            <v>CP</v>
          </cell>
          <cell r="C10" t="str">
            <v>SAMP</v>
          </cell>
          <cell r="D10" t="str">
            <v>CAPEX</v>
          </cell>
          <cell r="E10" t="str">
            <v>DS</v>
          </cell>
          <cell r="F10" t="str">
            <v>DSMAIN</v>
          </cell>
          <cell r="G10" t="str">
            <v>Distribution Refurbishment</v>
          </cell>
          <cell r="H10" t="str">
            <v>DISTRIBUTION</v>
          </cell>
          <cell r="I10" t="str">
            <v>CAPITAL PROGRAMS</v>
          </cell>
          <cell r="J10" t="str">
            <v>RENEWAL</v>
          </cell>
          <cell r="K10" t="str">
            <v>DS</v>
          </cell>
          <cell r="L10" t="str">
            <v>CP - Distribution</v>
          </cell>
          <cell r="M10" t="str">
            <v>CP - Distribution</v>
          </cell>
          <cell r="N10" t="str">
            <v/>
          </cell>
        </row>
        <row r="11">
          <cell r="A11" t="str">
            <v>DSSUB</v>
          </cell>
          <cell r="B11" t="str">
            <v>CP</v>
          </cell>
          <cell r="C11" t="str">
            <v>SAMP</v>
          </cell>
          <cell r="D11" t="str">
            <v>CAPEX</v>
          </cell>
          <cell r="E11" t="str">
            <v>DS</v>
          </cell>
          <cell r="F11" t="str">
            <v>DSSUB</v>
          </cell>
          <cell r="G11" t="str">
            <v>Distribution Refurbishment</v>
          </cell>
          <cell r="H11" t="str">
            <v>DISTRIBUTION</v>
          </cell>
          <cell r="I11" t="str">
            <v>CAPITAL PROGRAMS</v>
          </cell>
          <cell r="J11" t="str">
            <v>RENEWAL</v>
          </cell>
          <cell r="K11" t="str">
            <v/>
          </cell>
          <cell r="L11" t="str">
            <v>CP - Distribution</v>
          </cell>
          <cell r="M11" t="str">
            <v>CP - Distribution</v>
          </cell>
          <cell r="N11" t="str">
            <v/>
          </cell>
        </row>
        <row r="12">
          <cell r="A12" t="str">
            <v>EH</v>
          </cell>
          <cell r="B12" t="str">
            <v>CP</v>
          </cell>
          <cell r="C12" t="str">
            <v>SAMP</v>
          </cell>
          <cell r="D12" t="str">
            <v>CAPEX</v>
          </cell>
          <cell r="E12" t="str">
            <v>EH</v>
          </cell>
          <cell r="F12" t="str">
            <v>EH</v>
          </cell>
          <cell r="G12" t="str">
            <v>Environmental Enhancement</v>
          </cell>
          <cell r="H12" t="str">
            <v>MISC</v>
          </cell>
          <cell r="I12" t="str">
            <v>CAPITAL PROGRAMS</v>
          </cell>
          <cell r="J12" t="str">
            <v>REGULATORY</v>
          </cell>
          <cell r="K12" t="str">
            <v>EH</v>
          </cell>
          <cell r="L12" t="str">
            <v>CP - Misc</v>
          </cell>
          <cell r="M12" t="str">
            <v>CP - Misc</v>
          </cell>
          <cell r="N12" t="str">
            <v/>
          </cell>
        </row>
        <row r="13">
          <cell r="A13" t="str">
            <v>FE</v>
          </cell>
          <cell r="B13" t="str">
            <v>MAINT</v>
          </cell>
          <cell r="C13" t="str">
            <v>SAMP</v>
          </cell>
          <cell r="D13" t="str">
            <v>OPEX</v>
          </cell>
          <cell r="E13" t="str">
            <v/>
          </cell>
          <cell r="F13" t="str">
            <v/>
          </cell>
          <cell r="G13" t="str">
            <v/>
          </cell>
          <cell r="H13" t="str">
            <v/>
          </cell>
          <cell r="I13" t="str">
            <v/>
          </cell>
          <cell r="J13" t="str">
            <v/>
          </cell>
          <cell r="K13" t="str">
            <v>FE</v>
          </cell>
          <cell r="L13" t="str">
            <v>Maint</v>
          </cell>
          <cell r="M13" t="str">
            <v/>
          </cell>
          <cell r="N13" t="str">
            <v>Maint</v>
          </cell>
        </row>
        <row r="14">
          <cell r="A14" t="str">
            <v>HV</v>
          </cell>
          <cell r="B14" t="str">
            <v>CP</v>
          </cell>
          <cell r="C14" t="str">
            <v>SAMP</v>
          </cell>
          <cell r="D14" t="str">
            <v>CAPEX</v>
          </cell>
          <cell r="E14" t="str">
            <v>HV</v>
          </cell>
          <cell r="F14" t="str">
            <v>HV</v>
          </cell>
          <cell r="G14" t="str">
            <v>HV Development</v>
          </cell>
          <cell r="H14" t="str">
            <v>DISTRIBUTION</v>
          </cell>
          <cell r="I14" t="str">
            <v>CAPITAL PROGRAMS</v>
          </cell>
          <cell r="J14" t="str">
            <v>GROWTH</v>
          </cell>
          <cell r="K14" t="str">
            <v>HV</v>
          </cell>
          <cell r="L14" t="str">
            <v>CP - Distribution</v>
          </cell>
          <cell r="M14" t="str">
            <v>CP - Distribution</v>
          </cell>
          <cell r="N14" t="str">
            <v/>
          </cell>
        </row>
        <row r="15">
          <cell r="A15" t="str">
            <v>IC</v>
          </cell>
          <cell r="B15" t="str">
            <v>CP</v>
          </cell>
          <cell r="C15" t="str">
            <v>SAMP</v>
          </cell>
          <cell r="D15" t="str">
            <v>CAPEX</v>
          </cell>
          <cell r="E15" t="str">
            <v>IC</v>
          </cell>
          <cell r="F15" t="str">
            <v>IC</v>
          </cell>
          <cell r="G15" t="str">
            <v>Industrial and Commercial</v>
          </cell>
          <cell r="H15" t="str">
            <v>DISTRIBUTION</v>
          </cell>
          <cell r="I15" t="str">
            <v>CAPITAL PROGRAMS</v>
          </cell>
          <cell r="J15" t="str">
            <v>GROWTH</v>
          </cell>
          <cell r="K15" t="str">
            <v>IC</v>
          </cell>
          <cell r="L15" t="str">
            <v>CP - Distribution</v>
          </cell>
          <cell r="M15" t="str">
            <v>CP - Distribution</v>
          </cell>
          <cell r="N15" t="str">
            <v/>
          </cell>
        </row>
        <row r="16">
          <cell r="A16" t="str">
            <v>LV</v>
          </cell>
          <cell r="B16" t="str">
            <v>CP</v>
          </cell>
          <cell r="C16" t="str">
            <v>SAMP</v>
          </cell>
          <cell r="D16" t="str">
            <v>CAPEX</v>
          </cell>
          <cell r="E16" t="str">
            <v>LV</v>
          </cell>
          <cell r="F16" t="str">
            <v>LV</v>
          </cell>
          <cell r="G16" t="str">
            <v>Low Voltage Development</v>
          </cell>
          <cell r="H16" t="str">
            <v>DISTRIBUTION</v>
          </cell>
          <cell r="I16" t="str">
            <v>CAPITAL PROGRAMS</v>
          </cell>
          <cell r="J16" t="str">
            <v>RENEWAL</v>
          </cell>
          <cell r="K16" t="str">
            <v>LV</v>
          </cell>
          <cell r="L16" t="str">
            <v>CP - Distribution</v>
          </cell>
          <cell r="M16" t="str">
            <v>CP - Distribution</v>
          </cell>
          <cell r="N16" t="str">
            <v/>
          </cell>
        </row>
        <row r="17">
          <cell r="A17" t="str">
            <v>MC</v>
          </cell>
          <cell r="B17" t="str">
            <v>OTHER</v>
          </cell>
          <cell r="C17" t="str">
            <v>SAMP</v>
          </cell>
          <cell r="D17" t="str">
            <v>CAPEX</v>
          </cell>
          <cell r="E17" t="str">
            <v>MC</v>
          </cell>
          <cell r="F17" t="str">
            <v>MC</v>
          </cell>
          <cell r="G17" t="str">
            <v>Metering</v>
          </cell>
          <cell r="H17" t="str">
            <v>MISC</v>
          </cell>
          <cell r="I17" t="str">
            <v>METERING</v>
          </cell>
          <cell r="J17" t="str">
            <v>GROWTH</v>
          </cell>
          <cell r="K17" t="str">
            <v>MC</v>
          </cell>
          <cell r="L17" t="str">
            <v>CP - Misc</v>
          </cell>
          <cell r="M17" t="str">
            <v>CP - Misc</v>
          </cell>
          <cell r="N17" t="str">
            <v/>
          </cell>
        </row>
        <row r="18">
          <cell r="A18" t="str">
            <v>MD</v>
          </cell>
          <cell r="B18" t="str">
            <v>OTHER</v>
          </cell>
          <cell r="C18" t="str">
            <v>SAMP</v>
          </cell>
          <cell r="D18" t="str">
            <v>CAPEX</v>
          </cell>
          <cell r="E18" t="str">
            <v>MD</v>
          </cell>
          <cell r="F18" t="str">
            <v>MD</v>
          </cell>
          <cell r="G18" t="str">
            <v>Miscellaneous</v>
          </cell>
          <cell r="H18" t="str">
            <v>DISTRIBUTION</v>
          </cell>
          <cell r="I18" t="str">
            <v>CAPITAL PROGRAMS</v>
          </cell>
          <cell r="J18" t="str">
            <v>#N/A</v>
          </cell>
          <cell r="K18" t="str">
            <v>MD</v>
          </cell>
          <cell r="L18" t="str">
            <v>CP - Distribution</v>
          </cell>
          <cell r="M18" t="str">
            <v>CP - Distribution</v>
          </cell>
          <cell r="N18" t="str">
            <v/>
          </cell>
        </row>
        <row r="19">
          <cell r="A19" t="str">
            <v>MT</v>
          </cell>
          <cell r="B19" t="str">
            <v>MAINT</v>
          </cell>
          <cell r="C19" t="str">
            <v>SAMP</v>
          </cell>
          <cell r="D19" t="str">
            <v>OPEX</v>
          </cell>
          <cell r="E19" t="str">
            <v/>
          </cell>
          <cell r="F19" t="str">
            <v/>
          </cell>
          <cell r="G19" t="str">
            <v/>
          </cell>
          <cell r="H19" t="str">
            <v/>
          </cell>
          <cell r="I19" t="str">
            <v/>
          </cell>
          <cell r="J19" t="str">
            <v/>
          </cell>
          <cell r="K19" t="str">
            <v/>
          </cell>
          <cell r="L19" t="str">
            <v>Op Exp</v>
          </cell>
          <cell r="M19" t="str">
            <v/>
          </cell>
          <cell r="N19" t="str">
            <v>Op Exp</v>
          </cell>
        </row>
        <row r="20">
          <cell r="A20" t="str">
            <v>NU</v>
          </cell>
          <cell r="B20" t="str">
            <v>CP</v>
          </cell>
          <cell r="C20" t="str">
            <v>SAMP</v>
          </cell>
          <cell r="D20" t="str">
            <v>CAPEX</v>
          </cell>
          <cell r="E20" t="str">
            <v>NU</v>
          </cell>
          <cell r="F20" t="str">
            <v>NU</v>
          </cell>
          <cell r="G20" t="str">
            <v>Non-urban Extension</v>
          </cell>
          <cell r="H20" t="str">
            <v>DISTRIBUTION</v>
          </cell>
          <cell r="I20" t="str">
            <v>CAPITAL PROGRAMS</v>
          </cell>
          <cell r="J20" t="str">
            <v>GROWTH</v>
          </cell>
          <cell r="K20" t="str">
            <v>NU</v>
          </cell>
          <cell r="L20" t="str">
            <v>CP - Distribution</v>
          </cell>
          <cell r="M20" t="str">
            <v>CP - Distribution</v>
          </cell>
          <cell r="N20" t="str">
            <v/>
          </cell>
        </row>
        <row r="21">
          <cell r="A21" t="str">
            <v>OH</v>
          </cell>
          <cell r="B21" t="str">
            <v>OTHER</v>
          </cell>
          <cell r="C21" t="str">
            <v>SAMP</v>
          </cell>
          <cell r="D21" t="str">
            <v>CAPEX</v>
          </cell>
          <cell r="E21" t="str">
            <v>OH</v>
          </cell>
          <cell r="F21" t="str">
            <v>OH</v>
          </cell>
          <cell r="G21" t="str">
            <v>Capitalised Overheads</v>
          </cell>
          <cell r="H21" t="str">
            <v>MISC</v>
          </cell>
          <cell r="I21" t="str">
            <v>OVERHEADS</v>
          </cell>
          <cell r="J21" t="str">
            <v>GROWTH</v>
          </cell>
          <cell r="K21" t="str">
            <v>OH</v>
          </cell>
          <cell r="L21" t="str">
            <v>Overheads</v>
          </cell>
          <cell r="M21" t="str">
            <v>Overheads</v>
          </cell>
          <cell r="N21" t="str">
            <v/>
          </cell>
        </row>
        <row r="22">
          <cell r="A22" t="str">
            <v>OL</v>
          </cell>
          <cell r="B22" t="str">
            <v>MAINT</v>
          </cell>
          <cell r="C22" t="str">
            <v>SAMP</v>
          </cell>
          <cell r="D22" t="str">
            <v>OPEX</v>
          </cell>
          <cell r="E22" t="str">
            <v/>
          </cell>
          <cell r="F22" t="str">
            <v/>
          </cell>
          <cell r="G22" t="str">
            <v/>
          </cell>
          <cell r="H22" t="str">
            <v/>
          </cell>
          <cell r="I22" t="str">
            <v/>
          </cell>
          <cell r="J22" t="str">
            <v/>
          </cell>
          <cell r="K22" t="str">
            <v>OL</v>
          </cell>
          <cell r="L22" t="str">
            <v>Maint</v>
          </cell>
          <cell r="M22" t="str">
            <v/>
          </cell>
          <cell r="N22" t="str">
            <v>Maint</v>
          </cell>
        </row>
        <row r="23">
          <cell r="A23" t="str">
            <v>OT</v>
          </cell>
          <cell r="B23" t="str">
            <v>MAINT</v>
          </cell>
          <cell r="C23" t="str">
            <v>SAMP</v>
          </cell>
          <cell r="D23" t="str">
            <v>OPEX</v>
          </cell>
          <cell r="E23" t="str">
            <v/>
          </cell>
          <cell r="F23" t="str">
            <v/>
          </cell>
          <cell r="G23" t="str">
            <v/>
          </cell>
          <cell r="H23" t="str">
            <v/>
          </cell>
          <cell r="I23" t="str">
            <v/>
          </cell>
          <cell r="J23" t="str">
            <v/>
          </cell>
          <cell r="K23" t="str">
            <v>OT</v>
          </cell>
          <cell r="L23" t="str">
            <v>Op Exp</v>
          </cell>
          <cell r="M23" t="str">
            <v/>
          </cell>
          <cell r="N23" t="str">
            <v>Op Exp</v>
          </cell>
        </row>
        <row r="24">
          <cell r="A24" t="str">
            <v>OV</v>
          </cell>
          <cell r="B24" t="str">
            <v>MAINT</v>
          </cell>
          <cell r="C24" t="str">
            <v>SAMP</v>
          </cell>
          <cell r="D24" t="str">
            <v>OPEX</v>
          </cell>
          <cell r="E24" t="str">
            <v/>
          </cell>
          <cell r="F24" t="str">
            <v/>
          </cell>
          <cell r="G24" t="str">
            <v/>
          </cell>
          <cell r="H24" t="str">
            <v/>
          </cell>
          <cell r="I24" t="str">
            <v/>
          </cell>
          <cell r="J24" t="str">
            <v/>
          </cell>
          <cell r="K24" t="str">
            <v>OV</v>
          </cell>
          <cell r="L24" t="str">
            <v>Overheads</v>
          </cell>
          <cell r="M24" t="str">
            <v/>
          </cell>
          <cell r="N24" t="str">
            <v>Overheads</v>
          </cell>
        </row>
        <row r="25">
          <cell r="A25" t="str">
            <v>PF</v>
          </cell>
          <cell r="B25" t="str">
            <v>CP</v>
          </cell>
          <cell r="C25" t="str">
            <v>SAMP</v>
          </cell>
          <cell r="D25" t="str">
            <v>CAPEX</v>
          </cell>
          <cell r="E25" t="str">
            <v>PF</v>
          </cell>
          <cell r="F25" t="str">
            <v>PF</v>
          </cell>
          <cell r="G25" t="str">
            <v>Power Factor</v>
          </cell>
          <cell r="H25" t="str">
            <v>MISC</v>
          </cell>
          <cell r="I25" t="str">
            <v>CAPITAL PROGRAMS</v>
          </cell>
          <cell r="J25" t="str">
            <v>#N/A</v>
          </cell>
          <cell r="K25" t="str">
            <v>PF</v>
          </cell>
          <cell r="L25" t="str">
            <v>CP - Misc</v>
          </cell>
          <cell r="M25" t="str">
            <v>CP - Misc</v>
          </cell>
          <cell r="N25" t="str">
            <v/>
          </cell>
        </row>
        <row r="26">
          <cell r="A26" t="str">
            <v>PQ</v>
          </cell>
          <cell r="B26" t="str">
            <v>CP</v>
          </cell>
          <cell r="C26" t="str">
            <v>SAMP</v>
          </cell>
          <cell r="D26" t="str">
            <v>CAPEX</v>
          </cell>
          <cell r="E26" t="str">
            <v>PQ</v>
          </cell>
          <cell r="F26" t="str">
            <v>PQ</v>
          </cell>
          <cell r="G26" t="str">
            <v>Power Quality</v>
          </cell>
          <cell r="H26" t="str">
            <v>MISC</v>
          </cell>
          <cell r="I26" t="str">
            <v>CAPITAL PROGRAMS</v>
          </cell>
          <cell r="J26" t="str">
            <v>REGULATORY</v>
          </cell>
          <cell r="K26" t="str">
            <v>PQ</v>
          </cell>
          <cell r="L26" t="str">
            <v>CP - Misc</v>
          </cell>
          <cell r="M26" t="str">
            <v>CP - Misc</v>
          </cell>
          <cell r="N26" t="str">
            <v/>
          </cell>
        </row>
        <row r="27">
          <cell r="A27" t="str">
            <v>PR</v>
          </cell>
          <cell r="B27" t="str">
            <v>MP</v>
          </cell>
          <cell r="C27" t="str">
            <v>SAMP</v>
          </cell>
          <cell r="D27" t="str">
            <v>CAPEX</v>
          </cell>
          <cell r="E27" t="str">
            <v>PR</v>
          </cell>
          <cell r="F27" t="str">
            <v>PR</v>
          </cell>
          <cell r="G27" t="str">
            <v>Major Projects</v>
          </cell>
          <cell r="H27" t="str">
            <v>TRANSMISSION</v>
          </cell>
          <cell r="I27" t="str">
            <v>MAJOR PROJECT</v>
          </cell>
          <cell r="J27" t="str">
            <v>GROWTH</v>
          </cell>
          <cell r="K27" t="str">
            <v/>
          </cell>
          <cell r="L27" t="str">
            <v>MP</v>
          </cell>
          <cell r="M27" t="str">
            <v>MP</v>
          </cell>
          <cell r="N27" t="str">
            <v/>
          </cell>
        </row>
        <row r="28">
          <cell r="A28" t="str">
            <v>PRCONSTRAINT</v>
          </cell>
          <cell r="B28" t="str">
            <v>MP</v>
          </cell>
          <cell r="C28" t="str">
            <v>SAMP</v>
          </cell>
          <cell r="D28" t="str">
            <v>CAPEX</v>
          </cell>
          <cell r="E28" t="str">
            <v>PR</v>
          </cell>
          <cell r="F28" t="str">
            <v>PR</v>
          </cell>
          <cell r="G28" t="str">
            <v>Major Projects</v>
          </cell>
          <cell r="H28" t="str">
            <v>TRANSMISSION</v>
          </cell>
          <cell r="I28" t="str">
            <v>MAJOR PROJECT</v>
          </cell>
          <cell r="J28" t="str">
            <v>GROWTH</v>
          </cell>
          <cell r="K28" t="str">
            <v/>
          </cell>
          <cell r="L28" t="str">
            <v>MP</v>
          </cell>
          <cell r="M28" t="str">
            <v>MP</v>
          </cell>
          <cell r="N28" t="str">
            <v/>
          </cell>
        </row>
        <row r="29">
          <cell r="A29" t="str">
            <v>PRDEVELOPMENT</v>
          </cell>
          <cell r="B29" t="str">
            <v>MP</v>
          </cell>
          <cell r="C29" t="str">
            <v>SAMP</v>
          </cell>
          <cell r="D29" t="str">
            <v>CAPEX</v>
          </cell>
          <cell r="E29" t="str">
            <v>PR</v>
          </cell>
          <cell r="F29" t="str">
            <v>PR</v>
          </cell>
          <cell r="G29" t="str">
            <v>Major Projects</v>
          </cell>
          <cell r="H29" t="str">
            <v>TRANSMISSION</v>
          </cell>
          <cell r="I29" t="str">
            <v>MAJOR PROJECT</v>
          </cell>
          <cell r="J29" t="str">
            <v>GROWTH</v>
          </cell>
          <cell r="K29" t="str">
            <v/>
          </cell>
          <cell r="L29" t="str">
            <v>MP</v>
          </cell>
          <cell r="M29" t="str">
            <v>MP</v>
          </cell>
          <cell r="N29" t="str">
            <v/>
          </cell>
        </row>
        <row r="30">
          <cell r="A30" t="str">
            <v>PRL</v>
          </cell>
          <cell r="B30" t="str">
            <v>OTHER</v>
          </cell>
          <cell r="C30" t="str">
            <v>SAMP</v>
          </cell>
          <cell r="D30" t="str">
            <v>CAPEX</v>
          </cell>
          <cell r="E30" t="str">
            <v>PRL</v>
          </cell>
          <cell r="F30" t="str">
            <v>PRL</v>
          </cell>
          <cell r="G30" t="str">
            <v>Major Projects (Land)</v>
          </cell>
          <cell r="H30" t="str">
            <v>TRANSMISSION</v>
          </cell>
          <cell r="I30" t="str">
            <v>PMO</v>
          </cell>
          <cell r="J30" t="str">
            <v>GROWTH</v>
          </cell>
          <cell r="K30" t="str">
            <v/>
          </cell>
          <cell r="L30" t="str">
            <v>MP</v>
          </cell>
          <cell r="M30" t="str">
            <v>MP</v>
          </cell>
          <cell r="N30" t="str">
            <v/>
          </cell>
        </row>
        <row r="31">
          <cell r="A31" t="str">
            <v>PROTHER</v>
          </cell>
          <cell r="B31" t="str">
            <v>MP</v>
          </cell>
          <cell r="C31" t="str">
            <v>SAMP</v>
          </cell>
          <cell r="D31" t="str">
            <v>CAPEX</v>
          </cell>
          <cell r="E31" t="str">
            <v>PR</v>
          </cell>
          <cell r="F31" t="str">
            <v>PR</v>
          </cell>
          <cell r="G31" t="str">
            <v>Major Projects</v>
          </cell>
          <cell r="H31" t="str">
            <v>TRANSMISSION</v>
          </cell>
          <cell r="I31" t="str">
            <v>MAJOR PROJECT</v>
          </cell>
          <cell r="J31" t="str">
            <v>GROWTH</v>
          </cell>
          <cell r="K31" t="str">
            <v/>
          </cell>
          <cell r="L31" t="str">
            <v>MP</v>
          </cell>
          <cell r="M31" t="str">
            <v>MP</v>
          </cell>
          <cell r="N31" t="str">
            <v/>
          </cell>
        </row>
        <row r="32">
          <cell r="A32" t="str">
            <v>PS</v>
          </cell>
          <cell r="B32" t="str">
            <v>CP</v>
          </cell>
          <cell r="C32" t="str">
            <v>SAMP</v>
          </cell>
          <cell r="D32" t="str">
            <v>CAPEX</v>
          </cell>
          <cell r="E32" t="str">
            <v>PS</v>
          </cell>
          <cell r="F32" t="str">
            <v>PS</v>
          </cell>
          <cell r="G32" t="str">
            <v>Protection Systems</v>
          </cell>
          <cell r="H32" t="str">
            <v>TRANSMISSION</v>
          </cell>
          <cell r="I32" t="str">
            <v>CAPITAL PROGRAMS</v>
          </cell>
          <cell r="J32" t="str">
            <v>RENEWAL</v>
          </cell>
          <cell r="K32" t="str">
            <v>PS</v>
          </cell>
          <cell r="L32" t="str">
            <v>CP - Transmission Subs</v>
          </cell>
          <cell r="M32" t="str">
            <v>CP - Transmission Subs</v>
          </cell>
          <cell r="N32" t="str">
            <v/>
          </cell>
        </row>
        <row r="33">
          <cell r="A33" t="str">
            <v>RI</v>
          </cell>
          <cell r="B33" t="str">
            <v>CP</v>
          </cell>
          <cell r="C33" t="str">
            <v>SAMP</v>
          </cell>
          <cell r="D33" t="str">
            <v>CAPEX</v>
          </cell>
          <cell r="E33" t="str">
            <v>RI</v>
          </cell>
          <cell r="F33" t="str">
            <v>RI</v>
          </cell>
          <cell r="G33" t="str">
            <v>Reliability Improvement</v>
          </cell>
          <cell r="H33" t="str">
            <v>DISTRIBUTION</v>
          </cell>
          <cell r="I33" t="str">
            <v>CAPITAL PROGRAMS</v>
          </cell>
          <cell r="J33" t="str">
            <v>GROWTH</v>
          </cell>
          <cell r="K33" t="str">
            <v>RI</v>
          </cell>
          <cell r="L33" t="str">
            <v>CP - Distribution</v>
          </cell>
          <cell r="M33" t="str">
            <v>CP - Distribution</v>
          </cell>
          <cell r="N33" t="str">
            <v/>
          </cell>
        </row>
        <row r="34">
          <cell r="A34" t="str">
            <v>SA</v>
          </cell>
          <cell r="B34" t="str">
            <v>MAINT</v>
          </cell>
          <cell r="C34" t="str">
            <v>SAMP</v>
          </cell>
          <cell r="D34" t="str">
            <v>OPEX</v>
          </cell>
          <cell r="E34" t="str">
            <v/>
          </cell>
          <cell r="F34" t="str">
            <v/>
          </cell>
          <cell r="G34" t="str">
            <v/>
          </cell>
          <cell r="H34" t="str">
            <v/>
          </cell>
          <cell r="I34" t="str">
            <v/>
          </cell>
          <cell r="J34" t="str">
            <v/>
          </cell>
          <cell r="K34" t="str">
            <v>SA</v>
          </cell>
          <cell r="L34" t="str">
            <v>Maint</v>
          </cell>
          <cell r="M34" t="str">
            <v/>
          </cell>
          <cell r="N34" t="str">
            <v>Maint</v>
          </cell>
        </row>
        <row r="35">
          <cell r="A35" t="str">
            <v>SG</v>
          </cell>
          <cell r="B35" t="str">
            <v>OTHER</v>
          </cell>
          <cell r="C35" t="str">
            <v>SAMP</v>
          </cell>
          <cell r="D35" t="str">
            <v>CAPEX</v>
          </cell>
          <cell r="E35" t="str">
            <v>SG</v>
          </cell>
          <cell r="F35" t="str">
            <v>SG</v>
          </cell>
          <cell r="G35" t="str">
            <v>Smart Grid</v>
          </cell>
          <cell r="H35" t="str">
            <v>MISC</v>
          </cell>
          <cell r="I35" t="str">
            <v>NTS</v>
          </cell>
          <cell r="J35" t="str">
            <v>GROWTH</v>
          </cell>
          <cell r="K35" t="str">
            <v>SG</v>
          </cell>
          <cell r="L35" t="str">
            <v>Smart Grid</v>
          </cell>
          <cell r="M35" t="str">
            <v>Smart Grid</v>
          </cell>
          <cell r="N35" t="str">
            <v/>
          </cell>
        </row>
        <row r="36">
          <cell r="A36" t="str">
            <v>SL</v>
          </cell>
          <cell r="B36" t="str">
            <v>CP</v>
          </cell>
          <cell r="C36" t="str">
            <v>SAMP</v>
          </cell>
          <cell r="D36" t="str">
            <v>CAPEX</v>
          </cell>
          <cell r="E36" t="str">
            <v>SL</v>
          </cell>
          <cell r="F36" t="str">
            <v>SL</v>
          </cell>
          <cell r="G36" t="str">
            <v>Street Lighting</v>
          </cell>
          <cell r="H36" t="str">
            <v>DISTRIBUTION</v>
          </cell>
          <cell r="I36" t="str">
            <v>CAPITAL PROGRAMS</v>
          </cell>
          <cell r="J36" t="str">
            <v>GROWTH</v>
          </cell>
          <cell r="K36" t="str">
            <v>SL</v>
          </cell>
          <cell r="L36" t="str">
            <v>CP - Distribution</v>
          </cell>
          <cell r="M36" t="str">
            <v>CP - Distribution</v>
          </cell>
          <cell r="N36" t="str">
            <v/>
          </cell>
        </row>
        <row r="37">
          <cell r="A37" t="str">
            <v>SP</v>
          </cell>
          <cell r="B37" t="str">
            <v>CP</v>
          </cell>
          <cell r="C37" t="str">
            <v>SAMP</v>
          </cell>
          <cell r="D37" t="str">
            <v>CAPEX</v>
          </cell>
          <cell r="E37" t="str">
            <v>SP</v>
          </cell>
          <cell r="F37" t="str">
            <v>SP</v>
          </cell>
          <cell r="G37" t="str">
            <v>Spares Purchase</v>
          </cell>
          <cell r="H37" t="str">
            <v>MISC</v>
          </cell>
          <cell r="I37" t="str">
            <v>CAPITAL PROGRAMS</v>
          </cell>
          <cell r="J37" t="str">
            <v>RENEWAL</v>
          </cell>
          <cell r="K37" t="str">
            <v>SP</v>
          </cell>
          <cell r="L37" t="str">
            <v>CP - Misc</v>
          </cell>
          <cell r="M37" t="str">
            <v>CP - Misc</v>
          </cell>
          <cell r="N37" t="str">
            <v/>
          </cell>
        </row>
        <row r="38">
          <cell r="A38" t="str">
            <v>ST</v>
          </cell>
          <cell r="B38" t="str">
            <v>MAINT</v>
          </cell>
          <cell r="C38" t="str">
            <v>SAMP</v>
          </cell>
          <cell r="D38" t="str">
            <v>OPEX</v>
          </cell>
          <cell r="E38" t="str">
            <v/>
          </cell>
          <cell r="F38" t="str">
            <v/>
          </cell>
          <cell r="G38" t="str">
            <v/>
          </cell>
          <cell r="H38" t="str">
            <v/>
          </cell>
          <cell r="I38" t="str">
            <v/>
          </cell>
          <cell r="J38" t="str">
            <v/>
          </cell>
          <cell r="K38" t="str">
            <v>ST</v>
          </cell>
          <cell r="L38" t="str">
            <v>Maint</v>
          </cell>
          <cell r="M38" t="str">
            <v/>
          </cell>
          <cell r="N38" t="str">
            <v>Maint</v>
          </cell>
        </row>
        <row r="39">
          <cell r="A39" t="str">
            <v>SW</v>
          </cell>
          <cell r="B39" t="str">
            <v>OTHER</v>
          </cell>
          <cell r="C39" t="str">
            <v>SAMP</v>
          </cell>
          <cell r="D39" t="str">
            <v>CAPEX</v>
          </cell>
          <cell r="E39" t="str">
            <v>SW</v>
          </cell>
          <cell r="F39" t="str">
            <v>SW</v>
          </cell>
          <cell r="G39" t="str">
            <v>Network Switching</v>
          </cell>
          <cell r="H39" t="str">
            <v>MISC</v>
          </cell>
          <cell r="I39" t="str">
            <v>SWITCHING</v>
          </cell>
          <cell r="J39" t="str">
            <v>GROWTH</v>
          </cell>
          <cell r="K39" t="str">
            <v>SW</v>
          </cell>
          <cell r="L39" t="str">
            <v>CP - Misc</v>
          </cell>
          <cell r="M39" t="str">
            <v>CP - Misc</v>
          </cell>
          <cell r="N39" t="str">
            <v/>
          </cell>
        </row>
        <row r="40">
          <cell r="A40" t="str">
            <v>TA</v>
          </cell>
          <cell r="B40" t="str">
            <v>MAINT</v>
          </cell>
          <cell r="C40" t="str">
            <v>SAMP</v>
          </cell>
          <cell r="D40" t="str">
            <v>OPEX</v>
          </cell>
          <cell r="E40" t="str">
            <v/>
          </cell>
          <cell r="F40" t="str">
            <v/>
          </cell>
          <cell r="G40" t="str">
            <v/>
          </cell>
          <cell r="H40" t="str">
            <v/>
          </cell>
          <cell r="I40" t="str">
            <v/>
          </cell>
          <cell r="J40" t="str">
            <v/>
          </cell>
          <cell r="K40" t="str">
            <v>TA</v>
          </cell>
          <cell r="L40" t="str">
            <v>Maint</v>
          </cell>
          <cell r="M40" t="str">
            <v/>
          </cell>
          <cell r="N40" t="str">
            <v>Maint</v>
          </cell>
        </row>
        <row r="41">
          <cell r="A41" t="str">
            <v>TM</v>
          </cell>
          <cell r="B41" t="str">
            <v>CP</v>
          </cell>
          <cell r="C41" t="str">
            <v>SAMP</v>
          </cell>
          <cell r="D41" t="str">
            <v>CAPEX</v>
          </cell>
          <cell r="E41" t="str">
            <v>TM</v>
          </cell>
          <cell r="F41" t="str">
            <v>TM</v>
          </cell>
          <cell r="G41" t="str">
            <v>Transmission Mains</v>
          </cell>
          <cell r="H41" t="str">
            <v>TRANSMISSION</v>
          </cell>
          <cell r="I41" t="str">
            <v>CAPITAL PROGRAMS</v>
          </cell>
          <cell r="J41" t="str">
            <v>RENEWAL</v>
          </cell>
          <cell r="K41" t="str">
            <v>TM</v>
          </cell>
          <cell r="L41" t="str">
            <v>CP - Transmission Mains</v>
          </cell>
          <cell r="M41" t="str">
            <v>CP - Transmission Mains</v>
          </cell>
          <cell r="N41" t="str">
            <v/>
          </cell>
        </row>
        <row r="42">
          <cell r="A42" t="str">
            <v>TS</v>
          </cell>
          <cell r="B42" t="str">
            <v>MP</v>
          </cell>
          <cell r="C42" t="str">
            <v>SAMP</v>
          </cell>
          <cell r="D42" t="str">
            <v>CAPEX</v>
          </cell>
          <cell r="E42" t="str">
            <v>TS</v>
          </cell>
          <cell r="F42" t="str">
            <v>TS</v>
          </cell>
          <cell r="G42" t="str">
            <v>Transmission Substations</v>
          </cell>
          <cell r="H42" t="str">
            <v>TRANSMISSION</v>
          </cell>
          <cell r="I42" t="str">
            <v>CAPITAL PROGRAMS</v>
          </cell>
          <cell r="J42" t="str">
            <v>RENEWAL</v>
          </cell>
          <cell r="K42" t="str">
            <v>TS</v>
          </cell>
          <cell r="L42" t="str">
            <v>CP - Transmission Subs</v>
          </cell>
          <cell r="M42" t="str">
            <v>CP - Transmission Subs</v>
          </cell>
          <cell r="N42" t="str">
            <v/>
          </cell>
        </row>
        <row r="43">
          <cell r="A43" t="str">
            <v>TSASSET</v>
          </cell>
          <cell r="B43" t="str">
            <v>MP</v>
          </cell>
          <cell r="C43" t="str">
            <v>SAMP</v>
          </cell>
          <cell r="D43" t="str">
            <v>CAPEX</v>
          </cell>
          <cell r="E43" t="str">
            <v>TS</v>
          </cell>
          <cell r="F43" t="str">
            <v>TSASSET</v>
          </cell>
          <cell r="G43" t="str">
            <v>Transmission Substations (Asset Renewal)</v>
          </cell>
          <cell r="H43" t="str">
            <v>TRANSMISSION</v>
          </cell>
          <cell r="I43" t="str">
            <v>MAJOR PROJECT</v>
          </cell>
          <cell r="J43" t="str">
            <v>RENEWAL</v>
          </cell>
          <cell r="K43" t="str">
            <v/>
          </cell>
          <cell r="L43" t="str">
            <v>MP</v>
          </cell>
          <cell r="M43" t="str">
            <v>MP</v>
          </cell>
          <cell r="N43" t="str">
            <v/>
          </cell>
        </row>
        <row r="44">
          <cell r="A44" t="str">
            <v>TSCB</v>
          </cell>
          <cell r="B44" t="str">
            <v>CP</v>
          </cell>
          <cell r="C44" t="str">
            <v>SAMP</v>
          </cell>
          <cell r="D44" t="str">
            <v>CAPEX</v>
          </cell>
          <cell r="E44" t="str">
            <v>TS</v>
          </cell>
          <cell r="F44" t="str">
            <v>TS</v>
          </cell>
          <cell r="G44" t="str">
            <v>Transmission Substations</v>
          </cell>
          <cell r="H44" t="str">
            <v>TRANSMISSION</v>
          </cell>
          <cell r="I44" t="str">
            <v>CAPITAL PROGRAMS</v>
          </cell>
          <cell r="J44" t="str">
            <v>RENEWAL</v>
          </cell>
          <cell r="K44" t="str">
            <v/>
          </cell>
          <cell r="L44" t="str">
            <v>CP - Transmission Subs</v>
          </cell>
          <cell r="M44" t="str">
            <v>CP - Transmission Subs</v>
          </cell>
          <cell r="N44" t="str">
            <v/>
          </cell>
        </row>
        <row r="45">
          <cell r="A45" t="str">
            <v>TSMISC</v>
          </cell>
          <cell r="B45" t="str">
            <v>CP</v>
          </cell>
          <cell r="C45" t="str">
            <v>SAMP</v>
          </cell>
          <cell r="D45" t="str">
            <v>CAPEX</v>
          </cell>
          <cell r="E45" t="str">
            <v>TS</v>
          </cell>
          <cell r="F45" t="str">
            <v>TS</v>
          </cell>
          <cell r="G45" t="str">
            <v>Transmission Substations</v>
          </cell>
          <cell r="H45" t="str">
            <v>TRANSMISSION</v>
          </cell>
          <cell r="I45" t="str">
            <v>CAPITAL PROGRAMS</v>
          </cell>
          <cell r="J45" t="str">
            <v>RENEWAL</v>
          </cell>
          <cell r="K45" t="str">
            <v/>
          </cell>
          <cell r="L45" t="str">
            <v>CP - Transmission Subs</v>
          </cell>
          <cell r="M45" t="str">
            <v>CP - Transmission Subs</v>
          </cell>
          <cell r="N45" t="str">
            <v/>
          </cell>
        </row>
        <row r="46">
          <cell r="A46" t="str">
            <v>TSOTHER</v>
          </cell>
          <cell r="B46" t="str">
            <v>CP</v>
          </cell>
          <cell r="C46" t="str">
            <v>SAMP</v>
          </cell>
          <cell r="D46" t="str">
            <v>CAPEX</v>
          </cell>
          <cell r="E46" t="str">
            <v>TS</v>
          </cell>
          <cell r="F46" t="str">
            <v>TS</v>
          </cell>
          <cell r="G46" t="str">
            <v>Transmission Substations</v>
          </cell>
          <cell r="H46" t="str">
            <v>TRANSMISSION</v>
          </cell>
          <cell r="I46" t="str">
            <v>CAPITAL PROGRAMS</v>
          </cell>
          <cell r="J46" t="str">
            <v>RENEWAL</v>
          </cell>
          <cell r="K46" t="str">
            <v/>
          </cell>
          <cell r="L46" t="str">
            <v>CP - Transmission Subs</v>
          </cell>
          <cell r="M46" t="str">
            <v>CP - Transmission Subs</v>
          </cell>
          <cell r="N46" t="str">
            <v/>
          </cell>
        </row>
        <row r="47">
          <cell r="A47" t="str">
            <v>TSPROJ</v>
          </cell>
          <cell r="B47" t="str">
            <v>CP</v>
          </cell>
          <cell r="C47" t="str">
            <v>SAMP</v>
          </cell>
          <cell r="D47" t="str">
            <v>CAPEX</v>
          </cell>
          <cell r="E47" t="str">
            <v>TS</v>
          </cell>
          <cell r="F47" t="str">
            <v>TS</v>
          </cell>
          <cell r="G47" t="str">
            <v>Transmission Substations</v>
          </cell>
          <cell r="H47" t="str">
            <v>TRANSMISSION</v>
          </cell>
          <cell r="I47" t="str">
            <v>CAPITAL PROGRAMS</v>
          </cell>
          <cell r="J47" t="str">
            <v>RENEWAL</v>
          </cell>
          <cell r="K47" t="str">
            <v/>
          </cell>
          <cell r="L47" t="str">
            <v>CP - Transmission Subs</v>
          </cell>
          <cell r="M47" t="str">
            <v>CP - Transmission Subs</v>
          </cell>
          <cell r="N47" t="str">
            <v/>
          </cell>
        </row>
        <row r="48">
          <cell r="A48" t="str">
            <v>TSTX</v>
          </cell>
          <cell r="B48" t="str">
            <v>CP</v>
          </cell>
          <cell r="C48" t="str">
            <v>SAMP</v>
          </cell>
          <cell r="D48" t="str">
            <v>CAPEX</v>
          </cell>
          <cell r="E48" t="str">
            <v>TS</v>
          </cell>
          <cell r="F48" t="str">
            <v>TS</v>
          </cell>
          <cell r="G48" t="str">
            <v>Transmission Substations</v>
          </cell>
          <cell r="H48" t="str">
            <v>TRANSMISSION</v>
          </cell>
          <cell r="I48" t="str">
            <v>CAPITAL PROGRAMS</v>
          </cell>
          <cell r="J48" t="str">
            <v>RENEWAL</v>
          </cell>
          <cell r="K48" t="str">
            <v/>
          </cell>
          <cell r="L48" t="str">
            <v>CP - Transmission Subs</v>
          </cell>
          <cell r="M48" t="str">
            <v>CP - Transmission Subs</v>
          </cell>
          <cell r="N48" t="str">
            <v/>
          </cell>
        </row>
        <row r="49">
          <cell r="A49" t="str">
            <v>UR</v>
          </cell>
          <cell r="B49" t="str">
            <v>CP</v>
          </cell>
          <cell r="C49" t="str">
            <v>SAMP</v>
          </cell>
          <cell r="D49" t="str">
            <v>CAPEX</v>
          </cell>
          <cell r="E49" t="str">
            <v>UR</v>
          </cell>
          <cell r="F49" t="str">
            <v>UR</v>
          </cell>
          <cell r="G49" t="str">
            <v>URD</v>
          </cell>
          <cell r="H49" t="str">
            <v>DISTRIBUTION</v>
          </cell>
          <cell r="I49" t="str">
            <v>CAPITAL PROGRAMS</v>
          </cell>
          <cell r="J49" t="str">
            <v>GROWTH</v>
          </cell>
          <cell r="K49" t="str">
            <v>UR</v>
          </cell>
          <cell r="L49" t="str">
            <v>CP - Distribution</v>
          </cell>
          <cell r="M49" t="str">
            <v>CP - Distribution</v>
          </cell>
          <cell r="N49" t="str">
            <v/>
          </cell>
        </row>
        <row r="50">
          <cell r="A50" t="str">
            <v>VM</v>
          </cell>
          <cell r="B50" t="str">
            <v>MAINT</v>
          </cell>
          <cell r="C50" t="str">
            <v>SAMP</v>
          </cell>
          <cell r="D50" t="str">
            <v>OPEX</v>
          </cell>
          <cell r="E50" t="str">
            <v/>
          </cell>
          <cell r="F50" t="str">
            <v/>
          </cell>
          <cell r="G50" t="str">
            <v/>
          </cell>
          <cell r="H50" t="str">
            <v/>
          </cell>
          <cell r="I50" t="str">
            <v/>
          </cell>
          <cell r="J50" t="str">
            <v/>
          </cell>
          <cell r="K50" t="str">
            <v>VM</v>
          </cell>
          <cell r="L50" t="str">
            <v>Maint</v>
          </cell>
          <cell r="M50" t="str">
            <v/>
          </cell>
          <cell r="N50" t="str">
            <v>Maint</v>
          </cell>
        </row>
      </sheetData>
      <sheetData sheetId="2"/>
      <sheetData sheetId="3"/>
      <sheetData sheetId="4"/>
      <sheetData sheetId="5"/>
      <sheetData sheetId="6"/>
      <sheetData sheetId="7"/>
      <sheetData sheetId="8"/>
      <sheetData sheetId="9"/>
      <sheetData sheetId="10">
        <row r="137">
          <cell r="AZ137">
            <v>0.48730385331313136</v>
          </cell>
          <cell r="BH137">
            <v>0.40799950401281226</v>
          </cell>
          <cell r="BP137">
            <v>0.49354852330525778</v>
          </cell>
        </row>
      </sheetData>
      <sheetData sheetId="11"/>
      <sheetData sheetId="12"/>
      <sheetData sheetId="13"/>
      <sheetData sheetId="14"/>
      <sheetData sheetId="15"/>
      <sheetData sheetId="16"/>
      <sheetData sheetId="17"/>
      <sheetData sheetId="18"/>
      <sheetData sheetId="19">
        <row r="8">
          <cell r="B8" t="str">
            <v>ARC</v>
          </cell>
          <cell r="C8">
            <v>13311.12</v>
          </cell>
          <cell r="E8">
            <v>13311.12</v>
          </cell>
          <cell r="I8">
            <v>55175</v>
          </cell>
          <cell r="K8">
            <v>55175</v>
          </cell>
          <cell r="O8">
            <v>68486.12</v>
          </cell>
          <cell r="P8">
            <v>0.19436230290166828</v>
          </cell>
          <cell r="Q8">
            <v>0</v>
          </cell>
          <cell r="R8">
            <v>0.19436230290166828</v>
          </cell>
          <cell r="S8">
            <v>0</v>
          </cell>
          <cell r="T8">
            <v>0</v>
          </cell>
          <cell r="U8">
            <v>0</v>
          </cell>
          <cell r="V8">
            <v>0.80563769709833177</v>
          </cell>
          <cell r="W8">
            <v>0</v>
          </cell>
          <cell r="X8">
            <v>0.80563769709833177</v>
          </cell>
          <cell r="Y8">
            <v>0</v>
          </cell>
          <cell r="Z8">
            <v>0</v>
          </cell>
          <cell r="AA8">
            <v>0</v>
          </cell>
          <cell r="AB8">
            <v>1</v>
          </cell>
        </row>
        <row r="9">
          <cell r="B9" t="str">
            <v>ARE</v>
          </cell>
          <cell r="I9">
            <v>250430.62</v>
          </cell>
          <cell r="K9">
            <v>250430.62</v>
          </cell>
          <cell r="O9">
            <v>250430.62</v>
          </cell>
          <cell r="P9">
            <v>0</v>
          </cell>
          <cell r="Q9">
            <v>0</v>
          </cell>
          <cell r="R9">
            <v>0</v>
          </cell>
          <cell r="S9">
            <v>0</v>
          </cell>
          <cell r="T9">
            <v>0</v>
          </cell>
          <cell r="U9">
            <v>0</v>
          </cell>
          <cell r="V9">
            <v>1</v>
          </cell>
          <cell r="W9">
            <v>0</v>
          </cell>
          <cell r="X9">
            <v>1</v>
          </cell>
          <cell r="Y9">
            <v>0</v>
          </cell>
          <cell r="Z9">
            <v>0</v>
          </cell>
          <cell r="AA9">
            <v>0</v>
          </cell>
          <cell r="AB9">
            <v>1</v>
          </cell>
        </row>
        <row r="10">
          <cell r="B10" t="str">
            <v>ARN</v>
          </cell>
          <cell r="I10">
            <v>287707</v>
          </cell>
          <cell r="K10">
            <v>287707</v>
          </cell>
          <cell r="O10">
            <v>287707</v>
          </cell>
          <cell r="P10">
            <v>0</v>
          </cell>
          <cell r="Q10">
            <v>0</v>
          </cell>
          <cell r="R10">
            <v>0</v>
          </cell>
          <cell r="S10">
            <v>0</v>
          </cell>
          <cell r="T10">
            <v>0</v>
          </cell>
          <cell r="U10">
            <v>0</v>
          </cell>
          <cell r="V10">
            <v>1</v>
          </cell>
          <cell r="W10">
            <v>0</v>
          </cell>
          <cell r="X10">
            <v>1</v>
          </cell>
          <cell r="Y10">
            <v>0</v>
          </cell>
          <cell r="Z10">
            <v>0</v>
          </cell>
          <cell r="AA10">
            <v>0</v>
          </cell>
          <cell r="AB10">
            <v>1</v>
          </cell>
        </row>
        <row r="11">
          <cell r="B11" t="str">
            <v>ARS</v>
          </cell>
          <cell r="C11">
            <v>403.33</v>
          </cell>
          <cell r="E11">
            <v>403.33</v>
          </cell>
          <cell r="G11">
            <v>17846.89</v>
          </cell>
          <cell r="H11">
            <v>17846.89</v>
          </cell>
          <cell r="I11">
            <v>20386.560000000001</v>
          </cell>
          <cell r="K11">
            <v>20386.560000000001</v>
          </cell>
          <cell r="L11">
            <v>4709.1899999999996</v>
          </cell>
          <cell r="M11">
            <v>14273.54</v>
          </cell>
          <cell r="N11">
            <v>18982.73</v>
          </cell>
          <cell r="O11">
            <v>57619.51</v>
          </cell>
          <cell r="P11">
            <v>6.9998859761216288E-3</v>
          </cell>
          <cell r="Q11">
            <v>0</v>
          </cell>
          <cell r="R11">
            <v>6.9998859761216288E-3</v>
          </cell>
          <cell r="S11">
            <v>0</v>
          </cell>
          <cell r="T11">
            <v>0.3097369276482913</v>
          </cell>
          <cell r="U11">
            <v>0.3097369276482913</v>
          </cell>
          <cell r="V11">
            <v>0.35381349129834672</v>
          </cell>
          <cell r="W11">
            <v>0</v>
          </cell>
          <cell r="X11">
            <v>0.35381349129834672</v>
          </cell>
          <cell r="Y11">
            <v>8.1729087942608317E-2</v>
          </cell>
          <cell r="Z11">
            <v>0.24772060713463201</v>
          </cell>
          <cell r="AA11">
            <v>0.32944969507724031</v>
          </cell>
          <cell r="AB11">
            <v>1</v>
          </cell>
        </row>
        <row r="12">
          <cell r="C12">
            <v>13714.45</v>
          </cell>
          <cell r="E12">
            <v>13714.45</v>
          </cell>
          <cell r="G12">
            <v>17846.89</v>
          </cell>
          <cell r="H12">
            <v>17846.89</v>
          </cell>
          <cell r="I12">
            <v>613699.18000000005</v>
          </cell>
          <cell r="K12">
            <v>613699.18000000005</v>
          </cell>
          <cell r="L12">
            <v>4709.1899999999996</v>
          </cell>
          <cell r="M12">
            <v>14273.54</v>
          </cell>
          <cell r="N12">
            <v>18982.73</v>
          </cell>
          <cell r="O12">
            <v>664243.25</v>
          </cell>
          <cell r="P12">
            <v>2.0646728438715789E-2</v>
          </cell>
          <cell r="Q12">
            <v>0</v>
          </cell>
          <cell r="R12">
            <v>2.0646728438715789E-2</v>
          </cell>
          <cell r="S12">
            <v>0</v>
          </cell>
          <cell r="T12">
            <v>2.6868003551409819E-2</v>
          </cell>
          <cell r="U12">
            <v>2.6868003551409819E-2</v>
          </cell>
          <cell r="V12">
            <v>0.9239072884820434</v>
          </cell>
          <cell r="W12">
            <v>0</v>
          </cell>
          <cell r="X12">
            <v>0.9239072884820434</v>
          </cell>
          <cell r="Y12">
            <v>7.0895564237950471E-3</v>
          </cell>
          <cell r="Z12">
            <v>2.1488423104036061E-2</v>
          </cell>
          <cell r="AA12">
            <v>2.8577979527831105E-2</v>
          </cell>
          <cell r="AB12">
            <v>1</v>
          </cell>
        </row>
        <row r="13">
          <cell r="B13" t="str">
            <v>AU002E</v>
          </cell>
          <cell r="I13">
            <v>9215.4</v>
          </cell>
          <cell r="K13">
            <v>9215.4</v>
          </cell>
          <cell r="O13">
            <v>9215.4</v>
          </cell>
          <cell r="P13">
            <v>0</v>
          </cell>
          <cell r="Q13">
            <v>0</v>
          </cell>
          <cell r="R13">
            <v>0</v>
          </cell>
          <cell r="S13">
            <v>0</v>
          </cell>
          <cell r="T13">
            <v>0</v>
          </cell>
          <cell r="U13">
            <v>0</v>
          </cell>
          <cell r="V13">
            <v>1</v>
          </cell>
          <cell r="W13">
            <v>0</v>
          </cell>
          <cell r="X13">
            <v>1</v>
          </cell>
          <cell r="Y13">
            <v>0</v>
          </cell>
          <cell r="Z13">
            <v>0</v>
          </cell>
          <cell r="AA13">
            <v>0</v>
          </cell>
          <cell r="AB13">
            <v>1</v>
          </cell>
        </row>
        <row r="14">
          <cell r="B14" t="str">
            <v>AU002N</v>
          </cell>
          <cell r="G14">
            <v>225278.61</v>
          </cell>
          <cell r="H14">
            <v>225278.61</v>
          </cell>
          <cell r="I14">
            <v>75554.86</v>
          </cell>
          <cell r="K14">
            <v>75554.86</v>
          </cell>
          <cell r="O14">
            <v>300833.46999999997</v>
          </cell>
          <cell r="P14">
            <v>0</v>
          </cell>
          <cell r="Q14">
            <v>0</v>
          </cell>
          <cell r="R14">
            <v>0</v>
          </cell>
          <cell r="S14">
            <v>0</v>
          </cell>
          <cell r="T14">
            <v>0.74884822489997538</v>
          </cell>
          <cell r="U14">
            <v>0.74884822489997538</v>
          </cell>
          <cell r="V14">
            <v>0.25115177510002462</v>
          </cell>
          <cell r="W14">
            <v>0</v>
          </cell>
          <cell r="X14">
            <v>0.25115177510002462</v>
          </cell>
          <cell r="Y14">
            <v>0</v>
          </cell>
          <cell r="Z14">
            <v>0</v>
          </cell>
          <cell r="AA14">
            <v>0</v>
          </cell>
          <cell r="AB14">
            <v>1</v>
          </cell>
        </row>
        <row r="15">
          <cell r="B15" t="str">
            <v>AU002S</v>
          </cell>
          <cell r="I15">
            <v>135907.98000000001</v>
          </cell>
          <cell r="K15">
            <v>135907.98000000001</v>
          </cell>
          <cell r="M15">
            <v>72838.740000000005</v>
          </cell>
          <cell r="N15">
            <v>72838.740000000005</v>
          </cell>
          <cell r="O15">
            <v>208746.72</v>
          </cell>
          <cell r="P15">
            <v>0</v>
          </cell>
          <cell r="Q15">
            <v>0</v>
          </cell>
          <cell r="R15">
            <v>0</v>
          </cell>
          <cell r="S15">
            <v>0</v>
          </cell>
          <cell r="T15">
            <v>0</v>
          </cell>
          <cell r="U15">
            <v>0</v>
          </cell>
          <cell r="V15">
            <v>0.65106642154664762</v>
          </cell>
          <cell r="W15">
            <v>0</v>
          </cell>
          <cell r="X15">
            <v>0.65106642154664762</v>
          </cell>
          <cell r="Y15">
            <v>0</v>
          </cell>
          <cell r="Z15">
            <v>0.34893357845335249</v>
          </cell>
          <cell r="AA15">
            <v>0.34893357845335249</v>
          </cell>
          <cell r="AB15">
            <v>1</v>
          </cell>
        </row>
        <row r="16">
          <cell r="B16" t="str">
            <v>AU002T</v>
          </cell>
          <cell r="I16">
            <v>35030</v>
          </cell>
          <cell r="K16">
            <v>35030</v>
          </cell>
          <cell r="O16">
            <v>35030</v>
          </cell>
          <cell r="P16">
            <v>0</v>
          </cell>
          <cell r="Q16">
            <v>0</v>
          </cell>
          <cell r="R16">
            <v>0</v>
          </cell>
          <cell r="S16">
            <v>0</v>
          </cell>
          <cell r="T16">
            <v>0</v>
          </cell>
          <cell r="U16">
            <v>0</v>
          </cell>
          <cell r="V16">
            <v>1</v>
          </cell>
          <cell r="W16">
            <v>0</v>
          </cell>
          <cell r="X16">
            <v>1</v>
          </cell>
          <cell r="Y16">
            <v>0</v>
          </cell>
          <cell r="Z16">
            <v>0</v>
          </cell>
          <cell r="AA16">
            <v>0</v>
          </cell>
          <cell r="AB16">
            <v>1</v>
          </cell>
        </row>
        <row r="17">
          <cell r="G17">
            <v>225278.61</v>
          </cell>
          <cell r="H17">
            <v>225278.61</v>
          </cell>
          <cell r="I17">
            <v>255708.24</v>
          </cell>
          <cell r="K17">
            <v>255708.24</v>
          </cell>
          <cell r="M17">
            <v>72838.740000000005</v>
          </cell>
          <cell r="N17">
            <v>72838.740000000005</v>
          </cell>
          <cell r="O17">
            <v>553825.59</v>
          </cell>
          <cell r="P17">
            <v>0</v>
          </cell>
          <cell r="Q17">
            <v>0</v>
          </cell>
          <cell r="R17">
            <v>0</v>
          </cell>
          <cell r="S17">
            <v>0</v>
          </cell>
          <cell r="T17">
            <v>0.40676814879572465</v>
          </cell>
          <cell r="U17">
            <v>0.40676814879572465</v>
          </cell>
          <cell r="V17">
            <v>0.46171257633653223</v>
          </cell>
          <cell r="W17">
            <v>0</v>
          </cell>
          <cell r="X17">
            <v>0.46171257633653223</v>
          </cell>
          <cell r="Y17">
            <v>0</v>
          </cell>
          <cell r="Z17">
            <v>0.13151927486774312</v>
          </cell>
          <cell r="AA17">
            <v>0.13151927486774312</v>
          </cell>
          <cell r="AB17">
            <v>1</v>
          </cell>
        </row>
        <row r="18">
          <cell r="B18" t="str">
            <v>AU004C</v>
          </cell>
          <cell r="I18">
            <v>187612.21</v>
          </cell>
          <cell r="K18">
            <v>187612.21</v>
          </cell>
          <cell r="O18">
            <v>187612.21</v>
          </cell>
          <cell r="P18">
            <v>0</v>
          </cell>
          <cell r="Q18">
            <v>0</v>
          </cell>
          <cell r="R18">
            <v>0</v>
          </cell>
          <cell r="S18">
            <v>0</v>
          </cell>
          <cell r="T18">
            <v>0</v>
          </cell>
          <cell r="U18">
            <v>0</v>
          </cell>
          <cell r="V18">
            <v>1</v>
          </cell>
          <cell r="W18">
            <v>0</v>
          </cell>
          <cell r="X18">
            <v>1</v>
          </cell>
          <cell r="Y18">
            <v>0</v>
          </cell>
          <cell r="Z18">
            <v>0</v>
          </cell>
          <cell r="AA18">
            <v>0</v>
          </cell>
          <cell r="AB18">
            <v>1</v>
          </cell>
        </row>
        <row r="19">
          <cell r="B19" t="str">
            <v>AU004E</v>
          </cell>
          <cell r="I19">
            <v>74930.23</v>
          </cell>
          <cell r="K19">
            <v>74930.23</v>
          </cell>
          <cell r="O19">
            <v>74930.23</v>
          </cell>
          <cell r="P19">
            <v>0</v>
          </cell>
          <cell r="Q19">
            <v>0</v>
          </cell>
          <cell r="R19">
            <v>0</v>
          </cell>
          <cell r="S19">
            <v>0</v>
          </cell>
          <cell r="T19">
            <v>0</v>
          </cell>
          <cell r="U19">
            <v>0</v>
          </cell>
          <cell r="V19">
            <v>1</v>
          </cell>
          <cell r="W19">
            <v>0</v>
          </cell>
          <cell r="X19">
            <v>1</v>
          </cell>
          <cell r="Y19">
            <v>0</v>
          </cell>
          <cell r="Z19">
            <v>0</v>
          </cell>
          <cell r="AA19">
            <v>0</v>
          </cell>
          <cell r="AB19">
            <v>1</v>
          </cell>
        </row>
        <row r="20">
          <cell r="B20" t="str">
            <v>AU004N</v>
          </cell>
          <cell r="G20">
            <v>4176.33</v>
          </cell>
          <cell r="H20">
            <v>4176.33</v>
          </cell>
          <cell r="I20">
            <v>53821.93</v>
          </cell>
          <cell r="K20">
            <v>53821.93</v>
          </cell>
          <cell r="O20">
            <v>57998.26</v>
          </cell>
          <cell r="P20">
            <v>0</v>
          </cell>
          <cell r="Q20">
            <v>0</v>
          </cell>
          <cell r="R20">
            <v>0</v>
          </cell>
          <cell r="S20">
            <v>0</v>
          </cell>
          <cell r="T20">
            <v>7.2007849890669134E-2</v>
          </cell>
          <cell r="U20">
            <v>7.2007849890669134E-2</v>
          </cell>
          <cell r="V20">
            <v>0.92799215010933089</v>
          </cell>
          <cell r="W20">
            <v>0</v>
          </cell>
          <cell r="X20">
            <v>0.92799215010933089</v>
          </cell>
          <cell r="Y20">
            <v>0</v>
          </cell>
          <cell r="Z20">
            <v>0</v>
          </cell>
          <cell r="AA20">
            <v>0</v>
          </cell>
          <cell r="AB20">
            <v>1</v>
          </cell>
        </row>
        <row r="21">
          <cell r="B21" t="str">
            <v>AU004S</v>
          </cell>
          <cell r="I21">
            <v>16147.51</v>
          </cell>
          <cell r="K21">
            <v>16147.51</v>
          </cell>
          <cell r="O21">
            <v>16147.51</v>
          </cell>
          <cell r="P21">
            <v>0</v>
          </cell>
          <cell r="Q21">
            <v>0</v>
          </cell>
          <cell r="R21">
            <v>0</v>
          </cell>
          <cell r="S21">
            <v>0</v>
          </cell>
          <cell r="T21">
            <v>0</v>
          </cell>
          <cell r="U21">
            <v>0</v>
          </cell>
          <cell r="V21">
            <v>1</v>
          </cell>
          <cell r="W21">
            <v>0</v>
          </cell>
          <cell r="X21">
            <v>1</v>
          </cell>
          <cell r="Y21">
            <v>0</v>
          </cell>
          <cell r="Z21">
            <v>0</v>
          </cell>
          <cell r="AA21">
            <v>0</v>
          </cell>
          <cell r="AB21">
            <v>1</v>
          </cell>
        </row>
        <row r="22">
          <cell r="G22">
            <v>4176.33</v>
          </cell>
          <cell r="H22">
            <v>4176.33</v>
          </cell>
          <cell r="I22">
            <v>332511.88</v>
          </cell>
          <cell r="K22">
            <v>332511.88</v>
          </cell>
          <cell r="O22">
            <v>336688.21</v>
          </cell>
          <cell r="P22">
            <v>0</v>
          </cell>
          <cell r="Q22">
            <v>0</v>
          </cell>
          <cell r="R22">
            <v>0</v>
          </cell>
          <cell r="S22">
            <v>0</v>
          </cell>
          <cell r="T22">
            <v>1.2404146851474247E-2</v>
          </cell>
          <cell r="U22">
            <v>1.2404146851474247E-2</v>
          </cell>
          <cell r="V22">
            <v>0.98759585314852572</v>
          </cell>
          <cell r="W22">
            <v>0</v>
          </cell>
          <cell r="X22">
            <v>0.98759585314852572</v>
          </cell>
          <cell r="Y22">
            <v>0</v>
          </cell>
          <cell r="Z22">
            <v>0</v>
          </cell>
          <cell r="AA22">
            <v>0</v>
          </cell>
          <cell r="AB22">
            <v>1</v>
          </cell>
        </row>
        <row r="23">
          <cell r="B23" t="str">
            <v>AU005N</v>
          </cell>
          <cell r="G23">
            <v>1593.19</v>
          </cell>
          <cell r="H23">
            <v>1593.19</v>
          </cell>
          <cell r="O23">
            <v>1593.19</v>
          </cell>
          <cell r="P23">
            <v>0</v>
          </cell>
          <cell r="Q23">
            <v>0</v>
          </cell>
          <cell r="R23">
            <v>0</v>
          </cell>
          <cell r="S23">
            <v>0</v>
          </cell>
          <cell r="T23">
            <v>1</v>
          </cell>
          <cell r="U23">
            <v>1</v>
          </cell>
          <cell r="V23">
            <v>0</v>
          </cell>
          <cell r="W23">
            <v>0</v>
          </cell>
          <cell r="X23">
            <v>0</v>
          </cell>
          <cell r="Y23">
            <v>0</v>
          </cell>
          <cell r="Z23">
            <v>0</v>
          </cell>
          <cell r="AA23">
            <v>0</v>
          </cell>
          <cell r="AB23">
            <v>1</v>
          </cell>
        </row>
        <row r="24">
          <cell r="G24">
            <v>1593.19</v>
          </cell>
          <cell r="H24">
            <v>1593.19</v>
          </cell>
          <cell r="O24">
            <v>1593.19</v>
          </cell>
          <cell r="P24">
            <v>0</v>
          </cell>
          <cell r="Q24">
            <v>0</v>
          </cell>
          <cell r="R24">
            <v>0</v>
          </cell>
          <cell r="S24">
            <v>0</v>
          </cell>
          <cell r="T24">
            <v>1</v>
          </cell>
          <cell r="U24">
            <v>1</v>
          </cell>
          <cell r="V24">
            <v>0</v>
          </cell>
          <cell r="W24">
            <v>0</v>
          </cell>
          <cell r="X24">
            <v>0</v>
          </cell>
          <cell r="Y24">
            <v>0</v>
          </cell>
          <cell r="Z24">
            <v>0</v>
          </cell>
          <cell r="AA24">
            <v>0</v>
          </cell>
          <cell r="AB24">
            <v>1</v>
          </cell>
        </row>
        <row r="25">
          <cell r="B25" t="str">
            <v>AU008N</v>
          </cell>
          <cell r="G25">
            <v>750</v>
          </cell>
          <cell r="H25">
            <v>750</v>
          </cell>
          <cell r="O25">
            <v>750</v>
          </cell>
          <cell r="P25">
            <v>0</v>
          </cell>
          <cell r="Q25">
            <v>0</v>
          </cell>
          <cell r="R25">
            <v>0</v>
          </cell>
          <cell r="S25">
            <v>0</v>
          </cell>
          <cell r="T25">
            <v>1</v>
          </cell>
          <cell r="U25">
            <v>1</v>
          </cell>
          <cell r="V25">
            <v>0</v>
          </cell>
          <cell r="W25">
            <v>0</v>
          </cell>
          <cell r="X25">
            <v>0</v>
          </cell>
          <cell r="Y25">
            <v>0</v>
          </cell>
          <cell r="Z25">
            <v>0</v>
          </cell>
          <cell r="AA25">
            <v>0</v>
          </cell>
          <cell r="AB25">
            <v>1</v>
          </cell>
        </row>
        <row r="26">
          <cell r="G26">
            <v>750</v>
          </cell>
          <cell r="H26">
            <v>750</v>
          </cell>
          <cell r="O26">
            <v>750</v>
          </cell>
          <cell r="P26">
            <v>0</v>
          </cell>
          <cell r="Q26">
            <v>0</v>
          </cell>
          <cell r="R26">
            <v>0</v>
          </cell>
          <cell r="S26">
            <v>0</v>
          </cell>
          <cell r="T26">
            <v>1</v>
          </cell>
          <cell r="U26">
            <v>1</v>
          </cell>
          <cell r="V26">
            <v>0</v>
          </cell>
          <cell r="W26">
            <v>0</v>
          </cell>
          <cell r="X26">
            <v>0</v>
          </cell>
          <cell r="Y26">
            <v>0</v>
          </cell>
          <cell r="Z26">
            <v>0</v>
          </cell>
          <cell r="AA26">
            <v>0</v>
          </cell>
          <cell r="AB26">
            <v>1</v>
          </cell>
        </row>
        <row r="27">
          <cell r="B27" t="str">
            <v>AU013</v>
          </cell>
          <cell r="G27">
            <v>2912.28</v>
          </cell>
          <cell r="H27">
            <v>2912.28</v>
          </cell>
          <cell r="I27">
            <v>1080858.23</v>
          </cell>
          <cell r="K27">
            <v>1080858.23</v>
          </cell>
          <cell r="O27">
            <v>1083770.51</v>
          </cell>
          <cell r="P27">
            <v>0</v>
          </cell>
          <cell r="Q27">
            <v>0</v>
          </cell>
          <cell r="R27">
            <v>0</v>
          </cell>
          <cell r="S27">
            <v>0</v>
          </cell>
          <cell r="T27">
            <v>2.6871740586482651E-3</v>
          </cell>
          <cell r="U27">
            <v>2.6871740586482651E-3</v>
          </cell>
          <cell r="V27">
            <v>0.99731282594135173</v>
          </cell>
          <cell r="W27">
            <v>0</v>
          </cell>
          <cell r="X27">
            <v>0.99731282594135173</v>
          </cell>
          <cell r="Y27">
            <v>0</v>
          </cell>
          <cell r="Z27">
            <v>0</v>
          </cell>
          <cell r="AA27">
            <v>0</v>
          </cell>
          <cell r="AB27">
            <v>1</v>
          </cell>
        </row>
        <row r="28">
          <cell r="G28">
            <v>2912.28</v>
          </cell>
          <cell r="H28">
            <v>2912.28</v>
          </cell>
          <cell r="I28">
            <v>1080858.23</v>
          </cell>
          <cell r="K28">
            <v>1080858.23</v>
          </cell>
          <cell r="O28">
            <v>1083770.51</v>
          </cell>
          <cell r="P28">
            <v>0</v>
          </cell>
          <cell r="Q28">
            <v>0</v>
          </cell>
          <cell r="R28">
            <v>0</v>
          </cell>
          <cell r="S28">
            <v>0</v>
          </cell>
          <cell r="T28">
            <v>2.6871740586482651E-3</v>
          </cell>
          <cell r="U28">
            <v>2.6871740586482651E-3</v>
          </cell>
          <cell r="V28">
            <v>0.99731282594135173</v>
          </cell>
          <cell r="W28">
            <v>0</v>
          </cell>
          <cell r="X28">
            <v>0.99731282594135173</v>
          </cell>
          <cell r="Y28">
            <v>0</v>
          </cell>
          <cell r="Z28">
            <v>0</v>
          </cell>
          <cell r="AA28">
            <v>0</v>
          </cell>
          <cell r="AB28">
            <v>1</v>
          </cell>
        </row>
        <row r="29">
          <cell r="B29" t="str">
            <v>AU016</v>
          </cell>
          <cell r="I29">
            <v>54152.62</v>
          </cell>
          <cell r="K29">
            <v>54152.62</v>
          </cell>
          <cell r="O29">
            <v>54152.62</v>
          </cell>
          <cell r="P29">
            <v>0</v>
          </cell>
          <cell r="Q29">
            <v>0</v>
          </cell>
          <cell r="R29">
            <v>0</v>
          </cell>
          <cell r="S29">
            <v>0</v>
          </cell>
          <cell r="T29">
            <v>0</v>
          </cell>
          <cell r="U29">
            <v>0</v>
          </cell>
          <cell r="V29">
            <v>1</v>
          </cell>
          <cell r="W29">
            <v>0</v>
          </cell>
          <cell r="X29">
            <v>1</v>
          </cell>
          <cell r="Y29">
            <v>0</v>
          </cell>
          <cell r="Z29">
            <v>0</v>
          </cell>
          <cell r="AA29">
            <v>0</v>
          </cell>
          <cell r="AB29">
            <v>1</v>
          </cell>
        </row>
        <row r="30">
          <cell r="I30">
            <v>54152.62</v>
          </cell>
          <cell r="K30">
            <v>54152.62</v>
          </cell>
          <cell r="O30">
            <v>54152.62</v>
          </cell>
          <cell r="P30">
            <v>0</v>
          </cell>
          <cell r="Q30">
            <v>0</v>
          </cell>
          <cell r="R30">
            <v>0</v>
          </cell>
          <cell r="S30">
            <v>0</v>
          </cell>
          <cell r="T30">
            <v>0</v>
          </cell>
          <cell r="U30">
            <v>0</v>
          </cell>
          <cell r="V30">
            <v>1</v>
          </cell>
          <cell r="W30">
            <v>0</v>
          </cell>
          <cell r="X30">
            <v>1</v>
          </cell>
          <cell r="Y30">
            <v>0</v>
          </cell>
          <cell r="Z30">
            <v>0</v>
          </cell>
          <cell r="AA30">
            <v>0</v>
          </cell>
          <cell r="AB30">
            <v>1</v>
          </cell>
        </row>
        <row r="31">
          <cell r="B31" t="str">
            <v>AU017</v>
          </cell>
          <cell r="D31">
            <v>9046.57</v>
          </cell>
          <cell r="E31">
            <v>9046.57</v>
          </cell>
          <cell r="G31">
            <v>3850.93</v>
          </cell>
          <cell r="H31">
            <v>3850.93</v>
          </cell>
          <cell r="I31">
            <v>10883.35</v>
          </cell>
          <cell r="K31">
            <v>10883.35</v>
          </cell>
          <cell r="O31">
            <v>23780.85</v>
          </cell>
          <cell r="P31">
            <v>0</v>
          </cell>
          <cell r="Q31">
            <v>0.38041407266771377</v>
          </cell>
          <cell r="R31">
            <v>0.38041407266771377</v>
          </cell>
          <cell r="S31">
            <v>0</v>
          </cell>
          <cell r="T31">
            <v>0.16193407720918301</v>
          </cell>
          <cell r="U31">
            <v>0.16193407720918301</v>
          </cell>
          <cell r="V31">
            <v>0.45765185012310328</v>
          </cell>
          <cell r="W31">
            <v>0</v>
          </cell>
          <cell r="X31">
            <v>0.45765185012310328</v>
          </cell>
          <cell r="Y31">
            <v>0</v>
          </cell>
          <cell r="Z31">
            <v>0</v>
          </cell>
          <cell r="AA31">
            <v>0</v>
          </cell>
          <cell r="AB31">
            <v>1</v>
          </cell>
        </row>
        <row r="32">
          <cell r="D32">
            <v>9046.57</v>
          </cell>
          <cell r="E32">
            <v>9046.57</v>
          </cell>
          <cell r="G32">
            <v>3850.93</v>
          </cell>
          <cell r="H32">
            <v>3850.93</v>
          </cell>
          <cell r="I32">
            <v>10883.35</v>
          </cell>
          <cell r="K32">
            <v>10883.35</v>
          </cell>
          <cell r="O32">
            <v>23780.85</v>
          </cell>
          <cell r="P32">
            <v>0</v>
          </cell>
          <cell r="Q32">
            <v>0.38041407266771377</v>
          </cell>
          <cell r="R32">
            <v>0.38041407266771377</v>
          </cell>
          <cell r="S32">
            <v>0</v>
          </cell>
          <cell r="T32">
            <v>0.16193407720918301</v>
          </cell>
          <cell r="U32">
            <v>0.16193407720918301</v>
          </cell>
          <cell r="V32">
            <v>0.45765185012310328</v>
          </cell>
          <cell r="W32">
            <v>0</v>
          </cell>
          <cell r="X32">
            <v>0.45765185012310328</v>
          </cell>
          <cell r="Y32">
            <v>0</v>
          </cell>
          <cell r="Z32">
            <v>0</v>
          </cell>
          <cell r="AA32">
            <v>0</v>
          </cell>
          <cell r="AB32">
            <v>1</v>
          </cell>
        </row>
        <row r="33">
          <cell r="B33" t="str">
            <v>CC002</v>
          </cell>
          <cell r="G33">
            <v>4691.76</v>
          </cell>
          <cell r="H33">
            <v>4691.76</v>
          </cell>
          <cell r="J33">
            <v>486848.53</v>
          </cell>
          <cell r="K33">
            <v>486848.53</v>
          </cell>
          <cell r="O33">
            <v>491540.29</v>
          </cell>
          <cell r="P33">
            <v>0</v>
          </cell>
          <cell r="Q33">
            <v>0</v>
          </cell>
          <cell r="R33">
            <v>0</v>
          </cell>
          <cell r="S33">
            <v>0</v>
          </cell>
          <cell r="T33">
            <v>9.5450161369274537E-3</v>
          </cell>
          <cell r="U33">
            <v>9.5450161369274537E-3</v>
          </cell>
          <cell r="V33">
            <v>0</v>
          </cell>
          <cell r="W33">
            <v>0.99045498386307262</v>
          </cell>
          <cell r="X33">
            <v>0.99045498386307262</v>
          </cell>
          <cell r="Y33">
            <v>0</v>
          </cell>
          <cell r="Z33">
            <v>0</v>
          </cell>
          <cell r="AA33">
            <v>0</v>
          </cell>
          <cell r="AB33">
            <v>1</v>
          </cell>
        </row>
        <row r="34">
          <cell r="G34">
            <v>4691.76</v>
          </cell>
          <cell r="H34">
            <v>4691.76</v>
          </cell>
          <cell r="J34">
            <v>486848.53</v>
          </cell>
          <cell r="K34">
            <v>486848.53</v>
          </cell>
          <cell r="O34">
            <v>491540.29</v>
          </cell>
          <cell r="P34">
            <v>0</v>
          </cell>
          <cell r="Q34">
            <v>0</v>
          </cell>
          <cell r="R34">
            <v>0</v>
          </cell>
          <cell r="S34">
            <v>0</v>
          </cell>
          <cell r="T34">
            <v>9.5450161369274537E-3</v>
          </cell>
          <cell r="U34">
            <v>9.5450161369274537E-3</v>
          </cell>
          <cell r="V34">
            <v>0</v>
          </cell>
          <cell r="W34">
            <v>0.99045498386307262</v>
          </cell>
          <cell r="X34">
            <v>0.99045498386307262</v>
          </cell>
          <cell r="Y34">
            <v>0</v>
          </cell>
          <cell r="Z34">
            <v>0</v>
          </cell>
          <cell r="AA34">
            <v>0</v>
          </cell>
          <cell r="AB34">
            <v>1</v>
          </cell>
        </row>
        <row r="35">
          <cell r="B35" t="str">
            <v>CC007</v>
          </cell>
          <cell r="J35">
            <v>275590.87</v>
          </cell>
          <cell r="K35">
            <v>275590.87</v>
          </cell>
          <cell r="O35">
            <v>275590.87</v>
          </cell>
          <cell r="P35">
            <v>0</v>
          </cell>
          <cell r="Q35">
            <v>0</v>
          </cell>
          <cell r="R35">
            <v>0</v>
          </cell>
          <cell r="S35">
            <v>0</v>
          </cell>
          <cell r="T35">
            <v>0</v>
          </cell>
          <cell r="U35">
            <v>0</v>
          </cell>
          <cell r="V35">
            <v>0</v>
          </cell>
          <cell r="W35">
            <v>1</v>
          </cell>
          <cell r="X35">
            <v>1</v>
          </cell>
          <cell r="Y35">
            <v>0</v>
          </cell>
          <cell r="Z35">
            <v>0</v>
          </cell>
          <cell r="AA35">
            <v>0</v>
          </cell>
          <cell r="AB35">
            <v>1</v>
          </cell>
        </row>
        <row r="36">
          <cell r="J36">
            <v>275590.87</v>
          </cell>
          <cell r="K36">
            <v>275590.87</v>
          </cell>
          <cell r="O36">
            <v>275590.87</v>
          </cell>
          <cell r="P36">
            <v>0</v>
          </cell>
          <cell r="Q36">
            <v>0</v>
          </cell>
          <cell r="R36">
            <v>0</v>
          </cell>
          <cell r="S36">
            <v>0</v>
          </cell>
          <cell r="T36">
            <v>0</v>
          </cell>
          <cell r="U36">
            <v>0</v>
          </cell>
          <cell r="V36">
            <v>0</v>
          </cell>
          <cell r="W36">
            <v>1</v>
          </cell>
          <cell r="X36">
            <v>1</v>
          </cell>
          <cell r="Y36">
            <v>0</v>
          </cell>
          <cell r="Z36">
            <v>0</v>
          </cell>
          <cell r="AA36">
            <v>0</v>
          </cell>
          <cell r="AB36">
            <v>1</v>
          </cell>
        </row>
        <row r="37">
          <cell r="B37" t="str">
            <v>CC020</v>
          </cell>
          <cell r="D37">
            <v>37858.660000000003</v>
          </cell>
          <cell r="E37">
            <v>37858.660000000003</v>
          </cell>
          <cell r="J37">
            <v>311256.76</v>
          </cell>
          <cell r="K37">
            <v>311256.76</v>
          </cell>
          <cell r="M37">
            <v>3309.09</v>
          </cell>
          <cell r="N37">
            <v>3309.09</v>
          </cell>
          <cell r="O37">
            <v>352424.51</v>
          </cell>
          <cell r="P37">
            <v>0</v>
          </cell>
          <cell r="Q37">
            <v>0.10742345928210272</v>
          </cell>
          <cell r="R37">
            <v>0.10742345928210272</v>
          </cell>
          <cell r="S37">
            <v>0</v>
          </cell>
          <cell r="T37">
            <v>0</v>
          </cell>
          <cell r="U37">
            <v>0</v>
          </cell>
          <cell r="V37">
            <v>0</v>
          </cell>
          <cell r="W37">
            <v>0.88318704053812824</v>
          </cell>
          <cell r="X37">
            <v>0.88318704053812824</v>
          </cell>
          <cell r="Y37">
            <v>0</v>
          </cell>
          <cell r="Z37">
            <v>9.3895001797689951E-3</v>
          </cell>
          <cell r="AA37">
            <v>9.3895001797689951E-3</v>
          </cell>
          <cell r="AB37">
            <v>1</v>
          </cell>
        </row>
        <row r="38">
          <cell r="D38">
            <v>37858.660000000003</v>
          </cell>
          <cell r="E38">
            <v>37858.660000000003</v>
          </cell>
          <cell r="J38">
            <v>311256.76</v>
          </cell>
          <cell r="K38">
            <v>311256.76</v>
          </cell>
          <cell r="M38">
            <v>3309.09</v>
          </cell>
          <cell r="N38">
            <v>3309.09</v>
          </cell>
          <cell r="O38">
            <v>352424.51</v>
          </cell>
          <cell r="P38">
            <v>0</v>
          </cell>
          <cell r="Q38">
            <v>0.10742345928210272</v>
          </cell>
          <cell r="R38">
            <v>0.10742345928210272</v>
          </cell>
          <cell r="S38">
            <v>0</v>
          </cell>
          <cell r="T38">
            <v>0</v>
          </cell>
          <cell r="U38">
            <v>0</v>
          </cell>
          <cell r="V38">
            <v>0</v>
          </cell>
          <cell r="W38">
            <v>0.88318704053812824</v>
          </cell>
          <cell r="X38">
            <v>0.88318704053812824</v>
          </cell>
          <cell r="Y38">
            <v>0</v>
          </cell>
          <cell r="Z38">
            <v>9.3895001797689951E-3</v>
          </cell>
          <cell r="AA38">
            <v>9.3895001797689951E-3</v>
          </cell>
          <cell r="AB38">
            <v>1</v>
          </cell>
        </row>
        <row r="39">
          <cell r="B39" t="str">
            <v>DS002C</v>
          </cell>
          <cell r="C39">
            <v>402919.09</v>
          </cell>
          <cell r="E39">
            <v>402919.09</v>
          </cell>
          <cell r="O39">
            <v>402919.09</v>
          </cell>
          <cell r="P39">
            <v>1</v>
          </cell>
          <cell r="Q39">
            <v>0</v>
          </cell>
          <cell r="R39">
            <v>1</v>
          </cell>
          <cell r="S39">
            <v>0</v>
          </cell>
          <cell r="T39">
            <v>0</v>
          </cell>
          <cell r="U39">
            <v>0</v>
          </cell>
          <cell r="V39">
            <v>0</v>
          </cell>
          <cell r="W39">
            <v>0</v>
          </cell>
          <cell r="X39">
            <v>0</v>
          </cell>
          <cell r="Y39">
            <v>0</v>
          </cell>
          <cell r="Z39">
            <v>0</v>
          </cell>
          <cell r="AA39">
            <v>0</v>
          </cell>
          <cell r="AB39">
            <v>1</v>
          </cell>
        </row>
        <row r="40">
          <cell r="B40" t="str">
            <v>DS002N</v>
          </cell>
          <cell r="F40">
            <v>1142425.27</v>
          </cell>
          <cell r="H40">
            <v>1142425.27</v>
          </cell>
          <cell r="O40">
            <v>1142425.27</v>
          </cell>
          <cell r="P40">
            <v>0</v>
          </cell>
          <cell r="Q40">
            <v>0</v>
          </cell>
          <cell r="R40">
            <v>0</v>
          </cell>
          <cell r="S40">
            <v>1</v>
          </cell>
          <cell r="T40">
            <v>0</v>
          </cell>
          <cell r="U40">
            <v>1</v>
          </cell>
          <cell r="V40">
            <v>0</v>
          </cell>
          <cell r="W40">
            <v>0</v>
          </cell>
          <cell r="X40">
            <v>0</v>
          </cell>
          <cell r="Y40">
            <v>0</v>
          </cell>
          <cell r="Z40">
            <v>0</v>
          </cell>
          <cell r="AA40">
            <v>0</v>
          </cell>
          <cell r="AB40">
            <v>1</v>
          </cell>
        </row>
        <row r="41">
          <cell r="B41" t="str">
            <v>DS002S</v>
          </cell>
          <cell r="L41">
            <v>383069.21</v>
          </cell>
          <cell r="N41">
            <v>383069.21</v>
          </cell>
          <cell r="O41">
            <v>383069.21</v>
          </cell>
          <cell r="P41">
            <v>0</v>
          </cell>
          <cell r="Q41">
            <v>0</v>
          </cell>
          <cell r="R41">
            <v>0</v>
          </cell>
          <cell r="S41">
            <v>0</v>
          </cell>
          <cell r="T41">
            <v>0</v>
          </cell>
          <cell r="U41">
            <v>0</v>
          </cell>
          <cell r="V41">
            <v>0</v>
          </cell>
          <cell r="W41">
            <v>0</v>
          </cell>
          <cell r="X41">
            <v>0</v>
          </cell>
          <cell r="Y41">
            <v>1</v>
          </cell>
          <cell r="Z41">
            <v>0</v>
          </cell>
          <cell r="AA41">
            <v>1</v>
          </cell>
          <cell r="AB41">
            <v>1</v>
          </cell>
        </row>
        <row r="42">
          <cell r="C42">
            <v>402919.09</v>
          </cell>
          <cell r="E42">
            <v>402919.09</v>
          </cell>
          <cell r="F42">
            <v>1142425.27</v>
          </cell>
          <cell r="H42">
            <v>1142425.27</v>
          </cell>
          <cell r="L42">
            <v>383069.21</v>
          </cell>
          <cell r="N42">
            <v>383069.21</v>
          </cell>
          <cell r="O42">
            <v>1928413.57</v>
          </cell>
          <cell r="P42">
            <v>0.20893811175576824</v>
          </cell>
          <cell r="Q42">
            <v>0</v>
          </cell>
          <cell r="R42">
            <v>0.20893811175576824</v>
          </cell>
          <cell r="S42">
            <v>0.59241714939809309</v>
          </cell>
          <cell r="T42">
            <v>0</v>
          </cell>
          <cell r="U42">
            <v>0.59241714939809309</v>
          </cell>
          <cell r="V42">
            <v>0</v>
          </cell>
          <cell r="W42">
            <v>0</v>
          </cell>
          <cell r="X42">
            <v>0</v>
          </cell>
          <cell r="Y42">
            <v>0.1986447388461387</v>
          </cell>
          <cell r="Z42">
            <v>0</v>
          </cell>
          <cell r="AA42">
            <v>0.1986447388461387</v>
          </cell>
          <cell r="AB42">
            <v>1</v>
          </cell>
        </row>
        <row r="43">
          <cell r="B43" t="str">
            <v>DS003C</v>
          </cell>
          <cell r="C43">
            <v>1806878.13</v>
          </cell>
          <cell r="E43">
            <v>1806878.13</v>
          </cell>
          <cell r="G43">
            <v>277.73</v>
          </cell>
          <cell r="H43">
            <v>277.73</v>
          </cell>
          <cell r="M43">
            <v>1944.11</v>
          </cell>
          <cell r="N43">
            <v>1944.11</v>
          </cell>
          <cell r="O43">
            <v>1809099.97</v>
          </cell>
          <cell r="P43">
            <v>0.99877185338740559</v>
          </cell>
          <cell r="Q43">
            <v>0</v>
          </cell>
          <cell r="R43">
            <v>0.99877185338740559</v>
          </cell>
          <cell r="S43">
            <v>0</v>
          </cell>
          <cell r="T43">
            <v>1.53518326574291E-4</v>
          </cell>
          <cell r="U43">
            <v>1.53518326574291E-4</v>
          </cell>
          <cell r="V43">
            <v>0</v>
          </cell>
          <cell r="W43">
            <v>0</v>
          </cell>
          <cell r="X43">
            <v>0</v>
          </cell>
          <cell r="Y43">
            <v>0</v>
          </cell>
          <cell r="Z43">
            <v>1.0746282860200369E-3</v>
          </cell>
          <cell r="AA43">
            <v>1.0746282860200369E-3</v>
          </cell>
          <cell r="AB43">
            <v>1</v>
          </cell>
        </row>
        <row r="44">
          <cell r="B44" t="str">
            <v>DS003N</v>
          </cell>
          <cell r="C44">
            <v>5480.98</v>
          </cell>
          <cell r="D44">
            <v>578.52</v>
          </cell>
          <cell r="E44">
            <v>6059.5</v>
          </cell>
          <cell r="F44">
            <v>3253537.07</v>
          </cell>
          <cell r="G44">
            <v>2845</v>
          </cell>
          <cell r="H44">
            <v>3256382.07</v>
          </cell>
          <cell r="I44">
            <v>2258.9</v>
          </cell>
          <cell r="K44">
            <v>2258.9</v>
          </cell>
          <cell r="O44">
            <v>3264700.47</v>
          </cell>
          <cell r="P44">
            <v>1.6788615220188943E-3</v>
          </cell>
          <cell r="Q44">
            <v>1.7720461810084523E-4</v>
          </cell>
          <cell r="R44">
            <v>1.8560661401197396E-3</v>
          </cell>
          <cell r="S44">
            <v>0.99658057451132709</v>
          </cell>
          <cell r="T44">
            <v>8.7144288615243154E-4</v>
          </cell>
          <cell r="U44">
            <v>0.99745201739747957</v>
          </cell>
          <cell r="V44">
            <v>6.9191646240060727E-4</v>
          </cell>
          <cell r="W44">
            <v>0</v>
          </cell>
          <cell r="X44">
            <v>6.9191646240060727E-4</v>
          </cell>
          <cell r="Y44">
            <v>0</v>
          </cell>
          <cell r="Z44">
            <v>0</v>
          </cell>
          <cell r="AA44">
            <v>0</v>
          </cell>
          <cell r="AB44">
            <v>1</v>
          </cell>
        </row>
        <row r="45">
          <cell r="B45" t="str">
            <v>DS003S</v>
          </cell>
          <cell r="C45">
            <v>60674.57</v>
          </cell>
          <cell r="D45">
            <v>1045.5999999999999</v>
          </cell>
          <cell r="E45">
            <v>61720.17</v>
          </cell>
          <cell r="I45">
            <v>245.95</v>
          </cell>
          <cell r="K45">
            <v>245.95</v>
          </cell>
          <cell r="L45">
            <v>2674682.08</v>
          </cell>
          <cell r="M45">
            <v>1975.19</v>
          </cell>
          <cell r="N45">
            <v>2676657.27</v>
          </cell>
          <cell r="O45">
            <v>2738623.39</v>
          </cell>
          <cell r="P45">
            <v>2.2155134664208063E-2</v>
          </cell>
          <cell r="Q45">
            <v>3.8179765929772472E-4</v>
          </cell>
          <cell r="R45">
            <v>2.2536932323505787E-2</v>
          </cell>
          <cell r="S45">
            <v>0</v>
          </cell>
          <cell r="T45">
            <v>0</v>
          </cell>
          <cell r="U45">
            <v>0</v>
          </cell>
          <cell r="V45">
            <v>8.9807894323140204E-5</v>
          </cell>
          <cell r="W45">
            <v>0</v>
          </cell>
          <cell r="X45">
            <v>8.9807894323140204E-5</v>
          </cell>
          <cell r="Y45">
            <v>0.97665202516217464</v>
          </cell>
          <cell r="Z45">
            <v>7.2123461999643544E-4</v>
          </cell>
          <cell r="AA45">
            <v>0.97737325978217104</v>
          </cell>
          <cell r="AB45">
            <v>1</v>
          </cell>
        </row>
        <row r="46">
          <cell r="C46">
            <v>1873033.68</v>
          </cell>
          <cell r="D46">
            <v>1624.12</v>
          </cell>
          <cell r="E46">
            <v>1874657.8</v>
          </cell>
          <cell r="F46">
            <v>3253537.07</v>
          </cell>
          <cell r="G46">
            <v>3122.73</v>
          </cell>
          <cell r="H46">
            <v>3256659.8</v>
          </cell>
          <cell r="I46">
            <v>2504.85</v>
          </cell>
          <cell r="K46">
            <v>2504.85</v>
          </cell>
          <cell r="L46">
            <v>2674682.08</v>
          </cell>
          <cell r="M46">
            <v>3919.3</v>
          </cell>
          <cell r="N46">
            <v>2678601.38</v>
          </cell>
          <cell r="O46">
            <v>7812423.8299999982</v>
          </cell>
          <cell r="P46">
            <v>0.23975064855128328</v>
          </cell>
          <cell r="Q46">
            <v>2.0788938687162859E-4</v>
          </cell>
          <cell r="R46">
            <v>0.23995853793815491</v>
          </cell>
          <cell r="S46">
            <v>0.41645680531390228</v>
          </cell>
          <cell r="T46">
            <v>3.9971333710910571E-4</v>
          </cell>
          <cell r="U46">
            <v>0.41685651865101137</v>
          </cell>
          <cell r="V46">
            <v>3.2062392600632888E-4</v>
          </cell>
          <cell r="W46">
            <v>0</v>
          </cell>
          <cell r="X46">
            <v>3.2062392600632888E-4</v>
          </cell>
          <cell r="Y46">
            <v>0.34236264419361395</v>
          </cell>
          <cell r="Z46">
            <v>5.0167529121368743E-4</v>
          </cell>
          <cell r="AA46">
            <v>0.3428643194848276</v>
          </cell>
          <cell r="AB46">
            <v>1</v>
          </cell>
        </row>
        <row r="47">
          <cell r="B47" t="str">
            <v>DS004C</v>
          </cell>
          <cell r="C47">
            <v>2749255.57</v>
          </cell>
          <cell r="D47">
            <v>3119.01</v>
          </cell>
          <cell r="E47">
            <v>2752374.58</v>
          </cell>
          <cell r="F47">
            <v>2988.49</v>
          </cell>
          <cell r="H47">
            <v>2988.49</v>
          </cell>
          <cell r="I47">
            <v>3726.93</v>
          </cell>
          <cell r="K47">
            <v>3726.93</v>
          </cell>
          <cell r="L47">
            <v>9845.42</v>
          </cell>
          <cell r="M47">
            <v>5851.73</v>
          </cell>
          <cell r="N47">
            <v>15697.15</v>
          </cell>
          <cell r="O47">
            <v>2774787.15</v>
          </cell>
          <cell r="P47">
            <v>0.99079872486795961</v>
          </cell>
          <cell r="Q47">
            <v>1.124053785530901E-3</v>
          </cell>
          <cell r="R47">
            <v>0.99192277865349066</v>
          </cell>
          <cell r="S47">
            <v>1.0770159433670435E-3</v>
          </cell>
          <cell r="T47">
            <v>0</v>
          </cell>
          <cell r="U47">
            <v>1.0770159433670435E-3</v>
          </cell>
          <cell r="V47">
            <v>1.3431408603719389E-3</v>
          </cell>
          <cell r="W47">
            <v>0</v>
          </cell>
          <cell r="X47">
            <v>1.3431408603719389E-3</v>
          </cell>
          <cell r="Y47">
            <v>3.5481712534238888E-3</v>
          </cell>
          <cell r="Z47">
            <v>2.108893289346536E-3</v>
          </cell>
          <cell r="AA47">
            <v>5.6570645427704248E-3</v>
          </cell>
          <cell r="AB47">
            <v>1</v>
          </cell>
        </row>
        <row r="48">
          <cell r="B48" t="str">
            <v>DS004N</v>
          </cell>
          <cell r="C48">
            <v>6822.56</v>
          </cell>
          <cell r="E48">
            <v>6822.56</v>
          </cell>
          <cell r="F48">
            <v>5477153.5000000186</v>
          </cell>
          <cell r="G48">
            <v>24856.400000000001</v>
          </cell>
          <cell r="H48">
            <v>5502009.900000019</v>
          </cell>
          <cell r="I48">
            <v>35116.03</v>
          </cell>
          <cell r="K48">
            <v>35116.03</v>
          </cell>
          <cell r="O48">
            <v>5543948.4900000188</v>
          </cell>
          <cell r="P48">
            <v>1.2306319245761926E-3</v>
          </cell>
          <cell r="Q48">
            <v>0</v>
          </cell>
          <cell r="R48">
            <v>1.2306319245761926E-3</v>
          </cell>
          <cell r="S48">
            <v>0.98795172968859957</v>
          </cell>
          <cell r="T48">
            <v>4.4835192904182121E-3</v>
          </cell>
          <cell r="U48">
            <v>0.99243524897901791</v>
          </cell>
          <cell r="V48">
            <v>6.3341190964059406E-3</v>
          </cell>
          <cell r="W48">
            <v>0</v>
          </cell>
          <cell r="X48">
            <v>6.3341190964059406E-3</v>
          </cell>
          <cell r="Y48">
            <v>0</v>
          </cell>
          <cell r="Z48">
            <v>0</v>
          </cell>
          <cell r="AA48">
            <v>0</v>
          </cell>
          <cell r="AB48">
            <v>1</v>
          </cell>
        </row>
        <row r="49">
          <cell r="B49" t="str">
            <v>DS004S</v>
          </cell>
          <cell r="L49">
            <v>3772727</v>
          </cell>
          <cell r="M49">
            <v>10431.68</v>
          </cell>
          <cell r="N49">
            <v>3783158.68</v>
          </cell>
          <cell r="O49">
            <v>3783158.68</v>
          </cell>
          <cell r="P49">
            <v>0</v>
          </cell>
          <cell r="Q49">
            <v>0</v>
          </cell>
          <cell r="R49">
            <v>0</v>
          </cell>
          <cell r="S49">
            <v>0</v>
          </cell>
          <cell r="T49">
            <v>0</v>
          </cell>
          <cell r="U49">
            <v>0</v>
          </cell>
          <cell r="V49">
            <v>0</v>
          </cell>
          <cell r="W49">
            <v>0</v>
          </cell>
          <cell r="X49">
            <v>0</v>
          </cell>
          <cell r="Y49">
            <v>0.99724260046105173</v>
          </cell>
          <cell r="Z49">
            <v>2.7573995389482313E-3</v>
          </cell>
          <cell r="AA49">
            <v>1</v>
          </cell>
          <cell r="AB49">
            <v>1</v>
          </cell>
        </row>
        <row r="50">
          <cell r="C50">
            <v>2756078.13</v>
          </cell>
          <cell r="D50">
            <v>3119.01</v>
          </cell>
          <cell r="E50">
            <v>2759197.14</v>
          </cell>
          <cell r="F50">
            <v>5480141.9900000188</v>
          </cell>
          <cell r="G50">
            <v>24856.400000000001</v>
          </cell>
          <cell r="H50">
            <v>5504998.3900000192</v>
          </cell>
          <cell r="I50">
            <v>38842.959999999999</v>
          </cell>
          <cell r="K50">
            <v>38842.959999999999</v>
          </cell>
          <cell r="L50">
            <v>3782572.42</v>
          </cell>
          <cell r="M50">
            <v>16283.41</v>
          </cell>
          <cell r="N50">
            <v>3798855.83</v>
          </cell>
          <cell r="O50">
            <v>12101894.320000017</v>
          </cell>
          <cell r="P50">
            <v>0.22773939823992745</v>
          </cell>
          <cell r="Q50">
            <v>2.577290726167898E-4</v>
          </cell>
          <cell r="R50">
            <v>0.22799712731254426</v>
          </cell>
          <cell r="S50">
            <v>0.45283340319236992</v>
          </cell>
          <cell r="T50">
            <v>2.0539263806759111E-3</v>
          </cell>
          <cell r="U50">
            <v>0.45488732957304584</v>
          </cell>
          <cell r="V50">
            <v>3.2096594940353063E-3</v>
          </cell>
          <cell r="W50">
            <v>0</v>
          </cell>
          <cell r="X50">
            <v>3.2096594940353063E-3</v>
          </cell>
          <cell r="Y50">
            <v>0.31256035790601705</v>
          </cell>
          <cell r="Z50">
            <v>1.3455257143577483E-3</v>
          </cell>
          <cell r="AA50">
            <v>0.3139058836203748</v>
          </cell>
          <cell r="AB50">
            <v>1</v>
          </cell>
        </row>
        <row r="51">
          <cell r="B51" t="str">
            <v>DS005C</v>
          </cell>
          <cell r="C51">
            <v>3177258.77</v>
          </cell>
          <cell r="E51">
            <v>3177258.77</v>
          </cell>
          <cell r="F51">
            <v>8363.11</v>
          </cell>
          <cell r="G51">
            <v>20251.02</v>
          </cell>
          <cell r="H51">
            <v>28614.13</v>
          </cell>
          <cell r="I51">
            <v>5314.32</v>
          </cell>
          <cell r="K51">
            <v>5314.32</v>
          </cell>
          <cell r="O51">
            <v>3211187.22</v>
          </cell>
          <cell r="P51">
            <v>0.98943429713824027</v>
          </cell>
          <cell r="Q51">
            <v>0</v>
          </cell>
          <cell r="R51">
            <v>0.98943429713824027</v>
          </cell>
          <cell r="S51">
            <v>2.6043669917196542E-3</v>
          </cell>
          <cell r="T51">
            <v>6.3063965482523313E-3</v>
          </cell>
          <cell r="U51">
            <v>8.9107635399719859E-3</v>
          </cell>
          <cell r="V51">
            <v>1.6549393217876595E-3</v>
          </cell>
          <cell r="W51">
            <v>0</v>
          </cell>
          <cell r="X51">
            <v>1.6549393217876595E-3</v>
          </cell>
          <cell r="Y51">
            <v>0</v>
          </cell>
          <cell r="Z51">
            <v>0</v>
          </cell>
          <cell r="AA51">
            <v>0</v>
          </cell>
          <cell r="AB51">
            <v>1</v>
          </cell>
        </row>
        <row r="52">
          <cell r="B52" t="str">
            <v>DS005N</v>
          </cell>
          <cell r="F52">
            <v>3812262.43</v>
          </cell>
          <cell r="G52">
            <v>8576.86</v>
          </cell>
          <cell r="H52">
            <v>3820839.2899999949</v>
          </cell>
          <cell r="I52">
            <v>8032.1</v>
          </cell>
          <cell r="K52">
            <v>8032.1</v>
          </cell>
          <cell r="O52">
            <v>3828871.39</v>
          </cell>
          <cell r="P52">
            <v>0</v>
          </cell>
          <cell r="Q52">
            <v>0</v>
          </cell>
          <cell r="R52">
            <v>0</v>
          </cell>
          <cell r="S52">
            <v>0.99566217866617868</v>
          </cell>
          <cell r="T52">
            <v>2.2400491231960654E-3</v>
          </cell>
          <cell r="U52">
            <v>0.99790222778937343</v>
          </cell>
          <cell r="V52">
            <v>2.0977722106252307E-3</v>
          </cell>
          <cell r="W52">
            <v>0</v>
          </cell>
          <cell r="X52">
            <v>2.0977722106252307E-3</v>
          </cell>
          <cell r="Y52">
            <v>0</v>
          </cell>
          <cell r="Z52">
            <v>0</v>
          </cell>
          <cell r="AA52">
            <v>0</v>
          </cell>
          <cell r="AB52">
            <v>1</v>
          </cell>
        </row>
        <row r="53">
          <cell r="B53" t="str">
            <v>DS005S</v>
          </cell>
          <cell r="C53">
            <v>2278.88</v>
          </cell>
          <cell r="E53">
            <v>2278.88</v>
          </cell>
          <cell r="L53">
            <v>5117240.96</v>
          </cell>
          <cell r="M53">
            <v>1528.65</v>
          </cell>
          <cell r="N53">
            <v>5118769.6100000003</v>
          </cell>
          <cell r="O53">
            <v>5121048.49</v>
          </cell>
          <cell r="P53">
            <v>4.4500262093788532E-4</v>
          </cell>
          <cell r="Q53">
            <v>0</v>
          </cell>
          <cell r="R53">
            <v>4.4500262093788532E-4</v>
          </cell>
          <cell r="S53">
            <v>0</v>
          </cell>
          <cell r="T53">
            <v>0</v>
          </cell>
          <cell r="U53">
            <v>0</v>
          </cell>
          <cell r="V53">
            <v>0</v>
          </cell>
          <cell r="W53">
            <v>0</v>
          </cell>
          <cell r="X53">
            <v>0</v>
          </cell>
          <cell r="Y53">
            <v>0.99925649405440398</v>
          </cell>
          <cell r="Z53">
            <v>2.9850332465803308E-4</v>
          </cell>
          <cell r="AA53">
            <v>0.99955499737906217</v>
          </cell>
          <cell r="AB53">
            <v>1</v>
          </cell>
        </row>
        <row r="54">
          <cell r="C54">
            <v>3179537.65</v>
          </cell>
          <cell r="E54">
            <v>3179537.65</v>
          </cell>
          <cell r="F54">
            <v>3820625.5399999949</v>
          </cell>
          <cell r="G54">
            <v>28827.88</v>
          </cell>
          <cell r="H54">
            <v>3849453.4199999948</v>
          </cell>
          <cell r="I54">
            <v>13346.42</v>
          </cell>
          <cell r="K54">
            <v>13346.42</v>
          </cell>
          <cell r="L54">
            <v>5117240.96</v>
          </cell>
          <cell r="M54">
            <v>1528.65</v>
          </cell>
          <cell r="N54">
            <v>5118769.6100000003</v>
          </cell>
          <cell r="O54">
            <v>12161107.099999996</v>
          </cell>
          <cell r="P54">
            <v>0.2614513320090735</v>
          </cell>
          <cell r="Q54">
            <v>0</v>
          </cell>
          <cell r="R54">
            <v>0.2614513320090735</v>
          </cell>
          <cell r="S54">
            <v>0.31416757607537199</v>
          </cell>
          <cell r="T54">
            <v>2.3704979952030858E-3</v>
          </cell>
          <cell r="U54">
            <v>0.31653807407057505</v>
          </cell>
          <cell r="V54">
            <v>1.0974675159303551E-3</v>
          </cell>
          <cell r="W54">
            <v>0</v>
          </cell>
          <cell r="X54">
            <v>1.0974675159303551E-3</v>
          </cell>
          <cell r="Y54">
            <v>0.42078742650001016</v>
          </cell>
          <cell r="Z54">
            <v>1.2569990441084106E-4</v>
          </cell>
          <cell r="AA54">
            <v>0.42091312640442102</v>
          </cell>
          <cell r="AB54">
            <v>1</v>
          </cell>
        </row>
        <row r="55">
          <cell r="B55" t="str">
            <v>DS006C</v>
          </cell>
          <cell r="C55">
            <v>1653305.08</v>
          </cell>
          <cell r="E55">
            <v>1653305.08</v>
          </cell>
          <cell r="O55">
            <v>1653305.08</v>
          </cell>
          <cell r="P55">
            <v>1</v>
          </cell>
          <cell r="Q55">
            <v>0</v>
          </cell>
          <cell r="R55">
            <v>1</v>
          </cell>
          <cell r="S55">
            <v>0</v>
          </cell>
          <cell r="T55">
            <v>0</v>
          </cell>
          <cell r="U55">
            <v>0</v>
          </cell>
          <cell r="V55">
            <v>0</v>
          </cell>
          <cell r="W55">
            <v>0</v>
          </cell>
          <cell r="X55">
            <v>0</v>
          </cell>
          <cell r="Y55">
            <v>0</v>
          </cell>
          <cell r="Z55">
            <v>0</v>
          </cell>
          <cell r="AA55">
            <v>0</v>
          </cell>
          <cell r="AB55">
            <v>1</v>
          </cell>
        </row>
        <row r="56">
          <cell r="B56" t="str">
            <v>DS006N</v>
          </cell>
          <cell r="C56">
            <v>1505.25</v>
          </cell>
          <cell r="E56">
            <v>1505.25</v>
          </cell>
          <cell r="F56">
            <v>4914929.43</v>
          </cell>
          <cell r="G56">
            <v>1470.24</v>
          </cell>
          <cell r="H56">
            <v>4916399.67</v>
          </cell>
          <cell r="O56">
            <v>4917904.92</v>
          </cell>
          <cell r="P56">
            <v>3.0607545783947364E-4</v>
          </cell>
          <cell r="Q56">
            <v>0</v>
          </cell>
          <cell r="R56">
            <v>3.0607545783947364E-4</v>
          </cell>
          <cell r="S56">
            <v>0.99939496796940919</v>
          </cell>
          <cell r="T56">
            <v>2.9895657275130891E-4</v>
          </cell>
          <cell r="U56">
            <v>0.99969392454216055</v>
          </cell>
          <cell r="V56">
            <v>0</v>
          </cell>
          <cell r="W56">
            <v>0</v>
          </cell>
          <cell r="X56">
            <v>0</v>
          </cell>
          <cell r="Y56">
            <v>0</v>
          </cell>
          <cell r="Z56">
            <v>0</v>
          </cell>
          <cell r="AA56">
            <v>0</v>
          </cell>
          <cell r="AB56">
            <v>1</v>
          </cell>
        </row>
        <row r="57">
          <cell r="B57" t="str">
            <v>DS006S</v>
          </cell>
          <cell r="L57">
            <v>118583.25</v>
          </cell>
          <cell r="N57">
            <v>118583.25</v>
          </cell>
          <cell r="O57">
            <v>118583.25</v>
          </cell>
          <cell r="P57">
            <v>0</v>
          </cell>
          <cell r="Q57">
            <v>0</v>
          </cell>
          <cell r="R57">
            <v>0</v>
          </cell>
          <cell r="S57">
            <v>0</v>
          </cell>
          <cell r="T57">
            <v>0</v>
          </cell>
          <cell r="U57">
            <v>0</v>
          </cell>
          <cell r="V57">
            <v>0</v>
          </cell>
          <cell r="W57">
            <v>0</v>
          </cell>
          <cell r="X57">
            <v>0</v>
          </cell>
          <cell r="Y57">
            <v>1</v>
          </cell>
          <cell r="Z57">
            <v>0</v>
          </cell>
          <cell r="AA57">
            <v>1</v>
          </cell>
          <cell r="AB57">
            <v>1</v>
          </cell>
        </row>
        <row r="58">
          <cell r="C58">
            <v>1654810.33</v>
          </cell>
          <cell r="E58">
            <v>1654810.33</v>
          </cell>
          <cell r="F58">
            <v>4914929.43</v>
          </cell>
          <cell r="G58">
            <v>1470.24</v>
          </cell>
          <cell r="H58">
            <v>4916399.67</v>
          </cell>
          <cell r="L58">
            <v>118583.25</v>
          </cell>
          <cell r="N58">
            <v>118583.25</v>
          </cell>
          <cell r="O58">
            <v>6689793.25</v>
          </cell>
          <cell r="P58">
            <v>0.24736344878819685</v>
          </cell>
          <cell r="Q58">
            <v>0</v>
          </cell>
          <cell r="R58">
            <v>0.24736344878819685</v>
          </cell>
          <cell r="S58">
            <v>0.73469078136308619</v>
          </cell>
          <cell r="T58">
            <v>2.1977360810066887E-4</v>
          </cell>
          <cell r="U58">
            <v>0.73491055497118685</v>
          </cell>
          <cell r="V58">
            <v>0</v>
          </cell>
          <cell r="W58">
            <v>0</v>
          </cell>
          <cell r="X58">
            <v>0</v>
          </cell>
          <cell r="Y58">
            <v>1.7725996240616257E-2</v>
          </cell>
          <cell r="Z58">
            <v>0</v>
          </cell>
          <cell r="AA58">
            <v>1.7725996240616257E-2</v>
          </cell>
          <cell r="AB58">
            <v>1</v>
          </cell>
        </row>
        <row r="59">
          <cell r="B59" t="str">
            <v>DS007P</v>
          </cell>
          <cell r="I59">
            <v>479.51</v>
          </cell>
          <cell r="K59">
            <v>479.51</v>
          </cell>
          <cell r="O59">
            <v>479.51</v>
          </cell>
          <cell r="P59">
            <v>0</v>
          </cell>
          <cell r="Q59">
            <v>0</v>
          </cell>
          <cell r="R59">
            <v>0</v>
          </cell>
          <cell r="S59">
            <v>0</v>
          </cell>
          <cell r="T59">
            <v>0</v>
          </cell>
          <cell r="U59">
            <v>0</v>
          </cell>
          <cell r="V59">
            <v>1</v>
          </cell>
          <cell r="W59">
            <v>0</v>
          </cell>
          <cell r="X59">
            <v>1</v>
          </cell>
          <cell r="Y59">
            <v>0</v>
          </cell>
          <cell r="Z59">
            <v>0</v>
          </cell>
          <cell r="AA59">
            <v>0</v>
          </cell>
          <cell r="AB59">
            <v>1</v>
          </cell>
        </row>
        <row r="60">
          <cell r="I60">
            <v>479.51</v>
          </cell>
          <cell r="K60">
            <v>479.51</v>
          </cell>
          <cell r="O60">
            <v>479.51</v>
          </cell>
          <cell r="P60">
            <v>0</v>
          </cell>
          <cell r="Q60">
            <v>0</v>
          </cell>
          <cell r="R60">
            <v>0</v>
          </cell>
          <cell r="S60">
            <v>0</v>
          </cell>
          <cell r="T60">
            <v>0</v>
          </cell>
          <cell r="U60">
            <v>0</v>
          </cell>
          <cell r="V60">
            <v>1</v>
          </cell>
          <cell r="W60">
            <v>0</v>
          </cell>
          <cell r="X60">
            <v>1</v>
          </cell>
          <cell r="Y60">
            <v>0</v>
          </cell>
          <cell r="Z60">
            <v>0</v>
          </cell>
          <cell r="AA60">
            <v>0</v>
          </cell>
          <cell r="AB60">
            <v>1</v>
          </cell>
        </row>
        <row r="61">
          <cell r="B61" t="str">
            <v>DS008C</v>
          </cell>
          <cell r="C61">
            <v>169586.71</v>
          </cell>
          <cell r="E61">
            <v>169586.71</v>
          </cell>
          <cell r="I61">
            <v>430.05</v>
          </cell>
          <cell r="K61">
            <v>430.05</v>
          </cell>
          <cell r="O61">
            <v>170016.76</v>
          </cell>
          <cell r="P61">
            <v>0.99747054349230035</v>
          </cell>
          <cell r="Q61">
            <v>0</v>
          </cell>
          <cell r="R61">
            <v>0.99747054349230035</v>
          </cell>
          <cell r="S61">
            <v>0</v>
          </cell>
          <cell r="T61">
            <v>0</v>
          </cell>
          <cell r="U61">
            <v>0</v>
          </cell>
          <cell r="V61">
            <v>2.529456507699594E-3</v>
          </cell>
          <cell r="W61">
            <v>0</v>
          </cell>
          <cell r="X61">
            <v>2.529456507699594E-3</v>
          </cell>
          <cell r="Y61">
            <v>0</v>
          </cell>
          <cell r="Z61">
            <v>0</v>
          </cell>
          <cell r="AA61">
            <v>0</v>
          </cell>
          <cell r="AB61">
            <v>1</v>
          </cell>
        </row>
        <row r="62">
          <cell r="B62" t="str">
            <v>DS008N</v>
          </cell>
          <cell r="F62">
            <v>1144769.97</v>
          </cell>
          <cell r="G62">
            <v>-8996.9</v>
          </cell>
          <cell r="H62">
            <v>1135773.07</v>
          </cell>
          <cell r="I62">
            <v>1928.48</v>
          </cell>
          <cell r="K62">
            <v>1928.48</v>
          </cell>
          <cell r="O62">
            <v>1137701.55</v>
          </cell>
          <cell r="P62">
            <v>0</v>
          </cell>
          <cell r="Q62">
            <v>0</v>
          </cell>
          <cell r="R62">
            <v>0</v>
          </cell>
          <cell r="S62">
            <v>1.0062128947613722</v>
          </cell>
          <cell r="T62">
            <v>-7.9079614508743516E-3</v>
          </cell>
          <cell r="U62">
            <v>0.99830493331049786</v>
          </cell>
          <cell r="V62">
            <v>1.6950666895021809E-3</v>
          </cell>
          <cell r="W62">
            <v>0</v>
          </cell>
          <cell r="X62">
            <v>1.6950666895021809E-3</v>
          </cell>
          <cell r="Y62">
            <v>0</v>
          </cell>
          <cell r="Z62">
            <v>0</v>
          </cell>
          <cell r="AA62">
            <v>0</v>
          </cell>
          <cell r="AB62">
            <v>1</v>
          </cell>
        </row>
        <row r="63">
          <cell r="C63">
            <v>169586.71</v>
          </cell>
          <cell r="E63">
            <v>169586.71</v>
          </cell>
          <cell r="F63">
            <v>1144769.97</v>
          </cell>
          <cell r="G63">
            <v>-8996.9</v>
          </cell>
          <cell r="H63">
            <v>1135773.07</v>
          </cell>
          <cell r="I63">
            <v>2358.5300000000002</v>
          </cell>
          <cell r="K63">
            <v>2358.5300000000002</v>
          </cell>
          <cell r="O63">
            <v>1307718.31</v>
          </cell>
          <cell r="P63">
            <v>0.12968137610614322</v>
          </cell>
          <cell r="Q63">
            <v>0</v>
          </cell>
          <cell r="R63">
            <v>0.12968137610614322</v>
          </cell>
          <cell r="S63">
            <v>0.87539492354435255</v>
          </cell>
          <cell r="T63">
            <v>-6.8798455532828005E-3</v>
          </cell>
          <cell r="U63">
            <v>0.86851507799106986</v>
          </cell>
          <cell r="V63">
            <v>1.8035459027869695E-3</v>
          </cell>
          <cell r="W63">
            <v>0</v>
          </cell>
          <cell r="X63">
            <v>1.8035459027869695E-3</v>
          </cell>
          <cell r="Y63">
            <v>0</v>
          </cell>
          <cell r="Z63">
            <v>0</v>
          </cell>
          <cell r="AA63">
            <v>0</v>
          </cell>
          <cell r="AB63">
            <v>1</v>
          </cell>
        </row>
        <row r="64">
          <cell r="B64" t="str">
            <v>EHC</v>
          </cell>
          <cell r="C64">
            <v>18783.240000000002</v>
          </cell>
          <cell r="E64">
            <v>18783.240000000002</v>
          </cell>
          <cell r="O64">
            <v>18783.240000000002</v>
          </cell>
          <cell r="P64">
            <v>1</v>
          </cell>
          <cell r="Q64">
            <v>0</v>
          </cell>
          <cell r="R64">
            <v>1</v>
          </cell>
          <cell r="S64">
            <v>0</v>
          </cell>
          <cell r="T64">
            <v>0</v>
          </cell>
          <cell r="U64">
            <v>0</v>
          </cell>
          <cell r="V64">
            <v>0</v>
          </cell>
          <cell r="W64">
            <v>0</v>
          </cell>
          <cell r="X64">
            <v>0</v>
          </cell>
          <cell r="Y64">
            <v>0</v>
          </cell>
          <cell r="Z64">
            <v>0</v>
          </cell>
          <cell r="AA64">
            <v>0</v>
          </cell>
          <cell r="AB64">
            <v>1</v>
          </cell>
        </row>
        <row r="65">
          <cell r="B65" t="str">
            <v>EHN</v>
          </cell>
          <cell r="F65">
            <v>123568.97</v>
          </cell>
          <cell r="H65">
            <v>123568.97</v>
          </cell>
          <cell r="I65">
            <v>6964.45</v>
          </cell>
          <cell r="K65">
            <v>6964.45</v>
          </cell>
          <cell r="O65">
            <v>130533.42</v>
          </cell>
          <cell r="P65">
            <v>0</v>
          </cell>
          <cell r="Q65">
            <v>0</v>
          </cell>
          <cell r="R65">
            <v>0</v>
          </cell>
          <cell r="S65">
            <v>0.94664623052088881</v>
          </cell>
          <cell r="T65">
            <v>0</v>
          </cell>
          <cell r="U65">
            <v>0.94664623052088881</v>
          </cell>
          <cell r="V65">
            <v>5.335376947911117E-2</v>
          </cell>
          <cell r="W65">
            <v>0</v>
          </cell>
          <cell r="X65">
            <v>5.335376947911117E-2</v>
          </cell>
          <cell r="Y65">
            <v>0</v>
          </cell>
          <cell r="Z65">
            <v>0</v>
          </cell>
          <cell r="AA65">
            <v>0</v>
          </cell>
          <cell r="AB65">
            <v>1</v>
          </cell>
        </row>
        <row r="66">
          <cell r="B66" t="str">
            <v>EHS</v>
          </cell>
          <cell r="L66">
            <v>3633.29</v>
          </cell>
          <cell r="N66">
            <v>3633.29</v>
          </cell>
          <cell r="O66">
            <v>3633.29</v>
          </cell>
          <cell r="P66">
            <v>0</v>
          </cell>
          <cell r="Q66">
            <v>0</v>
          </cell>
          <cell r="R66">
            <v>0</v>
          </cell>
          <cell r="S66">
            <v>0</v>
          </cell>
          <cell r="T66">
            <v>0</v>
          </cell>
          <cell r="U66">
            <v>0</v>
          </cell>
          <cell r="V66">
            <v>0</v>
          </cell>
          <cell r="W66">
            <v>0</v>
          </cell>
          <cell r="X66">
            <v>0</v>
          </cell>
          <cell r="Y66">
            <v>1</v>
          </cell>
          <cell r="Z66">
            <v>0</v>
          </cell>
          <cell r="AA66">
            <v>1</v>
          </cell>
          <cell r="AB66">
            <v>1</v>
          </cell>
        </row>
        <row r="67">
          <cell r="C67">
            <v>18783.240000000002</v>
          </cell>
          <cell r="E67">
            <v>18783.240000000002</v>
          </cell>
          <cell r="F67">
            <v>123568.97</v>
          </cell>
          <cell r="H67">
            <v>123568.97</v>
          </cell>
          <cell r="I67">
            <v>6964.45</v>
          </cell>
          <cell r="K67">
            <v>6964.45</v>
          </cell>
          <cell r="L67">
            <v>3633.29</v>
          </cell>
          <cell r="N67">
            <v>3633.29</v>
          </cell>
          <cell r="O67">
            <v>152949.95000000001</v>
          </cell>
          <cell r="P67">
            <v>0.12280644746860002</v>
          </cell>
          <cell r="Q67">
            <v>0</v>
          </cell>
          <cell r="R67">
            <v>0.12280644746860002</v>
          </cell>
          <cell r="S67">
            <v>0.80790461193351149</v>
          </cell>
          <cell r="T67">
            <v>0</v>
          </cell>
          <cell r="U67">
            <v>0.80790461193351149</v>
          </cell>
          <cell r="V67">
            <v>4.55341763759975E-2</v>
          </cell>
          <cell r="W67">
            <v>0</v>
          </cell>
          <cell r="X67">
            <v>4.55341763759975E-2</v>
          </cell>
          <cell r="Y67">
            <v>2.3754764221890885E-2</v>
          </cell>
          <cell r="Z67">
            <v>0</v>
          </cell>
          <cell r="AA67">
            <v>2.3754764221890885E-2</v>
          </cell>
          <cell r="AB67">
            <v>1</v>
          </cell>
        </row>
        <row r="68">
          <cell r="B68" t="str">
            <v>HVWC</v>
          </cell>
          <cell r="C68">
            <v>1552153.97</v>
          </cell>
          <cell r="D68">
            <v>1272.08</v>
          </cell>
          <cell r="E68">
            <v>1553426.05</v>
          </cell>
          <cell r="G68">
            <v>4487.1499999999996</v>
          </cell>
          <cell r="H68">
            <v>4487.1499999999996</v>
          </cell>
          <cell r="I68">
            <v>4353.6099999999997</v>
          </cell>
          <cell r="K68">
            <v>4353.6099999999997</v>
          </cell>
          <cell r="M68">
            <v>4038.59</v>
          </cell>
          <cell r="N68">
            <v>4038.59</v>
          </cell>
          <cell r="O68">
            <v>1566305.4</v>
          </cell>
          <cell r="P68">
            <v>0.99096508892837887</v>
          </cell>
          <cell r="Q68">
            <v>8.1215323652718047E-4</v>
          </cell>
          <cell r="R68">
            <v>0.99177724216490615</v>
          </cell>
          <cell r="S68">
            <v>0</v>
          </cell>
          <cell r="T68">
            <v>2.8647989083099628E-3</v>
          </cell>
          <cell r="U68">
            <v>2.8647989083099628E-3</v>
          </cell>
          <cell r="V68">
            <v>2.7795409503153087E-3</v>
          </cell>
          <cell r="W68">
            <v>0</v>
          </cell>
          <cell r="X68">
            <v>2.7795409503153087E-3</v>
          </cell>
          <cell r="Y68">
            <v>0</v>
          </cell>
          <cell r="Z68">
            <v>2.5784179764687019E-3</v>
          </cell>
          <cell r="AA68">
            <v>2.5784179764687019E-3</v>
          </cell>
          <cell r="AB68">
            <v>1</v>
          </cell>
        </row>
        <row r="69">
          <cell r="B69" t="str">
            <v>HVWE</v>
          </cell>
          <cell r="I69">
            <v>36562.5</v>
          </cell>
          <cell r="K69">
            <v>36562.5</v>
          </cell>
          <cell r="O69">
            <v>36562.5</v>
          </cell>
          <cell r="P69">
            <v>0</v>
          </cell>
          <cell r="Q69">
            <v>0</v>
          </cell>
          <cell r="R69">
            <v>0</v>
          </cell>
          <cell r="S69">
            <v>0</v>
          </cell>
          <cell r="T69">
            <v>0</v>
          </cell>
          <cell r="U69">
            <v>0</v>
          </cell>
          <cell r="V69">
            <v>1</v>
          </cell>
          <cell r="W69">
            <v>0</v>
          </cell>
          <cell r="X69">
            <v>1</v>
          </cell>
          <cell r="Y69">
            <v>0</v>
          </cell>
          <cell r="Z69">
            <v>0</v>
          </cell>
          <cell r="AA69">
            <v>0</v>
          </cell>
          <cell r="AB69">
            <v>1</v>
          </cell>
        </row>
        <row r="70">
          <cell r="B70" t="str">
            <v>HVWN</v>
          </cell>
          <cell r="C70">
            <v>835.57</v>
          </cell>
          <cell r="E70">
            <v>835.57</v>
          </cell>
          <cell r="F70">
            <v>2873731.18</v>
          </cell>
          <cell r="G70">
            <v>84192.88</v>
          </cell>
          <cell r="H70">
            <v>2957924.06</v>
          </cell>
          <cell r="I70">
            <v>40197.21</v>
          </cell>
          <cell r="K70">
            <v>40197.21</v>
          </cell>
          <cell r="O70">
            <v>2998956.84</v>
          </cell>
          <cell r="P70">
            <v>2.7862021515454689E-4</v>
          </cell>
          <cell r="Q70">
            <v>0</v>
          </cell>
          <cell r="R70">
            <v>2.7862021515454689E-4</v>
          </cell>
          <cell r="S70">
            <v>0.95824359379576807</v>
          </cell>
          <cell r="T70">
            <v>2.8074055243822719E-2</v>
          </cell>
          <cell r="U70">
            <v>0.98631764903959074</v>
          </cell>
          <cell r="V70">
            <v>1.3403730745254741E-2</v>
          </cell>
          <cell r="W70">
            <v>0</v>
          </cell>
          <cell r="X70">
            <v>1.3403730745254741E-2</v>
          </cell>
          <cell r="Y70">
            <v>0</v>
          </cell>
          <cell r="Z70">
            <v>0</v>
          </cell>
          <cell r="AA70">
            <v>0</v>
          </cell>
          <cell r="AB70">
            <v>1</v>
          </cell>
        </row>
        <row r="71">
          <cell r="B71" t="str">
            <v>HVWS</v>
          </cell>
          <cell r="I71">
            <v>32122.91</v>
          </cell>
          <cell r="K71">
            <v>32122.91</v>
          </cell>
          <cell r="L71">
            <v>1060851.95</v>
          </cell>
          <cell r="M71">
            <v>2928.71</v>
          </cell>
          <cell r="N71">
            <v>1063780.6599999999</v>
          </cell>
          <cell r="O71">
            <v>1095903.57</v>
          </cell>
          <cell r="P71">
            <v>0</v>
          </cell>
          <cell r="Q71">
            <v>0</v>
          </cell>
          <cell r="R71">
            <v>0</v>
          </cell>
          <cell r="S71">
            <v>0</v>
          </cell>
          <cell r="T71">
            <v>0</v>
          </cell>
          <cell r="U71">
            <v>0</v>
          </cell>
          <cell r="V71">
            <v>2.931180340985658E-2</v>
          </cell>
          <cell r="W71">
            <v>0</v>
          </cell>
          <cell r="X71">
            <v>2.931180340985658E-2</v>
          </cell>
          <cell r="Y71">
            <v>0.9680157808045099</v>
          </cell>
          <cell r="Z71">
            <v>2.6724157856334021E-3</v>
          </cell>
          <cell r="AA71">
            <v>0.97068819659014327</v>
          </cell>
          <cell r="AB71">
            <v>1</v>
          </cell>
        </row>
        <row r="72">
          <cell r="C72">
            <v>1552989.54</v>
          </cell>
          <cell r="D72">
            <v>1272.08</v>
          </cell>
          <cell r="E72">
            <v>1554261.62</v>
          </cell>
          <cell r="F72">
            <v>2873731.18</v>
          </cell>
          <cell r="G72">
            <v>88680.03</v>
          </cell>
          <cell r="H72">
            <v>2962411.21</v>
          </cell>
          <cell r="I72">
            <v>113236.23</v>
          </cell>
          <cell r="K72">
            <v>113236.23</v>
          </cell>
          <cell r="L72">
            <v>1060851.95</v>
          </cell>
          <cell r="M72">
            <v>6967.3</v>
          </cell>
          <cell r="N72">
            <v>1067819.25</v>
          </cell>
          <cell r="O72">
            <v>5697728.3100000005</v>
          </cell>
          <cell r="P72">
            <v>0.27256293306831963</v>
          </cell>
          <cell r="Q72">
            <v>2.232609086971365E-4</v>
          </cell>
          <cell r="R72">
            <v>0.27278619397701676</v>
          </cell>
          <cell r="S72">
            <v>0.50436437535225331</v>
          </cell>
          <cell r="T72">
            <v>1.5564102950356366E-2</v>
          </cell>
          <cell r="U72">
            <v>0.51992847830260969</v>
          </cell>
          <cell r="V72">
            <v>1.9873925859409745E-2</v>
          </cell>
          <cell r="W72">
            <v>0</v>
          </cell>
          <cell r="X72">
            <v>1.9873925859409745E-2</v>
          </cell>
          <cell r="Y72">
            <v>0.18618858118210271</v>
          </cell>
          <cell r="Z72">
            <v>1.2228206788610458E-3</v>
          </cell>
          <cell r="AA72">
            <v>0.18741140186096375</v>
          </cell>
          <cell r="AB72">
            <v>1</v>
          </cell>
        </row>
        <row r="73">
          <cell r="B73" t="str">
            <v>ICC</v>
          </cell>
          <cell r="C73">
            <v>3623658.41</v>
          </cell>
          <cell r="D73">
            <v>4750.3999999999996</v>
          </cell>
          <cell r="E73">
            <v>3628408.81</v>
          </cell>
          <cell r="F73">
            <v>20867.990000000002</v>
          </cell>
          <cell r="G73">
            <v>12378.3</v>
          </cell>
          <cell r="H73">
            <v>33246.29</v>
          </cell>
          <cell r="I73">
            <v>423467.29</v>
          </cell>
          <cell r="K73">
            <v>423467.29</v>
          </cell>
          <cell r="L73">
            <v>102754.01</v>
          </cell>
          <cell r="N73">
            <v>102754.01</v>
          </cell>
          <cell r="O73">
            <v>4187876.4</v>
          </cell>
          <cell r="P73">
            <v>0.86527348562627115</v>
          </cell>
          <cell r="Q73">
            <v>1.1343219202935406E-3</v>
          </cell>
          <cell r="R73">
            <v>0.86640780754656466</v>
          </cell>
          <cell r="S73">
            <v>4.9829526965026955E-3</v>
          </cell>
          <cell r="T73">
            <v>2.95574625841393E-3</v>
          </cell>
          <cell r="U73">
            <v>7.9386989549166259E-3</v>
          </cell>
          <cell r="V73">
            <v>0.1011174279164495</v>
          </cell>
          <cell r="W73">
            <v>0</v>
          </cell>
          <cell r="X73">
            <v>0.1011174279164495</v>
          </cell>
          <cell r="Y73">
            <v>2.4536065582069232E-2</v>
          </cell>
          <cell r="Z73">
            <v>0</v>
          </cell>
          <cell r="AA73">
            <v>2.4536065582069232E-2</v>
          </cell>
          <cell r="AB73">
            <v>1</v>
          </cell>
        </row>
        <row r="74">
          <cell r="B74" t="str">
            <v>ICE</v>
          </cell>
          <cell r="I74">
            <v>662201.28</v>
          </cell>
          <cell r="K74">
            <v>662201.28</v>
          </cell>
          <cell r="O74">
            <v>662201.28</v>
          </cell>
          <cell r="P74">
            <v>0</v>
          </cell>
          <cell r="Q74">
            <v>0</v>
          </cell>
          <cell r="R74">
            <v>0</v>
          </cell>
          <cell r="S74">
            <v>0</v>
          </cell>
          <cell r="T74">
            <v>0</v>
          </cell>
          <cell r="U74">
            <v>0</v>
          </cell>
          <cell r="V74">
            <v>1</v>
          </cell>
          <cell r="W74">
            <v>0</v>
          </cell>
          <cell r="X74">
            <v>1</v>
          </cell>
          <cell r="Y74">
            <v>0</v>
          </cell>
          <cell r="Z74">
            <v>0</v>
          </cell>
          <cell r="AA74">
            <v>0</v>
          </cell>
          <cell r="AB74">
            <v>1</v>
          </cell>
        </row>
        <row r="75">
          <cell r="B75" t="str">
            <v>ICN</v>
          </cell>
          <cell r="C75">
            <v>2490910.5</v>
          </cell>
          <cell r="D75">
            <v>11556.66</v>
          </cell>
          <cell r="E75">
            <v>2502467.16</v>
          </cell>
          <cell r="F75">
            <v>1874373.67</v>
          </cell>
          <cell r="G75">
            <v>129625.12</v>
          </cell>
          <cell r="H75">
            <v>2003998.79</v>
          </cell>
          <cell r="I75">
            <v>601642.29</v>
          </cell>
          <cell r="K75">
            <v>601642.29</v>
          </cell>
          <cell r="O75">
            <v>5108108.24</v>
          </cell>
          <cell r="P75">
            <v>0.48763855090118446</v>
          </cell>
          <cell r="Q75">
            <v>2.2624148622191293E-3</v>
          </cell>
          <cell r="R75">
            <v>0.48990096576340364</v>
          </cell>
          <cell r="S75">
            <v>0.36694086772131512</v>
          </cell>
          <cell r="T75">
            <v>2.5376345588166312E-2</v>
          </cell>
          <cell r="U75">
            <v>0.39231721330948149</v>
          </cell>
          <cell r="V75">
            <v>0.11778182092711489</v>
          </cell>
          <cell r="W75">
            <v>0</v>
          </cell>
          <cell r="X75">
            <v>0.11778182092711489</v>
          </cell>
          <cell r="Y75">
            <v>0</v>
          </cell>
          <cell r="Z75">
            <v>0</v>
          </cell>
          <cell r="AA75">
            <v>0</v>
          </cell>
          <cell r="AB75">
            <v>1</v>
          </cell>
        </row>
        <row r="76">
          <cell r="B76" t="str">
            <v>ICS</v>
          </cell>
          <cell r="C76">
            <v>686888.88</v>
          </cell>
          <cell r="E76">
            <v>686888.88</v>
          </cell>
          <cell r="I76">
            <v>371009.28000000003</v>
          </cell>
          <cell r="K76">
            <v>371009.28000000003</v>
          </cell>
          <cell r="L76">
            <v>1632464.71</v>
          </cell>
          <cell r="M76">
            <v>148403.24</v>
          </cell>
          <cell r="N76">
            <v>1780867.95</v>
          </cell>
          <cell r="O76">
            <v>2838766.11</v>
          </cell>
          <cell r="P76">
            <v>0.24196740886130982</v>
          </cell>
          <cell r="Q76">
            <v>0</v>
          </cell>
          <cell r="R76">
            <v>0.24196740886130982</v>
          </cell>
          <cell r="S76">
            <v>0</v>
          </cell>
          <cell r="T76">
            <v>0</v>
          </cell>
          <cell r="U76">
            <v>0</v>
          </cell>
          <cell r="V76">
            <v>0.13069385275985279</v>
          </cell>
          <cell r="W76">
            <v>0</v>
          </cell>
          <cell r="X76">
            <v>0.13069385275985279</v>
          </cell>
          <cell r="Y76">
            <v>0.57506136354431825</v>
          </cell>
          <cell r="Z76">
            <v>5.2277374834519212E-2</v>
          </cell>
          <cell r="AA76">
            <v>0.62733873837883747</v>
          </cell>
          <cell r="AB76">
            <v>1</v>
          </cell>
        </row>
        <row r="77">
          <cell r="C77">
            <v>6801457.790000001</v>
          </cell>
          <cell r="D77">
            <v>16307.06</v>
          </cell>
          <cell r="E77">
            <v>6817764.8500000006</v>
          </cell>
          <cell r="F77">
            <v>1895241.66</v>
          </cell>
          <cell r="G77">
            <v>142003.42000000001</v>
          </cell>
          <cell r="H77">
            <v>2037245.08</v>
          </cell>
          <cell r="I77">
            <v>2058320.14</v>
          </cell>
          <cell r="K77">
            <v>2058320.14</v>
          </cell>
          <cell r="L77">
            <v>1735218.72</v>
          </cell>
          <cell r="M77">
            <v>148403.24</v>
          </cell>
          <cell r="N77">
            <v>1883621.96</v>
          </cell>
          <cell r="O77">
            <v>12796952.030000001</v>
          </cell>
          <cell r="P77">
            <v>0.53149044976141868</v>
          </cell>
          <cell r="Q77">
            <v>1.2742925004150382E-3</v>
          </cell>
          <cell r="R77">
            <v>0.53276474226183368</v>
          </cell>
          <cell r="S77">
            <v>0.14810102089598906</v>
          </cell>
          <cell r="T77">
            <v>1.1096659553548393E-2</v>
          </cell>
          <cell r="U77">
            <v>0.15919768044953747</v>
          </cell>
          <cell r="V77">
            <v>0.16084456167176864</v>
          </cell>
          <cell r="W77">
            <v>0</v>
          </cell>
          <cell r="X77">
            <v>0.16084456167176864</v>
          </cell>
          <cell r="Y77">
            <v>0.13559625103947504</v>
          </cell>
          <cell r="Z77">
            <v>1.1596764577385071E-2</v>
          </cell>
          <cell r="AA77">
            <v>0.14719301561686013</v>
          </cell>
          <cell r="AB77">
            <v>1</v>
          </cell>
        </row>
        <row r="78">
          <cell r="B78" t="str">
            <v>LV001C</v>
          </cell>
          <cell r="C78">
            <v>3712641.45</v>
          </cell>
          <cell r="E78">
            <v>3712641.45</v>
          </cell>
          <cell r="F78">
            <v>1100.57</v>
          </cell>
          <cell r="G78">
            <v>3972.62</v>
          </cell>
          <cell r="H78">
            <v>5073.1899999999996</v>
          </cell>
          <cell r="L78">
            <v>1481.13</v>
          </cell>
          <cell r="N78">
            <v>1481.13</v>
          </cell>
          <cell r="O78">
            <v>3719195.77</v>
          </cell>
          <cell r="P78">
            <v>0.99823770502943976</v>
          </cell>
          <cell r="Q78">
            <v>0</v>
          </cell>
          <cell r="R78">
            <v>0.99823770502943976</v>
          </cell>
          <cell r="S78">
            <v>2.9591612489922786E-4</v>
          </cell>
          <cell r="T78">
            <v>1.068139524153094E-3</v>
          </cell>
          <cell r="U78">
            <v>1.3640556490523217E-3</v>
          </cell>
          <cell r="V78">
            <v>0</v>
          </cell>
          <cell r="W78">
            <v>0</v>
          </cell>
          <cell r="X78">
            <v>0</v>
          </cell>
          <cell r="Y78">
            <v>3.9823932150793989E-4</v>
          </cell>
          <cell r="Z78">
            <v>0</v>
          </cell>
          <cell r="AA78">
            <v>3.9823932150793989E-4</v>
          </cell>
          <cell r="AB78">
            <v>1</v>
          </cell>
        </row>
        <row r="79">
          <cell r="B79" t="str">
            <v>LV001N</v>
          </cell>
          <cell r="C79">
            <v>-3113.9</v>
          </cell>
          <cell r="E79">
            <v>-3113.9</v>
          </cell>
          <cell r="F79">
            <v>916295.25</v>
          </cell>
          <cell r="H79">
            <v>916295.25</v>
          </cell>
          <cell r="O79">
            <v>913181.35</v>
          </cell>
          <cell r="P79">
            <v>-3.4099469946467921E-3</v>
          </cell>
          <cell r="Q79">
            <v>0</v>
          </cell>
          <cell r="R79">
            <v>-3.4099469946467921E-3</v>
          </cell>
          <cell r="S79">
            <v>1.0034099469946469</v>
          </cell>
          <cell r="T79">
            <v>0</v>
          </cell>
          <cell r="U79">
            <v>1.0034099469946469</v>
          </cell>
          <cell r="V79">
            <v>0</v>
          </cell>
          <cell r="W79">
            <v>0</v>
          </cell>
          <cell r="X79">
            <v>0</v>
          </cell>
          <cell r="Y79">
            <v>0</v>
          </cell>
          <cell r="Z79">
            <v>0</v>
          </cell>
          <cell r="AA79">
            <v>0</v>
          </cell>
          <cell r="AB79">
            <v>1</v>
          </cell>
        </row>
        <row r="80">
          <cell r="B80" t="str">
            <v>LV001S</v>
          </cell>
          <cell r="C80">
            <v>1604.1</v>
          </cell>
          <cell r="E80">
            <v>1604.1</v>
          </cell>
          <cell r="L80">
            <v>478451.95</v>
          </cell>
          <cell r="N80">
            <v>478451.95</v>
          </cell>
          <cell r="O80">
            <v>480056.05</v>
          </cell>
          <cell r="P80">
            <v>3.341484812033928E-3</v>
          </cell>
          <cell r="Q80">
            <v>0</v>
          </cell>
          <cell r="R80">
            <v>3.341484812033928E-3</v>
          </cell>
          <cell r="S80">
            <v>0</v>
          </cell>
          <cell r="T80">
            <v>0</v>
          </cell>
          <cell r="U80">
            <v>0</v>
          </cell>
          <cell r="V80">
            <v>0</v>
          </cell>
          <cell r="W80">
            <v>0</v>
          </cell>
          <cell r="X80">
            <v>0</v>
          </cell>
          <cell r="Y80">
            <v>0.99665851518796611</v>
          </cell>
          <cell r="Z80">
            <v>0</v>
          </cell>
          <cell r="AA80">
            <v>0.99665851518796611</v>
          </cell>
          <cell r="AB80">
            <v>1</v>
          </cell>
        </row>
        <row r="81">
          <cell r="C81">
            <v>3711131.65</v>
          </cell>
          <cell r="E81">
            <v>3711131.65</v>
          </cell>
          <cell r="F81">
            <v>917395.82</v>
          </cell>
          <cell r="G81">
            <v>3972.62</v>
          </cell>
          <cell r="H81">
            <v>921368.44</v>
          </cell>
          <cell r="L81">
            <v>479933.08</v>
          </cell>
          <cell r="N81">
            <v>479933.08</v>
          </cell>
          <cell r="O81">
            <v>5112433.17</v>
          </cell>
          <cell r="P81">
            <v>0.72590321019296566</v>
          </cell>
          <cell r="Q81">
            <v>0</v>
          </cell>
          <cell r="R81">
            <v>0.72590321019296566</v>
          </cell>
          <cell r="S81">
            <v>0.17944407085520883</v>
          </cell>
          <cell r="T81">
            <v>7.770507443132014E-4</v>
          </cell>
          <cell r="U81">
            <v>0.18022112159952206</v>
          </cell>
          <cell r="V81">
            <v>0</v>
          </cell>
          <cell r="W81">
            <v>0</v>
          </cell>
          <cell r="X81">
            <v>0</v>
          </cell>
          <cell r="Y81">
            <v>9.3875668207512239E-2</v>
          </cell>
          <cell r="Z81">
            <v>0</v>
          </cell>
          <cell r="AA81">
            <v>9.3875668207512239E-2</v>
          </cell>
          <cell r="AB81">
            <v>1</v>
          </cell>
        </row>
        <row r="82">
          <cell r="B82" t="str">
            <v>LV002C</v>
          </cell>
          <cell r="C82">
            <v>459057.63</v>
          </cell>
          <cell r="E82">
            <v>459057.63</v>
          </cell>
          <cell r="G82">
            <v>582.01</v>
          </cell>
          <cell r="H82">
            <v>582.01</v>
          </cell>
          <cell r="O82">
            <v>459639.64</v>
          </cell>
          <cell r="P82">
            <v>0.99873376891514398</v>
          </cell>
          <cell r="Q82">
            <v>0</v>
          </cell>
          <cell r="R82">
            <v>0.99873376891514398</v>
          </cell>
          <cell r="S82">
            <v>0</v>
          </cell>
          <cell r="T82">
            <v>1.2662310848559537E-3</v>
          </cell>
          <cell r="U82">
            <v>1.2662310848559537E-3</v>
          </cell>
          <cell r="V82">
            <v>0</v>
          </cell>
          <cell r="W82">
            <v>0</v>
          </cell>
          <cell r="X82">
            <v>0</v>
          </cell>
          <cell r="Y82">
            <v>0</v>
          </cell>
          <cell r="Z82">
            <v>0</v>
          </cell>
          <cell r="AA82">
            <v>0</v>
          </cell>
          <cell r="AB82">
            <v>1</v>
          </cell>
        </row>
        <row r="83">
          <cell r="B83" t="str">
            <v>LV002N</v>
          </cell>
          <cell r="C83">
            <v>3307.89</v>
          </cell>
          <cell r="E83">
            <v>3307.89</v>
          </cell>
          <cell r="F83">
            <v>1925445.98</v>
          </cell>
          <cell r="G83">
            <v>457.19</v>
          </cell>
          <cell r="H83">
            <v>1925903.17</v>
          </cell>
          <cell r="O83">
            <v>1929211.06</v>
          </cell>
          <cell r="P83">
            <v>1.7146335455903927E-3</v>
          </cell>
          <cell r="Q83">
            <v>0</v>
          </cell>
          <cell r="R83">
            <v>1.7146335455903927E-3</v>
          </cell>
          <cell r="S83">
            <v>0.9980483835708468</v>
          </cell>
          <cell r="T83">
            <v>2.3698288356277617E-4</v>
          </cell>
          <cell r="U83">
            <v>0.99828536645440957</v>
          </cell>
          <cell r="V83">
            <v>0</v>
          </cell>
          <cell r="W83">
            <v>0</v>
          </cell>
          <cell r="X83">
            <v>0</v>
          </cell>
          <cell r="Y83">
            <v>0</v>
          </cell>
          <cell r="Z83">
            <v>0</v>
          </cell>
          <cell r="AA83">
            <v>0</v>
          </cell>
          <cell r="AB83">
            <v>1</v>
          </cell>
        </row>
        <row r="84">
          <cell r="B84" t="str">
            <v>LV002S</v>
          </cell>
          <cell r="L84">
            <v>275370.84000000003</v>
          </cell>
          <cell r="N84">
            <v>275370.84000000003</v>
          </cell>
          <cell r="O84">
            <v>275370.84000000003</v>
          </cell>
          <cell r="P84">
            <v>0</v>
          </cell>
          <cell r="Q84">
            <v>0</v>
          </cell>
          <cell r="R84">
            <v>0</v>
          </cell>
          <cell r="S84">
            <v>0</v>
          </cell>
          <cell r="T84">
            <v>0</v>
          </cell>
          <cell r="U84">
            <v>0</v>
          </cell>
          <cell r="V84">
            <v>0</v>
          </cell>
          <cell r="W84">
            <v>0</v>
          </cell>
          <cell r="X84">
            <v>0</v>
          </cell>
          <cell r="Y84">
            <v>1</v>
          </cell>
          <cell r="Z84">
            <v>0</v>
          </cell>
          <cell r="AA84">
            <v>1</v>
          </cell>
          <cell r="AB84">
            <v>1</v>
          </cell>
        </row>
        <row r="85">
          <cell r="C85">
            <v>462365.52</v>
          </cell>
          <cell r="E85">
            <v>462365.52</v>
          </cell>
          <cell r="F85">
            <v>1925445.98</v>
          </cell>
          <cell r="G85">
            <v>1039.2</v>
          </cell>
          <cell r="H85">
            <v>1926485.18</v>
          </cell>
          <cell r="L85">
            <v>275370.84000000003</v>
          </cell>
          <cell r="N85">
            <v>275370.84000000003</v>
          </cell>
          <cell r="O85">
            <v>2664221.54</v>
          </cell>
          <cell r="P85">
            <v>0.17354619841411537</v>
          </cell>
          <cell r="Q85">
            <v>0</v>
          </cell>
          <cell r="R85">
            <v>0.17354619841411537</v>
          </cell>
          <cell r="S85">
            <v>0.72270490688998779</v>
          </cell>
          <cell r="T85">
            <v>3.9005765263800096E-4</v>
          </cell>
          <cell r="U85">
            <v>0.72309496454262578</v>
          </cell>
          <cell r="V85">
            <v>0</v>
          </cell>
          <cell r="W85">
            <v>0</v>
          </cell>
          <cell r="X85">
            <v>0</v>
          </cell>
          <cell r="Y85">
            <v>0.10335883704325881</v>
          </cell>
          <cell r="Z85">
            <v>0</v>
          </cell>
          <cell r="AA85">
            <v>0.10335883704325881</v>
          </cell>
          <cell r="AB85">
            <v>1</v>
          </cell>
        </row>
        <row r="86">
          <cell r="B86" t="str">
            <v>LV003C</v>
          </cell>
          <cell r="C86">
            <v>316700.46000000002</v>
          </cell>
          <cell r="E86">
            <v>316700.46000000002</v>
          </cell>
          <cell r="I86">
            <v>41074.720000000001</v>
          </cell>
          <cell r="K86">
            <v>41074.720000000001</v>
          </cell>
          <cell r="O86">
            <v>357775.18</v>
          </cell>
          <cell r="P86">
            <v>0.88519404839653781</v>
          </cell>
          <cell r="Q86">
            <v>0</v>
          </cell>
          <cell r="R86">
            <v>0.88519404839653781</v>
          </cell>
          <cell r="S86">
            <v>0</v>
          </cell>
          <cell r="T86">
            <v>0</v>
          </cell>
          <cell r="U86">
            <v>0</v>
          </cell>
          <cell r="V86">
            <v>0.11480595160346227</v>
          </cell>
          <cell r="W86">
            <v>0</v>
          </cell>
          <cell r="X86">
            <v>0.11480595160346227</v>
          </cell>
          <cell r="Y86">
            <v>0</v>
          </cell>
          <cell r="Z86">
            <v>0</v>
          </cell>
          <cell r="AA86">
            <v>0</v>
          </cell>
          <cell r="AB86">
            <v>1</v>
          </cell>
        </row>
        <row r="87">
          <cell r="B87" t="str">
            <v>LV003N</v>
          </cell>
          <cell r="C87">
            <v>6853.89</v>
          </cell>
          <cell r="E87">
            <v>6853.89</v>
          </cell>
          <cell r="F87">
            <v>3500143.87</v>
          </cell>
          <cell r="G87">
            <v>4285.3999999999996</v>
          </cell>
          <cell r="H87">
            <v>3504429.27</v>
          </cell>
          <cell r="I87">
            <v>83350.81</v>
          </cell>
          <cell r="K87">
            <v>83350.81</v>
          </cell>
          <cell r="O87">
            <v>3594633.97</v>
          </cell>
          <cell r="P87">
            <v>1.9067003920847051E-3</v>
          </cell>
          <cell r="Q87">
            <v>0</v>
          </cell>
          <cell r="R87">
            <v>1.9067003920847051E-3</v>
          </cell>
          <cell r="S87">
            <v>0.97371356839428069</v>
          </cell>
          <cell r="T87">
            <v>1.192165888311571E-3</v>
          </cell>
          <cell r="U87">
            <v>0.97490573428259231</v>
          </cell>
          <cell r="V87">
            <v>2.3187565325322953E-2</v>
          </cell>
          <cell r="W87">
            <v>0</v>
          </cell>
          <cell r="X87">
            <v>2.3187565325322953E-2</v>
          </cell>
          <cell r="Y87">
            <v>0</v>
          </cell>
          <cell r="Z87">
            <v>0</v>
          </cell>
          <cell r="AA87">
            <v>0</v>
          </cell>
          <cell r="AB87">
            <v>1</v>
          </cell>
        </row>
        <row r="88">
          <cell r="B88" t="str">
            <v>LV003S</v>
          </cell>
          <cell r="I88">
            <v>31693.37</v>
          </cell>
          <cell r="K88">
            <v>31693.37</v>
          </cell>
          <cell r="L88">
            <v>291342.27</v>
          </cell>
          <cell r="M88">
            <v>462.71</v>
          </cell>
          <cell r="N88">
            <v>291804.98</v>
          </cell>
          <cell r="O88">
            <v>323498.34999999998</v>
          </cell>
          <cell r="P88">
            <v>0</v>
          </cell>
          <cell r="Q88">
            <v>0</v>
          </cell>
          <cell r="R88">
            <v>0</v>
          </cell>
          <cell r="S88">
            <v>0</v>
          </cell>
          <cell r="T88">
            <v>0</v>
          </cell>
          <cell r="U88">
            <v>0</v>
          </cell>
          <cell r="V88">
            <v>9.797073153541587E-2</v>
          </cell>
          <cell r="W88">
            <v>0</v>
          </cell>
          <cell r="X88">
            <v>9.797073153541587E-2</v>
          </cell>
          <cell r="Y88">
            <v>0.90059893659426715</v>
          </cell>
          <cell r="Z88">
            <v>1.430331870317113E-3</v>
          </cell>
          <cell r="AA88">
            <v>0.90202926846458409</v>
          </cell>
          <cell r="AB88">
            <v>1</v>
          </cell>
        </row>
        <row r="89">
          <cell r="C89">
            <v>323554.34999999998</v>
          </cell>
          <cell r="E89">
            <v>323554.34999999998</v>
          </cell>
          <cell r="F89">
            <v>3500143.87</v>
          </cell>
          <cell r="G89">
            <v>4285.3999999999996</v>
          </cell>
          <cell r="H89">
            <v>3504429.27</v>
          </cell>
          <cell r="I89">
            <v>156118.9</v>
          </cell>
          <cell r="K89">
            <v>156118.9</v>
          </cell>
          <cell r="L89">
            <v>291342.27</v>
          </cell>
          <cell r="M89">
            <v>462.71</v>
          </cell>
          <cell r="N89">
            <v>291804.98</v>
          </cell>
          <cell r="O89">
            <v>4275907.5</v>
          </cell>
          <cell r="P89">
            <v>7.566916496673512E-2</v>
          </cell>
          <cell r="Q89">
            <v>0</v>
          </cell>
          <cell r="R89">
            <v>7.566916496673512E-2</v>
          </cell>
          <cell r="S89">
            <v>0.81857333677120003</v>
          </cell>
          <cell r="T89">
            <v>1.0022199965738267E-3</v>
          </cell>
          <cell r="U89">
            <v>0.81957555676777383</v>
          </cell>
          <cell r="V89">
            <v>3.6511290293347085E-2</v>
          </cell>
          <cell r="W89">
            <v>0</v>
          </cell>
          <cell r="X89">
            <v>3.6511290293347085E-2</v>
          </cell>
          <cell r="Y89">
            <v>6.8135774686426218E-2</v>
          </cell>
          <cell r="Z89">
            <v>1.0821328571771021E-4</v>
          </cell>
          <cell r="AA89">
            <v>6.8243987972143927E-2</v>
          </cell>
          <cell r="AB89">
            <v>1</v>
          </cell>
        </row>
        <row r="90">
          <cell r="B90" t="str">
            <v>LV004C</v>
          </cell>
          <cell r="C90">
            <v>4406.71</v>
          </cell>
          <cell r="E90">
            <v>4406.71</v>
          </cell>
          <cell r="O90">
            <v>4406.71</v>
          </cell>
          <cell r="P90">
            <v>1</v>
          </cell>
          <cell r="Q90">
            <v>0</v>
          </cell>
          <cell r="R90">
            <v>1</v>
          </cell>
          <cell r="S90">
            <v>0</v>
          </cell>
          <cell r="T90">
            <v>0</v>
          </cell>
          <cell r="U90">
            <v>0</v>
          </cell>
          <cell r="V90">
            <v>0</v>
          </cell>
          <cell r="W90">
            <v>0</v>
          </cell>
          <cell r="X90">
            <v>0</v>
          </cell>
          <cell r="Y90">
            <v>0</v>
          </cell>
          <cell r="Z90">
            <v>0</v>
          </cell>
          <cell r="AA90">
            <v>0</v>
          </cell>
          <cell r="AB90">
            <v>1</v>
          </cell>
        </row>
        <row r="91">
          <cell r="B91" t="str">
            <v>LV004N</v>
          </cell>
          <cell r="F91">
            <v>58370.93</v>
          </cell>
          <cell r="H91">
            <v>58370.93</v>
          </cell>
          <cell r="O91">
            <v>58370.93</v>
          </cell>
          <cell r="P91">
            <v>0</v>
          </cell>
          <cell r="Q91">
            <v>0</v>
          </cell>
          <cell r="R91">
            <v>0</v>
          </cell>
          <cell r="S91">
            <v>1</v>
          </cell>
          <cell r="T91">
            <v>0</v>
          </cell>
          <cell r="U91">
            <v>1</v>
          </cell>
          <cell r="V91">
            <v>0</v>
          </cell>
          <cell r="W91">
            <v>0</v>
          </cell>
          <cell r="X91">
            <v>0</v>
          </cell>
          <cell r="Y91">
            <v>0</v>
          </cell>
          <cell r="Z91">
            <v>0</v>
          </cell>
          <cell r="AA91">
            <v>0</v>
          </cell>
          <cell r="AB91">
            <v>1</v>
          </cell>
        </row>
        <row r="92">
          <cell r="B92" t="str">
            <v>LV004S</v>
          </cell>
          <cell r="L92">
            <v>1173.42</v>
          </cell>
          <cell r="N92">
            <v>1173.42</v>
          </cell>
          <cell r="O92">
            <v>1173.42</v>
          </cell>
          <cell r="P92">
            <v>0</v>
          </cell>
          <cell r="Q92">
            <v>0</v>
          </cell>
          <cell r="R92">
            <v>0</v>
          </cell>
          <cell r="S92">
            <v>0</v>
          </cell>
          <cell r="T92">
            <v>0</v>
          </cell>
          <cell r="U92">
            <v>0</v>
          </cell>
          <cell r="V92">
            <v>0</v>
          </cell>
          <cell r="W92">
            <v>0</v>
          </cell>
          <cell r="X92">
            <v>0</v>
          </cell>
          <cell r="Y92">
            <v>1</v>
          </cell>
          <cell r="Z92">
            <v>0</v>
          </cell>
          <cell r="AA92">
            <v>1</v>
          </cell>
          <cell r="AB92">
            <v>1</v>
          </cell>
        </row>
        <row r="93">
          <cell r="C93">
            <v>4406.71</v>
          </cell>
          <cell r="E93">
            <v>4406.71</v>
          </cell>
          <cell r="F93">
            <v>58370.93</v>
          </cell>
          <cell r="H93">
            <v>58370.93</v>
          </cell>
          <cell r="L93">
            <v>1173.42</v>
          </cell>
          <cell r="N93">
            <v>1173.42</v>
          </cell>
          <cell r="O93">
            <v>63951.06</v>
          </cell>
          <cell r="P93">
            <v>6.8907536481803436E-2</v>
          </cell>
          <cell r="Q93">
            <v>0</v>
          </cell>
          <cell r="R93">
            <v>6.8907536481803436E-2</v>
          </cell>
          <cell r="S93">
            <v>0.91274374498249133</v>
          </cell>
          <cell r="T93">
            <v>0</v>
          </cell>
          <cell r="U93">
            <v>0.91274374498249133</v>
          </cell>
          <cell r="V93">
            <v>0</v>
          </cell>
          <cell r="W93">
            <v>0</v>
          </cell>
          <cell r="X93">
            <v>0</v>
          </cell>
          <cell r="Y93">
            <v>1.8348718535705275E-2</v>
          </cell>
          <cell r="Z93">
            <v>0</v>
          </cell>
          <cell r="AA93">
            <v>1.8348718535705275E-2</v>
          </cell>
          <cell r="AB93">
            <v>1</v>
          </cell>
        </row>
        <row r="94">
          <cell r="B94" t="str">
            <v>LV003N</v>
          </cell>
          <cell r="C94">
            <v>1955.29</v>
          </cell>
          <cell r="E94">
            <v>1955.29</v>
          </cell>
          <cell r="F94">
            <v>330388.47999999998</v>
          </cell>
          <cell r="G94">
            <v>865.14</v>
          </cell>
          <cell r="H94">
            <v>331253.62</v>
          </cell>
          <cell r="O94">
            <v>333208.90999999997</v>
          </cell>
          <cell r="P94">
            <v>5.8680603708946445E-3</v>
          </cell>
          <cell r="Q94">
            <v>0</v>
          </cell>
          <cell r="R94">
            <v>5.8680603708946445E-3</v>
          </cell>
          <cell r="S94">
            <v>0.99153555047492581</v>
          </cell>
          <cell r="T94">
            <v>2.5963891541795807E-3</v>
          </cell>
          <cell r="U94">
            <v>0.9941319396291054</v>
          </cell>
          <cell r="V94">
            <v>0</v>
          </cell>
          <cell r="W94">
            <v>0</v>
          </cell>
          <cell r="X94">
            <v>0</v>
          </cell>
          <cell r="Y94">
            <v>0</v>
          </cell>
          <cell r="Z94">
            <v>0</v>
          </cell>
          <cell r="AA94">
            <v>0</v>
          </cell>
          <cell r="AB94">
            <v>1</v>
          </cell>
        </row>
        <row r="95">
          <cell r="C95">
            <v>1955.29</v>
          </cell>
          <cell r="E95">
            <v>1955.29</v>
          </cell>
          <cell r="F95">
            <v>330388.47999999998</v>
          </cell>
          <cell r="G95">
            <v>865.14</v>
          </cell>
          <cell r="H95">
            <v>331253.62</v>
          </cell>
          <cell r="O95">
            <v>333208.90999999997</v>
          </cell>
          <cell r="P95">
            <v>5.8680603708946445E-3</v>
          </cell>
          <cell r="Q95">
            <v>0</v>
          </cell>
          <cell r="R95">
            <v>5.8680603708946445E-3</v>
          </cell>
          <cell r="S95">
            <v>0.99153555047492581</v>
          </cell>
          <cell r="T95">
            <v>2.5963891541795807E-3</v>
          </cell>
          <cell r="U95">
            <v>0.9941319396291054</v>
          </cell>
          <cell r="V95">
            <v>0</v>
          </cell>
          <cell r="W95">
            <v>0</v>
          </cell>
          <cell r="X95">
            <v>0</v>
          </cell>
          <cell r="Y95">
            <v>0</v>
          </cell>
          <cell r="Z95">
            <v>0</v>
          </cell>
          <cell r="AA95">
            <v>0</v>
          </cell>
          <cell r="AB95">
            <v>1</v>
          </cell>
        </row>
        <row r="96">
          <cell r="B96" t="str">
            <v>MC101</v>
          </cell>
          <cell r="I96">
            <v>2647843.14</v>
          </cell>
          <cell r="K96">
            <v>2647843.14</v>
          </cell>
          <cell r="O96">
            <v>2647843.14</v>
          </cell>
          <cell r="P96">
            <v>0</v>
          </cell>
          <cell r="Q96">
            <v>0</v>
          </cell>
          <cell r="R96">
            <v>0</v>
          </cell>
          <cell r="S96">
            <v>0</v>
          </cell>
          <cell r="T96">
            <v>0</v>
          </cell>
          <cell r="U96">
            <v>0</v>
          </cell>
          <cell r="V96">
            <v>1</v>
          </cell>
          <cell r="W96">
            <v>0</v>
          </cell>
          <cell r="X96">
            <v>1</v>
          </cell>
          <cell r="Y96">
            <v>0</v>
          </cell>
          <cell r="Z96">
            <v>0</v>
          </cell>
          <cell r="AA96">
            <v>0</v>
          </cell>
          <cell r="AB96">
            <v>1</v>
          </cell>
        </row>
        <row r="97">
          <cell r="I97">
            <v>2647843.14</v>
          </cell>
          <cell r="K97">
            <v>2647843.14</v>
          </cell>
          <cell r="O97">
            <v>2647843.14</v>
          </cell>
          <cell r="P97">
            <v>0</v>
          </cell>
          <cell r="Q97">
            <v>0</v>
          </cell>
          <cell r="R97">
            <v>0</v>
          </cell>
          <cell r="S97">
            <v>0</v>
          </cell>
          <cell r="T97">
            <v>0</v>
          </cell>
          <cell r="U97">
            <v>0</v>
          </cell>
          <cell r="V97">
            <v>1</v>
          </cell>
          <cell r="W97">
            <v>0</v>
          </cell>
          <cell r="X97">
            <v>1</v>
          </cell>
          <cell r="Y97">
            <v>0</v>
          </cell>
          <cell r="Z97">
            <v>0</v>
          </cell>
          <cell r="AA97">
            <v>0</v>
          </cell>
          <cell r="AB97">
            <v>1</v>
          </cell>
        </row>
        <row r="98">
          <cell r="B98" t="str">
            <v>MC102</v>
          </cell>
          <cell r="I98">
            <v>201370.44</v>
          </cell>
          <cell r="K98">
            <v>201370.44</v>
          </cell>
          <cell r="O98">
            <v>201370.44</v>
          </cell>
          <cell r="P98">
            <v>0</v>
          </cell>
          <cell r="Q98">
            <v>0</v>
          </cell>
          <cell r="R98">
            <v>0</v>
          </cell>
          <cell r="S98">
            <v>0</v>
          </cell>
          <cell r="T98">
            <v>0</v>
          </cell>
          <cell r="U98">
            <v>0</v>
          </cell>
          <cell r="V98">
            <v>1</v>
          </cell>
          <cell r="W98">
            <v>0</v>
          </cell>
          <cell r="X98">
            <v>1</v>
          </cell>
          <cell r="Y98">
            <v>0</v>
          </cell>
          <cell r="Z98">
            <v>0</v>
          </cell>
          <cell r="AA98">
            <v>0</v>
          </cell>
          <cell r="AB98">
            <v>1</v>
          </cell>
        </row>
        <row r="99">
          <cell r="I99">
            <v>201370.44</v>
          </cell>
          <cell r="K99">
            <v>201370.44</v>
          </cell>
          <cell r="O99">
            <v>201370.44</v>
          </cell>
          <cell r="P99">
            <v>0</v>
          </cell>
          <cell r="Q99">
            <v>0</v>
          </cell>
          <cell r="R99">
            <v>0</v>
          </cell>
          <cell r="S99">
            <v>0</v>
          </cell>
          <cell r="T99">
            <v>0</v>
          </cell>
          <cell r="U99">
            <v>0</v>
          </cell>
          <cell r="V99">
            <v>1</v>
          </cell>
          <cell r="W99">
            <v>0</v>
          </cell>
          <cell r="X99">
            <v>1</v>
          </cell>
          <cell r="Y99">
            <v>0</v>
          </cell>
          <cell r="Z99">
            <v>0</v>
          </cell>
          <cell r="AA99">
            <v>0</v>
          </cell>
          <cell r="AB99">
            <v>1</v>
          </cell>
        </row>
        <row r="100">
          <cell r="B100" t="str">
            <v>MC103</v>
          </cell>
          <cell r="C100">
            <v>10528.42</v>
          </cell>
          <cell r="E100">
            <v>10528.42</v>
          </cell>
          <cell r="F100">
            <v>9296.11</v>
          </cell>
          <cell r="H100">
            <v>9296.11</v>
          </cell>
          <cell r="I100">
            <v>1477026.26</v>
          </cell>
          <cell r="K100">
            <v>1477026.26</v>
          </cell>
          <cell r="O100">
            <v>1496850.79</v>
          </cell>
          <cell r="P100">
            <v>7.0337137611424846E-3</v>
          </cell>
          <cell r="Q100">
            <v>0</v>
          </cell>
          <cell r="R100">
            <v>7.0337137611424846E-3</v>
          </cell>
          <cell r="S100">
            <v>6.210445331027283E-3</v>
          </cell>
          <cell r="T100">
            <v>0</v>
          </cell>
          <cell r="U100">
            <v>6.210445331027283E-3</v>
          </cell>
          <cell r="V100">
            <v>0.9867558409078302</v>
          </cell>
          <cell r="W100">
            <v>0</v>
          </cell>
          <cell r="X100">
            <v>0.9867558409078302</v>
          </cell>
          <cell r="Y100">
            <v>0</v>
          </cell>
          <cell r="Z100">
            <v>0</v>
          </cell>
          <cell r="AA100">
            <v>0</v>
          </cell>
          <cell r="AB100">
            <v>1</v>
          </cell>
        </row>
        <row r="101">
          <cell r="C101">
            <v>10528.42</v>
          </cell>
          <cell r="E101">
            <v>10528.42</v>
          </cell>
          <cell r="F101">
            <v>9296.11</v>
          </cell>
          <cell r="H101">
            <v>9296.11</v>
          </cell>
          <cell r="I101">
            <v>1477026.26</v>
          </cell>
          <cell r="K101">
            <v>1477026.26</v>
          </cell>
          <cell r="O101">
            <v>1496850.79</v>
          </cell>
          <cell r="P101">
            <v>7.0337137611424846E-3</v>
          </cell>
          <cell r="Q101">
            <v>0</v>
          </cell>
          <cell r="R101">
            <v>7.0337137611424846E-3</v>
          </cell>
          <cell r="S101">
            <v>6.210445331027283E-3</v>
          </cell>
          <cell r="T101">
            <v>0</v>
          </cell>
          <cell r="U101">
            <v>6.210445331027283E-3</v>
          </cell>
          <cell r="V101">
            <v>0.9867558409078302</v>
          </cell>
          <cell r="W101">
            <v>0</v>
          </cell>
          <cell r="X101">
            <v>0.9867558409078302</v>
          </cell>
          <cell r="Y101">
            <v>0</v>
          </cell>
          <cell r="Z101">
            <v>0</v>
          </cell>
          <cell r="AA101">
            <v>0</v>
          </cell>
          <cell r="AB101">
            <v>1</v>
          </cell>
        </row>
        <row r="102">
          <cell r="B102" t="str">
            <v>MC104</v>
          </cell>
          <cell r="I102">
            <v>257499.53</v>
          </cell>
          <cell r="K102">
            <v>257499.53</v>
          </cell>
          <cell r="O102">
            <v>257499.53</v>
          </cell>
          <cell r="P102">
            <v>0</v>
          </cell>
          <cell r="Q102">
            <v>0</v>
          </cell>
          <cell r="R102">
            <v>0</v>
          </cell>
          <cell r="S102">
            <v>0</v>
          </cell>
          <cell r="T102">
            <v>0</v>
          </cell>
          <cell r="U102">
            <v>0</v>
          </cell>
          <cell r="V102">
            <v>1</v>
          </cell>
          <cell r="W102">
            <v>0</v>
          </cell>
          <cell r="X102">
            <v>1</v>
          </cell>
          <cell r="Y102">
            <v>0</v>
          </cell>
          <cell r="Z102">
            <v>0</v>
          </cell>
          <cell r="AA102">
            <v>0</v>
          </cell>
          <cell r="AB102">
            <v>1</v>
          </cell>
        </row>
        <row r="103">
          <cell r="I103">
            <v>257499.53</v>
          </cell>
          <cell r="K103">
            <v>257499.53</v>
          </cell>
          <cell r="O103">
            <v>257499.53</v>
          </cell>
          <cell r="P103">
            <v>0</v>
          </cell>
          <cell r="Q103">
            <v>0</v>
          </cell>
          <cell r="R103">
            <v>0</v>
          </cell>
          <cell r="S103">
            <v>0</v>
          </cell>
          <cell r="T103">
            <v>0</v>
          </cell>
          <cell r="U103">
            <v>0</v>
          </cell>
          <cell r="V103">
            <v>1</v>
          </cell>
          <cell r="W103">
            <v>0</v>
          </cell>
          <cell r="X103">
            <v>1</v>
          </cell>
          <cell r="Y103">
            <v>0</v>
          </cell>
          <cell r="Z103">
            <v>0</v>
          </cell>
          <cell r="AA103">
            <v>0</v>
          </cell>
          <cell r="AB103">
            <v>1</v>
          </cell>
        </row>
        <row r="104">
          <cell r="B104" t="str">
            <v>MC105</v>
          </cell>
          <cell r="I104">
            <v>18414.09</v>
          </cell>
          <cell r="K104">
            <v>18414.09</v>
          </cell>
          <cell r="O104">
            <v>18414.09</v>
          </cell>
          <cell r="P104">
            <v>0</v>
          </cell>
          <cell r="Q104">
            <v>0</v>
          </cell>
          <cell r="R104">
            <v>0</v>
          </cell>
          <cell r="S104">
            <v>0</v>
          </cell>
          <cell r="T104">
            <v>0</v>
          </cell>
          <cell r="U104">
            <v>0</v>
          </cell>
          <cell r="V104">
            <v>1</v>
          </cell>
          <cell r="W104">
            <v>0</v>
          </cell>
          <cell r="X104">
            <v>1</v>
          </cell>
          <cell r="Y104">
            <v>0</v>
          </cell>
          <cell r="Z104">
            <v>0</v>
          </cell>
          <cell r="AA104">
            <v>0</v>
          </cell>
          <cell r="AB104">
            <v>1</v>
          </cell>
        </row>
        <row r="105">
          <cell r="I105">
            <v>18414.09</v>
          </cell>
          <cell r="K105">
            <v>18414.09</v>
          </cell>
          <cell r="O105">
            <v>18414.09</v>
          </cell>
          <cell r="P105">
            <v>0</v>
          </cell>
          <cell r="Q105">
            <v>0</v>
          </cell>
          <cell r="R105">
            <v>0</v>
          </cell>
          <cell r="S105">
            <v>0</v>
          </cell>
          <cell r="T105">
            <v>0</v>
          </cell>
          <cell r="U105">
            <v>0</v>
          </cell>
          <cell r="V105">
            <v>1</v>
          </cell>
          <cell r="W105">
            <v>0</v>
          </cell>
          <cell r="X105">
            <v>1</v>
          </cell>
          <cell r="Y105">
            <v>0</v>
          </cell>
          <cell r="Z105">
            <v>0</v>
          </cell>
          <cell r="AA105">
            <v>0</v>
          </cell>
          <cell r="AB105">
            <v>1</v>
          </cell>
        </row>
        <row r="106">
          <cell r="B106" t="str">
            <v>MC106</v>
          </cell>
          <cell r="I106">
            <v>446559.09</v>
          </cell>
          <cell r="K106">
            <v>446559.09</v>
          </cell>
          <cell r="O106">
            <v>446559.09</v>
          </cell>
          <cell r="P106">
            <v>0</v>
          </cell>
          <cell r="Q106">
            <v>0</v>
          </cell>
          <cell r="R106">
            <v>0</v>
          </cell>
          <cell r="S106">
            <v>0</v>
          </cell>
          <cell r="T106">
            <v>0</v>
          </cell>
          <cell r="U106">
            <v>0</v>
          </cell>
          <cell r="V106">
            <v>1</v>
          </cell>
          <cell r="W106">
            <v>0</v>
          </cell>
          <cell r="X106">
            <v>1</v>
          </cell>
          <cell r="Y106">
            <v>0</v>
          </cell>
          <cell r="Z106">
            <v>0</v>
          </cell>
          <cell r="AA106">
            <v>0</v>
          </cell>
          <cell r="AB106">
            <v>1</v>
          </cell>
        </row>
        <row r="107">
          <cell r="I107">
            <v>446559.09</v>
          </cell>
          <cell r="K107">
            <v>446559.09</v>
          </cell>
          <cell r="O107">
            <v>446559.09</v>
          </cell>
          <cell r="P107">
            <v>0</v>
          </cell>
          <cell r="Q107">
            <v>0</v>
          </cell>
          <cell r="R107">
            <v>0</v>
          </cell>
          <cell r="S107">
            <v>0</v>
          </cell>
          <cell r="T107">
            <v>0</v>
          </cell>
          <cell r="U107">
            <v>0</v>
          </cell>
          <cell r="V107">
            <v>1</v>
          </cell>
          <cell r="W107">
            <v>0</v>
          </cell>
          <cell r="X107">
            <v>1</v>
          </cell>
          <cell r="Y107">
            <v>0</v>
          </cell>
          <cell r="Z107">
            <v>0</v>
          </cell>
          <cell r="AA107">
            <v>0</v>
          </cell>
          <cell r="AB107">
            <v>1</v>
          </cell>
        </row>
        <row r="108">
          <cell r="B108" t="str">
            <v>MC107</v>
          </cell>
          <cell r="I108">
            <v>71843.710000000006</v>
          </cell>
          <cell r="K108">
            <v>71843.710000000006</v>
          </cell>
          <cell r="O108">
            <v>71843.710000000006</v>
          </cell>
          <cell r="P108">
            <v>0</v>
          </cell>
          <cell r="Q108">
            <v>0</v>
          </cell>
          <cell r="R108">
            <v>0</v>
          </cell>
          <cell r="S108">
            <v>0</v>
          </cell>
          <cell r="T108">
            <v>0</v>
          </cell>
          <cell r="U108">
            <v>0</v>
          </cell>
          <cell r="V108">
            <v>1</v>
          </cell>
          <cell r="W108">
            <v>0</v>
          </cell>
          <cell r="X108">
            <v>1</v>
          </cell>
          <cell r="Y108">
            <v>0</v>
          </cell>
          <cell r="Z108">
            <v>0</v>
          </cell>
          <cell r="AA108">
            <v>0</v>
          </cell>
          <cell r="AB108">
            <v>1</v>
          </cell>
        </row>
        <row r="109">
          <cell r="I109">
            <v>71843.710000000006</v>
          </cell>
          <cell r="K109">
            <v>71843.710000000006</v>
          </cell>
          <cell r="O109">
            <v>71843.710000000006</v>
          </cell>
          <cell r="P109">
            <v>0</v>
          </cell>
          <cell r="Q109">
            <v>0</v>
          </cell>
          <cell r="R109">
            <v>0</v>
          </cell>
          <cell r="S109">
            <v>0</v>
          </cell>
          <cell r="T109">
            <v>0</v>
          </cell>
          <cell r="U109">
            <v>0</v>
          </cell>
          <cell r="V109">
            <v>1</v>
          </cell>
          <cell r="W109">
            <v>0</v>
          </cell>
          <cell r="X109">
            <v>1</v>
          </cell>
          <cell r="Y109">
            <v>0</v>
          </cell>
          <cell r="Z109">
            <v>0</v>
          </cell>
          <cell r="AA109">
            <v>0</v>
          </cell>
          <cell r="AB109">
            <v>1</v>
          </cell>
        </row>
        <row r="110">
          <cell r="B110" t="str">
            <v>MC108</v>
          </cell>
          <cell r="I110">
            <v>2817.36</v>
          </cell>
          <cell r="K110">
            <v>2817.36</v>
          </cell>
          <cell r="O110">
            <v>2817.36</v>
          </cell>
          <cell r="P110">
            <v>0</v>
          </cell>
          <cell r="Q110">
            <v>0</v>
          </cell>
          <cell r="R110">
            <v>0</v>
          </cell>
          <cell r="S110">
            <v>0</v>
          </cell>
          <cell r="T110">
            <v>0</v>
          </cell>
          <cell r="U110">
            <v>0</v>
          </cell>
          <cell r="V110">
            <v>1</v>
          </cell>
          <cell r="W110">
            <v>0</v>
          </cell>
          <cell r="X110">
            <v>1</v>
          </cell>
          <cell r="Y110">
            <v>0</v>
          </cell>
          <cell r="Z110">
            <v>0</v>
          </cell>
          <cell r="AA110">
            <v>0</v>
          </cell>
          <cell r="AB110">
            <v>1</v>
          </cell>
        </row>
        <row r="111">
          <cell r="I111">
            <v>2817.36</v>
          </cell>
          <cell r="K111">
            <v>2817.36</v>
          </cell>
          <cell r="O111">
            <v>2817.36</v>
          </cell>
          <cell r="P111">
            <v>0</v>
          </cell>
          <cell r="Q111">
            <v>0</v>
          </cell>
          <cell r="R111">
            <v>0</v>
          </cell>
          <cell r="S111">
            <v>0</v>
          </cell>
          <cell r="T111">
            <v>0</v>
          </cell>
          <cell r="U111">
            <v>0</v>
          </cell>
          <cell r="V111">
            <v>1</v>
          </cell>
          <cell r="W111">
            <v>0</v>
          </cell>
          <cell r="X111">
            <v>1</v>
          </cell>
          <cell r="Y111">
            <v>0</v>
          </cell>
          <cell r="Z111">
            <v>0</v>
          </cell>
          <cell r="AA111">
            <v>0</v>
          </cell>
          <cell r="AB111">
            <v>1</v>
          </cell>
        </row>
        <row r="112">
          <cell r="B112" t="str">
            <v>NUC</v>
          </cell>
          <cell r="C112">
            <v>274051.57</v>
          </cell>
          <cell r="E112">
            <v>274051.57</v>
          </cell>
          <cell r="G112">
            <v>8648.23</v>
          </cell>
          <cell r="H112">
            <v>8648.23</v>
          </cell>
          <cell r="I112">
            <v>5368.57</v>
          </cell>
          <cell r="K112">
            <v>5368.57</v>
          </cell>
          <cell r="O112">
            <v>288068.37</v>
          </cell>
          <cell r="P112">
            <v>0.95134210673667507</v>
          </cell>
          <cell r="Q112">
            <v>0</v>
          </cell>
          <cell r="R112">
            <v>0.95134210673667507</v>
          </cell>
          <cell r="S112">
            <v>0</v>
          </cell>
          <cell r="T112">
            <v>3.0021449421885504E-2</v>
          </cell>
          <cell r="U112">
            <v>3.0021449421885504E-2</v>
          </cell>
          <cell r="V112">
            <v>1.8636443841439445E-2</v>
          </cell>
          <cell r="W112">
            <v>0</v>
          </cell>
          <cell r="X112">
            <v>1.8636443841439445E-2</v>
          </cell>
          <cell r="Y112">
            <v>0</v>
          </cell>
          <cell r="Z112">
            <v>0</v>
          </cell>
          <cell r="AA112">
            <v>0</v>
          </cell>
          <cell r="AB112">
            <v>1</v>
          </cell>
        </row>
        <row r="113">
          <cell r="B113" t="str">
            <v>NUE</v>
          </cell>
          <cell r="I113">
            <v>196048.86</v>
          </cell>
          <cell r="K113">
            <v>196048.86</v>
          </cell>
          <cell r="O113">
            <v>196048.86</v>
          </cell>
          <cell r="P113">
            <v>0</v>
          </cell>
          <cell r="Q113">
            <v>0</v>
          </cell>
          <cell r="R113">
            <v>0</v>
          </cell>
          <cell r="S113">
            <v>0</v>
          </cell>
          <cell r="T113">
            <v>0</v>
          </cell>
          <cell r="U113">
            <v>0</v>
          </cell>
          <cell r="V113">
            <v>1</v>
          </cell>
          <cell r="W113">
            <v>0</v>
          </cell>
          <cell r="X113">
            <v>1</v>
          </cell>
          <cell r="Y113">
            <v>0</v>
          </cell>
          <cell r="Z113">
            <v>0</v>
          </cell>
          <cell r="AA113">
            <v>0</v>
          </cell>
          <cell r="AB113">
            <v>1</v>
          </cell>
        </row>
        <row r="114">
          <cell r="B114" t="str">
            <v>NUN</v>
          </cell>
          <cell r="C114">
            <v>73539.320000000007</v>
          </cell>
          <cell r="E114">
            <v>73539.320000000007</v>
          </cell>
          <cell r="F114">
            <v>282333.17</v>
          </cell>
          <cell r="H114">
            <v>282333.17</v>
          </cell>
          <cell r="I114">
            <v>755</v>
          </cell>
          <cell r="K114">
            <v>755</v>
          </cell>
          <cell r="O114">
            <v>356627.49</v>
          </cell>
          <cell r="P114">
            <v>0.20620765942636674</v>
          </cell>
          <cell r="Q114">
            <v>0</v>
          </cell>
          <cell r="R114">
            <v>0.20620765942636674</v>
          </cell>
          <cell r="S114">
            <v>0.79167528560403455</v>
          </cell>
          <cell r="T114">
            <v>0</v>
          </cell>
          <cell r="U114">
            <v>0.79167528560403455</v>
          </cell>
          <cell r="V114">
            <v>2.1170549695986702E-3</v>
          </cell>
          <cell r="W114">
            <v>0</v>
          </cell>
          <cell r="X114">
            <v>2.1170549695986702E-3</v>
          </cell>
          <cell r="Y114">
            <v>0</v>
          </cell>
          <cell r="Z114">
            <v>0</v>
          </cell>
          <cell r="AA114">
            <v>0</v>
          </cell>
          <cell r="AB114">
            <v>1</v>
          </cell>
        </row>
        <row r="115">
          <cell r="B115" t="str">
            <v>NUS</v>
          </cell>
          <cell r="C115">
            <v>31503.919999999998</v>
          </cell>
          <cell r="E115">
            <v>31503.919999999998</v>
          </cell>
          <cell r="L115">
            <v>482701.15</v>
          </cell>
          <cell r="M115">
            <v>4328.46</v>
          </cell>
          <cell r="N115">
            <v>487029.61</v>
          </cell>
          <cell r="O115">
            <v>518533.53</v>
          </cell>
          <cell r="P115">
            <v>6.0755801076161839E-2</v>
          </cell>
          <cell r="Q115">
            <v>0</v>
          </cell>
          <cell r="R115">
            <v>6.0755801076161839E-2</v>
          </cell>
          <cell r="S115">
            <v>0</v>
          </cell>
          <cell r="T115">
            <v>0</v>
          </cell>
          <cell r="U115">
            <v>0</v>
          </cell>
          <cell r="V115">
            <v>0</v>
          </cell>
          <cell r="W115">
            <v>0</v>
          </cell>
          <cell r="X115">
            <v>0</v>
          </cell>
          <cell r="Y115">
            <v>0.93089669630428717</v>
          </cell>
          <cell r="Z115">
            <v>8.3475026195509467E-3</v>
          </cell>
          <cell r="AA115">
            <v>0.93924419892383804</v>
          </cell>
          <cell r="AB115">
            <v>1</v>
          </cell>
        </row>
        <row r="116">
          <cell r="C116">
            <v>379094.81</v>
          </cell>
          <cell r="E116">
            <v>379094.81</v>
          </cell>
          <cell r="F116">
            <v>282333.17</v>
          </cell>
          <cell r="G116">
            <v>8648.23</v>
          </cell>
          <cell r="H116">
            <v>290981.40000000002</v>
          </cell>
          <cell r="I116">
            <v>202172.43</v>
          </cell>
          <cell r="K116">
            <v>202172.43</v>
          </cell>
          <cell r="L116">
            <v>482701.15</v>
          </cell>
          <cell r="M116">
            <v>4328.46</v>
          </cell>
          <cell r="N116">
            <v>487029.61</v>
          </cell>
          <cell r="O116">
            <v>1359278.25</v>
          </cell>
          <cell r="P116">
            <v>0.2788941925613832</v>
          </cell>
          <cell r="Q116">
            <v>0</v>
          </cell>
          <cell r="R116">
            <v>0.2788941925613832</v>
          </cell>
          <cell r="S116">
            <v>0.20770814952714794</v>
          </cell>
          <cell r="T116">
            <v>6.3623691470087156E-3</v>
          </cell>
          <cell r="U116">
            <v>0.21407051867415669</v>
          </cell>
          <cell r="V116">
            <v>0.14873513204526004</v>
          </cell>
          <cell r="W116">
            <v>0</v>
          </cell>
          <cell r="X116">
            <v>0.14873513204526004</v>
          </cell>
          <cell r="Y116">
            <v>0.35511577559635049</v>
          </cell>
          <cell r="Z116">
            <v>3.1843811228495712E-3</v>
          </cell>
          <cell r="AA116">
            <v>0.35830015671920007</v>
          </cell>
          <cell r="AB116">
            <v>1</v>
          </cell>
        </row>
        <row r="117">
          <cell r="B117" t="str">
            <v>OFPC</v>
          </cell>
          <cell r="C117">
            <v>378686.06</v>
          </cell>
          <cell r="E117">
            <v>378686.06</v>
          </cell>
          <cell r="G117">
            <v>3589.38</v>
          </cell>
          <cell r="H117">
            <v>3589.38</v>
          </cell>
          <cell r="O117">
            <v>382275.44</v>
          </cell>
          <cell r="P117">
            <v>0.99061048755839509</v>
          </cell>
          <cell r="Q117">
            <v>0</v>
          </cell>
          <cell r="R117">
            <v>0.99061048755839509</v>
          </cell>
          <cell r="S117">
            <v>0</v>
          </cell>
          <cell r="T117">
            <v>9.3895124416049323E-3</v>
          </cell>
          <cell r="U117">
            <v>9.3895124416049323E-3</v>
          </cell>
          <cell r="V117">
            <v>0</v>
          </cell>
          <cell r="W117">
            <v>0</v>
          </cell>
          <cell r="X117">
            <v>0</v>
          </cell>
          <cell r="Y117">
            <v>0</v>
          </cell>
          <cell r="Z117">
            <v>0</v>
          </cell>
          <cell r="AA117">
            <v>0</v>
          </cell>
          <cell r="AB117">
            <v>1</v>
          </cell>
        </row>
        <row r="118">
          <cell r="B118" t="str">
            <v>OFPN</v>
          </cell>
          <cell r="C118">
            <v>2238.6</v>
          </cell>
          <cell r="D118">
            <v>936.23</v>
          </cell>
          <cell r="E118">
            <v>3174.83</v>
          </cell>
          <cell r="F118">
            <v>4142669.33</v>
          </cell>
          <cell r="G118">
            <v>52184.63</v>
          </cell>
          <cell r="H118">
            <v>4194853.96</v>
          </cell>
          <cell r="I118">
            <v>21122.62</v>
          </cell>
          <cell r="K118">
            <v>21122.62</v>
          </cell>
          <cell r="O118">
            <v>4219151.41</v>
          </cell>
          <cell r="P118">
            <v>5.305806268753934E-4</v>
          </cell>
          <cell r="Q118">
            <v>2.2190007160705332E-4</v>
          </cell>
          <cell r="R118">
            <v>7.5248069848244672E-4</v>
          </cell>
          <cell r="S118">
            <v>0.98187263917129719</v>
          </cell>
          <cell r="T118">
            <v>1.2368513221951424E-2</v>
          </cell>
          <cell r="U118">
            <v>0.99424115239324862</v>
          </cell>
          <cell r="V118">
            <v>5.0063669082688828E-3</v>
          </cell>
          <cell r="W118">
            <v>0</v>
          </cell>
          <cell r="X118">
            <v>5.0063669082688828E-3</v>
          </cell>
          <cell r="Y118">
            <v>0</v>
          </cell>
          <cell r="Z118">
            <v>0</v>
          </cell>
          <cell r="AA118">
            <v>0</v>
          </cell>
          <cell r="AB118">
            <v>1</v>
          </cell>
        </row>
        <row r="119">
          <cell r="B119" t="str">
            <v>OFPS</v>
          </cell>
          <cell r="L119">
            <v>220939.29</v>
          </cell>
          <cell r="M119">
            <v>26037.02</v>
          </cell>
          <cell r="N119">
            <v>246976.31</v>
          </cell>
          <cell r="O119">
            <v>246976.31</v>
          </cell>
          <cell r="P119">
            <v>0</v>
          </cell>
          <cell r="Q119">
            <v>0</v>
          </cell>
          <cell r="R119">
            <v>0</v>
          </cell>
          <cell r="S119">
            <v>0</v>
          </cell>
          <cell r="T119">
            <v>0</v>
          </cell>
          <cell r="U119">
            <v>0</v>
          </cell>
          <cell r="V119">
            <v>0</v>
          </cell>
          <cell r="W119">
            <v>0</v>
          </cell>
          <cell r="X119">
            <v>0</v>
          </cell>
          <cell r="Y119">
            <v>0.89457685233049278</v>
          </cell>
          <cell r="Z119">
            <v>0.10542314766950725</v>
          </cell>
          <cell r="AA119">
            <v>1</v>
          </cell>
          <cell r="AB119">
            <v>1</v>
          </cell>
        </row>
        <row r="120">
          <cell r="C120">
            <v>380924.66</v>
          </cell>
          <cell r="D120">
            <v>936.23</v>
          </cell>
          <cell r="E120">
            <v>381860.89</v>
          </cell>
          <cell r="F120">
            <v>4142669.33</v>
          </cell>
          <cell r="G120">
            <v>55774.01</v>
          </cell>
          <cell r="H120">
            <v>4198443.34</v>
          </cell>
          <cell r="I120">
            <v>21122.62</v>
          </cell>
          <cell r="K120">
            <v>21122.62</v>
          </cell>
          <cell r="L120">
            <v>220939.29</v>
          </cell>
          <cell r="M120">
            <v>26037.02</v>
          </cell>
          <cell r="N120">
            <v>246976.31</v>
          </cell>
          <cell r="O120">
            <v>4848403.16</v>
          </cell>
          <cell r="P120">
            <v>7.8567034842044775E-2</v>
          </cell>
          <cell r="Q120">
            <v>1.9310069090871561E-4</v>
          </cell>
          <cell r="R120">
            <v>7.8760135532953496E-2</v>
          </cell>
          <cell r="S120">
            <v>0.85443994513030552</v>
          </cell>
          <cell r="T120">
            <v>1.1503583377748644E-2</v>
          </cell>
          <cell r="U120">
            <v>0.86594352850805412</v>
          </cell>
          <cell r="V120">
            <v>4.3566137763180563E-3</v>
          </cell>
          <cell r="W120">
            <v>0</v>
          </cell>
          <cell r="X120">
            <v>4.3566137763180563E-3</v>
          </cell>
          <cell r="Y120">
            <v>4.5569496328766522E-2</v>
          </cell>
          <cell r="Z120">
            <v>5.3702258539077433E-3</v>
          </cell>
          <cell r="AA120">
            <v>5.0939722182674264E-2</v>
          </cell>
          <cell r="AB120">
            <v>1</v>
          </cell>
        </row>
        <row r="121">
          <cell r="B121" t="str">
            <v>OH001</v>
          </cell>
          <cell r="G121">
            <v>23309.45</v>
          </cell>
          <cell r="H121">
            <v>23309.45</v>
          </cell>
          <cell r="M121">
            <v>288082.53999999998</v>
          </cell>
          <cell r="N121">
            <v>288082.53999999998</v>
          </cell>
          <cell r="O121">
            <v>311391.99</v>
          </cell>
          <cell r="P121">
            <v>0</v>
          </cell>
          <cell r="Q121">
            <v>0</v>
          </cell>
          <cell r="R121">
            <v>0</v>
          </cell>
          <cell r="S121">
            <v>0</v>
          </cell>
          <cell r="T121">
            <v>7.4855650590113135E-2</v>
          </cell>
          <cell r="U121">
            <v>7.4855650590113135E-2</v>
          </cell>
          <cell r="V121">
            <v>0</v>
          </cell>
          <cell r="W121">
            <v>0</v>
          </cell>
          <cell r="X121">
            <v>0</v>
          </cell>
          <cell r="Y121">
            <v>0</v>
          </cell>
          <cell r="Z121">
            <v>0.92514434940988688</v>
          </cell>
          <cell r="AA121">
            <v>0.92514434940988688</v>
          </cell>
          <cell r="AB121">
            <v>1</v>
          </cell>
        </row>
        <row r="122">
          <cell r="B122" t="str">
            <v>OH003</v>
          </cell>
          <cell r="G122">
            <v>3164.21</v>
          </cell>
          <cell r="H122">
            <v>3164.21</v>
          </cell>
          <cell r="J122">
            <v>76974098.960000038</v>
          </cell>
          <cell r="K122">
            <v>76974098.960000038</v>
          </cell>
          <cell r="M122">
            <v>-969.6</v>
          </cell>
          <cell r="N122">
            <v>-969.6</v>
          </cell>
          <cell r="O122">
            <v>76976293.570000038</v>
          </cell>
          <cell r="P122">
            <v>0</v>
          </cell>
          <cell r="Q122">
            <v>0</v>
          </cell>
          <cell r="R122">
            <v>0</v>
          </cell>
          <cell r="S122">
            <v>0</v>
          </cell>
          <cell r="T122">
            <v>4.1106291992645214E-5</v>
          </cell>
          <cell r="U122">
            <v>4.1106291992645214E-5</v>
          </cell>
          <cell r="V122">
            <v>0</v>
          </cell>
          <cell r="W122">
            <v>0.99997148979382844</v>
          </cell>
          <cell r="X122">
            <v>0.99997148979382844</v>
          </cell>
          <cell r="Y122">
            <v>0</v>
          </cell>
          <cell r="Z122">
            <v>-1.259608582112717E-5</v>
          </cell>
          <cell r="AA122">
            <v>-1.259608582112717E-5</v>
          </cell>
          <cell r="AB122">
            <v>1</v>
          </cell>
        </row>
        <row r="123">
          <cell r="B123" t="str">
            <v>OH004</v>
          </cell>
          <cell r="J123">
            <v>170803.35</v>
          </cell>
          <cell r="K123">
            <v>170803.35</v>
          </cell>
          <cell r="O123">
            <v>170803.35</v>
          </cell>
          <cell r="P123">
            <v>0</v>
          </cell>
          <cell r="Q123">
            <v>0</v>
          </cell>
          <cell r="R123">
            <v>0</v>
          </cell>
          <cell r="S123">
            <v>0</v>
          </cell>
          <cell r="T123">
            <v>0</v>
          </cell>
          <cell r="U123">
            <v>0</v>
          </cell>
          <cell r="V123">
            <v>0</v>
          </cell>
          <cell r="W123">
            <v>1</v>
          </cell>
          <cell r="X123">
            <v>1</v>
          </cell>
          <cell r="Y123">
            <v>0</v>
          </cell>
          <cell r="Z123">
            <v>0</v>
          </cell>
          <cell r="AA123">
            <v>0</v>
          </cell>
          <cell r="AB123">
            <v>1</v>
          </cell>
        </row>
        <row r="124">
          <cell r="G124">
            <v>26473.66</v>
          </cell>
          <cell r="H124">
            <v>26473.66</v>
          </cell>
          <cell r="J124">
            <v>77144902.310000032</v>
          </cell>
          <cell r="K124">
            <v>77144902.310000032</v>
          </cell>
          <cell r="M124">
            <v>287112.94</v>
          </cell>
          <cell r="N124">
            <v>287112.94</v>
          </cell>
          <cell r="O124">
            <v>77458488.910000026</v>
          </cell>
          <cell r="P124">
            <v>0</v>
          </cell>
          <cell r="Q124">
            <v>0</v>
          </cell>
          <cell r="R124">
            <v>0</v>
          </cell>
          <cell r="S124">
            <v>0</v>
          </cell>
          <cell r="T124">
            <v>3.4177867878057975E-4</v>
          </cell>
          <cell r="U124">
            <v>3.4177867878057975E-4</v>
          </cell>
          <cell r="V124">
            <v>0</v>
          </cell>
          <cell r="W124">
            <v>0.99595155283284242</v>
          </cell>
          <cell r="X124">
            <v>0.99595155283284242</v>
          </cell>
          <cell r="Y124">
            <v>0</v>
          </cell>
          <cell r="Z124">
            <v>3.7066684883770465E-3</v>
          </cell>
          <cell r="AA124">
            <v>3.7066684883770465E-3</v>
          </cell>
          <cell r="AB124">
            <v>1</v>
          </cell>
        </row>
        <row r="125">
          <cell r="B125" t="str">
            <v>PQ001</v>
          </cell>
          <cell r="J125">
            <v>26343.65</v>
          </cell>
          <cell r="K125">
            <v>26343.65</v>
          </cell>
          <cell r="M125">
            <v>14600.99</v>
          </cell>
          <cell r="N125">
            <v>14600.99</v>
          </cell>
          <cell r="O125">
            <v>40944.639999999999</v>
          </cell>
          <cell r="P125">
            <v>0</v>
          </cell>
          <cell r="Q125">
            <v>0</v>
          </cell>
          <cell r="R125">
            <v>0</v>
          </cell>
          <cell r="S125">
            <v>0</v>
          </cell>
          <cell r="T125">
            <v>0</v>
          </cell>
          <cell r="U125">
            <v>0</v>
          </cell>
          <cell r="V125">
            <v>0</v>
          </cell>
          <cell r="W125">
            <v>0.64339679137489059</v>
          </cell>
          <cell r="X125">
            <v>0.64339679137489059</v>
          </cell>
          <cell r="Y125">
            <v>0</v>
          </cell>
          <cell r="Z125">
            <v>0.35660320862510941</v>
          </cell>
          <cell r="AA125">
            <v>0.35660320862510941</v>
          </cell>
          <cell r="AB125">
            <v>1</v>
          </cell>
        </row>
        <row r="126">
          <cell r="J126">
            <v>26343.65</v>
          </cell>
          <cell r="K126">
            <v>26343.65</v>
          </cell>
          <cell r="M126">
            <v>14600.99</v>
          </cell>
          <cell r="N126">
            <v>14600.99</v>
          </cell>
          <cell r="O126">
            <v>40944.639999999999</v>
          </cell>
          <cell r="P126">
            <v>0</v>
          </cell>
          <cell r="Q126">
            <v>0</v>
          </cell>
          <cell r="R126">
            <v>0</v>
          </cell>
          <cell r="S126">
            <v>0</v>
          </cell>
          <cell r="T126">
            <v>0</v>
          </cell>
          <cell r="U126">
            <v>0</v>
          </cell>
          <cell r="V126">
            <v>0</v>
          </cell>
          <cell r="W126">
            <v>0.64339679137489059</v>
          </cell>
          <cell r="X126">
            <v>0.64339679137489059</v>
          </cell>
          <cell r="Y126">
            <v>0</v>
          </cell>
          <cell r="Z126">
            <v>0.35660320862510941</v>
          </cell>
          <cell r="AA126">
            <v>0.35660320862510941</v>
          </cell>
          <cell r="AB126">
            <v>1</v>
          </cell>
        </row>
        <row r="127">
          <cell r="B127" t="str">
            <v>PR022</v>
          </cell>
          <cell r="D127">
            <v>70063.259999999995</v>
          </cell>
          <cell r="E127">
            <v>70063.259999999995</v>
          </cell>
          <cell r="G127">
            <v>1573.8</v>
          </cell>
          <cell r="H127">
            <v>1573.8</v>
          </cell>
          <cell r="I127">
            <v>112573.5</v>
          </cell>
          <cell r="K127">
            <v>112573.5</v>
          </cell>
          <cell r="O127">
            <v>184210.56</v>
          </cell>
          <cell r="P127">
            <v>0</v>
          </cell>
          <cell r="Q127">
            <v>0.38034334188007463</v>
          </cell>
          <cell r="R127">
            <v>0.38034334188007463</v>
          </cell>
          <cell r="S127">
            <v>0</v>
          </cell>
          <cell r="T127">
            <v>8.543484152048612E-3</v>
          </cell>
          <cell r="U127">
            <v>8.543484152048612E-3</v>
          </cell>
          <cell r="V127">
            <v>0.61111317396787679</v>
          </cell>
          <cell r="W127">
            <v>0</v>
          </cell>
          <cell r="X127">
            <v>0.61111317396787679</v>
          </cell>
          <cell r="Y127">
            <v>0</v>
          </cell>
          <cell r="Z127">
            <v>0</v>
          </cell>
          <cell r="AA127">
            <v>0</v>
          </cell>
          <cell r="AB127">
            <v>1</v>
          </cell>
        </row>
        <row r="128">
          <cell r="D128">
            <v>70063.259999999995</v>
          </cell>
          <cell r="E128">
            <v>70063.259999999995</v>
          </cell>
          <cell r="G128">
            <v>1573.8</v>
          </cell>
          <cell r="H128">
            <v>1573.8</v>
          </cell>
          <cell r="I128">
            <v>112573.5</v>
          </cell>
          <cell r="K128">
            <v>112573.5</v>
          </cell>
          <cell r="O128">
            <v>184210.56</v>
          </cell>
          <cell r="P128">
            <v>0</v>
          </cell>
          <cell r="Q128">
            <v>0.38034334188007463</v>
          </cell>
          <cell r="R128">
            <v>0.38034334188007463</v>
          </cell>
          <cell r="S128">
            <v>0</v>
          </cell>
          <cell r="T128">
            <v>8.543484152048612E-3</v>
          </cell>
          <cell r="U128">
            <v>8.543484152048612E-3</v>
          </cell>
          <cell r="V128">
            <v>0.61111317396787679</v>
          </cell>
          <cell r="W128">
            <v>0</v>
          </cell>
          <cell r="X128">
            <v>0.61111317396787679</v>
          </cell>
          <cell r="Y128">
            <v>0</v>
          </cell>
          <cell r="Z128">
            <v>0</v>
          </cell>
          <cell r="AA128">
            <v>0</v>
          </cell>
          <cell r="AB128">
            <v>1</v>
          </cell>
        </row>
        <row r="129">
          <cell r="B129" t="str">
            <v>PR029</v>
          </cell>
          <cell r="G129">
            <v>12545.56</v>
          </cell>
          <cell r="H129">
            <v>12545.56</v>
          </cell>
          <cell r="I129">
            <v>90416.92</v>
          </cell>
          <cell r="K129">
            <v>90416.92</v>
          </cell>
          <cell r="O129">
            <v>102962.48</v>
          </cell>
          <cell r="P129">
            <v>0</v>
          </cell>
          <cell r="Q129">
            <v>0</v>
          </cell>
          <cell r="R129">
            <v>0</v>
          </cell>
          <cell r="S129">
            <v>0</v>
          </cell>
          <cell r="T129">
            <v>0.12184593844281917</v>
          </cell>
          <cell r="U129">
            <v>0.12184593844281917</v>
          </cell>
          <cell r="V129">
            <v>0.8781540615571809</v>
          </cell>
          <cell r="W129">
            <v>0</v>
          </cell>
          <cell r="X129">
            <v>0.8781540615571809</v>
          </cell>
          <cell r="Y129">
            <v>0</v>
          </cell>
          <cell r="Z129">
            <v>0</v>
          </cell>
          <cell r="AA129">
            <v>0</v>
          </cell>
          <cell r="AB129">
            <v>1</v>
          </cell>
        </row>
        <row r="130">
          <cell r="G130">
            <v>12545.56</v>
          </cell>
          <cell r="H130">
            <v>12545.56</v>
          </cell>
          <cell r="I130">
            <v>90416.92</v>
          </cell>
          <cell r="K130">
            <v>90416.92</v>
          </cell>
          <cell r="O130">
            <v>102962.48</v>
          </cell>
          <cell r="P130">
            <v>0</v>
          </cell>
          <cell r="Q130">
            <v>0</v>
          </cell>
          <cell r="R130">
            <v>0</v>
          </cell>
          <cell r="S130">
            <v>0</v>
          </cell>
          <cell r="T130">
            <v>0.12184593844281917</v>
          </cell>
          <cell r="U130">
            <v>0.12184593844281917</v>
          </cell>
          <cell r="V130">
            <v>0.8781540615571809</v>
          </cell>
          <cell r="W130">
            <v>0</v>
          </cell>
          <cell r="X130">
            <v>0.8781540615571809</v>
          </cell>
          <cell r="Y130">
            <v>0</v>
          </cell>
          <cell r="Z130">
            <v>0</v>
          </cell>
          <cell r="AA130">
            <v>0</v>
          </cell>
          <cell r="AB130">
            <v>1</v>
          </cell>
        </row>
        <row r="131">
          <cell r="B131" t="str">
            <v>PR035</v>
          </cell>
          <cell r="G131">
            <v>36.840000000000003</v>
          </cell>
          <cell r="H131">
            <v>36.840000000000003</v>
          </cell>
          <cell r="I131">
            <v>202916.73</v>
          </cell>
          <cell r="K131">
            <v>202916.73</v>
          </cell>
          <cell r="O131">
            <v>202953.57</v>
          </cell>
          <cell r="P131">
            <v>0</v>
          </cell>
          <cell r="Q131">
            <v>0</v>
          </cell>
          <cell r="R131">
            <v>0</v>
          </cell>
          <cell r="S131">
            <v>0</v>
          </cell>
          <cell r="T131">
            <v>1.8151934947485774E-4</v>
          </cell>
          <cell r="U131">
            <v>1.8151934947485774E-4</v>
          </cell>
          <cell r="V131">
            <v>0.99981848065052514</v>
          </cell>
          <cell r="W131">
            <v>0</v>
          </cell>
          <cell r="X131">
            <v>0.99981848065052514</v>
          </cell>
          <cell r="Y131">
            <v>0</v>
          </cell>
          <cell r="Z131">
            <v>0</v>
          </cell>
          <cell r="AA131">
            <v>0</v>
          </cell>
          <cell r="AB131">
            <v>1</v>
          </cell>
        </row>
        <row r="132">
          <cell r="G132">
            <v>36.840000000000003</v>
          </cell>
          <cell r="H132">
            <v>36.840000000000003</v>
          </cell>
          <cell r="I132">
            <v>202916.73</v>
          </cell>
          <cell r="K132">
            <v>202916.73</v>
          </cell>
          <cell r="O132">
            <v>202953.57</v>
          </cell>
          <cell r="P132">
            <v>0</v>
          </cell>
          <cell r="Q132">
            <v>0</v>
          </cell>
          <cell r="R132">
            <v>0</v>
          </cell>
          <cell r="S132">
            <v>0</v>
          </cell>
          <cell r="T132">
            <v>1.8151934947485774E-4</v>
          </cell>
          <cell r="U132">
            <v>1.8151934947485774E-4</v>
          </cell>
          <cell r="V132">
            <v>0.99981848065052514</v>
          </cell>
          <cell r="W132">
            <v>0</v>
          </cell>
          <cell r="X132">
            <v>0.99981848065052514</v>
          </cell>
          <cell r="Y132">
            <v>0</v>
          </cell>
          <cell r="Z132">
            <v>0</v>
          </cell>
          <cell r="AA132">
            <v>0</v>
          </cell>
          <cell r="AB132">
            <v>1</v>
          </cell>
        </row>
        <row r="133">
          <cell r="B133" t="str">
            <v>PR044</v>
          </cell>
          <cell r="C133">
            <v>487642.22</v>
          </cell>
          <cell r="D133">
            <v>17121.490000000002</v>
          </cell>
          <cell r="E133">
            <v>504763.71</v>
          </cell>
          <cell r="G133">
            <v>14781.36</v>
          </cell>
          <cell r="H133">
            <v>14781.36</v>
          </cell>
          <cell r="I133">
            <v>5213525.32</v>
          </cell>
          <cell r="K133">
            <v>5213525.32</v>
          </cell>
          <cell r="O133">
            <v>5733070.3899999997</v>
          </cell>
          <cell r="P133">
            <v>8.5057776518944847E-2</v>
          </cell>
          <cell r="Q133">
            <v>2.9864433602392946E-3</v>
          </cell>
          <cell r="R133">
            <v>8.8044219879184149E-2</v>
          </cell>
          <cell r="S133">
            <v>0</v>
          </cell>
          <cell r="T133">
            <v>2.5782624308577523E-3</v>
          </cell>
          <cell r="U133">
            <v>2.5782624308577523E-3</v>
          </cell>
          <cell r="V133">
            <v>0.90937751768995823</v>
          </cell>
          <cell r="W133">
            <v>0</v>
          </cell>
          <cell r="X133">
            <v>0.90937751768995823</v>
          </cell>
          <cell r="Y133">
            <v>0</v>
          </cell>
          <cell r="Z133">
            <v>0</v>
          </cell>
          <cell r="AA133">
            <v>0</v>
          </cell>
          <cell r="AB133">
            <v>1</v>
          </cell>
        </row>
        <row r="134">
          <cell r="C134">
            <v>487642.22</v>
          </cell>
          <cell r="D134">
            <v>17121.490000000002</v>
          </cell>
          <cell r="E134">
            <v>504763.71</v>
          </cell>
          <cell r="G134">
            <v>14781.36</v>
          </cell>
          <cell r="H134">
            <v>14781.36</v>
          </cell>
          <cell r="I134">
            <v>5213525.32</v>
          </cell>
          <cell r="K134">
            <v>5213525.32</v>
          </cell>
          <cell r="O134">
            <v>5733070.3899999997</v>
          </cell>
          <cell r="P134">
            <v>8.5057776518944847E-2</v>
          </cell>
          <cell r="Q134">
            <v>2.9864433602392946E-3</v>
          </cell>
          <cell r="R134">
            <v>8.8044219879184149E-2</v>
          </cell>
          <cell r="S134">
            <v>0</v>
          </cell>
          <cell r="T134">
            <v>2.5782624308577523E-3</v>
          </cell>
          <cell r="U134">
            <v>2.5782624308577523E-3</v>
          </cell>
          <cell r="V134">
            <v>0.90937751768995823</v>
          </cell>
          <cell r="W134">
            <v>0</v>
          </cell>
          <cell r="X134">
            <v>0.90937751768995823</v>
          </cell>
          <cell r="Y134">
            <v>0</v>
          </cell>
          <cell r="Z134">
            <v>0</v>
          </cell>
          <cell r="AA134">
            <v>0</v>
          </cell>
          <cell r="AB134">
            <v>1</v>
          </cell>
        </row>
        <row r="135">
          <cell r="B135" t="str">
            <v>PR050</v>
          </cell>
          <cell r="G135">
            <v>27348.63</v>
          </cell>
          <cell r="H135">
            <v>27348.63</v>
          </cell>
          <cell r="I135">
            <v>374508.83</v>
          </cell>
          <cell r="K135">
            <v>374508.83</v>
          </cell>
          <cell r="M135">
            <v>354379.37</v>
          </cell>
          <cell r="N135">
            <v>354379.37</v>
          </cell>
          <cell r="O135">
            <v>756236.83</v>
          </cell>
          <cell r="P135">
            <v>0</v>
          </cell>
          <cell r="Q135">
            <v>0</v>
          </cell>
          <cell r="R135">
            <v>0</v>
          </cell>
          <cell r="S135">
            <v>0</v>
          </cell>
          <cell r="T135">
            <v>3.6164107479399014E-2</v>
          </cell>
          <cell r="U135">
            <v>3.6164107479399014E-2</v>
          </cell>
          <cell r="V135">
            <v>0.49522691191858514</v>
          </cell>
          <cell r="W135">
            <v>0</v>
          </cell>
          <cell r="X135">
            <v>0.49522691191858514</v>
          </cell>
          <cell r="Y135">
            <v>0</v>
          </cell>
          <cell r="Z135">
            <v>0.46860898060201595</v>
          </cell>
          <cell r="AA135">
            <v>0.46860898060201595</v>
          </cell>
          <cell r="AB135">
            <v>1</v>
          </cell>
        </row>
        <row r="136">
          <cell r="G136">
            <v>27348.63</v>
          </cell>
          <cell r="H136">
            <v>27348.63</v>
          </cell>
          <cell r="I136">
            <v>374508.83</v>
          </cell>
          <cell r="K136">
            <v>374508.83</v>
          </cell>
          <cell r="M136">
            <v>354379.37</v>
          </cell>
          <cell r="N136">
            <v>354379.37</v>
          </cell>
          <cell r="O136">
            <v>756236.83</v>
          </cell>
          <cell r="P136">
            <v>0</v>
          </cell>
          <cell r="Q136">
            <v>0</v>
          </cell>
          <cell r="R136">
            <v>0</v>
          </cell>
          <cell r="S136">
            <v>0</v>
          </cell>
          <cell r="T136">
            <v>3.6164107479399014E-2</v>
          </cell>
          <cell r="U136">
            <v>3.6164107479399014E-2</v>
          </cell>
          <cell r="V136">
            <v>0.49522691191858514</v>
          </cell>
          <cell r="W136">
            <v>0</v>
          </cell>
          <cell r="X136">
            <v>0.49522691191858514</v>
          </cell>
          <cell r="Y136">
            <v>0</v>
          </cell>
          <cell r="Z136">
            <v>0.46860898060201595</v>
          </cell>
          <cell r="AA136">
            <v>0.46860898060201595</v>
          </cell>
          <cell r="AB136">
            <v>1</v>
          </cell>
        </row>
        <row r="137">
          <cell r="B137" t="str">
            <v>PR051</v>
          </cell>
          <cell r="I137">
            <v>84.84</v>
          </cell>
          <cell r="K137">
            <v>84.84</v>
          </cell>
          <cell r="O137">
            <v>84.84</v>
          </cell>
          <cell r="P137">
            <v>0</v>
          </cell>
          <cell r="Q137">
            <v>0</v>
          </cell>
          <cell r="R137">
            <v>0</v>
          </cell>
          <cell r="S137">
            <v>0</v>
          </cell>
          <cell r="T137">
            <v>0</v>
          </cell>
          <cell r="U137">
            <v>0</v>
          </cell>
          <cell r="V137">
            <v>1</v>
          </cell>
          <cell r="W137">
            <v>0</v>
          </cell>
          <cell r="X137">
            <v>1</v>
          </cell>
          <cell r="Y137">
            <v>0</v>
          </cell>
          <cell r="Z137">
            <v>0</v>
          </cell>
          <cell r="AA137">
            <v>0</v>
          </cell>
          <cell r="AB137">
            <v>1</v>
          </cell>
        </row>
        <row r="138">
          <cell r="I138">
            <v>84.84</v>
          </cell>
          <cell r="K138">
            <v>84.84</v>
          </cell>
          <cell r="O138">
            <v>84.84</v>
          </cell>
          <cell r="P138">
            <v>0</v>
          </cell>
          <cell r="Q138">
            <v>0</v>
          </cell>
          <cell r="R138">
            <v>0</v>
          </cell>
          <cell r="S138">
            <v>0</v>
          </cell>
          <cell r="T138">
            <v>0</v>
          </cell>
          <cell r="U138">
            <v>0</v>
          </cell>
          <cell r="V138">
            <v>1</v>
          </cell>
          <cell r="W138">
            <v>0</v>
          </cell>
          <cell r="X138">
            <v>1</v>
          </cell>
          <cell r="Y138">
            <v>0</v>
          </cell>
          <cell r="Z138">
            <v>0</v>
          </cell>
          <cell r="AA138">
            <v>0</v>
          </cell>
          <cell r="AB138">
            <v>1</v>
          </cell>
        </row>
        <row r="139">
          <cell r="B139" t="str">
            <v>PR052</v>
          </cell>
          <cell r="G139">
            <v>633951.41</v>
          </cell>
          <cell r="H139">
            <v>633951.41</v>
          </cell>
          <cell r="I139">
            <v>5108294.1900000004</v>
          </cell>
          <cell r="K139">
            <v>5108294.1900000004</v>
          </cell>
          <cell r="O139">
            <v>5742245.5999999996</v>
          </cell>
          <cell r="P139">
            <v>0</v>
          </cell>
          <cell r="Q139">
            <v>0</v>
          </cell>
          <cell r="R139">
            <v>0</v>
          </cell>
          <cell r="S139">
            <v>0</v>
          </cell>
          <cell r="T139">
            <v>0.11040130537084657</v>
          </cell>
          <cell r="U139">
            <v>0.11040130537084657</v>
          </cell>
          <cell r="V139">
            <v>0.88959869462915353</v>
          </cell>
          <cell r="W139">
            <v>0</v>
          </cell>
          <cell r="X139">
            <v>0.88959869462915353</v>
          </cell>
          <cell r="Y139">
            <v>0</v>
          </cell>
          <cell r="Z139">
            <v>0</v>
          </cell>
          <cell r="AA139">
            <v>0</v>
          </cell>
          <cell r="AB139">
            <v>1</v>
          </cell>
        </row>
        <row r="140">
          <cell r="G140">
            <v>633951.41</v>
          </cell>
          <cell r="H140">
            <v>633951.41</v>
          </cell>
          <cell r="I140">
            <v>5108294.1900000004</v>
          </cell>
          <cell r="K140">
            <v>5108294.1900000004</v>
          </cell>
          <cell r="O140">
            <v>5742245.5999999996</v>
          </cell>
          <cell r="P140">
            <v>0</v>
          </cell>
          <cell r="Q140">
            <v>0</v>
          </cell>
          <cell r="R140">
            <v>0</v>
          </cell>
          <cell r="S140">
            <v>0</v>
          </cell>
          <cell r="T140">
            <v>0.11040130537084657</v>
          </cell>
          <cell r="U140">
            <v>0.11040130537084657</v>
          </cell>
          <cell r="V140">
            <v>0.88959869462915353</v>
          </cell>
          <cell r="W140">
            <v>0</v>
          </cell>
          <cell r="X140">
            <v>0.88959869462915353</v>
          </cell>
          <cell r="Y140">
            <v>0</v>
          </cell>
          <cell r="Z140">
            <v>0</v>
          </cell>
          <cell r="AA140">
            <v>0</v>
          </cell>
          <cell r="AB140">
            <v>1</v>
          </cell>
        </row>
        <row r="141">
          <cell r="B141" t="str">
            <v>PR054</v>
          </cell>
          <cell r="G141">
            <v>98255.97</v>
          </cell>
          <cell r="H141">
            <v>98255.97</v>
          </cell>
          <cell r="I141">
            <v>119880.4</v>
          </cell>
          <cell r="K141">
            <v>119880.4</v>
          </cell>
          <cell r="O141">
            <v>218136.37</v>
          </cell>
          <cell r="P141">
            <v>0</v>
          </cell>
          <cell r="Q141">
            <v>0</v>
          </cell>
          <cell r="R141">
            <v>0</v>
          </cell>
          <cell r="S141">
            <v>0</v>
          </cell>
          <cell r="T141">
            <v>0.45043368971437459</v>
          </cell>
          <cell r="U141">
            <v>0.45043368971437459</v>
          </cell>
          <cell r="V141">
            <v>0.54956631028562541</v>
          </cell>
          <cell r="W141">
            <v>0</v>
          </cell>
          <cell r="X141">
            <v>0.54956631028562541</v>
          </cell>
          <cell r="Y141">
            <v>0</v>
          </cell>
          <cell r="Z141">
            <v>0</v>
          </cell>
          <cell r="AA141">
            <v>0</v>
          </cell>
          <cell r="AB141">
            <v>1</v>
          </cell>
        </row>
        <row r="142">
          <cell r="G142">
            <v>98255.97</v>
          </cell>
          <cell r="H142">
            <v>98255.97</v>
          </cell>
          <cell r="I142">
            <v>119880.4</v>
          </cell>
          <cell r="K142">
            <v>119880.4</v>
          </cell>
          <cell r="O142">
            <v>218136.37</v>
          </cell>
          <cell r="P142">
            <v>0</v>
          </cell>
          <cell r="Q142">
            <v>0</v>
          </cell>
          <cell r="R142">
            <v>0</v>
          </cell>
          <cell r="S142">
            <v>0</v>
          </cell>
          <cell r="T142">
            <v>0.45043368971437459</v>
          </cell>
          <cell r="U142">
            <v>0.45043368971437459</v>
          </cell>
          <cell r="V142">
            <v>0.54956631028562541</v>
          </cell>
          <cell r="W142">
            <v>0</v>
          </cell>
          <cell r="X142">
            <v>0.54956631028562541</v>
          </cell>
          <cell r="Y142">
            <v>0</v>
          </cell>
          <cell r="Z142">
            <v>0</v>
          </cell>
          <cell r="AA142">
            <v>0</v>
          </cell>
          <cell r="AB142">
            <v>1</v>
          </cell>
        </row>
        <row r="143">
          <cell r="B143" t="str">
            <v>PR059</v>
          </cell>
          <cell r="C143">
            <v>863.55</v>
          </cell>
          <cell r="D143">
            <v>590021.80000000005</v>
          </cell>
          <cell r="E143">
            <v>590885.35</v>
          </cell>
          <cell r="G143">
            <v>19140.82</v>
          </cell>
          <cell r="H143">
            <v>19140.82</v>
          </cell>
          <cell r="I143">
            <v>7396399.9899999993</v>
          </cell>
          <cell r="K143">
            <v>7396399.9899999993</v>
          </cell>
          <cell r="M143">
            <v>4348.54</v>
          </cell>
          <cell r="N143">
            <v>4348.54</v>
          </cell>
          <cell r="O143">
            <v>8010774.6999999993</v>
          </cell>
          <cell r="P143">
            <v>1.0779856285310333E-4</v>
          </cell>
          <cell r="Q143">
            <v>7.3653525669620953E-2</v>
          </cell>
          <cell r="R143">
            <v>7.3761324232474043E-2</v>
          </cell>
          <cell r="S143">
            <v>0</v>
          </cell>
          <cell r="T143">
            <v>2.3893843875049938E-3</v>
          </cell>
          <cell r="U143">
            <v>2.3893843875049938E-3</v>
          </cell>
          <cell r="V143">
            <v>0.92330645499242414</v>
          </cell>
          <cell r="W143">
            <v>0</v>
          </cell>
          <cell r="X143">
            <v>0.92330645499242414</v>
          </cell>
          <cell r="Y143">
            <v>0</v>
          </cell>
          <cell r="Z143">
            <v>5.4283638759682008E-4</v>
          </cell>
          <cell r="AA143">
            <v>5.4283638759682008E-4</v>
          </cell>
          <cell r="AB143">
            <v>1</v>
          </cell>
        </row>
        <row r="144">
          <cell r="C144">
            <v>863.55</v>
          </cell>
          <cell r="D144">
            <v>590021.80000000005</v>
          </cell>
          <cell r="E144">
            <v>590885.35</v>
          </cell>
          <cell r="G144">
            <v>19140.82</v>
          </cell>
          <cell r="H144">
            <v>19140.82</v>
          </cell>
          <cell r="I144">
            <v>7396399.9899999993</v>
          </cell>
          <cell r="K144">
            <v>7396399.9899999993</v>
          </cell>
          <cell r="M144">
            <v>4348.54</v>
          </cell>
          <cell r="N144">
            <v>4348.54</v>
          </cell>
          <cell r="O144">
            <v>8010774.6999999993</v>
          </cell>
          <cell r="P144">
            <v>1.0779856285310333E-4</v>
          </cell>
          <cell r="Q144">
            <v>7.3653525669620953E-2</v>
          </cell>
          <cell r="R144">
            <v>7.3761324232474043E-2</v>
          </cell>
          <cell r="S144">
            <v>0</v>
          </cell>
          <cell r="T144">
            <v>2.3893843875049938E-3</v>
          </cell>
          <cell r="U144">
            <v>2.3893843875049938E-3</v>
          </cell>
          <cell r="V144">
            <v>0.92330645499242414</v>
          </cell>
          <cell r="W144">
            <v>0</v>
          </cell>
          <cell r="X144">
            <v>0.92330645499242414</v>
          </cell>
          <cell r="Y144">
            <v>0</v>
          </cell>
          <cell r="Z144">
            <v>5.4283638759682008E-4</v>
          </cell>
          <cell r="AA144">
            <v>5.4283638759682008E-4</v>
          </cell>
          <cell r="AB144">
            <v>1</v>
          </cell>
        </row>
        <row r="145">
          <cell r="B145" t="str">
            <v>PR060</v>
          </cell>
          <cell r="C145">
            <v>106.01</v>
          </cell>
          <cell r="E145">
            <v>106.01</v>
          </cell>
          <cell r="G145">
            <v>21713.39</v>
          </cell>
          <cell r="H145">
            <v>21713.39</v>
          </cell>
          <cell r="I145">
            <v>10748014.469999999</v>
          </cell>
          <cell r="K145">
            <v>10748014.469999999</v>
          </cell>
          <cell r="M145">
            <v>508.6</v>
          </cell>
          <cell r="N145">
            <v>508.6</v>
          </cell>
          <cell r="O145">
            <v>10770342.469999999</v>
          </cell>
          <cell r="P145">
            <v>9.8427696515020866E-6</v>
          </cell>
          <cell r="Q145">
            <v>0</v>
          </cell>
          <cell r="R145">
            <v>9.8427696515020866E-6</v>
          </cell>
          <cell r="S145">
            <v>0</v>
          </cell>
          <cell r="T145">
            <v>2.0160352431207325E-3</v>
          </cell>
          <cell r="U145">
            <v>2.0160352431207325E-3</v>
          </cell>
          <cell r="V145">
            <v>0.99792689971909498</v>
          </cell>
          <cell r="W145">
            <v>0</v>
          </cell>
          <cell r="X145">
            <v>0.99792689971909498</v>
          </cell>
          <cell r="Y145">
            <v>0</v>
          </cell>
          <cell r="Z145">
            <v>4.7222268132760694E-5</v>
          </cell>
          <cell r="AA145">
            <v>4.7222268132760694E-5</v>
          </cell>
          <cell r="AB145">
            <v>1</v>
          </cell>
        </row>
        <row r="146">
          <cell r="C146">
            <v>106.01</v>
          </cell>
          <cell r="E146">
            <v>106.01</v>
          </cell>
          <cell r="G146">
            <v>21713.39</v>
          </cell>
          <cell r="H146">
            <v>21713.39</v>
          </cell>
          <cell r="I146">
            <v>10748014.469999999</v>
          </cell>
          <cell r="K146">
            <v>10748014.469999999</v>
          </cell>
          <cell r="M146">
            <v>508.6</v>
          </cell>
          <cell r="N146">
            <v>508.6</v>
          </cell>
          <cell r="O146">
            <v>10770342.469999999</v>
          </cell>
          <cell r="P146">
            <v>9.8427696515020866E-6</v>
          </cell>
          <cell r="Q146">
            <v>0</v>
          </cell>
          <cell r="R146">
            <v>9.8427696515020866E-6</v>
          </cell>
          <cell r="S146">
            <v>0</v>
          </cell>
          <cell r="T146">
            <v>2.0160352431207325E-3</v>
          </cell>
          <cell r="U146">
            <v>2.0160352431207325E-3</v>
          </cell>
          <cell r="V146">
            <v>0.99792689971909498</v>
          </cell>
          <cell r="W146">
            <v>0</v>
          </cell>
          <cell r="X146">
            <v>0.99792689971909498</v>
          </cell>
          <cell r="Y146">
            <v>0</v>
          </cell>
          <cell r="Z146">
            <v>4.7222268132760694E-5</v>
          </cell>
          <cell r="AA146">
            <v>4.7222268132760694E-5</v>
          </cell>
          <cell r="AB146">
            <v>1</v>
          </cell>
        </row>
        <row r="147">
          <cell r="B147" t="str">
            <v>PR061</v>
          </cell>
          <cell r="I147">
            <v>46823.13</v>
          </cell>
          <cell r="K147">
            <v>46823.13</v>
          </cell>
          <cell r="L147">
            <v>18336.25</v>
          </cell>
          <cell r="M147">
            <v>33274.01</v>
          </cell>
          <cell r="N147">
            <v>51610.26</v>
          </cell>
          <cell r="O147">
            <v>98433.39</v>
          </cell>
          <cell r="P147">
            <v>0</v>
          </cell>
          <cell r="Q147">
            <v>0</v>
          </cell>
          <cell r="R147">
            <v>0</v>
          </cell>
          <cell r="S147">
            <v>0</v>
          </cell>
          <cell r="T147">
            <v>0</v>
          </cell>
          <cell r="U147">
            <v>0</v>
          </cell>
          <cell r="V147">
            <v>0.47568340377182983</v>
          </cell>
          <cell r="W147">
            <v>0</v>
          </cell>
          <cell r="X147">
            <v>0.47568340377182983</v>
          </cell>
          <cell r="Y147">
            <v>0.18628079353967186</v>
          </cell>
          <cell r="Z147">
            <v>0.33803580268849831</v>
          </cell>
          <cell r="AA147">
            <v>0.52431659622817017</v>
          </cell>
          <cell r="AB147">
            <v>1</v>
          </cell>
        </row>
        <row r="148">
          <cell r="I148">
            <v>46823.13</v>
          </cell>
          <cell r="K148">
            <v>46823.13</v>
          </cell>
          <cell r="L148">
            <v>18336.25</v>
          </cell>
          <cell r="M148">
            <v>33274.01</v>
          </cell>
          <cell r="N148">
            <v>51610.26</v>
          </cell>
          <cell r="O148">
            <v>98433.39</v>
          </cell>
          <cell r="P148">
            <v>0</v>
          </cell>
          <cell r="Q148">
            <v>0</v>
          </cell>
          <cell r="R148">
            <v>0</v>
          </cell>
          <cell r="S148">
            <v>0</v>
          </cell>
          <cell r="T148">
            <v>0</v>
          </cell>
          <cell r="U148">
            <v>0</v>
          </cell>
          <cell r="V148">
            <v>0.47568340377182983</v>
          </cell>
          <cell r="W148">
            <v>0</v>
          </cell>
          <cell r="X148">
            <v>0.47568340377182983</v>
          </cell>
          <cell r="Y148">
            <v>0.18628079353967186</v>
          </cell>
          <cell r="Z148">
            <v>0.33803580268849831</v>
          </cell>
          <cell r="AA148">
            <v>0.52431659622817017</v>
          </cell>
          <cell r="AB148">
            <v>1</v>
          </cell>
        </row>
        <row r="149">
          <cell r="B149" t="str">
            <v>PR062</v>
          </cell>
          <cell r="G149">
            <v>569.73</v>
          </cell>
          <cell r="H149">
            <v>569.73</v>
          </cell>
          <cell r="O149">
            <v>569.73</v>
          </cell>
          <cell r="P149">
            <v>0</v>
          </cell>
          <cell r="Q149">
            <v>0</v>
          </cell>
          <cell r="R149">
            <v>0</v>
          </cell>
          <cell r="S149">
            <v>0</v>
          </cell>
          <cell r="T149">
            <v>1</v>
          </cell>
          <cell r="U149">
            <v>1</v>
          </cell>
          <cell r="V149">
            <v>0</v>
          </cell>
          <cell r="W149">
            <v>0</v>
          </cell>
          <cell r="X149">
            <v>0</v>
          </cell>
          <cell r="Y149">
            <v>0</v>
          </cell>
          <cell r="Z149">
            <v>0</v>
          </cell>
          <cell r="AA149">
            <v>0</v>
          </cell>
          <cell r="AB149">
            <v>1</v>
          </cell>
        </row>
        <row r="150">
          <cell r="G150">
            <v>569.73</v>
          </cell>
          <cell r="H150">
            <v>569.73</v>
          </cell>
          <cell r="O150">
            <v>569.73</v>
          </cell>
          <cell r="P150">
            <v>0</v>
          </cell>
          <cell r="Q150">
            <v>0</v>
          </cell>
          <cell r="R150">
            <v>0</v>
          </cell>
          <cell r="S150">
            <v>0</v>
          </cell>
          <cell r="T150">
            <v>1</v>
          </cell>
          <cell r="U150">
            <v>1</v>
          </cell>
          <cell r="V150">
            <v>0</v>
          </cell>
          <cell r="W150">
            <v>0</v>
          </cell>
          <cell r="X150">
            <v>0</v>
          </cell>
          <cell r="Y150">
            <v>0</v>
          </cell>
          <cell r="Z150">
            <v>0</v>
          </cell>
          <cell r="AA150">
            <v>0</v>
          </cell>
          <cell r="AB150">
            <v>1</v>
          </cell>
        </row>
        <row r="151">
          <cell r="B151" t="str">
            <v>PR070</v>
          </cell>
          <cell r="C151">
            <v>800.98</v>
          </cell>
          <cell r="E151">
            <v>800.98</v>
          </cell>
          <cell r="F151">
            <v>1480961.51</v>
          </cell>
          <cell r="G151">
            <v>81140</v>
          </cell>
          <cell r="H151">
            <v>1562101.51</v>
          </cell>
          <cell r="I151">
            <v>5983807.4500000002</v>
          </cell>
          <cell r="K151">
            <v>5983807.4500000002</v>
          </cell>
          <cell r="O151">
            <v>7546709.9400000004</v>
          </cell>
          <cell r="P151">
            <v>1.0613631719890907E-4</v>
          </cell>
          <cell r="Q151">
            <v>0</v>
          </cell>
          <cell r="R151">
            <v>1.0613631719890907E-4</v>
          </cell>
          <cell r="S151">
            <v>0.19623935751795968</v>
          </cell>
          <cell r="T151">
            <v>1.075170513311129E-2</v>
          </cell>
          <cell r="U151">
            <v>0.20699106265107095</v>
          </cell>
          <cell r="V151">
            <v>0.79290280103173005</v>
          </cell>
          <cell r="W151">
            <v>0</v>
          </cell>
          <cell r="X151">
            <v>0.79290280103173005</v>
          </cell>
          <cell r="Y151">
            <v>0</v>
          </cell>
          <cell r="Z151">
            <v>0</v>
          </cell>
          <cell r="AA151">
            <v>0</v>
          </cell>
          <cell r="AB151">
            <v>1</v>
          </cell>
        </row>
        <row r="152">
          <cell r="C152">
            <v>800.98</v>
          </cell>
          <cell r="E152">
            <v>800.98</v>
          </cell>
          <cell r="F152">
            <v>1480961.51</v>
          </cell>
          <cell r="G152">
            <v>81140</v>
          </cell>
          <cell r="H152">
            <v>1562101.51</v>
          </cell>
          <cell r="I152">
            <v>5983807.4500000002</v>
          </cell>
          <cell r="K152">
            <v>5983807.4500000002</v>
          </cell>
          <cell r="O152">
            <v>7546709.9400000004</v>
          </cell>
          <cell r="P152">
            <v>1.0613631719890907E-4</v>
          </cell>
          <cell r="Q152">
            <v>0</v>
          </cell>
          <cell r="R152">
            <v>1.0613631719890907E-4</v>
          </cell>
          <cell r="S152">
            <v>0.19623935751795968</v>
          </cell>
          <cell r="T152">
            <v>1.075170513311129E-2</v>
          </cell>
          <cell r="U152">
            <v>0.20699106265107095</v>
          </cell>
          <cell r="V152">
            <v>0.79290280103173005</v>
          </cell>
          <cell r="W152">
            <v>0</v>
          </cell>
          <cell r="X152">
            <v>0.79290280103173005</v>
          </cell>
          <cell r="Y152">
            <v>0</v>
          </cell>
          <cell r="Z152">
            <v>0</v>
          </cell>
          <cell r="AA152">
            <v>0</v>
          </cell>
          <cell r="AB152">
            <v>1</v>
          </cell>
        </row>
        <row r="153">
          <cell r="B153" t="str">
            <v>PR073</v>
          </cell>
          <cell r="C153">
            <v>307578.2</v>
          </cell>
          <cell r="D153">
            <v>221732.98</v>
          </cell>
          <cell r="E153">
            <v>529311.18000000005</v>
          </cell>
          <cell r="I153">
            <v>431123.53</v>
          </cell>
          <cell r="K153">
            <v>431123.53</v>
          </cell>
          <cell r="M153">
            <v>20067.349999999999</v>
          </cell>
          <cell r="N153">
            <v>20067.349999999999</v>
          </cell>
          <cell r="O153">
            <v>980502.06</v>
          </cell>
          <cell r="P153">
            <v>0.31369459845907921</v>
          </cell>
          <cell r="Q153">
            <v>0.22614228877805723</v>
          </cell>
          <cell r="R153">
            <v>0.53983688723713652</v>
          </cell>
          <cell r="S153">
            <v>0</v>
          </cell>
          <cell r="T153">
            <v>0</v>
          </cell>
          <cell r="U153">
            <v>0</v>
          </cell>
          <cell r="V153">
            <v>0.43969671007116495</v>
          </cell>
          <cell r="W153">
            <v>0</v>
          </cell>
          <cell r="X153">
            <v>0.43969671007116495</v>
          </cell>
          <cell r="Y153">
            <v>0</v>
          </cell>
          <cell r="Z153">
            <v>2.0466402691698575E-2</v>
          </cell>
          <cell r="AA153">
            <v>2.0466402691698575E-2</v>
          </cell>
          <cell r="AB153">
            <v>1</v>
          </cell>
        </row>
        <row r="154">
          <cell r="C154">
            <v>307578.2</v>
          </cell>
          <cell r="D154">
            <v>221732.98</v>
          </cell>
          <cell r="E154">
            <v>529311.18000000005</v>
          </cell>
          <cell r="I154">
            <v>431123.53</v>
          </cell>
          <cell r="K154">
            <v>431123.53</v>
          </cell>
          <cell r="M154">
            <v>20067.349999999999</v>
          </cell>
          <cell r="N154">
            <v>20067.349999999999</v>
          </cell>
          <cell r="O154">
            <v>980502.06</v>
          </cell>
          <cell r="P154">
            <v>0.31369459845907921</v>
          </cell>
          <cell r="Q154">
            <v>0.22614228877805723</v>
          </cell>
          <cell r="R154">
            <v>0.53983688723713652</v>
          </cell>
          <cell r="S154">
            <v>0</v>
          </cell>
          <cell r="T154">
            <v>0</v>
          </cell>
          <cell r="U154">
            <v>0</v>
          </cell>
          <cell r="V154">
            <v>0.43969671007116495</v>
          </cell>
          <cell r="W154">
            <v>0</v>
          </cell>
          <cell r="X154">
            <v>0.43969671007116495</v>
          </cell>
          <cell r="Y154">
            <v>0</v>
          </cell>
          <cell r="Z154">
            <v>2.0466402691698575E-2</v>
          </cell>
          <cell r="AA154">
            <v>2.0466402691698575E-2</v>
          </cell>
          <cell r="AB154">
            <v>1</v>
          </cell>
        </row>
        <row r="155">
          <cell r="B155" t="str">
            <v>PR077</v>
          </cell>
          <cell r="I155">
            <v>2375.19</v>
          </cell>
          <cell r="K155">
            <v>2375.19</v>
          </cell>
          <cell r="O155">
            <v>2375.19</v>
          </cell>
          <cell r="P155">
            <v>0</v>
          </cell>
          <cell r="Q155">
            <v>0</v>
          </cell>
          <cell r="R155">
            <v>0</v>
          </cell>
          <cell r="S155">
            <v>0</v>
          </cell>
          <cell r="T155">
            <v>0</v>
          </cell>
          <cell r="U155">
            <v>0</v>
          </cell>
          <cell r="V155">
            <v>1</v>
          </cell>
          <cell r="W155">
            <v>0</v>
          </cell>
          <cell r="X155">
            <v>1</v>
          </cell>
          <cell r="Y155">
            <v>0</v>
          </cell>
          <cell r="Z155">
            <v>0</v>
          </cell>
          <cell r="AA155">
            <v>0</v>
          </cell>
          <cell r="AB155">
            <v>1</v>
          </cell>
        </row>
        <row r="156">
          <cell r="I156">
            <v>2375.19</v>
          </cell>
          <cell r="K156">
            <v>2375.19</v>
          </cell>
          <cell r="O156">
            <v>2375.19</v>
          </cell>
          <cell r="P156">
            <v>0</v>
          </cell>
          <cell r="Q156">
            <v>0</v>
          </cell>
          <cell r="R156">
            <v>0</v>
          </cell>
          <cell r="S156">
            <v>0</v>
          </cell>
          <cell r="T156">
            <v>0</v>
          </cell>
          <cell r="U156">
            <v>0</v>
          </cell>
          <cell r="V156">
            <v>1</v>
          </cell>
          <cell r="W156">
            <v>0</v>
          </cell>
          <cell r="X156">
            <v>1</v>
          </cell>
          <cell r="Y156">
            <v>0</v>
          </cell>
          <cell r="Z156">
            <v>0</v>
          </cell>
          <cell r="AA156">
            <v>0</v>
          </cell>
          <cell r="AB156">
            <v>1</v>
          </cell>
        </row>
        <row r="157">
          <cell r="B157" t="str">
            <v>PR086</v>
          </cell>
          <cell r="I157">
            <v>-1277093.19</v>
          </cell>
          <cell r="K157">
            <v>-1277093.19</v>
          </cell>
          <cell r="O157">
            <v>-1277093.19</v>
          </cell>
          <cell r="P157">
            <v>0</v>
          </cell>
          <cell r="Q157">
            <v>0</v>
          </cell>
          <cell r="R157">
            <v>0</v>
          </cell>
          <cell r="S157">
            <v>0</v>
          </cell>
          <cell r="T157">
            <v>0</v>
          </cell>
          <cell r="U157">
            <v>0</v>
          </cell>
          <cell r="V157">
            <v>1</v>
          </cell>
          <cell r="W157">
            <v>0</v>
          </cell>
          <cell r="X157">
            <v>1</v>
          </cell>
          <cell r="Y157">
            <v>0</v>
          </cell>
          <cell r="Z157">
            <v>0</v>
          </cell>
          <cell r="AA157">
            <v>0</v>
          </cell>
          <cell r="AB157">
            <v>1</v>
          </cell>
        </row>
        <row r="158">
          <cell r="I158">
            <v>-1277093.19</v>
          </cell>
          <cell r="K158">
            <v>-1277093.19</v>
          </cell>
          <cell r="O158">
            <v>-1277093.19</v>
          </cell>
          <cell r="P158">
            <v>0</v>
          </cell>
          <cell r="Q158">
            <v>0</v>
          </cell>
          <cell r="R158">
            <v>0</v>
          </cell>
          <cell r="S158">
            <v>0</v>
          </cell>
          <cell r="T158">
            <v>0</v>
          </cell>
          <cell r="U158">
            <v>0</v>
          </cell>
          <cell r="V158">
            <v>1</v>
          </cell>
          <cell r="W158">
            <v>0</v>
          </cell>
          <cell r="X158">
            <v>1</v>
          </cell>
          <cell r="Y158">
            <v>0</v>
          </cell>
          <cell r="Z158">
            <v>0</v>
          </cell>
          <cell r="AA158">
            <v>0</v>
          </cell>
          <cell r="AB158">
            <v>1</v>
          </cell>
        </row>
        <row r="159">
          <cell r="B159" t="str">
            <v>PR088</v>
          </cell>
          <cell r="G159">
            <v>8032.92</v>
          </cell>
          <cell r="H159">
            <v>8032.92</v>
          </cell>
          <cell r="O159">
            <v>8032.92</v>
          </cell>
          <cell r="P159">
            <v>0</v>
          </cell>
          <cell r="Q159">
            <v>0</v>
          </cell>
          <cell r="R159">
            <v>0</v>
          </cell>
          <cell r="S159">
            <v>0</v>
          </cell>
          <cell r="T159">
            <v>1</v>
          </cell>
          <cell r="U159">
            <v>1</v>
          </cell>
          <cell r="V159">
            <v>0</v>
          </cell>
          <cell r="W159">
            <v>0</v>
          </cell>
          <cell r="X159">
            <v>0</v>
          </cell>
          <cell r="Y159">
            <v>0</v>
          </cell>
          <cell r="Z159">
            <v>0</v>
          </cell>
          <cell r="AA159">
            <v>0</v>
          </cell>
          <cell r="AB159">
            <v>1</v>
          </cell>
        </row>
        <row r="160">
          <cell r="G160">
            <v>8032.92</v>
          </cell>
          <cell r="H160">
            <v>8032.92</v>
          </cell>
          <cell r="O160">
            <v>8032.92</v>
          </cell>
          <cell r="P160">
            <v>0</v>
          </cell>
          <cell r="Q160">
            <v>0</v>
          </cell>
          <cell r="R160">
            <v>0</v>
          </cell>
          <cell r="S160">
            <v>0</v>
          </cell>
          <cell r="T160">
            <v>1</v>
          </cell>
          <cell r="U160">
            <v>1</v>
          </cell>
          <cell r="V160">
            <v>0</v>
          </cell>
          <cell r="W160">
            <v>0</v>
          </cell>
          <cell r="X160">
            <v>0</v>
          </cell>
          <cell r="Y160">
            <v>0</v>
          </cell>
          <cell r="Z160">
            <v>0</v>
          </cell>
          <cell r="AA160">
            <v>0</v>
          </cell>
          <cell r="AB160">
            <v>1</v>
          </cell>
        </row>
        <row r="161">
          <cell r="B161" t="str">
            <v>PR090</v>
          </cell>
          <cell r="F161">
            <v>754388.05</v>
          </cell>
          <cell r="G161">
            <v>1124694.98</v>
          </cell>
          <cell r="H161">
            <v>1879083.03</v>
          </cell>
          <cell r="I161">
            <v>7122020.1500000004</v>
          </cell>
          <cell r="K161">
            <v>7122020.1500000004</v>
          </cell>
          <cell r="O161">
            <v>9001103.1799999997</v>
          </cell>
          <cell r="P161">
            <v>0</v>
          </cell>
          <cell r="Q161">
            <v>0</v>
          </cell>
          <cell r="R161">
            <v>0</v>
          </cell>
          <cell r="S161">
            <v>8.3810621310975802E-2</v>
          </cell>
          <cell r="T161">
            <v>0.12495079297602275</v>
          </cell>
          <cell r="U161">
            <v>0.20876141428699854</v>
          </cell>
          <cell r="V161">
            <v>0.79123858571300154</v>
          </cell>
          <cell r="W161">
            <v>0</v>
          </cell>
          <cell r="X161">
            <v>0.79123858571300154</v>
          </cell>
          <cell r="Y161">
            <v>0</v>
          </cell>
          <cell r="Z161">
            <v>0</v>
          </cell>
          <cell r="AA161">
            <v>0</v>
          </cell>
          <cell r="AB161">
            <v>1</v>
          </cell>
        </row>
        <row r="162">
          <cell r="F162">
            <v>754388.05</v>
          </cell>
          <cell r="G162">
            <v>1124694.98</v>
          </cell>
          <cell r="H162">
            <v>1879083.03</v>
          </cell>
          <cell r="I162">
            <v>7122020.1500000004</v>
          </cell>
          <cell r="K162">
            <v>7122020.1500000004</v>
          </cell>
          <cell r="O162">
            <v>9001103.1799999997</v>
          </cell>
          <cell r="P162">
            <v>0</v>
          </cell>
          <cell r="Q162">
            <v>0</v>
          </cell>
          <cell r="R162">
            <v>0</v>
          </cell>
          <cell r="S162">
            <v>8.3810621310975802E-2</v>
          </cell>
          <cell r="T162">
            <v>0.12495079297602275</v>
          </cell>
          <cell r="U162">
            <v>0.20876141428699854</v>
          </cell>
          <cell r="V162">
            <v>0.79123858571300154</v>
          </cell>
          <cell r="W162">
            <v>0</v>
          </cell>
          <cell r="X162">
            <v>0.79123858571300154</v>
          </cell>
          <cell r="Y162">
            <v>0</v>
          </cell>
          <cell r="Z162">
            <v>0</v>
          </cell>
          <cell r="AA162">
            <v>0</v>
          </cell>
          <cell r="AB162">
            <v>1</v>
          </cell>
        </row>
        <row r="163">
          <cell r="B163" t="str">
            <v>PR091</v>
          </cell>
          <cell r="F163">
            <v>733825.04</v>
          </cell>
          <cell r="G163">
            <v>3175.43</v>
          </cell>
          <cell r="H163">
            <v>737000.47</v>
          </cell>
          <cell r="I163">
            <v>4861331.78</v>
          </cell>
          <cell r="K163">
            <v>4861331.78</v>
          </cell>
          <cell r="O163">
            <v>5598332.2499999991</v>
          </cell>
          <cell r="P163">
            <v>0</v>
          </cell>
          <cell r="Q163">
            <v>0</v>
          </cell>
          <cell r="R163">
            <v>0</v>
          </cell>
          <cell r="S163">
            <v>0.13107922274530959</v>
          </cell>
          <cell r="T163">
            <v>5.6720999365480682E-4</v>
          </cell>
          <cell r="U163">
            <v>0.13164643273896437</v>
          </cell>
          <cell r="V163">
            <v>0.86835356726103585</v>
          </cell>
          <cell r="W163">
            <v>0</v>
          </cell>
          <cell r="X163">
            <v>0.86835356726103585</v>
          </cell>
          <cell r="Y163">
            <v>0</v>
          </cell>
          <cell r="Z163">
            <v>0</v>
          </cell>
          <cell r="AA163">
            <v>0</v>
          </cell>
          <cell r="AB163">
            <v>1</v>
          </cell>
        </row>
        <row r="164">
          <cell r="F164">
            <v>733825.04</v>
          </cell>
          <cell r="G164">
            <v>3175.43</v>
          </cell>
          <cell r="H164">
            <v>737000.47</v>
          </cell>
          <cell r="I164">
            <v>4861331.78</v>
          </cell>
          <cell r="K164">
            <v>4861331.78</v>
          </cell>
          <cell r="O164">
            <v>5598332.2499999991</v>
          </cell>
          <cell r="P164">
            <v>0</v>
          </cell>
          <cell r="Q164">
            <v>0</v>
          </cell>
          <cell r="R164">
            <v>0</v>
          </cell>
          <cell r="S164">
            <v>0.13107922274530959</v>
          </cell>
          <cell r="T164">
            <v>5.6720999365480682E-4</v>
          </cell>
          <cell r="U164">
            <v>0.13164643273896437</v>
          </cell>
          <cell r="V164">
            <v>0.86835356726103585</v>
          </cell>
          <cell r="W164">
            <v>0</v>
          </cell>
          <cell r="X164">
            <v>0.86835356726103585</v>
          </cell>
          <cell r="Y164">
            <v>0</v>
          </cell>
          <cell r="Z164">
            <v>0</v>
          </cell>
          <cell r="AA164">
            <v>0</v>
          </cell>
          <cell r="AB164">
            <v>1</v>
          </cell>
        </row>
        <row r="165">
          <cell r="B165" t="str">
            <v>PR095</v>
          </cell>
          <cell r="G165">
            <v>66658.33</v>
          </cell>
          <cell r="H165">
            <v>66658.33</v>
          </cell>
          <cell r="I165">
            <v>142055.56</v>
          </cell>
          <cell r="K165">
            <v>142055.56</v>
          </cell>
          <cell r="O165">
            <v>208713.89</v>
          </cell>
          <cell r="P165">
            <v>0</v>
          </cell>
          <cell r="Q165">
            <v>0</v>
          </cell>
          <cell r="R165">
            <v>0</v>
          </cell>
          <cell r="S165">
            <v>0</v>
          </cell>
          <cell r="T165">
            <v>0.31937658772973854</v>
          </cell>
          <cell r="U165">
            <v>0.31937658772973854</v>
          </cell>
          <cell r="V165">
            <v>0.68062341227026135</v>
          </cell>
          <cell r="W165">
            <v>0</v>
          </cell>
          <cell r="X165">
            <v>0.68062341227026135</v>
          </cell>
          <cell r="Y165">
            <v>0</v>
          </cell>
          <cell r="Z165">
            <v>0</v>
          </cell>
          <cell r="AA165">
            <v>0</v>
          </cell>
          <cell r="AB165">
            <v>1</v>
          </cell>
        </row>
        <row r="166">
          <cell r="G166">
            <v>66658.33</v>
          </cell>
          <cell r="H166">
            <v>66658.33</v>
          </cell>
          <cell r="I166">
            <v>142055.56</v>
          </cell>
          <cell r="K166">
            <v>142055.56</v>
          </cell>
          <cell r="O166">
            <v>208713.89</v>
          </cell>
          <cell r="P166">
            <v>0</v>
          </cell>
          <cell r="Q166">
            <v>0</v>
          </cell>
          <cell r="R166">
            <v>0</v>
          </cell>
          <cell r="S166">
            <v>0</v>
          </cell>
          <cell r="T166">
            <v>0.31937658772973854</v>
          </cell>
          <cell r="U166">
            <v>0.31937658772973854</v>
          </cell>
          <cell r="V166">
            <v>0.68062341227026135</v>
          </cell>
          <cell r="W166">
            <v>0</v>
          </cell>
          <cell r="X166">
            <v>0.68062341227026135</v>
          </cell>
          <cell r="Y166">
            <v>0</v>
          </cell>
          <cell r="Z166">
            <v>0</v>
          </cell>
          <cell r="AA166">
            <v>0</v>
          </cell>
          <cell r="AB166">
            <v>1</v>
          </cell>
        </row>
        <row r="167">
          <cell r="B167" t="str">
            <v>PR096</v>
          </cell>
          <cell r="I167">
            <v>163768.01999999999</v>
          </cell>
          <cell r="K167">
            <v>163768.01999999999</v>
          </cell>
          <cell r="L167">
            <v>169003.72</v>
          </cell>
          <cell r="M167">
            <v>182113.5</v>
          </cell>
          <cell r="N167">
            <v>351117.22</v>
          </cell>
          <cell r="O167">
            <v>514885.24</v>
          </cell>
          <cell r="P167">
            <v>0</v>
          </cell>
          <cell r="Q167">
            <v>0</v>
          </cell>
          <cell r="R167">
            <v>0</v>
          </cell>
          <cell r="S167">
            <v>0</v>
          </cell>
          <cell r="T167">
            <v>0</v>
          </cell>
          <cell r="U167">
            <v>0</v>
          </cell>
          <cell r="V167">
            <v>0.31806703179139489</v>
          </cell>
          <cell r="W167">
            <v>0</v>
          </cell>
          <cell r="X167">
            <v>0.31806703179139489</v>
          </cell>
          <cell r="Y167">
            <v>0.32823570549429615</v>
          </cell>
          <cell r="Z167">
            <v>0.3536972627143089</v>
          </cell>
          <cell r="AA167">
            <v>0.68193296820860505</v>
          </cell>
          <cell r="AB167">
            <v>1</v>
          </cell>
        </row>
        <row r="168">
          <cell r="I168">
            <v>163768.01999999999</v>
          </cell>
          <cell r="K168">
            <v>163768.01999999999</v>
          </cell>
          <cell r="L168">
            <v>169003.72</v>
          </cell>
          <cell r="M168">
            <v>182113.5</v>
          </cell>
          <cell r="N168">
            <v>351117.22</v>
          </cell>
          <cell r="O168">
            <v>514885.24</v>
          </cell>
          <cell r="P168">
            <v>0</v>
          </cell>
          <cell r="Q168">
            <v>0</v>
          </cell>
          <cell r="R168">
            <v>0</v>
          </cell>
          <cell r="S168">
            <v>0</v>
          </cell>
          <cell r="T168">
            <v>0</v>
          </cell>
          <cell r="U168">
            <v>0</v>
          </cell>
          <cell r="V168">
            <v>0.31806703179139489</v>
          </cell>
          <cell r="W168">
            <v>0</v>
          </cell>
          <cell r="X168">
            <v>0.31806703179139489</v>
          </cell>
          <cell r="Y168">
            <v>0.32823570549429615</v>
          </cell>
          <cell r="Z168">
            <v>0.3536972627143089</v>
          </cell>
          <cell r="AA168">
            <v>0.68193296820860505</v>
          </cell>
          <cell r="AB168">
            <v>1</v>
          </cell>
        </row>
        <row r="169">
          <cell r="B169" t="str">
            <v>PR098</v>
          </cell>
          <cell r="I169">
            <v>32761.58</v>
          </cell>
          <cell r="K169">
            <v>32761.58</v>
          </cell>
          <cell r="O169">
            <v>32761.58</v>
          </cell>
          <cell r="P169">
            <v>0</v>
          </cell>
          <cell r="Q169">
            <v>0</v>
          </cell>
          <cell r="R169">
            <v>0</v>
          </cell>
          <cell r="S169">
            <v>0</v>
          </cell>
          <cell r="T169">
            <v>0</v>
          </cell>
          <cell r="U169">
            <v>0</v>
          </cell>
          <cell r="V169">
            <v>1</v>
          </cell>
          <cell r="W169">
            <v>0</v>
          </cell>
          <cell r="X169">
            <v>1</v>
          </cell>
          <cell r="Y169">
            <v>0</v>
          </cell>
          <cell r="Z169">
            <v>0</v>
          </cell>
          <cell r="AA169">
            <v>0</v>
          </cell>
          <cell r="AB169">
            <v>1</v>
          </cell>
        </row>
        <row r="170">
          <cell r="I170">
            <v>32761.58</v>
          </cell>
          <cell r="K170">
            <v>32761.58</v>
          </cell>
          <cell r="O170">
            <v>32761.58</v>
          </cell>
          <cell r="P170">
            <v>0</v>
          </cell>
          <cell r="Q170">
            <v>0</v>
          </cell>
          <cell r="R170">
            <v>0</v>
          </cell>
          <cell r="S170">
            <v>0</v>
          </cell>
          <cell r="T170">
            <v>0</v>
          </cell>
          <cell r="U170">
            <v>0</v>
          </cell>
          <cell r="V170">
            <v>1</v>
          </cell>
          <cell r="W170">
            <v>0</v>
          </cell>
          <cell r="X170">
            <v>1</v>
          </cell>
          <cell r="Y170">
            <v>0</v>
          </cell>
          <cell r="Z170">
            <v>0</v>
          </cell>
          <cell r="AA170">
            <v>0</v>
          </cell>
          <cell r="AB170">
            <v>1</v>
          </cell>
        </row>
        <row r="171">
          <cell r="B171" t="str">
            <v>PR100</v>
          </cell>
          <cell r="I171">
            <v>73667.45</v>
          </cell>
          <cell r="K171">
            <v>73667.45</v>
          </cell>
          <cell r="L171">
            <v>24518.95</v>
          </cell>
          <cell r="M171">
            <v>818274.57</v>
          </cell>
          <cell r="N171">
            <v>842793.52</v>
          </cell>
          <cell r="O171">
            <v>916460.97</v>
          </cell>
          <cell r="P171">
            <v>0</v>
          </cell>
          <cell r="Q171">
            <v>0</v>
          </cell>
          <cell r="R171">
            <v>0</v>
          </cell>
          <cell r="S171">
            <v>0</v>
          </cell>
          <cell r="T171">
            <v>0</v>
          </cell>
          <cell r="U171">
            <v>0</v>
          </cell>
          <cell r="V171">
            <v>8.0382528456176369E-2</v>
          </cell>
          <cell r="W171">
            <v>0</v>
          </cell>
          <cell r="X171">
            <v>8.0382528456176369E-2</v>
          </cell>
          <cell r="Y171">
            <v>2.675394894340127E-2</v>
          </cell>
          <cell r="Z171">
            <v>0.89286352260042234</v>
          </cell>
          <cell r="AA171">
            <v>0.91961747154382367</v>
          </cell>
          <cell r="AB171">
            <v>1</v>
          </cell>
        </row>
        <row r="172">
          <cell r="I172">
            <v>73667.45</v>
          </cell>
          <cell r="K172">
            <v>73667.45</v>
          </cell>
          <cell r="L172">
            <v>24518.95</v>
          </cell>
          <cell r="M172">
            <v>818274.57</v>
          </cell>
          <cell r="N172">
            <v>842793.52</v>
          </cell>
          <cell r="O172">
            <v>916460.97</v>
          </cell>
          <cell r="P172">
            <v>0</v>
          </cell>
          <cell r="Q172">
            <v>0</v>
          </cell>
          <cell r="R172">
            <v>0</v>
          </cell>
          <cell r="S172">
            <v>0</v>
          </cell>
          <cell r="T172">
            <v>0</v>
          </cell>
          <cell r="U172">
            <v>0</v>
          </cell>
          <cell r="V172">
            <v>8.0382528456176369E-2</v>
          </cell>
          <cell r="W172">
            <v>0</v>
          </cell>
          <cell r="X172">
            <v>8.0382528456176369E-2</v>
          </cell>
          <cell r="Y172">
            <v>2.675394894340127E-2</v>
          </cell>
          <cell r="Z172">
            <v>0.89286352260042234</v>
          </cell>
          <cell r="AA172">
            <v>0.91961747154382367</v>
          </cell>
          <cell r="AB172">
            <v>1</v>
          </cell>
        </row>
        <row r="173">
          <cell r="B173" t="str">
            <v>PR101</v>
          </cell>
          <cell r="G173">
            <v>3169.26</v>
          </cell>
          <cell r="H173">
            <v>3169.26</v>
          </cell>
          <cell r="O173">
            <v>3169.26</v>
          </cell>
          <cell r="P173">
            <v>0</v>
          </cell>
          <cell r="Q173">
            <v>0</v>
          </cell>
          <cell r="R173">
            <v>0</v>
          </cell>
          <cell r="S173">
            <v>0</v>
          </cell>
          <cell r="T173">
            <v>1</v>
          </cell>
          <cell r="U173">
            <v>1</v>
          </cell>
          <cell r="V173">
            <v>0</v>
          </cell>
          <cell r="W173">
            <v>0</v>
          </cell>
          <cell r="X173">
            <v>0</v>
          </cell>
          <cell r="Y173">
            <v>0</v>
          </cell>
          <cell r="Z173">
            <v>0</v>
          </cell>
          <cell r="AA173">
            <v>0</v>
          </cell>
          <cell r="AB173">
            <v>1</v>
          </cell>
        </row>
        <row r="174">
          <cell r="G174">
            <v>3169.26</v>
          </cell>
          <cell r="H174">
            <v>3169.26</v>
          </cell>
          <cell r="O174">
            <v>3169.26</v>
          </cell>
          <cell r="P174">
            <v>0</v>
          </cell>
          <cell r="Q174">
            <v>0</v>
          </cell>
          <cell r="R174">
            <v>0</v>
          </cell>
          <cell r="S174">
            <v>0</v>
          </cell>
          <cell r="T174">
            <v>1</v>
          </cell>
          <cell r="U174">
            <v>1</v>
          </cell>
          <cell r="V174">
            <v>0</v>
          </cell>
          <cell r="W174">
            <v>0</v>
          </cell>
          <cell r="X174">
            <v>0</v>
          </cell>
          <cell r="Y174">
            <v>0</v>
          </cell>
          <cell r="Z174">
            <v>0</v>
          </cell>
          <cell r="AA174">
            <v>0</v>
          </cell>
          <cell r="AB174">
            <v>1</v>
          </cell>
        </row>
        <row r="175">
          <cell r="B175" t="str">
            <v>PR102</v>
          </cell>
          <cell r="I175">
            <v>308.89</v>
          </cell>
          <cell r="K175">
            <v>308.89</v>
          </cell>
          <cell r="O175">
            <v>308.89</v>
          </cell>
          <cell r="P175">
            <v>0</v>
          </cell>
          <cell r="Q175">
            <v>0</v>
          </cell>
          <cell r="R175">
            <v>0</v>
          </cell>
          <cell r="S175">
            <v>0</v>
          </cell>
          <cell r="T175">
            <v>0</v>
          </cell>
          <cell r="U175">
            <v>0</v>
          </cell>
          <cell r="V175">
            <v>1</v>
          </cell>
          <cell r="W175">
            <v>0</v>
          </cell>
          <cell r="X175">
            <v>1</v>
          </cell>
          <cell r="Y175">
            <v>0</v>
          </cell>
          <cell r="Z175">
            <v>0</v>
          </cell>
          <cell r="AA175">
            <v>0</v>
          </cell>
          <cell r="AB175">
            <v>1</v>
          </cell>
        </row>
        <row r="176">
          <cell r="I176">
            <v>308.89</v>
          </cell>
          <cell r="K176">
            <v>308.89</v>
          </cell>
          <cell r="O176">
            <v>308.89</v>
          </cell>
          <cell r="P176">
            <v>0</v>
          </cell>
          <cell r="Q176">
            <v>0</v>
          </cell>
          <cell r="R176">
            <v>0</v>
          </cell>
          <cell r="S176">
            <v>0</v>
          </cell>
          <cell r="T176">
            <v>0</v>
          </cell>
          <cell r="U176">
            <v>0</v>
          </cell>
          <cell r="V176">
            <v>1</v>
          </cell>
          <cell r="W176">
            <v>0</v>
          </cell>
          <cell r="X176">
            <v>1</v>
          </cell>
          <cell r="Y176">
            <v>0</v>
          </cell>
          <cell r="Z176">
            <v>0</v>
          </cell>
          <cell r="AA176">
            <v>0</v>
          </cell>
          <cell r="AB176">
            <v>1</v>
          </cell>
        </row>
        <row r="177">
          <cell r="B177" t="str">
            <v>PR103</v>
          </cell>
          <cell r="I177">
            <v>8693.7800000000007</v>
          </cell>
          <cell r="K177">
            <v>8693.7800000000007</v>
          </cell>
          <cell r="O177">
            <v>8693.7800000000007</v>
          </cell>
          <cell r="P177">
            <v>0</v>
          </cell>
          <cell r="Q177">
            <v>0</v>
          </cell>
          <cell r="R177">
            <v>0</v>
          </cell>
          <cell r="S177">
            <v>0</v>
          </cell>
          <cell r="T177">
            <v>0</v>
          </cell>
          <cell r="U177">
            <v>0</v>
          </cell>
          <cell r="V177">
            <v>1</v>
          </cell>
          <cell r="W177">
            <v>0</v>
          </cell>
          <cell r="X177">
            <v>1</v>
          </cell>
          <cell r="Y177">
            <v>0</v>
          </cell>
          <cell r="Z177">
            <v>0</v>
          </cell>
          <cell r="AA177">
            <v>0</v>
          </cell>
          <cell r="AB177">
            <v>1</v>
          </cell>
        </row>
        <row r="178">
          <cell r="I178">
            <v>8693.7800000000007</v>
          </cell>
          <cell r="K178">
            <v>8693.7800000000007</v>
          </cell>
          <cell r="O178">
            <v>8693.7800000000007</v>
          </cell>
          <cell r="P178">
            <v>0</v>
          </cell>
          <cell r="Q178">
            <v>0</v>
          </cell>
          <cell r="R178">
            <v>0</v>
          </cell>
          <cell r="S178">
            <v>0</v>
          </cell>
          <cell r="T178">
            <v>0</v>
          </cell>
          <cell r="U178">
            <v>0</v>
          </cell>
          <cell r="V178">
            <v>1</v>
          </cell>
          <cell r="W178">
            <v>0</v>
          </cell>
          <cell r="X178">
            <v>1</v>
          </cell>
          <cell r="Y178">
            <v>0</v>
          </cell>
          <cell r="Z178">
            <v>0</v>
          </cell>
          <cell r="AA178">
            <v>0</v>
          </cell>
          <cell r="AB178">
            <v>1</v>
          </cell>
        </row>
        <row r="179">
          <cell r="B179" t="str">
            <v>PR105</v>
          </cell>
          <cell r="I179">
            <v>7308.47</v>
          </cell>
          <cell r="K179">
            <v>7308.47</v>
          </cell>
          <cell r="O179">
            <v>7308.47</v>
          </cell>
          <cell r="P179">
            <v>0</v>
          </cell>
          <cell r="Q179">
            <v>0</v>
          </cell>
          <cell r="R179">
            <v>0</v>
          </cell>
          <cell r="S179">
            <v>0</v>
          </cell>
          <cell r="T179">
            <v>0</v>
          </cell>
          <cell r="U179">
            <v>0</v>
          </cell>
          <cell r="V179">
            <v>1</v>
          </cell>
          <cell r="W179">
            <v>0</v>
          </cell>
          <cell r="X179">
            <v>1</v>
          </cell>
          <cell r="Y179">
            <v>0</v>
          </cell>
          <cell r="Z179">
            <v>0</v>
          </cell>
          <cell r="AA179">
            <v>0</v>
          </cell>
          <cell r="AB179">
            <v>1</v>
          </cell>
        </row>
        <row r="180">
          <cell r="I180">
            <v>7308.47</v>
          </cell>
          <cell r="K180">
            <v>7308.47</v>
          </cell>
          <cell r="O180">
            <v>7308.47</v>
          </cell>
          <cell r="P180">
            <v>0</v>
          </cell>
          <cell r="Q180">
            <v>0</v>
          </cell>
          <cell r="R180">
            <v>0</v>
          </cell>
          <cell r="S180">
            <v>0</v>
          </cell>
          <cell r="T180">
            <v>0</v>
          </cell>
          <cell r="U180">
            <v>0</v>
          </cell>
          <cell r="V180">
            <v>1</v>
          </cell>
          <cell r="W180">
            <v>0</v>
          </cell>
          <cell r="X180">
            <v>1</v>
          </cell>
          <cell r="Y180">
            <v>0</v>
          </cell>
          <cell r="Z180">
            <v>0</v>
          </cell>
          <cell r="AA180">
            <v>0</v>
          </cell>
          <cell r="AB180">
            <v>1</v>
          </cell>
        </row>
        <row r="181">
          <cell r="B181" t="str">
            <v>PR121</v>
          </cell>
          <cell r="G181">
            <v>2358.15</v>
          </cell>
          <cell r="H181">
            <v>2358.15</v>
          </cell>
          <cell r="I181">
            <v>1936364.13</v>
          </cell>
          <cell r="K181">
            <v>1936364.13</v>
          </cell>
          <cell r="L181">
            <v>735109.19</v>
          </cell>
          <cell r="M181">
            <v>765962.29</v>
          </cell>
          <cell r="N181">
            <v>1501071.48</v>
          </cell>
          <cell r="O181">
            <v>3439793.76</v>
          </cell>
          <cell r="P181">
            <v>0</v>
          </cell>
          <cell r="Q181">
            <v>0</v>
          </cell>
          <cell r="R181">
            <v>0</v>
          </cell>
          <cell r="S181">
            <v>0</v>
          </cell>
          <cell r="T181">
            <v>6.8554982203351638E-4</v>
          </cell>
          <cell r="U181">
            <v>6.8554982203351638E-4</v>
          </cell>
          <cell r="V181">
            <v>0.56293029905374325</v>
          </cell>
          <cell r="W181">
            <v>0</v>
          </cell>
          <cell r="X181">
            <v>0.56293029905374325</v>
          </cell>
          <cell r="Y181">
            <v>0.21370734447753634</v>
          </cell>
          <cell r="Z181">
            <v>0.22267680664668688</v>
          </cell>
          <cell r="AA181">
            <v>0.43638415112422324</v>
          </cell>
          <cell r="AB181">
            <v>1</v>
          </cell>
        </row>
        <row r="182">
          <cell r="G182">
            <v>2358.15</v>
          </cell>
          <cell r="H182">
            <v>2358.15</v>
          </cell>
          <cell r="I182">
            <v>1936364.13</v>
          </cell>
          <cell r="K182">
            <v>1936364.13</v>
          </cell>
          <cell r="L182">
            <v>735109.19</v>
          </cell>
          <cell r="M182">
            <v>765962.29</v>
          </cell>
          <cell r="N182">
            <v>1501071.48</v>
          </cell>
          <cell r="O182">
            <v>3439793.76</v>
          </cell>
          <cell r="P182">
            <v>0</v>
          </cell>
          <cell r="Q182">
            <v>0</v>
          </cell>
          <cell r="R182">
            <v>0</v>
          </cell>
          <cell r="S182">
            <v>0</v>
          </cell>
          <cell r="T182">
            <v>6.8554982203351638E-4</v>
          </cell>
          <cell r="U182">
            <v>6.8554982203351638E-4</v>
          </cell>
          <cell r="V182">
            <v>0.56293029905374325</v>
          </cell>
          <cell r="W182">
            <v>0</v>
          </cell>
          <cell r="X182">
            <v>0.56293029905374325</v>
          </cell>
          <cell r="Y182">
            <v>0.21370734447753634</v>
          </cell>
          <cell r="Z182">
            <v>0.22267680664668688</v>
          </cell>
          <cell r="AA182">
            <v>0.43638415112422324</v>
          </cell>
          <cell r="AB182">
            <v>1</v>
          </cell>
        </row>
        <row r="183">
          <cell r="B183" t="str">
            <v>PR122</v>
          </cell>
          <cell r="I183">
            <v>2602.4899999999998</v>
          </cell>
          <cell r="K183">
            <v>2602.4899999999998</v>
          </cell>
          <cell r="O183">
            <v>2602.4899999999998</v>
          </cell>
          <cell r="P183">
            <v>0</v>
          </cell>
          <cell r="Q183">
            <v>0</v>
          </cell>
          <cell r="R183">
            <v>0</v>
          </cell>
          <cell r="S183">
            <v>0</v>
          </cell>
          <cell r="T183">
            <v>0</v>
          </cell>
          <cell r="U183">
            <v>0</v>
          </cell>
          <cell r="V183">
            <v>1</v>
          </cell>
          <cell r="W183">
            <v>0</v>
          </cell>
          <cell r="X183">
            <v>1</v>
          </cell>
          <cell r="Y183">
            <v>0</v>
          </cell>
          <cell r="Z183">
            <v>0</v>
          </cell>
          <cell r="AA183">
            <v>0</v>
          </cell>
          <cell r="AB183">
            <v>1</v>
          </cell>
        </row>
        <row r="184">
          <cell r="I184">
            <v>2602.4899999999998</v>
          </cell>
          <cell r="K184">
            <v>2602.4899999999998</v>
          </cell>
          <cell r="O184">
            <v>2602.4899999999998</v>
          </cell>
          <cell r="P184">
            <v>0</v>
          </cell>
          <cell r="Q184">
            <v>0</v>
          </cell>
          <cell r="R184">
            <v>0</v>
          </cell>
          <cell r="S184">
            <v>0</v>
          </cell>
          <cell r="T184">
            <v>0</v>
          </cell>
          <cell r="U184">
            <v>0</v>
          </cell>
          <cell r="V184">
            <v>1</v>
          </cell>
          <cell r="W184">
            <v>0</v>
          </cell>
          <cell r="X184">
            <v>1</v>
          </cell>
          <cell r="Y184">
            <v>0</v>
          </cell>
          <cell r="Z184">
            <v>0</v>
          </cell>
          <cell r="AA184">
            <v>0</v>
          </cell>
          <cell r="AB184">
            <v>1</v>
          </cell>
        </row>
        <row r="185">
          <cell r="B185" t="str">
            <v>PR123</v>
          </cell>
          <cell r="I185">
            <v>1590487.14</v>
          </cell>
          <cell r="K185">
            <v>1590487.14</v>
          </cell>
          <cell r="O185">
            <v>1590487.14</v>
          </cell>
          <cell r="P185">
            <v>0</v>
          </cell>
          <cell r="Q185">
            <v>0</v>
          </cell>
          <cell r="R185">
            <v>0</v>
          </cell>
          <cell r="S185">
            <v>0</v>
          </cell>
          <cell r="T185">
            <v>0</v>
          </cell>
          <cell r="U185">
            <v>0</v>
          </cell>
          <cell r="V185">
            <v>1</v>
          </cell>
          <cell r="W185">
            <v>0</v>
          </cell>
          <cell r="X185">
            <v>1</v>
          </cell>
          <cell r="Y185">
            <v>0</v>
          </cell>
          <cell r="Z185">
            <v>0</v>
          </cell>
          <cell r="AA185">
            <v>0</v>
          </cell>
          <cell r="AB185">
            <v>1</v>
          </cell>
        </row>
        <row r="186">
          <cell r="I186">
            <v>1590487.14</v>
          </cell>
          <cell r="K186">
            <v>1590487.14</v>
          </cell>
          <cell r="O186">
            <v>1590487.14</v>
          </cell>
          <cell r="P186">
            <v>0</v>
          </cell>
          <cell r="Q186">
            <v>0</v>
          </cell>
          <cell r="R186">
            <v>0</v>
          </cell>
          <cell r="S186">
            <v>0</v>
          </cell>
          <cell r="T186">
            <v>0</v>
          </cell>
          <cell r="U186">
            <v>0</v>
          </cell>
          <cell r="V186">
            <v>1</v>
          </cell>
          <cell r="W186">
            <v>0</v>
          </cell>
          <cell r="X186">
            <v>1</v>
          </cell>
          <cell r="Y186">
            <v>0</v>
          </cell>
          <cell r="Z186">
            <v>0</v>
          </cell>
          <cell r="AA186">
            <v>0</v>
          </cell>
          <cell r="AB186">
            <v>1</v>
          </cell>
        </row>
        <row r="187">
          <cell r="B187" t="str">
            <v>PR126</v>
          </cell>
          <cell r="I187">
            <v>193409.69</v>
          </cell>
          <cell r="K187">
            <v>193409.69</v>
          </cell>
          <cell r="O187">
            <v>193409.69</v>
          </cell>
          <cell r="P187">
            <v>0</v>
          </cell>
          <cell r="Q187">
            <v>0</v>
          </cell>
          <cell r="R187">
            <v>0</v>
          </cell>
          <cell r="S187">
            <v>0</v>
          </cell>
          <cell r="T187">
            <v>0</v>
          </cell>
          <cell r="U187">
            <v>0</v>
          </cell>
          <cell r="V187">
            <v>1</v>
          </cell>
          <cell r="W187">
            <v>0</v>
          </cell>
          <cell r="X187">
            <v>1</v>
          </cell>
          <cell r="Y187">
            <v>0</v>
          </cell>
          <cell r="Z187">
            <v>0</v>
          </cell>
          <cell r="AA187">
            <v>0</v>
          </cell>
          <cell r="AB187">
            <v>1</v>
          </cell>
        </row>
        <row r="188">
          <cell r="I188">
            <v>193409.69</v>
          </cell>
          <cell r="K188">
            <v>193409.69</v>
          </cell>
          <cell r="O188">
            <v>193409.69</v>
          </cell>
          <cell r="P188">
            <v>0</v>
          </cell>
          <cell r="Q188">
            <v>0</v>
          </cell>
          <cell r="R188">
            <v>0</v>
          </cell>
          <cell r="S188">
            <v>0</v>
          </cell>
          <cell r="T188">
            <v>0</v>
          </cell>
          <cell r="U188">
            <v>0</v>
          </cell>
          <cell r="V188">
            <v>1</v>
          </cell>
          <cell r="W188">
            <v>0</v>
          </cell>
          <cell r="X188">
            <v>1</v>
          </cell>
          <cell r="Y188">
            <v>0</v>
          </cell>
          <cell r="Z188">
            <v>0</v>
          </cell>
          <cell r="AA188">
            <v>0</v>
          </cell>
          <cell r="AB188">
            <v>1</v>
          </cell>
        </row>
        <row r="189">
          <cell r="B189" t="str">
            <v>PR128</v>
          </cell>
          <cell r="C189">
            <v>270553.98</v>
          </cell>
          <cell r="D189">
            <v>3792.5</v>
          </cell>
          <cell r="E189">
            <v>274346.48</v>
          </cell>
          <cell r="G189">
            <v>27837.46</v>
          </cell>
          <cell r="H189">
            <v>27837.46</v>
          </cell>
          <cell r="I189">
            <v>3346783.58</v>
          </cell>
          <cell r="K189">
            <v>3346783.58</v>
          </cell>
          <cell r="O189">
            <v>3648967.52</v>
          </cell>
          <cell r="P189">
            <v>7.414535166923053E-2</v>
          </cell>
          <cell r="Q189">
            <v>1.0393350938897915E-3</v>
          </cell>
          <cell r="R189">
            <v>7.5184686763120318E-2</v>
          </cell>
          <cell r="S189">
            <v>0</v>
          </cell>
          <cell r="T189">
            <v>7.6288593547141244E-3</v>
          </cell>
          <cell r="U189">
            <v>7.6288593547141244E-3</v>
          </cell>
          <cell r="V189">
            <v>0.91718645388216558</v>
          </cell>
          <cell r="W189">
            <v>0</v>
          </cell>
          <cell r="X189">
            <v>0.91718645388216558</v>
          </cell>
          <cell r="Y189">
            <v>0</v>
          </cell>
          <cell r="Z189">
            <v>0</v>
          </cell>
          <cell r="AA189">
            <v>0</v>
          </cell>
          <cell r="AB189">
            <v>1</v>
          </cell>
        </row>
        <row r="190">
          <cell r="C190">
            <v>270553.98</v>
          </cell>
          <cell r="D190">
            <v>3792.5</v>
          </cell>
          <cell r="E190">
            <v>274346.48</v>
          </cell>
          <cell r="G190">
            <v>27837.46</v>
          </cell>
          <cell r="H190">
            <v>27837.46</v>
          </cell>
          <cell r="I190">
            <v>3346783.58</v>
          </cell>
          <cell r="K190">
            <v>3346783.58</v>
          </cell>
          <cell r="O190">
            <v>3648967.52</v>
          </cell>
          <cell r="P190">
            <v>7.414535166923053E-2</v>
          </cell>
          <cell r="Q190">
            <v>1.0393350938897915E-3</v>
          </cell>
          <cell r="R190">
            <v>7.5184686763120318E-2</v>
          </cell>
          <cell r="S190">
            <v>0</v>
          </cell>
          <cell r="T190">
            <v>7.6288593547141244E-3</v>
          </cell>
          <cell r="U190">
            <v>7.6288593547141244E-3</v>
          </cell>
          <cell r="V190">
            <v>0.91718645388216558</v>
          </cell>
          <cell r="W190">
            <v>0</v>
          </cell>
          <cell r="X190">
            <v>0.91718645388216558</v>
          </cell>
          <cell r="Y190">
            <v>0</v>
          </cell>
          <cell r="Z190">
            <v>0</v>
          </cell>
          <cell r="AA190">
            <v>0</v>
          </cell>
          <cell r="AB190">
            <v>1</v>
          </cell>
        </row>
        <row r="191">
          <cell r="B191" t="str">
            <v>PR130</v>
          </cell>
          <cell r="I191">
            <v>650.62</v>
          </cell>
          <cell r="K191">
            <v>650.62</v>
          </cell>
          <cell r="O191">
            <v>650.62</v>
          </cell>
          <cell r="P191">
            <v>0</v>
          </cell>
          <cell r="Q191">
            <v>0</v>
          </cell>
          <cell r="R191">
            <v>0</v>
          </cell>
          <cell r="S191">
            <v>0</v>
          </cell>
          <cell r="T191">
            <v>0</v>
          </cell>
          <cell r="U191">
            <v>0</v>
          </cell>
          <cell r="V191">
            <v>1</v>
          </cell>
          <cell r="W191">
            <v>0</v>
          </cell>
          <cell r="X191">
            <v>1</v>
          </cell>
          <cell r="Y191">
            <v>0</v>
          </cell>
          <cell r="Z191">
            <v>0</v>
          </cell>
          <cell r="AA191">
            <v>0</v>
          </cell>
          <cell r="AB191">
            <v>1</v>
          </cell>
        </row>
        <row r="192">
          <cell r="I192">
            <v>650.62</v>
          </cell>
          <cell r="K192">
            <v>650.62</v>
          </cell>
          <cell r="O192">
            <v>650.62</v>
          </cell>
          <cell r="P192">
            <v>0</v>
          </cell>
          <cell r="Q192">
            <v>0</v>
          </cell>
          <cell r="R192">
            <v>0</v>
          </cell>
          <cell r="S192">
            <v>0</v>
          </cell>
          <cell r="T192">
            <v>0</v>
          </cell>
          <cell r="U192">
            <v>0</v>
          </cell>
          <cell r="V192">
            <v>1</v>
          </cell>
          <cell r="W192">
            <v>0</v>
          </cell>
          <cell r="X192">
            <v>1</v>
          </cell>
          <cell r="Y192">
            <v>0</v>
          </cell>
          <cell r="Z192">
            <v>0</v>
          </cell>
          <cell r="AA192">
            <v>0</v>
          </cell>
          <cell r="AB192">
            <v>1</v>
          </cell>
        </row>
        <row r="193">
          <cell r="B193" t="str">
            <v>PR136</v>
          </cell>
          <cell r="F193">
            <v>161.6</v>
          </cell>
          <cell r="G193">
            <v>233845.16</v>
          </cell>
          <cell r="H193">
            <v>234006.76</v>
          </cell>
          <cell r="I193">
            <v>449418.77</v>
          </cell>
          <cell r="K193">
            <v>449418.77</v>
          </cell>
          <cell r="O193">
            <v>683425.53</v>
          </cell>
          <cell r="P193">
            <v>0</v>
          </cell>
          <cell r="Q193">
            <v>0</v>
          </cell>
          <cell r="R193">
            <v>0</v>
          </cell>
          <cell r="S193">
            <v>2.3645590178640236E-4</v>
          </cell>
          <cell r="T193">
            <v>0.34216626352837592</v>
          </cell>
          <cell r="U193">
            <v>0.34240271943016237</v>
          </cell>
          <cell r="V193">
            <v>0.65759728056983768</v>
          </cell>
          <cell r="W193">
            <v>0</v>
          </cell>
          <cell r="X193">
            <v>0.65759728056983768</v>
          </cell>
          <cell r="Y193">
            <v>0</v>
          </cell>
          <cell r="Z193">
            <v>0</v>
          </cell>
          <cell r="AA193">
            <v>0</v>
          </cell>
          <cell r="AB193">
            <v>1</v>
          </cell>
        </row>
        <row r="194">
          <cell r="F194">
            <v>161.6</v>
          </cell>
          <cell r="G194">
            <v>233845.16</v>
          </cell>
          <cell r="H194">
            <v>234006.76</v>
          </cell>
          <cell r="I194">
            <v>449418.77</v>
          </cell>
          <cell r="K194">
            <v>449418.77</v>
          </cell>
          <cell r="O194">
            <v>683425.53</v>
          </cell>
          <cell r="P194">
            <v>0</v>
          </cell>
          <cell r="Q194">
            <v>0</v>
          </cell>
          <cell r="R194">
            <v>0</v>
          </cell>
          <cell r="S194">
            <v>2.3645590178640236E-4</v>
          </cell>
          <cell r="T194">
            <v>0.34216626352837592</v>
          </cell>
          <cell r="U194">
            <v>0.34240271943016237</v>
          </cell>
          <cell r="V194">
            <v>0.65759728056983768</v>
          </cell>
          <cell r="W194">
            <v>0</v>
          </cell>
          <cell r="X194">
            <v>0.65759728056983768</v>
          </cell>
          <cell r="Y194">
            <v>0</v>
          </cell>
          <cell r="Z194">
            <v>0</v>
          </cell>
          <cell r="AA194">
            <v>0</v>
          </cell>
          <cell r="AB194">
            <v>1</v>
          </cell>
        </row>
        <row r="195">
          <cell r="B195" t="str">
            <v>PR143</v>
          </cell>
          <cell r="I195">
            <v>678.71</v>
          </cell>
          <cell r="K195">
            <v>678.71</v>
          </cell>
          <cell r="O195">
            <v>678.71</v>
          </cell>
          <cell r="P195">
            <v>0</v>
          </cell>
          <cell r="Q195">
            <v>0</v>
          </cell>
          <cell r="R195">
            <v>0</v>
          </cell>
          <cell r="S195">
            <v>0</v>
          </cell>
          <cell r="T195">
            <v>0</v>
          </cell>
          <cell r="U195">
            <v>0</v>
          </cell>
          <cell r="V195">
            <v>1</v>
          </cell>
          <cell r="W195">
            <v>0</v>
          </cell>
          <cell r="X195">
            <v>1</v>
          </cell>
          <cell r="Y195">
            <v>0</v>
          </cell>
          <cell r="Z195">
            <v>0</v>
          </cell>
          <cell r="AA195">
            <v>0</v>
          </cell>
          <cell r="AB195">
            <v>1</v>
          </cell>
        </row>
        <row r="196">
          <cell r="I196">
            <v>678.71</v>
          </cell>
          <cell r="K196">
            <v>678.71</v>
          </cell>
          <cell r="O196">
            <v>678.71</v>
          </cell>
          <cell r="P196">
            <v>0</v>
          </cell>
          <cell r="Q196">
            <v>0</v>
          </cell>
          <cell r="R196">
            <v>0</v>
          </cell>
          <cell r="S196">
            <v>0</v>
          </cell>
          <cell r="T196">
            <v>0</v>
          </cell>
          <cell r="U196">
            <v>0</v>
          </cell>
          <cell r="V196">
            <v>1</v>
          </cell>
          <cell r="W196">
            <v>0</v>
          </cell>
          <cell r="X196">
            <v>1</v>
          </cell>
          <cell r="Y196">
            <v>0</v>
          </cell>
          <cell r="Z196">
            <v>0</v>
          </cell>
          <cell r="AA196">
            <v>0</v>
          </cell>
          <cell r="AB196">
            <v>1</v>
          </cell>
        </row>
        <row r="197">
          <cell r="B197" t="str">
            <v>PR144</v>
          </cell>
          <cell r="C197">
            <v>226093.55</v>
          </cell>
          <cell r="D197">
            <v>63777.43</v>
          </cell>
          <cell r="E197">
            <v>289870.98</v>
          </cell>
          <cell r="G197">
            <v>5516.8</v>
          </cell>
          <cell r="H197">
            <v>5516.8</v>
          </cell>
          <cell r="I197">
            <v>72915.820000000007</v>
          </cell>
          <cell r="K197">
            <v>72915.820000000007</v>
          </cell>
          <cell r="O197">
            <v>368303.6</v>
          </cell>
          <cell r="P197">
            <v>0.61387819722641868</v>
          </cell>
          <cell r="Q197">
            <v>0.17316537226353476</v>
          </cell>
          <cell r="R197">
            <v>0.78704356948995335</v>
          </cell>
          <cell r="S197">
            <v>0</v>
          </cell>
          <cell r="T197">
            <v>1.4978946716784741E-2</v>
          </cell>
          <cell r="U197">
            <v>1.4978946716784741E-2</v>
          </cell>
          <cell r="V197">
            <v>0.19797748379326188</v>
          </cell>
          <cell r="W197">
            <v>0</v>
          </cell>
          <cell r="X197">
            <v>0.19797748379326188</v>
          </cell>
          <cell r="Y197">
            <v>0</v>
          </cell>
          <cell r="Z197">
            <v>0</v>
          </cell>
          <cell r="AA197">
            <v>0</v>
          </cell>
          <cell r="AB197">
            <v>1</v>
          </cell>
        </row>
        <row r="198">
          <cell r="C198">
            <v>226093.55</v>
          </cell>
          <cell r="D198">
            <v>63777.43</v>
          </cell>
          <cell r="E198">
            <v>289870.98</v>
          </cell>
          <cell r="G198">
            <v>5516.8</v>
          </cell>
          <cell r="H198">
            <v>5516.8</v>
          </cell>
          <cell r="I198">
            <v>72915.820000000007</v>
          </cell>
          <cell r="K198">
            <v>72915.820000000007</v>
          </cell>
          <cell r="O198">
            <v>368303.6</v>
          </cell>
          <cell r="P198">
            <v>0.61387819722641868</v>
          </cell>
          <cell r="Q198">
            <v>0.17316537226353476</v>
          </cell>
          <cell r="R198">
            <v>0.78704356948995335</v>
          </cell>
          <cell r="S198">
            <v>0</v>
          </cell>
          <cell r="T198">
            <v>1.4978946716784741E-2</v>
          </cell>
          <cell r="U198">
            <v>1.4978946716784741E-2</v>
          </cell>
          <cell r="V198">
            <v>0.19797748379326188</v>
          </cell>
          <cell r="W198">
            <v>0</v>
          </cell>
          <cell r="X198">
            <v>0.19797748379326188</v>
          </cell>
          <cell r="Y198">
            <v>0</v>
          </cell>
          <cell r="Z198">
            <v>0</v>
          </cell>
          <cell r="AA198">
            <v>0</v>
          </cell>
          <cell r="AB198">
            <v>1</v>
          </cell>
        </row>
        <row r="199">
          <cell r="B199" t="str">
            <v>PR145</v>
          </cell>
          <cell r="D199">
            <v>10991.56</v>
          </cell>
          <cell r="E199">
            <v>10991.56</v>
          </cell>
          <cell r="G199">
            <v>3597.05</v>
          </cell>
          <cell r="H199">
            <v>3597.05</v>
          </cell>
          <cell r="I199">
            <v>2067.34</v>
          </cell>
          <cell r="K199">
            <v>2067.34</v>
          </cell>
          <cell r="O199">
            <v>16655.95</v>
          </cell>
          <cell r="P199">
            <v>0</v>
          </cell>
          <cell r="Q199">
            <v>0.65991792722720699</v>
          </cell>
          <cell r="R199">
            <v>0.65991792722720699</v>
          </cell>
          <cell r="S199">
            <v>0</v>
          </cell>
          <cell r="T199">
            <v>0.2159618634782165</v>
          </cell>
          <cell r="U199">
            <v>0.2159618634782165</v>
          </cell>
          <cell r="V199">
            <v>0.12412020929457641</v>
          </cell>
          <cell r="W199">
            <v>0</v>
          </cell>
          <cell r="X199">
            <v>0.12412020929457641</v>
          </cell>
          <cell r="Y199">
            <v>0</v>
          </cell>
          <cell r="Z199">
            <v>0</v>
          </cell>
          <cell r="AA199">
            <v>0</v>
          </cell>
          <cell r="AB199">
            <v>1</v>
          </cell>
        </row>
        <row r="200">
          <cell r="D200">
            <v>10991.56</v>
          </cell>
          <cell r="E200">
            <v>10991.56</v>
          </cell>
          <cell r="G200">
            <v>3597.05</v>
          </cell>
          <cell r="H200">
            <v>3597.05</v>
          </cell>
          <cell r="I200">
            <v>2067.34</v>
          </cell>
          <cell r="K200">
            <v>2067.34</v>
          </cell>
          <cell r="O200">
            <v>16655.95</v>
          </cell>
          <cell r="P200">
            <v>0</v>
          </cell>
          <cell r="Q200">
            <v>0.65991792722720699</v>
          </cell>
          <cell r="R200">
            <v>0.65991792722720699</v>
          </cell>
          <cell r="S200">
            <v>0</v>
          </cell>
          <cell r="T200">
            <v>0.2159618634782165</v>
          </cell>
          <cell r="U200">
            <v>0.2159618634782165</v>
          </cell>
          <cell r="V200">
            <v>0.12412020929457641</v>
          </cell>
          <cell r="W200">
            <v>0</v>
          </cell>
          <cell r="X200">
            <v>0.12412020929457641</v>
          </cell>
          <cell r="Y200">
            <v>0</v>
          </cell>
          <cell r="Z200">
            <v>0</v>
          </cell>
          <cell r="AA200">
            <v>0</v>
          </cell>
          <cell r="AB200">
            <v>1</v>
          </cell>
        </row>
        <row r="201">
          <cell r="B201" t="str">
            <v>PR148</v>
          </cell>
          <cell r="C201">
            <v>15399.42</v>
          </cell>
          <cell r="E201">
            <v>15399.42</v>
          </cell>
          <cell r="G201">
            <v>45982.23</v>
          </cell>
          <cell r="H201">
            <v>45982.23</v>
          </cell>
          <cell r="I201">
            <v>2547318.7200000002</v>
          </cell>
          <cell r="K201">
            <v>2547318.7200000002</v>
          </cell>
          <cell r="L201">
            <v>1194014.5</v>
          </cell>
          <cell r="M201">
            <v>922202.52</v>
          </cell>
          <cell r="N201">
            <v>2116217.02</v>
          </cell>
          <cell r="O201">
            <v>4724917.3899999997</v>
          </cell>
          <cell r="P201">
            <v>3.2591934903649184E-3</v>
          </cell>
          <cell r="Q201">
            <v>0</v>
          </cell>
          <cell r="R201">
            <v>3.2591934903649184E-3</v>
          </cell>
          <cell r="S201">
            <v>0</v>
          </cell>
          <cell r="T201">
            <v>9.73185903679895E-3</v>
          </cell>
          <cell r="U201">
            <v>9.73185903679895E-3</v>
          </cell>
          <cell r="V201">
            <v>0.53912449885182023</v>
          </cell>
          <cell r="W201">
            <v>0</v>
          </cell>
          <cell r="X201">
            <v>0.53912449885182023</v>
          </cell>
          <cell r="Y201">
            <v>0.25270589968981449</v>
          </cell>
          <cell r="Z201">
            <v>0.19517854893120154</v>
          </cell>
          <cell r="AA201">
            <v>0.44788444862101601</v>
          </cell>
          <cell r="AB201">
            <v>1</v>
          </cell>
        </row>
        <row r="202">
          <cell r="C202">
            <v>15399.42</v>
          </cell>
          <cell r="E202">
            <v>15399.42</v>
          </cell>
          <cell r="G202">
            <v>45982.23</v>
          </cell>
          <cell r="H202">
            <v>45982.23</v>
          </cell>
          <cell r="I202">
            <v>2547318.7200000002</v>
          </cell>
          <cell r="K202">
            <v>2547318.7200000002</v>
          </cell>
          <cell r="L202">
            <v>1194014.5</v>
          </cell>
          <cell r="M202">
            <v>922202.52</v>
          </cell>
          <cell r="N202">
            <v>2116217.02</v>
          </cell>
          <cell r="O202">
            <v>4724917.3899999997</v>
          </cell>
          <cell r="P202">
            <v>3.2591934903649184E-3</v>
          </cell>
          <cell r="Q202">
            <v>0</v>
          </cell>
          <cell r="R202">
            <v>3.2591934903649184E-3</v>
          </cell>
          <cell r="S202">
            <v>0</v>
          </cell>
          <cell r="T202">
            <v>9.73185903679895E-3</v>
          </cell>
          <cell r="U202">
            <v>9.73185903679895E-3</v>
          </cell>
          <cell r="V202">
            <v>0.53912449885182023</v>
          </cell>
          <cell r="W202">
            <v>0</v>
          </cell>
          <cell r="X202">
            <v>0.53912449885182023</v>
          </cell>
          <cell r="Y202">
            <v>0.25270589968981449</v>
          </cell>
          <cell r="Z202">
            <v>0.19517854893120154</v>
          </cell>
          <cell r="AA202">
            <v>0.44788444862101601</v>
          </cell>
          <cell r="AB202">
            <v>1</v>
          </cell>
        </row>
        <row r="203">
          <cell r="B203" t="str">
            <v>PR149</v>
          </cell>
          <cell r="G203">
            <v>7882.58</v>
          </cell>
          <cell r="H203">
            <v>7882.58</v>
          </cell>
          <cell r="I203">
            <v>981030.75</v>
          </cell>
          <cell r="K203">
            <v>981030.75</v>
          </cell>
          <cell r="L203">
            <v>831422.2</v>
          </cell>
          <cell r="M203">
            <v>423802.74</v>
          </cell>
          <cell r="N203">
            <v>1255224.94</v>
          </cell>
          <cell r="O203">
            <v>2244138.27</v>
          </cell>
          <cell r="P203">
            <v>0</v>
          </cell>
          <cell r="Q203">
            <v>0</v>
          </cell>
          <cell r="R203">
            <v>0</v>
          </cell>
          <cell r="S203">
            <v>0</v>
          </cell>
          <cell r="T203">
            <v>3.512519752180867E-3</v>
          </cell>
          <cell r="U203">
            <v>3.512519752180867E-3</v>
          </cell>
          <cell r="V203">
            <v>0.43715254229856343</v>
          </cell>
          <cell r="W203">
            <v>0</v>
          </cell>
          <cell r="X203">
            <v>0.43715254229856343</v>
          </cell>
          <cell r="Y203">
            <v>0.37048617329626482</v>
          </cell>
          <cell r="Z203">
            <v>0.18884876465299083</v>
          </cell>
          <cell r="AA203">
            <v>0.55933493794925571</v>
          </cell>
          <cell r="AB203">
            <v>1</v>
          </cell>
        </row>
        <row r="204">
          <cell r="G204">
            <v>7882.58</v>
          </cell>
          <cell r="H204">
            <v>7882.58</v>
          </cell>
          <cell r="I204">
            <v>981030.75</v>
          </cell>
          <cell r="K204">
            <v>981030.75</v>
          </cell>
          <cell r="L204">
            <v>831422.2</v>
          </cell>
          <cell r="M204">
            <v>423802.74</v>
          </cell>
          <cell r="N204">
            <v>1255224.94</v>
          </cell>
          <cell r="O204">
            <v>2244138.27</v>
          </cell>
          <cell r="P204">
            <v>0</v>
          </cell>
          <cell r="Q204">
            <v>0</v>
          </cell>
          <cell r="R204">
            <v>0</v>
          </cell>
          <cell r="S204">
            <v>0</v>
          </cell>
          <cell r="T204">
            <v>3.512519752180867E-3</v>
          </cell>
          <cell r="U204">
            <v>3.512519752180867E-3</v>
          </cell>
          <cell r="V204">
            <v>0.43715254229856343</v>
          </cell>
          <cell r="W204">
            <v>0</v>
          </cell>
          <cell r="X204">
            <v>0.43715254229856343</v>
          </cell>
          <cell r="Y204">
            <v>0.37048617329626482</v>
          </cell>
          <cell r="Z204">
            <v>0.18884876465299083</v>
          </cell>
          <cell r="AA204">
            <v>0.55933493794925571</v>
          </cell>
          <cell r="AB204">
            <v>1</v>
          </cell>
        </row>
        <row r="205">
          <cell r="B205" t="str">
            <v>PR154</v>
          </cell>
          <cell r="G205">
            <v>3688.62</v>
          </cell>
          <cell r="H205">
            <v>3688.62</v>
          </cell>
          <cell r="I205">
            <v>1314843.21</v>
          </cell>
          <cell r="K205">
            <v>1314843.21</v>
          </cell>
          <cell r="L205">
            <v>275225.84000000003</v>
          </cell>
          <cell r="M205">
            <v>665220.36</v>
          </cell>
          <cell r="N205">
            <v>940446.2</v>
          </cell>
          <cell r="O205">
            <v>2258978.0299999998</v>
          </cell>
          <cell r="P205">
            <v>0</v>
          </cell>
          <cell r="Q205">
            <v>0</v>
          </cell>
          <cell r="R205">
            <v>0</v>
          </cell>
          <cell r="S205">
            <v>0</v>
          </cell>
          <cell r="T205">
            <v>1.6328711262410995E-3</v>
          </cell>
          <cell r="U205">
            <v>1.6328711262410995E-3</v>
          </cell>
          <cell r="V205">
            <v>0.58205223447879217</v>
          </cell>
          <cell r="W205">
            <v>0</v>
          </cell>
          <cell r="X205">
            <v>0.58205223447879217</v>
          </cell>
          <cell r="Y205">
            <v>0.12183643946284863</v>
          </cell>
          <cell r="Z205">
            <v>0.29447845493211816</v>
          </cell>
          <cell r="AA205">
            <v>0.41631489439496677</v>
          </cell>
          <cell r="AB205">
            <v>1</v>
          </cell>
        </row>
        <row r="206">
          <cell r="G206">
            <v>3688.62</v>
          </cell>
          <cell r="H206">
            <v>3688.62</v>
          </cell>
          <cell r="I206">
            <v>1314843.21</v>
          </cell>
          <cell r="K206">
            <v>1314843.21</v>
          </cell>
          <cell r="L206">
            <v>275225.84000000003</v>
          </cell>
          <cell r="M206">
            <v>665220.36</v>
          </cell>
          <cell r="N206">
            <v>940446.2</v>
          </cell>
          <cell r="O206">
            <v>2258978.0299999998</v>
          </cell>
          <cell r="P206">
            <v>0</v>
          </cell>
          <cell r="Q206">
            <v>0</v>
          </cell>
          <cell r="R206">
            <v>0</v>
          </cell>
          <cell r="S206">
            <v>0</v>
          </cell>
          <cell r="T206">
            <v>1.6328711262410995E-3</v>
          </cell>
          <cell r="U206">
            <v>1.6328711262410995E-3</v>
          </cell>
          <cell r="V206">
            <v>0.58205223447879217</v>
          </cell>
          <cell r="W206">
            <v>0</v>
          </cell>
          <cell r="X206">
            <v>0.58205223447879217</v>
          </cell>
          <cell r="Y206">
            <v>0.12183643946284863</v>
          </cell>
          <cell r="Z206">
            <v>0.29447845493211816</v>
          </cell>
          <cell r="AA206">
            <v>0.41631489439496677</v>
          </cell>
          <cell r="AB206">
            <v>1</v>
          </cell>
        </row>
        <row r="207">
          <cell r="B207" t="str">
            <v>PR156</v>
          </cell>
          <cell r="I207">
            <v>126365.8</v>
          </cell>
          <cell r="K207">
            <v>126365.8</v>
          </cell>
          <cell r="O207">
            <v>126365.8</v>
          </cell>
          <cell r="P207">
            <v>0</v>
          </cell>
          <cell r="Q207">
            <v>0</v>
          </cell>
          <cell r="R207">
            <v>0</v>
          </cell>
          <cell r="S207">
            <v>0</v>
          </cell>
          <cell r="T207">
            <v>0</v>
          </cell>
          <cell r="U207">
            <v>0</v>
          </cell>
          <cell r="V207">
            <v>1</v>
          </cell>
          <cell r="W207">
            <v>0</v>
          </cell>
          <cell r="X207">
            <v>1</v>
          </cell>
          <cell r="Y207">
            <v>0</v>
          </cell>
          <cell r="Z207">
            <v>0</v>
          </cell>
          <cell r="AA207">
            <v>0</v>
          </cell>
          <cell r="AB207">
            <v>1</v>
          </cell>
        </row>
        <row r="208">
          <cell r="I208">
            <v>126365.8</v>
          </cell>
          <cell r="K208">
            <v>126365.8</v>
          </cell>
          <cell r="O208">
            <v>126365.8</v>
          </cell>
          <cell r="P208">
            <v>0</v>
          </cell>
          <cell r="Q208">
            <v>0</v>
          </cell>
          <cell r="R208">
            <v>0</v>
          </cell>
          <cell r="S208">
            <v>0</v>
          </cell>
          <cell r="T208">
            <v>0</v>
          </cell>
          <cell r="U208">
            <v>0</v>
          </cell>
          <cell r="V208">
            <v>1</v>
          </cell>
          <cell r="W208">
            <v>0</v>
          </cell>
          <cell r="X208">
            <v>1</v>
          </cell>
          <cell r="Y208">
            <v>0</v>
          </cell>
          <cell r="Z208">
            <v>0</v>
          </cell>
          <cell r="AA208">
            <v>0</v>
          </cell>
          <cell r="AB208">
            <v>1</v>
          </cell>
        </row>
        <row r="209">
          <cell r="B209" t="str">
            <v>PR157</v>
          </cell>
          <cell r="F209">
            <v>1138898.82</v>
          </cell>
          <cell r="G209">
            <v>2918.69</v>
          </cell>
          <cell r="H209">
            <v>1141817.51</v>
          </cell>
          <cell r="I209">
            <v>4634533.95</v>
          </cell>
          <cell r="K209">
            <v>4634533.95</v>
          </cell>
          <cell r="O209">
            <v>5776351.4600000009</v>
          </cell>
          <cell r="P209">
            <v>0</v>
          </cell>
          <cell r="Q209">
            <v>0</v>
          </cell>
          <cell r="R209">
            <v>0</v>
          </cell>
          <cell r="S209">
            <v>0.19716577633591567</v>
          </cell>
          <cell r="T209">
            <v>5.052826200433447E-4</v>
          </cell>
          <cell r="U209">
            <v>0.19767105895595899</v>
          </cell>
          <cell r="V209">
            <v>0.80232894104404084</v>
          </cell>
          <cell r="W209">
            <v>0</v>
          </cell>
          <cell r="X209">
            <v>0.80232894104404084</v>
          </cell>
          <cell r="Y209">
            <v>0</v>
          </cell>
          <cell r="Z209">
            <v>0</v>
          </cell>
          <cell r="AA209">
            <v>0</v>
          </cell>
          <cell r="AB209">
            <v>1</v>
          </cell>
        </row>
        <row r="210">
          <cell r="F210">
            <v>1138898.82</v>
          </cell>
          <cell r="G210">
            <v>2918.69</v>
          </cell>
          <cell r="H210">
            <v>1141817.51</v>
          </cell>
          <cell r="I210">
            <v>4634533.95</v>
          </cell>
          <cell r="K210">
            <v>4634533.95</v>
          </cell>
          <cell r="O210">
            <v>5776351.4600000009</v>
          </cell>
          <cell r="P210">
            <v>0</v>
          </cell>
          <cell r="Q210">
            <v>0</v>
          </cell>
          <cell r="R210">
            <v>0</v>
          </cell>
          <cell r="S210">
            <v>0.19716577633591567</v>
          </cell>
          <cell r="T210">
            <v>5.052826200433447E-4</v>
          </cell>
          <cell r="U210">
            <v>0.19767105895595899</v>
          </cell>
          <cell r="V210">
            <v>0.80232894104404084</v>
          </cell>
          <cell r="W210">
            <v>0</v>
          </cell>
          <cell r="X210">
            <v>0.80232894104404084</v>
          </cell>
          <cell r="Y210">
            <v>0</v>
          </cell>
          <cell r="Z210">
            <v>0</v>
          </cell>
          <cell r="AA210">
            <v>0</v>
          </cell>
          <cell r="AB210">
            <v>1</v>
          </cell>
        </row>
        <row r="211">
          <cell r="B211" t="str">
            <v>PR168</v>
          </cell>
          <cell r="D211">
            <v>3434.68</v>
          </cell>
          <cell r="E211">
            <v>3434.68</v>
          </cell>
          <cell r="F211">
            <v>2063.02</v>
          </cell>
          <cell r="H211">
            <v>2063.02</v>
          </cell>
          <cell r="I211">
            <v>24563</v>
          </cell>
          <cell r="K211">
            <v>24563</v>
          </cell>
          <cell r="O211">
            <v>30060.7</v>
          </cell>
          <cell r="P211">
            <v>0</v>
          </cell>
          <cell r="Q211">
            <v>0.11425815100779423</v>
          </cell>
          <cell r="R211">
            <v>0.11425815100779423</v>
          </cell>
          <cell r="S211">
            <v>6.8628475052144491E-2</v>
          </cell>
          <cell r="T211">
            <v>0</v>
          </cell>
          <cell r="U211">
            <v>6.8628475052144491E-2</v>
          </cell>
          <cell r="V211">
            <v>0.81711337394006123</v>
          </cell>
          <cell r="W211">
            <v>0</v>
          </cell>
          <cell r="X211">
            <v>0.81711337394006123</v>
          </cell>
          <cell r="Y211">
            <v>0</v>
          </cell>
          <cell r="Z211">
            <v>0</v>
          </cell>
          <cell r="AA211">
            <v>0</v>
          </cell>
          <cell r="AB211">
            <v>1</v>
          </cell>
        </row>
        <row r="212">
          <cell r="D212">
            <v>3434.68</v>
          </cell>
          <cell r="E212">
            <v>3434.68</v>
          </cell>
          <cell r="F212">
            <v>2063.02</v>
          </cell>
          <cell r="H212">
            <v>2063.02</v>
          </cell>
          <cell r="I212">
            <v>24563</v>
          </cell>
          <cell r="K212">
            <v>24563</v>
          </cell>
          <cell r="O212">
            <v>30060.7</v>
          </cell>
          <cell r="P212">
            <v>0</v>
          </cell>
          <cell r="Q212">
            <v>0.11425815100779423</v>
          </cell>
          <cell r="R212">
            <v>0.11425815100779423</v>
          </cell>
          <cell r="S212">
            <v>6.8628475052144491E-2</v>
          </cell>
          <cell r="T212">
            <v>0</v>
          </cell>
          <cell r="U212">
            <v>6.8628475052144491E-2</v>
          </cell>
          <cell r="V212">
            <v>0.81711337394006123</v>
          </cell>
          <cell r="W212">
            <v>0</v>
          </cell>
          <cell r="X212">
            <v>0.81711337394006123</v>
          </cell>
          <cell r="Y212">
            <v>0</v>
          </cell>
          <cell r="Z212">
            <v>0</v>
          </cell>
          <cell r="AA212">
            <v>0</v>
          </cell>
          <cell r="AB212">
            <v>1</v>
          </cell>
        </row>
        <row r="213">
          <cell r="B213" t="str">
            <v>PR172</v>
          </cell>
          <cell r="G213">
            <v>1458.74</v>
          </cell>
          <cell r="H213">
            <v>1458.74</v>
          </cell>
          <cell r="I213">
            <v>2851.61</v>
          </cell>
          <cell r="K213">
            <v>2851.61</v>
          </cell>
          <cell r="O213">
            <v>4310.3500000000004</v>
          </cell>
          <cell r="P213">
            <v>0</v>
          </cell>
          <cell r="Q213">
            <v>0</v>
          </cell>
          <cell r="R213">
            <v>0</v>
          </cell>
          <cell r="S213">
            <v>0</v>
          </cell>
          <cell r="T213">
            <v>0.33842727388727128</v>
          </cell>
          <cell r="U213">
            <v>0.33842727388727128</v>
          </cell>
          <cell r="V213">
            <v>0.66157272611272866</v>
          </cell>
          <cell r="W213">
            <v>0</v>
          </cell>
          <cell r="X213">
            <v>0.66157272611272866</v>
          </cell>
          <cell r="Y213">
            <v>0</v>
          </cell>
          <cell r="Z213">
            <v>0</v>
          </cell>
          <cell r="AA213">
            <v>0</v>
          </cell>
          <cell r="AB213">
            <v>1</v>
          </cell>
        </row>
        <row r="214">
          <cell r="G214">
            <v>1458.74</v>
          </cell>
          <cell r="H214">
            <v>1458.74</v>
          </cell>
          <cell r="I214">
            <v>2851.61</v>
          </cell>
          <cell r="K214">
            <v>2851.61</v>
          </cell>
          <cell r="O214">
            <v>4310.3500000000004</v>
          </cell>
          <cell r="P214">
            <v>0</v>
          </cell>
          <cell r="Q214">
            <v>0</v>
          </cell>
          <cell r="R214">
            <v>0</v>
          </cell>
          <cell r="S214">
            <v>0</v>
          </cell>
          <cell r="T214">
            <v>0.33842727388727128</v>
          </cell>
          <cell r="U214">
            <v>0.33842727388727128</v>
          </cell>
          <cell r="V214">
            <v>0.66157272611272866</v>
          </cell>
          <cell r="W214">
            <v>0</v>
          </cell>
          <cell r="X214">
            <v>0.66157272611272866</v>
          </cell>
          <cell r="Y214">
            <v>0</v>
          </cell>
          <cell r="Z214">
            <v>0</v>
          </cell>
          <cell r="AA214">
            <v>0</v>
          </cell>
          <cell r="AB214">
            <v>1</v>
          </cell>
        </row>
        <row r="215">
          <cell r="B215" t="str">
            <v>PR176</v>
          </cell>
          <cell r="F215">
            <v>45241.72</v>
          </cell>
          <cell r="G215">
            <v>405351.35</v>
          </cell>
          <cell r="H215">
            <v>450593.07</v>
          </cell>
          <cell r="I215">
            <v>14986708.929999996</v>
          </cell>
          <cell r="K215">
            <v>14986708.929999996</v>
          </cell>
          <cell r="O215">
            <v>15437301.999999996</v>
          </cell>
          <cell r="P215">
            <v>0</v>
          </cell>
          <cell r="Q215">
            <v>0</v>
          </cell>
          <cell r="R215">
            <v>0</v>
          </cell>
          <cell r="S215">
            <v>2.9306753213741632E-3</v>
          </cell>
          <cell r="T215">
            <v>2.6257914109602834E-2</v>
          </cell>
          <cell r="U215">
            <v>2.9188589430977002E-2</v>
          </cell>
          <cell r="V215">
            <v>0.97081141056902298</v>
          </cell>
          <cell r="W215">
            <v>0</v>
          </cell>
          <cell r="X215">
            <v>0.97081141056902298</v>
          </cell>
          <cell r="Y215">
            <v>0</v>
          </cell>
          <cell r="Z215">
            <v>0</v>
          </cell>
          <cell r="AA215">
            <v>0</v>
          </cell>
          <cell r="AB215">
            <v>1</v>
          </cell>
        </row>
        <row r="216">
          <cell r="F216">
            <v>45241.72</v>
          </cell>
          <cell r="G216">
            <v>405351.35</v>
          </cell>
          <cell r="H216">
            <v>450593.07</v>
          </cell>
          <cell r="I216">
            <v>14986708.929999996</v>
          </cell>
          <cell r="K216">
            <v>14986708.929999996</v>
          </cell>
          <cell r="O216">
            <v>15437301.999999996</v>
          </cell>
          <cell r="P216">
            <v>0</v>
          </cell>
          <cell r="Q216">
            <v>0</v>
          </cell>
          <cell r="R216">
            <v>0</v>
          </cell>
          <cell r="S216">
            <v>2.9306753213741632E-3</v>
          </cell>
          <cell r="T216">
            <v>2.6257914109602834E-2</v>
          </cell>
          <cell r="U216">
            <v>2.9188589430977002E-2</v>
          </cell>
          <cell r="V216">
            <v>0.97081141056902298</v>
          </cell>
          <cell r="W216">
            <v>0</v>
          </cell>
          <cell r="X216">
            <v>0.97081141056902298</v>
          </cell>
          <cell r="Y216">
            <v>0</v>
          </cell>
          <cell r="Z216">
            <v>0</v>
          </cell>
          <cell r="AA216">
            <v>0</v>
          </cell>
          <cell r="AB216">
            <v>1</v>
          </cell>
        </row>
        <row r="217">
          <cell r="B217" t="str">
            <v>PR177</v>
          </cell>
          <cell r="G217">
            <v>18047.36</v>
          </cell>
          <cell r="H217">
            <v>18047.36</v>
          </cell>
          <cell r="I217">
            <v>-86419.56</v>
          </cell>
          <cell r="K217">
            <v>-86419.56</v>
          </cell>
          <cell r="O217">
            <v>-68372.2</v>
          </cell>
          <cell r="P217">
            <v>0</v>
          </cell>
          <cell r="Q217">
            <v>0</v>
          </cell>
          <cell r="R217">
            <v>0</v>
          </cell>
          <cell r="S217">
            <v>0</v>
          </cell>
          <cell r="T217">
            <v>-0.2639575733997151</v>
          </cell>
          <cell r="U217">
            <v>-0.2639575733997151</v>
          </cell>
          <cell r="V217">
            <v>1.263957573399715</v>
          </cell>
          <cell r="W217">
            <v>0</v>
          </cell>
          <cell r="X217">
            <v>1.263957573399715</v>
          </cell>
          <cell r="Y217">
            <v>0</v>
          </cell>
          <cell r="Z217">
            <v>0</v>
          </cell>
          <cell r="AA217">
            <v>0</v>
          </cell>
          <cell r="AB217">
            <v>1</v>
          </cell>
        </row>
        <row r="218">
          <cell r="G218">
            <v>18047.36</v>
          </cell>
          <cell r="H218">
            <v>18047.36</v>
          </cell>
          <cell r="I218">
            <v>-86419.56</v>
          </cell>
          <cell r="K218">
            <v>-86419.56</v>
          </cell>
          <cell r="O218">
            <v>-68372.2</v>
          </cell>
          <cell r="P218">
            <v>0</v>
          </cell>
          <cell r="Q218">
            <v>0</v>
          </cell>
          <cell r="R218">
            <v>0</v>
          </cell>
          <cell r="S218">
            <v>0</v>
          </cell>
          <cell r="T218">
            <v>-0.2639575733997151</v>
          </cell>
          <cell r="U218">
            <v>-0.2639575733997151</v>
          </cell>
          <cell r="V218">
            <v>1.263957573399715</v>
          </cell>
          <cell r="W218">
            <v>0</v>
          </cell>
          <cell r="X218">
            <v>1.263957573399715</v>
          </cell>
          <cell r="Y218">
            <v>0</v>
          </cell>
          <cell r="Z218">
            <v>0</v>
          </cell>
          <cell r="AA218">
            <v>0</v>
          </cell>
          <cell r="AB218">
            <v>1</v>
          </cell>
        </row>
        <row r="219">
          <cell r="B219" t="str">
            <v>PR179</v>
          </cell>
          <cell r="G219">
            <v>39335.360000000001</v>
          </cell>
          <cell r="H219">
            <v>39335.360000000001</v>
          </cell>
          <cell r="I219">
            <v>61071.15</v>
          </cell>
          <cell r="K219">
            <v>61071.15</v>
          </cell>
          <cell r="O219">
            <v>100406.51</v>
          </cell>
          <cell r="P219">
            <v>0</v>
          </cell>
          <cell r="Q219">
            <v>0</v>
          </cell>
          <cell r="R219">
            <v>0</v>
          </cell>
          <cell r="S219">
            <v>0</v>
          </cell>
          <cell r="T219">
            <v>0.39176105214691759</v>
          </cell>
          <cell r="U219">
            <v>0.39176105214691759</v>
          </cell>
          <cell r="V219">
            <v>0.60823894785308252</v>
          </cell>
          <cell r="W219">
            <v>0</v>
          </cell>
          <cell r="X219">
            <v>0.60823894785308252</v>
          </cell>
          <cell r="Y219">
            <v>0</v>
          </cell>
          <cell r="Z219">
            <v>0</v>
          </cell>
          <cell r="AA219">
            <v>0</v>
          </cell>
          <cell r="AB219">
            <v>1</v>
          </cell>
        </row>
        <row r="220">
          <cell r="G220">
            <v>39335.360000000001</v>
          </cell>
          <cell r="H220">
            <v>39335.360000000001</v>
          </cell>
          <cell r="I220">
            <v>61071.15</v>
          </cell>
          <cell r="K220">
            <v>61071.15</v>
          </cell>
          <cell r="O220">
            <v>100406.51</v>
          </cell>
          <cell r="P220">
            <v>0</v>
          </cell>
          <cell r="Q220">
            <v>0</v>
          </cell>
          <cell r="R220">
            <v>0</v>
          </cell>
          <cell r="S220">
            <v>0</v>
          </cell>
          <cell r="T220">
            <v>0.39176105214691759</v>
          </cell>
          <cell r="U220">
            <v>0.39176105214691759</v>
          </cell>
          <cell r="V220">
            <v>0.60823894785308252</v>
          </cell>
          <cell r="W220">
            <v>0</v>
          </cell>
          <cell r="X220">
            <v>0.60823894785308252</v>
          </cell>
          <cell r="Y220">
            <v>0</v>
          </cell>
          <cell r="Z220">
            <v>0</v>
          </cell>
          <cell r="AA220">
            <v>0</v>
          </cell>
          <cell r="AB220">
            <v>1</v>
          </cell>
        </row>
        <row r="221">
          <cell r="B221" t="str">
            <v>PR182</v>
          </cell>
          <cell r="F221">
            <v>298925.68</v>
          </cell>
          <cell r="G221">
            <v>528003.54</v>
          </cell>
          <cell r="H221">
            <v>826929.22</v>
          </cell>
          <cell r="I221">
            <v>986367.28</v>
          </cell>
          <cell r="K221">
            <v>986367.28</v>
          </cell>
          <cell r="O221">
            <v>1813296.5</v>
          </cell>
          <cell r="P221">
            <v>0</v>
          </cell>
          <cell r="Q221">
            <v>0</v>
          </cell>
          <cell r="R221">
            <v>0</v>
          </cell>
          <cell r="S221">
            <v>0.16485206914588982</v>
          </cell>
          <cell r="T221">
            <v>0.29118433747597267</v>
          </cell>
          <cell r="U221">
            <v>0.45603640662186246</v>
          </cell>
          <cell r="V221">
            <v>0.5439635933781376</v>
          </cell>
          <cell r="W221">
            <v>0</v>
          </cell>
          <cell r="X221">
            <v>0.5439635933781376</v>
          </cell>
          <cell r="Y221">
            <v>0</v>
          </cell>
          <cell r="Z221">
            <v>0</v>
          </cell>
          <cell r="AA221">
            <v>0</v>
          </cell>
          <cell r="AB221">
            <v>1</v>
          </cell>
        </row>
        <row r="222">
          <cell r="F222">
            <v>298925.68</v>
          </cell>
          <cell r="G222">
            <v>528003.54</v>
          </cell>
          <cell r="H222">
            <v>826929.22</v>
          </cell>
          <cell r="I222">
            <v>986367.28</v>
          </cell>
          <cell r="K222">
            <v>986367.28</v>
          </cell>
          <cell r="O222">
            <v>1813296.5</v>
          </cell>
          <cell r="P222">
            <v>0</v>
          </cell>
          <cell r="Q222">
            <v>0</v>
          </cell>
          <cell r="R222">
            <v>0</v>
          </cell>
          <cell r="S222">
            <v>0.16485206914588982</v>
          </cell>
          <cell r="T222">
            <v>0.29118433747597267</v>
          </cell>
          <cell r="U222">
            <v>0.45603640662186246</v>
          </cell>
          <cell r="V222">
            <v>0.5439635933781376</v>
          </cell>
          <cell r="W222">
            <v>0</v>
          </cell>
          <cell r="X222">
            <v>0.5439635933781376</v>
          </cell>
          <cell r="Y222">
            <v>0</v>
          </cell>
          <cell r="Z222">
            <v>0</v>
          </cell>
          <cell r="AA222">
            <v>0</v>
          </cell>
          <cell r="AB222">
            <v>1</v>
          </cell>
        </row>
        <row r="223">
          <cell r="B223" t="str">
            <v>PR183</v>
          </cell>
          <cell r="C223">
            <v>1534.81</v>
          </cell>
          <cell r="E223">
            <v>1534.81</v>
          </cell>
          <cell r="F223">
            <v>224016.18</v>
          </cell>
          <cell r="G223">
            <v>7116.87</v>
          </cell>
          <cell r="H223">
            <v>231133.05</v>
          </cell>
          <cell r="I223">
            <v>11507980.139999999</v>
          </cell>
          <cell r="K223">
            <v>11507980.139999999</v>
          </cell>
          <cell r="O223">
            <v>11740647.999999998</v>
          </cell>
          <cell r="P223">
            <v>1.3072617456889944E-4</v>
          </cell>
          <cell r="Q223">
            <v>0</v>
          </cell>
          <cell r="R223">
            <v>1.3072617456889944E-4</v>
          </cell>
          <cell r="S223">
            <v>1.9080393177616773E-2</v>
          </cell>
          <cell r="T223">
            <v>6.0617352636753961E-4</v>
          </cell>
          <cell r="U223">
            <v>1.9686566703984314E-2</v>
          </cell>
          <cell r="V223">
            <v>0.98018270712144684</v>
          </cell>
          <cell r="W223">
            <v>0</v>
          </cell>
          <cell r="X223">
            <v>0.98018270712144684</v>
          </cell>
          <cell r="Y223">
            <v>0</v>
          </cell>
          <cell r="Z223">
            <v>0</v>
          </cell>
          <cell r="AA223">
            <v>0</v>
          </cell>
          <cell r="AB223">
            <v>1</v>
          </cell>
        </row>
        <row r="224">
          <cell r="C224">
            <v>1534.81</v>
          </cell>
          <cell r="E224">
            <v>1534.81</v>
          </cell>
          <cell r="F224">
            <v>224016.18</v>
          </cell>
          <cell r="G224">
            <v>7116.87</v>
          </cell>
          <cell r="H224">
            <v>231133.05</v>
          </cell>
          <cell r="I224">
            <v>11507980.139999999</v>
          </cell>
          <cell r="K224">
            <v>11507980.139999999</v>
          </cell>
          <cell r="O224">
            <v>11740647.999999998</v>
          </cell>
          <cell r="P224">
            <v>1.3072617456889944E-4</v>
          </cell>
          <cell r="Q224">
            <v>0</v>
          </cell>
          <cell r="R224">
            <v>1.3072617456889944E-4</v>
          </cell>
          <cell r="S224">
            <v>1.9080393177616773E-2</v>
          </cell>
          <cell r="T224">
            <v>6.0617352636753961E-4</v>
          </cell>
          <cell r="U224">
            <v>1.9686566703984314E-2</v>
          </cell>
          <cell r="V224">
            <v>0.98018270712144684</v>
          </cell>
          <cell r="W224">
            <v>0</v>
          </cell>
          <cell r="X224">
            <v>0.98018270712144684</v>
          </cell>
          <cell r="Y224">
            <v>0</v>
          </cell>
          <cell r="Z224">
            <v>0</v>
          </cell>
          <cell r="AA224">
            <v>0</v>
          </cell>
          <cell r="AB224">
            <v>1</v>
          </cell>
        </row>
        <row r="225">
          <cell r="B225" t="str">
            <v>PR186</v>
          </cell>
          <cell r="G225">
            <v>518.98</v>
          </cell>
          <cell r="H225">
            <v>518.98</v>
          </cell>
          <cell r="I225">
            <v>131660.82</v>
          </cell>
          <cell r="K225">
            <v>131660.82</v>
          </cell>
          <cell r="O225">
            <v>132179.79999999999</v>
          </cell>
          <cell r="P225">
            <v>0</v>
          </cell>
          <cell r="Q225">
            <v>0</v>
          </cell>
          <cell r="R225">
            <v>0</v>
          </cell>
          <cell r="S225">
            <v>0</v>
          </cell>
          <cell r="T225">
            <v>3.926318544891126E-3</v>
          </cell>
          <cell r="U225">
            <v>3.926318544891126E-3</v>
          </cell>
          <cell r="V225">
            <v>0.99607368145510899</v>
          </cell>
          <cell r="W225">
            <v>0</v>
          </cell>
          <cell r="X225">
            <v>0.99607368145510899</v>
          </cell>
          <cell r="Y225">
            <v>0</v>
          </cell>
          <cell r="Z225">
            <v>0</v>
          </cell>
          <cell r="AA225">
            <v>0</v>
          </cell>
          <cell r="AB225">
            <v>1</v>
          </cell>
        </row>
        <row r="226">
          <cell r="G226">
            <v>518.98</v>
          </cell>
          <cell r="H226">
            <v>518.98</v>
          </cell>
          <cell r="I226">
            <v>131660.82</v>
          </cell>
          <cell r="K226">
            <v>131660.82</v>
          </cell>
          <cell r="O226">
            <v>132179.79999999999</v>
          </cell>
          <cell r="P226">
            <v>0</v>
          </cell>
          <cell r="Q226">
            <v>0</v>
          </cell>
          <cell r="R226">
            <v>0</v>
          </cell>
          <cell r="S226">
            <v>0</v>
          </cell>
          <cell r="T226">
            <v>3.926318544891126E-3</v>
          </cell>
          <cell r="U226">
            <v>3.926318544891126E-3</v>
          </cell>
          <cell r="V226">
            <v>0.99607368145510899</v>
          </cell>
          <cell r="W226">
            <v>0</v>
          </cell>
          <cell r="X226">
            <v>0.99607368145510899</v>
          </cell>
          <cell r="Y226">
            <v>0</v>
          </cell>
          <cell r="Z226">
            <v>0</v>
          </cell>
          <cell r="AA226">
            <v>0</v>
          </cell>
          <cell r="AB226">
            <v>1</v>
          </cell>
        </row>
        <row r="227">
          <cell r="B227" t="str">
            <v>PR189</v>
          </cell>
          <cell r="I227">
            <v>0</v>
          </cell>
          <cell r="K227">
            <v>0</v>
          </cell>
          <cell r="O227">
            <v>0</v>
          </cell>
          <cell r="P227" t="e">
            <v>#DIV/0!</v>
          </cell>
          <cell r="Q227" t="e">
            <v>#DIV/0!</v>
          </cell>
          <cell r="R227" t="e">
            <v>#DIV/0!</v>
          </cell>
          <cell r="S227" t="e">
            <v>#DIV/0!</v>
          </cell>
          <cell r="T227" t="e">
            <v>#DIV/0!</v>
          </cell>
          <cell r="U227" t="e">
            <v>#DIV/0!</v>
          </cell>
          <cell r="V227" t="e">
            <v>#DIV/0!</v>
          </cell>
          <cell r="W227" t="e">
            <v>#DIV/0!</v>
          </cell>
          <cell r="X227" t="e">
            <v>#DIV/0!</v>
          </cell>
          <cell r="Y227" t="e">
            <v>#DIV/0!</v>
          </cell>
          <cell r="Z227" t="e">
            <v>#DIV/0!</v>
          </cell>
          <cell r="AA227" t="e">
            <v>#DIV/0!</v>
          </cell>
          <cell r="AB227" t="e">
            <v>#DIV/0!</v>
          </cell>
        </row>
        <row r="228">
          <cell r="I228">
            <v>0</v>
          </cell>
          <cell r="K228">
            <v>0</v>
          </cell>
          <cell r="O228">
            <v>0</v>
          </cell>
          <cell r="P228" t="e">
            <v>#DIV/0!</v>
          </cell>
          <cell r="Q228" t="e">
            <v>#DIV/0!</v>
          </cell>
          <cell r="R228" t="e">
            <v>#DIV/0!</v>
          </cell>
          <cell r="S228" t="e">
            <v>#DIV/0!</v>
          </cell>
          <cell r="T228" t="e">
            <v>#DIV/0!</v>
          </cell>
          <cell r="U228" t="e">
            <v>#DIV/0!</v>
          </cell>
          <cell r="V228" t="e">
            <v>#DIV/0!</v>
          </cell>
          <cell r="W228" t="e">
            <v>#DIV/0!</v>
          </cell>
          <cell r="X228" t="e">
            <v>#DIV/0!</v>
          </cell>
          <cell r="Y228" t="e">
            <v>#DIV/0!</v>
          </cell>
          <cell r="Z228" t="e">
            <v>#DIV/0!</v>
          </cell>
          <cell r="AA228" t="e">
            <v>#DIV/0!</v>
          </cell>
          <cell r="AB228" t="e">
            <v>#DIV/0!</v>
          </cell>
        </row>
        <row r="229">
          <cell r="B229" t="str">
            <v>PR191</v>
          </cell>
          <cell r="I229">
            <v>4757.1499999999996</v>
          </cell>
          <cell r="K229">
            <v>4757.1499999999996</v>
          </cell>
          <cell r="M229">
            <v>21812.959999999999</v>
          </cell>
          <cell r="N229">
            <v>21812.959999999999</v>
          </cell>
          <cell r="O229">
            <v>26570.11</v>
          </cell>
          <cell r="P229">
            <v>0</v>
          </cell>
          <cell r="Q229">
            <v>0</v>
          </cell>
          <cell r="R229">
            <v>0</v>
          </cell>
          <cell r="S229">
            <v>0</v>
          </cell>
          <cell r="T229">
            <v>0</v>
          </cell>
          <cell r="U229">
            <v>0</v>
          </cell>
          <cell r="V229">
            <v>0.17904141157112258</v>
          </cell>
          <cell r="W229">
            <v>0</v>
          </cell>
          <cell r="X229">
            <v>0.17904141157112258</v>
          </cell>
          <cell r="Y229">
            <v>0</v>
          </cell>
          <cell r="Z229">
            <v>0.82095858842887737</v>
          </cell>
          <cell r="AA229">
            <v>0.82095858842887737</v>
          </cell>
          <cell r="AB229">
            <v>1</v>
          </cell>
        </row>
        <row r="230">
          <cell r="I230">
            <v>4757.1499999999996</v>
          </cell>
          <cell r="K230">
            <v>4757.1499999999996</v>
          </cell>
          <cell r="M230">
            <v>21812.959999999999</v>
          </cell>
          <cell r="N230">
            <v>21812.959999999999</v>
          </cell>
          <cell r="O230">
            <v>26570.11</v>
          </cell>
          <cell r="P230">
            <v>0</v>
          </cell>
          <cell r="Q230">
            <v>0</v>
          </cell>
          <cell r="R230">
            <v>0</v>
          </cell>
          <cell r="S230">
            <v>0</v>
          </cell>
          <cell r="T230">
            <v>0</v>
          </cell>
          <cell r="U230">
            <v>0</v>
          </cell>
          <cell r="V230">
            <v>0.17904141157112258</v>
          </cell>
          <cell r="W230">
            <v>0</v>
          </cell>
          <cell r="X230">
            <v>0.17904141157112258</v>
          </cell>
          <cell r="Y230">
            <v>0</v>
          </cell>
          <cell r="Z230">
            <v>0.82095858842887737</v>
          </cell>
          <cell r="AA230">
            <v>0.82095858842887737</v>
          </cell>
          <cell r="AB230">
            <v>1</v>
          </cell>
        </row>
        <row r="231">
          <cell r="B231" t="str">
            <v>PR200</v>
          </cell>
          <cell r="I231">
            <v>342890.36</v>
          </cell>
          <cell r="K231">
            <v>342890.36</v>
          </cell>
          <cell r="L231">
            <v>1547428.14</v>
          </cell>
          <cell r="M231">
            <v>5005.47</v>
          </cell>
          <cell r="N231">
            <v>1552433.61</v>
          </cell>
          <cell r="O231">
            <v>1895323.97</v>
          </cell>
          <cell r="P231">
            <v>0</v>
          </cell>
          <cell r="Q231">
            <v>0</v>
          </cell>
          <cell r="R231">
            <v>0</v>
          </cell>
          <cell r="S231">
            <v>0</v>
          </cell>
          <cell r="T231">
            <v>0</v>
          </cell>
          <cell r="U231">
            <v>0</v>
          </cell>
          <cell r="V231">
            <v>0.18091385189414344</v>
          </cell>
          <cell r="W231">
            <v>0</v>
          </cell>
          <cell r="X231">
            <v>0.18091385189414344</v>
          </cell>
          <cell r="Y231">
            <v>0.81644519063408449</v>
          </cell>
          <cell r="Z231">
            <v>2.6409574717719633E-3</v>
          </cell>
          <cell r="AA231">
            <v>0.81908614810585656</v>
          </cell>
          <cell r="AB231">
            <v>1</v>
          </cell>
        </row>
        <row r="232">
          <cell r="I232">
            <v>342890.36</v>
          </cell>
          <cell r="K232">
            <v>342890.36</v>
          </cell>
          <cell r="L232">
            <v>1547428.14</v>
          </cell>
          <cell r="M232">
            <v>5005.47</v>
          </cell>
          <cell r="N232">
            <v>1552433.61</v>
          </cell>
          <cell r="O232">
            <v>1895323.97</v>
          </cell>
          <cell r="P232">
            <v>0</v>
          </cell>
          <cell r="Q232">
            <v>0</v>
          </cell>
          <cell r="R232">
            <v>0</v>
          </cell>
          <cell r="S232">
            <v>0</v>
          </cell>
          <cell r="T232">
            <v>0</v>
          </cell>
          <cell r="U232">
            <v>0</v>
          </cell>
          <cell r="V232">
            <v>0.18091385189414344</v>
          </cell>
          <cell r="W232">
            <v>0</v>
          </cell>
          <cell r="X232">
            <v>0.18091385189414344</v>
          </cell>
          <cell r="Y232">
            <v>0.81644519063408449</v>
          </cell>
          <cell r="Z232">
            <v>2.6409574717719633E-3</v>
          </cell>
          <cell r="AA232">
            <v>0.81908614810585656</v>
          </cell>
          <cell r="AB232">
            <v>1</v>
          </cell>
        </row>
        <row r="233">
          <cell r="B233" t="str">
            <v>PR204</v>
          </cell>
          <cell r="I233">
            <v>4233.42</v>
          </cell>
          <cell r="K233">
            <v>4233.42</v>
          </cell>
          <cell r="O233">
            <v>4233.42</v>
          </cell>
          <cell r="P233">
            <v>0</v>
          </cell>
          <cell r="Q233">
            <v>0</v>
          </cell>
          <cell r="R233">
            <v>0</v>
          </cell>
          <cell r="S233">
            <v>0</v>
          </cell>
          <cell r="T233">
            <v>0</v>
          </cell>
          <cell r="U233">
            <v>0</v>
          </cell>
          <cell r="V233">
            <v>1</v>
          </cell>
          <cell r="W233">
            <v>0</v>
          </cell>
          <cell r="X233">
            <v>1</v>
          </cell>
          <cell r="Y233">
            <v>0</v>
          </cell>
          <cell r="Z233">
            <v>0</v>
          </cell>
          <cell r="AA233">
            <v>0</v>
          </cell>
          <cell r="AB233">
            <v>1</v>
          </cell>
        </row>
        <row r="234">
          <cell r="I234">
            <v>4233.42</v>
          </cell>
          <cell r="K234">
            <v>4233.42</v>
          </cell>
          <cell r="O234">
            <v>4233.42</v>
          </cell>
          <cell r="P234">
            <v>0</v>
          </cell>
          <cell r="Q234">
            <v>0</v>
          </cell>
          <cell r="R234">
            <v>0</v>
          </cell>
          <cell r="S234">
            <v>0</v>
          </cell>
          <cell r="T234">
            <v>0</v>
          </cell>
          <cell r="U234">
            <v>0</v>
          </cell>
          <cell r="V234">
            <v>1</v>
          </cell>
          <cell r="W234">
            <v>0</v>
          </cell>
          <cell r="X234">
            <v>1</v>
          </cell>
          <cell r="Y234">
            <v>0</v>
          </cell>
          <cell r="Z234">
            <v>0</v>
          </cell>
          <cell r="AA234">
            <v>0</v>
          </cell>
          <cell r="AB234">
            <v>1</v>
          </cell>
        </row>
        <row r="235">
          <cell r="B235" t="str">
            <v>PR206</v>
          </cell>
          <cell r="C235">
            <v>997203.78</v>
          </cell>
          <cell r="D235">
            <v>100425.38</v>
          </cell>
          <cell r="E235">
            <v>1097629.1599999999</v>
          </cell>
          <cell r="G235">
            <v>439.18</v>
          </cell>
          <cell r="H235">
            <v>439.18</v>
          </cell>
          <cell r="I235">
            <v>5617029.4999999981</v>
          </cell>
          <cell r="K235">
            <v>5617029.4999999981</v>
          </cell>
          <cell r="M235">
            <v>543.42999999999995</v>
          </cell>
          <cell r="N235">
            <v>543.42999999999995</v>
          </cell>
          <cell r="O235">
            <v>6715641.2699999977</v>
          </cell>
          <cell r="P235">
            <v>0.14848973313311006</v>
          </cell>
          <cell r="Q235">
            <v>1.4953952416818125E-2</v>
          </cell>
          <cell r="R235">
            <v>0.16344368554992816</v>
          </cell>
          <cell r="S235">
            <v>0</v>
          </cell>
          <cell r="T235">
            <v>6.5396584234166534E-5</v>
          </cell>
          <cell r="U235">
            <v>6.5396584234166534E-5</v>
          </cell>
          <cell r="V235">
            <v>0.83640999781991032</v>
          </cell>
          <cell r="W235">
            <v>0</v>
          </cell>
          <cell r="X235">
            <v>0.83640999781991032</v>
          </cell>
          <cell r="Y235">
            <v>0</v>
          </cell>
          <cell r="Z235">
            <v>8.0920045927348965E-5</v>
          </cell>
          <cell r="AA235">
            <v>8.0920045927348965E-5</v>
          </cell>
          <cell r="AB235">
            <v>1</v>
          </cell>
        </row>
        <row r="236">
          <cell r="C236">
            <v>997203.78</v>
          </cell>
          <cell r="D236">
            <v>100425.38</v>
          </cell>
          <cell r="E236">
            <v>1097629.1599999999</v>
          </cell>
          <cell r="G236">
            <v>439.18</v>
          </cell>
          <cell r="H236">
            <v>439.18</v>
          </cell>
          <cell r="I236">
            <v>5617029.4999999981</v>
          </cell>
          <cell r="K236">
            <v>5617029.4999999981</v>
          </cell>
          <cell r="M236">
            <v>543.42999999999995</v>
          </cell>
          <cell r="N236">
            <v>543.42999999999995</v>
          </cell>
          <cell r="O236">
            <v>6715641.2699999977</v>
          </cell>
          <cell r="P236">
            <v>0.14848973313311006</v>
          </cell>
          <cell r="Q236">
            <v>1.4953952416818125E-2</v>
          </cell>
          <cell r="R236">
            <v>0.16344368554992816</v>
          </cell>
          <cell r="S236">
            <v>0</v>
          </cell>
          <cell r="T236">
            <v>6.5396584234166534E-5</v>
          </cell>
          <cell r="U236">
            <v>6.5396584234166534E-5</v>
          </cell>
          <cell r="V236">
            <v>0.83640999781991032</v>
          </cell>
          <cell r="W236">
            <v>0</v>
          </cell>
          <cell r="X236">
            <v>0.83640999781991032</v>
          </cell>
          <cell r="Y236">
            <v>0</v>
          </cell>
          <cell r="Z236">
            <v>8.0920045927348965E-5</v>
          </cell>
          <cell r="AA236">
            <v>8.0920045927348965E-5</v>
          </cell>
          <cell r="AB236">
            <v>1</v>
          </cell>
        </row>
        <row r="237">
          <cell r="B237" t="str">
            <v>PR208</v>
          </cell>
          <cell r="I237">
            <v>135979.23000000001</v>
          </cell>
          <cell r="K237">
            <v>135979.23000000001</v>
          </cell>
          <cell r="O237">
            <v>135979.23000000001</v>
          </cell>
          <cell r="P237">
            <v>0</v>
          </cell>
          <cell r="Q237">
            <v>0</v>
          </cell>
          <cell r="R237">
            <v>0</v>
          </cell>
          <cell r="S237">
            <v>0</v>
          </cell>
          <cell r="T237">
            <v>0</v>
          </cell>
          <cell r="U237">
            <v>0</v>
          </cell>
          <cell r="V237">
            <v>1</v>
          </cell>
          <cell r="W237">
            <v>0</v>
          </cell>
          <cell r="X237">
            <v>1</v>
          </cell>
          <cell r="Y237">
            <v>0</v>
          </cell>
          <cell r="Z237">
            <v>0</v>
          </cell>
          <cell r="AA237">
            <v>0</v>
          </cell>
          <cell r="AB237">
            <v>1</v>
          </cell>
        </row>
        <row r="238">
          <cell r="I238">
            <v>135979.23000000001</v>
          </cell>
          <cell r="K238">
            <v>135979.23000000001</v>
          </cell>
          <cell r="O238">
            <v>135979.23000000001</v>
          </cell>
          <cell r="P238">
            <v>0</v>
          </cell>
          <cell r="Q238">
            <v>0</v>
          </cell>
          <cell r="R238">
            <v>0</v>
          </cell>
          <cell r="S238">
            <v>0</v>
          </cell>
          <cell r="T238">
            <v>0</v>
          </cell>
          <cell r="U238">
            <v>0</v>
          </cell>
          <cell r="V238">
            <v>1</v>
          </cell>
          <cell r="W238">
            <v>0</v>
          </cell>
          <cell r="X238">
            <v>1</v>
          </cell>
          <cell r="Y238">
            <v>0</v>
          </cell>
          <cell r="Z238">
            <v>0</v>
          </cell>
          <cell r="AA238">
            <v>0</v>
          </cell>
          <cell r="AB238">
            <v>1</v>
          </cell>
        </row>
        <row r="239">
          <cell r="B239" t="str">
            <v>PR212</v>
          </cell>
          <cell r="I239">
            <v>0</v>
          </cell>
          <cell r="K239">
            <v>0</v>
          </cell>
          <cell r="O239">
            <v>0</v>
          </cell>
          <cell r="P239" t="e">
            <v>#DIV/0!</v>
          </cell>
          <cell r="Q239" t="e">
            <v>#DIV/0!</v>
          </cell>
          <cell r="R239" t="e">
            <v>#DIV/0!</v>
          </cell>
          <cell r="S239" t="e">
            <v>#DIV/0!</v>
          </cell>
          <cell r="T239" t="e">
            <v>#DIV/0!</v>
          </cell>
          <cell r="U239" t="e">
            <v>#DIV/0!</v>
          </cell>
          <cell r="V239" t="e">
            <v>#DIV/0!</v>
          </cell>
          <cell r="W239" t="e">
            <v>#DIV/0!</v>
          </cell>
          <cell r="X239" t="e">
            <v>#DIV/0!</v>
          </cell>
          <cell r="Y239" t="e">
            <v>#DIV/0!</v>
          </cell>
          <cell r="Z239" t="e">
            <v>#DIV/0!</v>
          </cell>
          <cell r="AA239" t="e">
            <v>#DIV/0!</v>
          </cell>
          <cell r="AB239" t="e">
            <v>#DIV/0!</v>
          </cell>
        </row>
        <row r="240">
          <cell r="I240">
            <v>0</v>
          </cell>
          <cell r="K240">
            <v>0</v>
          </cell>
          <cell r="O240">
            <v>0</v>
          </cell>
          <cell r="P240" t="e">
            <v>#DIV/0!</v>
          </cell>
          <cell r="Q240" t="e">
            <v>#DIV/0!</v>
          </cell>
          <cell r="R240" t="e">
            <v>#DIV/0!</v>
          </cell>
          <cell r="S240" t="e">
            <v>#DIV/0!</v>
          </cell>
          <cell r="T240" t="e">
            <v>#DIV/0!</v>
          </cell>
          <cell r="U240" t="e">
            <v>#DIV/0!</v>
          </cell>
          <cell r="V240" t="e">
            <v>#DIV/0!</v>
          </cell>
          <cell r="W240" t="e">
            <v>#DIV/0!</v>
          </cell>
          <cell r="X240" t="e">
            <v>#DIV/0!</v>
          </cell>
          <cell r="Y240" t="e">
            <v>#DIV/0!</v>
          </cell>
          <cell r="Z240" t="e">
            <v>#DIV/0!</v>
          </cell>
          <cell r="AA240" t="e">
            <v>#DIV/0!</v>
          </cell>
          <cell r="AB240" t="e">
            <v>#DIV/0!</v>
          </cell>
        </row>
        <row r="241">
          <cell r="B241" t="str">
            <v>PR218</v>
          </cell>
          <cell r="I241">
            <v>0</v>
          </cell>
          <cell r="K241">
            <v>0</v>
          </cell>
          <cell r="O241">
            <v>0</v>
          </cell>
          <cell r="P241" t="e">
            <v>#DIV/0!</v>
          </cell>
          <cell r="Q241" t="e">
            <v>#DIV/0!</v>
          </cell>
          <cell r="R241" t="e">
            <v>#DIV/0!</v>
          </cell>
          <cell r="S241" t="e">
            <v>#DIV/0!</v>
          </cell>
          <cell r="T241" t="e">
            <v>#DIV/0!</v>
          </cell>
          <cell r="U241" t="e">
            <v>#DIV/0!</v>
          </cell>
          <cell r="V241" t="e">
            <v>#DIV/0!</v>
          </cell>
          <cell r="W241" t="e">
            <v>#DIV/0!</v>
          </cell>
          <cell r="X241" t="e">
            <v>#DIV/0!</v>
          </cell>
          <cell r="Y241" t="e">
            <v>#DIV/0!</v>
          </cell>
          <cell r="Z241" t="e">
            <v>#DIV/0!</v>
          </cell>
          <cell r="AA241" t="e">
            <v>#DIV/0!</v>
          </cell>
          <cell r="AB241" t="e">
            <v>#DIV/0!</v>
          </cell>
        </row>
        <row r="242">
          <cell r="I242">
            <v>0</v>
          </cell>
          <cell r="K242">
            <v>0</v>
          </cell>
          <cell r="O242">
            <v>0</v>
          </cell>
          <cell r="P242" t="e">
            <v>#DIV/0!</v>
          </cell>
          <cell r="Q242" t="e">
            <v>#DIV/0!</v>
          </cell>
          <cell r="R242" t="e">
            <v>#DIV/0!</v>
          </cell>
          <cell r="S242" t="e">
            <v>#DIV/0!</v>
          </cell>
          <cell r="T242" t="e">
            <v>#DIV/0!</v>
          </cell>
          <cell r="U242" t="e">
            <v>#DIV/0!</v>
          </cell>
          <cell r="V242" t="e">
            <v>#DIV/0!</v>
          </cell>
          <cell r="W242" t="e">
            <v>#DIV/0!</v>
          </cell>
          <cell r="X242" t="e">
            <v>#DIV/0!</v>
          </cell>
          <cell r="Y242" t="e">
            <v>#DIV/0!</v>
          </cell>
          <cell r="Z242" t="e">
            <v>#DIV/0!</v>
          </cell>
          <cell r="AA242" t="e">
            <v>#DIV/0!</v>
          </cell>
          <cell r="AB242" t="e">
            <v>#DIV/0!</v>
          </cell>
        </row>
        <row r="243">
          <cell r="B243" t="str">
            <v>PR222</v>
          </cell>
          <cell r="I243">
            <v>556.44000000000233</v>
          </cell>
          <cell r="K243">
            <v>556.44000000000233</v>
          </cell>
          <cell r="O243">
            <v>556.44000000000233</v>
          </cell>
          <cell r="P243">
            <v>0</v>
          </cell>
          <cell r="Q243">
            <v>0</v>
          </cell>
          <cell r="R243">
            <v>0</v>
          </cell>
          <cell r="S243">
            <v>0</v>
          </cell>
          <cell r="T243">
            <v>0</v>
          </cell>
          <cell r="U243">
            <v>0</v>
          </cell>
          <cell r="V243">
            <v>1</v>
          </cell>
          <cell r="W243">
            <v>0</v>
          </cell>
          <cell r="X243">
            <v>1</v>
          </cell>
          <cell r="Y243">
            <v>0</v>
          </cell>
          <cell r="Z243">
            <v>0</v>
          </cell>
          <cell r="AA243">
            <v>0</v>
          </cell>
          <cell r="AB243">
            <v>1</v>
          </cell>
        </row>
        <row r="244">
          <cell r="I244">
            <v>556.44000000000233</v>
          </cell>
          <cell r="K244">
            <v>556.44000000000233</v>
          </cell>
          <cell r="O244">
            <v>556.44000000000233</v>
          </cell>
          <cell r="P244">
            <v>0</v>
          </cell>
          <cell r="Q244">
            <v>0</v>
          </cell>
          <cell r="R244">
            <v>0</v>
          </cell>
          <cell r="S244">
            <v>0</v>
          </cell>
          <cell r="T244">
            <v>0</v>
          </cell>
          <cell r="U244">
            <v>0</v>
          </cell>
          <cell r="V244">
            <v>1</v>
          </cell>
          <cell r="W244">
            <v>0</v>
          </cell>
          <cell r="X244">
            <v>1</v>
          </cell>
          <cell r="Y244">
            <v>0</v>
          </cell>
          <cell r="Z244">
            <v>0</v>
          </cell>
          <cell r="AA244">
            <v>0</v>
          </cell>
          <cell r="AB244">
            <v>1</v>
          </cell>
        </row>
        <row r="245">
          <cell r="B245" t="str">
            <v>PR236</v>
          </cell>
          <cell r="I245">
            <v>0</v>
          </cell>
          <cell r="K245">
            <v>0</v>
          </cell>
          <cell r="O245">
            <v>0</v>
          </cell>
          <cell r="P245" t="e">
            <v>#DIV/0!</v>
          </cell>
          <cell r="Q245" t="e">
            <v>#DIV/0!</v>
          </cell>
          <cell r="R245" t="e">
            <v>#DIV/0!</v>
          </cell>
          <cell r="S245" t="e">
            <v>#DIV/0!</v>
          </cell>
          <cell r="T245" t="e">
            <v>#DIV/0!</v>
          </cell>
          <cell r="U245" t="e">
            <v>#DIV/0!</v>
          </cell>
          <cell r="V245" t="e">
            <v>#DIV/0!</v>
          </cell>
          <cell r="W245" t="e">
            <v>#DIV/0!</v>
          </cell>
          <cell r="X245" t="e">
            <v>#DIV/0!</v>
          </cell>
          <cell r="Y245" t="e">
            <v>#DIV/0!</v>
          </cell>
          <cell r="Z245" t="e">
            <v>#DIV/0!</v>
          </cell>
          <cell r="AA245" t="e">
            <v>#DIV/0!</v>
          </cell>
          <cell r="AB245" t="e">
            <v>#DIV/0!</v>
          </cell>
        </row>
        <row r="246">
          <cell r="I246">
            <v>0</v>
          </cell>
          <cell r="K246">
            <v>0</v>
          </cell>
          <cell r="O246">
            <v>0</v>
          </cell>
          <cell r="P246" t="e">
            <v>#DIV/0!</v>
          </cell>
          <cell r="Q246" t="e">
            <v>#DIV/0!</v>
          </cell>
          <cell r="R246" t="e">
            <v>#DIV/0!</v>
          </cell>
          <cell r="S246" t="e">
            <v>#DIV/0!</v>
          </cell>
          <cell r="T246" t="e">
            <v>#DIV/0!</v>
          </cell>
          <cell r="U246" t="e">
            <v>#DIV/0!</v>
          </cell>
          <cell r="V246" t="e">
            <v>#DIV/0!</v>
          </cell>
          <cell r="W246" t="e">
            <v>#DIV/0!</v>
          </cell>
          <cell r="X246" t="e">
            <v>#DIV/0!</v>
          </cell>
          <cell r="Y246" t="e">
            <v>#DIV/0!</v>
          </cell>
          <cell r="Z246" t="e">
            <v>#DIV/0!</v>
          </cell>
          <cell r="AA246" t="e">
            <v>#DIV/0!</v>
          </cell>
          <cell r="AB246" t="e">
            <v>#DIV/0!</v>
          </cell>
        </row>
        <row r="247">
          <cell r="B247" t="str">
            <v>PR238</v>
          </cell>
          <cell r="C247">
            <v>7291.45</v>
          </cell>
          <cell r="D247">
            <v>13308.51</v>
          </cell>
          <cell r="E247">
            <v>20599.96</v>
          </cell>
          <cell r="G247">
            <v>1037.33</v>
          </cell>
          <cell r="H247">
            <v>1037.33</v>
          </cell>
          <cell r="I247">
            <v>22215.84</v>
          </cell>
          <cell r="K247">
            <v>22215.84</v>
          </cell>
          <cell r="M247">
            <v>2845.18</v>
          </cell>
          <cell r="N247">
            <v>2845.18</v>
          </cell>
          <cell r="O247">
            <v>46698.31</v>
          </cell>
          <cell r="P247">
            <v>0.15613948342027795</v>
          </cell>
          <cell r="Q247">
            <v>0.28498911416708655</v>
          </cell>
          <cell r="R247">
            <v>0.4411285975873645</v>
          </cell>
          <cell r="S247">
            <v>0</v>
          </cell>
          <cell r="T247">
            <v>2.2213437702563541E-2</v>
          </cell>
          <cell r="U247">
            <v>2.2213437702563541E-2</v>
          </cell>
          <cell r="V247">
            <v>0.47573113459566313</v>
          </cell>
          <cell r="W247">
            <v>0</v>
          </cell>
          <cell r="X247">
            <v>0.47573113459566313</v>
          </cell>
          <cell r="Y247">
            <v>0</v>
          </cell>
          <cell r="Z247">
            <v>6.0926830114408852E-2</v>
          </cell>
          <cell r="AA247">
            <v>6.0926830114408852E-2</v>
          </cell>
          <cell r="AB247">
            <v>1</v>
          </cell>
        </row>
        <row r="248">
          <cell r="C248">
            <v>7291.45</v>
          </cell>
          <cell r="D248">
            <v>13308.51</v>
          </cell>
          <cell r="E248">
            <v>20599.96</v>
          </cell>
          <cell r="G248">
            <v>1037.33</v>
          </cell>
          <cell r="H248">
            <v>1037.33</v>
          </cell>
          <cell r="I248">
            <v>22215.84</v>
          </cell>
          <cell r="K248">
            <v>22215.84</v>
          </cell>
          <cell r="M248">
            <v>2845.18</v>
          </cell>
          <cell r="N248">
            <v>2845.18</v>
          </cell>
          <cell r="O248">
            <v>46698.31</v>
          </cell>
          <cell r="P248">
            <v>0.15613948342027795</v>
          </cell>
          <cell r="Q248">
            <v>0.28498911416708655</v>
          </cell>
          <cell r="R248">
            <v>0.4411285975873645</v>
          </cell>
          <cell r="S248">
            <v>0</v>
          </cell>
          <cell r="T248">
            <v>2.2213437702563541E-2</v>
          </cell>
          <cell r="U248">
            <v>2.2213437702563541E-2</v>
          </cell>
          <cell r="V248">
            <v>0.47573113459566313</v>
          </cell>
          <cell r="W248">
            <v>0</v>
          </cell>
          <cell r="X248">
            <v>0.47573113459566313</v>
          </cell>
          <cell r="Y248">
            <v>0</v>
          </cell>
          <cell r="Z248">
            <v>6.0926830114408852E-2</v>
          </cell>
          <cell r="AA248">
            <v>6.0926830114408852E-2</v>
          </cell>
          <cell r="AB248">
            <v>1</v>
          </cell>
        </row>
        <row r="249">
          <cell r="B249" t="str">
            <v>PR240</v>
          </cell>
          <cell r="I249">
            <v>11718.13</v>
          </cell>
          <cell r="K249">
            <v>11718.13</v>
          </cell>
          <cell r="O249">
            <v>11718.13</v>
          </cell>
          <cell r="P249">
            <v>0</v>
          </cell>
          <cell r="Q249">
            <v>0</v>
          </cell>
          <cell r="R249">
            <v>0</v>
          </cell>
          <cell r="S249">
            <v>0</v>
          </cell>
          <cell r="T249">
            <v>0</v>
          </cell>
          <cell r="U249">
            <v>0</v>
          </cell>
          <cell r="V249">
            <v>1</v>
          </cell>
          <cell r="W249">
            <v>0</v>
          </cell>
          <cell r="X249">
            <v>1</v>
          </cell>
          <cell r="Y249">
            <v>0</v>
          </cell>
          <cell r="Z249">
            <v>0</v>
          </cell>
          <cell r="AA249">
            <v>0</v>
          </cell>
          <cell r="AB249">
            <v>1</v>
          </cell>
        </row>
        <row r="250">
          <cell r="I250">
            <v>11718.13</v>
          </cell>
          <cell r="K250">
            <v>11718.13</v>
          </cell>
          <cell r="O250">
            <v>11718.13</v>
          </cell>
          <cell r="P250">
            <v>0</v>
          </cell>
          <cell r="Q250">
            <v>0</v>
          </cell>
          <cell r="R250">
            <v>0</v>
          </cell>
          <cell r="S250">
            <v>0</v>
          </cell>
          <cell r="T250">
            <v>0</v>
          </cell>
          <cell r="U250">
            <v>0</v>
          </cell>
          <cell r="V250">
            <v>1</v>
          </cell>
          <cell r="W250">
            <v>0</v>
          </cell>
          <cell r="X250">
            <v>1</v>
          </cell>
          <cell r="Y250">
            <v>0</v>
          </cell>
          <cell r="Z250">
            <v>0</v>
          </cell>
          <cell r="AA250">
            <v>0</v>
          </cell>
          <cell r="AB250">
            <v>1</v>
          </cell>
        </row>
        <row r="251">
          <cell r="B251" t="str">
            <v>PR244</v>
          </cell>
          <cell r="F251">
            <v>4385</v>
          </cell>
          <cell r="G251">
            <v>85108.17</v>
          </cell>
          <cell r="H251">
            <v>89493.17</v>
          </cell>
          <cell r="I251">
            <v>229979.17</v>
          </cell>
          <cell r="K251">
            <v>229979.17</v>
          </cell>
          <cell r="O251">
            <v>319472.34000000003</v>
          </cell>
          <cell r="P251">
            <v>0</v>
          </cell>
          <cell r="Q251">
            <v>0</v>
          </cell>
          <cell r="R251">
            <v>0</v>
          </cell>
          <cell r="S251">
            <v>1.3725757916945172E-2</v>
          </cell>
          <cell r="T251">
            <v>0.26640231201236386</v>
          </cell>
          <cell r="U251">
            <v>0.28012806992930905</v>
          </cell>
          <cell r="V251">
            <v>0.71987193007069095</v>
          </cell>
          <cell r="W251">
            <v>0</v>
          </cell>
          <cell r="X251">
            <v>0.71987193007069095</v>
          </cell>
          <cell r="Y251">
            <v>0</v>
          </cell>
          <cell r="Z251">
            <v>0</v>
          </cell>
          <cell r="AA251">
            <v>0</v>
          </cell>
          <cell r="AB251">
            <v>1</v>
          </cell>
        </row>
        <row r="252">
          <cell r="F252">
            <v>4385</v>
          </cell>
          <cell r="G252">
            <v>85108.17</v>
          </cell>
          <cell r="H252">
            <v>89493.17</v>
          </cell>
          <cell r="I252">
            <v>229979.17</v>
          </cell>
          <cell r="K252">
            <v>229979.17</v>
          </cell>
          <cell r="O252">
            <v>319472.34000000003</v>
          </cell>
          <cell r="P252">
            <v>0</v>
          </cell>
          <cell r="Q252">
            <v>0</v>
          </cell>
          <cell r="R252">
            <v>0</v>
          </cell>
          <cell r="S252">
            <v>1.3725757916945172E-2</v>
          </cell>
          <cell r="T252">
            <v>0.26640231201236386</v>
          </cell>
          <cell r="U252">
            <v>0.28012806992930905</v>
          </cell>
          <cell r="V252">
            <v>0.71987193007069095</v>
          </cell>
          <cell r="W252">
            <v>0</v>
          </cell>
          <cell r="X252">
            <v>0.71987193007069095</v>
          </cell>
          <cell r="Y252">
            <v>0</v>
          </cell>
          <cell r="Z252">
            <v>0</v>
          </cell>
          <cell r="AA252">
            <v>0</v>
          </cell>
          <cell r="AB252">
            <v>1</v>
          </cell>
        </row>
        <row r="253">
          <cell r="B253" t="str">
            <v>PR245</v>
          </cell>
          <cell r="G253">
            <v>3836.74</v>
          </cell>
          <cell r="H253">
            <v>3836.74</v>
          </cell>
          <cell r="I253">
            <v>100722.01</v>
          </cell>
          <cell r="K253">
            <v>100722.01</v>
          </cell>
          <cell r="O253">
            <v>104558.75</v>
          </cell>
          <cell r="P253">
            <v>0</v>
          </cell>
          <cell r="Q253">
            <v>0</v>
          </cell>
          <cell r="R253">
            <v>0</v>
          </cell>
          <cell r="S253">
            <v>0</v>
          </cell>
          <cell r="T253">
            <v>3.6694585579877342E-2</v>
          </cell>
          <cell r="U253">
            <v>3.6694585579877342E-2</v>
          </cell>
          <cell r="V253">
            <v>0.96330541442012263</v>
          </cell>
          <cell r="W253">
            <v>0</v>
          </cell>
          <cell r="X253">
            <v>0.96330541442012263</v>
          </cell>
          <cell r="Y253">
            <v>0</v>
          </cell>
          <cell r="Z253">
            <v>0</v>
          </cell>
          <cell r="AA253">
            <v>0</v>
          </cell>
          <cell r="AB253">
            <v>1</v>
          </cell>
        </row>
        <row r="254">
          <cell r="G254">
            <v>3836.74</v>
          </cell>
          <cell r="H254">
            <v>3836.74</v>
          </cell>
          <cell r="I254">
            <v>100722.01</v>
          </cell>
          <cell r="K254">
            <v>100722.01</v>
          </cell>
          <cell r="O254">
            <v>104558.75</v>
          </cell>
          <cell r="P254">
            <v>0</v>
          </cell>
          <cell r="Q254">
            <v>0</v>
          </cell>
          <cell r="R254">
            <v>0</v>
          </cell>
          <cell r="S254">
            <v>0</v>
          </cell>
          <cell r="T254">
            <v>3.6694585579877342E-2</v>
          </cell>
          <cell r="U254">
            <v>3.6694585579877342E-2</v>
          </cell>
          <cell r="V254">
            <v>0.96330541442012263</v>
          </cell>
          <cell r="W254">
            <v>0</v>
          </cell>
          <cell r="X254">
            <v>0.96330541442012263</v>
          </cell>
          <cell r="Y254">
            <v>0</v>
          </cell>
          <cell r="Z254">
            <v>0</v>
          </cell>
          <cell r="AA254">
            <v>0</v>
          </cell>
          <cell r="AB254">
            <v>1</v>
          </cell>
        </row>
        <row r="255">
          <cell r="B255" t="str">
            <v>PR254</v>
          </cell>
          <cell r="I255">
            <v>3048.58</v>
          </cell>
          <cell r="K255">
            <v>3048.58</v>
          </cell>
          <cell r="O255">
            <v>3048.58</v>
          </cell>
          <cell r="P255">
            <v>0</v>
          </cell>
          <cell r="Q255">
            <v>0</v>
          </cell>
          <cell r="R255">
            <v>0</v>
          </cell>
          <cell r="S255">
            <v>0</v>
          </cell>
          <cell r="T255">
            <v>0</v>
          </cell>
          <cell r="U255">
            <v>0</v>
          </cell>
          <cell r="V255">
            <v>1</v>
          </cell>
          <cell r="W255">
            <v>0</v>
          </cell>
          <cell r="X255">
            <v>1</v>
          </cell>
          <cell r="Y255">
            <v>0</v>
          </cell>
          <cell r="Z255">
            <v>0</v>
          </cell>
          <cell r="AA255">
            <v>0</v>
          </cell>
          <cell r="AB255">
            <v>1</v>
          </cell>
        </row>
        <row r="256">
          <cell r="I256">
            <v>3048.58</v>
          </cell>
          <cell r="K256">
            <v>3048.58</v>
          </cell>
          <cell r="O256">
            <v>3048.58</v>
          </cell>
          <cell r="P256">
            <v>0</v>
          </cell>
          <cell r="Q256">
            <v>0</v>
          </cell>
          <cell r="R256">
            <v>0</v>
          </cell>
          <cell r="S256">
            <v>0</v>
          </cell>
          <cell r="T256">
            <v>0</v>
          </cell>
          <cell r="U256">
            <v>0</v>
          </cell>
          <cell r="V256">
            <v>1</v>
          </cell>
          <cell r="W256">
            <v>0</v>
          </cell>
          <cell r="X256">
            <v>1</v>
          </cell>
          <cell r="Y256">
            <v>0</v>
          </cell>
          <cell r="Z256">
            <v>0</v>
          </cell>
          <cell r="AA256">
            <v>0</v>
          </cell>
          <cell r="AB256">
            <v>1</v>
          </cell>
        </row>
        <row r="257">
          <cell r="B257" t="str">
            <v>PR255</v>
          </cell>
          <cell r="C257">
            <v>195820.39</v>
          </cell>
          <cell r="D257">
            <v>359415.2</v>
          </cell>
          <cell r="E257">
            <v>555235.59</v>
          </cell>
          <cell r="G257">
            <v>1104842.1499999999</v>
          </cell>
          <cell r="H257">
            <v>1104842.1499999999</v>
          </cell>
          <cell r="I257">
            <v>5606700.7600000007</v>
          </cell>
          <cell r="K257">
            <v>5606700.7600000007</v>
          </cell>
          <cell r="M257">
            <v>24619.29</v>
          </cell>
          <cell r="N257">
            <v>24619.29</v>
          </cell>
          <cell r="O257">
            <v>7291397.790000001</v>
          </cell>
          <cell r="P257">
            <v>2.6856358086588497E-2</v>
          </cell>
          <cell r="Q257">
            <v>4.929304508566662E-2</v>
          </cell>
          <cell r="R257">
            <v>7.6149403172255103E-2</v>
          </cell>
          <cell r="S257">
            <v>0</v>
          </cell>
          <cell r="T257">
            <v>0.15152679661988375</v>
          </cell>
          <cell r="U257">
            <v>0.15152679661988375</v>
          </cell>
          <cell r="V257">
            <v>0.76894731593021481</v>
          </cell>
          <cell r="W257">
            <v>0</v>
          </cell>
          <cell r="X257">
            <v>0.76894731593021481</v>
          </cell>
          <cell r="Y257">
            <v>0</v>
          </cell>
          <cell r="Z257">
            <v>3.3764842776463026E-3</v>
          </cell>
          <cell r="AA257">
            <v>3.3764842776463026E-3</v>
          </cell>
          <cell r="AB257">
            <v>1</v>
          </cell>
        </row>
        <row r="258">
          <cell r="C258">
            <v>195820.39</v>
          </cell>
          <cell r="D258">
            <v>359415.2</v>
          </cell>
          <cell r="E258">
            <v>555235.59</v>
          </cell>
          <cell r="G258">
            <v>1104842.1499999999</v>
          </cell>
          <cell r="H258">
            <v>1104842.1499999999</v>
          </cell>
          <cell r="I258">
            <v>5606700.7600000007</v>
          </cell>
          <cell r="K258">
            <v>5606700.7600000007</v>
          </cell>
          <cell r="M258">
            <v>24619.29</v>
          </cell>
          <cell r="N258">
            <v>24619.29</v>
          </cell>
          <cell r="O258">
            <v>7291397.790000001</v>
          </cell>
          <cell r="P258">
            <v>2.6856358086588497E-2</v>
          </cell>
          <cell r="Q258">
            <v>4.929304508566662E-2</v>
          </cell>
          <cell r="R258">
            <v>7.6149403172255103E-2</v>
          </cell>
          <cell r="S258">
            <v>0</v>
          </cell>
          <cell r="T258">
            <v>0.15152679661988375</v>
          </cell>
          <cell r="U258">
            <v>0.15152679661988375</v>
          </cell>
          <cell r="V258">
            <v>0.76894731593021481</v>
          </cell>
          <cell r="W258">
            <v>0</v>
          </cell>
          <cell r="X258">
            <v>0.76894731593021481</v>
          </cell>
          <cell r="Y258">
            <v>0</v>
          </cell>
          <cell r="Z258">
            <v>3.3764842776463026E-3</v>
          </cell>
          <cell r="AA258">
            <v>3.3764842776463026E-3</v>
          </cell>
          <cell r="AB258">
            <v>1</v>
          </cell>
        </row>
        <row r="259">
          <cell r="B259" t="str">
            <v>PR261</v>
          </cell>
          <cell r="I259">
            <v>82584.45</v>
          </cell>
          <cell r="K259">
            <v>82584.45</v>
          </cell>
          <cell r="O259">
            <v>82584.45</v>
          </cell>
          <cell r="P259">
            <v>0</v>
          </cell>
          <cell r="Q259">
            <v>0</v>
          </cell>
          <cell r="R259">
            <v>0</v>
          </cell>
          <cell r="S259">
            <v>0</v>
          </cell>
          <cell r="T259">
            <v>0</v>
          </cell>
          <cell r="U259">
            <v>0</v>
          </cell>
          <cell r="V259">
            <v>1</v>
          </cell>
          <cell r="W259">
            <v>0</v>
          </cell>
          <cell r="X259">
            <v>1</v>
          </cell>
          <cell r="Y259">
            <v>0</v>
          </cell>
          <cell r="Z259">
            <v>0</v>
          </cell>
          <cell r="AA259">
            <v>0</v>
          </cell>
          <cell r="AB259">
            <v>1</v>
          </cell>
        </row>
        <row r="260">
          <cell r="I260">
            <v>82584.45</v>
          </cell>
          <cell r="K260">
            <v>82584.45</v>
          </cell>
          <cell r="O260">
            <v>82584.45</v>
          </cell>
          <cell r="P260">
            <v>0</v>
          </cell>
          <cell r="Q260">
            <v>0</v>
          </cell>
          <cell r="R260">
            <v>0</v>
          </cell>
          <cell r="S260">
            <v>0</v>
          </cell>
          <cell r="T260">
            <v>0</v>
          </cell>
          <cell r="U260">
            <v>0</v>
          </cell>
          <cell r="V260">
            <v>1</v>
          </cell>
          <cell r="W260">
            <v>0</v>
          </cell>
          <cell r="X260">
            <v>1</v>
          </cell>
          <cell r="Y260">
            <v>0</v>
          </cell>
          <cell r="Z260">
            <v>0</v>
          </cell>
          <cell r="AA260">
            <v>0</v>
          </cell>
          <cell r="AB260">
            <v>1</v>
          </cell>
        </row>
        <row r="261">
          <cell r="B261" t="str">
            <v>PR269</v>
          </cell>
          <cell r="I261">
            <v>632.09999999997672</v>
          </cell>
          <cell r="K261">
            <v>632.09999999997672</v>
          </cell>
          <cell r="O261">
            <v>632.09999999997672</v>
          </cell>
          <cell r="P261">
            <v>0</v>
          </cell>
          <cell r="Q261">
            <v>0</v>
          </cell>
          <cell r="R261">
            <v>0</v>
          </cell>
          <cell r="S261">
            <v>0</v>
          </cell>
          <cell r="T261">
            <v>0</v>
          </cell>
          <cell r="U261">
            <v>0</v>
          </cell>
          <cell r="V261">
            <v>1</v>
          </cell>
          <cell r="W261">
            <v>0</v>
          </cell>
          <cell r="X261">
            <v>1</v>
          </cell>
          <cell r="Y261">
            <v>0</v>
          </cell>
          <cell r="Z261">
            <v>0</v>
          </cell>
          <cell r="AA261">
            <v>0</v>
          </cell>
          <cell r="AB261">
            <v>1</v>
          </cell>
        </row>
        <row r="262">
          <cell r="I262">
            <v>632.09999999997672</v>
          </cell>
          <cell r="K262">
            <v>632.09999999997672</v>
          </cell>
          <cell r="O262">
            <v>632.09999999997672</v>
          </cell>
          <cell r="P262">
            <v>0</v>
          </cell>
          <cell r="Q262">
            <v>0</v>
          </cell>
          <cell r="R262">
            <v>0</v>
          </cell>
          <cell r="S262">
            <v>0</v>
          </cell>
          <cell r="T262">
            <v>0</v>
          </cell>
          <cell r="U262">
            <v>0</v>
          </cell>
          <cell r="V262">
            <v>1</v>
          </cell>
          <cell r="W262">
            <v>0</v>
          </cell>
          <cell r="X262">
            <v>1</v>
          </cell>
          <cell r="Y262">
            <v>0</v>
          </cell>
          <cell r="Z262">
            <v>0</v>
          </cell>
          <cell r="AA262">
            <v>0</v>
          </cell>
          <cell r="AB262">
            <v>1</v>
          </cell>
        </row>
        <row r="263">
          <cell r="B263" t="str">
            <v>PR270</v>
          </cell>
          <cell r="I263">
            <v>18000</v>
          </cell>
          <cell r="K263">
            <v>18000</v>
          </cell>
          <cell r="O263">
            <v>18000</v>
          </cell>
          <cell r="P263">
            <v>0</v>
          </cell>
          <cell r="Q263">
            <v>0</v>
          </cell>
          <cell r="R263">
            <v>0</v>
          </cell>
          <cell r="S263">
            <v>0</v>
          </cell>
          <cell r="T263">
            <v>0</v>
          </cell>
          <cell r="U263">
            <v>0</v>
          </cell>
          <cell r="V263">
            <v>1</v>
          </cell>
          <cell r="W263">
            <v>0</v>
          </cell>
          <cell r="X263">
            <v>1</v>
          </cell>
          <cell r="Y263">
            <v>0</v>
          </cell>
          <cell r="Z263">
            <v>0</v>
          </cell>
          <cell r="AA263">
            <v>0</v>
          </cell>
          <cell r="AB263">
            <v>1</v>
          </cell>
        </row>
        <row r="264">
          <cell r="I264">
            <v>18000</v>
          </cell>
          <cell r="K264">
            <v>18000</v>
          </cell>
          <cell r="O264">
            <v>18000</v>
          </cell>
          <cell r="P264">
            <v>0</v>
          </cell>
          <cell r="Q264">
            <v>0</v>
          </cell>
          <cell r="R264">
            <v>0</v>
          </cell>
          <cell r="S264">
            <v>0</v>
          </cell>
          <cell r="T264">
            <v>0</v>
          </cell>
          <cell r="U264">
            <v>0</v>
          </cell>
          <cell r="V264">
            <v>1</v>
          </cell>
          <cell r="W264">
            <v>0</v>
          </cell>
          <cell r="X264">
            <v>1</v>
          </cell>
          <cell r="Y264">
            <v>0</v>
          </cell>
          <cell r="Z264">
            <v>0</v>
          </cell>
          <cell r="AA264">
            <v>0</v>
          </cell>
          <cell r="AB264">
            <v>1</v>
          </cell>
        </row>
        <row r="265">
          <cell r="B265" t="str">
            <v>PR280</v>
          </cell>
          <cell r="C265">
            <v>79178.33</v>
          </cell>
          <cell r="D265">
            <v>26825.24</v>
          </cell>
          <cell r="E265">
            <v>106003.57</v>
          </cell>
          <cell r="F265">
            <v>82780</v>
          </cell>
          <cell r="G265">
            <v>3792.32</v>
          </cell>
          <cell r="H265">
            <v>86572.32</v>
          </cell>
          <cell r="I265">
            <v>1416769.64</v>
          </cell>
          <cell r="K265">
            <v>1416769.64</v>
          </cell>
          <cell r="M265">
            <v>282.69</v>
          </cell>
          <cell r="N265">
            <v>282.69</v>
          </cell>
          <cell r="O265">
            <v>1609628.22</v>
          </cell>
          <cell r="P265">
            <v>4.9190445977643209E-2</v>
          </cell>
          <cell r="Q265">
            <v>1.6665488133651138E-2</v>
          </cell>
          <cell r="R265">
            <v>6.5855934111294354E-2</v>
          </cell>
          <cell r="S265">
            <v>5.1428024789475918E-2</v>
          </cell>
          <cell r="T265">
            <v>2.3560223117857614E-3</v>
          </cell>
          <cell r="U265">
            <v>5.3784047101261688E-2</v>
          </cell>
          <cell r="V265">
            <v>0.88018439438145535</v>
          </cell>
          <cell r="W265">
            <v>0</v>
          </cell>
          <cell r="X265">
            <v>0.88018439438145535</v>
          </cell>
          <cell r="Y265">
            <v>0</v>
          </cell>
          <cell r="Z265">
            <v>1.7562440598860773E-4</v>
          </cell>
          <cell r="AA265">
            <v>1.7562440598860773E-4</v>
          </cell>
          <cell r="AB265">
            <v>1</v>
          </cell>
        </row>
        <row r="266">
          <cell r="C266">
            <v>79178.33</v>
          </cell>
          <cell r="D266">
            <v>26825.24</v>
          </cell>
          <cell r="E266">
            <v>106003.57</v>
          </cell>
          <cell r="F266">
            <v>82780</v>
          </cell>
          <cell r="G266">
            <v>3792.32</v>
          </cell>
          <cell r="H266">
            <v>86572.32</v>
          </cell>
          <cell r="I266">
            <v>1416769.64</v>
          </cell>
          <cell r="K266">
            <v>1416769.64</v>
          </cell>
          <cell r="M266">
            <v>282.69</v>
          </cell>
          <cell r="N266">
            <v>282.69</v>
          </cell>
          <cell r="O266">
            <v>1609628.22</v>
          </cell>
          <cell r="P266">
            <v>4.9190445977643209E-2</v>
          </cell>
          <cell r="Q266">
            <v>1.6665488133651138E-2</v>
          </cell>
          <cell r="R266">
            <v>6.5855934111294354E-2</v>
          </cell>
          <cell r="S266">
            <v>5.1428024789475918E-2</v>
          </cell>
          <cell r="T266">
            <v>2.3560223117857614E-3</v>
          </cell>
          <cell r="U266">
            <v>5.3784047101261688E-2</v>
          </cell>
          <cell r="V266">
            <v>0.88018439438145535</v>
          </cell>
          <cell r="W266">
            <v>0</v>
          </cell>
          <cell r="X266">
            <v>0.88018439438145535</v>
          </cell>
          <cell r="Y266">
            <v>0</v>
          </cell>
          <cell r="Z266">
            <v>1.7562440598860773E-4</v>
          </cell>
          <cell r="AA266">
            <v>1.7562440598860773E-4</v>
          </cell>
          <cell r="AB266">
            <v>1</v>
          </cell>
        </row>
        <row r="267">
          <cell r="B267" t="str">
            <v>PR288</v>
          </cell>
          <cell r="I267">
            <v>59693.7</v>
          </cell>
          <cell r="K267">
            <v>59693.7</v>
          </cell>
          <cell r="O267">
            <v>59693.7</v>
          </cell>
          <cell r="P267">
            <v>0</v>
          </cell>
          <cell r="Q267">
            <v>0</v>
          </cell>
          <cell r="R267">
            <v>0</v>
          </cell>
          <cell r="S267">
            <v>0</v>
          </cell>
          <cell r="T267">
            <v>0</v>
          </cell>
          <cell r="U267">
            <v>0</v>
          </cell>
          <cell r="V267">
            <v>1</v>
          </cell>
          <cell r="W267">
            <v>0</v>
          </cell>
          <cell r="X267">
            <v>1</v>
          </cell>
          <cell r="Y267">
            <v>0</v>
          </cell>
          <cell r="Z267">
            <v>0</v>
          </cell>
          <cell r="AA267">
            <v>0</v>
          </cell>
          <cell r="AB267">
            <v>1</v>
          </cell>
        </row>
        <row r="268">
          <cell r="I268">
            <v>59693.7</v>
          </cell>
          <cell r="K268">
            <v>59693.7</v>
          </cell>
          <cell r="O268">
            <v>59693.7</v>
          </cell>
          <cell r="P268">
            <v>0</v>
          </cell>
          <cell r="Q268">
            <v>0</v>
          </cell>
          <cell r="R268">
            <v>0</v>
          </cell>
          <cell r="S268">
            <v>0</v>
          </cell>
          <cell r="T268">
            <v>0</v>
          </cell>
          <cell r="U268">
            <v>0</v>
          </cell>
          <cell r="V268">
            <v>1</v>
          </cell>
          <cell r="W268">
            <v>0</v>
          </cell>
          <cell r="X268">
            <v>1</v>
          </cell>
          <cell r="Y268">
            <v>0</v>
          </cell>
          <cell r="Z268">
            <v>0</v>
          </cell>
          <cell r="AA268">
            <v>0</v>
          </cell>
          <cell r="AB268">
            <v>1</v>
          </cell>
        </row>
        <row r="269">
          <cell r="B269" t="str">
            <v>PR291</v>
          </cell>
          <cell r="I269">
            <v>6648.96</v>
          </cell>
          <cell r="K269">
            <v>6648.96</v>
          </cell>
          <cell r="O269">
            <v>6648.96</v>
          </cell>
          <cell r="P269">
            <v>0</v>
          </cell>
          <cell r="Q269">
            <v>0</v>
          </cell>
          <cell r="R269">
            <v>0</v>
          </cell>
          <cell r="S269">
            <v>0</v>
          </cell>
          <cell r="T269">
            <v>0</v>
          </cell>
          <cell r="U269">
            <v>0</v>
          </cell>
          <cell r="V269">
            <v>1</v>
          </cell>
          <cell r="W269">
            <v>0</v>
          </cell>
          <cell r="X269">
            <v>1</v>
          </cell>
          <cell r="Y269">
            <v>0</v>
          </cell>
          <cell r="Z269">
            <v>0</v>
          </cell>
          <cell r="AA269">
            <v>0</v>
          </cell>
          <cell r="AB269">
            <v>1</v>
          </cell>
        </row>
        <row r="270">
          <cell r="I270">
            <v>6648.96</v>
          </cell>
          <cell r="K270">
            <v>6648.96</v>
          </cell>
          <cell r="O270">
            <v>6648.96</v>
          </cell>
          <cell r="P270">
            <v>0</v>
          </cell>
          <cell r="Q270">
            <v>0</v>
          </cell>
          <cell r="R270">
            <v>0</v>
          </cell>
          <cell r="S270">
            <v>0</v>
          </cell>
          <cell r="T270">
            <v>0</v>
          </cell>
          <cell r="U270">
            <v>0</v>
          </cell>
          <cell r="V270">
            <v>1</v>
          </cell>
          <cell r="W270">
            <v>0</v>
          </cell>
          <cell r="X270">
            <v>1</v>
          </cell>
          <cell r="Y270">
            <v>0</v>
          </cell>
          <cell r="Z270">
            <v>0</v>
          </cell>
          <cell r="AA270">
            <v>0</v>
          </cell>
          <cell r="AB270">
            <v>1</v>
          </cell>
        </row>
        <row r="271">
          <cell r="B271" t="str">
            <v>PR292</v>
          </cell>
          <cell r="I271">
            <v>1031.8800000000001</v>
          </cell>
          <cell r="K271">
            <v>1031.8800000000001</v>
          </cell>
          <cell r="O271">
            <v>1031.8800000000001</v>
          </cell>
          <cell r="P271">
            <v>0</v>
          </cell>
          <cell r="Q271">
            <v>0</v>
          </cell>
          <cell r="R271">
            <v>0</v>
          </cell>
          <cell r="S271">
            <v>0</v>
          </cell>
          <cell r="T271">
            <v>0</v>
          </cell>
          <cell r="U271">
            <v>0</v>
          </cell>
          <cell r="V271">
            <v>1</v>
          </cell>
          <cell r="W271">
            <v>0</v>
          </cell>
          <cell r="X271">
            <v>1</v>
          </cell>
          <cell r="Y271">
            <v>0</v>
          </cell>
          <cell r="Z271">
            <v>0</v>
          </cell>
          <cell r="AA271">
            <v>0</v>
          </cell>
          <cell r="AB271">
            <v>1</v>
          </cell>
        </row>
        <row r="272">
          <cell r="I272">
            <v>1031.8800000000001</v>
          </cell>
          <cell r="K272">
            <v>1031.8800000000001</v>
          </cell>
          <cell r="O272">
            <v>1031.8800000000001</v>
          </cell>
          <cell r="P272">
            <v>0</v>
          </cell>
          <cell r="Q272">
            <v>0</v>
          </cell>
          <cell r="R272">
            <v>0</v>
          </cell>
          <cell r="S272">
            <v>0</v>
          </cell>
          <cell r="T272">
            <v>0</v>
          </cell>
          <cell r="U272">
            <v>0</v>
          </cell>
          <cell r="V272">
            <v>1</v>
          </cell>
          <cell r="W272">
            <v>0</v>
          </cell>
          <cell r="X272">
            <v>1</v>
          </cell>
          <cell r="Y272">
            <v>0</v>
          </cell>
          <cell r="Z272">
            <v>0</v>
          </cell>
          <cell r="AA272">
            <v>0</v>
          </cell>
          <cell r="AB272">
            <v>1</v>
          </cell>
        </row>
        <row r="273">
          <cell r="B273" t="str">
            <v>PR303</v>
          </cell>
          <cell r="C273">
            <v>545.12</v>
          </cell>
          <cell r="D273">
            <v>734.01</v>
          </cell>
          <cell r="E273">
            <v>1279.1300000000001</v>
          </cell>
          <cell r="G273">
            <v>5895.45</v>
          </cell>
          <cell r="H273">
            <v>5895.45</v>
          </cell>
          <cell r="I273">
            <v>790775.22</v>
          </cell>
          <cell r="K273">
            <v>790775.22</v>
          </cell>
          <cell r="O273">
            <v>797949.8</v>
          </cell>
          <cell r="P273">
            <v>6.831507445706484E-4</v>
          </cell>
          <cell r="Q273">
            <v>9.198698965774538E-4</v>
          </cell>
          <cell r="R273">
            <v>1.6030206411481024E-3</v>
          </cell>
          <cell r="S273">
            <v>0</v>
          </cell>
          <cell r="T273">
            <v>7.3882467293055268E-3</v>
          </cell>
          <cell r="U273">
            <v>7.3882467293055268E-3</v>
          </cell>
          <cell r="V273">
            <v>0.99100873262954625</v>
          </cell>
          <cell r="W273">
            <v>0</v>
          </cell>
          <cell r="X273">
            <v>0.99100873262954625</v>
          </cell>
          <cell r="Y273">
            <v>0</v>
          </cell>
          <cell r="Z273">
            <v>0</v>
          </cell>
          <cell r="AA273">
            <v>0</v>
          </cell>
          <cell r="AB273">
            <v>1</v>
          </cell>
        </row>
        <row r="274">
          <cell r="C274">
            <v>545.12</v>
          </cell>
          <cell r="D274">
            <v>734.01</v>
          </cell>
          <cell r="E274">
            <v>1279.1300000000001</v>
          </cell>
          <cell r="G274">
            <v>5895.45</v>
          </cell>
          <cell r="H274">
            <v>5895.45</v>
          </cell>
          <cell r="I274">
            <v>790775.22</v>
          </cell>
          <cell r="K274">
            <v>790775.22</v>
          </cell>
          <cell r="O274">
            <v>797949.8</v>
          </cell>
          <cell r="P274">
            <v>6.831507445706484E-4</v>
          </cell>
          <cell r="Q274">
            <v>9.198698965774538E-4</v>
          </cell>
          <cell r="R274">
            <v>1.6030206411481024E-3</v>
          </cell>
          <cell r="S274">
            <v>0</v>
          </cell>
          <cell r="T274">
            <v>7.3882467293055268E-3</v>
          </cell>
          <cell r="U274">
            <v>7.3882467293055268E-3</v>
          </cell>
          <cell r="V274">
            <v>0.99100873262954625</v>
          </cell>
          <cell r="W274">
            <v>0</v>
          </cell>
          <cell r="X274">
            <v>0.99100873262954625</v>
          </cell>
          <cell r="Y274">
            <v>0</v>
          </cell>
          <cell r="Z274">
            <v>0</v>
          </cell>
          <cell r="AA274">
            <v>0</v>
          </cell>
          <cell r="AB274">
            <v>1</v>
          </cell>
        </row>
        <row r="275">
          <cell r="B275" t="str">
            <v>PR308</v>
          </cell>
          <cell r="C275">
            <v>455.42</v>
          </cell>
          <cell r="D275">
            <v>700.38</v>
          </cell>
          <cell r="E275">
            <v>1155.8</v>
          </cell>
          <cell r="F275">
            <v>980182.78</v>
          </cell>
          <cell r="G275">
            <v>254553.58</v>
          </cell>
          <cell r="H275">
            <v>1234736.3600000001</v>
          </cell>
          <cell r="I275">
            <v>10450704.729999997</v>
          </cell>
          <cell r="K275">
            <v>10450704.729999997</v>
          </cell>
          <cell r="O275">
            <v>11686596.889999997</v>
          </cell>
          <cell r="P275">
            <v>3.8969428336293042E-5</v>
          </cell>
          <cell r="Q275">
            <v>5.9930192389822407E-5</v>
          </cell>
          <cell r="R275">
            <v>9.8899620726115435E-5</v>
          </cell>
          <cell r="S275">
            <v>8.3872387250622474E-2</v>
          </cell>
          <cell r="T275">
            <v>2.1781668555524214E-2</v>
          </cell>
          <cell r="U275">
            <v>0.1056540558061467</v>
          </cell>
          <cell r="V275">
            <v>0.8942470445731272</v>
          </cell>
          <cell r="W275">
            <v>0</v>
          </cell>
          <cell r="X275">
            <v>0.8942470445731272</v>
          </cell>
          <cell r="Y275">
            <v>0</v>
          </cell>
          <cell r="Z275">
            <v>0</v>
          </cell>
          <cell r="AA275">
            <v>0</v>
          </cell>
          <cell r="AB275">
            <v>1</v>
          </cell>
        </row>
        <row r="276">
          <cell r="C276">
            <v>455.42</v>
          </cell>
          <cell r="D276">
            <v>700.38</v>
          </cell>
          <cell r="E276">
            <v>1155.8</v>
          </cell>
          <cell r="F276">
            <v>980182.78</v>
          </cell>
          <cell r="G276">
            <v>254553.58</v>
          </cell>
          <cell r="H276">
            <v>1234736.3600000001</v>
          </cell>
          <cell r="I276">
            <v>10450704.729999997</v>
          </cell>
          <cell r="K276">
            <v>10450704.729999997</v>
          </cell>
          <cell r="O276">
            <v>11686596.889999997</v>
          </cell>
          <cell r="P276">
            <v>3.8969428336293042E-5</v>
          </cell>
          <cell r="Q276">
            <v>5.9930192389822407E-5</v>
          </cell>
          <cell r="R276">
            <v>9.8899620726115435E-5</v>
          </cell>
          <cell r="S276">
            <v>8.3872387250622474E-2</v>
          </cell>
          <cell r="T276">
            <v>2.1781668555524214E-2</v>
          </cell>
          <cell r="U276">
            <v>0.1056540558061467</v>
          </cell>
          <cell r="V276">
            <v>0.8942470445731272</v>
          </cell>
          <cell r="W276">
            <v>0</v>
          </cell>
          <cell r="X276">
            <v>0.8942470445731272</v>
          </cell>
          <cell r="Y276">
            <v>0</v>
          </cell>
          <cell r="Z276">
            <v>0</v>
          </cell>
          <cell r="AA276">
            <v>0</v>
          </cell>
          <cell r="AB276">
            <v>1</v>
          </cell>
        </row>
        <row r="277">
          <cell r="B277" t="str">
            <v>PR311</v>
          </cell>
          <cell r="G277">
            <v>-30</v>
          </cell>
          <cell r="H277">
            <v>-30</v>
          </cell>
          <cell r="I277">
            <v>-96825.93</v>
          </cell>
          <cell r="K277">
            <v>-96825.93</v>
          </cell>
          <cell r="O277">
            <v>-96855.93</v>
          </cell>
          <cell r="P277">
            <v>0</v>
          </cell>
          <cell r="Q277">
            <v>0</v>
          </cell>
          <cell r="R277">
            <v>0</v>
          </cell>
          <cell r="S277">
            <v>0</v>
          </cell>
          <cell r="T277">
            <v>3.0973839185685382E-4</v>
          </cell>
          <cell r="U277">
            <v>3.0973839185685382E-4</v>
          </cell>
          <cell r="V277">
            <v>0.99969026160814312</v>
          </cell>
          <cell r="W277">
            <v>0</v>
          </cell>
          <cell r="X277">
            <v>0.99969026160814312</v>
          </cell>
          <cell r="Y277">
            <v>0</v>
          </cell>
          <cell r="Z277">
            <v>0</v>
          </cell>
          <cell r="AA277">
            <v>0</v>
          </cell>
          <cell r="AB277">
            <v>1</v>
          </cell>
        </row>
        <row r="278">
          <cell r="G278">
            <v>-30</v>
          </cell>
          <cell r="H278">
            <v>-30</v>
          </cell>
          <cell r="I278">
            <v>-96825.93</v>
          </cell>
          <cell r="K278">
            <v>-96825.93</v>
          </cell>
          <cell r="O278">
            <v>-96855.93</v>
          </cell>
          <cell r="P278">
            <v>0</v>
          </cell>
          <cell r="Q278">
            <v>0</v>
          </cell>
          <cell r="R278">
            <v>0</v>
          </cell>
          <cell r="S278">
            <v>0</v>
          </cell>
          <cell r="T278">
            <v>3.0973839185685382E-4</v>
          </cell>
          <cell r="U278">
            <v>3.0973839185685382E-4</v>
          </cell>
          <cell r="V278">
            <v>0.99969026160814312</v>
          </cell>
          <cell r="W278">
            <v>0</v>
          </cell>
          <cell r="X278">
            <v>0.99969026160814312</v>
          </cell>
          <cell r="Y278">
            <v>0</v>
          </cell>
          <cell r="Z278">
            <v>0</v>
          </cell>
          <cell r="AA278">
            <v>0</v>
          </cell>
          <cell r="AB278">
            <v>1</v>
          </cell>
        </row>
        <row r="279">
          <cell r="B279" t="str">
            <v>PR315</v>
          </cell>
          <cell r="D279">
            <v>18991.259999999998</v>
          </cell>
          <cell r="E279">
            <v>18991.259999999998</v>
          </cell>
          <cell r="G279">
            <v>5671.27</v>
          </cell>
          <cell r="H279">
            <v>5671.27</v>
          </cell>
          <cell r="I279">
            <v>23400.85</v>
          </cell>
          <cell r="K279">
            <v>23400.85</v>
          </cell>
          <cell r="M279">
            <v>1004.8</v>
          </cell>
          <cell r="N279">
            <v>1004.8</v>
          </cell>
          <cell r="O279">
            <v>49068.18</v>
          </cell>
          <cell r="P279">
            <v>0</v>
          </cell>
          <cell r="Q279">
            <v>0.3870381986859916</v>
          </cell>
          <cell r="R279">
            <v>0.3870381986859916</v>
          </cell>
          <cell r="S279">
            <v>0</v>
          </cell>
          <cell r="T279">
            <v>0.11557938362498875</v>
          </cell>
          <cell r="U279">
            <v>0.11557938362498875</v>
          </cell>
          <cell r="V279">
            <v>0.47690478839850997</v>
          </cell>
          <cell r="W279">
            <v>0</v>
          </cell>
          <cell r="X279">
            <v>0.47690478839850997</v>
          </cell>
          <cell r="Y279">
            <v>0</v>
          </cell>
          <cell r="Z279">
            <v>2.0477629290509652E-2</v>
          </cell>
          <cell r="AA279">
            <v>2.0477629290509652E-2</v>
          </cell>
          <cell r="AB279">
            <v>1</v>
          </cell>
        </row>
        <row r="280">
          <cell r="D280">
            <v>18991.259999999998</v>
          </cell>
          <cell r="E280">
            <v>18991.259999999998</v>
          </cell>
          <cell r="G280">
            <v>5671.27</v>
          </cell>
          <cell r="H280">
            <v>5671.27</v>
          </cell>
          <cell r="I280">
            <v>23400.85</v>
          </cell>
          <cell r="K280">
            <v>23400.85</v>
          </cell>
          <cell r="M280">
            <v>1004.8</v>
          </cell>
          <cell r="N280">
            <v>1004.8</v>
          </cell>
          <cell r="O280">
            <v>49068.18</v>
          </cell>
          <cell r="P280">
            <v>0</v>
          </cell>
          <cell r="Q280">
            <v>0.3870381986859916</v>
          </cell>
          <cell r="R280">
            <v>0.3870381986859916</v>
          </cell>
          <cell r="S280">
            <v>0</v>
          </cell>
          <cell r="T280">
            <v>0.11557938362498875</v>
          </cell>
          <cell r="U280">
            <v>0.11557938362498875</v>
          </cell>
          <cell r="V280">
            <v>0.47690478839850997</v>
          </cell>
          <cell r="W280">
            <v>0</v>
          </cell>
          <cell r="X280">
            <v>0.47690478839850997</v>
          </cell>
          <cell r="Y280">
            <v>0</v>
          </cell>
          <cell r="Z280">
            <v>2.0477629290509652E-2</v>
          </cell>
          <cell r="AA280">
            <v>2.0477629290509652E-2</v>
          </cell>
          <cell r="AB280">
            <v>1</v>
          </cell>
        </row>
        <row r="281">
          <cell r="B281" t="str">
            <v>PR318</v>
          </cell>
          <cell r="C281">
            <v>4029.96</v>
          </cell>
          <cell r="D281">
            <v>46853.71</v>
          </cell>
          <cell r="E281">
            <v>50883.67</v>
          </cell>
          <cell r="F281">
            <v>3626.5</v>
          </cell>
          <cell r="G281">
            <v>459335.46</v>
          </cell>
          <cell r="H281">
            <v>462961.96</v>
          </cell>
          <cell r="I281">
            <v>236931.59</v>
          </cell>
          <cell r="K281">
            <v>236931.59</v>
          </cell>
          <cell r="M281">
            <v>422.97</v>
          </cell>
          <cell r="N281">
            <v>422.97</v>
          </cell>
          <cell r="O281">
            <v>751200.19</v>
          </cell>
          <cell r="P281">
            <v>5.3646951287379206E-3</v>
          </cell>
          <cell r="Q281">
            <v>6.237180264823948E-2</v>
          </cell>
          <cell r="R281">
            <v>6.7736497776977406E-2</v>
          </cell>
          <cell r="S281">
            <v>4.8276079376391003E-3</v>
          </cell>
          <cell r="T281">
            <v>0.61146877505448982</v>
          </cell>
          <cell r="U281">
            <v>0.61629638299212897</v>
          </cell>
          <cell r="V281">
            <v>0.31540406026787615</v>
          </cell>
          <cell r="W281">
            <v>0</v>
          </cell>
          <cell r="X281">
            <v>0.31540406026787615</v>
          </cell>
          <cell r="Y281">
            <v>0</v>
          </cell>
          <cell r="Z281">
            <v>5.6305896301756799E-4</v>
          </cell>
          <cell r="AA281">
            <v>5.6305896301756799E-4</v>
          </cell>
          <cell r="AB281">
            <v>1</v>
          </cell>
        </row>
        <row r="282">
          <cell r="C282">
            <v>4029.96</v>
          </cell>
          <cell r="D282">
            <v>46853.71</v>
          </cell>
          <cell r="E282">
            <v>50883.67</v>
          </cell>
          <cell r="F282">
            <v>3626.5</v>
          </cell>
          <cell r="G282">
            <v>459335.46</v>
          </cell>
          <cell r="H282">
            <v>462961.96</v>
          </cell>
          <cell r="I282">
            <v>236931.59</v>
          </cell>
          <cell r="K282">
            <v>236931.59</v>
          </cell>
          <cell r="M282">
            <v>422.97</v>
          </cell>
          <cell r="N282">
            <v>422.97</v>
          </cell>
          <cell r="O282">
            <v>751200.19</v>
          </cell>
          <cell r="P282">
            <v>5.3646951287379206E-3</v>
          </cell>
          <cell r="Q282">
            <v>6.237180264823948E-2</v>
          </cell>
          <cell r="R282">
            <v>6.7736497776977406E-2</v>
          </cell>
          <cell r="S282">
            <v>4.8276079376391003E-3</v>
          </cell>
          <cell r="T282">
            <v>0.61146877505448982</v>
          </cell>
          <cell r="U282">
            <v>0.61629638299212897</v>
          </cell>
          <cell r="V282">
            <v>0.31540406026787615</v>
          </cell>
          <cell r="W282">
            <v>0</v>
          </cell>
          <cell r="X282">
            <v>0.31540406026787615</v>
          </cell>
          <cell r="Y282">
            <v>0</v>
          </cell>
          <cell r="Z282">
            <v>5.6305896301756799E-4</v>
          </cell>
          <cell r="AA282">
            <v>5.6305896301756799E-4</v>
          </cell>
          <cell r="AB282">
            <v>1</v>
          </cell>
        </row>
        <row r="283">
          <cell r="B283" t="str">
            <v>PR326</v>
          </cell>
          <cell r="I283">
            <v>546270.92000000004</v>
          </cell>
          <cell r="K283">
            <v>546270.92000000004</v>
          </cell>
          <cell r="O283">
            <v>546270.92000000004</v>
          </cell>
          <cell r="P283">
            <v>0</v>
          </cell>
          <cell r="Q283">
            <v>0</v>
          </cell>
          <cell r="R283">
            <v>0</v>
          </cell>
          <cell r="S283">
            <v>0</v>
          </cell>
          <cell r="T283">
            <v>0</v>
          </cell>
          <cell r="U283">
            <v>0</v>
          </cell>
          <cell r="V283">
            <v>1</v>
          </cell>
          <cell r="W283">
            <v>0</v>
          </cell>
          <cell r="X283">
            <v>1</v>
          </cell>
          <cell r="Y283">
            <v>0</v>
          </cell>
          <cell r="Z283">
            <v>0</v>
          </cell>
          <cell r="AA283">
            <v>0</v>
          </cell>
          <cell r="AB283">
            <v>1</v>
          </cell>
        </row>
        <row r="284">
          <cell r="I284">
            <v>546270.92000000004</v>
          </cell>
          <cell r="K284">
            <v>546270.92000000004</v>
          </cell>
          <cell r="O284">
            <v>546270.92000000004</v>
          </cell>
          <cell r="P284">
            <v>0</v>
          </cell>
          <cell r="Q284">
            <v>0</v>
          </cell>
          <cell r="R284">
            <v>0</v>
          </cell>
          <cell r="S284">
            <v>0</v>
          </cell>
          <cell r="T284">
            <v>0</v>
          </cell>
          <cell r="U284">
            <v>0</v>
          </cell>
          <cell r="V284">
            <v>1</v>
          </cell>
          <cell r="W284">
            <v>0</v>
          </cell>
          <cell r="X284">
            <v>1</v>
          </cell>
          <cell r="Y284">
            <v>0</v>
          </cell>
          <cell r="Z284">
            <v>0</v>
          </cell>
          <cell r="AA284">
            <v>0</v>
          </cell>
          <cell r="AB284">
            <v>1</v>
          </cell>
        </row>
        <row r="285">
          <cell r="B285" t="str">
            <v>PR328</v>
          </cell>
          <cell r="I285">
            <v>60008.37</v>
          </cell>
          <cell r="K285">
            <v>60008.37</v>
          </cell>
          <cell r="O285">
            <v>60008.37</v>
          </cell>
          <cell r="P285">
            <v>0</v>
          </cell>
          <cell r="Q285">
            <v>0</v>
          </cell>
          <cell r="R285">
            <v>0</v>
          </cell>
          <cell r="S285">
            <v>0</v>
          </cell>
          <cell r="T285">
            <v>0</v>
          </cell>
          <cell r="U285">
            <v>0</v>
          </cell>
          <cell r="V285">
            <v>1</v>
          </cell>
          <cell r="W285">
            <v>0</v>
          </cell>
          <cell r="X285">
            <v>1</v>
          </cell>
          <cell r="Y285">
            <v>0</v>
          </cell>
          <cell r="Z285">
            <v>0</v>
          </cell>
          <cell r="AA285">
            <v>0</v>
          </cell>
          <cell r="AB285">
            <v>1</v>
          </cell>
        </row>
        <row r="286">
          <cell r="I286">
            <v>60008.37</v>
          </cell>
          <cell r="K286">
            <v>60008.37</v>
          </cell>
          <cell r="O286">
            <v>60008.37</v>
          </cell>
          <cell r="P286">
            <v>0</v>
          </cell>
          <cell r="Q286">
            <v>0</v>
          </cell>
          <cell r="R286">
            <v>0</v>
          </cell>
          <cell r="S286">
            <v>0</v>
          </cell>
          <cell r="T286">
            <v>0</v>
          </cell>
          <cell r="U286">
            <v>0</v>
          </cell>
          <cell r="V286">
            <v>1</v>
          </cell>
          <cell r="W286">
            <v>0</v>
          </cell>
          <cell r="X286">
            <v>1</v>
          </cell>
          <cell r="Y286">
            <v>0</v>
          </cell>
          <cell r="Z286">
            <v>0</v>
          </cell>
          <cell r="AA286">
            <v>0</v>
          </cell>
          <cell r="AB286">
            <v>1</v>
          </cell>
        </row>
        <row r="287">
          <cell r="B287" t="str">
            <v>PR339</v>
          </cell>
          <cell r="F287">
            <v>93306.75</v>
          </cell>
          <cell r="G287">
            <v>1024905.72</v>
          </cell>
          <cell r="H287">
            <v>1118212.47</v>
          </cell>
          <cell r="I287">
            <v>484618.26</v>
          </cell>
          <cell r="K287">
            <v>484618.26</v>
          </cell>
          <cell r="O287">
            <v>1602830.73</v>
          </cell>
          <cell r="P287">
            <v>0</v>
          </cell>
          <cell r="Q287">
            <v>0</v>
          </cell>
          <cell r="R287">
            <v>0</v>
          </cell>
          <cell r="S287">
            <v>5.8213726660955645E-2</v>
          </cell>
          <cell r="T287">
            <v>0.63943478298547474</v>
          </cell>
          <cell r="U287">
            <v>0.69764850964643033</v>
          </cell>
          <cell r="V287">
            <v>0.30235149035356967</v>
          </cell>
          <cell r="W287">
            <v>0</v>
          </cell>
          <cell r="X287">
            <v>0.30235149035356967</v>
          </cell>
          <cell r="Y287">
            <v>0</v>
          </cell>
          <cell r="Z287">
            <v>0</v>
          </cell>
          <cell r="AA287">
            <v>0</v>
          </cell>
          <cell r="AB287">
            <v>1</v>
          </cell>
        </row>
        <row r="288">
          <cell r="F288">
            <v>93306.75</v>
          </cell>
          <cell r="G288">
            <v>1024905.72</v>
          </cell>
          <cell r="H288">
            <v>1118212.47</v>
          </cell>
          <cell r="I288">
            <v>484618.26</v>
          </cell>
          <cell r="K288">
            <v>484618.26</v>
          </cell>
          <cell r="O288">
            <v>1602830.73</v>
          </cell>
          <cell r="P288">
            <v>0</v>
          </cell>
          <cell r="Q288">
            <v>0</v>
          </cell>
          <cell r="R288">
            <v>0</v>
          </cell>
          <cell r="S288">
            <v>5.8213726660955645E-2</v>
          </cell>
          <cell r="T288">
            <v>0.63943478298547474</v>
          </cell>
          <cell r="U288">
            <v>0.69764850964643033</v>
          </cell>
          <cell r="V288">
            <v>0.30235149035356967</v>
          </cell>
          <cell r="W288">
            <v>0</v>
          </cell>
          <cell r="X288">
            <v>0.30235149035356967</v>
          </cell>
          <cell r="Y288">
            <v>0</v>
          </cell>
          <cell r="Z288">
            <v>0</v>
          </cell>
          <cell r="AA288">
            <v>0</v>
          </cell>
          <cell r="AB288">
            <v>1</v>
          </cell>
        </row>
        <row r="289">
          <cell r="B289" t="str">
            <v>PR341</v>
          </cell>
          <cell r="I289">
            <v>6552.78</v>
          </cell>
          <cell r="K289">
            <v>6552.78</v>
          </cell>
          <cell r="O289">
            <v>6552.78</v>
          </cell>
          <cell r="P289">
            <v>0</v>
          </cell>
          <cell r="Q289">
            <v>0</v>
          </cell>
          <cell r="R289">
            <v>0</v>
          </cell>
          <cell r="S289">
            <v>0</v>
          </cell>
          <cell r="T289">
            <v>0</v>
          </cell>
          <cell r="U289">
            <v>0</v>
          </cell>
          <cell r="V289">
            <v>1</v>
          </cell>
          <cell r="W289">
            <v>0</v>
          </cell>
          <cell r="X289">
            <v>1</v>
          </cell>
          <cell r="Y289">
            <v>0</v>
          </cell>
          <cell r="Z289">
            <v>0</v>
          </cell>
          <cell r="AA289">
            <v>0</v>
          </cell>
          <cell r="AB289">
            <v>1</v>
          </cell>
        </row>
        <row r="290">
          <cell r="I290">
            <v>6552.78</v>
          </cell>
          <cell r="K290">
            <v>6552.78</v>
          </cell>
          <cell r="O290">
            <v>6552.78</v>
          </cell>
          <cell r="P290">
            <v>0</v>
          </cell>
          <cell r="Q290">
            <v>0</v>
          </cell>
          <cell r="R290">
            <v>0</v>
          </cell>
          <cell r="S290">
            <v>0</v>
          </cell>
          <cell r="T290">
            <v>0</v>
          </cell>
          <cell r="U290">
            <v>0</v>
          </cell>
          <cell r="V290">
            <v>1</v>
          </cell>
          <cell r="W290">
            <v>0</v>
          </cell>
          <cell r="X290">
            <v>1</v>
          </cell>
          <cell r="Y290">
            <v>0</v>
          </cell>
          <cell r="Z290">
            <v>0</v>
          </cell>
          <cell r="AA290">
            <v>0</v>
          </cell>
          <cell r="AB290">
            <v>1</v>
          </cell>
        </row>
        <row r="291">
          <cell r="B291" t="str">
            <v>PR342</v>
          </cell>
          <cell r="I291">
            <v>20775.86</v>
          </cell>
          <cell r="K291">
            <v>20775.86</v>
          </cell>
          <cell r="O291">
            <v>20775.86</v>
          </cell>
          <cell r="P291">
            <v>0</v>
          </cell>
          <cell r="Q291">
            <v>0</v>
          </cell>
          <cell r="R291">
            <v>0</v>
          </cell>
          <cell r="S291">
            <v>0</v>
          </cell>
          <cell r="T291">
            <v>0</v>
          </cell>
          <cell r="U291">
            <v>0</v>
          </cell>
          <cell r="V291">
            <v>1</v>
          </cell>
          <cell r="W291">
            <v>0</v>
          </cell>
          <cell r="X291">
            <v>1</v>
          </cell>
          <cell r="Y291">
            <v>0</v>
          </cell>
          <cell r="Z291">
            <v>0</v>
          </cell>
          <cell r="AA291">
            <v>0</v>
          </cell>
          <cell r="AB291">
            <v>1</v>
          </cell>
        </row>
        <row r="292">
          <cell r="I292">
            <v>20775.86</v>
          </cell>
          <cell r="K292">
            <v>20775.86</v>
          </cell>
          <cell r="O292">
            <v>20775.86</v>
          </cell>
          <cell r="P292">
            <v>0</v>
          </cell>
          <cell r="Q292">
            <v>0</v>
          </cell>
          <cell r="R292">
            <v>0</v>
          </cell>
          <cell r="S292">
            <v>0</v>
          </cell>
          <cell r="T292">
            <v>0</v>
          </cell>
          <cell r="U292">
            <v>0</v>
          </cell>
          <cell r="V292">
            <v>1</v>
          </cell>
          <cell r="W292">
            <v>0</v>
          </cell>
          <cell r="X292">
            <v>1</v>
          </cell>
          <cell r="Y292">
            <v>0</v>
          </cell>
          <cell r="Z292">
            <v>0</v>
          </cell>
          <cell r="AA292">
            <v>0</v>
          </cell>
          <cell r="AB292">
            <v>1</v>
          </cell>
        </row>
        <row r="293">
          <cell r="B293" t="str">
            <v>PR343</v>
          </cell>
          <cell r="C293">
            <v>182605.96</v>
          </cell>
          <cell r="D293">
            <v>510429.02</v>
          </cell>
          <cell r="E293">
            <v>693034.98</v>
          </cell>
          <cell r="F293">
            <v>150414.41</v>
          </cell>
          <cell r="G293">
            <v>179725.79</v>
          </cell>
          <cell r="H293">
            <v>330140.2</v>
          </cell>
          <cell r="I293">
            <v>648586.56000000006</v>
          </cell>
          <cell r="K293">
            <v>648586.56000000006</v>
          </cell>
          <cell r="O293">
            <v>1671761.74</v>
          </cell>
          <cell r="P293">
            <v>0.10922965613509016</v>
          </cell>
          <cell r="Q293">
            <v>0.3053240230273484</v>
          </cell>
          <cell r="R293">
            <v>0.41455367916243852</v>
          </cell>
          <cell r="S293">
            <v>8.9973592768069932E-2</v>
          </cell>
          <cell r="T293">
            <v>0.10750682091815308</v>
          </cell>
          <cell r="U293">
            <v>0.19748041368622302</v>
          </cell>
          <cell r="V293">
            <v>0.3879659071513385</v>
          </cell>
          <cell r="W293">
            <v>0</v>
          </cell>
          <cell r="X293">
            <v>0.3879659071513385</v>
          </cell>
          <cell r="Y293">
            <v>0</v>
          </cell>
          <cell r="Z293">
            <v>0</v>
          </cell>
          <cell r="AA293">
            <v>0</v>
          </cell>
          <cell r="AB293">
            <v>1</v>
          </cell>
        </row>
        <row r="294">
          <cell r="C294">
            <v>182605.96</v>
          </cell>
          <cell r="D294">
            <v>510429.02</v>
          </cell>
          <cell r="E294">
            <v>693034.98</v>
          </cell>
          <cell r="F294">
            <v>150414.41</v>
          </cell>
          <cell r="G294">
            <v>179725.79</v>
          </cell>
          <cell r="H294">
            <v>330140.2</v>
          </cell>
          <cell r="I294">
            <v>648586.56000000006</v>
          </cell>
          <cell r="K294">
            <v>648586.56000000006</v>
          </cell>
          <cell r="O294">
            <v>1671761.74</v>
          </cell>
          <cell r="P294">
            <v>0.10922965613509016</v>
          </cell>
          <cell r="Q294">
            <v>0.3053240230273484</v>
          </cell>
          <cell r="R294">
            <v>0.41455367916243852</v>
          </cell>
          <cell r="S294">
            <v>8.9973592768069932E-2</v>
          </cell>
          <cell r="T294">
            <v>0.10750682091815308</v>
          </cell>
          <cell r="U294">
            <v>0.19748041368622302</v>
          </cell>
          <cell r="V294">
            <v>0.3879659071513385</v>
          </cell>
          <cell r="W294">
            <v>0</v>
          </cell>
          <cell r="X294">
            <v>0.3879659071513385</v>
          </cell>
          <cell r="Y294">
            <v>0</v>
          </cell>
          <cell r="Z294">
            <v>0</v>
          </cell>
          <cell r="AA294">
            <v>0</v>
          </cell>
          <cell r="AB294">
            <v>1</v>
          </cell>
        </row>
        <row r="295">
          <cell r="B295" t="str">
            <v>PR384</v>
          </cell>
          <cell r="F295">
            <v>105644.09</v>
          </cell>
          <cell r="G295">
            <v>86151.84</v>
          </cell>
          <cell r="H295">
            <v>191795.93</v>
          </cell>
          <cell r="I295">
            <v>70853.600000000006</v>
          </cell>
          <cell r="K295">
            <v>70853.600000000006</v>
          </cell>
          <cell r="O295">
            <v>262649.53000000003</v>
          </cell>
          <cell r="P295">
            <v>0</v>
          </cell>
          <cell r="Q295">
            <v>0</v>
          </cell>
          <cell r="R295">
            <v>0</v>
          </cell>
          <cell r="S295">
            <v>0.40222455376181326</v>
          </cell>
          <cell r="T295">
            <v>0.32801063835903299</v>
          </cell>
          <cell r="U295">
            <v>0.73023519212084631</v>
          </cell>
          <cell r="V295">
            <v>0.26976480787915363</v>
          </cell>
          <cell r="W295">
            <v>0</v>
          </cell>
          <cell r="X295">
            <v>0.26976480787915363</v>
          </cell>
          <cell r="Y295">
            <v>0</v>
          </cell>
          <cell r="Z295">
            <v>0</v>
          </cell>
          <cell r="AA295">
            <v>0</v>
          </cell>
          <cell r="AB295">
            <v>1</v>
          </cell>
        </row>
        <row r="296">
          <cell r="F296">
            <v>105644.09</v>
          </cell>
          <cell r="G296">
            <v>86151.84</v>
          </cell>
          <cell r="H296">
            <v>191795.93</v>
          </cell>
          <cell r="I296">
            <v>70853.600000000006</v>
          </cell>
          <cell r="K296">
            <v>70853.600000000006</v>
          </cell>
          <cell r="O296">
            <v>262649.53000000003</v>
          </cell>
          <cell r="P296">
            <v>0</v>
          </cell>
          <cell r="Q296">
            <v>0</v>
          </cell>
          <cell r="R296">
            <v>0</v>
          </cell>
          <cell r="S296">
            <v>0.40222455376181326</v>
          </cell>
          <cell r="T296">
            <v>0.32801063835903299</v>
          </cell>
          <cell r="U296">
            <v>0.73023519212084631</v>
          </cell>
          <cell r="V296">
            <v>0.26976480787915363</v>
          </cell>
          <cell r="W296">
            <v>0</v>
          </cell>
          <cell r="X296">
            <v>0.26976480787915363</v>
          </cell>
          <cell r="Y296">
            <v>0</v>
          </cell>
          <cell r="Z296">
            <v>0</v>
          </cell>
          <cell r="AA296">
            <v>0</v>
          </cell>
          <cell r="AB296">
            <v>1</v>
          </cell>
        </row>
        <row r="297">
          <cell r="B297" t="str">
            <v>PR385</v>
          </cell>
          <cell r="I297">
            <v>374.74</v>
          </cell>
          <cell r="K297">
            <v>374.74</v>
          </cell>
          <cell r="O297">
            <v>374.74</v>
          </cell>
          <cell r="P297">
            <v>0</v>
          </cell>
          <cell r="Q297">
            <v>0</v>
          </cell>
          <cell r="R297">
            <v>0</v>
          </cell>
          <cell r="S297">
            <v>0</v>
          </cell>
          <cell r="T297">
            <v>0</v>
          </cell>
          <cell r="U297">
            <v>0</v>
          </cell>
          <cell r="V297">
            <v>1</v>
          </cell>
          <cell r="W297">
            <v>0</v>
          </cell>
          <cell r="X297">
            <v>1</v>
          </cell>
          <cell r="Y297">
            <v>0</v>
          </cell>
          <cell r="Z297">
            <v>0</v>
          </cell>
          <cell r="AA297">
            <v>0</v>
          </cell>
          <cell r="AB297">
            <v>1</v>
          </cell>
        </row>
        <row r="298">
          <cell r="I298">
            <v>374.74</v>
          </cell>
          <cell r="K298">
            <v>374.74</v>
          </cell>
          <cell r="O298">
            <v>374.74</v>
          </cell>
          <cell r="P298">
            <v>0</v>
          </cell>
          <cell r="Q298">
            <v>0</v>
          </cell>
          <cell r="R298">
            <v>0</v>
          </cell>
          <cell r="S298">
            <v>0</v>
          </cell>
          <cell r="T298">
            <v>0</v>
          </cell>
          <cell r="U298">
            <v>0</v>
          </cell>
          <cell r="V298">
            <v>1</v>
          </cell>
          <cell r="W298">
            <v>0</v>
          </cell>
          <cell r="X298">
            <v>1</v>
          </cell>
          <cell r="Y298">
            <v>0</v>
          </cell>
          <cell r="Z298">
            <v>0</v>
          </cell>
          <cell r="AA298">
            <v>0</v>
          </cell>
          <cell r="AB298">
            <v>1</v>
          </cell>
        </row>
        <row r="299">
          <cell r="B299" t="str">
            <v>PR386</v>
          </cell>
          <cell r="I299">
            <v>2259174.75</v>
          </cell>
          <cell r="K299">
            <v>2259174.75</v>
          </cell>
          <cell r="O299">
            <v>2259174.75</v>
          </cell>
          <cell r="P299">
            <v>0</v>
          </cell>
          <cell r="Q299">
            <v>0</v>
          </cell>
          <cell r="R299">
            <v>0</v>
          </cell>
          <cell r="S299">
            <v>0</v>
          </cell>
          <cell r="T299">
            <v>0</v>
          </cell>
          <cell r="U299">
            <v>0</v>
          </cell>
          <cell r="V299">
            <v>1</v>
          </cell>
          <cell r="W299">
            <v>0</v>
          </cell>
          <cell r="X299">
            <v>1</v>
          </cell>
          <cell r="Y299">
            <v>0</v>
          </cell>
          <cell r="Z299">
            <v>0</v>
          </cell>
          <cell r="AA299">
            <v>0</v>
          </cell>
          <cell r="AB299">
            <v>1</v>
          </cell>
        </row>
        <row r="300">
          <cell r="I300">
            <v>2259174.75</v>
          </cell>
          <cell r="K300">
            <v>2259174.75</v>
          </cell>
          <cell r="O300">
            <v>2259174.75</v>
          </cell>
          <cell r="P300">
            <v>0</v>
          </cell>
          <cell r="Q300">
            <v>0</v>
          </cell>
          <cell r="R300">
            <v>0</v>
          </cell>
          <cell r="S300">
            <v>0</v>
          </cell>
          <cell r="T300">
            <v>0</v>
          </cell>
          <cell r="U300">
            <v>0</v>
          </cell>
          <cell r="V300">
            <v>1</v>
          </cell>
          <cell r="W300">
            <v>0</v>
          </cell>
          <cell r="X300">
            <v>1</v>
          </cell>
          <cell r="Y300">
            <v>0</v>
          </cell>
          <cell r="Z300">
            <v>0</v>
          </cell>
          <cell r="AA300">
            <v>0</v>
          </cell>
          <cell r="AB300">
            <v>1</v>
          </cell>
        </row>
        <row r="301">
          <cell r="B301" t="str">
            <v>PR387</v>
          </cell>
          <cell r="I301">
            <v>1305.9000000000001</v>
          </cell>
          <cell r="K301">
            <v>1305.9000000000001</v>
          </cell>
          <cell r="O301">
            <v>1305.9000000000001</v>
          </cell>
          <cell r="P301">
            <v>0</v>
          </cell>
          <cell r="Q301">
            <v>0</v>
          </cell>
          <cell r="R301">
            <v>0</v>
          </cell>
          <cell r="S301">
            <v>0</v>
          </cell>
          <cell r="T301">
            <v>0</v>
          </cell>
          <cell r="U301">
            <v>0</v>
          </cell>
          <cell r="V301">
            <v>1</v>
          </cell>
          <cell r="W301">
            <v>0</v>
          </cell>
          <cell r="X301">
            <v>1</v>
          </cell>
          <cell r="Y301">
            <v>0</v>
          </cell>
          <cell r="Z301">
            <v>0</v>
          </cell>
          <cell r="AA301">
            <v>0</v>
          </cell>
          <cell r="AB301">
            <v>1</v>
          </cell>
        </row>
        <row r="302">
          <cell r="I302">
            <v>1305.9000000000001</v>
          </cell>
          <cell r="K302">
            <v>1305.9000000000001</v>
          </cell>
          <cell r="O302">
            <v>1305.9000000000001</v>
          </cell>
          <cell r="P302">
            <v>0</v>
          </cell>
          <cell r="Q302">
            <v>0</v>
          </cell>
          <cell r="R302">
            <v>0</v>
          </cell>
          <cell r="S302">
            <v>0</v>
          </cell>
          <cell r="T302">
            <v>0</v>
          </cell>
          <cell r="U302">
            <v>0</v>
          </cell>
          <cell r="V302">
            <v>1</v>
          </cell>
          <cell r="W302">
            <v>0</v>
          </cell>
          <cell r="X302">
            <v>1</v>
          </cell>
          <cell r="Y302">
            <v>0</v>
          </cell>
          <cell r="Z302">
            <v>0</v>
          </cell>
          <cell r="AA302">
            <v>0</v>
          </cell>
          <cell r="AB302">
            <v>1</v>
          </cell>
        </row>
        <row r="303">
          <cell r="B303" t="str">
            <v>PR406</v>
          </cell>
          <cell r="I303">
            <v>228335.17</v>
          </cell>
          <cell r="K303">
            <v>228335.17</v>
          </cell>
          <cell r="L303">
            <v>23555.7</v>
          </cell>
          <cell r="N303">
            <v>23555.7</v>
          </cell>
          <cell r="O303">
            <v>251890.87</v>
          </cell>
          <cell r="P303">
            <v>0</v>
          </cell>
          <cell r="Q303">
            <v>0</v>
          </cell>
          <cell r="R303">
            <v>0</v>
          </cell>
          <cell r="S303">
            <v>0</v>
          </cell>
          <cell r="T303">
            <v>0</v>
          </cell>
          <cell r="U303">
            <v>0</v>
          </cell>
          <cell r="V303">
            <v>0.90648450259431801</v>
          </cell>
          <cell r="W303">
            <v>0</v>
          </cell>
          <cell r="X303">
            <v>0.90648450259431801</v>
          </cell>
          <cell r="Y303">
            <v>9.3515497405682074E-2</v>
          </cell>
          <cell r="Z303">
            <v>0</v>
          </cell>
          <cell r="AA303">
            <v>9.3515497405682074E-2</v>
          </cell>
          <cell r="AB303">
            <v>1</v>
          </cell>
        </row>
        <row r="304">
          <cell r="I304">
            <v>228335.17</v>
          </cell>
          <cell r="K304">
            <v>228335.17</v>
          </cell>
          <cell r="L304">
            <v>23555.7</v>
          </cell>
          <cell r="N304">
            <v>23555.7</v>
          </cell>
          <cell r="O304">
            <v>251890.87</v>
          </cell>
          <cell r="P304">
            <v>0</v>
          </cell>
          <cell r="Q304">
            <v>0</v>
          </cell>
          <cell r="R304">
            <v>0</v>
          </cell>
          <cell r="S304">
            <v>0</v>
          </cell>
          <cell r="T304">
            <v>0</v>
          </cell>
          <cell r="U304">
            <v>0</v>
          </cell>
          <cell r="V304">
            <v>0.90648450259431801</v>
          </cell>
          <cell r="W304">
            <v>0</v>
          </cell>
          <cell r="X304">
            <v>0.90648450259431801</v>
          </cell>
          <cell r="Y304">
            <v>9.3515497405682074E-2</v>
          </cell>
          <cell r="Z304">
            <v>0</v>
          </cell>
          <cell r="AA304">
            <v>9.3515497405682074E-2</v>
          </cell>
          <cell r="AB304">
            <v>1</v>
          </cell>
        </row>
        <row r="305">
          <cell r="B305" t="str">
            <v>PR408</v>
          </cell>
          <cell r="C305">
            <v>178.13</v>
          </cell>
          <cell r="E305">
            <v>178.13</v>
          </cell>
          <cell r="O305">
            <v>178.13</v>
          </cell>
          <cell r="P305">
            <v>1</v>
          </cell>
          <cell r="Q305">
            <v>0</v>
          </cell>
          <cell r="R305">
            <v>1</v>
          </cell>
          <cell r="S305">
            <v>0</v>
          </cell>
          <cell r="T305">
            <v>0</v>
          </cell>
          <cell r="U305">
            <v>0</v>
          </cell>
          <cell r="V305">
            <v>0</v>
          </cell>
          <cell r="W305">
            <v>0</v>
          </cell>
          <cell r="X305">
            <v>0</v>
          </cell>
          <cell r="Y305">
            <v>0</v>
          </cell>
          <cell r="Z305">
            <v>0</v>
          </cell>
          <cell r="AA305">
            <v>0</v>
          </cell>
          <cell r="AB305">
            <v>1</v>
          </cell>
        </row>
        <row r="306">
          <cell r="C306">
            <v>178.13</v>
          </cell>
          <cell r="E306">
            <v>178.13</v>
          </cell>
          <cell r="O306">
            <v>178.13</v>
          </cell>
          <cell r="P306">
            <v>1</v>
          </cell>
          <cell r="Q306">
            <v>0</v>
          </cell>
          <cell r="R306">
            <v>1</v>
          </cell>
          <cell r="S306">
            <v>0</v>
          </cell>
          <cell r="T306">
            <v>0</v>
          </cell>
          <cell r="U306">
            <v>0</v>
          </cell>
          <cell r="V306">
            <v>0</v>
          </cell>
          <cell r="W306">
            <v>0</v>
          </cell>
          <cell r="X306">
            <v>0</v>
          </cell>
          <cell r="Y306">
            <v>0</v>
          </cell>
          <cell r="Z306">
            <v>0</v>
          </cell>
          <cell r="AA306">
            <v>0</v>
          </cell>
          <cell r="AB306">
            <v>1</v>
          </cell>
        </row>
        <row r="307">
          <cell r="B307" t="str">
            <v>PR413</v>
          </cell>
          <cell r="F307">
            <v>1305074.8700000001</v>
          </cell>
          <cell r="G307">
            <v>12149.71</v>
          </cell>
          <cell r="H307">
            <v>1317224.58</v>
          </cell>
          <cell r="I307">
            <v>2425354.34</v>
          </cell>
          <cell r="K307">
            <v>2425354.34</v>
          </cell>
          <cell r="O307">
            <v>3742578.92</v>
          </cell>
          <cell r="P307">
            <v>0</v>
          </cell>
          <cell r="Q307">
            <v>0</v>
          </cell>
          <cell r="R307">
            <v>0</v>
          </cell>
          <cell r="S307">
            <v>0.34871004670757888</v>
          </cell>
          <cell r="T307">
            <v>3.2463470402916712E-3</v>
          </cell>
          <cell r="U307">
            <v>0.35195639374787052</v>
          </cell>
          <cell r="V307">
            <v>0.64804360625212942</v>
          </cell>
          <cell r="W307">
            <v>0</v>
          </cell>
          <cell r="X307">
            <v>0.64804360625212942</v>
          </cell>
          <cell r="Y307">
            <v>0</v>
          </cell>
          <cell r="Z307">
            <v>0</v>
          </cell>
          <cell r="AA307">
            <v>0</v>
          </cell>
          <cell r="AB307">
            <v>1</v>
          </cell>
        </row>
        <row r="308">
          <cell r="F308">
            <v>1305074.8700000001</v>
          </cell>
          <cell r="G308">
            <v>12149.71</v>
          </cell>
          <cell r="H308">
            <v>1317224.58</v>
          </cell>
          <cell r="I308">
            <v>2425354.34</v>
          </cell>
          <cell r="K308">
            <v>2425354.34</v>
          </cell>
          <cell r="O308">
            <v>3742578.92</v>
          </cell>
          <cell r="P308">
            <v>0</v>
          </cell>
          <cell r="Q308">
            <v>0</v>
          </cell>
          <cell r="R308">
            <v>0</v>
          </cell>
          <cell r="S308">
            <v>0.34871004670757888</v>
          </cell>
          <cell r="T308">
            <v>3.2463470402916712E-3</v>
          </cell>
          <cell r="U308">
            <v>0.35195639374787052</v>
          </cell>
          <cell r="V308">
            <v>0.64804360625212942</v>
          </cell>
          <cell r="W308">
            <v>0</v>
          </cell>
          <cell r="X308">
            <v>0.64804360625212942</v>
          </cell>
          <cell r="Y308">
            <v>0</v>
          </cell>
          <cell r="Z308">
            <v>0</v>
          </cell>
          <cell r="AA308">
            <v>0</v>
          </cell>
          <cell r="AB308">
            <v>1</v>
          </cell>
        </row>
        <row r="309">
          <cell r="B309" t="str">
            <v>PR415</v>
          </cell>
          <cell r="F309">
            <v>236436.27</v>
          </cell>
          <cell r="G309">
            <v>703017.26</v>
          </cell>
          <cell r="H309">
            <v>939453.53</v>
          </cell>
          <cell r="I309">
            <v>401099.57</v>
          </cell>
          <cell r="K309">
            <v>401099.57</v>
          </cell>
          <cell r="O309">
            <v>1340553.1000000001</v>
          </cell>
          <cell r="P309">
            <v>0</v>
          </cell>
          <cell r="Q309">
            <v>0</v>
          </cell>
          <cell r="R309">
            <v>0</v>
          </cell>
          <cell r="S309">
            <v>0.17637217802114663</v>
          </cell>
          <cell r="T309">
            <v>0.524423284687492</v>
          </cell>
          <cell r="U309">
            <v>0.70079546270863868</v>
          </cell>
          <cell r="V309">
            <v>0.29920453729136132</v>
          </cell>
          <cell r="W309">
            <v>0</v>
          </cell>
          <cell r="X309">
            <v>0.29920453729136132</v>
          </cell>
          <cell r="Y309">
            <v>0</v>
          </cell>
          <cell r="Z309">
            <v>0</v>
          </cell>
          <cell r="AA309">
            <v>0</v>
          </cell>
          <cell r="AB309">
            <v>1</v>
          </cell>
        </row>
        <row r="310">
          <cell r="F310">
            <v>236436.27</v>
          </cell>
          <cell r="G310">
            <v>703017.26</v>
          </cell>
          <cell r="H310">
            <v>939453.53</v>
          </cell>
          <cell r="I310">
            <v>401099.57</v>
          </cell>
          <cell r="K310">
            <v>401099.57</v>
          </cell>
          <cell r="O310">
            <v>1340553.1000000001</v>
          </cell>
          <cell r="P310">
            <v>0</v>
          </cell>
          <cell r="Q310">
            <v>0</v>
          </cell>
          <cell r="R310">
            <v>0</v>
          </cell>
          <cell r="S310">
            <v>0.17637217802114663</v>
          </cell>
          <cell r="T310">
            <v>0.524423284687492</v>
          </cell>
          <cell r="U310">
            <v>0.70079546270863868</v>
          </cell>
          <cell r="V310">
            <v>0.29920453729136132</v>
          </cell>
          <cell r="W310">
            <v>0</v>
          </cell>
          <cell r="X310">
            <v>0.29920453729136132</v>
          </cell>
          <cell r="Y310">
            <v>0</v>
          </cell>
          <cell r="Z310">
            <v>0</v>
          </cell>
          <cell r="AA310">
            <v>0</v>
          </cell>
          <cell r="AB310">
            <v>1</v>
          </cell>
        </row>
        <row r="311">
          <cell r="B311" t="str">
            <v>PR419</v>
          </cell>
          <cell r="I311">
            <v>116433.85</v>
          </cell>
          <cell r="K311">
            <v>116433.85</v>
          </cell>
          <cell r="O311">
            <v>116433.85</v>
          </cell>
          <cell r="P311">
            <v>0</v>
          </cell>
          <cell r="Q311">
            <v>0</v>
          </cell>
          <cell r="R311">
            <v>0</v>
          </cell>
          <cell r="S311">
            <v>0</v>
          </cell>
          <cell r="T311">
            <v>0</v>
          </cell>
          <cell r="U311">
            <v>0</v>
          </cell>
          <cell r="V311">
            <v>1</v>
          </cell>
          <cell r="W311">
            <v>0</v>
          </cell>
          <cell r="X311">
            <v>1</v>
          </cell>
          <cell r="Y311">
            <v>0</v>
          </cell>
          <cell r="Z311">
            <v>0</v>
          </cell>
          <cell r="AA311">
            <v>0</v>
          </cell>
          <cell r="AB311">
            <v>1</v>
          </cell>
        </row>
        <row r="312">
          <cell r="I312">
            <v>116433.85</v>
          </cell>
          <cell r="K312">
            <v>116433.85</v>
          </cell>
          <cell r="O312">
            <v>116433.85</v>
          </cell>
          <cell r="P312">
            <v>0</v>
          </cell>
          <cell r="Q312">
            <v>0</v>
          </cell>
          <cell r="R312">
            <v>0</v>
          </cell>
          <cell r="S312">
            <v>0</v>
          </cell>
          <cell r="T312">
            <v>0</v>
          </cell>
          <cell r="U312">
            <v>0</v>
          </cell>
          <cell r="V312">
            <v>1</v>
          </cell>
          <cell r="W312">
            <v>0</v>
          </cell>
          <cell r="X312">
            <v>1</v>
          </cell>
          <cell r="Y312">
            <v>0</v>
          </cell>
          <cell r="Z312">
            <v>0</v>
          </cell>
          <cell r="AA312">
            <v>0</v>
          </cell>
          <cell r="AB312">
            <v>1</v>
          </cell>
        </row>
        <row r="313">
          <cell r="B313" t="str">
            <v>PR440</v>
          </cell>
          <cell r="I313">
            <v>83329.240000000005</v>
          </cell>
          <cell r="K313">
            <v>83329.240000000005</v>
          </cell>
          <cell r="O313">
            <v>83329.240000000005</v>
          </cell>
          <cell r="P313">
            <v>0</v>
          </cell>
          <cell r="Q313">
            <v>0</v>
          </cell>
          <cell r="R313">
            <v>0</v>
          </cell>
          <cell r="S313">
            <v>0</v>
          </cell>
          <cell r="T313">
            <v>0</v>
          </cell>
          <cell r="U313">
            <v>0</v>
          </cell>
          <cell r="V313">
            <v>1</v>
          </cell>
          <cell r="W313">
            <v>0</v>
          </cell>
          <cell r="X313">
            <v>1</v>
          </cell>
          <cell r="Y313">
            <v>0</v>
          </cell>
          <cell r="Z313">
            <v>0</v>
          </cell>
          <cell r="AA313">
            <v>0</v>
          </cell>
          <cell r="AB313">
            <v>1</v>
          </cell>
        </row>
        <row r="314">
          <cell r="I314">
            <v>83329.240000000005</v>
          </cell>
          <cell r="K314">
            <v>83329.240000000005</v>
          </cell>
          <cell r="O314">
            <v>83329.240000000005</v>
          </cell>
          <cell r="P314">
            <v>0</v>
          </cell>
          <cell r="Q314">
            <v>0</v>
          </cell>
          <cell r="R314">
            <v>0</v>
          </cell>
          <cell r="S314">
            <v>0</v>
          </cell>
          <cell r="T314">
            <v>0</v>
          </cell>
          <cell r="U314">
            <v>0</v>
          </cell>
          <cell r="V314">
            <v>1</v>
          </cell>
          <cell r="W314">
            <v>0</v>
          </cell>
          <cell r="X314">
            <v>1</v>
          </cell>
          <cell r="Y314">
            <v>0</v>
          </cell>
          <cell r="Z314">
            <v>0</v>
          </cell>
          <cell r="AA314">
            <v>0</v>
          </cell>
          <cell r="AB314">
            <v>1</v>
          </cell>
        </row>
        <row r="315">
          <cell r="B315" t="str">
            <v>PR471</v>
          </cell>
          <cell r="G315">
            <v>2362.09</v>
          </cell>
          <cell r="H315">
            <v>2362.09</v>
          </cell>
          <cell r="I315">
            <v>2292204.7999999998</v>
          </cell>
          <cell r="K315">
            <v>2292204.7999999998</v>
          </cell>
          <cell r="L315">
            <v>16460.87</v>
          </cell>
          <cell r="M315">
            <v>556664.31000000006</v>
          </cell>
          <cell r="N315">
            <v>573125.18000000005</v>
          </cell>
          <cell r="O315">
            <v>2867692.07</v>
          </cell>
          <cell r="P315">
            <v>0</v>
          </cell>
          <cell r="Q315">
            <v>0</v>
          </cell>
          <cell r="R315">
            <v>0</v>
          </cell>
          <cell r="S315">
            <v>0</v>
          </cell>
          <cell r="T315">
            <v>8.2369025067604283E-4</v>
          </cell>
          <cell r="U315">
            <v>8.2369025067604283E-4</v>
          </cell>
          <cell r="V315">
            <v>0.79932040960032358</v>
          </cell>
          <cell r="W315">
            <v>0</v>
          </cell>
          <cell r="X315">
            <v>0.79932040960032358</v>
          </cell>
          <cell r="Y315">
            <v>5.7401107225574606E-3</v>
          </cell>
          <cell r="Z315">
            <v>0.19411578942644286</v>
          </cell>
          <cell r="AA315">
            <v>0.19985590014900034</v>
          </cell>
          <cell r="AB315">
            <v>1</v>
          </cell>
        </row>
        <row r="316">
          <cell r="G316">
            <v>2362.09</v>
          </cell>
          <cell r="H316">
            <v>2362.09</v>
          </cell>
          <cell r="I316">
            <v>2292204.7999999998</v>
          </cell>
          <cell r="K316">
            <v>2292204.7999999998</v>
          </cell>
          <cell r="L316">
            <v>16460.87</v>
          </cell>
          <cell r="M316">
            <v>556664.31000000006</v>
          </cell>
          <cell r="N316">
            <v>573125.18000000005</v>
          </cell>
          <cell r="O316">
            <v>2867692.07</v>
          </cell>
          <cell r="P316">
            <v>0</v>
          </cell>
          <cell r="Q316">
            <v>0</v>
          </cell>
          <cell r="R316">
            <v>0</v>
          </cell>
          <cell r="S316">
            <v>0</v>
          </cell>
          <cell r="T316">
            <v>8.2369025067604283E-4</v>
          </cell>
          <cell r="U316">
            <v>8.2369025067604283E-4</v>
          </cell>
          <cell r="V316">
            <v>0.79932040960032358</v>
          </cell>
          <cell r="W316">
            <v>0</v>
          </cell>
          <cell r="X316">
            <v>0.79932040960032358</v>
          </cell>
          <cell r="Y316">
            <v>5.7401107225574606E-3</v>
          </cell>
          <cell r="Z316">
            <v>0.19411578942644286</v>
          </cell>
          <cell r="AA316">
            <v>0.19985590014900034</v>
          </cell>
          <cell r="AB316">
            <v>1</v>
          </cell>
        </row>
        <row r="317">
          <cell r="B317" t="str">
            <v>PR476</v>
          </cell>
          <cell r="I317">
            <v>4771.4799999999996</v>
          </cell>
          <cell r="K317">
            <v>4771.4799999999996</v>
          </cell>
          <cell r="M317">
            <v>5067.66</v>
          </cell>
          <cell r="N317">
            <v>5067.66</v>
          </cell>
          <cell r="O317">
            <v>9839.14</v>
          </cell>
          <cell r="P317">
            <v>0</v>
          </cell>
          <cell r="Q317">
            <v>0</v>
          </cell>
          <cell r="R317">
            <v>0</v>
          </cell>
          <cell r="S317">
            <v>0</v>
          </cell>
          <cell r="T317">
            <v>0</v>
          </cell>
          <cell r="U317">
            <v>0</v>
          </cell>
          <cell r="V317">
            <v>0.4849488878093004</v>
          </cell>
          <cell r="W317">
            <v>0</v>
          </cell>
          <cell r="X317">
            <v>0.4849488878093004</v>
          </cell>
          <cell r="Y317">
            <v>0</v>
          </cell>
          <cell r="Z317">
            <v>0.51505111219069966</v>
          </cell>
          <cell r="AA317">
            <v>0.51505111219069966</v>
          </cell>
          <cell r="AB317">
            <v>1</v>
          </cell>
        </row>
        <row r="318">
          <cell r="I318">
            <v>4771.4799999999996</v>
          </cell>
          <cell r="K318">
            <v>4771.4799999999996</v>
          </cell>
          <cell r="M318">
            <v>5067.66</v>
          </cell>
          <cell r="N318">
            <v>5067.66</v>
          </cell>
          <cell r="O318">
            <v>9839.14</v>
          </cell>
          <cell r="P318">
            <v>0</v>
          </cell>
          <cell r="Q318">
            <v>0</v>
          </cell>
          <cell r="R318">
            <v>0</v>
          </cell>
          <cell r="S318">
            <v>0</v>
          </cell>
          <cell r="T318">
            <v>0</v>
          </cell>
          <cell r="U318">
            <v>0</v>
          </cell>
          <cell r="V318">
            <v>0.4849488878093004</v>
          </cell>
          <cell r="W318">
            <v>0</v>
          </cell>
          <cell r="X318">
            <v>0.4849488878093004</v>
          </cell>
          <cell r="Y318">
            <v>0</v>
          </cell>
          <cell r="Z318">
            <v>0.51505111219069966</v>
          </cell>
          <cell r="AA318">
            <v>0.51505111219069966</v>
          </cell>
          <cell r="AB318">
            <v>1</v>
          </cell>
        </row>
        <row r="319">
          <cell r="B319" t="str">
            <v>PR484</v>
          </cell>
          <cell r="I319">
            <v>15286.36</v>
          </cell>
          <cell r="K319">
            <v>15286.36</v>
          </cell>
          <cell r="O319">
            <v>15286.36</v>
          </cell>
          <cell r="P319">
            <v>0</v>
          </cell>
          <cell r="Q319">
            <v>0</v>
          </cell>
          <cell r="R319">
            <v>0</v>
          </cell>
          <cell r="S319">
            <v>0</v>
          </cell>
          <cell r="T319">
            <v>0</v>
          </cell>
          <cell r="U319">
            <v>0</v>
          </cell>
          <cell r="V319">
            <v>1</v>
          </cell>
          <cell r="W319">
            <v>0</v>
          </cell>
          <cell r="X319">
            <v>1</v>
          </cell>
          <cell r="Y319">
            <v>0</v>
          </cell>
          <cell r="Z319">
            <v>0</v>
          </cell>
          <cell r="AA319">
            <v>0</v>
          </cell>
          <cell r="AB319">
            <v>1</v>
          </cell>
        </row>
        <row r="320">
          <cell r="I320">
            <v>15286.36</v>
          </cell>
          <cell r="K320">
            <v>15286.36</v>
          </cell>
          <cell r="O320">
            <v>15286.36</v>
          </cell>
          <cell r="P320">
            <v>0</v>
          </cell>
          <cell r="Q320">
            <v>0</v>
          </cell>
          <cell r="R320">
            <v>0</v>
          </cell>
          <cell r="S320">
            <v>0</v>
          </cell>
          <cell r="T320">
            <v>0</v>
          </cell>
          <cell r="U320">
            <v>0</v>
          </cell>
          <cell r="V320">
            <v>1</v>
          </cell>
          <cell r="W320">
            <v>0</v>
          </cell>
          <cell r="X320">
            <v>1</v>
          </cell>
          <cell r="Y320">
            <v>0</v>
          </cell>
          <cell r="Z320">
            <v>0</v>
          </cell>
          <cell r="AA320">
            <v>0</v>
          </cell>
          <cell r="AB320">
            <v>1</v>
          </cell>
        </row>
        <row r="321">
          <cell r="B321" t="str">
            <v>PR487</v>
          </cell>
          <cell r="C321">
            <v>168346.25</v>
          </cell>
          <cell r="D321">
            <v>189762.36</v>
          </cell>
          <cell r="E321">
            <v>358108.61</v>
          </cell>
          <cell r="G321">
            <v>1170395.78</v>
          </cell>
          <cell r="H321">
            <v>1170395.78</v>
          </cell>
          <cell r="I321">
            <v>1165564.7</v>
          </cell>
          <cell r="K321">
            <v>1165564.7</v>
          </cell>
          <cell r="M321">
            <v>5648.17</v>
          </cell>
          <cell r="N321">
            <v>5648.17</v>
          </cell>
          <cell r="O321">
            <v>2699717.26</v>
          </cell>
          <cell r="P321">
            <v>6.2356992894878192E-2</v>
          </cell>
          <cell r="Q321">
            <v>7.0289716190502116E-2</v>
          </cell>
          <cell r="R321">
            <v>0.13264670908538032</v>
          </cell>
          <cell r="S321">
            <v>0</v>
          </cell>
          <cell r="T321">
            <v>0.43352531664741817</v>
          </cell>
          <cell r="U321">
            <v>0.43352531664741817</v>
          </cell>
          <cell r="V321">
            <v>0.43173584036722423</v>
          </cell>
          <cell r="W321">
            <v>0</v>
          </cell>
          <cell r="X321">
            <v>0.43173584036722423</v>
          </cell>
          <cell r="Y321">
            <v>0</v>
          </cell>
          <cell r="Z321">
            <v>2.092133899977363E-3</v>
          </cell>
          <cell r="AA321">
            <v>2.092133899977363E-3</v>
          </cell>
          <cell r="AB321">
            <v>1</v>
          </cell>
        </row>
        <row r="322">
          <cell r="C322">
            <v>168346.25</v>
          </cell>
          <cell r="D322">
            <v>189762.36</v>
          </cell>
          <cell r="E322">
            <v>358108.61</v>
          </cell>
          <cell r="G322">
            <v>1170395.78</v>
          </cell>
          <cell r="H322">
            <v>1170395.78</v>
          </cell>
          <cell r="I322">
            <v>1165564.7</v>
          </cell>
          <cell r="K322">
            <v>1165564.7</v>
          </cell>
          <cell r="M322">
            <v>5648.17</v>
          </cell>
          <cell r="N322">
            <v>5648.17</v>
          </cell>
          <cell r="O322">
            <v>2699717.26</v>
          </cell>
          <cell r="P322">
            <v>6.2356992894878192E-2</v>
          </cell>
          <cell r="Q322">
            <v>7.0289716190502116E-2</v>
          </cell>
          <cell r="R322">
            <v>0.13264670908538032</v>
          </cell>
          <cell r="S322">
            <v>0</v>
          </cell>
          <cell r="T322">
            <v>0.43352531664741817</v>
          </cell>
          <cell r="U322">
            <v>0.43352531664741817</v>
          </cell>
          <cell r="V322">
            <v>0.43173584036722423</v>
          </cell>
          <cell r="W322">
            <v>0</v>
          </cell>
          <cell r="X322">
            <v>0.43173584036722423</v>
          </cell>
          <cell r="Y322">
            <v>0</v>
          </cell>
          <cell r="Z322">
            <v>2.092133899977363E-3</v>
          </cell>
          <cell r="AA322">
            <v>2.092133899977363E-3</v>
          </cell>
          <cell r="AB322">
            <v>1</v>
          </cell>
        </row>
        <row r="323">
          <cell r="B323" t="str">
            <v>PR509</v>
          </cell>
          <cell r="I323">
            <v>467405.41</v>
          </cell>
          <cell r="K323">
            <v>467405.41</v>
          </cell>
          <cell r="O323">
            <v>467405.41</v>
          </cell>
          <cell r="P323">
            <v>0</v>
          </cell>
          <cell r="Q323">
            <v>0</v>
          </cell>
          <cell r="R323">
            <v>0</v>
          </cell>
          <cell r="S323">
            <v>0</v>
          </cell>
          <cell r="T323">
            <v>0</v>
          </cell>
          <cell r="U323">
            <v>0</v>
          </cell>
          <cell r="V323">
            <v>1</v>
          </cell>
          <cell r="W323">
            <v>0</v>
          </cell>
          <cell r="X323">
            <v>1</v>
          </cell>
          <cell r="Y323">
            <v>0</v>
          </cell>
          <cell r="Z323">
            <v>0</v>
          </cell>
          <cell r="AA323">
            <v>0</v>
          </cell>
          <cell r="AB323">
            <v>1</v>
          </cell>
        </row>
        <row r="324">
          <cell r="I324">
            <v>467405.41</v>
          </cell>
          <cell r="K324">
            <v>467405.41</v>
          </cell>
          <cell r="O324">
            <v>467405.41</v>
          </cell>
          <cell r="P324">
            <v>0</v>
          </cell>
          <cell r="Q324">
            <v>0</v>
          </cell>
          <cell r="R324">
            <v>0</v>
          </cell>
          <cell r="S324">
            <v>0</v>
          </cell>
          <cell r="T324">
            <v>0</v>
          </cell>
          <cell r="U324">
            <v>0</v>
          </cell>
          <cell r="V324">
            <v>1</v>
          </cell>
          <cell r="W324">
            <v>0</v>
          </cell>
          <cell r="X324">
            <v>1</v>
          </cell>
          <cell r="Y324">
            <v>0</v>
          </cell>
          <cell r="Z324">
            <v>0</v>
          </cell>
          <cell r="AA324">
            <v>0</v>
          </cell>
          <cell r="AB324">
            <v>1</v>
          </cell>
        </row>
        <row r="325">
          <cell r="B325" t="str">
            <v>PR516</v>
          </cell>
          <cell r="I325">
            <v>2316.0300000000002</v>
          </cell>
          <cell r="K325">
            <v>2316.0300000000002</v>
          </cell>
          <cell r="O325">
            <v>2316.0300000000002</v>
          </cell>
          <cell r="P325">
            <v>0</v>
          </cell>
          <cell r="Q325">
            <v>0</v>
          </cell>
          <cell r="R325">
            <v>0</v>
          </cell>
          <cell r="S325">
            <v>0</v>
          </cell>
          <cell r="T325">
            <v>0</v>
          </cell>
          <cell r="U325">
            <v>0</v>
          </cell>
          <cell r="V325">
            <v>1</v>
          </cell>
          <cell r="W325">
            <v>0</v>
          </cell>
          <cell r="X325">
            <v>1</v>
          </cell>
          <cell r="Y325">
            <v>0</v>
          </cell>
          <cell r="Z325">
            <v>0</v>
          </cell>
          <cell r="AA325">
            <v>0</v>
          </cell>
          <cell r="AB325">
            <v>1</v>
          </cell>
        </row>
        <row r="326">
          <cell r="I326">
            <v>2316.0300000000002</v>
          </cell>
          <cell r="K326">
            <v>2316.0300000000002</v>
          </cell>
          <cell r="O326">
            <v>2316.0300000000002</v>
          </cell>
          <cell r="P326">
            <v>0</v>
          </cell>
          <cell r="Q326">
            <v>0</v>
          </cell>
          <cell r="R326">
            <v>0</v>
          </cell>
          <cell r="S326">
            <v>0</v>
          </cell>
          <cell r="T326">
            <v>0</v>
          </cell>
          <cell r="U326">
            <v>0</v>
          </cell>
          <cell r="V326">
            <v>1</v>
          </cell>
          <cell r="W326">
            <v>0</v>
          </cell>
          <cell r="X326">
            <v>1</v>
          </cell>
          <cell r="Y326">
            <v>0</v>
          </cell>
          <cell r="Z326">
            <v>0</v>
          </cell>
          <cell r="AA326">
            <v>0</v>
          </cell>
          <cell r="AB326">
            <v>1</v>
          </cell>
        </row>
        <row r="327">
          <cell r="B327" t="str">
            <v>PR521</v>
          </cell>
          <cell r="I327">
            <v>16258.93</v>
          </cell>
          <cell r="K327">
            <v>16258.93</v>
          </cell>
          <cell r="O327">
            <v>16258.93</v>
          </cell>
          <cell r="P327">
            <v>0</v>
          </cell>
          <cell r="Q327">
            <v>0</v>
          </cell>
          <cell r="R327">
            <v>0</v>
          </cell>
          <cell r="S327">
            <v>0</v>
          </cell>
          <cell r="T327">
            <v>0</v>
          </cell>
          <cell r="U327">
            <v>0</v>
          </cell>
          <cell r="V327">
            <v>1</v>
          </cell>
          <cell r="W327">
            <v>0</v>
          </cell>
          <cell r="X327">
            <v>1</v>
          </cell>
          <cell r="Y327">
            <v>0</v>
          </cell>
          <cell r="Z327">
            <v>0</v>
          </cell>
          <cell r="AA327">
            <v>0</v>
          </cell>
          <cell r="AB327">
            <v>1</v>
          </cell>
        </row>
        <row r="328">
          <cell r="I328">
            <v>16258.93</v>
          </cell>
          <cell r="K328">
            <v>16258.93</v>
          </cell>
          <cell r="O328">
            <v>16258.93</v>
          </cell>
          <cell r="P328">
            <v>0</v>
          </cell>
          <cell r="Q328">
            <v>0</v>
          </cell>
          <cell r="R328">
            <v>0</v>
          </cell>
          <cell r="S328">
            <v>0</v>
          </cell>
          <cell r="T328">
            <v>0</v>
          </cell>
          <cell r="U328">
            <v>0</v>
          </cell>
          <cell r="V328">
            <v>1</v>
          </cell>
          <cell r="W328">
            <v>0</v>
          </cell>
          <cell r="X328">
            <v>1</v>
          </cell>
          <cell r="Y328">
            <v>0</v>
          </cell>
          <cell r="Z328">
            <v>0</v>
          </cell>
          <cell r="AA328">
            <v>0</v>
          </cell>
          <cell r="AB328">
            <v>1</v>
          </cell>
        </row>
        <row r="329">
          <cell r="B329" t="str">
            <v>PR546</v>
          </cell>
          <cell r="C329">
            <v>16456.669999999998</v>
          </cell>
          <cell r="E329">
            <v>16456.669999999998</v>
          </cell>
          <cell r="I329">
            <v>26960.5</v>
          </cell>
          <cell r="K329">
            <v>26960.5</v>
          </cell>
          <cell r="O329">
            <v>43417.17</v>
          </cell>
          <cell r="P329">
            <v>0.37903598967873769</v>
          </cell>
          <cell r="Q329">
            <v>0</v>
          </cell>
          <cell r="R329">
            <v>0.37903598967873769</v>
          </cell>
          <cell r="S329">
            <v>0</v>
          </cell>
          <cell r="T329">
            <v>0</v>
          </cell>
          <cell r="U329">
            <v>0</v>
          </cell>
          <cell r="V329">
            <v>0.62096401032126236</v>
          </cell>
          <cell r="W329">
            <v>0</v>
          </cell>
          <cell r="X329">
            <v>0.62096401032126236</v>
          </cell>
          <cell r="Y329">
            <v>0</v>
          </cell>
          <cell r="Z329">
            <v>0</v>
          </cell>
          <cell r="AA329">
            <v>0</v>
          </cell>
          <cell r="AB329">
            <v>1</v>
          </cell>
        </row>
        <row r="330">
          <cell r="C330">
            <v>16456.669999999998</v>
          </cell>
          <cell r="E330">
            <v>16456.669999999998</v>
          </cell>
          <cell r="I330">
            <v>26960.5</v>
          </cell>
          <cell r="K330">
            <v>26960.5</v>
          </cell>
          <cell r="O330">
            <v>43417.17</v>
          </cell>
          <cell r="P330">
            <v>0.37903598967873769</v>
          </cell>
          <cell r="Q330">
            <v>0</v>
          </cell>
          <cell r="R330">
            <v>0.37903598967873769</v>
          </cell>
          <cell r="S330">
            <v>0</v>
          </cell>
          <cell r="T330">
            <v>0</v>
          </cell>
          <cell r="U330">
            <v>0</v>
          </cell>
          <cell r="V330">
            <v>0.62096401032126236</v>
          </cell>
          <cell r="W330">
            <v>0</v>
          </cell>
          <cell r="X330">
            <v>0.62096401032126236</v>
          </cell>
          <cell r="Y330">
            <v>0</v>
          </cell>
          <cell r="Z330">
            <v>0</v>
          </cell>
          <cell r="AA330">
            <v>0</v>
          </cell>
          <cell r="AB330">
            <v>1</v>
          </cell>
        </row>
        <row r="331">
          <cell r="B331" t="str">
            <v>PR561</v>
          </cell>
          <cell r="I331">
            <v>58355.63</v>
          </cell>
          <cell r="K331">
            <v>58355.63</v>
          </cell>
          <cell r="M331">
            <v>405.07</v>
          </cell>
          <cell r="N331">
            <v>405.07</v>
          </cell>
          <cell r="O331">
            <v>58760.7</v>
          </cell>
          <cell r="P331">
            <v>0</v>
          </cell>
          <cell r="Q331">
            <v>0</v>
          </cell>
          <cell r="R331">
            <v>0</v>
          </cell>
          <cell r="S331">
            <v>0</v>
          </cell>
          <cell r="T331">
            <v>0</v>
          </cell>
          <cell r="U331">
            <v>0</v>
          </cell>
          <cell r="V331">
            <v>0.99310644699603645</v>
          </cell>
          <cell r="W331">
            <v>0</v>
          </cell>
          <cell r="X331">
            <v>0.99310644699603645</v>
          </cell>
          <cell r="Y331">
            <v>0</v>
          </cell>
          <cell r="Z331">
            <v>6.8935530039635337E-3</v>
          </cell>
          <cell r="AA331">
            <v>6.8935530039635337E-3</v>
          </cell>
          <cell r="AB331">
            <v>1</v>
          </cell>
        </row>
        <row r="332">
          <cell r="I332">
            <v>58355.63</v>
          </cell>
          <cell r="K332">
            <v>58355.63</v>
          </cell>
          <cell r="M332">
            <v>405.07</v>
          </cell>
          <cell r="N332">
            <v>405.07</v>
          </cell>
          <cell r="O332">
            <v>58760.7</v>
          </cell>
          <cell r="P332">
            <v>0</v>
          </cell>
          <cell r="Q332">
            <v>0</v>
          </cell>
          <cell r="R332">
            <v>0</v>
          </cell>
          <cell r="S332">
            <v>0</v>
          </cell>
          <cell r="T332">
            <v>0</v>
          </cell>
          <cell r="U332">
            <v>0</v>
          </cell>
          <cell r="V332">
            <v>0.99310644699603645</v>
          </cell>
          <cell r="W332">
            <v>0</v>
          </cell>
          <cell r="X332">
            <v>0.99310644699603645</v>
          </cell>
          <cell r="Y332">
            <v>0</v>
          </cell>
          <cell r="Z332">
            <v>6.8935530039635337E-3</v>
          </cell>
          <cell r="AA332">
            <v>6.8935530039635337E-3</v>
          </cell>
          <cell r="AB332">
            <v>1</v>
          </cell>
        </row>
        <row r="333">
          <cell r="B333" t="str">
            <v>PR563</v>
          </cell>
          <cell r="I333">
            <v>684652.29</v>
          </cell>
          <cell r="K333">
            <v>684652.29</v>
          </cell>
          <cell r="L333">
            <v>259.83</v>
          </cell>
          <cell r="M333">
            <v>147551.32999999999</v>
          </cell>
          <cell r="N333">
            <v>147811.16</v>
          </cell>
          <cell r="O333">
            <v>832463.45</v>
          </cell>
          <cell r="P333">
            <v>0</v>
          </cell>
          <cell r="Q333">
            <v>0</v>
          </cell>
          <cell r="R333">
            <v>0</v>
          </cell>
          <cell r="S333">
            <v>0</v>
          </cell>
          <cell r="T333">
            <v>0</v>
          </cell>
          <cell r="U333">
            <v>0</v>
          </cell>
          <cell r="V333">
            <v>0.82244126153526631</v>
          </cell>
          <cell r="W333">
            <v>0</v>
          </cell>
          <cell r="X333">
            <v>0.82244126153526631</v>
          </cell>
          <cell r="Y333">
            <v>3.1212181147412536E-4</v>
          </cell>
          <cell r="Z333">
            <v>0.17724661665325966</v>
          </cell>
          <cell r="AA333">
            <v>0.1775587384647338</v>
          </cell>
          <cell r="AB333">
            <v>1</v>
          </cell>
        </row>
        <row r="334">
          <cell r="I334">
            <v>684652.29</v>
          </cell>
          <cell r="K334">
            <v>684652.29</v>
          </cell>
          <cell r="L334">
            <v>259.83</v>
          </cell>
          <cell r="M334">
            <v>147551.32999999999</v>
          </cell>
          <cell r="N334">
            <v>147811.16</v>
          </cell>
          <cell r="O334">
            <v>832463.45</v>
          </cell>
          <cell r="P334">
            <v>0</v>
          </cell>
          <cell r="Q334">
            <v>0</v>
          </cell>
          <cell r="R334">
            <v>0</v>
          </cell>
          <cell r="S334">
            <v>0</v>
          </cell>
          <cell r="T334">
            <v>0</v>
          </cell>
          <cell r="U334">
            <v>0</v>
          </cell>
          <cell r="V334">
            <v>0.82244126153526631</v>
          </cell>
          <cell r="W334">
            <v>0</v>
          </cell>
          <cell r="X334">
            <v>0.82244126153526631</v>
          </cell>
          <cell r="Y334">
            <v>3.1212181147412536E-4</v>
          </cell>
          <cell r="Z334">
            <v>0.17724661665325966</v>
          </cell>
          <cell r="AA334">
            <v>0.1775587384647338</v>
          </cell>
          <cell r="AB334">
            <v>1</v>
          </cell>
        </row>
        <row r="335">
          <cell r="B335" t="str">
            <v>PR565</v>
          </cell>
          <cell r="G335">
            <v>19313.009999999998</v>
          </cell>
          <cell r="H335">
            <v>19313.009999999998</v>
          </cell>
          <cell r="I335">
            <v>334083.01</v>
          </cell>
          <cell r="K335">
            <v>334083.01</v>
          </cell>
          <cell r="O335">
            <v>353396.02</v>
          </cell>
          <cell r="P335">
            <v>0</v>
          </cell>
          <cell r="Q335">
            <v>0</v>
          </cell>
          <cell r="R335">
            <v>0</v>
          </cell>
          <cell r="S335">
            <v>0</v>
          </cell>
          <cell r="T335">
            <v>5.4649766570659161E-2</v>
          </cell>
          <cell r="U335">
            <v>5.4649766570659161E-2</v>
          </cell>
          <cell r="V335">
            <v>0.94535023342934077</v>
          </cell>
          <cell r="W335">
            <v>0</v>
          </cell>
          <cell r="X335">
            <v>0.94535023342934077</v>
          </cell>
          <cell r="Y335">
            <v>0</v>
          </cell>
          <cell r="Z335">
            <v>0</v>
          </cell>
          <cell r="AA335">
            <v>0</v>
          </cell>
          <cell r="AB335">
            <v>1</v>
          </cell>
        </row>
        <row r="336">
          <cell r="G336">
            <v>19313.009999999998</v>
          </cell>
          <cell r="H336">
            <v>19313.009999999998</v>
          </cell>
          <cell r="I336">
            <v>334083.01</v>
          </cell>
          <cell r="K336">
            <v>334083.01</v>
          </cell>
          <cell r="O336">
            <v>353396.02</v>
          </cell>
          <cell r="P336">
            <v>0</v>
          </cell>
          <cell r="Q336">
            <v>0</v>
          </cell>
          <cell r="R336">
            <v>0</v>
          </cell>
          <cell r="S336">
            <v>0</v>
          </cell>
          <cell r="T336">
            <v>5.4649766570659161E-2</v>
          </cell>
          <cell r="U336">
            <v>5.4649766570659161E-2</v>
          </cell>
          <cell r="V336">
            <v>0.94535023342934077</v>
          </cell>
          <cell r="W336">
            <v>0</v>
          </cell>
          <cell r="X336">
            <v>0.94535023342934077</v>
          </cell>
          <cell r="Y336">
            <v>0</v>
          </cell>
          <cell r="Z336">
            <v>0</v>
          </cell>
          <cell r="AA336">
            <v>0</v>
          </cell>
          <cell r="AB336">
            <v>1</v>
          </cell>
        </row>
        <row r="337">
          <cell r="B337" t="str">
            <v>PR570</v>
          </cell>
          <cell r="I337">
            <v>329.87</v>
          </cell>
          <cell r="K337">
            <v>329.87</v>
          </cell>
          <cell r="O337">
            <v>329.87</v>
          </cell>
          <cell r="P337">
            <v>0</v>
          </cell>
          <cell r="Q337">
            <v>0</v>
          </cell>
          <cell r="R337">
            <v>0</v>
          </cell>
          <cell r="S337">
            <v>0</v>
          </cell>
          <cell r="T337">
            <v>0</v>
          </cell>
          <cell r="U337">
            <v>0</v>
          </cell>
          <cell r="V337">
            <v>1</v>
          </cell>
          <cell r="W337">
            <v>0</v>
          </cell>
          <cell r="X337">
            <v>1</v>
          </cell>
          <cell r="Y337">
            <v>0</v>
          </cell>
          <cell r="Z337">
            <v>0</v>
          </cell>
          <cell r="AA337">
            <v>0</v>
          </cell>
          <cell r="AB337">
            <v>1</v>
          </cell>
        </row>
        <row r="338">
          <cell r="I338">
            <v>329.87</v>
          </cell>
          <cell r="K338">
            <v>329.87</v>
          </cell>
          <cell r="O338">
            <v>329.87</v>
          </cell>
          <cell r="P338">
            <v>0</v>
          </cell>
          <cell r="Q338">
            <v>0</v>
          </cell>
          <cell r="R338">
            <v>0</v>
          </cell>
          <cell r="S338">
            <v>0</v>
          </cell>
          <cell r="T338">
            <v>0</v>
          </cell>
          <cell r="U338">
            <v>0</v>
          </cell>
          <cell r="V338">
            <v>1</v>
          </cell>
          <cell r="W338">
            <v>0</v>
          </cell>
          <cell r="X338">
            <v>1</v>
          </cell>
          <cell r="Y338">
            <v>0</v>
          </cell>
          <cell r="Z338">
            <v>0</v>
          </cell>
          <cell r="AA338">
            <v>0</v>
          </cell>
          <cell r="AB338">
            <v>1</v>
          </cell>
        </row>
        <row r="339">
          <cell r="B339" t="str">
            <v>PR595</v>
          </cell>
          <cell r="G339">
            <v>6852.6</v>
          </cell>
          <cell r="H339">
            <v>6852.6</v>
          </cell>
          <cell r="I339">
            <v>109535.75</v>
          </cell>
          <cell r="K339">
            <v>109535.75</v>
          </cell>
          <cell r="O339">
            <v>116388.35</v>
          </cell>
          <cell r="P339">
            <v>0</v>
          </cell>
          <cell r="Q339">
            <v>0</v>
          </cell>
          <cell r="R339">
            <v>0</v>
          </cell>
          <cell r="S339">
            <v>0</v>
          </cell>
          <cell r="T339">
            <v>5.8877026781460513E-2</v>
          </cell>
          <cell r="U339">
            <v>5.8877026781460513E-2</v>
          </cell>
          <cell r="V339">
            <v>0.94112297321853944</v>
          </cell>
          <cell r="W339">
            <v>0</v>
          </cell>
          <cell r="X339">
            <v>0.94112297321853944</v>
          </cell>
          <cell r="Y339">
            <v>0</v>
          </cell>
          <cell r="Z339">
            <v>0</v>
          </cell>
          <cell r="AA339">
            <v>0</v>
          </cell>
          <cell r="AB339">
            <v>1</v>
          </cell>
        </row>
        <row r="340">
          <cell r="G340">
            <v>6852.6</v>
          </cell>
          <cell r="H340">
            <v>6852.6</v>
          </cell>
          <cell r="I340">
            <v>109535.75</v>
          </cell>
          <cell r="K340">
            <v>109535.75</v>
          </cell>
          <cell r="O340">
            <v>116388.35</v>
          </cell>
          <cell r="P340">
            <v>0</v>
          </cell>
          <cell r="Q340">
            <v>0</v>
          </cell>
          <cell r="R340">
            <v>0</v>
          </cell>
          <cell r="S340">
            <v>0</v>
          </cell>
          <cell r="T340">
            <v>5.8877026781460513E-2</v>
          </cell>
          <cell r="U340">
            <v>5.8877026781460513E-2</v>
          </cell>
          <cell r="V340">
            <v>0.94112297321853944</v>
          </cell>
          <cell r="W340">
            <v>0</v>
          </cell>
          <cell r="X340">
            <v>0.94112297321853944</v>
          </cell>
          <cell r="Y340">
            <v>0</v>
          </cell>
          <cell r="Z340">
            <v>0</v>
          </cell>
          <cell r="AA340">
            <v>0</v>
          </cell>
          <cell r="AB340">
            <v>1</v>
          </cell>
        </row>
        <row r="341">
          <cell r="B341" t="str">
            <v>PR599</v>
          </cell>
          <cell r="I341">
            <v>1650</v>
          </cell>
          <cell r="K341">
            <v>1650</v>
          </cell>
          <cell r="O341">
            <v>1650</v>
          </cell>
          <cell r="P341">
            <v>0</v>
          </cell>
          <cell r="Q341">
            <v>0</v>
          </cell>
          <cell r="R341">
            <v>0</v>
          </cell>
          <cell r="S341">
            <v>0</v>
          </cell>
          <cell r="T341">
            <v>0</v>
          </cell>
          <cell r="U341">
            <v>0</v>
          </cell>
          <cell r="V341">
            <v>1</v>
          </cell>
          <cell r="W341">
            <v>0</v>
          </cell>
          <cell r="X341">
            <v>1</v>
          </cell>
          <cell r="Y341">
            <v>0</v>
          </cell>
          <cell r="Z341">
            <v>0</v>
          </cell>
          <cell r="AA341">
            <v>0</v>
          </cell>
          <cell r="AB341">
            <v>1</v>
          </cell>
        </row>
        <row r="342">
          <cell r="I342">
            <v>1650</v>
          </cell>
          <cell r="K342">
            <v>1650</v>
          </cell>
          <cell r="O342">
            <v>1650</v>
          </cell>
          <cell r="P342">
            <v>0</v>
          </cell>
          <cell r="Q342">
            <v>0</v>
          </cell>
          <cell r="R342">
            <v>0</v>
          </cell>
          <cell r="S342">
            <v>0</v>
          </cell>
          <cell r="T342">
            <v>0</v>
          </cell>
          <cell r="U342">
            <v>0</v>
          </cell>
          <cell r="V342">
            <v>1</v>
          </cell>
          <cell r="W342">
            <v>0</v>
          </cell>
          <cell r="X342">
            <v>1</v>
          </cell>
          <cell r="Y342">
            <v>0</v>
          </cell>
          <cell r="Z342">
            <v>0</v>
          </cell>
          <cell r="AA342">
            <v>0</v>
          </cell>
          <cell r="AB342">
            <v>1</v>
          </cell>
        </row>
        <row r="343">
          <cell r="B343" t="str">
            <v>PR604</v>
          </cell>
          <cell r="I343">
            <v>7819.84</v>
          </cell>
          <cell r="K343">
            <v>7819.84</v>
          </cell>
          <cell r="O343">
            <v>7819.84</v>
          </cell>
          <cell r="P343">
            <v>0</v>
          </cell>
          <cell r="Q343">
            <v>0</v>
          </cell>
          <cell r="R343">
            <v>0</v>
          </cell>
          <cell r="S343">
            <v>0</v>
          </cell>
          <cell r="T343">
            <v>0</v>
          </cell>
          <cell r="U343">
            <v>0</v>
          </cell>
          <cell r="V343">
            <v>1</v>
          </cell>
          <cell r="W343">
            <v>0</v>
          </cell>
          <cell r="X343">
            <v>1</v>
          </cell>
          <cell r="Y343">
            <v>0</v>
          </cell>
          <cell r="Z343">
            <v>0</v>
          </cell>
          <cell r="AA343">
            <v>0</v>
          </cell>
          <cell r="AB343">
            <v>1</v>
          </cell>
        </row>
        <row r="344">
          <cell r="I344">
            <v>7819.84</v>
          </cell>
          <cell r="K344">
            <v>7819.84</v>
          </cell>
          <cell r="O344">
            <v>7819.84</v>
          </cell>
          <cell r="P344">
            <v>0</v>
          </cell>
          <cell r="Q344">
            <v>0</v>
          </cell>
          <cell r="R344">
            <v>0</v>
          </cell>
          <cell r="S344">
            <v>0</v>
          </cell>
          <cell r="T344">
            <v>0</v>
          </cell>
          <cell r="U344">
            <v>0</v>
          </cell>
          <cell r="V344">
            <v>1</v>
          </cell>
          <cell r="W344">
            <v>0</v>
          </cell>
          <cell r="X344">
            <v>1</v>
          </cell>
          <cell r="Y344">
            <v>0</v>
          </cell>
          <cell r="Z344">
            <v>0</v>
          </cell>
          <cell r="AA344">
            <v>0</v>
          </cell>
          <cell r="AB344">
            <v>1</v>
          </cell>
        </row>
        <row r="345">
          <cell r="B345" t="str">
            <v>PR605</v>
          </cell>
          <cell r="I345">
            <v>602451.86</v>
          </cell>
          <cell r="K345">
            <v>602451.86</v>
          </cell>
          <cell r="O345">
            <v>602451.86</v>
          </cell>
          <cell r="P345">
            <v>0</v>
          </cell>
          <cell r="Q345">
            <v>0</v>
          </cell>
          <cell r="R345">
            <v>0</v>
          </cell>
          <cell r="S345">
            <v>0</v>
          </cell>
          <cell r="T345">
            <v>0</v>
          </cell>
          <cell r="U345">
            <v>0</v>
          </cell>
          <cell r="V345">
            <v>1</v>
          </cell>
          <cell r="W345">
            <v>0</v>
          </cell>
          <cell r="X345">
            <v>1</v>
          </cell>
          <cell r="Y345">
            <v>0</v>
          </cell>
          <cell r="Z345">
            <v>0</v>
          </cell>
          <cell r="AA345">
            <v>0</v>
          </cell>
          <cell r="AB345">
            <v>1</v>
          </cell>
        </row>
        <row r="346">
          <cell r="I346">
            <v>602451.86</v>
          </cell>
          <cell r="K346">
            <v>602451.86</v>
          </cell>
          <cell r="O346">
            <v>602451.86</v>
          </cell>
          <cell r="P346">
            <v>0</v>
          </cell>
          <cell r="Q346">
            <v>0</v>
          </cell>
          <cell r="R346">
            <v>0</v>
          </cell>
          <cell r="S346">
            <v>0</v>
          </cell>
          <cell r="T346">
            <v>0</v>
          </cell>
          <cell r="U346">
            <v>0</v>
          </cell>
          <cell r="V346">
            <v>1</v>
          </cell>
          <cell r="W346">
            <v>0</v>
          </cell>
          <cell r="X346">
            <v>1</v>
          </cell>
          <cell r="Y346">
            <v>0</v>
          </cell>
          <cell r="Z346">
            <v>0</v>
          </cell>
          <cell r="AA346">
            <v>0</v>
          </cell>
          <cell r="AB346">
            <v>1</v>
          </cell>
        </row>
        <row r="347">
          <cell r="B347" t="str">
            <v>PR621</v>
          </cell>
          <cell r="I347">
            <v>4900</v>
          </cell>
          <cell r="K347">
            <v>4900</v>
          </cell>
          <cell r="O347">
            <v>4900</v>
          </cell>
          <cell r="P347">
            <v>0</v>
          </cell>
          <cell r="Q347">
            <v>0</v>
          </cell>
          <cell r="R347">
            <v>0</v>
          </cell>
          <cell r="S347">
            <v>0</v>
          </cell>
          <cell r="T347">
            <v>0</v>
          </cell>
          <cell r="U347">
            <v>0</v>
          </cell>
          <cell r="V347">
            <v>1</v>
          </cell>
          <cell r="W347">
            <v>0</v>
          </cell>
          <cell r="X347">
            <v>1</v>
          </cell>
          <cell r="Y347">
            <v>0</v>
          </cell>
          <cell r="Z347">
            <v>0</v>
          </cell>
          <cell r="AA347">
            <v>0</v>
          </cell>
          <cell r="AB347">
            <v>1</v>
          </cell>
        </row>
        <row r="348">
          <cell r="I348">
            <v>4900</v>
          </cell>
          <cell r="K348">
            <v>4900</v>
          </cell>
          <cell r="O348">
            <v>4900</v>
          </cell>
          <cell r="P348">
            <v>0</v>
          </cell>
          <cell r="Q348">
            <v>0</v>
          </cell>
          <cell r="R348">
            <v>0</v>
          </cell>
          <cell r="S348">
            <v>0</v>
          </cell>
          <cell r="T348">
            <v>0</v>
          </cell>
          <cell r="U348">
            <v>0</v>
          </cell>
          <cell r="V348">
            <v>1</v>
          </cell>
          <cell r="W348">
            <v>0</v>
          </cell>
          <cell r="X348">
            <v>1</v>
          </cell>
          <cell r="Y348">
            <v>0</v>
          </cell>
          <cell r="Z348">
            <v>0</v>
          </cell>
          <cell r="AA348">
            <v>0</v>
          </cell>
          <cell r="AB348">
            <v>1</v>
          </cell>
        </row>
        <row r="349">
          <cell r="B349" t="str">
            <v>PS004N</v>
          </cell>
          <cell r="G349">
            <v>1707.42</v>
          </cell>
          <cell r="H349">
            <v>1707.42</v>
          </cell>
          <cell r="I349">
            <v>5149.3100000000004</v>
          </cell>
          <cell r="K349">
            <v>5149.3100000000004</v>
          </cell>
          <cell r="O349">
            <v>6856.73</v>
          </cell>
          <cell r="P349">
            <v>0</v>
          </cell>
          <cell r="Q349">
            <v>0</v>
          </cell>
          <cell r="R349">
            <v>0</v>
          </cell>
          <cell r="S349">
            <v>0</v>
          </cell>
          <cell r="T349">
            <v>0.24901374270242524</v>
          </cell>
          <cell r="U349">
            <v>0.24901374270242524</v>
          </cell>
          <cell r="V349">
            <v>0.75098625729757484</v>
          </cell>
          <cell r="W349">
            <v>0</v>
          </cell>
          <cell r="X349">
            <v>0.75098625729757484</v>
          </cell>
          <cell r="Y349">
            <v>0</v>
          </cell>
          <cell r="Z349">
            <v>0</v>
          </cell>
          <cell r="AA349">
            <v>0</v>
          </cell>
          <cell r="AB349">
            <v>1</v>
          </cell>
        </row>
        <row r="350">
          <cell r="G350">
            <v>1707.42</v>
          </cell>
          <cell r="H350">
            <v>1707.42</v>
          </cell>
          <cell r="I350">
            <v>5149.3100000000004</v>
          </cell>
          <cell r="K350">
            <v>5149.3100000000004</v>
          </cell>
          <cell r="O350">
            <v>6856.73</v>
          </cell>
          <cell r="P350">
            <v>0</v>
          </cell>
          <cell r="Q350">
            <v>0</v>
          </cell>
          <cell r="R350">
            <v>0</v>
          </cell>
          <cell r="S350">
            <v>0</v>
          </cell>
          <cell r="T350">
            <v>0.24901374270242524</v>
          </cell>
          <cell r="U350">
            <v>0.24901374270242524</v>
          </cell>
          <cell r="V350">
            <v>0.75098625729757484</v>
          </cell>
          <cell r="W350">
            <v>0</v>
          </cell>
          <cell r="X350">
            <v>0.75098625729757484</v>
          </cell>
          <cell r="Y350">
            <v>0</v>
          </cell>
          <cell r="Z350">
            <v>0</v>
          </cell>
          <cell r="AA350">
            <v>0</v>
          </cell>
          <cell r="AB350">
            <v>1</v>
          </cell>
        </row>
        <row r="351">
          <cell r="B351" t="str">
            <v>PS008C</v>
          </cell>
          <cell r="D351">
            <v>86656.15</v>
          </cell>
          <cell r="E351">
            <v>86656.15</v>
          </cell>
          <cell r="G351">
            <v>1282.83</v>
          </cell>
          <cell r="H351">
            <v>1282.83</v>
          </cell>
          <cell r="I351">
            <v>79298.45</v>
          </cell>
          <cell r="K351">
            <v>79298.45</v>
          </cell>
          <cell r="O351">
            <v>167237.43</v>
          </cell>
          <cell r="P351">
            <v>0</v>
          </cell>
          <cell r="Q351">
            <v>0.51816241136927299</v>
          </cell>
          <cell r="R351">
            <v>0.51816241136927299</v>
          </cell>
          <cell r="S351">
            <v>0</v>
          </cell>
          <cell r="T351">
            <v>7.6707110363989691E-3</v>
          </cell>
          <cell r="U351">
            <v>7.6707110363989691E-3</v>
          </cell>
          <cell r="V351">
            <v>0.47416687759432802</v>
          </cell>
          <cell r="W351">
            <v>0</v>
          </cell>
          <cell r="X351">
            <v>0.47416687759432802</v>
          </cell>
          <cell r="Y351">
            <v>0</v>
          </cell>
          <cell r="Z351">
            <v>0</v>
          </cell>
          <cell r="AA351">
            <v>0</v>
          </cell>
          <cell r="AB351">
            <v>1</v>
          </cell>
        </row>
        <row r="352">
          <cell r="B352" t="str">
            <v>PS008N</v>
          </cell>
          <cell r="G352">
            <v>167239.41</v>
          </cell>
          <cell r="H352">
            <v>167239.41</v>
          </cell>
          <cell r="I352">
            <v>94759.76</v>
          </cell>
          <cell r="K352">
            <v>94759.76</v>
          </cell>
          <cell r="O352">
            <v>261999.17</v>
          </cell>
          <cell r="P352">
            <v>0</v>
          </cell>
          <cell r="Q352">
            <v>0</v>
          </cell>
          <cell r="R352">
            <v>0</v>
          </cell>
          <cell r="S352">
            <v>0</v>
          </cell>
          <cell r="T352">
            <v>0.63832038093861132</v>
          </cell>
          <cell r="U352">
            <v>0.63832038093861132</v>
          </cell>
          <cell r="V352">
            <v>0.36167961906138857</v>
          </cell>
          <cell r="W352">
            <v>0</v>
          </cell>
          <cell r="X352">
            <v>0.36167961906138857</v>
          </cell>
          <cell r="Y352">
            <v>0</v>
          </cell>
          <cell r="Z352">
            <v>0</v>
          </cell>
          <cell r="AA352">
            <v>0</v>
          </cell>
          <cell r="AB352">
            <v>1</v>
          </cell>
        </row>
        <row r="353">
          <cell r="B353" t="str">
            <v>PS008S</v>
          </cell>
          <cell r="I353">
            <v>87784.61</v>
          </cell>
          <cell r="K353">
            <v>87784.61</v>
          </cell>
          <cell r="M353">
            <v>134575.20000000001</v>
          </cell>
          <cell r="N353">
            <v>134575.20000000001</v>
          </cell>
          <cell r="O353">
            <v>222359.81</v>
          </cell>
          <cell r="P353">
            <v>0</v>
          </cell>
          <cell r="Q353">
            <v>0</v>
          </cell>
          <cell r="R353">
            <v>0</v>
          </cell>
          <cell r="S353">
            <v>0</v>
          </cell>
          <cell r="T353">
            <v>0</v>
          </cell>
          <cell r="U353">
            <v>0</v>
          </cell>
          <cell r="V353">
            <v>0.39478631502698264</v>
          </cell>
          <cell r="W353">
            <v>0</v>
          </cell>
          <cell r="X353">
            <v>0.39478631502698264</v>
          </cell>
          <cell r="Y353">
            <v>0</v>
          </cell>
          <cell r="Z353">
            <v>0.60521368497301742</v>
          </cell>
          <cell r="AA353">
            <v>0.60521368497301742</v>
          </cell>
          <cell r="AB353">
            <v>1</v>
          </cell>
        </row>
        <row r="354">
          <cell r="B354" t="str">
            <v>PS008T</v>
          </cell>
          <cell r="I354">
            <v>9760.58</v>
          </cell>
          <cell r="K354">
            <v>9760.58</v>
          </cell>
          <cell r="O354">
            <v>9760.58</v>
          </cell>
          <cell r="P354">
            <v>0</v>
          </cell>
          <cell r="Q354">
            <v>0</v>
          </cell>
          <cell r="R354">
            <v>0</v>
          </cell>
          <cell r="S354">
            <v>0</v>
          </cell>
          <cell r="T354">
            <v>0</v>
          </cell>
          <cell r="U354">
            <v>0</v>
          </cell>
          <cell r="V354">
            <v>1</v>
          </cell>
          <cell r="W354">
            <v>0</v>
          </cell>
          <cell r="X354">
            <v>1</v>
          </cell>
          <cell r="Y354">
            <v>0</v>
          </cell>
          <cell r="Z354">
            <v>0</v>
          </cell>
          <cell r="AA354">
            <v>0</v>
          </cell>
          <cell r="AB354">
            <v>1</v>
          </cell>
        </row>
        <row r="355">
          <cell r="D355">
            <v>86656.15</v>
          </cell>
          <cell r="E355">
            <v>86656.15</v>
          </cell>
          <cell r="G355">
            <v>168522.23999999999</v>
          </cell>
          <cell r="H355">
            <v>168522.23999999999</v>
          </cell>
          <cell r="I355">
            <v>271603.40000000002</v>
          </cell>
          <cell r="K355">
            <v>271603.40000000002</v>
          </cell>
          <cell r="M355">
            <v>134575.20000000001</v>
          </cell>
          <cell r="N355">
            <v>134575.20000000001</v>
          </cell>
          <cell r="O355">
            <v>661356.99</v>
          </cell>
          <cell r="P355">
            <v>0</v>
          </cell>
          <cell r="Q355">
            <v>0.13102779786148475</v>
          </cell>
          <cell r="R355">
            <v>0.13102779786148475</v>
          </cell>
          <cell r="S355">
            <v>0</v>
          </cell>
          <cell r="T355">
            <v>0.25481282053131393</v>
          </cell>
          <cell r="U355">
            <v>0.25481282053131393</v>
          </cell>
          <cell r="V355">
            <v>0.41067593464159202</v>
          </cell>
          <cell r="W355">
            <v>0</v>
          </cell>
          <cell r="X355">
            <v>0.41067593464159202</v>
          </cell>
          <cell r="Y355">
            <v>0</v>
          </cell>
          <cell r="Z355">
            <v>0.20348344696560933</v>
          </cell>
          <cell r="AA355">
            <v>0.20348344696560933</v>
          </cell>
          <cell r="AB355">
            <v>1</v>
          </cell>
        </row>
        <row r="356">
          <cell r="B356" t="str">
            <v>PS009S</v>
          </cell>
          <cell r="I356">
            <v>2322.13</v>
          </cell>
          <cell r="K356">
            <v>2322.13</v>
          </cell>
          <cell r="O356">
            <v>2322.13</v>
          </cell>
          <cell r="P356">
            <v>0</v>
          </cell>
          <cell r="Q356">
            <v>0</v>
          </cell>
          <cell r="R356">
            <v>0</v>
          </cell>
          <cell r="S356">
            <v>0</v>
          </cell>
          <cell r="T356">
            <v>0</v>
          </cell>
          <cell r="U356">
            <v>0</v>
          </cell>
          <cell r="V356">
            <v>1</v>
          </cell>
          <cell r="W356">
            <v>0</v>
          </cell>
          <cell r="X356">
            <v>1</v>
          </cell>
          <cell r="Y356">
            <v>0</v>
          </cell>
          <cell r="Z356">
            <v>0</v>
          </cell>
          <cell r="AA356">
            <v>0</v>
          </cell>
          <cell r="AB356">
            <v>1</v>
          </cell>
        </row>
        <row r="357">
          <cell r="I357">
            <v>2322.13</v>
          </cell>
          <cell r="K357">
            <v>2322.13</v>
          </cell>
          <cell r="O357">
            <v>2322.13</v>
          </cell>
          <cell r="P357">
            <v>0</v>
          </cell>
          <cell r="Q357">
            <v>0</v>
          </cell>
          <cell r="R357">
            <v>0</v>
          </cell>
          <cell r="S357">
            <v>0</v>
          </cell>
          <cell r="T357">
            <v>0</v>
          </cell>
          <cell r="U357">
            <v>0</v>
          </cell>
          <cell r="V357">
            <v>1</v>
          </cell>
          <cell r="W357">
            <v>0</v>
          </cell>
          <cell r="X357">
            <v>1</v>
          </cell>
          <cell r="Y357">
            <v>0</v>
          </cell>
          <cell r="Z357">
            <v>0</v>
          </cell>
          <cell r="AA357">
            <v>0</v>
          </cell>
          <cell r="AB357">
            <v>1</v>
          </cell>
        </row>
        <row r="358">
          <cell r="B358" t="str">
            <v>RIARC</v>
          </cell>
          <cell r="C358">
            <v>889.89</v>
          </cell>
          <cell r="E358">
            <v>889.89</v>
          </cell>
          <cell r="O358">
            <v>889.89</v>
          </cell>
          <cell r="P358">
            <v>1</v>
          </cell>
          <cell r="Q358">
            <v>0</v>
          </cell>
          <cell r="R358">
            <v>1</v>
          </cell>
          <cell r="S358">
            <v>0</v>
          </cell>
          <cell r="T358">
            <v>0</v>
          </cell>
          <cell r="U358">
            <v>0</v>
          </cell>
          <cell r="V358">
            <v>0</v>
          </cell>
          <cell r="W358">
            <v>0</v>
          </cell>
          <cell r="X358">
            <v>0</v>
          </cell>
          <cell r="Y358">
            <v>0</v>
          </cell>
          <cell r="Z358">
            <v>0</v>
          </cell>
          <cell r="AA358">
            <v>0</v>
          </cell>
          <cell r="AB358">
            <v>1</v>
          </cell>
        </row>
        <row r="359">
          <cell r="B359" t="str">
            <v>RIARN</v>
          </cell>
          <cell r="F359">
            <v>72205.33</v>
          </cell>
          <cell r="H359">
            <v>72205.33</v>
          </cell>
          <cell r="O359">
            <v>72205.33</v>
          </cell>
          <cell r="P359">
            <v>0</v>
          </cell>
          <cell r="Q359">
            <v>0</v>
          </cell>
          <cell r="R359">
            <v>0</v>
          </cell>
          <cell r="S359">
            <v>1</v>
          </cell>
          <cell r="T359">
            <v>0</v>
          </cell>
          <cell r="U359">
            <v>1</v>
          </cell>
          <cell r="V359">
            <v>0</v>
          </cell>
          <cell r="W359">
            <v>0</v>
          </cell>
          <cell r="X359">
            <v>0</v>
          </cell>
          <cell r="Y359">
            <v>0</v>
          </cell>
          <cell r="Z359">
            <v>0</v>
          </cell>
          <cell r="AA359">
            <v>0</v>
          </cell>
          <cell r="AB359">
            <v>1</v>
          </cell>
        </row>
        <row r="360">
          <cell r="B360" t="str">
            <v>RIARS</v>
          </cell>
          <cell r="L360">
            <v>8021.26</v>
          </cell>
          <cell r="N360">
            <v>8021.26</v>
          </cell>
          <cell r="O360">
            <v>8021.26</v>
          </cell>
          <cell r="P360">
            <v>0</v>
          </cell>
          <cell r="Q360">
            <v>0</v>
          </cell>
          <cell r="R360">
            <v>0</v>
          </cell>
          <cell r="S360">
            <v>0</v>
          </cell>
          <cell r="T360">
            <v>0</v>
          </cell>
          <cell r="U360">
            <v>0</v>
          </cell>
          <cell r="V360">
            <v>0</v>
          </cell>
          <cell r="W360">
            <v>0</v>
          </cell>
          <cell r="X360">
            <v>0</v>
          </cell>
          <cell r="Y360">
            <v>1</v>
          </cell>
          <cell r="Z360">
            <v>0</v>
          </cell>
          <cell r="AA360">
            <v>1</v>
          </cell>
          <cell r="AB360">
            <v>1</v>
          </cell>
        </row>
        <row r="361">
          <cell r="C361">
            <v>889.89</v>
          </cell>
          <cell r="E361">
            <v>889.89</v>
          </cell>
          <cell r="F361">
            <v>72205.33</v>
          </cell>
          <cell r="H361">
            <v>72205.33</v>
          </cell>
          <cell r="L361">
            <v>8021.26</v>
          </cell>
          <cell r="N361">
            <v>8021.26</v>
          </cell>
          <cell r="O361">
            <v>81116.479999999996</v>
          </cell>
          <cell r="P361">
            <v>1.0970520417059518E-2</v>
          </cell>
          <cell r="Q361">
            <v>0</v>
          </cell>
          <cell r="R361">
            <v>1.0970520417059518E-2</v>
          </cell>
          <cell r="S361">
            <v>0.89014377842825532</v>
          </cell>
          <cell r="T361">
            <v>0</v>
          </cell>
          <cell r="U361">
            <v>0.89014377842825532</v>
          </cell>
          <cell r="V361">
            <v>0</v>
          </cell>
          <cell r="W361">
            <v>0</v>
          </cell>
          <cell r="X361">
            <v>0</v>
          </cell>
          <cell r="Y361">
            <v>9.8885701154685215E-2</v>
          </cell>
          <cell r="Z361">
            <v>0</v>
          </cell>
          <cell r="AA361">
            <v>9.8885701154685215E-2</v>
          </cell>
          <cell r="AB361">
            <v>1</v>
          </cell>
        </row>
        <row r="362">
          <cell r="B362" t="str">
            <v>HVRC</v>
          </cell>
          <cell r="I362">
            <v>11728.28</v>
          </cell>
          <cell r="K362">
            <v>11728.28</v>
          </cell>
          <cell r="O362">
            <v>11728.28</v>
          </cell>
          <cell r="P362">
            <v>0</v>
          </cell>
          <cell r="Q362">
            <v>0</v>
          </cell>
          <cell r="R362">
            <v>0</v>
          </cell>
          <cell r="S362">
            <v>0</v>
          </cell>
          <cell r="T362">
            <v>0</v>
          </cell>
          <cell r="U362">
            <v>0</v>
          </cell>
          <cell r="V362">
            <v>1</v>
          </cell>
          <cell r="W362">
            <v>0</v>
          </cell>
          <cell r="X362">
            <v>1</v>
          </cell>
          <cell r="Y362">
            <v>0</v>
          </cell>
          <cell r="Z362">
            <v>0</v>
          </cell>
          <cell r="AA362">
            <v>0</v>
          </cell>
          <cell r="AB362">
            <v>1</v>
          </cell>
        </row>
        <row r="363">
          <cell r="B363" t="str">
            <v>HVRN</v>
          </cell>
          <cell r="I363">
            <v>3938.48</v>
          </cell>
          <cell r="K363">
            <v>3938.48</v>
          </cell>
          <cell r="O363">
            <v>3938.48</v>
          </cell>
          <cell r="P363">
            <v>0</v>
          </cell>
          <cell r="Q363">
            <v>0</v>
          </cell>
          <cell r="R363">
            <v>0</v>
          </cell>
          <cell r="S363">
            <v>0</v>
          </cell>
          <cell r="T363">
            <v>0</v>
          </cell>
          <cell r="U363">
            <v>0</v>
          </cell>
          <cell r="V363">
            <v>1</v>
          </cell>
          <cell r="W363">
            <v>0</v>
          </cell>
          <cell r="X363">
            <v>1</v>
          </cell>
          <cell r="Y363">
            <v>0</v>
          </cell>
          <cell r="Z363">
            <v>0</v>
          </cell>
          <cell r="AA363">
            <v>0</v>
          </cell>
          <cell r="AB363">
            <v>1</v>
          </cell>
        </row>
        <row r="364">
          <cell r="B364" t="str">
            <v>HVRS</v>
          </cell>
          <cell r="I364">
            <v>5400.14</v>
          </cell>
          <cell r="K364">
            <v>5400.14</v>
          </cell>
          <cell r="O364">
            <v>5400.14</v>
          </cell>
          <cell r="P364">
            <v>0</v>
          </cell>
          <cell r="Q364">
            <v>0</v>
          </cell>
          <cell r="R364">
            <v>0</v>
          </cell>
          <cell r="S364">
            <v>0</v>
          </cell>
          <cell r="T364">
            <v>0</v>
          </cell>
          <cell r="U364">
            <v>0</v>
          </cell>
          <cell r="V364">
            <v>1</v>
          </cell>
          <cell r="W364">
            <v>0</v>
          </cell>
          <cell r="X364">
            <v>1</v>
          </cell>
          <cell r="Y364">
            <v>0</v>
          </cell>
          <cell r="Z364">
            <v>0</v>
          </cell>
          <cell r="AA364">
            <v>0</v>
          </cell>
          <cell r="AB364">
            <v>1</v>
          </cell>
        </row>
        <row r="365">
          <cell r="B365" t="str">
            <v>RIHVC</v>
          </cell>
          <cell r="C365">
            <v>752891.05</v>
          </cell>
          <cell r="E365">
            <v>752891.05</v>
          </cell>
          <cell r="F365">
            <v>742.15</v>
          </cell>
          <cell r="H365">
            <v>742.15</v>
          </cell>
          <cell r="I365">
            <v>2295.92</v>
          </cell>
          <cell r="K365">
            <v>2295.92</v>
          </cell>
          <cell r="L365">
            <v>15694.2</v>
          </cell>
          <cell r="N365">
            <v>15694.2</v>
          </cell>
          <cell r="O365">
            <v>771623.32</v>
          </cell>
          <cell r="P365">
            <v>0.97572355641091835</v>
          </cell>
          <cell r="Q365">
            <v>0</v>
          </cell>
          <cell r="R365">
            <v>0.97572355641091835</v>
          </cell>
          <cell r="S365">
            <v>9.6180348722482885E-4</v>
          </cell>
          <cell r="T365">
            <v>0</v>
          </cell>
          <cell r="U365">
            <v>9.6180348722482885E-4</v>
          </cell>
          <cell r="V365">
            <v>2.9754414368917729E-3</v>
          </cell>
          <cell r="W365">
            <v>0</v>
          </cell>
          <cell r="X365">
            <v>2.9754414368917729E-3</v>
          </cell>
          <cell r="Y365">
            <v>2.0339198664965183E-2</v>
          </cell>
          <cell r="Z365">
            <v>0</v>
          </cell>
          <cell r="AA365">
            <v>2.0339198664965183E-2</v>
          </cell>
          <cell r="AB365">
            <v>1</v>
          </cell>
        </row>
        <row r="366">
          <cell r="B366" t="str">
            <v>RIHVN</v>
          </cell>
          <cell r="C366">
            <v>815.09</v>
          </cell>
          <cell r="E366">
            <v>815.09</v>
          </cell>
          <cell r="F366">
            <v>4133224.3</v>
          </cell>
          <cell r="G366">
            <v>19942.259999999998</v>
          </cell>
          <cell r="H366">
            <v>4153166.56</v>
          </cell>
          <cell r="I366">
            <v>936118.25</v>
          </cell>
          <cell r="K366">
            <v>936118.25</v>
          </cell>
          <cell r="O366">
            <v>5090099.9000000004</v>
          </cell>
          <cell r="P366">
            <v>1.6013241704745322E-4</v>
          </cell>
          <cell r="Q366">
            <v>0</v>
          </cell>
          <cell r="R366">
            <v>1.6013241704745322E-4</v>
          </cell>
          <cell r="S366">
            <v>0.81201241256581225</v>
          </cell>
          <cell r="T366">
            <v>3.9178523784965391E-3</v>
          </cell>
          <cell r="U366">
            <v>0.81593026494430876</v>
          </cell>
          <cell r="V366">
            <v>0.18390960263864367</v>
          </cell>
          <cell r="W366">
            <v>0</v>
          </cell>
          <cell r="X366">
            <v>0.18390960263864367</v>
          </cell>
          <cell r="Y366">
            <v>0</v>
          </cell>
          <cell r="Z366">
            <v>0</v>
          </cell>
          <cell r="AA366">
            <v>0</v>
          </cell>
          <cell r="AB366">
            <v>1</v>
          </cell>
        </row>
        <row r="367">
          <cell r="B367" t="str">
            <v>RIHVS</v>
          </cell>
          <cell r="I367">
            <v>75201.52</v>
          </cell>
          <cell r="K367">
            <v>75201.52</v>
          </cell>
          <cell r="L367">
            <v>1507370.95</v>
          </cell>
          <cell r="M367">
            <v>4583.93</v>
          </cell>
          <cell r="N367">
            <v>1511954.88</v>
          </cell>
          <cell r="O367">
            <v>1587156.4</v>
          </cell>
          <cell r="P367">
            <v>0</v>
          </cell>
          <cell r="Q367">
            <v>0</v>
          </cell>
          <cell r="R367">
            <v>0</v>
          </cell>
          <cell r="S367">
            <v>0</v>
          </cell>
          <cell r="T367">
            <v>0</v>
          </cell>
          <cell r="U367">
            <v>0</v>
          </cell>
          <cell r="V367">
            <v>4.7381291471968366E-2</v>
          </cell>
          <cell r="W367">
            <v>0</v>
          </cell>
          <cell r="X367">
            <v>4.7381291471968366E-2</v>
          </cell>
          <cell r="Y367">
            <v>0.94973056845563553</v>
          </cell>
          <cell r="Z367">
            <v>2.8881400723961424E-3</v>
          </cell>
          <cell r="AA367">
            <v>0.95261870852803165</v>
          </cell>
          <cell r="AB367">
            <v>1</v>
          </cell>
        </row>
        <row r="368">
          <cell r="C368">
            <v>753706.14</v>
          </cell>
          <cell r="E368">
            <v>753706.14</v>
          </cell>
          <cell r="F368">
            <v>4133966.45</v>
          </cell>
          <cell r="G368">
            <v>19942.259999999998</v>
          </cell>
          <cell r="H368">
            <v>4153908.71</v>
          </cell>
          <cell r="I368">
            <v>1034682.59</v>
          </cell>
          <cell r="K368">
            <v>1034682.59</v>
          </cell>
          <cell r="L368">
            <v>1523065.15</v>
          </cell>
          <cell r="M368">
            <v>4583.93</v>
          </cell>
          <cell r="N368">
            <v>1527649.08</v>
          </cell>
          <cell r="O368">
            <v>7469946.5200000014</v>
          </cell>
          <cell r="P368">
            <v>0.10089846533466211</v>
          </cell>
          <cell r="Q368">
            <v>0</v>
          </cell>
          <cell r="R368">
            <v>0.10089846533466211</v>
          </cell>
          <cell r="S368">
            <v>0.55341312537268328</v>
          </cell>
          <cell r="T368">
            <v>2.6696656992933861E-3</v>
          </cell>
          <cell r="U368">
            <v>0.55608279107197667</v>
          </cell>
          <cell r="V368">
            <v>0.13851271722357655</v>
          </cell>
          <cell r="W368">
            <v>0</v>
          </cell>
          <cell r="X368">
            <v>0.13851271722357655</v>
          </cell>
          <cell r="Y368">
            <v>0.2038923767288229</v>
          </cell>
          <cell r="Z368">
            <v>6.1364964096155257E-4</v>
          </cell>
          <cell r="AA368">
            <v>0.20450602636978449</v>
          </cell>
          <cell r="AB368">
            <v>1</v>
          </cell>
        </row>
        <row r="369">
          <cell r="B369" t="str">
            <v>RILBC</v>
          </cell>
          <cell r="C369">
            <v>55579.69</v>
          </cell>
          <cell r="E369">
            <v>55579.69</v>
          </cell>
          <cell r="F369">
            <v>84.62</v>
          </cell>
          <cell r="H369">
            <v>84.62</v>
          </cell>
          <cell r="O369">
            <v>55664.31</v>
          </cell>
          <cell r="P369">
            <v>0.99847981588202572</v>
          </cell>
          <cell r="Q369">
            <v>0</v>
          </cell>
          <cell r="R369">
            <v>0.99847981588202572</v>
          </cell>
          <cell r="S369">
            <v>1.520184117974336E-3</v>
          </cell>
          <cell r="T369">
            <v>0</v>
          </cell>
          <cell r="U369">
            <v>1.520184117974336E-3</v>
          </cell>
          <cell r="V369">
            <v>0</v>
          </cell>
          <cell r="W369">
            <v>0</v>
          </cell>
          <cell r="X369">
            <v>0</v>
          </cell>
          <cell r="Y369">
            <v>0</v>
          </cell>
          <cell r="Z369">
            <v>0</v>
          </cell>
          <cell r="AA369">
            <v>0</v>
          </cell>
          <cell r="AB369">
            <v>1</v>
          </cell>
        </row>
        <row r="370">
          <cell r="B370" t="str">
            <v>RILBE</v>
          </cell>
          <cell r="G370">
            <v>9554.77</v>
          </cell>
          <cell r="H370">
            <v>9554.77</v>
          </cell>
          <cell r="I370">
            <v>184549.27</v>
          </cell>
          <cell r="K370">
            <v>184549.27</v>
          </cell>
          <cell r="O370">
            <v>194104.04</v>
          </cell>
          <cell r="P370">
            <v>0</v>
          </cell>
          <cell r="Q370">
            <v>0</v>
          </cell>
          <cell r="R370">
            <v>0</v>
          </cell>
          <cell r="S370">
            <v>0</v>
          </cell>
          <cell r="T370">
            <v>4.9224992947081367E-2</v>
          </cell>
          <cell r="U370">
            <v>4.9224992947081367E-2</v>
          </cell>
          <cell r="V370">
            <v>0.95077500705291851</v>
          </cell>
          <cell r="W370">
            <v>0</v>
          </cell>
          <cell r="X370">
            <v>0.95077500705291851</v>
          </cell>
          <cell r="Y370">
            <v>0</v>
          </cell>
          <cell r="Z370">
            <v>0</v>
          </cell>
          <cell r="AA370">
            <v>0</v>
          </cell>
          <cell r="AB370">
            <v>1</v>
          </cell>
        </row>
        <row r="371">
          <cell r="B371" t="str">
            <v>RILBN</v>
          </cell>
          <cell r="F371">
            <v>260777.83</v>
          </cell>
          <cell r="G371">
            <v>635.53</v>
          </cell>
          <cell r="H371">
            <v>261413.36</v>
          </cell>
          <cell r="O371">
            <v>261413.36</v>
          </cell>
          <cell r="P371">
            <v>0</v>
          </cell>
          <cell r="Q371">
            <v>0</v>
          </cell>
          <cell r="R371">
            <v>0</v>
          </cell>
          <cell r="S371">
            <v>0.99756886947170564</v>
          </cell>
          <cell r="T371">
            <v>2.4311305282943459E-3</v>
          </cell>
          <cell r="U371">
            <v>1</v>
          </cell>
          <cell r="V371">
            <v>0</v>
          </cell>
          <cell r="W371">
            <v>0</v>
          </cell>
          <cell r="X371">
            <v>0</v>
          </cell>
          <cell r="Y371">
            <v>0</v>
          </cell>
          <cell r="Z371">
            <v>0</v>
          </cell>
          <cell r="AA371">
            <v>0</v>
          </cell>
          <cell r="AB371">
            <v>1</v>
          </cell>
        </row>
        <row r="372">
          <cell r="B372" t="str">
            <v>RILBS</v>
          </cell>
          <cell r="L372">
            <v>373525.62</v>
          </cell>
          <cell r="M372">
            <v>8460.44</v>
          </cell>
          <cell r="N372">
            <v>381986.06</v>
          </cell>
          <cell r="O372">
            <v>381986.06</v>
          </cell>
          <cell r="P372">
            <v>0</v>
          </cell>
          <cell r="Q372">
            <v>0</v>
          </cell>
          <cell r="R372">
            <v>0</v>
          </cell>
          <cell r="S372">
            <v>0</v>
          </cell>
          <cell r="T372">
            <v>0</v>
          </cell>
          <cell r="U372">
            <v>0</v>
          </cell>
          <cell r="V372">
            <v>0</v>
          </cell>
          <cell r="W372">
            <v>0</v>
          </cell>
          <cell r="X372">
            <v>0</v>
          </cell>
          <cell r="Y372">
            <v>0.97785144306051375</v>
          </cell>
          <cell r="Z372">
            <v>2.2148556939486221E-2</v>
          </cell>
          <cell r="AA372">
            <v>1</v>
          </cell>
          <cell r="AB372">
            <v>1</v>
          </cell>
        </row>
        <row r="373">
          <cell r="C373">
            <v>55579.69</v>
          </cell>
          <cell r="E373">
            <v>55579.69</v>
          </cell>
          <cell r="F373">
            <v>260862.45</v>
          </cell>
          <cell r="G373">
            <v>10190.299999999999</v>
          </cell>
          <cell r="H373">
            <v>271052.75</v>
          </cell>
          <cell r="I373">
            <v>184549.27</v>
          </cell>
          <cell r="K373">
            <v>184549.27</v>
          </cell>
          <cell r="L373">
            <v>373525.62</v>
          </cell>
          <cell r="M373">
            <v>8460.44</v>
          </cell>
          <cell r="N373">
            <v>381986.06</v>
          </cell>
          <cell r="O373">
            <v>893167.77</v>
          </cell>
          <cell r="P373">
            <v>6.2227603667337886E-2</v>
          </cell>
          <cell r="Q373">
            <v>0</v>
          </cell>
          <cell r="R373">
            <v>6.2227603667337886E-2</v>
          </cell>
          <cell r="S373">
            <v>0.29206433411720623</v>
          </cell>
          <cell r="T373">
            <v>1.1409166723514889E-2</v>
          </cell>
          <cell r="U373">
            <v>0.30347350084072111</v>
          </cell>
          <cell r="V373">
            <v>0.20662329765884854</v>
          </cell>
          <cell r="W373">
            <v>0</v>
          </cell>
          <cell r="X373">
            <v>0.20662329765884854</v>
          </cell>
          <cell r="Y373">
            <v>0.41820320050285736</v>
          </cell>
          <cell r="Z373">
            <v>9.4723973302350585E-3</v>
          </cell>
          <cell r="AA373">
            <v>0.42767559783309245</v>
          </cell>
          <cell r="AB373">
            <v>1</v>
          </cell>
        </row>
        <row r="374">
          <cell r="B374" t="str">
            <v>RILBE</v>
          </cell>
          <cell r="F374">
            <v>117320.86</v>
          </cell>
          <cell r="G374">
            <v>2607.2399999999998</v>
          </cell>
          <cell r="H374">
            <v>119928.1</v>
          </cell>
          <cell r="O374">
            <v>119928.1</v>
          </cell>
          <cell r="P374">
            <v>0</v>
          </cell>
          <cell r="Q374">
            <v>0</v>
          </cell>
          <cell r="R374">
            <v>0</v>
          </cell>
          <cell r="S374">
            <v>0.97825997410114884</v>
          </cell>
          <cell r="T374">
            <v>2.1740025898851059E-2</v>
          </cell>
          <cell r="U374">
            <v>1</v>
          </cell>
          <cell r="V374">
            <v>0</v>
          </cell>
          <cell r="W374">
            <v>0</v>
          </cell>
          <cell r="X374">
            <v>0</v>
          </cell>
          <cell r="Y374">
            <v>0</v>
          </cell>
          <cell r="Z374">
            <v>0</v>
          </cell>
          <cell r="AA374">
            <v>0</v>
          </cell>
          <cell r="AB374">
            <v>1</v>
          </cell>
        </row>
        <row r="375">
          <cell r="F375">
            <v>117320.86</v>
          </cell>
          <cell r="G375">
            <v>2607.2399999999998</v>
          </cell>
          <cell r="H375">
            <v>119928.1</v>
          </cell>
          <cell r="O375">
            <v>119928.1</v>
          </cell>
          <cell r="P375">
            <v>0</v>
          </cell>
          <cell r="Q375">
            <v>0</v>
          </cell>
          <cell r="R375">
            <v>0</v>
          </cell>
          <cell r="S375">
            <v>0.97825997410114884</v>
          </cell>
          <cell r="T375">
            <v>2.1740025898851059E-2</v>
          </cell>
          <cell r="U375">
            <v>1</v>
          </cell>
          <cell r="V375">
            <v>0</v>
          </cell>
          <cell r="W375">
            <v>0</v>
          </cell>
          <cell r="X375">
            <v>0</v>
          </cell>
          <cell r="Y375">
            <v>0</v>
          </cell>
          <cell r="Z375">
            <v>0</v>
          </cell>
          <cell r="AA375">
            <v>0</v>
          </cell>
          <cell r="AB375">
            <v>1</v>
          </cell>
        </row>
        <row r="376">
          <cell r="B376" t="str">
            <v>RIRRC</v>
          </cell>
          <cell r="C376">
            <v>276000.15999999997</v>
          </cell>
          <cell r="D376">
            <v>46308.72</v>
          </cell>
          <cell r="E376">
            <v>322308.88</v>
          </cell>
          <cell r="L376">
            <v>2629.88</v>
          </cell>
          <cell r="N376">
            <v>2629.88</v>
          </cell>
          <cell r="O376">
            <v>324938.76</v>
          </cell>
          <cell r="P376">
            <v>0.84939131299694737</v>
          </cell>
          <cell r="Q376">
            <v>0.1425152234839574</v>
          </cell>
          <cell r="R376">
            <v>0.99190653648090488</v>
          </cell>
          <cell r="S376">
            <v>0</v>
          </cell>
          <cell r="T376">
            <v>0</v>
          </cell>
          <cell r="U376">
            <v>0</v>
          </cell>
          <cell r="V376">
            <v>0</v>
          </cell>
          <cell r="W376">
            <v>0</v>
          </cell>
          <cell r="X376">
            <v>0</v>
          </cell>
          <cell r="Y376">
            <v>8.0934635190951058E-3</v>
          </cell>
          <cell r="Z376">
            <v>0</v>
          </cell>
          <cell r="AA376">
            <v>8.0934635190951058E-3</v>
          </cell>
          <cell r="AB376">
            <v>1</v>
          </cell>
        </row>
        <row r="377">
          <cell r="B377" t="str">
            <v>RIRRN</v>
          </cell>
          <cell r="F377">
            <v>561849.07999999996</v>
          </cell>
          <cell r="G377">
            <v>30847.18</v>
          </cell>
          <cell r="H377">
            <v>592696.26</v>
          </cell>
          <cell r="O377">
            <v>592696.26</v>
          </cell>
          <cell r="P377">
            <v>0</v>
          </cell>
          <cell r="Q377">
            <v>0</v>
          </cell>
          <cell r="R377">
            <v>0</v>
          </cell>
          <cell r="S377">
            <v>0.94795448852672015</v>
          </cell>
          <cell r="T377">
            <v>5.2045511473279751E-2</v>
          </cell>
          <cell r="U377">
            <v>1</v>
          </cell>
          <cell r="V377">
            <v>0</v>
          </cell>
          <cell r="W377">
            <v>0</v>
          </cell>
          <cell r="X377">
            <v>0</v>
          </cell>
          <cell r="Y377">
            <v>0</v>
          </cell>
          <cell r="Z377">
            <v>0</v>
          </cell>
          <cell r="AA377">
            <v>0</v>
          </cell>
          <cell r="AB377">
            <v>1</v>
          </cell>
        </row>
        <row r="378">
          <cell r="B378" t="str">
            <v>RIRRS</v>
          </cell>
          <cell r="L378">
            <v>143576.88</v>
          </cell>
          <cell r="M378">
            <v>21121.52</v>
          </cell>
          <cell r="N378">
            <v>164698.4</v>
          </cell>
          <cell r="O378">
            <v>164698.4</v>
          </cell>
          <cell r="P378">
            <v>0</v>
          </cell>
          <cell r="Q378">
            <v>0</v>
          </cell>
          <cell r="R378">
            <v>0</v>
          </cell>
          <cell r="S378">
            <v>0</v>
          </cell>
          <cell r="T378">
            <v>0</v>
          </cell>
          <cell r="U378">
            <v>0</v>
          </cell>
          <cell r="V378">
            <v>0</v>
          </cell>
          <cell r="W378">
            <v>0</v>
          </cell>
          <cell r="X378">
            <v>0</v>
          </cell>
          <cell r="Y378">
            <v>0.87175637407527951</v>
          </cell>
          <cell r="Z378">
            <v>0.12824362592472058</v>
          </cell>
          <cell r="AA378">
            <v>1</v>
          </cell>
          <cell r="AB378">
            <v>1</v>
          </cell>
        </row>
        <row r="379">
          <cell r="C379">
            <v>276000.15999999997</v>
          </cell>
          <cell r="D379">
            <v>46308.72</v>
          </cell>
          <cell r="E379">
            <v>322308.88</v>
          </cell>
          <cell r="F379">
            <v>561849.07999999996</v>
          </cell>
          <cell r="G379">
            <v>30847.18</v>
          </cell>
          <cell r="H379">
            <v>592696.26</v>
          </cell>
          <cell r="L379">
            <v>146206.76</v>
          </cell>
          <cell r="M379">
            <v>21121.52</v>
          </cell>
          <cell r="N379">
            <v>167328.28</v>
          </cell>
          <cell r="O379">
            <v>1082333.42</v>
          </cell>
          <cell r="P379">
            <v>0.25500474705844339</v>
          </cell>
          <cell r="Q379">
            <v>4.2786002117536019E-2</v>
          </cell>
          <cell r="R379">
            <v>0.29779074917597947</v>
          </cell>
          <cell r="S379">
            <v>0.51910905606148616</v>
          </cell>
          <cell r="T379">
            <v>2.8500625990094626E-2</v>
          </cell>
          <cell r="U379">
            <v>0.54760968205158078</v>
          </cell>
          <cell r="V379">
            <v>0</v>
          </cell>
          <cell r="W379">
            <v>0</v>
          </cell>
          <cell r="X379">
            <v>0</v>
          </cell>
          <cell r="Y379">
            <v>0.13508476897996924</v>
          </cell>
          <cell r="Z379">
            <v>1.9514799792470606E-2</v>
          </cell>
          <cell r="AA379">
            <v>0.15459956877243983</v>
          </cell>
          <cell r="AB379">
            <v>1</v>
          </cell>
        </row>
        <row r="380">
          <cell r="B380" t="str">
            <v>SG001</v>
          </cell>
          <cell r="J380">
            <v>262379.05</v>
          </cell>
          <cell r="K380">
            <v>262379.05</v>
          </cell>
          <cell r="O380">
            <v>262379.05</v>
          </cell>
          <cell r="P380">
            <v>0</v>
          </cell>
          <cell r="Q380">
            <v>0</v>
          </cell>
          <cell r="R380">
            <v>0</v>
          </cell>
          <cell r="S380">
            <v>0</v>
          </cell>
          <cell r="T380">
            <v>0</v>
          </cell>
          <cell r="U380">
            <v>0</v>
          </cell>
          <cell r="V380">
            <v>0</v>
          </cell>
          <cell r="W380">
            <v>1</v>
          </cell>
          <cell r="X380">
            <v>1</v>
          </cell>
          <cell r="Y380">
            <v>0</v>
          </cell>
          <cell r="Z380">
            <v>0</v>
          </cell>
          <cell r="AA380">
            <v>0</v>
          </cell>
          <cell r="AB380">
            <v>1</v>
          </cell>
        </row>
        <row r="381">
          <cell r="J381">
            <v>262379.05</v>
          </cell>
          <cell r="K381">
            <v>262379.05</v>
          </cell>
          <cell r="O381">
            <v>262379.05</v>
          </cell>
          <cell r="P381">
            <v>0</v>
          </cell>
          <cell r="Q381">
            <v>0</v>
          </cell>
          <cell r="R381">
            <v>0</v>
          </cell>
          <cell r="S381">
            <v>0</v>
          </cell>
          <cell r="T381">
            <v>0</v>
          </cell>
          <cell r="U381">
            <v>0</v>
          </cell>
          <cell r="V381">
            <v>0</v>
          </cell>
          <cell r="W381">
            <v>1</v>
          </cell>
          <cell r="X381">
            <v>1</v>
          </cell>
          <cell r="Y381">
            <v>0</v>
          </cell>
          <cell r="Z381">
            <v>0</v>
          </cell>
          <cell r="AA381">
            <v>0</v>
          </cell>
          <cell r="AB381">
            <v>1</v>
          </cell>
        </row>
        <row r="382">
          <cell r="B382" t="str">
            <v>SG002</v>
          </cell>
          <cell r="G382">
            <v>349.09</v>
          </cell>
          <cell r="H382">
            <v>349.09</v>
          </cell>
          <cell r="O382">
            <v>349.09</v>
          </cell>
          <cell r="P382">
            <v>0</v>
          </cell>
          <cell r="Q382">
            <v>0</v>
          </cell>
          <cell r="R382">
            <v>0</v>
          </cell>
          <cell r="S382">
            <v>0</v>
          </cell>
          <cell r="T382">
            <v>1</v>
          </cell>
          <cell r="U382">
            <v>1</v>
          </cell>
          <cell r="V382">
            <v>0</v>
          </cell>
          <cell r="W382">
            <v>0</v>
          </cell>
          <cell r="X382">
            <v>0</v>
          </cell>
          <cell r="Y382">
            <v>0</v>
          </cell>
          <cell r="Z382">
            <v>0</v>
          </cell>
          <cell r="AA382">
            <v>0</v>
          </cell>
          <cell r="AB382">
            <v>1</v>
          </cell>
        </row>
        <row r="383">
          <cell r="G383">
            <v>349.09</v>
          </cell>
          <cell r="H383">
            <v>349.09</v>
          </cell>
          <cell r="O383">
            <v>349.09</v>
          </cell>
          <cell r="P383">
            <v>0</v>
          </cell>
          <cell r="Q383">
            <v>0</v>
          </cell>
          <cell r="R383">
            <v>0</v>
          </cell>
          <cell r="S383">
            <v>0</v>
          </cell>
          <cell r="T383">
            <v>1</v>
          </cell>
          <cell r="U383">
            <v>1</v>
          </cell>
          <cell r="V383">
            <v>0</v>
          </cell>
          <cell r="W383">
            <v>0</v>
          </cell>
          <cell r="X383">
            <v>0</v>
          </cell>
          <cell r="Y383">
            <v>0</v>
          </cell>
          <cell r="Z383">
            <v>0</v>
          </cell>
          <cell r="AA383">
            <v>0</v>
          </cell>
          <cell r="AB383">
            <v>1</v>
          </cell>
        </row>
        <row r="384">
          <cell r="B384" t="str">
            <v>SL001C</v>
          </cell>
          <cell r="C384">
            <v>372346.82</v>
          </cell>
          <cell r="E384">
            <v>372346.82</v>
          </cell>
          <cell r="O384">
            <v>372346.82</v>
          </cell>
          <cell r="P384">
            <v>1</v>
          </cell>
          <cell r="Q384">
            <v>0</v>
          </cell>
          <cell r="R384">
            <v>1</v>
          </cell>
          <cell r="S384">
            <v>0</v>
          </cell>
          <cell r="T384">
            <v>0</v>
          </cell>
          <cell r="U384">
            <v>0</v>
          </cell>
          <cell r="V384">
            <v>0</v>
          </cell>
          <cell r="W384">
            <v>0</v>
          </cell>
          <cell r="X384">
            <v>0</v>
          </cell>
          <cell r="Y384">
            <v>0</v>
          </cell>
          <cell r="Z384">
            <v>0</v>
          </cell>
          <cell r="AA384">
            <v>0</v>
          </cell>
          <cell r="AB384">
            <v>1</v>
          </cell>
        </row>
        <row r="385">
          <cell r="B385" t="str">
            <v>SL001N</v>
          </cell>
          <cell r="F385">
            <v>1637618.16</v>
          </cell>
          <cell r="G385">
            <v>477.73</v>
          </cell>
          <cell r="H385">
            <v>1638095.89</v>
          </cell>
          <cell r="I385">
            <v>38669.24</v>
          </cell>
          <cell r="K385">
            <v>38669.24</v>
          </cell>
          <cell r="O385">
            <v>1676765.13</v>
          </cell>
          <cell r="P385">
            <v>0</v>
          </cell>
          <cell r="Q385">
            <v>0</v>
          </cell>
          <cell r="R385">
            <v>0</v>
          </cell>
          <cell r="S385">
            <v>0.97665327761199328</v>
          </cell>
          <cell r="T385">
            <v>2.8491169779991789E-4</v>
          </cell>
          <cell r="U385">
            <v>0.97693818930979315</v>
          </cell>
          <cell r="V385">
            <v>2.3061810690206803E-2</v>
          </cell>
          <cell r="W385">
            <v>0</v>
          </cell>
          <cell r="X385">
            <v>2.3061810690206803E-2</v>
          </cell>
          <cell r="Y385">
            <v>0</v>
          </cell>
          <cell r="Z385">
            <v>0</v>
          </cell>
          <cell r="AA385">
            <v>0</v>
          </cell>
          <cell r="AB385">
            <v>1</v>
          </cell>
        </row>
        <row r="386">
          <cell r="B386" t="str">
            <v>SL001S</v>
          </cell>
          <cell r="I386">
            <v>6378.66</v>
          </cell>
          <cell r="K386">
            <v>6378.66</v>
          </cell>
          <cell r="L386">
            <v>104251.98</v>
          </cell>
          <cell r="M386">
            <v>522.35</v>
          </cell>
          <cell r="N386">
            <v>104774.33</v>
          </cell>
          <cell r="O386">
            <v>111152.99</v>
          </cell>
          <cell r="P386">
            <v>0</v>
          </cell>
          <cell r="Q386">
            <v>0</v>
          </cell>
          <cell r="R386">
            <v>0</v>
          </cell>
          <cell r="S386">
            <v>0</v>
          </cell>
          <cell r="T386">
            <v>0</v>
          </cell>
          <cell r="U386">
            <v>0</v>
          </cell>
          <cell r="V386">
            <v>5.7386310525699757E-2</v>
          </cell>
          <cell r="W386">
            <v>0</v>
          </cell>
          <cell r="X386">
            <v>5.7386310525699757E-2</v>
          </cell>
          <cell r="Y386">
            <v>0.93791431071714748</v>
          </cell>
          <cell r="Z386">
            <v>4.6993787571526415E-3</v>
          </cell>
          <cell r="AA386">
            <v>0.94261368947430024</v>
          </cell>
          <cell r="AB386">
            <v>1</v>
          </cell>
        </row>
        <row r="387">
          <cell r="C387">
            <v>372346.82</v>
          </cell>
          <cell r="E387">
            <v>372346.82</v>
          </cell>
          <cell r="F387">
            <v>1637618.16</v>
          </cell>
          <cell r="G387">
            <v>477.73</v>
          </cell>
          <cell r="H387">
            <v>1638095.89</v>
          </cell>
          <cell r="I387">
            <v>45047.9</v>
          </cell>
          <cell r="K387">
            <v>45047.9</v>
          </cell>
          <cell r="L387">
            <v>104251.98</v>
          </cell>
          <cell r="M387">
            <v>522.35</v>
          </cell>
          <cell r="N387">
            <v>104774.33</v>
          </cell>
          <cell r="O387">
            <v>2160264.94</v>
          </cell>
          <cell r="P387">
            <v>0.17236164560445072</v>
          </cell>
          <cell r="Q387">
            <v>0</v>
          </cell>
          <cell r="R387">
            <v>0.17236164560445072</v>
          </cell>
          <cell r="S387">
            <v>0.75806357344298703</v>
          </cell>
          <cell r="T387">
            <v>2.2114417132557826E-4</v>
          </cell>
          <cell r="U387">
            <v>0.7582847176143126</v>
          </cell>
          <cell r="V387">
            <v>2.0852951490292669E-2</v>
          </cell>
          <cell r="W387">
            <v>0</v>
          </cell>
          <cell r="X387">
            <v>2.0852951490292669E-2</v>
          </cell>
          <cell r="Y387">
            <v>4.8258886245684293E-2</v>
          </cell>
          <cell r="Z387">
            <v>2.4179904525969858E-4</v>
          </cell>
          <cell r="AA387">
            <v>4.8500685290943993E-2</v>
          </cell>
          <cell r="AB387">
            <v>1</v>
          </cell>
        </row>
        <row r="388">
          <cell r="B388" t="str">
            <v>SL002C</v>
          </cell>
          <cell r="C388">
            <v>696668.5200000006</v>
          </cell>
          <cell r="E388">
            <v>696668.5200000006</v>
          </cell>
          <cell r="I388">
            <v>142.53</v>
          </cell>
          <cell r="K388">
            <v>142.53</v>
          </cell>
          <cell r="O388">
            <v>696811.05000000063</v>
          </cell>
          <cell r="P388">
            <v>0.9997954538751932</v>
          </cell>
          <cell r="Q388">
            <v>0</v>
          </cell>
          <cell r="R388">
            <v>0.9997954538751932</v>
          </cell>
          <cell r="S388">
            <v>0</v>
          </cell>
          <cell r="T388">
            <v>0</v>
          </cell>
          <cell r="U388">
            <v>0</v>
          </cell>
          <cell r="V388">
            <v>2.0454612480671751E-4</v>
          </cell>
          <cell r="W388">
            <v>0</v>
          </cell>
          <cell r="X388">
            <v>2.0454612480671751E-4</v>
          </cell>
          <cell r="Y388">
            <v>0</v>
          </cell>
          <cell r="Z388">
            <v>0</v>
          </cell>
          <cell r="AA388">
            <v>0</v>
          </cell>
          <cell r="AB388">
            <v>1</v>
          </cell>
        </row>
        <row r="389">
          <cell r="B389" t="str">
            <v>SL002N</v>
          </cell>
          <cell r="F389">
            <v>442180.28</v>
          </cell>
          <cell r="H389">
            <v>442180.28</v>
          </cell>
          <cell r="I389">
            <v>484111.92</v>
          </cell>
          <cell r="K389">
            <v>484111.92</v>
          </cell>
          <cell r="O389">
            <v>926292.2</v>
          </cell>
          <cell r="P389">
            <v>0</v>
          </cell>
          <cell r="Q389">
            <v>0</v>
          </cell>
          <cell r="R389">
            <v>0</v>
          </cell>
          <cell r="S389">
            <v>0.47736586791943197</v>
          </cell>
          <cell r="T389">
            <v>0</v>
          </cell>
          <cell r="U389">
            <v>0.47736586791943197</v>
          </cell>
          <cell r="V389">
            <v>0.52263413208056808</v>
          </cell>
          <cell r="W389">
            <v>0</v>
          </cell>
          <cell r="X389">
            <v>0.52263413208056808</v>
          </cell>
          <cell r="Y389">
            <v>0</v>
          </cell>
          <cell r="Z389">
            <v>0</v>
          </cell>
          <cell r="AA389">
            <v>0</v>
          </cell>
          <cell r="AB389">
            <v>1</v>
          </cell>
        </row>
        <row r="390">
          <cell r="B390" t="str">
            <v>SL002S</v>
          </cell>
          <cell r="I390">
            <v>30636.58</v>
          </cell>
          <cell r="K390">
            <v>30636.58</v>
          </cell>
          <cell r="L390">
            <v>519843.86</v>
          </cell>
          <cell r="M390">
            <v>522.35</v>
          </cell>
          <cell r="N390">
            <v>520366.21</v>
          </cell>
          <cell r="O390">
            <v>551002.79</v>
          </cell>
          <cell r="P390">
            <v>0</v>
          </cell>
          <cell r="Q390">
            <v>0</v>
          </cell>
          <cell r="R390">
            <v>0</v>
          </cell>
          <cell r="S390">
            <v>0</v>
          </cell>
          <cell r="T390">
            <v>0</v>
          </cell>
          <cell r="U390">
            <v>0</v>
          </cell>
          <cell r="V390">
            <v>5.5601497045051261E-2</v>
          </cell>
          <cell r="W390">
            <v>0</v>
          </cell>
          <cell r="X390">
            <v>5.5601497045051261E-2</v>
          </cell>
          <cell r="Y390">
            <v>0.94345050412539644</v>
          </cell>
          <cell r="Z390">
            <v>9.4799882955220603E-4</v>
          </cell>
          <cell r="AA390">
            <v>0.94439850295494876</v>
          </cell>
          <cell r="AB390">
            <v>1</v>
          </cell>
        </row>
        <row r="391">
          <cell r="C391">
            <v>696668.5200000006</v>
          </cell>
          <cell r="E391">
            <v>696668.5200000006</v>
          </cell>
          <cell r="F391">
            <v>442180.28</v>
          </cell>
          <cell r="H391">
            <v>442180.28</v>
          </cell>
          <cell r="I391">
            <v>514891.03</v>
          </cell>
          <cell r="K391">
            <v>514891.03</v>
          </cell>
          <cell r="L391">
            <v>519843.86</v>
          </cell>
          <cell r="M391">
            <v>522.35</v>
          </cell>
          <cell r="N391">
            <v>520366.21</v>
          </cell>
          <cell r="O391">
            <v>2174106.04</v>
          </cell>
          <cell r="P391">
            <v>0.32043907113196768</v>
          </cell>
          <cell r="Q391">
            <v>0</v>
          </cell>
          <cell r="R391">
            <v>0.32043907113196768</v>
          </cell>
          <cell r="S391">
            <v>0.20338487261642493</v>
          </cell>
          <cell r="T391">
            <v>0</v>
          </cell>
          <cell r="U391">
            <v>0.20338487261642493</v>
          </cell>
          <cell r="V391">
            <v>0.2368288485137551</v>
          </cell>
          <cell r="W391">
            <v>0</v>
          </cell>
          <cell r="X391">
            <v>0.2368288485137551</v>
          </cell>
          <cell r="Y391">
            <v>0.23910694806772165</v>
          </cell>
          <cell r="Z391">
            <v>2.4025967013090126E-4</v>
          </cell>
          <cell r="AA391">
            <v>0.23934720773785256</v>
          </cell>
          <cell r="AB391">
            <v>1</v>
          </cell>
        </row>
        <row r="392">
          <cell r="B392" t="str">
            <v>SP001</v>
          </cell>
          <cell r="I392">
            <v>151370.43</v>
          </cell>
          <cell r="K392">
            <v>151370.43</v>
          </cell>
          <cell r="O392">
            <v>151370.43</v>
          </cell>
          <cell r="P392">
            <v>0</v>
          </cell>
          <cell r="Q392">
            <v>0</v>
          </cell>
          <cell r="R392">
            <v>0</v>
          </cell>
          <cell r="S392">
            <v>0</v>
          </cell>
          <cell r="T392">
            <v>0</v>
          </cell>
          <cell r="U392">
            <v>0</v>
          </cell>
          <cell r="V392">
            <v>1</v>
          </cell>
          <cell r="W392">
            <v>0</v>
          </cell>
          <cell r="X392">
            <v>1</v>
          </cell>
          <cell r="Y392">
            <v>0</v>
          </cell>
          <cell r="Z392">
            <v>0</v>
          </cell>
          <cell r="AA392">
            <v>0</v>
          </cell>
          <cell r="AB392">
            <v>1</v>
          </cell>
        </row>
        <row r="393">
          <cell r="I393">
            <v>151370.43</v>
          </cell>
          <cell r="K393">
            <v>151370.43</v>
          </cell>
          <cell r="O393">
            <v>151370.43</v>
          </cell>
          <cell r="P393">
            <v>0</v>
          </cell>
          <cell r="Q393">
            <v>0</v>
          </cell>
          <cell r="R393">
            <v>0</v>
          </cell>
          <cell r="S393">
            <v>0</v>
          </cell>
          <cell r="T393">
            <v>0</v>
          </cell>
          <cell r="U393">
            <v>0</v>
          </cell>
          <cell r="V393">
            <v>1</v>
          </cell>
          <cell r="W393">
            <v>0</v>
          </cell>
          <cell r="X393">
            <v>1</v>
          </cell>
          <cell r="Y393">
            <v>0</v>
          </cell>
          <cell r="Z393">
            <v>0</v>
          </cell>
          <cell r="AA393">
            <v>0</v>
          </cell>
          <cell r="AB393">
            <v>1</v>
          </cell>
        </row>
        <row r="394">
          <cell r="B394" t="str">
            <v>SW</v>
          </cell>
          <cell r="I394">
            <v>5032462.83</v>
          </cell>
          <cell r="K394">
            <v>5032462.83</v>
          </cell>
          <cell r="O394">
            <v>5032462.83</v>
          </cell>
          <cell r="P394">
            <v>0</v>
          </cell>
          <cell r="Q394">
            <v>0</v>
          </cell>
          <cell r="R394">
            <v>0</v>
          </cell>
          <cell r="S394">
            <v>0</v>
          </cell>
          <cell r="T394">
            <v>0</v>
          </cell>
          <cell r="U394">
            <v>0</v>
          </cell>
          <cell r="V394">
            <v>1</v>
          </cell>
          <cell r="W394">
            <v>0</v>
          </cell>
          <cell r="X394">
            <v>1</v>
          </cell>
          <cell r="Y394">
            <v>0</v>
          </cell>
          <cell r="Z394">
            <v>0</v>
          </cell>
          <cell r="AA394">
            <v>0</v>
          </cell>
          <cell r="AB394">
            <v>1</v>
          </cell>
        </row>
        <row r="395">
          <cell r="I395">
            <v>5032462.83</v>
          </cell>
          <cell r="K395">
            <v>5032462.83</v>
          </cell>
          <cell r="O395">
            <v>5032462.83</v>
          </cell>
          <cell r="P395">
            <v>0</v>
          </cell>
          <cell r="Q395">
            <v>0</v>
          </cell>
          <cell r="R395">
            <v>0</v>
          </cell>
          <cell r="S395">
            <v>0</v>
          </cell>
          <cell r="T395">
            <v>0</v>
          </cell>
          <cell r="U395">
            <v>0</v>
          </cell>
          <cell r="V395">
            <v>1</v>
          </cell>
          <cell r="W395">
            <v>0</v>
          </cell>
          <cell r="X395">
            <v>1</v>
          </cell>
          <cell r="Y395">
            <v>0</v>
          </cell>
          <cell r="Z395">
            <v>0</v>
          </cell>
          <cell r="AA395">
            <v>0</v>
          </cell>
          <cell r="AB395">
            <v>1</v>
          </cell>
        </row>
        <row r="396">
          <cell r="B396" t="str">
            <v>TM001S</v>
          </cell>
          <cell r="J396">
            <v>106185.25</v>
          </cell>
          <cell r="K396">
            <v>106185.25</v>
          </cell>
          <cell r="M396">
            <v>8700.85</v>
          </cell>
          <cell r="N396">
            <v>8700.85</v>
          </cell>
          <cell r="O396">
            <v>114886.1</v>
          </cell>
          <cell r="P396">
            <v>0</v>
          </cell>
          <cell r="Q396">
            <v>0</v>
          </cell>
          <cell r="R396">
            <v>0</v>
          </cell>
          <cell r="S396">
            <v>0</v>
          </cell>
          <cell r="T396">
            <v>0</v>
          </cell>
          <cell r="U396">
            <v>0</v>
          </cell>
          <cell r="V396">
            <v>0</v>
          </cell>
          <cell r="W396">
            <v>0.92426542462491101</v>
          </cell>
          <cell r="X396">
            <v>0.92426542462491101</v>
          </cell>
          <cell r="Y396">
            <v>0</v>
          </cell>
          <cell r="Z396">
            <v>7.5734575375088889E-2</v>
          </cell>
          <cell r="AA396">
            <v>7.5734575375088889E-2</v>
          </cell>
          <cell r="AB396">
            <v>1</v>
          </cell>
        </row>
        <row r="397">
          <cell r="J397">
            <v>106185.25</v>
          </cell>
          <cell r="K397">
            <v>106185.25</v>
          </cell>
          <cell r="M397">
            <v>8700.85</v>
          </cell>
          <cell r="N397">
            <v>8700.85</v>
          </cell>
          <cell r="O397">
            <v>114886.1</v>
          </cell>
          <cell r="P397">
            <v>0</v>
          </cell>
          <cell r="Q397">
            <v>0</v>
          </cell>
          <cell r="R397">
            <v>0</v>
          </cell>
          <cell r="S397">
            <v>0</v>
          </cell>
          <cell r="T397">
            <v>0</v>
          </cell>
          <cell r="U397">
            <v>0</v>
          </cell>
          <cell r="V397">
            <v>0</v>
          </cell>
          <cell r="W397">
            <v>0.92426542462491101</v>
          </cell>
          <cell r="X397">
            <v>0.92426542462491101</v>
          </cell>
          <cell r="Y397">
            <v>0</v>
          </cell>
          <cell r="Z397">
            <v>7.5734575375088889E-2</v>
          </cell>
          <cell r="AA397">
            <v>7.5734575375088889E-2</v>
          </cell>
          <cell r="AB397">
            <v>1</v>
          </cell>
        </row>
        <row r="398">
          <cell r="B398" t="str">
            <v>TM003N</v>
          </cell>
          <cell r="J398">
            <v>1946.8</v>
          </cell>
          <cell r="K398">
            <v>1946.8</v>
          </cell>
          <cell r="O398">
            <v>1946.8</v>
          </cell>
          <cell r="P398">
            <v>0</v>
          </cell>
          <cell r="Q398">
            <v>0</v>
          </cell>
          <cell r="R398">
            <v>0</v>
          </cell>
          <cell r="S398">
            <v>0</v>
          </cell>
          <cell r="T398">
            <v>0</v>
          </cell>
          <cell r="U398">
            <v>0</v>
          </cell>
          <cell r="V398">
            <v>0</v>
          </cell>
          <cell r="W398">
            <v>1</v>
          </cell>
          <cell r="X398">
            <v>1</v>
          </cell>
          <cell r="Y398">
            <v>0</v>
          </cell>
          <cell r="Z398">
            <v>0</v>
          </cell>
          <cell r="AA398">
            <v>0</v>
          </cell>
          <cell r="AB398">
            <v>1</v>
          </cell>
        </row>
        <row r="399">
          <cell r="B399" t="str">
            <v>TM003S</v>
          </cell>
          <cell r="J399">
            <v>27432.82</v>
          </cell>
          <cell r="K399">
            <v>27432.82</v>
          </cell>
          <cell r="M399">
            <v>4687.8599999999997</v>
          </cell>
          <cell r="N399">
            <v>4687.8599999999997</v>
          </cell>
          <cell r="O399">
            <v>32120.68</v>
          </cell>
          <cell r="P399">
            <v>0</v>
          </cell>
          <cell r="Q399">
            <v>0</v>
          </cell>
          <cell r="R399">
            <v>0</v>
          </cell>
          <cell r="S399">
            <v>0</v>
          </cell>
          <cell r="T399">
            <v>0</v>
          </cell>
          <cell r="U399">
            <v>0</v>
          </cell>
          <cell r="V399">
            <v>0</v>
          </cell>
          <cell r="W399">
            <v>0.85405477094507343</v>
          </cell>
          <cell r="X399">
            <v>0.85405477094507343</v>
          </cell>
          <cell r="Y399">
            <v>0</v>
          </cell>
          <cell r="Z399">
            <v>0.1459452290549266</v>
          </cell>
          <cell r="AA399">
            <v>0.1459452290549266</v>
          </cell>
          <cell r="AB399">
            <v>1</v>
          </cell>
        </row>
        <row r="400">
          <cell r="J400">
            <v>29379.62</v>
          </cell>
          <cell r="K400">
            <v>29379.62</v>
          </cell>
          <cell r="M400">
            <v>4687.8599999999997</v>
          </cell>
          <cell r="N400">
            <v>4687.8599999999997</v>
          </cell>
          <cell r="O400">
            <v>34067.480000000003</v>
          </cell>
          <cell r="P400">
            <v>0</v>
          </cell>
          <cell r="Q400">
            <v>0</v>
          </cell>
          <cell r="R400">
            <v>0</v>
          </cell>
          <cell r="S400">
            <v>0</v>
          </cell>
          <cell r="T400">
            <v>0</v>
          </cell>
          <cell r="U400">
            <v>0</v>
          </cell>
          <cell r="V400">
            <v>0</v>
          </cell>
          <cell r="W400">
            <v>0.86239487041600948</v>
          </cell>
          <cell r="X400">
            <v>0.86239487041600948</v>
          </cell>
          <cell r="Y400">
            <v>0</v>
          </cell>
          <cell r="Z400">
            <v>0.13760512958399035</v>
          </cell>
          <cell r="AA400">
            <v>0.13760512958399035</v>
          </cell>
          <cell r="AB400">
            <v>1</v>
          </cell>
        </row>
        <row r="401">
          <cell r="B401" t="str">
            <v>TM004C</v>
          </cell>
          <cell r="J401">
            <v>749074.38</v>
          </cell>
          <cell r="K401">
            <v>749074.38</v>
          </cell>
          <cell r="O401">
            <v>749074.38</v>
          </cell>
          <cell r="P401">
            <v>0</v>
          </cell>
          <cell r="Q401">
            <v>0</v>
          </cell>
          <cell r="R401">
            <v>0</v>
          </cell>
          <cell r="S401">
            <v>0</v>
          </cell>
          <cell r="T401">
            <v>0</v>
          </cell>
          <cell r="U401">
            <v>0</v>
          </cell>
          <cell r="V401">
            <v>0</v>
          </cell>
          <cell r="W401">
            <v>1</v>
          </cell>
          <cell r="X401">
            <v>1</v>
          </cell>
          <cell r="Y401">
            <v>0</v>
          </cell>
          <cell r="Z401">
            <v>0</v>
          </cell>
          <cell r="AA401">
            <v>0</v>
          </cell>
          <cell r="AB401">
            <v>1</v>
          </cell>
        </row>
        <row r="402">
          <cell r="B402" t="str">
            <v>TM004N</v>
          </cell>
          <cell r="G402">
            <v>124792.11</v>
          </cell>
          <cell r="H402">
            <v>124792.11</v>
          </cell>
          <cell r="J402">
            <v>116807.23</v>
          </cell>
          <cell r="K402">
            <v>116807.23</v>
          </cell>
          <cell r="O402">
            <v>241599.34</v>
          </cell>
          <cell r="P402">
            <v>0</v>
          </cell>
          <cell r="Q402">
            <v>0</v>
          </cell>
          <cell r="R402">
            <v>0</v>
          </cell>
          <cell r="S402">
            <v>0</v>
          </cell>
          <cell r="T402">
            <v>0.5165250451429213</v>
          </cell>
          <cell r="U402">
            <v>0.5165250451429213</v>
          </cell>
          <cell r="V402">
            <v>0</v>
          </cell>
          <cell r="W402">
            <v>0.48347495485707864</v>
          </cell>
          <cell r="X402">
            <v>0.48347495485707864</v>
          </cell>
          <cell r="Y402">
            <v>0</v>
          </cell>
          <cell r="Z402">
            <v>0</v>
          </cell>
          <cell r="AA402">
            <v>0</v>
          </cell>
          <cell r="AB402">
            <v>1</v>
          </cell>
        </row>
        <row r="403">
          <cell r="B403" t="str">
            <v>TM004S</v>
          </cell>
          <cell r="J403">
            <v>1719.86</v>
          </cell>
          <cell r="K403">
            <v>1719.86</v>
          </cell>
          <cell r="M403">
            <v>53795.97</v>
          </cell>
          <cell r="N403">
            <v>53795.97</v>
          </cell>
          <cell r="O403">
            <v>55515.83</v>
          </cell>
          <cell r="P403">
            <v>0</v>
          </cell>
          <cell r="Q403">
            <v>0</v>
          </cell>
          <cell r="R403">
            <v>0</v>
          </cell>
          <cell r="S403">
            <v>0</v>
          </cell>
          <cell r="T403">
            <v>0</v>
          </cell>
          <cell r="U403">
            <v>0</v>
          </cell>
          <cell r="V403">
            <v>0</v>
          </cell>
          <cell r="W403">
            <v>3.0979632295869482E-2</v>
          </cell>
          <cell r="X403">
            <v>3.0979632295869482E-2</v>
          </cell>
          <cell r="Y403">
            <v>0</v>
          </cell>
          <cell r="Z403">
            <v>0.96902036770413047</v>
          </cell>
          <cell r="AA403">
            <v>0.96902036770413047</v>
          </cell>
          <cell r="AB403">
            <v>1</v>
          </cell>
        </row>
        <row r="404">
          <cell r="G404">
            <v>124792.11</v>
          </cell>
          <cell r="H404">
            <v>124792.11</v>
          </cell>
          <cell r="J404">
            <v>867601.47</v>
          </cell>
          <cell r="K404">
            <v>867601.47</v>
          </cell>
          <cell r="M404">
            <v>53795.97</v>
          </cell>
          <cell r="N404">
            <v>53795.97</v>
          </cell>
          <cell r="O404">
            <v>1046189.55</v>
          </cell>
          <cell r="P404">
            <v>0</v>
          </cell>
          <cell r="Q404">
            <v>0</v>
          </cell>
          <cell r="R404">
            <v>0</v>
          </cell>
          <cell r="S404">
            <v>0</v>
          </cell>
          <cell r="T404">
            <v>0.11928250478127983</v>
          </cell>
          <cell r="U404">
            <v>0.11928250478127983</v>
          </cell>
          <cell r="V404">
            <v>0</v>
          </cell>
          <cell r="W404">
            <v>0.82929663176237989</v>
          </cell>
          <cell r="X404">
            <v>0.82929663176237989</v>
          </cell>
          <cell r="Y404">
            <v>0</v>
          </cell>
          <cell r="Z404">
            <v>5.1420863456340199E-2</v>
          </cell>
          <cell r="AA404">
            <v>5.1420863456340199E-2</v>
          </cell>
          <cell r="AB404">
            <v>1</v>
          </cell>
        </row>
        <row r="405">
          <cell r="B405" t="str">
            <v>TM008N</v>
          </cell>
          <cell r="G405">
            <v>19927.62</v>
          </cell>
          <cell r="H405">
            <v>19927.62</v>
          </cell>
          <cell r="O405">
            <v>19927.62</v>
          </cell>
          <cell r="P405">
            <v>0</v>
          </cell>
          <cell r="Q405">
            <v>0</v>
          </cell>
          <cell r="R405">
            <v>0</v>
          </cell>
          <cell r="S405">
            <v>0</v>
          </cell>
          <cell r="T405">
            <v>1</v>
          </cell>
          <cell r="U405">
            <v>1</v>
          </cell>
          <cell r="V405">
            <v>0</v>
          </cell>
          <cell r="W405">
            <v>0</v>
          </cell>
          <cell r="X405">
            <v>0</v>
          </cell>
          <cell r="Y405">
            <v>0</v>
          </cell>
          <cell r="Z405">
            <v>0</v>
          </cell>
          <cell r="AA405">
            <v>0</v>
          </cell>
          <cell r="AB405">
            <v>1</v>
          </cell>
        </row>
        <row r="406">
          <cell r="B406" t="str">
            <v>TM008T</v>
          </cell>
          <cell r="J406">
            <v>18503.41</v>
          </cell>
          <cell r="K406">
            <v>18503.41</v>
          </cell>
          <cell r="O406">
            <v>18503.41</v>
          </cell>
          <cell r="P406">
            <v>0</v>
          </cell>
          <cell r="Q406">
            <v>0</v>
          </cell>
          <cell r="R406">
            <v>0</v>
          </cell>
          <cell r="S406">
            <v>0</v>
          </cell>
          <cell r="T406">
            <v>0</v>
          </cell>
          <cell r="U406">
            <v>0</v>
          </cell>
          <cell r="V406">
            <v>0</v>
          </cell>
          <cell r="W406">
            <v>1</v>
          </cell>
          <cell r="X406">
            <v>1</v>
          </cell>
          <cell r="Y406">
            <v>0</v>
          </cell>
          <cell r="Z406">
            <v>0</v>
          </cell>
          <cell r="AA406">
            <v>0</v>
          </cell>
          <cell r="AB406">
            <v>1</v>
          </cell>
        </row>
        <row r="407">
          <cell r="G407">
            <v>19927.62</v>
          </cell>
          <cell r="H407">
            <v>19927.62</v>
          </cell>
          <cell r="J407">
            <v>18503.41</v>
          </cell>
          <cell r="K407">
            <v>18503.41</v>
          </cell>
          <cell r="O407">
            <v>38431.03</v>
          </cell>
          <cell r="P407">
            <v>0</v>
          </cell>
          <cell r="Q407">
            <v>0</v>
          </cell>
          <cell r="R407">
            <v>0</v>
          </cell>
          <cell r="S407">
            <v>0</v>
          </cell>
          <cell r="T407">
            <v>0.51852942791280898</v>
          </cell>
          <cell r="U407">
            <v>0.51852942791280898</v>
          </cell>
          <cell r="V407">
            <v>0</v>
          </cell>
          <cell r="W407">
            <v>0.48147057208719102</v>
          </cell>
          <cell r="X407">
            <v>0.48147057208719102</v>
          </cell>
          <cell r="Y407">
            <v>0</v>
          </cell>
          <cell r="Z407">
            <v>0</v>
          </cell>
          <cell r="AA407">
            <v>0</v>
          </cell>
          <cell r="AB407">
            <v>1</v>
          </cell>
        </row>
        <row r="408">
          <cell r="B408" t="str">
            <v>TM012N</v>
          </cell>
          <cell r="G408">
            <v>716800.99</v>
          </cell>
          <cell r="H408">
            <v>716800.99</v>
          </cell>
          <cell r="J408">
            <v>1242.29</v>
          </cell>
          <cell r="K408">
            <v>1242.29</v>
          </cell>
          <cell r="O408">
            <v>718043.28</v>
          </cell>
          <cell r="P408">
            <v>0</v>
          </cell>
          <cell r="Q408">
            <v>0</v>
          </cell>
          <cell r="R408">
            <v>0</v>
          </cell>
          <cell r="S408">
            <v>0</v>
          </cell>
          <cell r="T408">
            <v>0.9982698953745518</v>
          </cell>
          <cell r="U408">
            <v>0.9982698953745518</v>
          </cell>
          <cell r="V408">
            <v>0</v>
          </cell>
          <cell r="W408">
            <v>1.730104625448204E-3</v>
          </cell>
          <cell r="X408">
            <v>1.730104625448204E-3</v>
          </cell>
          <cell r="Y408">
            <v>0</v>
          </cell>
          <cell r="Z408">
            <v>0</v>
          </cell>
          <cell r="AA408">
            <v>0</v>
          </cell>
          <cell r="AB408">
            <v>1</v>
          </cell>
        </row>
        <row r="409">
          <cell r="B409" t="str">
            <v>TM012S</v>
          </cell>
          <cell r="G409">
            <v>95.25</v>
          </cell>
          <cell r="H409">
            <v>95.25</v>
          </cell>
          <cell r="J409">
            <v>247.89</v>
          </cell>
          <cell r="K409">
            <v>247.89</v>
          </cell>
          <cell r="M409">
            <v>1140849.19</v>
          </cell>
          <cell r="N409">
            <v>1140849.19</v>
          </cell>
          <cell r="O409">
            <v>1141192.33</v>
          </cell>
          <cell r="P409">
            <v>0</v>
          </cell>
          <cell r="Q409">
            <v>0</v>
          </cell>
          <cell r="R409">
            <v>0</v>
          </cell>
          <cell r="S409">
            <v>0</v>
          </cell>
          <cell r="T409">
            <v>8.3465334892322655E-5</v>
          </cell>
          <cell r="U409">
            <v>8.3465334892322655E-5</v>
          </cell>
          <cell r="V409">
            <v>0</v>
          </cell>
          <cell r="W409">
            <v>2.1722017707567309E-4</v>
          </cell>
          <cell r="X409">
            <v>2.1722017707567309E-4</v>
          </cell>
          <cell r="Y409">
            <v>0</v>
          </cell>
          <cell r="Z409">
            <v>0.99969931448803184</v>
          </cell>
          <cell r="AA409">
            <v>0.99969931448803184</v>
          </cell>
          <cell r="AB409">
            <v>1</v>
          </cell>
        </row>
        <row r="410">
          <cell r="G410">
            <v>716896.24</v>
          </cell>
          <cell r="H410">
            <v>716896.24</v>
          </cell>
          <cell r="J410">
            <v>1490.18</v>
          </cell>
          <cell r="K410">
            <v>1490.18</v>
          </cell>
          <cell r="M410">
            <v>1140849.19</v>
          </cell>
          <cell r="N410">
            <v>1140849.19</v>
          </cell>
          <cell r="O410">
            <v>1859235.61</v>
          </cell>
          <cell r="P410">
            <v>0</v>
          </cell>
          <cell r="Q410">
            <v>0</v>
          </cell>
          <cell r="R410">
            <v>0</v>
          </cell>
          <cell r="S410">
            <v>0</v>
          </cell>
          <cell r="T410">
            <v>0.38558654758123956</v>
          </cell>
          <cell r="U410">
            <v>0.38558654758123956</v>
          </cell>
          <cell r="V410">
            <v>0</v>
          </cell>
          <cell r="W410">
            <v>8.0150142993442339E-4</v>
          </cell>
          <cell r="X410">
            <v>8.0150142993442339E-4</v>
          </cell>
          <cell r="Y410">
            <v>0</v>
          </cell>
          <cell r="Z410">
            <v>0.61361195098882593</v>
          </cell>
          <cell r="AA410">
            <v>0.61361195098882593</v>
          </cell>
          <cell r="AB410">
            <v>1</v>
          </cell>
        </row>
        <row r="411">
          <cell r="B411" t="str">
            <v>TM013C</v>
          </cell>
          <cell r="G411">
            <v>220727.4</v>
          </cell>
          <cell r="H411">
            <v>220727.4</v>
          </cell>
          <cell r="J411">
            <v>176477.55</v>
          </cell>
          <cell r="K411">
            <v>176477.55</v>
          </cell>
          <cell r="O411">
            <v>397204.95</v>
          </cell>
          <cell r="P411">
            <v>0</v>
          </cell>
          <cell r="Q411">
            <v>0</v>
          </cell>
          <cell r="R411">
            <v>0</v>
          </cell>
          <cell r="S411">
            <v>0</v>
          </cell>
          <cell r="T411">
            <v>0.55570153393103483</v>
          </cell>
          <cell r="U411">
            <v>0.55570153393103483</v>
          </cell>
          <cell r="V411">
            <v>0</v>
          </cell>
          <cell r="W411">
            <v>0.44429846606896511</v>
          </cell>
          <cell r="X411">
            <v>0.44429846606896511</v>
          </cell>
          <cell r="Y411">
            <v>0</v>
          </cell>
          <cell r="Z411">
            <v>0</v>
          </cell>
          <cell r="AA411">
            <v>0</v>
          </cell>
          <cell r="AB411">
            <v>1</v>
          </cell>
        </row>
        <row r="412">
          <cell r="B412" t="str">
            <v>TM013N</v>
          </cell>
          <cell r="J412">
            <v>717797.44</v>
          </cell>
          <cell r="K412">
            <v>717797.44</v>
          </cell>
          <cell r="O412">
            <v>717797.44</v>
          </cell>
          <cell r="P412">
            <v>0</v>
          </cell>
          <cell r="Q412">
            <v>0</v>
          </cell>
          <cell r="R412">
            <v>0</v>
          </cell>
          <cell r="S412">
            <v>0</v>
          </cell>
          <cell r="T412">
            <v>0</v>
          </cell>
          <cell r="U412">
            <v>0</v>
          </cell>
          <cell r="V412">
            <v>0</v>
          </cell>
          <cell r="W412">
            <v>1</v>
          </cell>
          <cell r="X412">
            <v>1</v>
          </cell>
          <cell r="Y412">
            <v>0</v>
          </cell>
          <cell r="Z412">
            <v>0</v>
          </cell>
          <cell r="AA412">
            <v>0</v>
          </cell>
          <cell r="AB412">
            <v>1</v>
          </cell>
        </row>
        <row r="413">
          <cell r="B413" t="str">
            <v>TM013S</v>
          </cell>
          <cell r="J413">
            <v>489.07</v>
          </cell>
          <cell r="K413">
            <v>489.07</v>
          </cell>
          <cell r="M413">
            <v>74836.600000000006</v>
          </cell>
          <cell r="N413">
            <v>74836.600000000006</v>
          </cell>
          <cell r="O413">
            <v>75325.67</v>
          </cell>
          <cell r="P413">
            <v>0</v>
          </cell>
          <cell r="Q413">
            <v>0</v>
          </cell>
          <cell r="R413">
            <v>0</v>
          </cell>
          <cell r="S413">
            <v>0</v>
          </cell>
          <cell r="T413">
            <v>0</v>
          </cell>
          <cell r="U413">
            <v>0</v>
          </cell>
          <cell r="V413">
            <v>0</v>
          </cell>
          <cell r="W413">
            <v>6.4927401243161861E-3</v>
          </cell>
          <cell r="X413">
            <v>6.4927401243161861E-3</v>
          </cell>
          <cell r="Y413">
            <v>0</v>
          </cell>
          <cell r="Z413">
            <v>0.99350725987568389</v>
          </cell>
          <cell r="AA413">
            <v>0.99350725987568389</v>
          </cell>
          <cell r="AB413">
            <v>1</v>
          </cell>
        </row>
        <row r="414">
          <cell r="B414" t="str">
            <v>TM013T</v>
          </cell>
          <cell r="J414">
            <v>55.86</v>
          </cell>
          <cell r="K414">
            <v>55.86</v>
          </cell>
          <cell r="O414">
            <v>55.86</v>
          </cell>
          <cell r="P414">
            <v>0</v>
          </cell>
          <cell r="Q414">
            <v>0</v>
          </cell>
          <cell r="R414">
            <v>0</v>
          </cell>
          <cell r="S414">
            <v>0</v>
          </cell>
          <cell r="T414">
            <v>0</v>
          </cell>
          <cell r="U414">
            <v>0</v>
          </cell>
          <cell r="V414">
            <v>0</v>
          </cell>
          <cell r="W414">
            <v>1</v>
          </cell>
          <cell r="X414">
            <v>1</v>
          </cell>
          <cell r="Y414">
            <v>0</v>
          </cell>
          <cell r="Z414">
            <v>0</v>
          </cell>
          <cell r="AA414">
            <v>0</v>
          </cell>
          <cell r="AB414">
            <v>1</v>
          </cell>
        </row>
        <row r="415">
          <cell r="G415">
            <v>220727.4</v>
          </cell>
          <cell r="H415">
            <v>220727.4</v>
          </cell>
          <cell r="J415">
            <v>894819.92</v>
          </cell>
          <cell r="K415">
            <v>894819.92</v>
          </cell>
          <cell r="M415">
            <v>74836.600000000006</v>
          </cell>
          <cell r="N415">
            <v>74836.600000000006</v>
          </cell>
          <cell r="O415">
            <v>1190383.92</v>
          </cell>
          <cell r="P415">
            <v>0</v>
          </cell>
          <cell r="Q415">
            <v>0</v>
          </cell>
          <cell r="R415">
            <v>0</v>
          </cell>
          <cell r="S415">
            <v>0</v>
          </cell>
          <cell r="T415">
            <v>0.1854253878026175</v>
          </cell>
          <cell r="U415">
            <v>0.1854253878026175</v>
          </cell>
          <cell r="V415">
            <v>0</v>
          </cell>
          <cell r="W415">
            <v>0.75170699550444209</v>
          </cell>
          <cell r="X415">
            <v>0.75170699550444209</v>
          </cell>
          <cell r="Y415">
            <v>0</v>
          </cell>
          <cell r="Z415">
            <v>6.2867616692940553E-2</v>
          </cell>
          <cell r="AA415">
            <v>6.2867616692940553E-2</v>
          </cell>
          <cell r="AB415">
            <v>1</v>
          </cell>
        </row>
        <row r="416">
          <cell r="B416" t="str">
            <v>TM014C</v>
          </cell>
          <cell r="J416">
            <v>1340.76</v>
          </cell>
          <cell r="K416">
            <v>1340.76</v>
          </cell>
          <cell r="O416">
            <v>1340.76</v>
          </cell>
          <cell r="P416">
            <v>0</v>
          </cell>
          <cell r="Q416">
            <v>0</v>
          </cell>
          <cell r="R416">
            <v>0</v>
          </cell>
          <cell r="S416">
            <v>0</v>
          </cell>
          <cell r="T416">
            <v>0</v>
          </cell>
          <cell r="U416">
            <v>0</v>
          </cell>
          <cell r="V416">
            <v>0</v>
          </cell>
          <cell r="W416">
            <v>1</v>
          </cell>
          <cell r="X416">
            <v>1</v>
          </cell>
          <cell r="Y416">
            <v>0</v>
          </cell>
          <cell r="Z416">
            <v>0</v>
          </cell>
          <cell r="AA416">
            <v>0</v>
          </cell>
          <cell r="AB416">
            <v>1</v>
          </cell>
        </row>
        <row r="417">
          <cell r="J417">
            <v>1340.76</v>
          </cell>
          <cell r="K417">
            <v>1340.76</v>
          </cell>
          <cell r="O417">
            <v>1340.76</v>
          </cell>
          <cell r="P417">
            <v>0</v>
          </cell>
          <cell r="Q417">
            <v>0</v>
          </cell>
          <cell r="R417">
            <v>0</v>
          </cell>
          <cell r="S417">
            <v>0</v>
          </cell>
          <cell r="T417">
            <v>0</v>
          </cell>
          <cell r="U417">
            <v>0</v>
          </cell>
          <cell r="V417">
            <v>0</v>
          </cell>
          <cell r="W417">
            <v>1</v>
          </cell>
          <cell r="X417">
            <v>1</v>
          </cell>
          <cell r="Y417">
            <v>0</v>
          </cell>
          <cell r="Z417">
            <v>0</v>
          </cell>
          <cell r="AA417">
            <v>0</v>
          </cell>
          <cell r="AB417">
            <v>1</v>
          </cell>
        </row>
        <row r="418">
          <cell r="B418" t="str">
            <v>TM016C</v>
          </cell>
          <cell r="J418">
            <v>8258.59</v>
          </cell>
          <cell r="K418">
            <v>8258.59</v>
          </cell>
          <cell r="O418">
            <v>8258.59</v>
          </cell>
          <cell r="P418">
            <v>0</v>
          </cell>
          <cell r="Q418">
            <v>0</v>
          </cell>
          <cell r="R418">
            <v>0</v>
          </cell>
          <cell r="S418">
            <v>0</v>
          </cell>
          <cell r="T418">
            <v>0</v>
          </cell>
          <cell r="U418">
            <v>0</v>
          </cell>
          <cell r="V418">
            <v>0</v>
          </cell>
          <cell r="W418">
            <v>1</v>
          </cell>
          <cell r="X418">
            <v>1</v>
          </cell>
          <cell r="Y418">
            <v>0</v>
          </cell>
          <cell r="Z418">
            <v>0</v>
          </cell>
          <cell r="AA418">
            <v>0</v>
          </cell>
          <cell r="AB418">
            <v>1</v>
          </cell>
        </row>
        <row r="419">
          <cell r="B419" t="str">
            <v>TM016N</v>
          </cell>
          <cell r="G419">
            <v>83741.56</v>
          </cell>
          <cell r="H419">
            <v>83741.56</v>
          </cell>
          <cell r="J419">
            <v>15923.18</v>
          </cell>
          <cell r="K419">
            <v>15923.18</v>
          </cell>
          <cell r="O419">
            <v>99664.74</v>
          </cell>
          <cell r="P419">
            <v>0</v>
          </cell>
          <cell r="Q419">
            <v>0</v>
          </cell>
          <cell r="R419">
            <v>0</v>
          </cell>
          <cell r="S419">
            <v>0</v>
          </cell>
          <cell r="T419">
            <v>0.84023256369303723</v>
          </cell>
          <cell r="U419">
            <v>0.84023256369303723</v>
          </cell>
          <cell r="V419">
            <v>0</v>
          </cell>
          <cell r="W419">
            <v>0.15976743630696272</v>
          </cell>
          <cell r="X419">
            <v>0.15976743630696272</v>
          </cell>
          <cell r="Y419">
            <v>0</v>
          </cell>
          <cell r="Z419">
            <v>0</v>
          </cell>
          <cell r="AA419">
            <v>0</v>
          </cell>
          <cell r="AB419">
            <v>1</v>
          </cell>
        </row>
        <row r="420">
          <cell r="B420" t="str">
            <v>TM016S</v>
          </cell>
          <cell r="J420">
            <v>6211.28</v>
          </cell>
          <cell r="K420">
            <v>6211.28</v>
          </cell>
          <cell r="M420">
            <v>467.25</v>
          </cell>
          <cell r="N420">
            <v>467.25</v>
          </cell>
          <cell r="O420">
            <v>6678.53</v>
          </cell>
          <cell r="P420">
            <v>0</v>
          </cell>
          <cell r="Q420">
            <v>0</v>
          </cell>
          <cell r="R420">
            <v>0</v>
          </cell>
          <cell r="S420">
            <v>0</v>
          </cell>
          <cell r="T420">
            <v>0</v>
          </cell>
          <cell r="U420">
            <v>0</v>
          </cell>
          <cell r="V420">
            <v>0</v>
          </cell>
          <cell r="W420">
            <v>0.93003699915999483</v>
          </cell>
          <cell r="X420">
            <v>0.93003699915999483</v>
          </cell>
          <cell r="Y420">
            <v>0</v>
          </cell>
          <cell r="Z420">
            <v>6.9963000840005216E-2</v>
          </cell>
          <cell r="AA420">
            <v>6.9963000840005216E-2</v>
          </cell>
          <cell r="AB420">
            <v>1</v>
          </cell>
        </row>
        <row r="421">
          <cell r="G421">
            <v>83741.56</v>
          </cell>
          <cell r="H421">
            <v>83741.56</v>
          </cell>
          <cell r="J421">
            <v>30393.05</v>
          </cell>
          <cell r="K421">
            <v>30393.05</v>
          </cell>
          <cell r="M421">
            <v>467.25</v>
          </cell>
          <cell r="N421">
            <v>467.25</v>
          </cell>
          <cell r="O421">
            <v>114601.86</v>
          </cell>
          <cell r="P421">
            <v>0</v>
          </cell>
          <cell r="Q421">
            <v>0</v>
          </cell>
          <cell r="R421">
            <v>0</v>
          </cell>
          <cell r="S421">
            <v>0</v>
          </cell>
          <cell r="T421">
            <v>0.73071728504231959</v>
          </cell>
          <cell r="U421">
            <v>0.73071728504231959</v>
          </cell>
          <cell r="V421">
            <v>0</v>
          </cell>
          <cell r="W421">
            <v>0.26520555600057449</v>
          </cell>
          <cell r="X421">
            <v>0.26520555600057449</v>
          </cell>
          <cell r="Y421">
            <v>0</v>
          </cell>
          <cell r="Z421">
            <v>4.0771589571059318E-3</v>
          </cell>
          <cell r="AA421">
            <v>4.0771589571059318E-3</v>
          </cell>
          <cell r="AB421">
            <v>1</v>
          </cell>
        </row>
        <row r="422">
          <cell r="B422" t="str">
            <v>TM019</v>
          </cell>
          <cell r="J422">
            <v>1094528.17</v>
          </cell>
          <cell r="K422">
            <v>1094528.17</v>
          </cell>
          <cell r="O422">
            <v>1094528.17</v>
          </cell>
          <cell r="P422">
            <v>0</v>
          </cell>
          <cell r="Q422">
            <v>0</v>
          </cell>
          <cell r="R422">
            <v>0</v>
          </cell>
          <cell r="S422">
            <v>0</v>
          </cell>
          <cell r="T422">
            <v>0</v>
          </cell>
          <cell r="U422">
            <v>0</v>
          </cell>
          <cell r="V422">
            <v>0</v>
          </cell>
          <cell r="W422">
            <v>1</v>
          </cell>
          <cell r="X422">
            <v>1</v>
          </cell>
          <cell r="Y422">
            <v>0</v>
          </cell>
          <cell r="Z422">
            <v>0</v>
          </cell>
          <cell r="AA422">
            <v>0</v>
          </cell>
          <cell r="AB422">
            <v>1</v>
          </cell>
        </row>
        <row r="423">
          <cell r="J423">
            <v>1094528.17</v>
          </cell>
          <cell r="K423">
            <v>1094528.17</v>
          </cell>
          <cell r="O423">
            <v>1094528.17</v>
          </cell>
          <cell r="P423">
            <v>0</v>
          </cell>
          <cell r="Q423">
            <v>0</v>
          </cell>
          <cell r="R423">
            <v>0</v>
          </cell>
          <cell r="S423">
            <v>0</v>
          </cell>
          <cell r="T423">
            <v>0</v>
          </cell>
          <cell r="U423">
            <v>0</v>
          </cell>
          <cell r="V423">
            <v>0</v>
          </cell>
          <cell r="W423">
            <v>1</v>
          </cell>
          <cell r="X423">
            <v>1</v>
          </cell>
          <cell r="Y423">
            <v>0</v>
          </cell>
          <cell r="Z423">
            <v>0</v>
          </cell>
          <cell r="AA423">
            <v>0</v>
          </cell>
          <cell r="AB423">
            <v>1</v>
          </cell>
        </row>
        <row r="424">
          <cell r="B424" t="str">
            <v>TM021</v>
          </cell>
          <cell r="J424">
            <v>2715.14</v>
          </cell>
          <cell r="K424">
            <v>2715.14</v>
          </cell>
          <cell r="O424">
            <v>2715.14</v>
          </cell>
          <cell r="P424">
            <v>0</v>
          </cell>
          <cell r="Q424">
            <v>0</v>
          </cell>
          <cell r="R424">
            <v>0</v>
          </cell>
          <cell r="S424">
            <v>0</v>
          </cell>
          <cell r="T424">
            <v>0</v>
          </cell>
          <cell r="U424">
            <v>0</v>
          </cell>
          <cell r="V424">
            <v>0</v>
          </cell>
          <cell r="W424">
            <v>1</v>
          </cell>
          <cell r="X424">
            <v>1</v>
          </cell>
          <cell r="Y424">
            <v>0</v>
          </cell>
          <cell r="Z424">
            <v>0</v>
          </cell>
          <cell r="AA424">
            <v>0</v>
          </cell>
          <cell r="AB424">
            <v>1</v>
          </cell>
        </row>
        <row r="425">
          <cell r="J425">
            <v>2715.14</v>
          </cell>
          <cell r="K425">
            <v>2715.14</v>
          </cell>
          <cell r="O425">
            <v>2715.14</v>
          </cell>
          <cell r="P425">
            <v>0</v>
          </cell>
          <cell r="Q425">
            <v>0</v>
          </cell>
          <cell r="R425">
            <v>0</v>
          </cell>
          <cell r="S425">
            <v>0</v>
          </cell>
          <cell r="T425">
            <v>0</v>
          </cell>
          <cell r="U425">
            <v>0</v>
          </cell>
          <cell r="V425">
            <v>0</v>
          </cell>
          <cell r="W425">
            <v>1</v>
          </cell>
          <cell r="X425">
            <v>1</v>
          </cell>
          <cell r="Y425">
            <v>0</v>
          </cell>
          <cell r="Z425">
            <v>0</v>
          </cell>
          <cell r="AA425">
            <v>0</v>
          </cell>
          <cell r="AB425">
            <v>1</v>
          </cell>
        </row>
        <row r="426">
          <cell r="B426" t="str">
            <v>TS001C</v>
          </cell>
          <cell r="D426">
            <v>14032.62</v>
          </cell>
          <cell r="E426">
            <v>14032.62</v>
          </cell>
          <cell r="J426">
            <v>1002769.87</v>
          </cell>
          <cell r="K426">
            <v>1002769.87</v>
          </cell>
          <cell r="M426">
            <v>169.05</v>
          </cell>
          <cell r="N426">
            <v>169.05</v>
          </cell>
          <cell r="O426">
            <v>1016971.54</v>
          </cell>
          <cell r="P426">
            <v>0</v>
          </cell>
          <cell r="Q426">
            <v>1.3798439236559167E-2</v>
          </cell>
          <cell r="R426">
            <v>1.3798439236559167E-2</v>
          </cell>
          <cell r="S426">
            <v>0</v>
          </cell>
          <cell r="T426">
            <v>0</v>
          </cell>
          <cell r="U426">
            <v>0</v>
          </cell>
          <cell r="V426">
            <v>0</v>
          </cell>
          <cell r="W426">
            <v>0.98603533192285786</v>
          </cell>
          <cell r="X426">
            <v>0.98603533192285786</v>
          </cell>
          <cell r="Y426">
            <v>0</v>
          </cell>
          <cell r="Z426">
            <v>1.662288405828938E-4</v>
          </cell>
          <cell r="AA426">
            <v>1.662288405828938E-4</v>
          </cell>
          <cell r="AB426">
            <v>1</v>
          </cell>
        </row>
        <row r="427">
          <cell r="B427" t="str">
            <v>TS001N</v>
          </cell>
          <cell r="G427">
            <v>180460.58</v>
          </cell>
          <cell r="H427">
            <v>180460.58</v>
          </cell>
          <cell r="J427">
            <v>3513879.71</v>
          </cell>
          <cell r="K427">
            <v>3513879.71</v>
          </cell>
          <cell r="O427">
            <v>3694340.29</v>
          </cell>
          <cell r="P427">
            <v>0</v>
          </cell>
          <cell r="Q427">
            <v>0</v>
          </cell>
          <cell r="R427">
            <v>0</v>
          </cell>
          <cell r="S427">
            <v>0</v>
          </cell>
          <cell r="T427">
            <v>4.8847849909354174E-2</v>
          </cell>
          <cell r="U427">
            <v>4.8847849909354174E-2</v>
          </cell>
          <cell r="V427">
            <v>0</v>
          </cell>
          <cell r="W427">
            <v>0.9511521500906458</v>
          </cell>
          <cell r="X427">
            <v>0.9511521500906458</v>
          </cell>
          <cell r="Y427">
            <v>0</v>
          </cell>
          <cell r="Z427">
            <v>0</v>
          </cell>
          <cell r="AA427">
            <v>0</v>
          </cell>
          <cell r="AB427">
            <v>1</v>
          </cell>
        </row>
        <row r="428">
          <cell r="B428" t="str">
            <v>TS001S</v>
          </cell>
          <cell r="J428">
            <v>60192.07</v>
          </cell>
          <cell r="K428">
            <v>60192.07</v>
          </cell>
          <cell r="M428">
            <v>21627.1</v>
          </cell>
          <cell r="N428">
            <v>21627.1</v>
          </cell>
          <cell r="O428">
            <v>81819.17</v>
          </cell>
          <cell r="P428">
            <v>0</v>
          </cell>
          <cell r="Q428">
            <v>0</v>
          </cell>
          <cell r="R428">
            <v>0</v>
          </cell>
          <cell r="S428">
            <v>0</v>
          </cell>
          <cell r="T428">
            <v>0</v>
          </cell>
          <cell r="U428">
            <v>0</v>
          </cell>
          <cell r="V428">
            <v>0</v>
          </cell>
          <cell r="W428">
            <v>0.73567197027298126</v>
          </cell>
          <cell r="X428">
            <v>0.73567197027298126</v>
          </cell>
          <cell r="Y428">
            <v>0</v>
          </cell>
          <cell r="Z428">
            <v>0.26432802972701874</v>
          </cell>
          <cell r="AA428">
            <v>0.26432802972701874</v>
          </cell>
          <cell r="AB428">
            <v>1</v>
          </cell>
        </row>
        <row r="429">
          <cell r="D429">
            <v>14032.62</v>
          </cell>
          <cell r="E429">
            <v>14032.62</v>
          </cell>
          <cell r="G429">
            <v>180460.58</v>
          </cell>
          <cell r="H429">
            <v>180460.58</v>
          </cell>
          <cell r="J429">
            <v>4576841.6500000004</v>
          </cell>
          <cell r="K429">
            <v>4576841.6500000004</v>
          </cell>
          <cell r="M429">
            <v>21796.15</v>
          </cell>
          <cell r="N429">
            <v>21796.15</v>
          </cell>
          <cell r="O429">
            <v>4793131</v>
          </cell>
          <cell r="P429">
            <v>0</v>
          </cell>
          <cell r="Q429">
            <v>2.9276520921293413E-3</v>
          </cell>
          <cell r="R429">
            <v>2.9276520921293413E-3</v>
          </cell>
          <cell r="S429">
            <v>0</v>
          </cell>
          <cell r="T429">
            <v>3.7649832645926008E-2</v>
          </cell>
          <cell r="U429">
            <v>3.7649832645926008E-2</v>
          </cell>
          <cell r="V429">
            <v>0</v>
          </cell>
          <cell r="W429">
            <v>0.95487514319971656</v>
          </cell>
          <cell r="X429">
            <v>0.95487514319971656</v>
          </cell>
          <cell r="Y429">
            <v>0</v>
          </cell>
          <cell r="Z429">
            <v>4.5473720622282183E-3</v>
          </cell>
          <cell r="AA429">
            <v>4.5473720622282183E-3</v>
          </cell>
          <cell r="AB429">
            <v>1</v>
          </cell>
        </row>
        <row r="430">
          <cell r="B430" t="str">
            <v>TS005C</v>
          </cell>
          <cell r="D430">
            <v>180373.39</v>
          </cell>
          <cell r="E430">
            <v>180373.39</v>
          </cell>
          <cell r="G430">
            <v>2321.08</v>
          </cell>
          <cell r="H430">
            <v>2321.08</v>
          </cell>
          <cell r="J430">
            <v>257727.06</v>
          </cell>
          <cell r="K430">
            <v>257727.06</v>
          </cell>
          <cell r="M430">
            <v>2989.2</v>
          </cell>
          <cell r="N430">
            <v>2989.2</v>
          </cell>
          <cell r="O430">
            <v>443410.73</v>
          </cell>
          <cell r="P430">
            <v>0</v>
          </cell>
          <cell r="Q430">
            <v>0.40678625436060156</v>
          </cell>
          <cell r="R430">
            <v>0.40678625436060156</v>
          </cell>
          <cell r="S430">
            <v>0</v>
          </cell>
          <cell r="T430">
            <v>5.2346049451712636E-3</v>
          </cell>
          <cell r="U430">
            <v>5.2346049451712636E-3</v>
          </cell>
          <cell r="V430">
            <v>0</v>
          </cell>
          <cell r="W430">
            <v>0.58123776120618464</v>
          </cell>
          <cell r="X430">
            <v>0.58123776120618464</v>
          </cell>
          <cell r="Y430">
            <v>0</v>
          </cell>
          <cell r="Z430">
            <v>6.7413794880426103E-3</v>
          </cell>
          <cell r="AA430">
            <v>6.7413794880426103E-3</v>
          </cell>
          <cell r="AB430">
            <v>1</v>
          </cell>
        </row>
        <row r="431">
          <cell r="B431" t="str">
            <v>TS005N</v>
          </cell>
          <cell r="G431">
            <v>247683.12</v>
          </cell>
          <cell r="H431">
            <v>247683.12</v>
          </cell>
          <cell r="J431">
            <v>900607.92</v>
          </cell>
          <cell r="K431">
            <v>900607.92</v>
          </cell>
          <cell r="O431">
            <v>1148291.04</v>
          </cell>
          <cell r="P431">
            <v>0</v>
          </cell>
          <cell r="Q431">
            <v>0</v>
          </cell>
          <cell r="R431">
            <v>0</v>
          </cell>
          <cell r="S431">
            <v>0</v>
          </cell>
          <cell r="T431">
            <v>0.21569716332542313</v>
          </cell>
          <cell r="U431">
            <v>0.21569716332542313</v>
          </cell>
          <cell r="V431">
            <v>0</v>
          </cell>
          <cell r="W431">
            <v>0.7843028366745769</v>
          </cell>
          <cell r="X431">
            <v>0.7843028366745769</v>
          </cell>
          <cell r="Y431">
            <v>0</v>
          </cell>
          <cell r="Z431">
            <v>0</v>
          </cell>
          <cell r="AA431">
            <v>0</v>
          </cell>
          <cell r="AB431">
            <v>1</v>
          </cell>
        </row>
        <row r="432">
          <cell r="B432" t="str">
            <v>TS005T</v>
          </cell>
          <cell r="J432">
            <v>11045.77</v>
          </cell>
          <cell r="K432">
            <v>11045.77</v>
          </cell>
          <cell r="O432">
            <v>11045.77</v>
          </cell>
          <cell r="P432">
            <v>0</v>
          </cell>
          <cell r="Q432">
            <v>0</v>
          </cell>
          <cell r="R432">
            <v>0</v>
          </cell>
          <cell r="S432">
            <v>0</v>
          </cell>
          <cell r="T432">
            <v>0</v>
          </cell>
          <cell r="U432">
            <v>0</v>
          </cell>
          <cell r="V432">
            <v>0</v>
          </cell>
          <cell r="W432">
            <v>1</v>
          </cell>
          <cell r="X432">
            <v>1</v>
          </cell>
          <cell r="Y432">
            <v>0</v>
          </cell>
          <cell r="Z432">
            <v>0</v>
          </cell>
          <cell r="AA432">
            <v>0</v>
          </cell>
          <cell r="AB432">
            <v>1</v>
          </cell>
        </row>
        <row r="433">
          <cell r="B433" t="str">
            <v>TS005S</v>
          </cell>
          <cell r="J433">
            <v>-122293.71</v>
          </cell>
          <cell r="K433">
            <v>-122293.71</v>
          </cell>
          <cell r="M433">
            <v>78868.05</v>
          </cell>
          <cell r="N433">
            <v>78868.05</v>
          </cell>
          <cell r="O433">
            <v>-43425.66</v>
          </cell>
          <cell r="P433">
            <v>0</v>
          </cell>
          <cell r="Q433">
            <v>0</v>
          </cell>
          <cell r="R433">
            <v>0</v>
          </cell>
          <cell r="S433">
            <v>0</v>
          </cell>
          <cell r="T433">
            <v>0</v>
          </cell>
          <cell r="U433">
            <v>0</v>
          </cell>
          <cell r="V433">
            <v>0</v>
          </cell>
          <cell r="W433">
            <v>2.8161623795700512</v>
          </cell>
          <cell r="X433">
            <v>2.8161623795700512</v>
          </cell>
          <cell r="Y433">
            <v>0</v>
          </cell>
          <cell r="Z433">
            <v>-1.8161623795700514</v>
          </cell>
          <cell r="AA433">
            <v>-1.8161623795700514</v>
          </cell>
          <cell r="AB433">
            <v>1</v>
          </cell>
        </row>
        <row r="434">
          <cell r="D434">
            <v>180373.39</v>
          </cell>
          <cell r="E434">
            <v>180373.39</v>
          </cell>
          <cell r="G434">
            <v>250004.2</v>
          </cell>
          <cell r="H434">
            <v>250004.2</v>
          </cell>
          <cell r="J434">
            <v>1047087.04</v>
          </cell>
          <cell r="K434">
            <v>1047087.04</v>
          </cell>
          <cell r="M434">
            <v>81857.25</v>
          </cell>
          <cell r="N434">
            <v>81857.25</v>
          </cell>
          <cell r="O434">
            <v>1559321.88</v>
          </cell>
          <cell r="P434">
            <v>0</v>
          </cell>
          <cell r="Q434">
            <v>0.11567425065567606</v>
          </cell>
          <cell r="R434">
            <v>0.11567425065567606</v>
          </cell>
          <cell r="S434">
            <v>0</v>
          </cell>
          <cell r="T434">
            <v>0.16032879625853774</v>
          </cell>
          <cell r="U434">
            <v>0.16032879625853774</v>
          </cell>
          <cell r="V434">
            <v>0</v>
          </cell>
          <cell r="W434">
            <v>0.67150153757863007</v>
          </cell>
          <cell r="X434">
            <v>0.67150153757863007</v>
          </cell>
          <cell r="Y434">
            <v>0</v>
          </cell>
          <cell r="Z434">
            <v>5.249541550715623E-2</v>
          </cell>
          <cell r="AA434">
            <v>5.249541550715623E-2</v>
          </cell>
          <cell r="AB434">
            <v>1</v>
          </cell>
        </row>
        <row r="435">
          <cell r="B435" t="str">
            <v>TS007N</v>
          </cell>
          <cell r="J435">
            <v>4066.63</v>
          </cell>
          <cell r="K435">
            <v>4066.63</v>
          </cell>
          <cell r="O435">
            <v>4066.63</v>
          </cell>
          <cell r="P435">
            <v>0</v>
          </cell>
          <cell r="Q435">
            <v>0</v>
          </cell>
          <cell r="R435">
            <v>0</v>
          </cell>
          <cell r="S435">
            <v>0</v>
          </cell>
          <cell r="T435">
            <v>0</v>
          </cell>
          <cell r="U435">
            <v>0</v>
          </cell>
          <cell r="V435">
            <v>0</v>
          </cell>
          <cell r="W435">
            <v>1</v>
          </cell>
          <cell r="X435">
            <v>1</v>
          </cell>
          <cell r="Y435">
            <v>0</v>
          </cell>
          <cell r="Z435">
            <v>0</v>
          </cell>
          <cell r="AA435">
            <v>0</v>
          </cell>
          <cell r="AB435">
            <v>1</v>
          </cell>
        </row>
        <row r="436">
          <cell r="J436">
            <v>4066.63</v>
          </cell>
          <cell r="K436">
            <v>4066.63</v>
          </cell>
          <cell r="O436">
            <v>4066.63</v>
          </cell>
          <cell r="P436">
            <v>0</v>
          </cell>
          <cell r="Q436">
            <v>0</v>
          </cell>
          <cell r="R436">
            <v>0</v>
          </cell>
          <cell r="S436">
            <v>0</v>
          </cell>
          <cell r="T436">
            <v>0</v>
          </cell>
          <cell r="U436">
            <v>0</v>
          </cell>
          <cell r="V436">
            <v>0</v>
          </cell>
          <cell r="W436">
            <v>1</v>
          </cell>
          <cell r="X436">
            <v>1</v>
          </cell>
          <cell r="Y436">
            <v>0</v>
          </cell>
          <cell r="Z436">
            <v>0</v>
          </cell>
          <cell r="AA436">
            <v>0</v>
          </cell>
          <cell r="AB436">
            <v>1</v>
          </cell>
        </row>
        <row r="437">
          <cell r="B437" t="str">
            <v>TS008C</v>
          </cell>
          <cell r="D437">
            <v>10536.56</v>
          </cell>
          <cell r="E437">
            <v>10536.56</v>
          </cell>
          <cell r="J437">
            <v>337.28</v>
          </cell>
          <cell r="K437">
            <v>337.28</v>
          </cell>
          <cell r="O437">
            <v>10873.84</v>
          </cell>
          <cell r="P437">
            <v>0</v>
          </cell>
          <cell r="Q437">
            <v>0.96898243858655264</v>
          </cell>
          <cell r="R437">
            <v>0.96898243858655264</v>
          </cell>
          <cell r="S437">
            <v>0</v>
          </cell>
          <cell r="T437">
            <v>0</v>
          </cell>
          <cell r="U437">
            <v>0</v>
          </cell>
          <cell r="V437">
            <v>0</v>
          </cell>
          <cell r="W437">
            <v>3.1017561413447317E-2</v>
          </cell>
          <cell r="X437">
            <v>3.1017561413447317E-2</v>
          </cell>
          <cell r="Y437">
            <v>0</v>
          </cell>
          <cell r="Z437">
            <v>0</v>
          </cell>
          <cell r="AA437">
            <v>0</v>
          </cell>
          <cell r="AB437">
            <v>1</v>
          </cell>
        </row>
        <row r="438">
          <cell r="B438" t="str">
            <v>TS008S</v>
          </cell>
          <cell r="M438">
            <v>28012.61</v>
          </cell>
          <cell r="N438">
            <v>28012.61</v>
          </cell>
          <cell r="O438">
            <v>28012.61</v>
          </cell>
          <cell r="P438">
            <v>0</v>
          </cell>
          <cell r="Q438">
            <v>0</v>
          </cell>
          <cell r="R438">
            <v>0</v>
          </cell>
          <cell r="S438">
            <v>0</v>
          </cell>
          <cell r="T438">
            <v>0</v>
          </cell>
          <cell r="U438">
            <v>0</v>
          </cell>
          <cell r="V438">
            <v>0</v>
          </cell>
          <cell r="W438">
            <v>0</v>
          </cell>
          <cell r="X438">
            <v>0</v>
          </cell>
          <cell r="Y438">
            <v>0</v>
          </cell>
          <cell r="Z438">
            <v>1</v>
          </cell>
          <cell r="AA438">
            <v>1</v>
          </cell>
          <cell r="AB438">
            <v>1</v>
          </cell>
        </row>
        <row r="439">
          <cell r="D439">
            <v>10536.56</v>
          </cell>
          <cell r="E439">
            <v>10536.56</v>
          </cell>
          <cell r="J439">
            <v>337.28</v>
          </cell>
          <cell r="K439">
            <v>337.28</v>
          </cell>
          <cell r="M439">
            <v>28012.61</v>
          </cell>
          <cell r="N439">
            <v>28012.61</v>
          </cell>
          <cell r="O439">
            <v>38886.449999999997</v>
          </cell>
          <cell r="P439">
            <v>0</v>
          </cell>
          <cell r="Q439">
            <v>0.27095710716714949</v>
          </cell>
          <cell r="R439">
            <v>0.27095710716714949</v>
          </cell>
          <cell r="S439">
            <v>0</v>
          </cell>
          <cell r="T439">
            <v>0</v>
          </cell>
          <cell r="U439">
            <v>0</v>
          </cell>
          <cell r="V439">
            <v>0</v>
          </cell>
          <cell r="W439">
            <v>8.6734582354521944E-3</v>
          </cell>
          <cell r="X439">
            <v>8.6734582354521944E-3</v>
          </cell>
          <cell r="Y439">
            <v>0</v>
          </cell>
          <cell r="Z439">
            <v>0.72036943459739844</v>
          </cell>
          <cell r="AA439">
            <v>0.72036943459739844</v>
          </cell>
          <cell r="AB439">
            <v>1</v>
          </cell>
        </row>
        <row r="440">
          <cell r="B440" t="str">
            <v>TS009N</v>
          </cell>
          <cell r="G440">
            <v>3383.01</v>
          </cell>
          <cell r="H440">
            <v>3383.01</v>
          </cell>
          <cell r="O440">
            <v>3383.01</v>
          </cell>
          <cell r="P440">
            <v>0</v>
          </cell>
          <cell r="Q440">
            <v>0</v>
          </cell>
          <cell r="R440">
            <v>0</v>
          </cell>
          <cell r="S440">
            <v>0</v>
          </cell>
          <cell r="T440">
            <v>1</v>
          </cell>
          <cell r="U440">
            <v>1</v>
          </cell>
          <cell r="V440">
            <v>0</v>
          </cell>
          <cell r="W440">
            <v>0</v>
          </cell>
          <cell r="X440">
            <v>0</v>
          </cell>
          <cell r="Y440">
            <v>0</v>
          </cell>
          <cell r="Z440">
            <v>0</v>
          </cell>
          <cell r="AA440">
            <v>0</v>
          </cell>
          <cell r="AB440">
            <v>1</v>
          </cell>
        </row>
        <row r="441">
          <cell r="G441">
            <v>3383.01</v>
          </cell>
          <cell r="H441">
            <v>3383.01</v>
          </cell>
          <cell r="O441">
            <v>3383.01</v>
          </cell>
          <cell r="P441">
            <v>0</v>
          </cell>
          <cell r="Q441">
            <v>0</v>
          </cell>
          <cell r="R441">
            <v>0</v>
          </cell>
          <cell r="S441">
            <v>0</v>
          </cell>
          <cell r="T441">
            <v>1</v>
          </cell>
          <cell r="U441">
            <v>1</v>
          </cell>
          <cell r="V441">
            <v>0</v>
          </cell>
          <cell r="W441">
            <v>0</v>
          </cell>
          <cell r="X441">
            <v>0</v>
          </cell>
          <cell r="Y441">
            <v>0</v>
          </cell>
          <cell r="Z441">
            <v>0</v>
          </cell>
          <cell r="AA441">
            <v>0</v>
          </cell>
          <cell r="AB441">
            <v>1</v>
          </cell>
        </row>
        <row r="442">
          <cell r="B442" t="str">
            <v>TS015C</v>
          </cell>
          <cell r="D442">
            <v>3205.25</v>
          </cell>
          <cell r="E442">
            <v>3205.25</v>
          </cell>
          <cell r="O442">
            <v>3205.25</v>
          </cell>
          <cell r="P442">
            <v>0</v>
          </cell>
          <cell r="Q442">
            <v>1</v>
          </cell>
          <cell r="R442">
            <v>1</v>
          </cell>
          <cell r="S442">
            <v>0</v>
          </cell>
          <cell r="T442">
            <v>0</v>
          </cell>
          <cell r="U442">
            <v>0</v>
          </cell>
          <cell r="V442">
            <v>0</v>
          </cell>
          <cell r="W442">
            <v>0</v>
          </cell>
          <cell r="X442">
            <v>0</v>
          </cell>
          <cell r="Y442">
            <v>0</v>
          </cell>
          <cell r="Z442">
            <v>0</v>
          </cell>
          <cell r="AA442">
            <v>0</v>
          </cell>
          <cell r="AB442">
            <v>1</v>
          </cell>
        </row>
        <row r="443">
          <cell r="B443" t="str">
            <v>TS015N</v>
          </cell>
          <cell r="G443">
            <v>21811.08</v>
          </cell>
          <cell r="H443">
            <v>21811.08</v>
          </cell>
          <cell r="O443">
            <v>21811.08</v>
          </cell>
          <cell r="P443">
            <v>0</v>
          </cell>
          <cell r="Q443">
            <v>0</v>
          </cell>
          <cell r="R443">
            <v>0</v>
          </cell>
          <cell r="S443">
            <v>0</v>
          </cell>
          <cell r="T443">
            <v>1</v>
          </cell>
          <cell r="U443">
            <v>1</v>
          </cell>
          <cell r="V443">
            <v>0</v>
          </cell>
          <cell r="W443">
            <v>0</v>
          </cell>
          <cell r="X443">
            <v>0</v>
          </cell>
          <cell r="Y443">
            <v>0</v>
          </cell>
          <cell r="Z443">
            <v>0</v>
          </cell>
          <cell r="AA443">
            <v>0</v>
          </cell>
          <cell r="AB443">
            <v>1</v>
          </cell>
        </row>
        <row r="444">
          <cell r="B444" t="str">
            <v>TS015S</v>
          </cell>
          <cell r="M444">
            <v>1195.27</v>
          </cell>
          <cell r="N444">
            <v>1195.27</v>
          </cell>
          <cell r="O444">
            <v>1195.27</v>
          </cell>
          <cell r="P444">
            <v>0</v>
          </cell>
          <cell r="Q444">
            <v>0</v>
          </cell>
          <cell r="R444">
            <v>0</v>
          </cell>
          <cell r="S444">
            <v>0</v>
          </cell>
          <cell r="T444">
            <v>0</v>
          </cell>
          <cell r="U444">
            <v>0</v>
          </cell>
          <cell r="V444">
            <v>0</v>
          </cell>
          <cell r="W444">
            <v>0</v>
          </cell>
          <cell r="X444">
            <v>0</v>
          </cell>
          <cell r="Y444">
            <v>0</v>
          </cell>
          <cell r="Z444">
            <v>1</v>
          </cell>
          <cell r="AA444">
            <v>1</v>
          </cell>
          <cell r="AB444">
            <v>1</v>
          </cell>
        </row>
        <row r="445">
          <cell r="D445">
            <v>3205.25</v>
          </cell>
          <cell r="E445">
            <v>3205.25</v>
          </cell>
          <cell r="G445">
            <v>21811.08</v>
          </cell>
          <cell r="H445">
            <v>21811.08</v>
          </cell>
          <cell r="M445">
            <v>1195.27</v>
          </cell>
          <cell r="N445">
            <v>1195.27</v>
          </cell>
          <cell r="O445">
            <v>26211.599999999999</v>
          </cell>
          <cell r="P445">
            <v>0</v>
          </cell>
          <cell r="Q445">
            <v>0.12228364540890294</v>
          </cell>
          <cell r="R445">
            <v>0.12228364540890294</v>
          </cell>
          <cell r="S445">
            <v>0</v>
          </cell>
          <cell r="T445">
            <v>0.83211555189305508</v>
          </cell>
          <cell r="U445">
            <v>0.83211555189305508</v>
          </cell>
          <cell r="V445">
            <v>0</v>
          </cell>
          <cell r="W445">
            <v>0</v>
          </cell>
          <cell r="X445">
            <v>0</v>
          </cell>
          <cell r="Y445">
            <v>0</v>
          </cell>
          <cell r="Z445">
            <v>4.5600802698042092E-2</v>
          </cell>
          <cell r="AA445">
            <v>4.5600802698042092E-2</v>
          </cell>
          <cell r="AB445">
            <v>1</v>
          </cell>
        </row>
        <row r="446">
          <cell r="B446" t="str">
            <v>TS016C</v>
          </cell>
          <cell r="D446">
            <v>22249.18</v>
          </cell>
          <cell r="E446">
            <v>22249.18</v>
          </cell>
          <cell r="G446">
            <v>2654.6</v>
          </cell>
          <cell r="H446">
            <v>2654.6</v>
          </cell>
          <cell r="J446">
            <v>48741.71</v>
          </cell>
          <cell r="K446">
            <v>48741.71</v>
          </cell>
          <cell r="O446">
            <v>73645.490000000005</v>
          </cell>
          <cell r="P446">
            <v>0</v>
          </cell>
          <cell r="Q446">
            <v>0.30211191479614025</v>
          </cell>
          <cell r="R446">
            <v>0.30211191479614025</v>
          </cell>
          <cell r="S446">
            <v>0</v>
          </cell>
          <cell r="T446">
            <v>3.6045656020484075E-2</v>
          </cell>
          <cell r="U446">
            <v>3.6045656020484075E-2</v>
          </cell>
          <cell r="V446">
            <v>0</v>
          </cell>
          <cell r="W446">
            <v>0.66184242918337555</v>
          </cell>
          <cell r="X446">
            <v>0.66184242918337555</v>
          </cell>
          <cell r="Y446">
            <v>0</v>
          </cell>
          <cell r="Z446">
            <v>0</v>
          </cell>
          <cell r="AA446">
            <v>0</v>
          </cell>
          <cell r="AB446">
            <v>1</v>
          </cell>
        </row>
        <row r="447">
          <cell r="B447" t="str">
            <v>TS016N</v>
          </cell>
          <cell r="G447">
            <v>5860.81</v>
          </cell>
          <cell r="H447">
            <v>5860.81</v>
          </cell>
          <cell r="J447">
            <v>87460.53</v>
          </cell>
          <cell r="K447">
            <v>87460.53</v>
          </cell>
          <cell r="O447">
            <v>93321.34</v>
          </cell>
          <cell r="P447">
            <v>0</v>
          </cell>
          <cell r="Q447">
            <v>0</v>
          </cell>
          <cell r="R447">
            <v>0</v>
          </cell>
          <cell r="S447">
            <v>0</v>
          </cell>
          <cell r="T447">
            <v>6.2802462973634982E-2</v>
          </cell>
          <cell r="U447">
            <v>6.2802462973634982E-2</v>
          </cell>
          <cell r="V447">
            <v>0</v>
          </cell>
          <cell r="W447">
            <v>0.9371975370263651</v>
          </cell>
          <cell r="X447">
            <v>0.9371975370263651</v>
          </cell>
          <cell r="Y447">
            <v>0</v>
          </cell>
          <cell r="Z447">
            <v>0</v>
          </cell>
          <cell r="AA447">
            <v>0</v>
          </cell>
          <cell r="AB447">
            <v>1</v>
          </cell>
        </row>
        <row r="448">
          <cell r="B448" t="str">
            <v>TS016S</v>
          </cell>
          <cell r="M448">
            <v>2849.36</v>
          </cell>
          <cell r="N448">
            <v>2849.36</v>
          </cell>
          <cell r="O448">
            <v>2849.36</v>
          </cell>
          <cell r="P448">
            <v>0</v>
          </cell>
          <cell r="Q448">
            <v>0</v>
          </cell>
          <cell r="R448">
            <v>0</v>
          </cell>
          <cell r="S448">
            <v>0</v>
          </cell>
          <cell r="T448">
            <v>0</v>
          </cell>
          <cell r="U448">
            <v>0</v>
          </cell>
          <cell r="V448">
            <v>0</v>
          </cell>
          <cell r="W448">
            <v>0</v>
          </cell>
          <cell r="X448">
            <v>0</v>
          </cell>
          <cell r="Y448">
            <v>0</v>
          </cell>
          <cell r="Z448">
            <v>1</v>
          </cell>
          <cell r="AA448">
            <v>1</v>
          </cell>
          <cell r="AB448">
            <v>1</v>
          </cell>
        </row>
        <row r="449">
          <cell r="D449">
            <v>22249.18</v>
          </cell>
          <cell r="E449">
            <v>22249.18</v>
          </cell>
          <cell r="G449">
            <v>8515.41</v>
          </cell>
          <cell r="H449">
            <v>8515.41</v>
          </cell>
          <cell r="J449">
            <v>136202.23999999999</v>
          </cell>
          <cell r="K449">
            <v>136202.23999999999</v>
          </cell>
          <cell r="M449">
            <v>2849.36</v>
          </cell>
          <cell r="N449">
            <v>2849.36</v>
          </cell>
          <cell r="O449">
            <v>169816.19</v>
          </cell>
          <cell r="P449">
            <v>0</v>
          </cell>
          <cell r="Q449">
            <v>0.13101919198634712</v>
          </cell>
          <cell r="R449">
            <v>0.13101919198634712</v>
          </cell>
          <cell r="S449">
            <v>0</v>
          </cell>
          <cell r="T449">
            <v>5.0144865457174607E-2</v>
          </cell>
          <cell r="U449">
            <v>5.0144865457174607E-2</v>
          </cell>
          <cell r="V449">
            <v>0</v>
          </cell>
          <cell r="W449">
            <v>0.80205685924292602</v>
          </cell>
          <cell r="X449">
            <v>0.80205685924292602</v>
          </cell>
          <cell r="Y449">
            <v>0</v>
          </cell>
          <cell r="Z449">
            <v>1.6779083313552143E-2</v>
          </cell>
          <cell r="AA449">
            <v>1.6779083313552143E-2</v>
          </cell>
          <cell r="AB449">
            <v>1</v>
          </cell>
        </row>
        <row r="450">
          <cell r="B450" t="str">
            <v>TS017C</v>
          </cell>
          <cell r="D450">
            <v>287142.15999999997</v>
          </cell>
          <cell r="E450">
            <v>287142.15999999997</v>
          </cell>
          <cell r="G450">
            <v>1211.96</v>
          </cell>
          <cell r="H450">
            <v>1211.96</v>
          </cell>
          <cell r="M450">
            <v>7507.04</v>
          </cell>
          <cell r="N450">
            <v>7507.04</v>
          </cell>
          <cell r="O450">
            <v>295861.15999999997</v>
          </cell>
          <cell r="P450">
            <v>0</v>
          </cell>
          <cell r="Q450">
            <v>0.97053009594094741</v>
          </cell>
          <cell r="R450">
            <v>0.97053009594094741</v>
          </cell>
          <cell r="S450">
            <v>0</v>
          </cell>
          <cell r="T450">
            <v>4.0963808835198243E-3</v>
          </cell>
          <cell r="U450">
            <v>4.0963808835198243E-3</v>
          </cell>
          <cell r="V450">
            <v>0</v>
          </cell>
          <cell r="W450">
            <v>0</v>
          </cell>
          <cell r="X450">
            <v>0</v>
          </cell>
          <cell r="Y450">
            <v>0</v>
          </cell>
          <cell r="Z450">
            <v>2.5373523175532743E-2</v>
          </cell>
          <cell r="AA450">
            <v>2.5373523175532743E-2</v>
          </cell>
          <cell r="AB450">
            <v>1</v>
          </cell>
        </row>
        <row r="451">
          <cell r="B451" t="str">
            <v>TS017N</v>
          </cell>
          <cell r="G451">
            <v>163355.01999999999</v>
          </cell>
          <cell r="H451">
            <v>163355.01999999999</v>
          </cell>
          <cell r="M451">
            <v>1120</v>
          </cell>
          <cell r="N451">
            <v>1120</v>
          </cell>
          <cell r="O451">
            <v>164475.01999999999</v>
          </cell>
          <cell r="P451">
            <v>0</v>
          </cell>
          <cell r="Q451">
            <v>0</v>
          </cell>
          <cell r="R451">
            <v>0</v>
          </cell>
          <cell r="S451">
            <v>0</v>
          </cell>
          <cell r="T451">
            <v>0.9931904553043982</v>
          </cell>
          <cell r="U451">
            <v>0.9931904553043982</v>
          </cell>
          <cell r="V451">
            <v>0</v>
          </cell>
          <cell r="W451">
            <v>0</v>
          </cell>
          <cell r="X451">
            <v>0</v>
          </cell>
          <cell r="Y451">
            <v>0</v>
          </cell>
          <cell r="Z451">
            <v>6.8095446956018008E-3</v>
          </cell>
          <cell r="AA451">
            <v>6.8095446956018008E-3</v>
          </cell>
          <cell r="AB451">
            <v>1</v>
          </cell>
        </row>
        <row r="452">
          <cell r="B452" t="str">
            <v>TS017S</v>
          </cell>
          <cell r="J452">
            <v>28866.04</v>
          </cell>
          <cell r="K452">
            <v>28866.04</v>
          </cell>
          <cell r="M452">
            <v>83784.02</v>
          </cell>
          <cell r="N452">
            <v>83784.02</v>
          </cell>
          <cell r="O452">
            <v>112650.06</v>
          </cell>
          <cell r="P452">
            <v>0</v>
          </cell>
          <cell r="Q452">
            <v>0</v>
          </cell>
          <cell r="R452">
            <v>0</v>
          </cell>
          <cell r="S452">
            <v>0</v>
          </cell>
          <cell r="T452">
            <v>0</v>
          </cell>
          <cell r="U452">
            <v>0</v>
          </cell>
          <cell r="V452">
            <v>0</v>
          </cell>
          <cell r="W452">
            <v>0.25624522525775845</v>
          </cell>
          <cell r="X452">
            <v>0.25624522525775845</v>
          </cell>
          <cell r="Y452">
            <v>0</v>
          </cell>
          <cell r="Z452">
            <v>0.74375477474224161</v>
          </cell>
          <cell r="AA452">
            <v>0.74375477474224161</v>
          </cell>
          <cell r="AB452">
            <v>1</v>
          </cell>
        </row>
        <row r="453">
          <cell r="B453" t="str">
            <v>TS017T</v>
          </cell>
          <cell r="J453">
            <v>496.28</v>
          </cell>
          <cell r="K453">
            <v>496.28</v>
          </cell>
          <cell r="O453">
            <v>496.28</v>
          </cell>
          <cell r="P453">
            <v>0</v>
          </cell>
          <cell r="Q453">
            <v>0</v>
          </cell>
          <cell r="R453">
            <v>0</v>
          </cell>
          <cell r="S453">
            <v>0</v>
          </cell>
          <cell r="T453">
            <v>0</v>
          </cell>
          <cell r="U453">
            <v>0</v>
          </cell>
          <cell r="V453">
            <v>0</v>
          </cell>
          <cell r="W453">
            <v>1</v>
          </cell>
          <cell r="X453">
            <v>1</v>
          </cell>
          <cell r="Y453">
            <v>0</v>
          </cell>
          <cell r="Z453">
            <v>0</v>
          </cell>
          <cell r="AA453">
            <v>0</v>
          </cell>
          <cell r="AB453">
            <v>1</v>
          </cell>
        </row>
        <row r="454">
          <cell r="D454">
            <v>287142.15999999997</v>
          </cell>
          <cell r="E454">
            <v>287142.15999999997</v>
          </cell>
          <cell r="G454">
            <v>164566.98000000001</v>
          </cell>
          <cell r="H454">
            <v>164566.98000000001</v>
          </cell>
          <cell r="J454">
            <v>29362.32</v>
          </cell>
          <cell r="K454">
            <v>29362.32</v>
          </cell>
          <cell r="M454">
            <v>92411.06</v>
          </cell>
          <cell r="N454">
            <v>92411.06</v>
          </cell>
          <cell r="O454">
            <v>573482.52</v>
          </cell>
          <cell r="P454">
            <v>0</v>
          </cell>
          <cell r="Q454">
            <v>0.50069906228353733</v>
          </cell>
          <cell r="R454">
            <v>0.50069906228353733</v>
          </cell>
          <cell r="S454">
            <v>0</v>
          </cell>
          <cell r="T454">
            <v>0.28696076037330659</v>
          </cell>
          <cell r="U454">
            <v>0.28696076037330659</v>
          </cell>
          <cell r="V454">
            <v>0</v>
          </cell>
          <cell r="W454">
            <v>5.1200026114135093E-2</v>
          </cell>
          <cell r="X454">
            <v>5.1200026114135093E-2</v>
          </cell>
          <cell r="Y454">
            <v>0</v>
          </cell>
          <cell r="Z454">
            <v>0.16114015122902089</v>
          </cell>
          <cell r="AA454">
            <v>0.16114015122902089</v>
          </cell>
          <cell r="AB454">
            <v>1</v>
          </cell>
        </row>
        <row r="455">
          <cell r="B455" t="str">
            <v>TS018C</v>
          </cell>
          <cell r="D455">
            <v>58556.09</v>
          </cell>
          <cell r="E455">
            <v>58556.09</v>
          </cell>
          <cell r="O455">
            <v>58556.09</v>
          </cell>
          <cell r="P455">
            <v>0</v>
          </cell>
          <cell r="Q455">
            <v>1</v>
          </cell>
          <cell r="R455">
            <v>1</v>
          </cell>
          <cell r="S455">
            <v>0</v>
          </cell>
          <cell r="T455">
            <v>0</v>
          </cell>
          <cell r="U455">
            <v>0</v>
          </cell>
          <cell r="V455">
            <v>0</v>
          </cell>
          <cell r="W455">
            <v>0</v>
          </cell>
          <cell r="X455">
            <v>0</v>
          </cell>
          <cell r="Y455">
            <v>0</v>
          </cell>
          <cell r="Z455">
            <v>0</v>
          </cell>
          <cell r="AA455">
            <v>0</v>
          </cell>
          <cell r="AB455">
            <v>1</v>
          </cell>
        </row>
        <row r="456">
          <cell r="B456" t="str">
            <v>TS018N</v>
          </cell>
          <cell r="G456">
            <v>147098.9</v>
          </cell>
          <cell r="H456">
            <v>147098.9</v>
          </cell>
          <cell r="O456">
            <v>147098.9</v>
          </cell>
          <cell r="P456">
            <v>0</v>
          </cell>
          <cell r="Q456">
            <v>0</v>
          </cell>
          <cell r="R456">
            <v>0</v>
          </cell>
          <cell r="S456">
            <v>0</v>
          </cell>
          <cell r="T456">
            <v>1</v>
          </cell>
          <cell r="U456">
            <v>1</v>
          </cell>
          <cell r="V456">
            <v>0</v>
          </cell>
          <cell r="W456">
            <v>0</v>
          </cell>
          <cell r="X456">
            <v>0</v>
          </cell>
          <cell r="Y456">
            <v>0</v>
          </cell>
          <cell r="Z456">
            <v>0</v>
          </cell>
          <cell r="AA456">
            <v>0</v>
          </cell>
          <cell r="AB456">
            <v>1</v>
          </cell>
        </row>
        <row r="457">
          <cell r="D457">
            <v>58556.09</v>
          </cell>
          <cell r="E457">
            <v>58556.09</v>
          </cell>
          <cell r="G457">
            <v>147098.9</v>
          </cell>
          <cell r="H457">
            <v>147098.9</v>
          </cell>
          <cell r="O457">
            <v>205654.99</v>
          </cell>
          <cell r="P457">
            <v>0</v>
          </cell>
          <cell r="Q457">
            <v>0.28472973108991911</v>
          </cell>
          <cell r="R457">
            <v>0.28472973108991911</v>
          </cell>
          <cell r="S457">
            <v>0</v>
          </cell>
          <cell r="T457">
            <v>0.71527026891008094</v>
          </cell>
          <cell r="U457">
            <v>0.71527026891008094</v>
          </cell>
          <cell r="V457">
            <v>0</v>
          </cell>
          <cell r="W457">
            <v>0</v>
          </cell>
          <cell r="X457">
            <v>0</v>
          </cell>
          <cell r="Y457">
            <v>0</v>
          </cell>
          <cell r="Z457">
            <v>0</v>
          </cell>
          <cell r="AA457">
            <v>0</v>
          </cell>
          <cell r="AB457">
            <v>1</v>
          </cell>
        </row>
        <row r="458">
          <cell r="B458" t="str">
            <v>TS019N</v>
          </cell>
          <cell r="J458">
            <v>197.84</v>
          </cell>
          <cell r="K458">
            <v>197.84</v>
          </cell>
          <cell r="O458">
            <v>197.84</v>
          </cell>
          <cell r="P458">
            <v>0</v>
          </cell>
          <cell r="Q458">
            <v>0</v>
          </cell>
          <cell r="R458">
            <v>0</v>
          </cell>
          <cell r="S458">
            <v>0</v>
          </cell>
          <cell r="T458">
            <v>0</v>
          </cell>
          <cell r="U458">
            <v>0</v>
          </cell>
          <cell r="V458">
            <v>0</v>
          </cell>
          <cell r="W458">
            <v>1</v>
          </cell>
          <cell r="X458">
            <v>1</v>
          </cell>
          <cell r="Y458">
            <v>0</v>
          </cell>
          <cell r="Z458">
            <v>0</v>
          </cell>
          <cell r="AA458">
            <v>0</v>
          </cell>
          <cell r="AB458">
            <v>1</v>
          </cell>
        </row>
        <row r="459">
          <cell r="B459" t="str">
            <v>TS019T</v>
          </cell>
          <cell r="J459">
            <v>1789.21</v>
          </cell>
          <cell r="K459">
            <v>1789.21</v>
          </cell>
          <cell r="O459">
            <v>1789.21</v>
          </cell>
          <cell r="P459">
            <v>0</v>
          </cell>
          <cell r="Q459">
            <v>0</v>
          </cell>
          <cell r="R459">
            <v>0</v>
          </cell>
          <cell r="S459">
            <v>0</v>
          </cell>
          <cell r="T459">
            <v>0</v>
          </cell>
          <cell r="U459">
            <v>0</v>
          </cell>
          <cell r="V459">
            <v>0</v>
          </cell>
          <cell r="W459">
            <v>1</v>
          </cell>
          <cell r="X459">
            <v>1</v>
          </cell>
          <cell r="Y459">
            <v>0</v>
          </cell>
          <cell r="Z459">
            <v>0</v>
          </cell>
          <cell r="AA459">
            <v>0</v>
          </cell>
          <cell r="AB459">
            <v>1</v>
          </cell>
        </row>
        <row r="460">
          <cell r="J460">
            <v>1987.05</v>
          </cell>
          <cell r="K460">
            <v>1987.05</v>
          </cell>
          <cell r="O460">
            <v>1987.05</v>
          </cell>
          <cell r="P460">
            <v>0</v>
          </cell>
          <cell r="Q460">
            <v>0</v>
          </cell>
          <cell r="R460">
            <v>0</v>
          </cell>
          <cell r="S460">
            <v>0</v>
          </cell>
          <cell r="T460">
            <v>0</v>
          </cell>
          <cell r="U460">
            <v>0</v>
          </cell>
          <cell r="V460">
            <v>0</v>
          </cell>
          <cell r="W460">
            <v>1</v>
          </cell>
          <cell r="X460">
            <v>1</v>
          </cell>
          <cell r="Y460">
            <v>0</v>
          </cell>
          <cell r="Z460">
            <v>0</v>
          </cell>
          <cell r="AA460">
            <v>0</v>
          </cell>
          <cell r="AB460">
            <v>1</v>
          </cell>
        </row>
        <row r="461">
          <cell r="B461" t="str">
            <v>TS020</v>
          </cell>
          <cell r="G461">
            <v>150759.91</v>
          </cell>
          <cell r="H461">
            <v>150759.91</v>
          </cell>
          <cell r="J461">
            <v>88563.77</v>
          </cell>
          <cell r="K461">
            <v>88563.77</v>
          </cell>
          <cell r="O461">
            <v>239323.68</v>
          </cell>
          <cell r="P461">
            <v>0</v>
          </cell>
          <cell r="Q461">
            <v>0</v>
          </cell>
          <cell r="R461">
            <v>0</v>
          </cell>
          <cell r="S461">
            <v>0</v>
          </cell>
          <cell r="T461">
            <v>0.62994146671988338</v>
          </cell>
          <cell r="U461">
            <v>0.62994146671988338</v>
          </cell>
          <cell r="V461">
            <v>0</v>
          </cell>
          <cell r="W461">
            <v>0.37005853328011673</v>
          </cell>
          <cell r="X461">
            <v>0.37005853328011673</v>
          </cell>
          <cell r="Y461">
            <v>0</v>
          </cell>
          <cell r="Z461">
            <v>0</v>
          </cell>
          <cell r="AA461">
            <v>0</v>
          </cell>
          <cell r="AB461">
            <v>1</v>
          </cell>
        </row>
        <row r="462">
          <cell r="G462">
            <v>150759.91</v>
          </cell>
          <cell r="H462">
            <v>150759.91</v>
          </cell>
          <cell r="J462">
            <v>88563.77</v>
          </cell>
          <cell r="K462">
            <v>88563.77</v>
          </cell>
          <cell r="O462">
            <v>239323.68</v>
          </cell>
          <cell r="P462">
            <v>0</v>
          </cell>
          <cell r="Q462">
            <v>0</v>
          </cell>
          <cell r="R462">
            <v>0</v>
          </cell>
          <cell r="S462">
            <v>0</v>
          </cell>
          <cell r="T462">
            <v>0.62994146671988338</v>
          </cell>
          <cell r="U462">
            <v>0.62994146671988338</v>
          </cell>
          <cell r="V462">
            <v>0</v>
          </cell>
          <cell r="W462">
            <v>0.37005853328011673</v>
          </cell>
          <cell r="X462">
            <v>0.37005853328011673</v>
          </cell>
          <cell r="Y462">
            <v>0</v>
          </cell>
          <cell r="Z462">
            <v>0</v>
          </cell>
          <cell r="AA462">
            <v>0</v>
          </cell>
          <cell r="AB462">
            <v>1</v>
          </cell>
        </row>
        <row r="463">
          <cell r="B463" t="str">
            <v>TS024</v>
          </cell>
          <cell r="J463">
            <v>453065.84</v>
          </cell>
          <cell r="K463">
            <v>453065.84</v>
          </cell>
          <cell r="M463">
            <v>7744.44</v>
          </cell>
          <cell r="N463">
            <v>7744.44</v>
          </cell>
          <cell r="O463">
            <v>460810.28</v>
          </cell>
          <cell r="P463">
            <v>0</v>
          </cell>
          <cell r="Q463">
            <v>0</v>
          </cell>
          <cell r="R463">
            <v>0</v>
          </cell>
          <cell r="S463">
            <v>0</v>
          </cell>
          <cell r="T463">
            <v>0</v>
          </cell>
          <cell r="U463">
            <v>0</v>
          </cell>
          <cell r="V463">
            <v>0</v>
          </cell>
          <cell r="W463">
            <v>0.98319386451187674</v>
          </cell>
          <cell r="X463">
            <v>0.98319386451187674</v>
          </cell>
          <cell r="Y463">
            <v>0</v>
          </cell>
          <cell r="Z463">
            <v>1.6806135488123222E-2</v>
          </cell>
          <cell r="AA463">
            <v>1.6806135488123222E-2</v>
          </cell>
          <cell r="AB463">
            <v>1</v>
          </cell>
        </row>
        <row r="464">
          <cell r="J464">
            <v>453065.84</v>
          </cell>
          <cell r="K464">
            <v>453065.84</v>
          </cell>
          <cell r="M464">
            <v>7744.44</v>
          </cell>
          <cell r="N464">
            <v>7744.44</v>
          </cell>
          <cell r="O464">
            <v>460810.28</v>
          </cell>
          <cell r="P464">
            <v>0</v>
          </cell>
          <cell r="Q464">
            <v>0</v>
          </cell>
          <cell r="R464">
            <v>0</v>
          </cell>
          <cell r="S464">
            <v>0</v>
          </cell>
          <cell r="T464">
            <v>0</v>
          </cell>
          <cell r="U464">
            <v>0</v>
          </cell>
          <cell r="V464">
            <v>0</v>
          </cell>
          <cell r="W464">
            <v>0.98319386451187674</v>
          </cell>
          <cell r="X464">
            <v>0.98319386451187674</v>
          </cell>
          <cell r="Y464">
            <v>0</v>
          </cell>
          <cell r="Z464">
            <v>1.6806135488123222E-2</v>
          </cell>
          <cell r="AA464">
            <v>1.6806135488123222E-2</v>
          </cell>
          <cell r="AB464">
            <v>1</v>
          </cell>
        </row>
        <row r="465">
          <cell r="B465" t="str">
            <v>TS025</v>
          </cell>
          <cell r="J465">
            <v>19819.740000000002</v>
          </cell>
          <cell r="K465">
            <v>19819.740000000002</v>
          </cell>
          <cell r="O465">
            <v>19819.740000000002</v>
          </cell>
          <cell r="P465">
            <v>0</v>
          </cell>
          <cell r="Q465">
            <v>0</v>
          </cell>
          <cell r="R465">
            <v>0</v>
          </cell>
          <cell r="S465">
            <v>0</v>
          </cell>
          <cell r="T465">
            <v>0</v>
          </cell>
          <cell r="U465">
            <v>0</v>
          </cell>
          <cell r="V465">
            <v>0</v>
          </cell>
          <cell r="W465">
            <v>1</v>
          </cell>
          <cell r="X465">
            <v>1</v>
          </cell>
          <cell r="Y465">
            <v>0</v>
          </cell>
          <cell r="Z465">
            <v>0</v>
          </cell>
          <cell r="AA465">
            <v>0</v>
          </cell>
          <cell r="AB465">
            <v>1</v>
          </cell>
        </row>
        <row r="466">
          <cell r="J466">
            <v>19819.740000000002</v>
          </cell>
          <cell r="K466">
            <v>19819.740000000002</v>
          </cell>
          <cell r="O466">
            <v>19819.740000000002</v>
          </cell>
          <cell r="P466">
            <v>0</v>
          </cell>
          <cell r="Q466">
            <v>0</v>
          </cell>
          <cell r="R466">
            <v>0</v>
          </cell>
          <cell r="S466">
            <v>0</v>
          </cell>
          <cell r="T466">
            <v>0</v>
          </cell>
          <cell r="U466">
            <v>0</v>
          </cell>
          <cell r="V466">
            <v>0</v>
          </cell>
          <cell r="W466">
            <v>1</v>
          </cell>
          <cell r="X466">
            <v>1</v>
          </cell>
          <cell r="Y466">
            <v>0</v>
          </cell>
          <cell r="Z466">
            <v>0</v>
          </cell>
          <cell r="AA466">
            <v>0</v>
          </cell>
          <cell r="AB466">
            <v>1</v>
          </cell>
        </row>
        <row r="467">
          <cell r="B467" t="str">
            <v>TS026N</v>
          </cell>
          <cell r="J467">
            <v>1164.3399999999999</v>
          </cell>
          <cell r="K467">
            <v>1164.3399999999999</v>
          </cell>
          <cell r="O467">
            <v>1164.3399999999999</v>
          </cell>
          <cell r="P467">
            <v>0</v>
          </cell>
          <cell r="Q467">
            <v>0</v>
          </cell>
          <cell r="R467">
            <v>0</v>
          </cell>
          <cell r="S467">
            <v>0</v>
          </cell>
          <cell r="T467">
            <v>0</v>
          </cell>
          <cell r="U467">
            <v>0</v>
          </cell>
          <cell r="V467">
            <v>0</v>
          </cell>
          <cell r="W467">
            <v>1</v>
          </cell>
          <cell r="X467">
            <v>1</v>
          </cell>
          <cell r="Y467">
            <v>0</v>
          </cell>
          <cell r="Z467">
            <v>0</v>
          </cell>
          <cell r="AA467">
            <v>0</v>
          </cell>
          <cell r="AB467">
            <v>1</v>
          </cell>
        </row>
        <row r="468">
          <cell r="J468">
            <v>1164.3399999999999</v>
          </cell>
          <cell r="K468">
            <v>1164.3399999999999</v>
          </cell>
          <cell r="O468">
            <v>1164.3399999999999</v>
          </cell>
          <cell r="P468">
            <v>0</v>
          </cell>
          <cell r="Q468">
            <v>0</v>
          </cell>
          <cell r="R468">
            <v>0</v>
          </cell>
          <cell r="S468">
            <v>0</v>
          </cell>
          <cell r="T468">
            <v>0</v>
          </cell>
          <cell r="U468">
            <v>0</v>
          </cell>
          <cell r="V468">
            <v>0</v>
          </cell>
          <cell r="W468">
            <v>1</v>
          </cell>
          <cell r="X468">
            <v>1</v>
          </cell>
          <cell r="Y468">
            <v>0</v>
          </cell>
          <cell r="Z468">
            <v>0</v>
          </cell>
          <cell r="AA468">
            <v>0</v>
          </cell>
          <cell r="AB468">
            <v>1</v>
          </cell>
        </row>
        <row r="469">
          <cell r="B469" t="str">
            <v>TS027S</v>
          </cell>
          <cell r="M469">
            <v>1334.66</v>
          </cell>
          <cell r="N469">
            <v>1334.66</v>
          </cell>
          <cell r="O469">
            <v>1334.66</v>
          </cell>
          <cell r="P469">
            <v>0</v>
          </cell>
          <cell r="Q469">
            <v>0</v>
          </cell>
          <cell r="R469">
            <v>0</v>
          </cell>
          <cell r="S469">
            <v>0</v>
          </cell>
          <cell r="T469">
            <v>0</v>
          </cell>
          <cell r="U469">
            <v>0</v>
          </cell>
          <cell r="V469">
            <v>0</v>
          </cell>
          <cell r="W469">
            <v>0</v>
          </cell>
          <cell r="X469">
            <v>0</v>
          </cell>
          <cell r="Y469">
            <v>0</v>
          </cell>
          <cell r="Z469">
            <v>1</v>
          </cell>
          <cell r="AA469">
            <v>1</v>
          </cell>
          <cell r="AB469">
            <v>1</v>
          </cell>
        </row>
        <row r="470">
          <cell r="B470" t="str">
            <v>TS027T</v>
          </cell>
          <cell r="J470">
            <v>76944.34</v>
          </cell>
          <cell r="K470">
            <v>76944.34</v>
          </cell>
          <cell r="O470">
            <v>76944.34</v>
          </cell>
          <cell r="P470">
            <v>0</v>
          </cell>
          <cell r="Q470">
            <v>0</v>
          </cell>
          <cell r="R470">
            <v>0</v>
          </cell>
          <cell r="S470">
            <v>0</v>
          </cell>
          <cell r="T470">
            <v>0</v>
          </cell>
          <cell r="U470">
            <v>0</v>
          </cell>
          <cell r="V470">
            <v>0</v>
          </cell>
          <cell r="W470">
            <v>1</v>
          </cell>
          <cell r="X470">
            <v>1</v>
          </cell>
          <cell r="Y470">
            <v>0</v>
          </cell>
          <cell r="Z470">
            <v>0</v>
          </cell>
          <cell r="AA470">
            <v>0</v>
          </cell>
          <cell r="AB470">
            <v>1</v>
          </cell>
        </row>
        <row r="471">
          <cell r="J471">
            <v>76944.34</v>
          </cell>
          <cell r="K471">
            <v>76944.34</v>
          </cell>
          <cell r="M471">
            <v>1334.66</v>
          </cell>
          <cell r="N471">
            <v>1334.66</v>
          </cell>
          <cell r="O471">
            <v>78279</v>
          </cell>
          <cell r="P471">
            <v>0</v>
          </cell>
          <cell r="Q471">
            <v>0</v>
          </cell>
          <cell r="R471">
            <v>0</v>
          </cell>
          <cell r="S471">
            <v>0</v>
          </cell>
          <cell r="T471">
            <v>0</v>
          </cell>
          <cell r="U471">
            <v>0</v>
          </cell>
          <cell r="V471">
            <v>0</v>
          </cell>
          <cell r="W471">
            <v>0.98294996103680421</v>
          </cell>
          <cell r="X471">
            <v>0.98294996103680421</v>
          </cell>
          <cell r="Y471">
            <v>0</v>
          </cell>
          <cell r="Z471">
            <v>1.7050038963195749E-2</v>
          </cell>
          <cell r="AA471">
            <v>1.7050038963195749E-2</v>
          </cell>
          <cell r="AB471">
            <v>1</v>
          </cell>
        </row>
        <row r="472">
          <cell r="B472" t="str">
            <v>TS028</v>
          </cell>
          <cell r="J472">
            <v>202703.41</v>
          </cell>
          <cell r="K472">
            <v>202703.41</v>
          </cell>
          <cell r="O472">
            <v>202703.41</v>
          </cell>
          <cell r="P472">
            <v>0</v>
          </cell>
          <cell r="Q472">
            <v>0</v>
          </cell>
          <cell r="R472">
            <v>0</v>
          </cell>
          <cell r="S472">
            <v>0</v>
          </cell>
          <cell r="T472">
            <v>0</v>
          </cell>
          <cell r="U472">
            <v>0</v>
          </cell>
          <cell r="V472">
            <v>0</v>
          </cell>
          <cell r="W472">
            <v>1</v>
          </cell>
          <cell r="X472">
            <v>1</v>
          </cell>
          <cell r="Y472">
            <v>0</v>
          </cell>
          <cell r="Z472">
            <v>0</v>
          </cell>
          <cell r="AA472">
            <v>0</v>
          </cell>
          <cell r="AB472">
            <v>1</v>
          </cell>
        </row>
        <row r="473">
          <cell r="J473">
            <v>202703.41</v>
          </cell>
          <cell r="K473">
            <v>202703.41</v>
          </cell>
          <cell r="O473">
            <v>202703.41</v>
          </cell>
          <cell r="P473">
            <v>0</v>
          </cell>
          <cell r="Q473">
            <v>0</v>
          </cell>
          <cell r="R473">
            <v>0</v>
          </cell>
          <cell r="S473">
            <v>0</v>
          </cell>
          <cell r="T473">
            <v>0</v>
          </cell>
          <cell r="U473">
            <v>0</v>
          </cell>
          <cell r="V473">
            <v>0</v>
          </cell>
          <cell r="W473">
            <v>1</v>
          </cell>
          <cell r="X473">
            <v>1</v>
          </cell>
          <cell r="Y473">
            <v>0</v>
          </cell>
          <cell r="Z473">
            <v>0</v>
          </cell>
          <cell r="AA473">
            <v>0</v>
          </cell>
          <cell r="AB473">
            <v>1</v>
          </cell>
        </row>
        <row r="474">
          <cell r="B474" t="str">
            <v>TS031</v>
          </cell>
          <cell r="D474">
            <v>57.6</v>
          </cell>
          <cell r="E474">
            <v>57.6</v>
          </cell>
          <cell r="G474">
            <v>11536.2</v>
          </cell>
          <cell r="H474">
            <v>11536.2</v>
          </cell>
          <cell r="J474">
            <v>550710.94999999995</v>
          </cell>
          <cell r="K474">
            <v>550710.94999999995</v>
          </cell>
          <cell r="O474">
            <v>562304.75</v>
          </cell>
          <cell r="P474">
            <v>0</v>
          </cell>
          <cell r="Q474">
            <v>1.0243555651984089E-4</v>
          </cell>
          <cell r="R474">
            <v>1.0243555651984089E-4</v>
          </cell>
          <cell r="S474">
            <v>0</v>
          </cell>
          <cell r="T474">
            <v>2.0515921304239383E-2</v>
          </cell>
          <cell r="U474">
            <v>2.0515921304239383E-2</v>
          </cell>
          <cell r="V474">
            <v>0</v>
          </cell>
          <cell r="W474">
            <v>0.9793816431392407</v>
          </cell>
          <cell r="X474">
            <v>0.9793816431392407</v>
          </cell>
          <cell r="Y474">
            <v>0</v>
          </cell>
          <cell r="Z474">
            <v>0</v>
          </cell>
          <cell r="AA474">
            <v>0</v>
          </cell>
          <cell r="AB474">
            <v>1</v>
          </cell>
        </row>
        <row r="475">
          <cell r="D475">
            <v>57.6</v>
          </cell>
          <cell r="E475">
            <v>57.6</v>
          </cell>
          <cell r="G475">
            <v>11536.2</v>
          </cell>
          <cell r="H475">
            <v>11536.2</v>
          </cell>
          <cell r="J475">
            <v>550710.94999999995</v>
          </cell>
          <cell r="K475">
            <v>550710.94999999995</v>
          </cell>
          <cell r="O475">
            <v>562304.75</v>
          </cell>
          <cell r="P475">
            <v>0</v>
          </cell>
          <cell r="Q475">
            <v>1.0243555651984089E-4</v>
          </cell>
          <cell r="R475">
            <v>1.0243555651984089E-4</v>
          </cell>
          <cell r="S475">
            <v>0</v>
          </cell>
          <cell r="T475">
            <v>2.0515921304239383E-2</v>
          </cell>
          <cell r="U475">
            <v>2.0515921304239383E-2</v>
          </cell>
          <cell r="V475">
            <v>0</v>
          </cell>
          <cell r="W475">
            <v>0.9793816431392407</v>
          </cell>
          <cell r="X475">
            <v>0.9793816431392407</v>
          </cell>
          <cell r="Y475">
            <v>0</v>
          </cell>
          <cell r="Z475">
            <v>0</v>
          </cell>
          <cell r="AA475">
            <v>0</v>
          </cell>
          <cell r="AB475">
            <v>1</v>
          </cell>
        </row>
        <row r="476">
          <cell r="B476" t="str">
            <v>TS032C</v>
          </cell>
          <cell r="D476">
            <v>3188.16</v>
          </cell>
          <cell r="E476">
            <v>3188.16</v>
          </cell>
          <cell r="J476">
            <v>124431.82</v>
          </cell>
          <cell r="K476">
            <v>124431.82</v>
          </cell>
          <cell r="O476">
            <v>127619.98</v>
          </cell>
          <cell r="P476">
            <v>0</v>
          </cell>
          <cell r="Q476">
            <v>2.4981668230946281E-2</v>
          </cell>
          <cell r="R476">
            <v>2.4981668230946281E-2</v>
          </cell>
          <cell r="S476">
            <v>0</v>
          </cell>
          <cell r="T476">
            <v>0</v>
          </cell>
          <cell r="U476">
            <v>0</v>
          </cell>
          <cell r="V476">
            <v>0</v>
          </cell>
          <cell r="W476">
            <v>0.97501833176905384</v>
          </cell>
          <cell r="X476">
            <v>0.97501833176905384</v>
          </cell>
          <cell r="Y476">
            <v>0</v>
          </cell>
          <cell r="Z476">
            <v>0</v>
          </cell>
          <cell r="AA476">
            <v>0</v>
          </cell>
          <cell r="AB476">
            <v>1</v>
          </cell>
        </row>
        <row r="477">
          <cell r="B477" t="str">
            <v>TS032N</v>
          </cell>
          <cell r="G477">
            <v>26105.35</v>
          </cell>
          <cell r="H477">
            <v>26105.35</v>
          </cell>
          <cell r="O477">
            <v>26105.35</v>
          </cell>
          <cell r="P477">
            <v>0</v>
          </cell>
          <cell r="Q477">
            <v>0</v>
          </cell>
          <cell r="R477">
            <v>0</v>
          </cell>
          <cell r="S477">
            <v>0</v>
          </cell>
          <cell r="T477">
            <v>1</v>
          </cell>
          <cell r="U477">
            <v>1</v>
          </cell>
          <cell r="V477">
            <v>0</v>
          </cell>
          <cell r="W477">
            <v>0</v>
          </cell>
          <cell r="X477">
            <v>0</v>
          </cell>
          <cell r="Y477">
            <v>0</v>
          </cell>
          <cell r="Z477">
            <v>0</v>
          </cell>
          <cell r="AA477">
            <v>0</v>
          </cell>
          <cell r="AB477">
            <v>1</v>
          </cell>
        </row>
        <row r="478">
          <cell r="B478" t="str">
            <v>TS032S</v>
          </cell>
          <cell r="M478">
            <v>2961.53</v>
          </cell>
          <cell r="N478">
            <v>2961.53</v>
          </cell>
          <cell r="O478">
            <v>2961.53</v>
          </cell>
          <cell r="P478">
            <v>0</v>
          </cell>
          <cell r="Q478">
            <v>0</v>
          </cell>
          <cell r="R478">
            <v>0</v>
          </cell>
          <cell r="S478">
            <v>0</v>
          </cell>
          <cell r="T478">
            <v>0</v>
          </cell>
          <cell r="U478">
            <v>0</v>
          </cell>
          <cell r="V478">
            <v>0</v>
          </cell>
          <cell r="W478">
            <v>0</v>
          </cell>
          <cell r="X478">
            <v>0</v>
          </cell>
          <cell r="Y478">
            <v>0</v>
          </cell>
          <cell r="Z478">
            <v>1</v>
          </cell>
          <cell r="AA478">
            <v>1</v>
          </cell>
          <cell r="AB478">
            <v>1</v>
          </cell>
        </row>
        <row r="479">
          <cell r="B479" t="str">
            <v>TS032T</v>
          </cell>
          <cell r="J479">
            <v>931132.34</v>
          </cell>
          <cell r="K479">
            <v>931132.34</v>
          </cell>
          <cell r="O479">
            <v>931132.34</v>
          </cell>
          <cell r="P479">
            <v>0</v>
          </cell>
          <cell r="Q479">
            <v>0</v>
          </cell>
          <cell r="R479">
            <v>0</v>
          </cell>
          <cell r="S479">
            <v>0</v>
          </cell>
          <cell r="T479">
            <v>0</v>
          </cell>
          <cell r="U479">
            <v>0</v>
          </cell>
          <cell r="V479">
            <v>0</v>
          </cell>
          <cell r="W479">
            <v>1</v>
          </cell>
          <cell r="X479">
            <v>1</v>
          </cell>
          <cell r="Y479">
            <v>0</v>
          </cell>
          <cell r="Z479">
            <v>0</v>
          </cell>
          <cell r="AA479">
            <v>0</v>
          </cell>
          <cell r="AB479">
            <v>1</v>
          </cell>
        </row>
        <row r="480">
          <cell r="D480">
            <v>3188.16</v>
          </cell>
          <cell r="E480">
            <v>3188.16</v>
          </cell>
          <cell r="G480">
            <v>26105.35</v>
          </cell>
          <cell r="H480">
            <v>26105.35</v>
          </cell>
          <cell r="J480">
            <v>1055564.1599999999</v>
          </cell>
          <cell r="K480">
            <v>1055564.1599999999</v>
          </cell>
          <cell r="M480">
            <v>2961.53</v>
          </cell>
          <cell r="N480">
            <v>2961.53</v>
          </cell>
          <cell r="O480">
            <v>1087819.2</v>
          </cell>
          <cell r="P480">
            <v>0</v>
          </cell>
          <cell r="Q480">
            <v>2.9307811445137208E-3</v>
          </cell>
          <cell r="R480">
            <v>2.9307811445137208E-3</v>
          </cell>
          <cell r="S480">
            <v>0</v>
          </cell>
          <cell r="T480">
            <v>2.3997875749940799E-2</v>
          </cell>
          <cell r="U480">
            <v>2.3997875749940799E-2</v>
          </cell>
          <cell r="V480">
            <v>0</v>
          </cell>
          <cell r="W480">
            <v>0.97034889621363551</v>
          </cell>
          <cell r="X480">
            <v>0.97034889621363551</v>
          </cell>
          <cell r="Y480">
            <v>0</v>
          </cell>
          <cell r="Z480">
            <v>2.7224468919099794E-3</v>
          </cell>
          <cell r="AA480">
            <v>2.7224468919099794E-3</v>
          </cell>
          <cell r="AB480">
            <v>1</v>
          </cell>
        </row>
        <row r="481">
          <cell r="B481" t="str">
            <v>TS033</v>
          </cell>
          <cell r="G481">
            <v>3403.54</v>
          </cell>
          <cell r="H481">
            <v>3403.54</v>
          </cell>
          <cell r="J481">
            <v>1688735.75</v>
          </cell>
          <cell r="K481">
            <v>1688735.75</v>
          </cell>
          <cell r="M481">
            <v>4999.3100000000004</v>
          </cell>
          <cell r="N481">
            <v>4999.3100000000004</v>
          </cell>
          <cell r="O481">
            <v>1697138.6</v>
          </cell>
          <cell r="P481">
            <v>0</v>
          </cell>
          <cell r="Q481">
            <v>0</v>
          </cell>
          <cell r="R481">
            <v>0</v>
          </cell>
          <cell r="S481">
            <v>0</v>
          </cell>
          <cell r="T481">
            <v>2.0054578924785516E-3</v>
          </cell>
          <cell r="U481">
            <v>2.0054578924785516E-3</v>
          </cell>
          <cell r="V481">
            <v>0</v>
          </cell>
          <cell r="W481">
            <v>0.99504881333793238</v>
          </cell>
          <cell r="X481">
            <v>0.99504881333793238</v>
          </cell>
          <cell r="Y481">
            <v>0</v>
          </cell>
          <cell r="Z481">
            <v>2.9457287695890014E-3</v>
          </cell>
          <cell r="AA481">
            <v>2.9457287695890014E-3</v>
          </cell>
          <cell r="AB481">
            <v>1</v>
          </cell>
        </row>
        <row r="482">
          <cell r="G482">
            <v>3403.54</v>
          </cell>
          <cell r="H482">
            <v>3403.54</v>
          </cell>
          <cell r="J482">
            <v>1688735.75</v>
          </cell>
          <cell r="K482">
            <v>1688735.75</v>
          </cell>
          <cell r="M482">
            <v>4999.3100000000004</v>
          </cell>
          <cell r="N482">
            <v>4999.3100000000004</v>
          </cell>
          <cell r="O482">
            <v>1697138.6</v>
          </cell>
          <cell r="P482">
            <v>0</v>
          </cell>
          <cell r="Q482">
            <v>0</v>
          </cell>
          <cell r="R482">
            <v>0</v>
          </cell>
          <cell r="S482">
            <v>0</v>
          </cell>
          <cell r="T482">
            <v>2.0054578924785516E-3</v>
          </cell>
          <cell r="U482">
            <v>2.0054578924785516E-3</v>
          </cell>
          <cell r="V482">
            <v>0</v>
          </cell>
          <cell r="W482">
            <v>0.99504881333793238</v>
          </cell>
          <cell r="X482">
            <v>0.99504881333793238</v>
          </cell>
          <cell r="Y482">
            <v>0</v>
          </cell>
          <cell r="Z482">
            <v>2.9457287695890014E-3</v>
          </cell>
          <cell r="AA482">
            <v>2.9457287695890014E-3</v>
          </cell>
          <cell r="AB482">
            <v>1</v>
          </cell>
        </row>
        <row r="483">
          <cell r="B483" t="str">
            <v>TS034</v>
          </cell>
          <cell r="J483">
            <v>461585.82</v>
          </cell>
          <cell r="K483">
            <v>461585.82</v>
          </cell>
          <cell r="M483">
            <v>9527.01</v>
          </cell>
          <cell r="N483">
            <v>9527.01</v>
          </cell>
          <cell r="O483">
            <v>471112.83</v>
          </cell>
          <cell r="P483">
            <v>0</v>
          </cell>
          <cell r="Q483">
            <v>0</v>
          </cell>
          <cell r="R483">
            <v>0</v>
          </cell>
          <cell r="S483">
            <v>0</v>
          </cell>
          <cell r="T483">
            <v>0</v>
          </cell>
          <cell r="U483">
            <v>0</v>
          </cell>
          <cell r="V483">
            <v>0</v>
          </cell>
          <cell r="W483">
            <v>0.97977764689617985</v>
          </cell>
          <cell r="X483">
            <v>0.97977764689617985</v>
          </cell>
          <cell r="Y483">
            <v>0</v>
          </cell>
          <cell r="Z483">
            <v>2.0222353103820163E-2</v>
          </cell>
          <cell r="AA483">
            <v>2.0222353103820163E-2</v>
          </cell>
          <cell r="AB483">
            <v>1</v>
          </cell>
        </row>
        <row r="484">
          <cell r="J484">
            <v>461585.82</v>
          </cell>
          <cell r="K484">
            <v>461585.82</v>
          </cell>
          <cell r="M484">
            <v>9527.01</v>
          </cell>
          <cell r="N484">
            <v>9527.01</v>
          </cell>
          <cell r="O484">
            <v>471112.83</v>
          </cell>
          <cell r="P484">
            <v>0</v>
          </cell>
          <cell r="Q484">
            <v>0</v>
          </cell>
          <cell r="R484">
            <v>0</v>
          </cell>
          <cell r="S484">
            <v>0</v>
          </cell>
          <cell r="T484">
            <v>0</v>
          </cell>
          <cell r="U484">
            <v>0</v>
          </cell>
          <cell r="V484">
            <v>0</v>
          </cell>
          <cell r="W484">
            <v>0.97977764689617985</v>
          </cell>
          <cell r="X484">
            <v>0.97977764689617985</v>
          </cell>
          <cell r="Y484">
            <v>0</v>
          </cell>
          <cell r="Z484">
            <v>2.0222353103820163E-2</v>
          </cell>
          <cell r="AA484">
            <v>2.0222353103820163E-2</v>
          </cell>
          <cell r="AB484">
            <v>1</v>
          </cell>
        </row>
        <row r="485">
          <cell r="B485" t="str">
            <v>TS035</v>
          </cell>
          <cell r="G485">
            <v>21642.33</v>
          </cell>
          <cell r="H485">
            <v>21642.33</v>
          </cell>
          <cell r="J485">
            <v>244012.85</v>
          </cell>
          <cell r="K485">
            <v>244012.85</v>
          </cell>
          <cell r="M485">
            <v>720.47</v>
          </cell>
          <cell r="N485">
            <v>720.47</v>
          </cell>
          <cell r="O485">
            <v>266375.65000000002</v>
          </cell>
          <cell r="P485">
            <v>0</v>
          </cell>
          <cell r="Q485">
            <v>0</v>
          </cell>
          <cell r="R485">
            <v>0</v>
          </cell>
          <cell r="S485">
            <v>0</v>
          </cell>
          <cell r="T485">
            <v>8.124740380736753E-2</v>
          </cell>
          <cell r="U485">
            <v>8.124740380736753E-2</v>
          </cell>
          <cell r="V485">
            <v>0</v>
          </cell>
          <cell r="W485">
            <v>0.91604788200422971</v>
          </cell>
          <cell r="X485">
            <v>0.91604788200422971</v>
          </cell>
          <cell r="Y485">
            <v>0</v>
          </cell>
          <cell r="Z485">
            <v>2.7047141884027309E-3</v>
          </cell>
          <cell r="AA485">
            <v>2.7047141884027309E-3</v>
          </cell>
          <cell r="AB485">
            <v>1</v>
          </cell>
        </row>
        <row r="486">
          <cell r="G486">
            <v>21642.33</v>
          </cell>
          <cell r="H486">
            <v>21642.33</v>
          </cell>
          <cell r="J486">
            <v>244012.85</v>
          </cell>
          <cell r="K486">
            <v>244012.85</v>
          </cell>
          <cell r="M486">
            <v>720.47</v>
          </cell>
          <cell r="N486">
            <v>720.47</v>
          </cell>
          <cell r="O486">
            <v>266375.65000000002</v>
          </cell>
          <cell r="P486">
            <v>0</v>
          </cell>
          <cell r="Q486">
            <v>0</v>
          </cell>
          <cell r="R486">
            <v>0</v>
          </cell>
          <cell r="S486">
            <v>0</v>
          </cell>
          <cell r="T486">
            <v>8.124740380736753E-2</v>
          </cell>
          <cell r="U486">
            <v>8.124740380736753E-2</v>
          </cell>
          <cell r="V486">
            <v>0</v>
          </cell>
          <cell r="W486">
            <v>0.91604788200422971</v>
          </cell>
          <cell r="X486">
            <v>0.91604788200422971</v>
          </cell>
          <cell r="Y486">
            <v>0</v>
          </cell>
          <cell r="Z486">
            <v>2.7047141884027309E-3</v>
          </cell>
          <cell r="AA486">
            <v>2.7047141884027309E-3</v>
          </cell>
          <cell r="AB486">
            <v>1</v>
          </cell>
        </row>
        <row r="487">
          <cell r="B487" t="str">
            <v>TS036C</v>
          </cell>
          <cell r="D487">
            <v>15916.94</v>
          </cell>
          <cell r="E487">
            <v>15916.94</v>
          </cell>
          <cell r="G487">
            <v>5455.42</v>
          </cell>
          <cell r="H487">
            <v>5455.42</v>
          </cell>
          <cell r="J487">
            <v>165317.16</v>
          </cell>
          <cell r="K487">
            <v>165317.16</v>
          </cell>
          <cell r="O487">
            <v>186689.52</v>
          </cell>
          <cell r="P487">
            <v>0</v>
          </cell>
          <cell r="Q487">
            <v>8.5258883305286776E-2</v>
          </cell>
          <cell r="R487">
            <v>8.5258883305286776E-2</v>
          </cell>
          <cell r="S487">
            <v>0</v>
          </cell>
          <cell r="T487">
            <v>2.9221886691872156E-2</v>
          </cell>
          <cell r="U487">
            <v>2.9221886691872156E-2</v>
          </cell>
          <cell r="V487">
            <v>0</v>
          </cell>
          <cell r="W487">
            <v>0.88551923000284116</v>
          </cell>
          <cell r="X487">
            <v>0.88551923000284116</v>
          </cell>
          <cell r="Y487">
            <v>0</v>
          </cell>
          <cell r="Z487">
            <v>0</v>
          </cell>
          <cell r="AA487">
            <v>0</v>
          </cell>
          <cell r="AB487">
            <v>1</v>
          </cell>
        </row>
        <row r="488">
          <cell r="B488" t="str">
            <v>TS036N</v>
          </cell>
          <cell r="G488">
            <v>8619.5499999999993</v>
          </cell>
          <cell r="H488">
            <v>8619.5499999999993</v>
          </cell>
          <cell r="J488">
            <v>294911.64</v>
          </cell>
          <cell r="K488">
            <v>294911.64</v>
          </cell>
          <cell r="O488">
            <v>303531.19</v>
          </cell>
          <cell r="P488">
            <v>0</v>
          </cell>
          <cell r="Q488">
            <v>0</v>
          </cell>
          <cell r="R488">
            <v>0</v>
          </cell>
          <cell r="S488">
            <v>0</v>
          </cell>
          <cell r="T488">
            <v>2.8397575880093243E-2</v>
          </cell>
          <cell r="U488">
            <v>2.8397575880093243E-2</v>
          </cell>
          <cell r="V488">
            <v>0</v>
          </cell>
          <cell r="W488">
            <v>0.97160242411990683</v>
          </cell>
          <cell r="X488">
            <v>0.97160242411990683</v>
          </cell>
          <cell r="Y488">
            <v>0</v>
          </cell>
          <cell r="Z488">
            <v>0</v>
          </cell>
          <cell r="AA488">
            <v>0</v>
          </cell>
          <cell r="AB488">
            <v>1</v>
          </cell>
        </row>
        <row r="489">
          <cell r="B489" t="str">
            <v>TS036S</v>
          </cell>
          <cell r="J489">
            <v>189962.63</v>
          </cell>
          <cell r="K489">
            <v>189962.63</v>
          </cell>
          <cell r="M489">
            <v>23631.09</v>
          </cell>
          <cell r="N489">
            <v>23631.09</v>
          </cell>
          <cell r="O489">
            <v>213593.72</v>
          </cell>
          <cell r="P489">
            <v>0</v>
          </cell>
          <cell r="Q489">
            <v>0</v>
          </cell>
          <cell r="R489">
            <v>0</v>
          </cell>
          <cell r="S489">
            <v>0</v>
          </cell>
          <cell r="T489">
            <v>0</v>
          </cell>
          <cell r="U489">
            <v>0</v>
          </cell>
          <cell r="V489">
            <v>0</v>
          </cell>
          <cell r="W489">
            <v>0.88936430340742234</v>
          </cell>
          <cell r="X489">
            <v>0.88936430340742234</v>
          </cell>
          <cell r="Y489">
            <v>0</v>
          </cell>
          <cell r="Z489">
            <v>0.11063569659257773</v>
          </cell>
          <cell r="AA489">
            <v>0.11063569659257773</v>
          </cell>
          <cell r="AB489">
            <v>1</v>
          </cell>
        </row>
        <row r="490">
          <cell r="B490" t="str">
            <v>TS036T</v>
          </cell>
          <cell r="J490">
            <v>2780</v>
          </cell>
          <cell r="K490">
            <v>2780</v>
          </cell>
          <cell r="O490">
            <v>2780</v>
          </cell>
          <cell r="P490">
            <v>0</v>
          </cell>
          <cell r="Q490">
            <v>0</v>
          </cell>
          <cell r="R490">
            <v>0</v>
          </cell>
          <cell r="S490">
            <v>0</v>
          </cell>
          <cell r="T490">
            <v>0</v>
          </cell>
          <cell r="U490">
            <v>0</v>
          </cell>
          <cell r="V490">
            <v>0</v>
          </cell>
          <cell r="W490">
            <v>1</v>
          </cell>
          <cell r="X490">
            <v>1</v>
          </cell>
          <cell r="Y490">
            <v>0</v>
          </cell>
          <cell r="Z490">
            <v>0</v>
          </cell>
          <cell r="AA490">
            <v>0</v>
          </cell>
          <cell r="AB490">
            <v>1</v>
          </cell>
        </row>
        <row r="491">
          <cell r="D491">
            <v>15916.94</v>
          </cell>
          <cell r="E491">
            <v>15916.94</v>
          </cell>
          <cell r="G491">
            <v>14074.97</v>
          </cell>
          <cell r="H491">
            <v>14074.97</v>
          </cell>
          <cell r="J491">
            <v>652971.43000000005</v>
          </cell>
          <cell r="K491">
            <v>652971.43000000005</v>
          </cell>
          <cell r="M491">
            <v>23631.09</v>
          </cell>
          <cell r="N491">
            <v>23631.09</v>
          </cell>
          <cell r="O491">
            <v>706594.43</v>
          </cell>
          <cell r="P491">
            <v>0</v>
          </cell>
          <cell r="Q491">
            <v>2.2526274372131689E-2</v>
          </cell>
          <cell r="R491">
            <v>2.2526274372131689E-2</v>
          </cell>
          <cell r="S491">
            <v>0</v>
          </cell>
          <cell r="T491">
            <v>1.9919446577013066E-2</v>
          </cell>
          <cell r="U491">
            <v>1.9919446577013066E-2</v>
          </cell>
          <cell r="V491">
            <v>0</v>
          </cell>
          <cell r="W491">
            <v>0.92411063868703291</v>
          </cell>
          <cell r="X491">
            <v>0.92411063868703291</v>
          </cell>
          <cell r="Y491">
            <v>0</v>
          </cell>
          <cell r="Z491">
            <v>3.3443640363822282E-2</v>
          </cell>
          <cell r="AA491">
            <v>3.3443640363822282E-2</v>
          </cell>
          <cell r="AB491">
            <v>1</v>
          </cell>
        </row>
        <row r="492">
          <cell r="B492" t="str">
            <v>TS048</v>
          </cell>
          <cell r="J492">
            <v>32030.68</v>
          </cell>
          <cell r="K492">
            <v>32030.68</v>
          </cell>
          <cell r="M492">
            <v>1420.57</v>
          </cell>
          <cell r="N492">
            <v>1420.57</v>
          </cell>
          <cell r="O492">
            <v>33451.25</v>
          </cell>
          <cell r="P492">
            <v>0</v>
          </cell>
          <cell r="Q492">
            <v>0</v>
          </cell>
          <cell r="R492">
            <v>0</v>
          </cell>
          <cell r="S492">
            <v>0</v>
          </cell>
          <cell r="T492">
            <v>0</v>
          </cell>
          <cell r="U492">
            <v>0</v>
          </cell>
          <cell r="V492">
            <v>0</v>
          </cell>
          <cell r="W492">
            <v>0.95753312656477707</v>
          </cell>
          <cell r="X492">
            <v>0.95753312656477707</v>
          </cell>
          <cell r="Y492">
            <v>0</v>
          </cell>
          <cell r="Z492">
            <v>4.2466873435222895E-2</v>
          </cell>
          <cell r="AA492">
            <v>4.2466873435222895E-2</v>
          </cell>
          <cell r="AB492">
            <v>1</v>
          </cell>
        </row>
        <row r="493">
          <cell r="J493">
            <v>32030.68</v>
          </cell>
          <cell r="K493">
            <v>32030.68</v>
          </cell>
          <cell r="M493">
            <v>1420.57</v>
          </cell>
          <cell r="N493">
            <v>1420.57</v>
          </cell>
          <cell r="O493">
            <v>33451.25</v>
          </cell>
          <cell r="P493">
            <v>0</v>
          </cell>
          <cell r="Q493">
            <v>0</v>
          </cell>
          <cell r="R493">
            <v>0</v>
          </cell>
          <cell r="S493">
            <v>0</v>
          </cell>
          <cell r="T493">
            <v>0</v>
          </cell>
          <cell r="U493">
            <v>0</v>
          </cell>
          <cell r="V493">
            <v>0</v>
          </cell>
          <cell r="W493">
            <v>0.95753312656477707</v>
          </cell>
          <cell r="X493">
            <v>0.95753312656477707</v>
          </cell>
          <cell r="Y493">
            <v>0</v>
          </cell>
          <cell r="Z493">
            <v>4.2466873435222895E-2</v>
          </cell>
          <cell r="AA493">
            <v>4.2466873435222895E-2</v>
          </cell>
          <cell r="AB493">
            <v>1</v>
          </cell>
        </row>
        <row r="494">
          <cell r="B494" t="str">
            <v>TS049C</v>
          </cell>
          <cell r="D494">
            <v>21576.36</v>
          </cell>
          <cell r="E494">
            <v>21576.36</v>
          </cell>
          <cell r="O494">
            <v>21576.36</v>
          </cell>
          <cell r="P494">
            <v>0</v>
          </cell>
          <cell r="Q494">
            <v>1</v>
          </cell>
          <cell r="R494">
            <v>1</v>
          </cell>
          <cell r="S494">
            <v>0</v>
          </cell>
          <cell r="T494">
            <v>0</v>
          </cell>
          <cell r="U494">
            <v>0</v>
          </cell>
          <cell r="V494">
            <v>0</v>
          </cell>
          <cell r="W494">
            <v>0</v>
          </cell>
          <cell r="X494">
            <v>0</v>
          </cell>
          <cell r="Y494">
            <v>0</v>
          </cell>
          <cell r="Z494">
            <v>0</v>
          </cell>
          <cell r="AA494">
            <v>0</v>
          </cell>
          <cell r="AB494">
            <v>1</v>
          </cell>
        </row>
        <row r="495">
          <cell r="D495">
            <v>21576.36</v>
          </cell>
          <cell r="E495">
            <v>21576.36</v>
          </cell>
          <cell r="O495">
            <v>21576.36</v>
          </cell>
          <cell r="P495">
            <v>0</v>
          </cell>
          <cell r="Q495">
            <v>1</v>
          </cell>
          <cell r="R495">
            <v>1</v>
          </cell>
          <cell r="S495">
            <v>0</v>
          </cell>
          <cell r="T495">
            <v>0</v>
          </cell>
          <cell r="U495">
            <v>0</v>
          </cell>
          <cell r="V495">
            <v>0</v>
          </cell>
          <cell r="W495">
            <v>0</v>
          </cell>
          <cell r="X495">
            <v>0</v>
          </cell>
          <cell r="Y495">
            <v>0</v>
          </cell>
          <cell r="Z495">
            <v>0</v>
          </cell>
          <cell r="AA495">
            <v>0</v>
          </cell>
          <cell r="AB495">
            <v>1</v>
          </cell>
        </row>
        <row r="496">
          <cell r="B496" t="str">
            <v>TS050C</v>
          </cell>
          <cell r="D496">
            <v>1912.9</v>
          </cell>
          <cell r="E496">
            <v>1912.9</v>
          </cell>
          <cell r="J496">
            <v>5850</v>
          </cell>
          <cell r="K496">
            <v>5850</v>
          </cell>
          <cell r="O496">
            <v>7762.9</v>
          </cell>
          <cell r="P496">
            <v>0</v>
          </cell>
          <cell r="Q496">
            <v>0.24641564363833107</v>
          </cell>
          <cell r="R496">
            <v>0.24641564363833107</v>
          </cell>
          <cell r="S496">
            <v>0</v>
          </cell>
          <cell r="T496">
            <v>0</v>
          </cell>
          <cell r="U496">
            <v>0</v>
          </cell>
          <cell r="V496">
            <v>0</v>
          </cell>
          <cell r="W496">
            <v>0.75358435636166898</v>
          </cell>
          <cell r="X496">
            <v>0.75358435636166898</v>
          </cell>
          <cell r="Y496">
            <v>0</v>
          </cell>
          <cell r="Z496">
            <v>0</v>
          </cell>
          <cell r="AA496">
            <v>0</v>
          </cell>
          <cell r="AB496">
            <v>1</v>
          </cell>
        </row>
        <row r="497">
          <cell r="B497" t="str">
            <v>TS050S</v>
          </cell>
          <cell r="J497">
            <v>114060.21</v>
          </cell>
          <cell r="K497">
            <v>114060.21</v>
          </cell>
          <cell r="O497">
            <v>114060.21</v>
          </cell>
          <cell r="P497">
            <v>0</v>
          </cell>
          <cell r="Q497">
            <v>0</v>
          </cell>
          <cell r="R497">
            <v>0</v>
          </cell>
          <cell r="S497">
            <v>0</v>
          </cell>
          <cell r="T497">
            <v>0</v>
          </cell>
          <cell r="U497">
            <v>0</v>
          </cell>
          <cell r="V497">
            <v>0</v>
          </cell>
          <cell r="W497">
            <v>1</v>
          </cell>
          <cell r="X497">
            <v>1</v>
          </cell>
          <cell r="Y497">
            <v>0</v>
          </cell>
          <cell r="Z497">
            <v>0</v>
          </cell>
          <cell r="AA497">
            <v>0</v>
          </cell>
          <cell r="AB497">
            <v>1</v>
          </cell>
        </row>
        <row r="498">
          <cell r="D498">
            <v>1912.9</v>
          </cell>
          <cell r="E498">
            <v>1912.9</v>
          </cell>
          <cell r="J498">
            <v>119910.21</v>
          </cell>
          <cell r="K498">
            <v>119910.21</v>
          </cell>
          <cell r="O498">
            <v>121823.11</v>
          </cell>
          <cell r="P498">
            <v>0</v>
          </cell>
          <cell r="Q498">
            <v>1.5702275208702193E-2</v>
          </cell>
          <cell r="R498">
            <v>1.5702275208702193E-2</v>
          </cell>
          <cell r="S498">
            <v>0</v>
          </cell>
          <cell r="T498">
            <v>0</v>
          </cell>
          <cell r="U498">
            <v>0</v>
          </cell>
          <cell r="V498">
            <v>0</v>
          </cell>
          <cell r="W498">
            <v>0.98429772479129785</v>
          </cell>
          <cell r="X498">
            <v>0.98429772479129785</v>
          </cell>
          <cell r="Y498">
            <v>0</v>
          </cell>
          <cell r="Z498">
            <v>0</v>
          </cell>
          <cell r="AA498">
            <v>0</v>
          </cell>
          <cell r="AB498">
            <v>1</v>
          </cell>
        </row>
        <row r="499">
          <cell r="B499" t="str">
            <v>TS055C</v>
          </cell>
          <cell r="J499">
            <v>389363.87</v>
          </cell>
          <cell r="K499">
            <v>389363.87</v>
          </cell>
          <cell r="O499">
            <v>389363.87</v>
          </cell>
          <cell r="P499">
            <v>0</v>
          </cell>
          <cell r="Q499">
            <v>0</v>
          </cell>
          <cell r="R499">
            <v>0</v>
          </cell>
          <cell r="S499">
            <v>0</v>
          </cell>
          <cell r="T499">
            <v>0</v>
          </cell>
          <cell r="U499">
            <v>0</v>
          </cell>
          <cell r="V499">
            <v>0</v>
          </cell>
          <cell r="W499">
            <v>1</v>
          </cell>
          <cell r="X499">
            <v>1</v>
          </cell>
          <cell r="Y499">
            <v>0</v>
          </cell>
          <cell r="Z499">
            <v>0</v>
          </cell>
          <cell r="AA499">
            <v>0</v>
          </cell>
          <cell r="AB499">
            <v>1</v>
          </cell>
        </row>
        <row r="500">
          <cell r="B500" t="str">
            <v>TS055N</v>
          </cell>
          <cell r="G500">
            <v>556733.27</v>
          </cell>
          <cell r="H500">
            <v>556733.27</v>
          </cell>
          <cell r="J500">
            <v>1682412.08</v>
          </cell>
          <cell r="K500">
            <v>1682412.08</v>
          </cell>
          <cell r="O500">
            <v>2239145.35</v>
          </cell>
          <cell r="P500">
            <v>0</v>
          </cell>
          <cell r="Q500">
            <v>0</v>
          </cell>
          <cell r="R500">
            <v>0</v>
          </cell>
          <cell r="S500">
            <v>0</v>
          </cell>
          <cell r="T500">
            <v>0.24863650320869077</v>
          </cell>
          <cell r="U500">
            <v>0.24863650320869077</v>
          </cell>
          <cell r="V500">
            <v>0</v>
          </cell>
          <cell r="W500">
            <v>0.7513634967913092</v>
          </cell>
          <cell r="X500">
            <v>0.7513634967913092</v>
          </cell>
          <cell r="Y500">
            <v>0</v>
          </cell>
          <cell r="Z500">
            <v>0</v>
          </cell>
          <cell r="AA500">
            <v>0</v>
          </cell>
          <cell r="AB500">
            <v>1</v>
          </cell>
        </row>
        <row r="501">
          <cell r="B501" t="str">
            <v>TS055T</v>
          </cell>
          <cell r="J501">
            <v>12717.63</v>
          </cell>
          <cell r="K501">
            <v>12717.63</v>
          </cell>
          <cell r="O501">
            <v>12717.63</v>
          </cell>
          <cell r="P501">
            <v>0</v>
          </cell>
          <cell r="Q501">
            <v>0</v>
          </cell>
          <cell r="R501">
            <v>0</v>
          </cell>
          <cell r="S501">
            <v>0</v>
          </cell>
          <cell r="T501">
            <v>0</v>
          </cell>
          <cell r="U501">
            <v>0</v>
          </cell>
          <cell r="V501">
            <v>0</v>
          </cell>
          <cell r="W501">
            <v>1</v>
          </cell>
          <cell r="X501">
            <v>1</v>
          </cell>
          <cell r="Y501">
            <v>0</v>
          </cell>
          <cell r="Z501">
            <v>0</v>
          </cell>
          <cell r="AA501">
            <v>0</v>
          </cell>
          <cell r="AB501">
            <v>1</v>
          </cell>
        </row>
        <row r="502">
          <cell r="G502">
            <v>556733.27</v>
          </cell>
          <cell r="H502">
            <v>556733.27</v>
          </cell>
          <cell r="J502">
            <v>2084493.58</v>
          </cell>
          <cell r="K502">
            <v>2084493.58</v>
          </cell>
          <cell r="O502">
            <v>2641226.85</v>
          </cell>
          <cell r="P502">
            <v>0</v>
          </cell>
          <cell r="Q502">
            <v>0</v>
          </cell>
          <cell r="R502">
            <v>0</v>
          </cell>
          <cell r="S502">
            <v>0</v>
          </cell>
          <cell r="T502">
            <v>0.21078585885191953</v>
          </cell>
          <cell r="U502">
            <v>0.21078585885191953</v>
          </cell>
          <cell r="V502">
            <v>0</v>
          </cell>
          <cell r="W502">
            <v>0.78921414114808053</v>
          </cell>
          <cell r="X502">
            <v>0.78921414114808053</v>
          </cell>
          <cell r="Y502">
            <v>0</v>
          </cell>
          <cell r="Z502">
            <v>0</v>
          </cell>
          <cell r="AA502">
            <v>0</v>
          </cell>
          <cell r="AB502">
            <v>1</v>
          </cell>
        </row>
        <row r="503">
          <cell r="B503" t="str">
            <v>TS057N</v>
          </cell>
          <cell r="G503">
            <v>218.13</v>
          </cell>
          <cell r="H503">
            <v>218.13</v>
          </cell>
          <cell r="O503">
            <v>218.13</v>
          </cell>
          <cell r="P503">
            <v>0</v>
          </cell>
          <cell r="Q503">
            <v>0</v>
          </cell>
          <cell r="R503">
            <v>0</v>
          </cell>
          <cell r="S503">
            <v>0</v>
          </cell>
          <cell r="T503">
            <v>1</v>
          </cell>
          <cell r="U503">
            <v>1</v>
          </cell>
          <cell r="V503">
            <v>0</v>
          </cell>
          <cell r="W503">
            <v>0</v>
          </cell>
          <cell r="X503">
            <v>0</v>
          </cell>
          <cell r="Y503">
            <v>0</v>
          </cell>
          <cell r="Z503">
            <v>0</v>
          </cell>
          <cell r="AA503">
            <v>0</v>
          </cell>
          <cell r="AB503">
            <v>1</v>
          </cell>
        </row>
        <row r="504">
          <cell r="G504">
            <v>218.13</v>
          </cell>
          <cell r="H504">
            <v>218.13</v>
          </cell>
          <cell r="O504">
            <v>218.13</v>
          </cell>
          <cell r="P504">
            <v>0</v>
          </cell>
          <cell r="Q504">
            <v>0</v>
          </cell>
          <cell r="R504">
            <v>0</v>
          </cell>
          <cell r="S504">
            <v>0</v>
          </cell>
          <cell r="T504">
            <v>1</v>
          </cell>
          <cell r="U504">
            <v>1</v>
          </cell>
          <cell r="V504">
            <v>0</v>
          </cell>
          <cell r="W504">
            <v>0</v>
          </cell>
          <cell r="X504">
            <v>0</v>
          </cell>
          <cell r="Y504">
            <v>0</v>
          </cell>
          <cell r="Z504">
            <v>0</v>
          </cell>
          <cell r="AA504">
            <v>0</v>
          </cell>
          <cell r="AB504">
            <v>1</v>
          </cell>
        </row>
        <row r="505">
          <cell r="B505" t="str">
            <v>TS060</v>
          </cell>
          <cell r="G505">
            <v>607617.61</v>
          </cell>
          <cell r="H505">
            <v>607617.61</v>
          </cell>
          <cell r="J505">
            <v>1147343.3999999999</v>
          </cell>
          <cell r="K505">
            <v>1147343.3999999999</v>
          </cell>
          <cell r="O505">
            <v>1754961.01</v>
          </cell>
          <cell r="P505">
            <v>0</v>
          </cell>
          <cell r="Q505">
            <v>0</v>
          </cell>
          <cell r="R505">
            <v>0</v>
          </cell>
          <cell r="S505">
            <v>0</v>
          </cell>
          <cell r="T505">
            <v>0.34622855239387912</v>
          </cell>
          <cell r="U505">
            <v>0.34622855239387912</v>
          </cell>
          <cell r="V505">
            <v>0</v>
          </cell>
          <cell r="W505">
            <v>0.65377144760612083</v>
          </cell>
          <cell r="X505">
            <v>0.65377144760612083</v>
          </cell>
          <cell r="Y505">
            <v>0</v>
          </cell>
          <cell r="Z505">
            <v>0</v>
          </cell>
          <cell r="AA505">
            <v>0</v>
          </cell>
          <cell r="AB505">
            <v>1</v>
          </cell>
        </row>
        <row r="506">
          <cell r="G506">
            <v>607617.61</v>
          </cell>
          <cell r="H506">
            <v>607617.61</v>
          </cell>
          <cell r="J506">
            <v>1147343.3999999999</v>
          </cell>
          <cell r="K506">
            <v>1147343.3999999999</v>
          </cell>
          <cell r="O506">
            <v>1754961.01</v>
          </cell>
          <cell r="P506">
            <v>0</v>
          </cell>
          <cell r="Q506">
            <v>0</v>
          </cell>
          <cell r="R506">
            <v>0</v>
          </cell>
          <cell r="S506">
            <v>0</v>
          </cell>
          <cell r="T506">
            <v>0.34622855239387912</v>
          </cell>
          <cell r="U506">
            <v>0.34622855239387912</v>
          </cell>
          <cell r="V506">
            <v>0</v>
          </cell>
          <cell r="W506">
            <v>0.65377144760612083</v>
          </cell>
          <cell r="X506">
            <v>0.65377144760612083</v>
          </cell>
          <cell r="Y506">
            <v>0</v>
          </cell>
          <cell r="Z506">
            <v>0</v>
          </cell>
          <cell r="AA506">
            <v>0</v>
          </cell>
          <cell r="AB506">
            <v>1</v>
          </cell>
        </row>
        <row r="507">
          <cell r="B507" t="str">
            <v>TS061</v>
          </cell>
          <cell r="G507">
            <v>-65312</v>
          </cell>
          <cell r="H507">
            <v>-65312</v>
          </cell>
          <cell r="J507">
            <v>-2552.12</v>
          </cell>
          <cell r="K507">
            <v>-2552.12</v>
          </cell>
          <cell r="O507">
            <v>-67864.12</v>
          </cell>
          <cell r="P507">
            <v>0</v>
          </cell>
          <cell r="Q507">
            <v>0</v>
          </cell>
          <cell r="R507">
            <v>0</v>
          </cell>
          <cell r="S507">
            <v>0</v>
          </cell>
          <cell r="T507">
            <v>0.96239367724800684</v>
          </cell>
          <cell r="U507">
            <v>0.96239367724800684</v>
          </cell>
          <cell r="V507">
            <v>0</v>
          </cell>
          <cell r="W507">
            <v>3.760632275199325E-2</v>
          </cell>
          <cell r="X507">
            <v>3.760632275199325E-2</v>
          </cell>
          <cell r="Y507">
            <v>0</v>
          </cell>
          <cell r="Z507">
            <v>0</v>
          </cell>
          <cell r="AA507">
            <v>0</v>
          </cell>
          <cell r="AB507">
            <v>1</v>
          </cell>
        </row>
        <row r="508">
          <cell r="G508">
            <v>-65312</v>
          </cell>
          <cell r="H508">
            <v>-65312</v>
          </cell>
          <cell r="J508">
            <v>-2552.12</v>
          </cell>
          <cell r="K508">
            <v>-2552.12</v>
          </cell>
          <cell r="O508">
            <v>-67864.12</v>
          </cell>
          <cell r="P508">
            <v>0</v>
          </cell>
          <cell r="Q508">
            <v>0</v>
          </cell>
          <cell r="R508">
            <v>0</v>
          </cell>
          <cell r="S508">
            <v>0</v>
          </cell>
          <cell r="T508">
            <v>0.96239367724800684</v>
          </cell>
          <cell r="U508">
            <v>0.96239367724800684</v>
          </cell>
          <cell r="V508">
            <v>0</v>
          </cell>
          <cell r="W508">
            <v>3.760632275199325E-2</v>
          </cell>
          <cell r="X508">
            <v>3.760632275199325E-2</v>
          </cell>
          <cell r="Y508">
            <v>0</v>
          </cell>
          <cell r="Z508">
            <v>0</v>
          </cell>
          <cell r="AA508">
            <v>0</v>
          </cell>
          <cell r="AB508">
            <v>1</v>
          </cell>
        </row>
        <row r="509">
          <cell r="B509" t="str">
            <v>TS065</v>
          </cell>
          <cell r="J509">
            <v>11928.34</v>
          </cell>
          <cell r="K509">
            <v>11928.34</v>
          </cell>
          <cell r="O509">
            <v>11928.34</v>
          </cell>
          <cell r="P509">
            <v>0</v>
          </cell>
          <cell r="Q509">
            <v>0</v>
          </cell>
          <cell r="R509">
            <v>0</v>
          </cell>
          <cell r="S509">
            <v>0</v>
          </cell>
          <cell r="T509">
            <v>0</v>
          </cell>
          <cell r="U509">
            <v>0</v>
          </cell>
          <cell r="V509">
            <v>0</v>
          </cell>
          <cell r="W509">
            <v>1</v>
          </cell>
          <cell r="X509">
            <v>1</v>
          </cell>
          <cell r="Y509">
            <v>0</v>
          </cell>
          <cell r="Z509">
            <v>0</v>
          </cell>
          <cell r="AA509">
            <v>0</v>
          </cell>
          <cell r="AB509">
            <v>1</v>
          </cell>
        </row>
        <row r="510">
          <cell r="J510">
            <v>11928.34</v>
          </cell>
          <cell r="K510">
            <v>11928.34</v>
          </cell>
          <cell r="O510">
            <v>11928.34</v>
          </cell>
          <cell r="P510">
            <v>0</v>
          </cell>
          <cell r="Q510">
            <v>0</v>
          </cell>
          <cell r="R510">
            <v>0</v>
          </cell>
          <cell r="S510">
            <v>0</v>
          </cell>
          <cell r="T510">
            <v>0</v>
          </cell>
          <cell r="U510">
            <v>0</v>
          </cell>
          <cell r="V510">
            <v>0</v>
          </cell>
          <cell r="W510">
            <v>1</v>
          </cell>
          <cell r="X510">
            <v>1</v>
          </cell>
          <cell r="Y510">
            <v>0</v>
          </cell>
          <cell r="Z510">
            <v>0</v>
          </cell>
          <cell r="AA510">
            <v>0</v>
          </cell>
          <cell r="AB510">
            <v>1</v>
          </cell>
        </row>
        <row r="511">
          <cell r="B511" t="str">
            <v>TS067</v>
          </cell>
          <cell r="D511">
            <v>975.39</v>
          </cell>
          <cell r="E511">
            <v>975.39</v>
          </cell>
          <cell r="G511">
            <v>722029.52</v>
          </cell>
          <cell r="H511">
            <v>722029.52</v>
          </cell>
          <cell r="J511">
            <v>4462317.07</v>
          </cell>
          <cell r="K511">
            <v>4462317.07</v>
          </cell>
          <cell r="O511">
            <v>5185321.9800000004</v>
          </cell>
          <cell r="P511">
            <v>0</v>
          </cell>
          <cell r="Q511">
            <v>1.8810596598670617E-4</v>
          </cell>
          <cell r="R511">
            <v>1.8810596598670617E-4</v>
          </cell>
          <cell r="S511">
            <v>0</v>
          </cell>
          <cell r="T511">
            <v>0.13924487674726804</v>
          </cell>
          <cell r="U511">
            <v>0.13924487674726804</v>
          </cell>
          <cell r="V511">
            <v>0</v>
          </cell>
          <cell r="W511">
            <v>0.86056701728674523</v>
          </cell>
          <cell r="X511">
            <v>0.86056701728674523</v>
          </cell>
          <cell r="Y511">
            <v>0</v>
          </cell>
          <cell r="Z511">
            <v>0</v>
          </cell>
          <cell r="AA511">
            <v>0</v>
          </cell>
          <cell r="AB511">
            <v>1</v>
          </cell>
        </row>
        <row r="512">
          <cell r="D512">
            <v>975.39</v>
          </cell>
          <cell r="E512">
            <v>975.39</v>
          </cell>
          <cell r="G512">
            <v>722029.52</v>
          </cell>
          <cell r="H512">
            <v>722029.52</v>
          </cell>
          <cell r="J512">
            <v>4462317.07</v>
          </cell>
          <cell r="K512">
            <v>4462317.07</v>
          </cell>
          <cell r="O512">
            <v>5185321.9800000004</v>
          </cell>
          <cell r="P512">
            <v>0</v>
          </cell>
          <cell r="Q512">
            <v>1.8810596598670617E-4</v>
          </cell>
          <cell r="R512">
            <v>1.8810596598670617E-4</v>
          </cell>
          <cell r="S512">
            <v>0</v>
          </cell>
          <cell r="T512">
            <v>0.13924487674726804</v>
          </cell>
          <cell r="U512">
            <v>0.13924487674726804</v>
          </cell>
          <cell r="V512">
            <v>0</v>
          </cell>
          <cell r="W512">
            <v>0.86056701728674523</v>
          </cell>
          <cell r="X512">
            <v>0.86056701728674523</v>
          </cell>
          <cell r="Y512">
            <v>0</v>
          </cell>
          <cell r="Z512">
            <v>0</v>
          </cell>
          <cell r="AA512">
            <v>0</v>
          </cell>
          <cell r="AB512">
            <v>1</v>
          </cell>
        </row>
        <row r="513">
          <cell r="B513" t="str">
            <v>TS070</v>
          </cell>
          <cell r="G513">
            <v>2052.8000000000002</v>
          </cell>
          <cell r="H513">
            <v>2052.8000000000002</v>
          </cell>
          <cell r="O513">
            <v>2052.8000000000002</v>
          </cell>
          <cell r="P513">
            <v>0</v>
          </cell>
          <cell r="Q513">
            <v>0</v>
          </cell>
          <cell r="R513">
            <v>0</v>
          </cell>
          <cell r="S513">
            <v>0</v>
          </cell>
          <cell r="T513">
            <v>1</v>
          </cell>
          <cell r="U513">
            <v>1</v>
          </cell>
          <cell r="V513">
            <v>0</v>
          </cell>
          <cell r="W513">
            <v>0</v>
          </cell>
          <cell r="X513">
            <v>0</v>
          </cell>
          <cell r="Y513">
            <v>0</v>
          </cell>
          <cell r="Z513">
            <v>0</v>
          </cell>
          <cell r="AA513">
            <v>0</v>
          </cell>
          <cell r="AB513">
            <v>1</v>
          </cell>
        </row>
        <row r="514">
          <cell r="G514">
            <v>2052.8000000000002</v>
          </cell>
          <cell r="H514">
            <v>2052.8000000000002</v>
          </cell>
          <cell r="O514">
            <v>2052.8000000000002</v>
          </cell>
          <cell r="P514">
            <v>0</v>
          </cell>
          <cell r="Q514">
            <v>0</v>
          </cell>
          <cell r="R514">
            <v>0</v>
          </cell>
          <cell r="S514">
            <v>0</v>
          </cell>
          <cell r="T514">
            <v>1</v>
          </cell>
          <cell r="U514">
            <v>1</v>
          </cell>
          <cell r="V514">
            <v>0</v>
          </cell>
          <cell r="W514">
            <v>0</v>
          </cell>
          <cell r="X514">
            <v>0</v>
          </cell>
          <cell r="Y514">
            <v>0</v>
          </cell>
          <cell r="Z514">
            <v>0</v>
          </cell>
          <cell r="AA514">
            <v>0</v>
          </cell>
          <cell r="AB514">
            <v>1</v>
          </cell>
        </row>
        <row r="515">
          <cell r="B515" t="str">
            <v>TS071</v>
          </cell>
          <cell r="D515">
            <v>722724.17</v>
          </cell>
          <cell r="E515">
            <v>722724.17</v>
          </cell>
          <cell r="G515">
            <v>133511.10999999999</v>
          </cell>
          <cell r="H515">
            <v>133511.10999999999</v>
          </cell>
          <cell r="J515">
            <v>483954.7</v>
          </cell>
          <cell r="K515">
            <v>483954.7</v>
          </cell>
          <cell r="M515">
            <v>438.43</v>
          </cell>
          <cell r="N515">
            <v>438.43</v>
          </cell>
          <cell r="O515">
            <v>1340628.4099999999</v>
          </cell>
          <cell r="P515">
            <v>0</v>
          </cell>
          <cell r="Q515">
            <v>0.53909358074844926</v>
          </cell>
          <cell r="R515">
            <v>0.53909358074844926</v>
          </cell>
          <cell r="S515">
            <v>0</v>
          </cell>
          <cell r="T515">
            <v>9.9588453447737993E-2</v>
          </cell>
          <cell r="U515">
            <v>9.9588453447737993E-2</v>
          </cell>
          <cell r="V515">
            <v>0</v>
          </cell>
          <cell r="W515">
            <v>0.36099093260301712</v>
          </cell>
          <cell r="X515">
            <v>0.36099093260301712</v>
          </cell>
          <cell r="Y515">
            <v>0</v>
          </cell>
          <cell r="Z515">
            <v>3.2703320079573731E-4</v>
          </cell>
          <cell r="AA515">
            <v>3.2703320079573731E-4</v>
          </cell>
          <cell r="AB515">
            <v>1</v>
          </cell>
        </row>
        <row r="516">
          <cell r="D516">
            <v>722724.17</v>
          </cell>
          <cell r="E516">
            <v>722724.17</v>
          </cell>
          <cell r="G516">
            <v>133511.10999999999</v>
          </cell>
          <cell r="H516">
            <v>133511.10999999999</v>
          </cell>
          <cell r="J516">
            <v>483954.7</v>
          </cell>
          <cell r="K516">
            <v>483954.7</v>
          </cell>
          <cell r="M516">
            <v>438.43</v>
          </cell>
          <cell r="N516">
            <v>438.43</v>
          </cell>
          <cell r="O516">
            <v>1340628.4099999999</v>
          </cell>
          <cell r="P516">
            <v>0</v>
          </cell>
          <cell r="Q516">
            <v>0.53909358074844926</v>
          </cell>
          <cell r="R516">
            <v>0.53909358074844926</v>
          </cell>
          <cell r="S516">
            <v>0</v>
          </cell>
          <cell r="T516">
            <v>9.9588453447737993E-2</v>
          </cell>
          <cell r="U516">
            <v>9.9588453447737993E-2</v>
          </cell>
          <cell r="V516">
            <v>0</v>
          </cell>
          <cell r="W516">
            <v>0.36099093260301712</v>
          </cell>
          <cell r="X516">
            <v>0.36099093260301712</v>
          </cell>
          <cell r="Y516">
            <v>0</v>
          </cell>
          <cell r="Z516">
            <v>3.2703320079573731E-4</v>
          </cell>
          <cell r="AA516">
            <v>3.2703320079573731E-4</v>
          </cell>
          <cell r="AB516">
            <v>1</v>
          </cell>
        </row>
        <row r="517">
          <cell r="B517" t="str">
            <v>TS072</v>
          </cell>
          <cell r="D517">
            <v>1878859.02</v>
          </cell>
          <cell r="E517">
            <v>1878859.02</v>
          </cell>
          <cell r="G517">
            <v>141938.07999999999</v>
          </cell>
          <cell r="H517">
            <v>141938.07999999999</v>
          </cell>
          <cell r="J517">
            <v>2819598.03</v>
          </cell>
          <cell r="K517">
            <v>2819598.03</v>
          </cell>
          <cell r="O517">
            <v>4840395.13</v>
          </cell>
          <cell r="P517">
            <v>0</v>
          </cell>
          <cell r="Q517">
            <v>0.38816232343412016</v>
          </cell>
          <cell r="R517">
            <v>0.38816232343412016</v>
          </cell>
          <cell r="S517">
            <v>0</v>
          </cell>
          <cell r="T517">
            <v>2.9323655649575037E-2</v>
          </cell>
          <cell r="U517">
            <v>2.9323655649575037E-2</v>
          </cell>
          <cell r="V517">
            <v>0</v>
          </cell>
          <cell r="W517">
            <v>0.58251402091630478</v>
          </cell>
          <cell r="X517">
            <v>0.58251402091630478</v>
          </cell>
          <cell r="Y517">
            <v>0</v>
          </cell>
          <cell r="Z517">
            <v>0</v>
          </cell>
          <cell r="AA517">
            <v>0</v>
          </cell>
          <cell r="AB517">
            <v>1</v>
          </cell>
        </row>
        <row r="518">
          <cell r="D518">
            <v>1878859.02</v>
          </cell>
          <cell r="E518">
            <v>1878859.02</v>
          </cell>
          <cell r="G518">
            <v>141938.07999999999</v>
          </cell>
          <cell r="H518">
            <v>141938.07999999999</v>
          </cell>
          <cell r="J518">
            <v>2819598.03</v>
          </cell>
          <cell r="K518">
            <v>2819598.03</v>
          </cell>
          <cell r="O518">
            <v>4840395.13</v>
          </cell>
          <cell r="P518">
            <v>0</v>
          </cell>
          <cell r="Q518">
            <v>0.38816232343412016</v>
          </cell>
          <cell r="R518">
            <v>0.38816232343412016</v>
          </cell>
          <cell r="S518">
            <v>0</v>
          </cell>
          <cell r="T518">
            <v>2.9323655649575037E-2</v>
          </cell>
          <cell r="U518">
            <v>2.9323655649575037E-2</v>
          </cell>
          <cell r="V518">
            <v>0</v>
          </cell>
          <cell r="W518">
            <v>0.58251402091630478</v>
          </cell>
          <cell r="X518">
            <v>0.58251402091630478</v>
          </cell>
          <cell r="Y518">
            <v>0</v>
          </cell>
          <cell r="Z518">
            <v>0</v>
          </cell>
          <cell r="AA518">
            <v>0</v>
          </cell>
          <cell r="AB518">
            <v>1</v>
          </cell>
        </row>
        <row r="519">
          <cell r="B519" t="str">
            <v>TS081</v>
          </cell>
          <cell r="G519">
            <v>34613.370000000003</v>
          </cell>
          <cell r="H519">
            <v>34613.370000000003</v>
          </cell>
          <cell r="J519">
            <v>2481885.6800000002</v>
          </cell>
          <cell r="K519">
            <v>2481885.6800000002</v>
          </cell>
          <cell r="M519">
            <v>314770.89</v>
          </cell>
          <cell r="N519">
            <v>314770.89</v>
          </cell>
          <cell r="O519">
            <v>2831269.94</v>
          </cell>
          <cell r="P519">
            <v>0</v>
          </cell>
          <cell r="Q519">
            <v>0</v>
          </cell>
          <cell r="R519">
            <v>0</v>
          </cell>
          <cell r="S519">
            <v>0</v>
          </cell>
          <cell r="T519">
            <v>1.2225386746415287E-2</v>
          </cell>
          <cell r="U519">
            <v>1.2225386746415287E-2</v>
          </cell>
          <cell r="V519">
            <v>0</v>
          </cell>
          <cell r="W519">
            <v>0.87659803995941132</v>
          </cell>
          <cell r="X519">
            <v>0.87659803995941132</v>
          </cell>
          <cell r="Y519">
            <v>0</v>
          </cell>
          <cell r="Z519">
            <v>0.11117657329417344</v>
          </cell>
          <cell r="AA519">
            <v>0.11117657329417344</v>
          </cell>
          <cell r="AB519">
            <v>1</v>
          </cell>
        </row>
        <row r="520">
          <cell r="G520">
            <v>34613.370000000003</v>
          </cell>
          <cell r="H520">
            <v>34613.370000000003</v>
          </cell>
          <cell r="J520">
            <v>2481885.6800000002</v>
          </cell>
          <cell r="K520">
            <v>2481885.6800000002</v>
          </cell>
          <cell r="M520">
            <v>314770.89</v>
          </cell>
          <cell r="N520">
            <v>314770.89</v>
          </cell>
          <cell r="O520">
            <v>2831269.94</v>
          </cell>
          <cell r="P520">
            <v>0</v>
          </cell>
          <cell r="Q520">
            <v>0</v>
          </cell>
          <cell r="R520">
            <v>0</v>
          </cell>
          <cell r="S520">
            <v>0</v>
          </cell>
          <cell r="T520">
            <v>1.2225386746415287E-2</v>
          </cell>
          <cell r="U520">
            <v>1.2225386746415287E-2</v>
          </cell>
          <cell r="V520">
            <v>0</v>
          </cell>
          <cell r="W520">
            <v>0.87659803995941132</v>
          </cell>
          <cell r="X520">
            <v>0.87659803995941132</v>
          </cell>
          <cell r="Y520">
            <v>0</v>
          </cell>
          <cell r="Z520">
            <v>0.11117657329417344</v>
          </cell>
          <cell r="AA520">
            <v>0.11117657329417344</v>
          </cell>
          <cell r="AB520">
            <v>1</v>
          </cell>
        </row>
        <row r="521">
          <cell r="B521" t="str">
            <v>TS086C</v>
          </cell>
          <cell r="D521">
            <v>18002.34</v>
          </cell>
          <cell r="E521">
            <v>18002.34</v>
          </cell>
          <cell r="J521">
            <v>35484.720000000001</v>
          </cell>
          <cell r="K521">
            <v>35484.720000000001</v>
          </cell>
          <cell r="O521">
            <v>53487.06</v>
          </cell>
          <cell r="P521">
            <v>0</v>
          </cell>
          <cell r="Q521">
            <v>0.33657374325678024</v>
          </cell>
          <cell r="R521">
            <v>0.33657374325678024</v>
          </cell>
          <cell r="S521">
            <v>0</v>
          </cell>
          <cell r="T521">
            <v>0</v>
          </cell>
          <cell r="U521">
            <v>0</v>
          </cell>
          <cell r="V521">
            <v>0</v>
          </cell>
          <cell r="W521">
            <v>0.66342625674321987</v>
          </cell>
          <cell r="X521">
            <v>0.66342625674321987</v>
          </cell>
          <cell r="Y521">
            <v>0</v>
          </cell>
          <cell r="Z521">
            <v>0</v>
          </cell>
          <cell r="AA521">
            <v>0</v>
          </cell>
          <cell r="AB521">
            <v>1</v>
          </cell>
        </row>
        <row r="522">
          <cell r="B522" t="str">
            <v>TS086N</v>
          </cell>
          <cell r="J522">
            <v>83238.210000000006</v>
          </cell>
          <cell r="K522">
            <v>83238.210000000006</v>
          </cell>
          <cell r="O522">
            <v>83238.210000000006</v>
          </cell>
          <cell r="P522">
            <v>0</v>
          </cell>
          <cell r="Q522">
            <v>0</v>
          </cell>
          <cell r="R522">
            <v>0</v>
          </cell>
          <cell r="S522">
            <v>0</v>
          </cell>
          <cell r="T522">
            <v>0</v>
          </cell>
          <cell r="U522">
            <v>0</v>
          </cell>
          <cell r="V522">
            <v>0</v>
          </cell>
          <cell r="W522">
            <v>1</v>
          </cell>
          <cell r="X522">
            <v>1</v>
          </cell>
          <cell r="Y522">
            <v>0</v>
          </cell>
          <cell r="Z522">
            <v>0</v>
          </cell>
          <cell r="AA522">
            <v>0</v>
          </cell>
          <cell r="AB522">
            <v>1</v>
          </cell>
        </row>
        <row r="523">
          <cell r="B523" t="str">
            <v>TS086S</v>
          </cell>
          <cell r="J523">
            <v>67549.94</v>
          </cell>
          <cell r="K523">
            <v>67549.94</v>
          </cell>
          <cell r="M523">
            <v>40566.97</v>
          </cell>
          <cell r="N523">
            <v>40566.97</v>
          </cell>
          <cell r="O523">
            <v>108116.91</v>
          </cell>
          <cell r="P523">
            <v>0</v>
          </cell>
          <cell r="Q523">
            <v>0</v>
          </cell>
          <cell r="R523">
            <v>0</v>
          </cell>
          <cell r="S523">
            <v>0</v>
          </cell>
          <cell r="T523">
            <v>0</v>
          </cell>
          <cell r="U523">
            <v>0</v>
          </cell>
          <cell r="V523">
            <v>0</v>
          </cell>
          <cell r="W523">
            <v>0.62478607647961826</v>
          </cell>
          <cell r="X523">
            <v>0.62478607647961826</v>
          </cell>
          <cell r="Y523">
            <v>0</v>
          </cell>
          <cell r="Z523">
            <v>0.3752139235203818</v>
          </cell>
          <cell r="AA523">
            <v>0.3752139235203818</v>
          </cell>
          <cell r="AB523">
            <v>1</v>
          </cell>
        </row>
        <row r="524">
          <cell r="D524">
            <v>18002.34</v>
          </cell>
          <cell r="E524">
            <v>18002.34</v>
          </cell>
          <cell r="J524">
            <v>186272.87</v>
          </cell>
          <cell r="K524">
            <v>186272.87</v>
          </cell>
          <cell r="M524">
            <v>40566.97</v>
          </cell>
          <cell r="N524">
            <v>40566.97</v>
          </cell>
          <cell r="O524">
            <v>244842.18</v>
          </cell>
          <cell r="P524">
            <v>0</v>
          </cell>
          <cell r="Q524">
            <v>7.3526301718110823E-2</v>
          </cell>
          <cell r="R524">
            <v>7.3526301718110823E-2</v>
          </cell>
          <cell r="S524">
            <v>0</v>
          </cell>
          <cell r="T524">
            <v>0</v>
          </cell>
          <cell r="U524">
            <v>0</v>
          </cell>
          <cell r="V524">
            <v>0</v>
          </cell>
          <cell r="W524">
            <v>0.76078749993158856</v>
          </cell>
          <cell r="X524">
            <v>0.76078749993158856</v>
          </cell>
          <cell r="Y524">
            <v>0</v>
          </cell>
          <cell r="Z524">
            <v>0.1656861983503006</v>
          </cell>
          <cell r="AA524">
            <v>0.1656861983503006</v>
          </cell>
          <cell r="AB524">
            <v>1</v>
          </cell>
        </row>
        <row r="525">
          <cell r="B525" t="str">
            <v>TS088</v>
          </cell>
          <cell r="J525">
            <v>162116.78</v>
          </cell>
          <cell r="K525">
            <v>162116.78</v>
          </cell>
          <cell r="O525">
            <v>162116.78</v>
          </cell>
          <cell r="P525">
            <v>0</v>
          </cell>
          <cell r="Q525">
            <v>0</v>
          </cell>
          <cell r="R525">
            <v>0</v>
          </cell>
          <cell r="S525">
            <v>0</v>
          </cell>
          <cell r="T525">
            <v>0</v>
          </cell>
          <cell r="U525">
            <v>0</v>
          </cell>
          <cell r="V525">
            <v>0</v>
          </cell>
          <cell r="W525">
            <v>1</v>
          </cell>
          <cell r="X525">
            <v>1</v>
          </cell>
          <cell r="Y525">
            <v>0</v>
          </cell>
          <cell r="Z525">
            <v>0</v>
          </cell>
          <cell r="AA525">
            <v>0</v>
          </cell>
          <cell r="AB525">
            <v>1</v>
          </cell>
        </row>
        <row r="526">
          <cell r="J526">
            <v>162116.78</v>
          </cell>
          <cell r="K526">
            <v>162116.78</v>
          </cell>
          <cell r="O526">
            <v>162116.78</v>
          </cell>
          <cell r="P526">
            <v>0</v>
          </cell>
          <cell r="Q526">
            <v>0</v>
          </cell>
          <cell r="R526">
            <v>0</v>
          </cell>
          <cell r="S526">
            <v>0</v>
          </cell>
          <cell r="T526">
            <v>0</v>
          </cell>
          <cell r="U526">
            <v>0</v>
          </cell>
          <cell r="V526">
            <v>0</v>
          </cell>
          <cell r="W526">
            <v>1</v>
          </cell>
          <cell r="X526">
            <v>1</v>
          </cell>
          <cell r="Y526">
            <v>0</v>
          </cell>
          <cell r="Z526">
            <v>0</v>
          </cell>
          <cell r="AA526">
            <v>0</v>
          </cell>
          <cell r="AB526">
            <v>1</v>
          </cell>
        </row>
        <row r="527">
          <cell r="B527" t="str">
            <v>TS091</v>
          </cell>
          <cell r="G527">
            <v>20080.349999999999</v>
          </cell>
          <cell r="H527">
            <v>20080.349999999999</v>
          </cell>
          <cell r="O527">
            <v>20080.349999999999</v>
          </cell>
          <cell r="P527">
            <v>0</v>
          </cell>
          <cell r="Q527">
            <v>0</v>
          </cell>
          <cell r="R527">
            <v>0</v>
          </cell>
          <cell r="S527">
            <v>0</v>
          </cell>
          <cell r="T527">
            <v>1</v>
          </cell>
          <cell r="U527">
            <v>1</v>
          </cell>
          <cell r="V527">
            <v>0</v>
          </cell>
          <cell r="W527">
            <v>0</v>
          </cell>
          <cell r="X527">
            <v>0</v>
          </cell>
          <cell r="Y527">
            <v>0</v>
          </cell>
          <cell r="Z527">
            <v>0</v>
          </cell>
          <cell r="AA527">
            <v>0</v>
          </cell>
          <cell r="AB527">
            <v>1</v>
          </cell>
        </row>
        <row r="528">
          <cell r="G528">
            <v>20080.349999999999</v>
          </cell>
          <cell r="H528">
            <v>20080.349999999999</v>
          </cell>
          <cell r="O528">
            <v>20080.349999999999</v>
          </cell>
          <cell r="P528">
            <v>0</v>
          </cell>
          <cell r="Q528">
            <v>0</v>
          </cell>
          <cell r="R528">
            <v>0</v>
          </cell>
          <cell r="S528">
            <v>0</v>
          </cell>
          <cell r="T528">
            <v>1</v>
          </cell>
          <cell r="U528">
            <v>1</v>
          </cell>
          <cell r="V528">
            <v>0</v>
          </cell>
          <cell r="W528">
            <v>0</v>
          </cell>
          <cell r="X528">
            <v>0</v>
          </cell>
          <cell r="Y528">
            <v>0</v>
          </cell>
          <cell r="Z528">
            <v>0</v>
          </cell>
          <cell r="AA528">
            <v>0</v>
          </cell>
          <cell r="AB528">
            <v>1</v>
          </cell>
        </row>
        <row r="529">
          <cell r="B529" t="str">
            <v>TS092</v>
          </cell>
          <cell r="D529">
            <v>605.71</v>
          </cell>
          <cell r="E529">
            <v>605.71</v>
          </cell>
          <cell r="G529">
            <v>217748.31</v>
          </cell>
          <cell r="H529">
            <v>217748.31</v>
          </cell>
          <cell r="J529">
            <v>762771.53</v>
          </cell>
          <cell r="K529">
            <v>762771.53</v>
          </cell>
          <cell r="O529">
            <v>981125.55</v>
          </cell>
          <cell r="P529">
            <v>0</v>
          </cell>
          <cell r="Q529">
            <v>6.1736237528418252E-4</v>
          </cell>
          <cell r="R529">
            <v>6.1736237528418252E-4</v>
          </cell>
          <cell r="S529">
            <v>0</v>
          </cell>
          <cell r="T529">
            <v>0.22193725359613761</v>
          </cell>
          <cell r="U529">
            <v>0.22193725359613761</v>
          </cell>
          <cell r="V529">
            <v>0</v>
          </cell>
          <cell r="W529">
            <v>0.77744538402857821</v>
          </cell>
          <cell r="X529">
            <v>0.77744538402857821</v>
          </cell>
          <cell r="Y529">
            <v>0</v>
          </cell>
          <cell r="Z529">
            <v>0</v>
          </cell>
          <cell r="AA529">
            <v>0</v>
          </cell>
          <cell r="AB529">
            <v>1</v>
          </cell>
        </row>
        <row r="530">
          <cell r="D530">
            <v>605.71</v>
          </cell>
          <cell r="E530">
            <v>605.71</v>
          </cell>
          <cell r="G530">
            <v>217748.31</v>
          </cell>
          <cell r="H530">
            <v>217748.31</v>
          </cell>
          <cell r="J530">
            <v>762771.53</v>
          </cell>
          <cell r="K530">
            <v>762771.53</v>
          </cell>
          <cell r="O530">
            <v>981125.55</v>
          </cell>
          <cell r="P530">
            <v>0</v>
          </cell>
          <cell r="Q530">
            <v>6.1736237528418252E-4</v>
          </cell>
          <cell r="R530">
            <v>6.1736237528418252E-4</v>
          </cell>
          <cell r="S530">
            <v>0</v>
          </cell>
          <cell r="T530">
            <v>0.22193725359613761</v>
          </cell>
          <cell r="U530">
            <v>0.22193725359613761</v>
          </cell>
          <cell r="V530">
            <v>0</v>
          </cell>
          <cell r="W530">
            <v>0.77744538402857821</v>
          </cell>
          <cell r="X530">
            <v>0.77744538402857821</v>
          </cell>
          <cell r="Y530">
            <v>0</v>
          </cell>
          <cell r="Z530">
            <v>0</v>
          </cell>
          <cell r="AA530">
            <v>0</v>
          </cell>
          <cell r="AB530">
            <v>1</v>
          </cell>
        </row>
        <row r="531">
          <cell r="B531" t="str">
            <v>TS096</v>
          </cell>
          <cell r="J531">
            <v>42715.06</v>
          </cell>
          <cell r="K531">
            <v>42715.06</v>
          </cell>
          <cell r="M531">
            <v>30133.66</v>
          </cell>
          <cell r="N531">
            <v>30133.66</v>
          </cell>
          <cell r="O531">
            <v>72848.72</v>
          </cell>
          <cell r="P531">
            <v>0</v>
          </cell>
          <cell r="Q531">
            <v>0</v>
          </cell>
          <cell r="R531">
            <v>0</v>
          </cell>
          <cell r="S531">
            <v>0</v>
          </cell>
          <cell r="T531">
            <v>0</v>
          </cell>
          <cell r="U531">
            <v>0</v>
          </cell>
          <cell r="V531">
            <v>0</v>
          </cell>
          <cell r="W531">
            <v>0.58635292425179186</v>
          </cell>
          <cell r="X531">
            <v>0.58635292425179186</v>
          </cell>
          <cell r="Y531">
            <v>0</v>
          </cell>
          <cell r="Z531">
            <v>0.41364707574820808</v>
          </cell>
          <cell r="AA531">
            <v>0.41364707574820808</v>
          </cell>
          <cell r="AB531">
            <v>1</v>
          </cell>
        </row>
        <row r="532">
          <cell r="J532">
            <v>42715.06</v>
          </cell>
          <cell r="K532">
            <v>42715.06</v>
          </cell>
          <cell r="M532">
            <v>30133.66</v>
          </cell>
          <cell r="N532">
            <v>30133.66</v>
          </cell>
          <cell r="O532">
            <v>72848.72</v>
          </cell>
          <cell r="P532">
            <v>0</v>
          </cell>
          <cell r="Q532">
            <v>0</v>
          </cell>
          <cell r="R532">
            <v>0</v>
          </cell>
          <cell r="S532">
            <v>0</v>
          </cell>
          <cell r="T532">
            <v>0</v>
          </cell>
          <cell r="U532">
            <v>0</v>
          </cell>
          <cell r="V532">
            <v>0</v>
          </cell>
          <cell r="W532">
            <v>0.58635292425179186</v>
          </cell>
          <cell r="X532">
            <v>0.58635292425179186</v>
          </cell>
          <cell r="Y532">
            <v>0</v>
          </cell>
          <cell r="Z532">
            <v>0.41364707574820808</v>
          </cell>
          <cell r="AA532">
            <v>0.41364707574820808</v>
          </cell>
          <cell r="AB532">
            <v>1</v>
          </cell>
        </row>
        <row r="533">
          <cell r="B533" t="str">
            <v>TS099C</v>
          </cell>
          <cell r="J533">
            <v>11196.37</v>
          </cell>
          <cell r="K533">
            <v>11196.37</v>
          </cell>
          <cell r="O533">
            <v>11196.37</v>
          </cell>
          <cell r="P533">
            <v>0</v>
          </cell>
          <cell r="Q533">
            <v>0</v>
          </cell>
          <cell r="R533">
            <v>0</v>
          </cell>
          <cell r="S533">
            <v>0</v>
          </cell>
          <cell r="T533">
            <v>0</v>
          </cell>
          <cell r="U533">
            <v>0</v>
          </cell>
          <cell r="V533">
            <v>0</v>
          </cell>
          <cell r="W533">
            <v>1</v>
          </cell>
          <cell r="X533">
            <v>1</v>
          </cell>
          <cell r="Y533">
            <v>0</v>
          </cell>
          <cell r="Z533">
            <v>0</v>
          </cell>
          <cell r="AA533">
            <v>0</v>
          </cell>
          <cell r="AB533">
            <v>1</v>
          </cell>
        </row>
        <row r="534">
          <cell r="B534" t="str">
            <v>TS099S</v>
          </cell>
          <cell r="J534">
            <v>1153.44</v>
          </cell>
          <cell r="K534">
            <v>1153.44</v>
          </cell>
          <cell r="O534">
            <v>1153.44</v>
          </cell>
          <cell r="P534">
            <v>0</v>
          </cell>
          <cell r="Q534">
            <v>0</v>
          </cell>
          <cell r="R534">
            <v>0</v>
          </cell>
          <cell r="S534">
            <v>0</v>
          </cell>
          <cell r="T534">
            <v>0</v>
          </cell>
          <cell r="U534">
            <v>0</v>
          </cell>
          <cell r="V534">
            <v>0</v>
          </cell>
          <cell r="W534">
            <v>1</v>
          </cell>
          <cell r="X534">
            <v>1</v>
          </cell>
          <cell r="Y534">
            <v>0</v>
          </cell>
          <cell r="Z534">
            <v>0</v>
          </cell>
          <cell r="AA534">
            <v>0</v>
          </cell>
          <cell r="AB534">
            <v>1</v>
          </cell>
        </row>
        <row r="535">
          <cell r="J535">
            <v>12349.81</v>
          </cell>
          <cell r="K535">
            <v>12349.81</v>
          </cell>
          <cell r="O535">
            <v>12349.81</v>
          </cell>
          <cell r="P535">
            <v>0</v>
          </cell>
          <cell r="Q535">
            <v>0</v>
          </cell>
          <cell r="R535">
            <v>0</v>
          </cell>
          <cell r="S535">
            <v>0</v>
          </cell>
          <cell r="T535">
            <v>0</v>
          </cell>
          <cell r="U535">
            <v>0</v>
          </cell>
          <cell r="V535">
            <v>0</v>
          </cell>
          <cell r="W535">
            <v>1</v>
          </cell>
          <cell r="X535">
            <v>1</v>
          </cell>
          <cell r="Y535">
            <v>0</v>
          </cell>
          <cell r="Z535">
            <v>0</v>
          </cell>
          <cell r="AA535">
            <v>0</v>
          </cell>
          <cell r="AB535">
            <v>1</v>
          </cell>
        </row>
        <row r="536">
          <cell r="B536" t="str">
            <v>TS100C</v>
          </cell>
          <cell r="D536">
            <v>6161.97</v>
          </cell>
          <cell r="E536">
            <v>6161.97</v>
          </cell>
          <cell r="J536">
            <v>23510.87</v>
          </cell>
          <cell r="K536">
            <v>23510.87</v>
          </cell>
          <cell r="O536">
            <v>29672.84</v>
          </cell>
          <cell r="P536">
            <v>0</v>
          </cell>
          <cell r="Q536">
            <v>0.20766364122881398</v>
          </cell>
          <cell r="R536">
            <v>0.20766364122881398</v>
          </cell>
          <cell r="S536">
            <v>0</v>
          </cell>
          <cell r="T536">
            <v>0</v>
          </cell>
          <cell r="U536">
            <v>0</v>
          </cell>
          <cell r="V536">
            <v>0</v>
          </cell>
          <cell r="W536">
            <v>0.79233635877118602</v>
          </cell>
          <cell r="X536">
            <v>0.79233635877118602</v>
          </cell>
          <cell r="Y536">
            <v>0</v>
          </cell>
          <cell r="Z536">
            <v>0</v>
          </cell>
          <cell r="AA536">
            <v>0</v>
          </cell>
          <cell r="AB536">
            <v>1</v>
          </cell>
        </row>
        <row r="537">
          <cell r="B537" t="str">
            <v>TS100N</v>
          </cell>
          <cell r="G537">
            <v>19806.439999999999</v>
          </cell>
          <cell r="H537">
            <v>19806.439999999999</v>
          </cell>
          <cell r="J537">
            <v>5344.64</v>
          </cell>
          <cell r="K537">
            <v>5344.64</v>
          </cell>
          <cell r="O537">
            <v>25151.08</v>
          </cell>
          <cell r="P537">
            <v>0</v>
          </cell>
          <cell r="Q537">
            <v>0</v>
          </cell>
          <cell r="R537">
            <v>0</v>
          </cell>
          <cell r="S537">
            <v>0</v>
          </cell>
          <cell r="T537">
            <v>0.78749858852979659</v>
          </cell>
          <cell r="U537">
            <v>0.78749858852979659</v>
          </cell>
          <cell r="V537">
            <v>0</v>
          </cell>
          <cell r="W537">
            <v>0.21250141147020327</v>
          </cell>
          <cell r="X537">
            <v>0.21250141147020327</v>
          </cell>
          <cell r="Y537">
            <v>0</v>
          </cell>
          <cell r="Z537">
            <v>0</v>
          </cell>
          <cell r="AA537">
            <v>0</v>
          </cell>
          <cell r="AB537">
            <v>1</v>
          </cell>
        </row>
        <row r="538">
          <cell r="B538" t="str">
            <v>TS100S</v>
          </cell>
          <cell r="J538">
            <v>108363.26</v>
          </cell>
          <cell r="K538">
            <v>108363.26</v>
          </cell>
          <cell r="O538">
            <v>108363.26</v>
          </cell>
          <cell r="P538">
            <v>0</v>
          </cell>
          <cell r="Q538">
            <v>0</v>
          </cell>
          <cell r="R538">
            <v>0</v>
          </cell>
          <cell r="S538">
            <v>0</v>
          </cell>
          <cell r="T538">
            <v>0</v>
          </cell>
          <cell r="U538">
            <v>0</v>
          </cell>
          <cell r="V538">
            <v>0</v>
          </cell>
          <cell r="W538">
            <v>1</v>
          </cell>
          <cell r="X538">
            <v>1</v>
          </cell>
          <cell r="Y538">
            <v>0</v>
          </cell>
          <cell r="Z538">
            <v>0</v>
          </cell>
          <cell r="AA538">
            <v>0</v>
          </cell>
          <cell r="AB538">
            <v>1</v>
          </cell>
        </row>
        <row r="539">
          <cell r="D539">
            <v>6161.97</v>
          </cell>
          <cell r="E539">
            <v>6161.97</v>
          </cell>
          <cell r="G539">
            <v>19806.439999999999</v>
          </cell>
          <cell r="H539">
            <v>19806.439999999999</v>
          </cell>
          <cell r="J539">
            <v>137218.76999999999</v>
          </cell>
          <cell r="K539">
            <v>137218.76999999999</v>
          </cell>
          <cell r="O539">
            <v>163187.18</v>
          </cell>
          <cell r="P539">
            <v>0</v>
          </cell>
          <cell r="Q539">
            <v>3.7760135324355751E-2</v>
          </cell>
          <cell r="R539">
            <v>3.7760135324355751E-2</v>
          </cell>
          <cell r="S539">
            <v>0</v>
          </cell>
          <cell r="T539">
            <v>0.12137252448384732</v>
          </cell>
          <cell r="U539">
            <v>0.12137252448384732</v>
          </cell>
          <cell r="V539">
            <v>0</v>
          </cell>
          <cell r="W539">
            <v>0.84086734019179687</v>
          </cell>
          <cell r="X539">
            <v>0.84086734019179687</v>
          </cell>
          <cell r="Y539">
            <v>0</v>
          </cell>
          <cell r="Z539">
            <v>0</v>
          </cell>
          <cell r="AA539">
            <v>0</v>
          </cell>
          <cell r="AB539">
            <v>1</v>
          </cell>
        </row>
        <row r="540">
          <cell r="B540" t="str">
            <v>TS102</v>
          </cell>
          <cell r="G540">
            <v>34844.29</v>
          </cell>
          <cell r="H540">
            <v>34844.29</v>
          </cell>
          <cell r="J540">
            <v>1637650.96</v>
          </cell>
          <cell r="K540">
            <v>1637650.96</v>
          </cell>
          <cell r="O540">
            <v>1672495.25</v>
          </cell>
          <cell r="P540">
            <v>0</v>
          </cell>
          <cell r="Q540">
            <v>0</v>
          </cell>
          <cell r="R540">
            <v>0</v>
          </cell>
          <cell r="S540">
            <v>0</v>
          </cell>
          <cell r="T540">
            <v>2.0833715372285812E-2</v>
          </cell>
          <cell r="U540">
            <v>2.0833715372285812E-2</v>
          </cell>
          <cell r="V540">
            <v>0</v>
          </cell>
          <cell r="W540">
            <v>0.97916628462771416</v>
          </cell>
          <cell r="X540">
            <v>0.97916628462771416</v>
          </cell>
          <cell r="Y540">
            <v>0</v>
          </cell>
          <cell r="Z540">
            <v>0</v>
          </cell>
          <cell r="AA540">
            <v>0</v>
          </cell>
          <cell r="AB540">
            <v>1</v>
          </cell>
        </row>
        <row r="541">
          <cell r="G541">
            <v>34844.29</v>
          </cell>
          <cell r="H541">
            <v>34844.29</v>
          </cell>
          <cell r="J541">
            <v>1637650.96</v>
          </cell>
          <cell r="K541">
            <v>1637650.96</v>
          </cell>
          <cell r="O541">
            <v>1672495.25</v>
          </cell>
          <cell r="P541">
            <v>0</v>
          </cell>
          <cell r="Q541">
            <v>0</v>
          </cell>
          <cell r="R541">
            <v>0</v>
          </cell>
          <cell r="S541">
            <v>0</v>
          </cell>
          <cell r="T541">
            <v>2.0833715372285812E-2</v>
          </cell>
          <cell r="U541">
            <v>2.0833715372285812E-2</v>
          </cell>
          <cell r="V541">
            <v>0</v>
          </cell>
          <cell r="W541">
            <v>0.97916628462771416</v>
          </cell>
          <cell r="X541">
            <v>0.97916628462771416</v>
          </cell>
          <cell r="Y541">
            <v>0</v>
          </cell>
          <cell r="Z541">
            <v>0</v>
          </cell>
          <cell r="AA541">
            <v>0</v>
          </cell>
          <cell r="AB541">
            <v>1</v>
          </cell>
        </row>
        <row r="542">
          <cell r="B542" t="str">
            <v>TS109N</v>
          </cell>
          <cell r="G542">
            <v>4503.3900000000003</v>
          </cell>
          <cell r="H542">
            <v>4503.3900000000003</v>
          </cell>
          <cell r="O542">
            <v>4503.3900000000003</v>
          </cell>
          <cell r="P542">
            <v>0</v>
          </cell>
          <cell r="Q542">
            <v>0</v>
          </cell>
          <cell r="R542">
            <v>0</v>
          </cell>
          <cell r="S542">
            <v>0</v>
          </cell>
          <cell r="T542">
            <v>1</v>
          </cell>
          <cell r="U542">
            <v>1</v>
          </cell>
          <cell r="V542">
            <v>0</v>
          </cell>
          <cell r="W542">
            <v>0</v>
          </cell>
          <cell r="X542">
            <v>0</v>
          </cell>
          <cell r="Y542">
            <v>0</v>
          </cell>
          <cell r="Z542">
            <v>0</v>
          </cell>
          <cell r="AA542">
            <v>0</v>
          </cell>
          <cell r="AB542">
            <v>1</v>
          </cell>
        </row>
        <row r="543">
          <cell r="G543">
            <v>4503.3900000000003</v>
          </cell>
          <cell r="H543">
            <v>4503.3900000000003</v>
          </cell>
          <cell r="O543">
            <v>4503.3900000000003</v>
          </cell>
          <cell r="P543">
            <v>0</v>
          </cell>
          <cell r="Q543">
            <v>0</v>
          </cell>
          <cell r="R543">
            <v>0</v>
          </cell>
          <cell r="S543">
            <v>0</v>
          </cell>
          <cell r="T543">
            <v>1</v>
          </cell>
          <cell r="U543">
            <v>1</v>
          </cell>
          <cell r="V543">
            <v>0</v>
          </cell>
          <cell r="W543">
            <v>0</v>
          </cell>
          <cell r="X543">
            <v>0</v>
          </cell>
          <cell r="Y543">
            <v>0</v>
          </cell>
          <cell r="Z543">
            <v>0</v>
          </cell>
          <cell r="AA543">
            <v>0</v>
          </cell>
          <cell r="AB543">
            <v>1</v>
          </cell>
        </row>
        <row r="544">
          <cell r="B544" t="str">
            <v>TS111</v>
          </cell>
          <cell r="D544">
            <v>810.37</v>
          </cell>
          <cell r="E544">
            <v>810.37</v>
          </cell>
          <cell r="G544">
            <v>384888.76</v>
          </cell>
          <cell r="H544">
            <v>384888.76</v>
          </cell>
          <cell r="J544">
            <v>2464093.7200000002</v>
          </cell>
          <cell r="K544">
            <v>2464093.7200000002</v>
          </cell>
          <cell r="O544">
            <v>2849792.85</v>
          </cell>
          <cell r="P544">
            <v>0</v>
          </cell>
          <cell r="Q544">
            <v>2.8436101943339495E-4</v>
          </cell>
          <cell r="R544">
            <v>2.8436101943339495E-4</v>
          </cell>
          <cell r="S544">
            <v>0</v>
          </cell>
          <cell r="T544">
            <v>0.13505850434006106</v>
          </cell>
          <cell r="U544">
            <v>0.13505850434006106</v>
          </cell>
          <cell r="V544">
            <v>0</v>
          </cell>
          <cell r="W544">
            <v>0.86465713464050553</v>
          </cell>
          <cell r="X544">
            <v>0.86465713464050553</v>
          </cell>
          <cell r="Y544">
            <v>0</v>
          </cell>
          <cell r="Z544">
            <v>0</v>
          </cell>
          <cell r="AA544">
            <v>0</v>
          </cell>
          <cell r="AB544">
            <v>1</v>
          </cell>
        </row>
        <row r="545">
          <cell r="D545">
            <v>810.37</v>
          </cell>
          <cell r="E545">
            <v>810.37</v>
          </cell>
          <cell r="G545">
            <v>384888.76</v>
          </cell>
          <cell r="H545">
            <v>384888.76</v>
          </cell>
          <cell r="J545">
            <v>2464093.7200000002</v>
          </cell>
          <cell r="K545">
            <v>2464093.7200000002</v>
          </cell>
          <cell r="O545">
            <v>2849792.85</v>
          </cell>
          <cell r="P545">
            <v>0</v>
          </cell>
          <cell r="Q545">
            <v>2.8436101943339495E-4</v>
          </cell>
          <cell r="R545">
            <v>2.8436101943339495E-4</v>
          </cell>
          <cell r="S545">
            <v>0</v>
          </cell>
          <cell r="T545">
            <v>0.13505850434006106</v>
          </cell>
          <cell r="U545">
            <v>0.13505850434006106</v>
          </cell>
          <cell r="V545">
            <v>0</v>
          </cell>
          <cell r="W545">
            <v>0.86465713464050553</v>
          </cell>
          <cell r="X545">
            <v>0.86465713464050553</v>
          </cell>
          <cell r="Y545">
            <v>0</v>
          </cell>
          <cell r="Z545">
            <v>0</v>
          </cell>
          <cell r="AA545">
            <v>0</v>
          </cell>
          <cell r="AB545">
            <v>1</v>
          </cell>
        </row>
        <row r="546">
          <cell r="B546" t="str">
            <v>TS114C</v>
          </cell>
          <cell r="D546">
            <v>39179.89</v>
          </cell>
          <cell r="E546">
            <v>39179.89</v>
          </cell>
          <cell r="J546">
            <v>715.54</v>
          </cell>
          <cell r="K546">
            <v>715.54</v>
          </cell>
          <cell r="O546">
            <v>39895.43</v>
          </cell>
          <cell r="P546">
            <v>0</v>
          </cell>
          <cell r="Q546">
            <v>0.98206461241300069</v>
          </cell>
          <cell r="R546">
            <v>0.98206461241300069</v>
          </cell>
          <cell r="S546">
            <v>0</v>
          </cell>
          <cell r="T546">
            <v>0</v>
          </cell>
          <cell r="U546">
            <v>0</v>
          </cell>
          <cell r="V546">
            <v>0</v>
          </cell>
          <cell r="W546">
            <v>1.7935387586999311E-2</v>
          </cell>
          <cell r="X546">
            <v>1.7935387586999311E-2</v>
          </cell>
          <cell r="Y546">
            <v>0</v>
          </cell>
          <cell r="Z546">
            <v>0</v>
          </cell>
          <cell r="AA546">
            <v>0</v>
          </cell>
          <cell r="AB546">
            <v>1</v>
          </cell>
        </row>
        <row r="547">
          <cell r="B547" t="str">
            <v>TS114N</v>
          </cell>
          <cell r="G547">
            <v>83722.19</v>
          </cell>
          <cell r="H547">
            <v>83722.19</v>
          </cell>
          <cell r="J547">
            <v>823.71</v>
          </cell>
          <cell r="K547">
            <v>823.71</v>
          </cell>
          <cell r="O547">
            <v>84545.9</v>
          </cell>
          <cell r="P547">
            <v>0</v>
          </cell>
          <cell r="Q547">
            <v>0</v>
          </cell>
          <cell r="R547">
            <v>0</v>
          </cell>
          <cell r="S547">
            <v>0</v>
          </cell>
          <cell r="T547">
            <v>0.99025724488118294</v>
          </cell>
          <cell r="U547">
            <v>0.99025724488118294</v>
          </cell>
          <cell r="V547">
            <v>0</v>
          </cell>
          <cell r="W547">
            <v>9.7427551188171164E-3</v>
          </cell>
          <cell r="X547">
            <v>9.7427551188171164E-3</v>
          </cell>
          <cell r="Y547">
            <v>0</v>
          </cell>
          <cell r="Z547">
            <v>0</v>
          </cell>
          <cell r="AA547">
            <v>0</v>
          </cell>
          <cell r="AB547">
            <v>1</v>
          </cell>
        </row>
        <row r="548">
          <cell r="B548" t="str">
            <v>TS114S</v>
          </cell>
          <cell r="J548">
            <v>811.6</v>
          </cell>
          <cell r="K548">
            <v>811.6</v>
          </cell>
          <cell r="M548">
            <v>29467.57</v>
          </cell>
          <cell r="N548">
            <v>29467.57</v>
          </cell>
          <cell r="O548">
            <v>30279.17</v>
          </cell>
          <cell r="P548">
            <v>0</v>
          </cell>
          <cell r="Q548">
            <v>0</v>
          </cell>
          <cell r="R548">
            <v>0</v>
          </cell>
          <cell r="S548">
            <v>0</v>
          </cell>
          <cell r="T548">
            <v>0</v>
          </cell>
          <cell r="U548">
            <v>0</v>
          </cell>
          <cell r="V548">
            <v>0</v>
          </cell>
          <cell r="W548">
            <v>2.680390512685784E-2</v>
          </cell>
          <cell r="X548">
            <v>2.680390512685784E-2</v>
          </cell>
          <cell r="Y548">
            <v>0</v>
          </cell>
          <cell r="Z548">
            <v>0.97319609487314218</v>
          </cell>
          <cell r="AA548">
            <v>0.97319609487314218</v>
          </cell>
          <cell r="AB548">
            <v>1</v>
          </cell>
        </row>
        <row r="549">
          <cell r="D549">
            <v>39179.89</v>
          </cell>
          <cell r="E549">
            <v>39179.89</v>
          </cell>
          <cell r="G549">
            <v>83722.19</v>
          </cell>
          <cell r="H549">
            <v>83722.19</v>
          </cell>
          <cell r="J549">
            <v>2350.85</v>
          </cell>
          <cell r="K549">
            <v>2350.85</v>
          </cell>
          <cell r="M549">
            <v>29467.57</v>
          </cell>
          <cell r="N549">
            <v>29467.57</v>
          </cell>
          <cell r="O549">
            <v>154720.5</v>
          </cell>
          <cell r="P549">
            <v>0</v>
          </cell>
          <cell r="Q549">
            <v>0.25323011494921488</v>
          </cell>
          <cell r="R549">
            <v>0.25323011494921488</v>
          </cell>
          <cell r="S549">
            <v>0</v>
          </cell>
          <cell r="T549">
            <v>0.54111892089283575</v>
          </cell>
          <cell r="U549">
            <v>0.54111892089283575</v>
          </cell>
          <cell r="V549">
            <v>0</v>
          </cell>
          <cell r="W549">
            <v>1.5194172717900989E-2</v>
          </cell>
          <cell r="X549">
            <v>1.5194172717900989E-2</v>
          </cell>
          <cell r="Y549">
            <v>0</v>
          </cell>
          <cell r="Z549">
            <v>0.19045679144004835</v>
          </cell>
          <cell r="AA549">
            <v>0.19045679144004835</v>
          </cell>
          <cell r="AB549">
            <v>1</v>
          </cell>
        </row>
        <row r="550">
          <cell r="B550" t="str">
            <v>TS115</v>
          </cell>
          <cell r="J550">
            <v>-26419.65</v>
          </cell>
          <cell r="K550">
            <v>-26419.65</v>
          </cell>
          <cell r="O550">
            <v>-26419.65</v>
          </cell>
          <cell r="P550">
            <v>0</v>
          </cell>
          <cell r="Q550">
            <v>0</v>
          </cell>
          <cell r="R550">
            <v>0</v>
          </cell>
          <cell r="S550">
            <v>0</v>
          </cell>
          <cell r="T550">
            <v>0</v>
          </cell>
          <cell r="U550">
            <v>0</v>
          </cell>
          <cell r="V550">
            <v>0</v>
          </cell>
          <cell r="W550">
            <v>1</v>
          </cell>
          <cell r="X550">
            <v>1</v>
          </cell>
          <cell r="Y550">
            <v>0</v>
          </cell>
          <cell r="Z550">
            <v>0</v>
          </cell>
          <cell r="AA550">
            <v>0</v>
          </cell>
          <cell r="AB550">
            <v>1</v>
          </cell>
        </row>
        <row r="551">
          <cell r="J551">
            <v>-26419.65</v>
          </cell>
          <cell r="K551">
            <v>-26419.65</v>
          </cell>
          <cell r="O551">
            <v>-26419.65</v>
          </cell>
          <cell r="P551">
            <v>0</v>
          </cell>
          <cell r="Q551">
            <v>0</v>
          </cell>
          <cell r="R551">
            <v>0</v>
          </cell>
          <cell r="S551">
            <v>0</v>
          </cell>
          <cell r="T551">
            <v>0</v>
          </cell>
          <cell r="U551">
            <v>0</v>
          </cell>
          <cell r="V551">
            <v>0</v>
          </cell>
          <cell r="W551">
            <v>1</v>
          </cell>
          <cell r="X551">
            <v>1</v>
          </cell>
          <cell r="Y551">
            <v>0</v>
          </cell>
          <cell r="Z551">
            <v>0</v>
          </cell>
          <cell r="AA551">
            <v>0</v>
          </cell>
          <cell r="AB551">
            <v>1</v>
          </cell>
        </row>
        <row r="552">
          <cell r="B552" t="str">
            <v>TS116</v>
          </cell>
          <cell r="D552">
            <v>858.86</v>
          </cell>
          <cell r="E552">
            <v>858.86</v>
          </cell>
          <cell r="J552">
            <v>1348386.11</v>
          </cell>
          <cell r="K552">
            <v>1348386.11</v>
          </cell>
          <cell r="O552">
            <v>1349244.97</v>
          </cell>
          <cell r="P552">
            <v>0</v>
          </cell>
          <cell r="Q552">
            <v>6.3654860243799914E-4</v>
          </cell>
          <cell r="R552">
            <v>6.3654860243799914E-4</v>
          </cell>
          <cell r="S552">
            <v>0</v>
          </cell>
          <cell r="T552">
            <v>0</v>
          </cell>
          <cell r="U552">
            <v>0</v>
          </cell>
          <cell r="V552">
            <v>0</v>
          </cell>
          <cell r="W552">
            <v>0.99936345139756211</v>
          </cell>
          <cell r="X552">
            <v>0.99936345139756211</v>
          </cell>
          <cell r="Y552">
            <v>0</v>
          </cell>
          <cell r="Z552">
            <v>0</v>
          </cell>
          <cell r="AA552">
            <v>0</v>
          </cell>
          <cell r="AB552">
            <v>1</v>
          </cell>
        </row>
        <row r="553">
          <cell r="D553">
            <v>858.86</v>
          </cell>
          <cell r="E553">
            <v>858.86</v>
          </cell>
          <cell r="J553">
            <v>1348386.11</v>
          </cell>
          <cell r="K553">
            <v>1348386.11</v>
          </cell>
          <cell r="O553">
            <v>1349244.97</v>
          </cell>
          <cell r="P553">
            <v>0</v>
          </cell>
          <cell r="Q553">
            <v>6.3654860243799914E-4</v>
          </cell>
          <cell r="R553">
            <v>6.3654860243799914E-4</v>
          </cell>
          <cell r="S553">
            <v>0</v>
          </cell>
          <cell r="T553">
            <v>0</v>
          </cell>
          <cell r="U553">
            <v>0</v>
          </cell>
          <cell r="V553">
            <v>0</v>
          </cell>
          <cell r="W553">
            <v>0.99936345139756211</v>
          </cell>
          <cell r="X553">
            <v>0.99936345139756211</v>
          </cell>
          <cell r="Y553">
            <v>0</v>
          </cell>
          <cell r="Z553">
            <v>0</v>
          </cell>
          <cell r="AA553">
            <v>0</v>
          </cell>
          <cell r="AB553">
            <v>1</v>
          </cell>
        </row>
        <row r="554">
          <cell r="B554" t="str">
            <v>TS117</v>
          </cell>
          <cell r="D554">
            <v>622677.23</v>
          </cell>
          <cell r="E554">
            <v>622677.23</v>
          </cell>
          <cell r="G554">
            <v>39057.160000000003</v>
          </cell>
          <cell r="H554">
            <v>39057.160000000003</v>
          </cell>
          <cell r="J554">
            <v>3202601.87</v>
          </cell>
          <cell r="K554">
            <v>3202601.87</v>
          </cell>
          <cell r="O554">
            <v>3864336.26</v>
          </cell>
          <cell r="P554">
            <v>0</v>
          </cell>
          <cell r="Q554">
            <v>0.16113432892612714</v>
          </cell>
          <cell r="R554">
            <v>0.16113432892612714</v>
          </cell>
          <cell r="S554">
            <v>0</v>
          </cell>
          <cell r="T554">
            <v>1.0107081105824886E-2</v>
          </cell>
          <cell r="U554">
            <v>1.0107081105824886E-2</v>
          </cell>
          <cell r="V554">
            <v>0</v>
          </cell>
          <cell r="W554">
            <v>0.82875858996804808</v>
          </cell>
          <cell r="X554">
            <v>0.82875858996804808</v>
          </cell>
          <cell r="Y554">
            <v>0</v>
          </cell>
          <cell r="Z554">
            <v>0</v>
          </cell>
          <cell r="AA554">
            <v>0</v>
          </cell>
          <cell r="AB554">
            <v>1</v>
          </cell>
        </row>
        <row r="555">
          <cell r="D555">
            <v>622677.23</v>
          </cell>
          <cell r="E555">
            <v>622677.23</v>
          </cell>
          <cell r="G555">
            <v>39057.160000000003</v>
          </cell>
          <cell r="H555">
            <v>39057.160000000003</v>
          </cell>
          <cell r="J555">
            <v>3202601.87</v>
          </cell>
          <cell r="K555">
            <v>3202601.87</v>
          </cell>
          <cell r="O555">
            <v>3864336.26</v>
          </cell>
          <cell r="P555">
            <v>0</v>
          </cell>
          <cell r="Q555">
            <v>0.16113432892612714</v>
          </cell>
          <cell r="R555">
            <v>0.16113432892612714</v>
          </cell>
          <cell r="S555">
            <v>0</v>
          </cell>
          <cell r="T555">
            <v>1.0107081105824886E-2</v>
          </cell>
          <cell r="U555">
            <v>1.0107081105824886E-2</v>
          </cell>
          <cell r="V555">
            <v>0</v>
          </cell>
          <cell r="W555">
            <v>0.82875858996804808</v>
          </cell>
          <cell r="X555">
            <v>0.82875858996804808</v>
          </cell>
          <cell r="Y555">
            <v>0</v>
          </cell>
          <cell r="Z555">
            <v>0</v>
          </cell>
          <cell r="AA555">
            <v>0</v>
          </cell>
          <cell r="AB555">
            <v>1</v>
          </cell>
        </row>
        <row r="556">
          <cell r="B556" t="str">
            <v>TS118</v>
          </cell>
          <cell r="D556">
            <v>189053.85</v>
          </cell>
          <cell r="E556">
            <v>189053.85</v>
          </cell>
          <cell r="G556">
            <v>554.74</v>
          </cell>
          <cell r="H556">
            <v>554.74</v>
          </cell>
          <cell r="J556">
            <v>240630.19</v>
          </cell>
          <cell r="K556">
            <v>240630.19</v>
          </cell>
          <cell r="O556">
            <v>430238.78</v>
          </cell>
          <cell r="P556">
            <v>0</v>
          </cell>
          <cell r="Q556">
            <v>0.43941610749268112</v>
          </cell>
          <cell r="R556">
            <v>0.43941610749268112</v>
          </cell>
          <cell r="S556">
            <v>0</v>
          </cell>
          <cell r="T556">
            <v>1.2893770291929518E-3</v>
          </cell>
          <cell r="U556">
            <v>1.2893770291929518E-3</v>
          </cell>
          <cell r="V556">
            <v>0</v>
          </cell>
          <cell r="W556">
            <v>0.55929451547812581</v>
          </cell>
          <cell r="X556">
            <v>0.55929451547812581</v>
          </cell>
          <cell r="Y556">
            <v>0</v>
          </cell>
          <cell r="Z556">
            <v>0</v>
          </cell>
          <cell r="AA556">
            <v>0</v>
          </cell>
          <cell r="AB556">
            <v>1</v>
          </cell>
        </row>
        <row r="557">
          <cell r="D557">
            <v>189053.85</v>
          </cell>
          <cell r="E557">
            <v>189053.85</v>
          </cell>
          <cell r="G557">
            <v>554.74</v>
          </cell>
          <cell r="H557">
            <v>554.74</v>
          </cell>
          <cell r="J557">
            <v>240630.19</v>
          </cell>
          <cell r="K557">
            <v>240630.19</v>
          </cell>
          <cell r="O557">
            <v>430238.78</v>
          </cell>
          <cell r="P557">
            <v>0</v>
          </cell>
          <cell r="Q557">
            <v>0.43941610749268112</v>
          </cell>
          <cell r="R557">
            <v>0.43941610749268112</v>
          </cell>
          <cell r="S557">
            <v>0</v>
          </cell>
          <cell r="T557">
            <v>1.2893770291929518E-3</v>
          </cell>
          <cell r="U557">
            <v>1.2893770291929518E-3</v>
          </cell>
          <cell r="V557">
            <v>0</v>
          </cell>
          <cell r="W557">
            <v>0.55929451547812581</v>
          </cell>
          <cell r="X557">
            <v>0.55929451547812581</v>
          </cell>
          <cell r="Y557">
            <v>0</v>
          </cell>
          <cell r="Z557">
            <v>0</v>
          </cell>
          <cell r="AA557">
            <v>0</v>
          </cell>
          <cell r="AB557">
            <v>1</v>
          </cell>
        </row>
        <row r="558">
          <cell r="B558" t="str">
            <v>TS119</v>
          </cell>
          <cell r="G558">
            <v>13267.98</v>
          </cell>
          <cell r="H558">
            <v>13267.98</v>
          </cell>
          <cell r="J558">
            <v>1878570.89</v>
          </cell>
          <cell r="K558">
            <v>1878570.89</v>
          </cell>
          <cell r="M558">
            <v>468208.73</v>
          </cell>
          <cell r="N558">
            <v>468208.73</v>
          </cell>
          <cell r="O558">
            <v>2360047.6</v>
          </cell>
          <cell r="P558">
            <v>0</v>
          </cell>
          <cell r="Q558">
            <v>0</v>
          </cell>
          <cell r="R558">
            <v>0</v>
          </cell>
          <cell r="S558">
            <v>0</v>
          </cell>
          <cell r="T558">
            <v>5.6219120326217141E-3</v>
          </cell>
          <cell r="U558">
            <v>5.6219120326217141E-3</v>
          </cell>
          <cell r="V558">
            <v>0</v>
          </cell>
          <cell r="W558">
            <v>0.79598855972226989</v>
          </cell>
          <cell r="X558">
            <v>0.79598855972226989</v>
          </cell>
          <cell r="Y558">
            <v>0</v>
          </cell>
          <cell r="Z558">
            <v>0.19838952824510825</v>
          </cell>
          <cell r="AA558">
            <v>0.19838952824510825</v>
          </cell>
          <cell r="AB558">
            <v>1</v>
          </cell>
        </row>
        <row r="559">
          <cell r="G559">
            <v>13267.98</v>
          </cell>
          <cell r="H559">
            <v>13267.98</v>
          </cell>
          <cell r="J559">
            <v>1878570.89</v>
          </cell>
          <cell r="K559">
            <v>1878570.89</v>
          </cell>
          <cell r="M559">
            <v>468208.73</v>
          </cell>
          <cell r="N559">
            <v>468208.73</v>
          </cell>
          <cell r="O559">
            <v>2360047.6</v>
          </cell>
          <cell r="P559">
            <v>0</v>
          </cell>
          <cell r="Q559">
            <v>0</v>
          </cell>
          <cell r="R559">
            <v>0</v>
          </cell>
          <cell r="S559">
            <v>0</v>
          </cell>
          <cell r="T559">
            <v>5.6219120326217141E-3</v>
          </cell>
          <cell r="U559">
            <v>5.6219120326217141E-3</v>
          </cell>
          <cell r="V559">
            <v>0</v>
          </cell>
          <cell r="W559">
            <v>0.79598855972226989</v>
          </cell>
          <cell r="X559">
            <v>0.79598855972226989</v>
          </cell>
          <cell r="Y559">
            <v>0</v>
          </cell>
          <cell r="Z559">
            <v>0.19838952824510825</v>
          </cell>
          <cell r="AA559">
            <v>0.19838952824510825</v>
          </cell>
          <cell r="AB559">
            <v>1</v>
          </cell>
        </row>
        <row r="560">
          <cell r="B560" t="str">
            <v>TS120</v>
          </cell>
          <cell r="D560">
            <v>4195.2</v>
          </cell>
          <cell r="E560">
            <v>4195.2</v>
          </cell>
          <cell r="G560">
            <v>72997.06</v>
          </cell>
          <cell r="H560">
            <v>72997.06</v>
          </cell>
          <cell r="J560">
            <v>1310877.3899999999</v>
          </cell>
          <cell r="K560">
            <v>1310877.3899999999</v>
          </cell>
          <cell r="O560">
            <v>1388069.65</v>
          </cell>
          <cell r="P560">
            <v>0</v>
          </cell>
          <cell r="Q560">
            <v>3.0223267254636684E-3</v>
          </cell>
          <cell r="R560">
            <v>3.0223267254636684E-3</v>
          </cell>
          <cell r="S560">
            <v>0</v>
          </cell>
          <cell r="T560">
            <v>5.2588902869535402E-2</v>
          </cell>
          <cell r="U560">
            <v>5.2588902869535402E-2</v>
          </cell>
          <cell r="V560">
            <v>0</v>
          </cell>
          <cell r="W560">
            <v>0.94438877040500091</v>
          </cell>
          <cell r="X560">
            <v>0.94438877040500091</v>
          </cell>
          <cell r="Y560">
            <v>0</v>
          </cell>
          <cell r="Z560">
            <v>0</v>
          </cell>
          <cell r="AA560">
            <v>0</v>
          </cell>
          <cell r="AB560">
            <v>1</v>
          </cell>
        </row>
        <row r="561">
          <cell r="D561">
            <v>4195.2</v>
          </cell>
          <cell r="E561">
            <v>4195.2</v>
          </cell>
          <cell r="G561">
            <v>72997.06</v>
          </cell>
          <cell r="H561">
            <v>72997.06</v>
          </cell>
          <cell r="J561">
            <v>1310877.3899999999</v>
          </cell>
          <cell r="K561">
            <v>1310877.3899999999</v>
          </cell>
          <cell r="O561">
            <v>1388069.65</v>
          </cell>
          <cell r="P561">
            <v>0</v>
          </cell>
          <cell r="Q561">
            <v>3.0223267254636684E-3</v>
          </cell>
          <cell r="R561">
            <v>3.0223267254636684E-3</v>
          </cell>
          <cell r="S561">
            <v>0</v>
          </cell>
          <cell r="T561">
            <v>5.2588902869535402E-2</v>
          </cell>
          <cell r="U561">
            <v>5.2588902869535402E-2</v>
          </cell>
          <cell r="V561">
            <v>0</v>
          </cell>
          <cell r="W561">
            <v>0.94438877040500091</v>
          </cell>
          <cell r="X561">
            <v>0.94438877040500091</v>
          </cell>
          <cell r="Y561">
            <v>0</v>
          </cell>
          <cell r="Z561">
            <v>0</v>
          </cell>
          <cell r="AA561">
            <v>0</v>
          </cell>
          <cell r="AB561">
            <v>1</v>
          </cell>
        </row>
        <row r="562">
          <cell r="B562" t="str">
            <v>TS121</v>
          </cell>
          <cell r="J562">
            <v>126465.84</v>
          </cell>
          <cell r="K562">
            <v>126465.84</v>
          </cell>
          <cell r="M562">
            <v>63538.33</v>
          </cell>
          <cell r="N562">
            <v>63538.33</v>
          </cell>
          <cell r="O562">
            <v>190004.17</v>
          </cell>
          <cell r="P562">
            <v>0</v>
          </cell>
          <cell r="Q562">
            <v>0</v>
          </cell>
          <cell r="R562">
            <v>0</v>
          </cell>
          <cell r="S562">
            <v>0</v>
          </cell>
          <cell r="T562">
            <v>0</v>
          </cell>
          <cell r="U562">
            <v>0</v>
          </cell>
          <cell r="V562">
            <v>0</v>
          </cell>
          <cell r="W562">
            <v>0.66559507615017077</v>
          </cell>
          <cell r="X562">
            <v>0.66559507615017077</v>
          </cell>
          <cell r="Y562">
            <v>0</v>
          </cell>
          <cell r="Z562">
            <v>0.33440492384982917</v>
          </cell>
          <cell r="AA562">
            <v>0.33440492384982917</v>
          </cell>
          <cell r="AB562">
            <v>1</v>
          </cell>
        </row>
        <row r="563">
          <cell r="J563">
            <v>126465.84</v>
          </cell>
          <cell r="K563">
            <v>126465.84</v>
          </cell>
          <cell r="M563">
            <v>63538.33</v>
          </cell>
          <cell r="N563">
            <v>63538.33</v>
          </cell>
          <cell r="O563">
            <v>190004.17</v>
          </cell>
          <cell r="P563">
            <v>0</v>
          </cell>
          <cell r="Q563">
            <v>0</v>
          </cell>
          <cell r="R563">
            <v>0</v>
          </cell>
          <cell r="S563">
            <v>0</v>
          </cell>
          <cell r="T563">
            <v>0</v>
          </cell>
          <cell r="U563">
            <v>0</v>
          </cell>
          <cell r="V563">
            <v>0</v>
          </cell>
          <cell r="W563">
            <v>0.66559507615017077</v>
          </cell>
          <cell r="X563">
            <v>0.66559507615017077</v>
          </cell>
          <cell r="Y563">
            <v>0</v>
          </cell>
          <cell r="Z563">
            <v>0.33440492384982917</v>
          </cell>
          <cell r="AA563">
            <v>0.33440492384982917</v>
          </cell>
          <cell r="AB563">
            <v>1</v>
          </cell>
        </row>
        <row r="564">
          <cell r="B564" t="str">
            <v>TS122</v>
          </cell>
          <cell r="J564">
            <v>23849</v>
          </cell>
          <cell r="K564">
            <v>23849</v>
          </cell>
          <cell r="O564">
            <v>23849</v>
          </cell>
          <cell r="P564">
            <v>0</v>
          </cell>
          <cell r="Q564">
            <v>0</v>
          </cell>
          <cell r="R564">
            <v>0</v>
          </cell>
          <cell r="S564">
            <v>0</v>
          </cell>
          <cell r="T564">
            <v>0</v>
          </cell>
          <cell r="U564">
            <v>0</v>
          </cell>
          <cell r="V564">
            <v>0</v>
          </cell>
          <cell r="W564">
            <v>1</v>
          </cell>
          <cell r="X564">
            <v>1</v>
          </cell>
          <cell r="Y564">
            <v>0</v>
          </cell>
          <cell r="Z564">
            <v>0</v>
          </cell>
          <cell r="AA564">
            <v>0</v>
          </cell>
          <cell r="AB564">
            <v>1</v>
          </cell>
        </row>
        <row r="565">
          <cell r="J565">
            <v>23849</v>
          </cell>
          <cell r="K565">
            <v>23849</v>
          </cell>
          <cell r="O565">
            <v>23849</v>
          </cell>
          <cell r="P565">
            <v>0</v>
          </cell>
          <cell r="Q565">
            <v>0</v>
          </cell>
          <cell r="R565">
            <v>0</v>
          </cell>
          <cell r="S565">
            <v>0</v>
          </cell>
          <cell r="T565">
            <v>0</v>
          </cell>
          <cell r="U565">
            <v>0</v>
          </cell>
          <cell r="V565">
            <v>0</v>
          </cell>
          <cell r="W565">
            <v>1</v>
          </cell>
          <cell r="X565">
            <v>1</v>
          </cell>
          <cell r="Y565">
            <v>0</v>
          </cell>
          <cell r="Z565">
            <v>0</v>
          </cell>
          <cell r="AA565">
            <v>0</v>
          </cell>
          <cell r="AB565">
            <v>1</v>
          </cell>
        </row>
        <row r="566">
          <cell r="B566" t="str">
            <v>TS123</v>
          </cell>
          <cell r="J566">
            <v>24578.959999999999</v>
          </cell>
          <cell r="K566">
            <v>24578.959999999999</v>
          </cell>
          <cell r="O566">
            <v>24578.959999999999</v>
          </cell>
          <cell r="P566">
            <v>0</v>
          </cell>
          <cell r="Q566">
            <v>0</v>
          </cell>
          <cell r="R566">
            <v>0</v>
          </cell>
          <cell r="S566">
            <v>0</v>
          </cell>
          <cell r="T566">
            <v>0</v>
          </cell>
          <cell r="U566">
            <v>0</v>
          </cell>
          <cell r="V566">
            <v>0</v>
          </cell>
          <cell r="W566">
            <v>1</v>
          </cell>
          <cell r="X566">
            <v>1</v>
          </cell>
          <cell r="Y566">
            <v>0</v>
          </cell>
          <cell r="Z566">
            <v>0</v>
          </cell>
          <cell r="AA566">
            <v>0</v>
          </cell>
          <cell r="AB566">
            <v>1</v>
          </cell>
        </row>
        <row r="567">
          <cell r="J567">
            <v>24578.959999999999</v>
          </cell>
          <cell r="K567">
            <v>24578.959999999999</v>
          </cell>
          <cell r="O567">
            <v>24578.959999999999</v>
          </cell>
          <cell r="P567">
            <v>0</v>
          </cell>
          <cell r="Q567">
            <v>0</v>
          </cell>
          <cell r="R567">
            <v>0</v>
          </cell>
          <cell r="S567">
            <v>0</v>
          </cell>
          <cell r="T567">
            <v>0</v>
          </cell>
          <cell r="U567">
            <v>0</v>
          </cell>
          <cell r="V567">
            <v>0</v>
          </cell>
          <cell r="W567">
            <v>1</v>
          </cell>
          <cell r="X567">
            <v>1</v>
          </cell>
          <cell r="Y567">
            <v>0</v>
          </cell>
          <cell r="Z567">
            <v>0</v>
          </cell>
          <cell r="AA567">
            <v>0</v>
          </cell>
          <cell r="AB567">
            <v>1</v>
          </cell>
        </row>
        <row r="568">
          <cell r="B568" t="str">
            <v>TS124</v>
          </cell>
          <cell r="J568">
            <v>549685.73</v>
          </cell>
          <cell r="K568">
            <v>549685.73</v>
          </cell>
          <cell r="M568">
            <v>1942.05</v>
          </cell>
          <cell r="N568">
            <v>1942.05</v>
          </cell>
          <cell r="O568">
            <v>551627.78</v>
          </cell>
          <cell r="P568">
            <v>0</v>
          </cell>
          <cell r="Q568">
            <v>0</v>
          </cell>
          <cell r="R568">
            <v>0</v>
          </cell>
          <cell r="S568">
            <v>0</v>
          </cell>
          <cell r="T568">
            <v>0</v>
          </cell>
          <cell r="U568">
            <v>0</v>
          </cell>
          <cell r="V568">
            <v>0</v>
          </cell>
          <cell r="W568">
            <v>0.99647941951001806</v>
          </cell>
          <cell r="X568">
            <v>0.99647941951001806</v>
          </cell>
          <cell r="Y568">
            <v>0</v>
          </cell>
          <cell r="Z568">
            <v>3.5205804899818495E-3</v>
          </cell>
          <cell r="AA568">
            <v>3.5205804899818495E-3</v>
          </cell>
          <cell r="AB568">
            <v>1</v>
          </cell>
        </row>
        <row r="569">
          <cell r="J569">
            <v>549685.73</v>
          </cell>
          <cell r="K569">
            <v>549685.73</v>
          </cell>
          <cell r="M569">
            <v>1942.05</v>
          </cell>
          <cell r="N569">
            <v>1942.05</v>
          </cell>
          <cell r="O569">
            <v>551627.78</v>
          </cell>
          <cell r="P569">
            <v>0</v>
          </cell>
          <cell r="Q569">
            <v>0</v>
          </cell>
          <cell r="R569">
            <v>0</v>
          </cell>
          <cell r="S569">
            <v>0</v>
          </cell>
          <cell r="T569">
            <v>0</v>
          </cell>
          <cell r="U569">
            <v>0</v>
          </cell>
          <cell r="V569">
            <v>0</v>
          </cell>
          <cell r="W569">
            <v>0.99647941951001806</v>
          </cell>
          <cell r="X569">
            <v>0.99647941951001806</v>
          </cell>
          <cell r="Y569">
            <v>0</v>
          </cell>
          <cell r="Z569">
            <v>3.5205804899818495E-3</v>
          </cell>
          <cell r="AA569">
            <v>3.5205804899818495E-3</v>
          </cell>
          <cell r="AB569">
            <v>1</v>
          </cell>
        </row>
        <row r="570">
          <cell r="B570" t="str">
            <v>TS125</v>
          </cell>
          <cell r="D570">
            <v>7128.59</v>
          </cell>
          <cell r="E570">
            <v>7128.59</v>
          </cell>
          <cell r="G570">
            <v>442210.21</v>
          </cell>
          <cell r="H570">
            <v>442210.21</v>
          </cell>
          <cell r="J570">
            <v>4903734.13</v>
          </cell>
          <cell r="K570">
            <v>4903734.13</v>
          </cell>
          <cell r="O570">
            <v>5353072.93</v>
          </cell>
          <cell r="P570">
            <v>0</v>
          </cell>
          <cell r="Q570">
            <v>1.331681838304415E-3</v>
          </cell>
          <cell r="R570">
            <v>1.331681838304415E-3</v>
          </cell>
          <cell r="S570">
            <v>0</v>
          </cell>
          <cell r="T570">
            <v>8.260866529983929E-2</v>
          </cell>
          <cell r="U570">
            <v>8.260866529983929E-2</v>
          </cell>
          <cell r="V570">
            <v>0</v>
          </cell>
          <cell r="W570">
            <v>0.91605965286185631</v>
          </cell>
          <cell r="X570">
            <v>0.91605965286185631</v>
          </cell>
          <cell r="Y570">
            <v>0</v>
          </cell>
          <cell r="Z570">
            <v>0</v>
          </cell>
          <cell r="AA570">
            <v>0</v>
          </cell>
          <cell r="AB570">
            <v>1</v>
          </cell>
        </row>
        <row r="571">
          <cell r="D571">
            <v>7128.59</v>
          </cell>
          <cell r="E571">
            <v>7128.59</v>
          </cell>
          <cell r="G571">
            <v>442210.21</v>
          </cell>
          <cell r="H571">
            <v>442210.21</v>
          </cell>
          <cell r="J571">
            <v>4903734.13</v>
          </cell>
          <cell r="K571">
            <v>4903734.13</v>
          </cell>
          <cell r="O571">
            <v>5353072.93</v>
          </cell>
          <cell r="P571">
            <v>0</v>
          </cell>
          <cell r="Q571">
            <v>1.331681838304415E-3</v>
          </cell>
          <cell r="R571">
            <v>1.331681838304415E-3</v>
          </cell>
          <cell r="S571">
            <v>0</v>
          </cell>
          <cell r="T571">
            <v>8.260866529983929E-2</v>
          </cell>
          <cell r="U571">
            <v>8.260866529983929E-2</v>
          </cell>
          <cell r="V571">
            <v>0</v>
          </cell>
          <cell r="W571">
            <v>0.91605965286185631</v>
          </cell>
          <cell r="X571">
            <v>0.91605965286185631</v>
          </cell>
          <cell r="Y571">
            <v>0</v>
          </cell>
          <cell r="Z571">
            <v>0</v>
          </cell>
          <cell r="AA571">
            <v>0</v>
          </cell>
          <cell r="AB571">
            <v>1</v>
          </cell>
        </row>
        <row r="572">
          <cell r="B572" t="str">
            <v>TS127</v>
          </cell>
          <cell r="G572">
            <v>11703.81</v>
          </cell>
          <cell r="H572">
            <v>11703.81</v>
          </cell>
          <cell r="J572">
            <v>1834201.67</v>
          </cell>
          <cell r="K572">
            <v>1834201.67</v>
          </cell>
          <cell r="O572">
            <v>1845905.48</v>
          </cell>
          <cell r="P572">
            <v>0</v>
          </cell>
          <cell r="Q572">
            <v>0</v>
          </cell>
          <cell r="R572">
            <v>0</v>
          </cell>
          <cell r="S572">
            <v>0</v>
          </cell>
          <cell r="T572">
            <v>6.3404167368309667E-3</v>
          </cell>
          <cell r="U572">
            <v>6.3404167368309667E-3</v>
          </cell>
          <cell r="V572">
            <v>0</v>
          </cell>
          <cell r="W572">
            <v>0.99365958326316906</v>
          </cell>
          <cell r="X572">
            <v>0.99365958326316906</v>
          </cell>
          <cell r="Y572">
            <v>0</v>
          </cell>
          <cell r="Z572">
            <v>0</v>
          </cell>
          <cell r="AA572">
            <v>0</v>
          </cell>
          <cell r="AB572">
            <v>1</v>
          </cell>
        </row>
        <row r="573">
          <cell r="G573">
            <v>11703.81</v>
          </cell>
          <cell r="H573">
            <v>11703.81</v>
          </cell>
          <cell r="J573">
            <v>1834201.67</v>
          </cell>
          <cell r="K573">
            <v>1834201.67</v>
          </cell>
          <cell r="O573">
            <v>1845905.48</v>
          </cell>
          <cell r="P573">
            <v>0</v>
          </cell>
          <cell r="Q573">
            <v>0</v>
          </cell>
          <cell r="R573">
            <v>0</v>
          </cell>
          <cell r="S573">
            <v>0</v>
          </cell>
          <cell r="T573">
            <v>6.3404167368309667E-3</v>
          </cell>
          <cell r="U573">
            <v>6.3404167368309667E-3</v>
          </cell>
          <cell r="V573">
            <v>0</v>
          </cell>
          <cell r="W573">
            <v>0.99365958326316906</v>
          </cell>
          <cell r="X573">
            <v>0.99365958326316906</v>
          </cell>
          <cell r="Y573">
            <v>0</v>
          </cell>
          <cell r="Z573">
            <v>0</v>
          </cell>
          <cell r="AA573">
            <v>0</v>
          </cell>
          <cell r="AB573">
            <v>1</v>
          </cell>
        </row>
        <row r="574">
          <cell r="B574" t="str">
            <v>TS128</v>
          </cell>
          <cell r="G574">
            <v>5340.28</v>
          </cell>
          <cell r="H574">
            <v>5340.28</v>
          </cell>
          <cell r="J574">
            <v>106893.7</v>
          </cell>
          <cell r="K574">
            <v>106893.7</v>
          </cell>
          <cell r="O574">
            <v>112233.98</v>
          </cell>
          <cell r="P574">
            <v>0</v>
          </cell>
          <cell r="Q574">
            <v>0</v>
          </cell>
          <cell r="R574">
            <v>0</v>
          </cell>
          <cell r="S574">
            <v>0</v>
          </cell>
          <cell r="T574">
            <v>4.7581668225612245E-2</v>
          </cell>
          <cell r="U574">
            <v>4.7581668225612245E-2</v>
          </cell>
          <cell r="V574">
            <v>0</v>
          </cell>
          <cell r="W574">
            <v>0.95241833177438773</v>
          </cell>
          <cell r="X574">
            <v>0.95241833177438773</v>
          </cell>
          <cell r="Y574">
            <v>0</v>
          </cell>
          <cell r="Z574">
            <v>0</v>
          </cell>
          <cell r="AA574">
            <v>0</v>
          </cell>
          <cell r="AB574">
            <v>1</v>
          </cell>
        </row>
        <row r="575">
          <cell r="G575">
            <v>5340.28</v>
          </cell>
          <cell r="H575">
            <v>5340.28</v>
          </cell>
          <cell r="J575">
            <v>106893.7</v>
          </cell>
          <cell r="K575">
            <v>106893.7</v>
          </cell>
          <cell r="O575">
            <v>112233.98</v>
          </cell>
          <cell r="P575">
            <v>0</v>
          </cell>
          <cell r="Q575">
            <v>0</v>
          </cell>
          <cell r="R575">
            <v>0</v>
          </cell>
          <cell r="S575">
            <v>0</v>
          </cell>
          <cell r="T575">
            <v>4.7581668225612245E-2</v>
          </cell>
          <cell r="U575">
            <v>4.7581668225612245E-2</v>
          </cell>
          <cell r="V575">
            <v>0</v>
          </cell>
          <cell r="W575">
            <v>0.95241833177438773</v>
          </cell>
          <cell r="X575">
            <v>0.95241833177438773</v>
          </cell>
          <cell r="Y575">
            <v>0</v>
          </cell>
          <cell r="Z575">
            <v>0</v>
          </cell>
          <cell r="AA575">
            <v>0</v>
          </cell>
          <cell r="AB575">
            <v>1</v>
          </cell>
        </row>
        <row r="576">
          <cell r="B576" t="str">
            <v>TS130</v>
          </cell>
          <cell r="G576">
            <v>90.91</v>
          </cell>
          <cell r="H576">
            <v>90.91</v>
          </cell>
          <cell r="J576">
            <v>726268.92</v>
          </cell>
          <cell r="K576">
            <v>726268.92</v>
          </cell>
          <cell r="O576">
            <v>726359.83</v>
          </cell>
          <cell r="P576">
            <v>0</v>
          </cell>
          <cell r="Q576">
            <v>0</v>
          </cell>
          <cell r="R576">
            <v>0</v>
          </cell>
          <cell r="S576">
            <v>0</v>
          </cell>
          <cell r="T576">
            <v>1.2515835298876593E-4</v>
          </cell>
          <cell r="U576">
            <v>1.2515835298876593E-4</v>
          </cell>
          <cell r="V576">
            <v>0</v>
          </cell>
          <cell r="W576">
            <v>0.99987484164701135</v>
          </cell>
          <cell r="X576">
            <v>0.99987484164701135</v>
          </cell>
          <cell r="Y576">
            <v>0</v>
          </cell>
          <cell r="Z576">
            <v>0</v>
          </cell>
          <cell r="AA576">
            <v>0</v>
          </cell>
          <cell r="AB576">
            <v>1</v>
          </cell>
        </row>
        <row r="577">
          <cell r="G577">
            <v>90.91</v>
          </cell>
          <cell r="H577">
            <v>90.91</v>
          </cell>
          <cell r="J577">
            <v>726268.92</v>
          </cell>
          <cell r="K577">
            <v>726268.92</v>
          </cell>
          <cell r="O577">
            <v>726359.83</v>
          </cell>
          <cell r="P577">
            <v>0</v>
          </cell>
          <cell r="Q577">
            <v>0</v>
          </cell>
          <cell r="R577">
            <v>0</v>
          </cell>
          <cell r="S577">
            <v>0</v>
          </cell>
          <cell r="T577">
            <v>1.2515835298876593E-4</v>
          </cell>
          <cell r="U577">
            <v>1.2515835298876593E-4</v>
          </cell>
          <cell r="V577">
            <v>0</v>
          </cell>
          <cell r="W577">
            <v>0.99987484164701135</v>
          </cell>
          <cell r="X577">
            <v>0.99987484164701135</v>
          </cell>
          <cell r="Y577">
            <v>0</v>
          </cell>
          <cell r="Z577">
            <v>0</v>
          </cell>
          <cell r="AA577">
            <v>0</v>
          </cell>
          <cell r="AB577">
            <v>1</v>
          </cell>
        </row>
        <row r="578">
          <cell r="B578" t="str">
            <v>TS131</v>
          </cell>
          <cell r="J578">
            <v>318016.59000000003</v>
          </cell>
          <cell r="K578">
            <v>318016.59000000003</v>
          </cell>
          <cell r="M578">
            <v>1942.09</v>
          </cell>
          <cell r="N578">
            <v>1942.09</v>
          </cell>
          <cell r="O578">
            <v>319958.68</v>
          </cell>
          <cell r="P578">
            <v>0</v>
          </cell>
          <cell r="Q578">
            <v>0</v>
          </cell>
          <cell r="R578">
            <v>0</v>
          </cell>
          <cell r="S578">
            <v>0</v>
          </cell>
          <cell r="T578">
            <v>0</v>
          </cell>
          <cell r="U578">
            <v>0</v>
          </cell>
          <cell r="V578">
            <v>0</v>
          </cell>
          <cell r="W578">
            <v>0.9939301849851363</v>
          </cell>
          <cell r="X578">
            <v>0.9939301849851363</v>
          </cell>
          <cell r="Y578">
            <v>0</v>
          </cell>
          <cell r="Z578">
            <v>6.0698150148637943E-3</v>
          </cell>
          <cell r="AA578">
            <v>6.0698150148637943E-3</v>
          </cell>
          <cell r="AB578">
            <v>1</v>
          </cell>
        </row>
        <row r="579">
          <cell r="J579">
            <v>318016.59000000003</v>
          </cell>
          <cell r="K579">
            <v>318016.59000000003</v>
          </cell>
          <cell r="M579">
            <v>1942.09</v>
          </cell>
          <cell r="N579">
            <v>1942.09</v>
          </cell>
          <cell r="O579">
            <v>319958.68</v>
          </cell>
          <cell r="P579">
            <v>0</v>
          </cell>
          <cell r="Q579">
            <v>0</v>
          </cell>
          <cell r="R579">
            <v>0</v>
          </cell>
          <cell r="S579">
            <v>0</v>
          </cell>
          <cell r="T579">
            <v>0</v>
          </cell>
          <cell r="U579">
            <v>0</v>
          </cell>
          <cell r="V579">
            <v>0</v>
          </cell>
          <cell r="W579">
            <v>0.9939301849851363</v>
          </cell>
          <cell r="X579">
            <v>0.9939301849851363</v>
          </cell>
          <cell r="Y579">
            <v>0</v>
          </cell>
          <cell r="Z579">
            <v>6.0698150148637943E-3</v>
          </cell>
          <cell r="AA579">
            <v>6.0698150148637943E-3</v>
          </cell>
          <cell r="AB579">
            <v>1</v>
          </cell>
        </row>
        <row r="580">
          <cell r="B580" t="str">
            <v>TS133</v>
          </cell>
          <cell r="J580">
            <v>1020889.52</v>
          </cell>
          <cell r="K580">
            <v>1020889.52</v>
          </cell>
          <cell r="M580">
            <v>82842.789999999994</v>
          </cell>
          <cell r="N580">
            <v>82842.789999999994</v>
          </cell>
          <cell r="O580">
            <v>1103732.31</v>
          </cell>
          <cell r="P580">
            <v>0</v>
          </cell>
          <cell r="Q580">
            <v>0</v>
          </cell>
          <cell r="R580">
            <v>0</v>
          </cell>
          <cell r="S580">
            <v>0</v>
          </cell>
          <cell r="T580">
            <v>0</v>
          </cell>
          <cell r="U580">
            <v>0</v>
          </cell>
          <cell r="V580">
            <v>0</v>
          </cell>
          <cell r="W580">
            <v>0.92494304166922503</v>
          </cell>
          <cell r="X580">
            <v>0.92494304166922503</v>
          </cell>
          <cell r="Y580">
            <v>0</v>
          </cell>
          <cell r="Z580">
            <v>7.5056958330774956E-2</v>
          </cell>
          <cell r="AA580">
            <v>7.5056958330774956E-2</v>
          </cell>
          <cell r="AB580">
            <v>1</v>
          </cell>
        </row>
        <row r="581">
          <cell r="J581">
            <v>1020889.52</v>
          </cell>
          <cell r="K581">
            <v>1020889.52</v>
          </cell>
          <cell r="M581">
            <v>82842.789999999994</v>
          </cell>
          <cell r="N581">
            <v>82842.789999999994</v>
          </cell>
          <cell r="O581">
            <v>1103732.31</v>
          </cell>
          <cell r="P581">
            <v>0</v>
          </cell>
          <cell r="Q581">
            <v>0</v>
          </cell>
          <cell r="R581">
            <v>0</v>
          </cell>
          <cell r="S581">
            <v>0</v>
          </cell>
          <cell r="T581">
            <v>0</v>
          </cell>
          <cell r="U581">
            <v>0</v>
          </cell>
          <cell r="V581">
            <v>0</v>
          </cell>
          <cell r="W581">
            <v>0.92494304166922503</v>
          </cell>
          <cell r="X581">
            <v>0.92494304166922503</v>
          </cell>
          <cell r="Y581">
            <v>0</v>
          </cell>
          <cell r="Z581">
            <v>7.5056958330774956E-2</v>
          </cell>
          <cell r="AA581">
            <v>7.5056958330774956E-2</v>
          </cell>
          <cell r="AB581">
            <v>1</v>
          </cell>
        </row>
        <row r="582">
          <cell r="B582" t="str">
            <v>TS134</v>
          </cell>
          <cell r="D582">
            <v>500.98</v>
          </cell>
          <cell r="E582">
            <v>500.98</v>
          </cell>
          <cell r="G582">
            <v>788709.48</v>
          </cell>
          <cell r="H582">
            <v>788709.48</v>
          </cell>
          <cell r="J582">
            <v>697544.19</v>
          </cell>
          <cell r="K582">
            <v>697544.19</v>
          </cell>
          <cell r="O582">
            <v>1486754.65</v>
          </cell>
          <cell r="P582">
            <v>0</v>
          </cell>
          <cell r="Q582">
            <v>3.3696212081798436E-4</v>
          </cell>
          <cell r="R582">
            <v>3.3696212081798436E-4</v>
          </cell>
          <cell r="S582">
            <v>0</v>
          </cell>
          <cell r="T582">
            <v>0.53049067645424886</v>
          </cell>
          <cell r="U582">
            <v>0.53049067645424886</v>
          </cell>
          <cell r="V582">
            <v>0</v>
          </cell>
          <cell r="W582">
            <v>0.46917236142493313</v>
          </cell>
          <cell r="X582">
            <v>0.46917236142493313</v>
          </cell>
          <cell r="Y582">
            <v>0</v>
          </cell>
          <cell r="Z582">
            <v>0</v>
          </cell>
          <cell r="AA582">
            <v>0</v>
          </cell>
          <cell r="AB582">
            <v>1</v>
          </cell>
        </row>
        <row r="583">
          <cell r="D583">
            <v>500.98</v>
          </cell>
          <cell r="E583">
            <v>500.98</v>
          </cell>
          <cell r="G583">
            <v>788709.48</v>
          </cell>
          <cell r="H583">
            <v>788709.48</v>
          </cell>
          <cell r="J583">
            <v>697544.19</v>
          </cell>
          <cell r="K583">
            <v>697544.19</v>
          </cell>
          <cell r="O583">
            <v>1486754.65</v>
          </cell>
          <cell r="P583">
            <v>0</v>
          </cell>
          <cell r="Q583">
            <v>3.3696212081798436E-4</v>
          </cell>
          <cell r="R583">
            <v>3.3696212081798436E-4</v>
          </cell>
          <cell r="S583">
            <v>0</v>
          </cell>
          <cell r="T583">
            <v>0.53049067645424886</v>
          </cell>
          <cell r="U583">
            <v>0.53049067645424886</v>
          </cell>
          <cell r="V583">
            <v>0</v>
          </cell>
          <cell r="W583">
            <v>0.46917236142493313</v>
          </cell>
          <cell r="X583">
            <v>0.46917236142493313</v>
          </cell>
          <cell r="Y583">
            <v>0</v>
          </cell>
          <cell r="Z583">
            <v>0</v>
          </cell>
          <cell r="AA583">
            <v>0</v>
          </cell>
          <cell r="AB583">
            <v>1</v>
          </cell>
        </row>
        <row r="584">
          <cell r="B584" t="str">
            <v>TS135</v>
          </cell>
          <cell r="J584">
            <v>56372.89</v>
          </cell>
          <cell r="K584">
            <v>56372.89</v>
          </cell>
          <cell r="O584">
            <v>56372.89</v>
          </cell>
          <cell r="P584">
            <v>0</v>
          </cell>
          <cell r="Q584">
            <v>0</v>
          </cell>
          <cell r="R584">
            <v>0</v>
          </cell>
          <cell r="S584">
            <v>0</v>
          </cell>
          <cell r="T584">
            <v>0</v>
          </cell>
          <cell r="U584">
            <v>0</v>
          </cell>
          <cell r="V584">
            <v>0</v>
          </cell>
          <cell r="W584">
            <v>1</v>
          </cell>
          <cell r="X584">
            <v>1</v>
          </cell>
          <cell r="Y584">
            <v>0</v>
          </cell>
          <cell r="Z584">
            <v>0</v>
          </cell>
          <cell r="AA584">
            <v>0</v>
          </cell>
          <cell r="AB584">
            <v>1</v>
          </cell>
        </row>
        <row r="585">
          <cell r="J585">
            <v>56372.89</v>
          </cell>
          <cell r="K585">
            <v>56372.89</v>
          </cell>
          <cell r="O585">
            <v>56372.89</v>
          </cell>
          <cell r="P585">
            <v>0</v>
          </cell>
          <cell r="Q585">
            <v>0</v>
          </cell>
          <cell r="R585">
            <v>0</v>
          </cell>
          <cell r="S585">
            <v>0</v>
          </cell>
          <cell r="T585">
            <v>0</v>
          </cell>
          <cell r="U585">
            <v>0</v>
          </cell>
          <cell r="V585">
            <v>0</v>
          </cell>
          <cell r="W585">
            <v>1</v>
          </cell>
          <cell r="X585">
            <v>1</v>
          </cell>
          <cell r="Y585">
            <v>0</v>
          </cell>
          <cell r="Z585">
            <v>0</v>
          </cell>
          <cell r="AA585">
            <v>0</v>
          </cell>
          <cell r="AB585">
            <v>1</v>
          </cell>
        </row>
        <row r="586">
          <cell r="B586" t="str">
            <v>TS136</v>
          </cell>
          <cell r="G586">
            <v>1318.03</v>
          </cell>
          <cell r="H586">
            <v>1318.03</v>
          </cell>
          <cell r="J586">
            <v>29050.06</v>
          </cell>
          <cell r="K586">
            <v>29050.06</v>
          </cell>
          <cell r="O586">
            <v>30368.09</v>
          </cell>
          <cell r="P586">
            <v>0</v>
          </cell>
          <cell r="Q586">
            <v>0</v>
          </cell>
          <cell r="R586">
            <v>0</v>
          </cell>
          <cell r="S586">
            <v>0</v>
          </cell>
          <cell r="T586">
            <v>4.3401807621091741E-2</v>
          </cell>
          <cell r="U586">
            <v>4.3401807621091741E-2</v>
          </cell>
          <cell r="V586">
            <v>0</v>
          </cell>
          <cell r="W586">
            <v>0.95659819237890831</v>
          </cell>
          <cell r="X586">
            <v>0.95659819237890831</v>
          </cell>
          <cell r="Y586">
            <v>0</v>
          </cell>
          <cell r="Z586">
            <v>0</v>
          </cell>
          <cell r="AA586">
            <v>0</v>
          </cell>
          <cell r="AB586">
            <v>1</v>
          </cell>
        </row>
        <row r="587">
          <cell r="G587">
            <v>1318.03</v>
          </cell>
          <cell r="H587">
            <v>1318.03</v>
          </cell>
          <cell r="J587">
            <v>29050.06</v>
          </cell>
          <cell r="K587">
            <v>29050.06</v>
          </cell>
          <cell r="O587">
            <v>30368.09</v>
          </cell>
          <cell r="P587">
            <v>0</v>
          </cell>
          <cell r="Q587">
            <v>0</v>
          </cell>
          <cell r="R587">
            <v>0</v>
          </cell>
          <cell r="S587">
            <v>0</v>
          </cell>
          <cell r="T587">
            <v>4.3401807621091741E-2</v>
          </cell>
          <cell r="U587">
            <v>4.3401807621091741E-2</v>
          </cell>
          <cell r="V587">
            <v>0</v>
          </cell>
          <cell r="W587">
            <v>0.95659819237890831</v>
          </cell>
          <cell r="X587">
            <v>0.95659819237890831</v>
          </cell>
          <cell r="Y587">
            <v>0</v>
          </cell>
          <cell r="Z587">
            <v>0</v>
          </cell>
          <cell r="AA587">
            <v>0</v>
          </cell>
          <cell r="AB587">
            <v>1</v>
          </cell>
        </row>
        <row r="588">
          <cell r="B588" t="str">
            <v>TS137</v>
          </cell>
          <cell r="G588">
            <v>3990</v>
          </cell>
          <cell r="H588">
            <v>3990</v>
          </cell>
          <cell r="J588">
            <v>36492.42</v>
          </cell>
          <cell r="K588">
            <v>36492.42</v>
          </cell>
          <cell r="O588">
            <v>40482.42</v>
          </cell>
          <cell r="P588">
            <v>0</v>
          </cell>
          <cell r="Q588">
            <v>0</v>
          </cell>
          <cell r="R588">
            <v>0</v>
          </cell>
          <cell r="S588">
            <v>0</v>
          </cell>
          <cell r="T588">
            <v>9.8561301424173756E-2</v>
          </cell>
          <cell r="U588">
            <v>9.8561301424173756E-2</v>
          </cell>
          <cell r="V588">
            <v>0</v>
          </cell>
          <cell r="W588">
            <v>0.90143869857582626</v>
          </cell>
          <cell r="X588">
            <v>0.90143869857582626</v>
          </cell>
          <cell r="Y588">
            <v>0</v>
          </cell>
          <cell r="Z588">
            <v>0</v>
          </cell>
          <cell r="AA588">
            <v>0</v>
          </cell>
          <cell r="AB588">
            <v>1</v>
          </cell>
        </row>
        <row r="589">
          <cell r="G589">
            <v>3990</v>
          </cell>
          <cell r="H589">
            <v>3990</v>
          </cell>
          <cell r="J589">
            <v>36492.42</v>
          </cell>
          <cell r="K589">
            <v>36492.42</v>
          </cell>
          <cell r="O589">
            <v>40482.42</v>
          </cell>
          <cell r="P589">
            <v>0</v>
          </cell>
          <cell r="Q589">
            <v>0</v>
          </cell>
          <cell r="R589">
            <v>0</v>
          </cell>
          <cell r="S589">
            <v>0</v>
          </cell>
          <cell r="T589">
            <v>9.8561301424173756E-2</v>
          </cell>
          <cell r="U589">
            <v>9.8561301424173756E-2</v>
          </cell>
          <cell r="V589">
            <v>0</v>
          </cell>
          <cell r="W589">
            <v>0.90143869857582626</v>
          </cell>
          <cell r="X589">
            <v>0.90143869857582626</v>
          </cell>
          <cell r="Y589">
            <v>0</v>
          </cell>
          <cell r="Z589">
            <v>0</v>
          </cell>
          <cell r="AA589">
            <v>0</v>
          </cell>
          <cell r="AB589">
            <v>1</v>
          </cell>
        </row>
        <row r="590">
          <cell r="B590" t="str">
            <v>URC</v>
          </cell>
          <cell r="C590">
            <v>1405773.36</v>
          </cell>
          <cell r="E590">
            <v>1405773.36</v>
          </cell>
          <cell r="F590">
            <v>1141.24</v>
          </cell>
          <cell r="G590">
            <v>4164.07</v>
          </cell>
          <cell r="H590">
            <v>5305.31</v>
          </cell>
          <cell r="I590">
            <v>679158.98999999941</v>
          </cell>
          <cell r="K590">
            <v>679158.98999999941</v>
          </cell>
          <cell r="L590">
            <v>3575.6</v>
          </cell>
          <cell r="M590">
            <v>1129.72</v>
          </cell>
          <cell r="N590">
            <v>4705.32</v>
          </cell>
          <cell r="O590">
            <v>2094942.98</v>
          </cell>
          <cell r="P590">
            <v>0.67103180058867284</v>
          </cell>
          <cell r="Q590">
            <v>0</v>
          </cell>
          <cell r="R590">
            <v>0.67103180058867284</v>
          </cell>
          <cell r="S590">
            <v>5.4475945688984813E-4</v>
          </cell>
          <cell r="T590">
            <v>1.9876770106649869E-3</v>
          </cell>
          <cell r="U590">
            <v>2.5324364675548354E-3</v>
          </cell>
          <cell r="V590">
            <v>0.32418972567931154</v>
          </cell>
          <cell r="W590">
            <v>0</v>
          </cell>
          <cell r="X590">
            <v>0.32418972567931154</v>
          </cell>
          <cell r="Y590">
            <v>1.7067767639193693E-3</v>
          </cell>
          <cell r="Z590">
            <v>5.3926050054116511E-4</v>
          </cell>
          <cell r="AA590">
            <v>2.2460372644605344E-3</v>
          </cell>
          <cell r="AB590">
            <v>1</v>
          </cell>
        </row>
        <row r="591">
          <cell r="B591" t="str">
            <v>URE</v>
          </cell>
          <cell r="I591">
            <v>862908.73</v>
          </cell>
          <cell r="K591">
            <v>862908.73</v>
          </cell>
          <cell r="O591">
            <v>862908.73</v>
          </cell>
          <cell r="P591">
            <v>0</v>
          </cell>
          <cell r="Q591">
            <v>0</v>
          </cell>
          <cell r="R591">
            <v>0</v>
          </cell>
          <cell r="S591">
            <v>0</v>
          </cell>
          <cell r="T591">
            <v>0</v>
          </cell>
          <cell r="U591">
            <v>0</v>
          </cell>
          <cell r="V591">
            <v>1</v>
          </cell>
          <cell r="W591">
            <v>0</v>
          </cell>
          <cell r="X591">
            <v>1</v>
          </cell>
          <cell r="Y591">
            <v>0</v>
          </cell>
          <cell r="Z591">
            <v>0</v>
          </cell>
          <cell r="AA591">
            <v>0</v>
          </cell>
          <cell r="AB591">
            <v>1</v>
          </cell>
        </row>
        <row r="592">
          <cell r="B592" t="str">
            <v>URN</v>
          </cell>
          <cell r="C592">
            <v>1648402.21</v>
          </cell>
          <cell r="E592">
            <v>1648402.21</v>
          </cell>
          <cell r="F592">
            <v>1940610.1</v>
          </cell>
          <cell r="G592">
            <v>1921.01</v>
          </cell>
          <cell r="H592">
            <v>1942531.11</v>
          </cell>
          <cell r="I592">
            <v>621036.78</v>
          </cell>
          <cell r="K592">
            <v>621036.78</v>
          </cell>
          <cell r="O592">
            <v>4211970.0999999996</v>
          </cell>
          <cell r="P592">
            <v>0.39136132756497966</v>
          </cell>
          <cell r="Q592">
            <v>0</v>
          </cell>
          <cell r="R592">
            <v>0.39136132756497966</v>
          </cell>
          <cell r="S592">
            <v>0.46073691263857741</v>
          </cell>
          <cell r="T592">
            <v>4.5608348454325451E-4</v>
          </cell>
          <cell r="U592">
            <v>0.4611929961231207</v>
          </cell>
          <cell r="V592">
            <v>0.14744567631189975</v>
          </cell>
          <cell r="W592">
            <v>0</v>
          </cell>
          <cell r="X592">
            <v>0.14744567631189975</v>
          </cell>
          <cell r="Y592">
            <v>0</v>
          </cell>
          <cell r="Z592">
            <v>0</v>
          </cell>
          <cell r="AA592">
            <v>0</v>
          </cell>
          <cell r="AB592">
            <v>1</v>
          </cell>
        </row>
        <row r="593">
          <cell r="B593" t="str">
            <v>URS</v>
          </cell>
          <cell r="C593">
            <v>299031.37</v>
          </cell>
          <cell r="E593">
            <v>299031.37</v>
          </cell>
          <cell r="I593">
            <v>168255.41</v>
          </cell>
          <cell r="K593">
            <v>168255.41</v>
          </cell>
          <cell r="L593">
            <v>187367.79</v>
          </cell>
          <cell r="N593">
            <v>187367.79</v>
          </cell>
          <cell r="O593">
            <v>654654.56999999995</v>
          </cell>
          <cell r="P593">
            <v>0.45677733525941783</v>
          </cell>
          <cell r="Q593">
            <v>0</v>
          </cell>
          <cell r="R593">
            <v>0.45677733525941783</v>
          </cell>
          <cell r="S593">
            <v>0</v>
          </cell>
          <cell r="T593">
            <v>0</v>
          </cell>
          <cell r="U593">
            <v>0</v>
          </cell>
          <cell r="V593">
            <v>0.25701403107901627</v>
          </cell>
          <cell r="W593">
            <v>0</v>
          </cell>
          <cell r="X593">
            <v>0.25701403107901627</v>
          </cell>
          <cell r="Y593">
            <v>0.28620863366156601</v>
          </cell>
          <cell r="Z593">
            <v>0</v>
          </cell>
          <cell r="AA593">
            <v>0.28620863366156601</v>
          </cell>
          <cell r="AB593">
            <v>1</v>
          </cell>
        </row>
        <row r="594">
          <cell r="C594">
            <v>3353206.94</v>
          </cell>
          <cell r="E594">
            <v>3353206.94</v>
          </cell>
          <cell r="F594">
            <v>1941751.34</v>
          </cell>
          <cell r="G594">
            <v>6085.08</v>
          </cell>
          <cell r="H594">
            <v>1947836.42</v>
          </cell>
          <cell r="I594">
            <v>2331359.91</v>
          </cell>
          <cell r="K594">
            <v>2331359.91</v>
          </cell>
          <cell r="L594">
            <v>190943.39</v>
          </cell>
          <cell r="M594">
            <v>1129.72</v>
          </cell>
          <cell r="N594">
            <v>192073.11</v>
          </cell>
          <cell r="O594">
            <v>7824476.3800000008</v>
          </cell>
          <cell r="P594">
            <v>0.4285535257759957</v>
          </cell>
          <cell r="Q594">
            <v>0</v>
          </cell>
          <cell r="R594">
            <v>0.4285535257759957</v>
          </cell>
          <cell r="S594">
            <v>0.24816374230015886</v>
          </cell>
          <cell r="T594">
            <v>7.7769804706088195E-4</v>
          </cell>
          <cell r="U594">
            <v>0.24894144034721971</v>
          </cell>
          <cell r="V594">
            <v>0.2979573068888221</v>
          </cell>
          <cell r="W594">
            <v>0</v>
          </cell>
          <cell r="X594">
            <v>0.2979573068888221</v>
          </cell>
          <cell r="Y594">
            <v>2.4403344163459535E-2</v>
          </cell>
          <cell r="Z594">
            <v>1.4438282450281994E-4</v>
          </cell>
          <cell r="AA594">
            <v>2.4547726987962353E-2</v>
          </cell>
          <cell r="AB594">
            <v>1</v>
          </cell>
        </row>
        <row r="595">
          <cell r="C595">
            <v>32167954.360000018</v>
          </cell>
          <cell r="D595">
            <v>6561990.1499999994</v>
          </cell>
          <cell r="E595">
            <v>38729944.51000002</v>
          </cell>
          <cell r="F595">
            <v>52623101.010000005</v>
          </cell>
          <cell r="G595">
            <v>15910136.079999994</v>
          </cell>
          <cell r="H595">
            <v>68533237.089999989</v>
          </cell>
          <cell r="I595">
            <v>149657712.18000001</v>
          </cell>
          <cell r="J595">
            <v>130303145.08999999</v>
          </cell>
          <cell r="K595">
            <v>279960857.26999998</v>
          </cell>
          <cell r="L595">
            <v>24333214.329999994</v>
          </cell>
          <cell r="M595">
            <v>8330658.0899999971</v>
          </cell>
          <cell r="N595">
            <v>32663872.419999994</v>
          </cell>
          <cell r="O595">
            <v>419887911.28999978</v>
          </cell>
          <cell r="P595">
            <v>7.6610813255309218E-2</v>
          </cell>
          <cell r="Q595">
            <v>1.56279568274303E-2</v>
          </cell>
          <cell r="R595">
            <v>9.2238770082739521E-2</v>
          </cell>
          <cell r="S595">
            <v>0.12532654452548728</v>
          </cell>
          <cell r="T595">
            <v>3.7891388754489531E-2</v>
          </cell>
          <cell r="U595">
            <v>0.16321793327997677</v>
          </cell>
          <cell r="V595">
            <v>0.35642300755983758</v>
          </cell>
          <cell r="W595">
            <v>0.3103284033343004</v>
          </cell>
          <cell r="X595">
            <v>0.66675141089413792</v>
          </cell>
          <cell r="Y595">
            <v>5.7951690619628286E-2</v>
          </cell>
          <cell r="Z595">
            <v>1.9840195123517965E-2</v>
          </cell>
          <cell r="AA595">
            <v>7.7791885743146258E-2</v>
          </cell>
          <cell r="AB595">
            <v>1</v>
          </cell>
        </row>
      </sheetData>
      <sheetData sheetId="20"/>
      <sheetData sheetId="21"/>
      <sheetData sheetId="22">
        <row r="12">
          <cell r="E12">
            <v>77.688812115174599</v>
          </cell>
        </row>
        <row r="16">
          <cell r="E16">
            <v>69.198475770132418</v>
          </cell>
        </row>
        <row r="17">
          <cell r="E17">
            <v>66.757103201663966</v>
          </cell>
        </row>
        <row r="18">
          <cell r="E18">
            <v>66.33424966323777</v>
          </cell>
        </row>
        <row r="22">
          <cell r="L22">
            <v>67.373748068728091</v>
          </cell>
        </row>
        <row r="23">
          <cell r="L23">
            <v>67.989826025543806</v>
          </cell>
        </row>
        <row r="24">
          <cell r="L24">
            <v>70.798349785514034</v>
          </cell>
        </row>
      </sheetData>
      <sheetData sheetId="23"/>
      <sheetData sheetId="24"/>
      <sheetData sheetId="25"/>
      <sheetData sheetId="26"/>
      <sheetData sheetId="27"/>
      <sheetData sheetId="28"/>
      <sheetData sheetId="29"/>
      <sheetData sheetId="30"/>
      <sheetData sheetId="31">
        <row r="10">
          <cell r="D10" t="str">
            <v>ARC</v>
          </cell>
          <cell r="J10">
            <v>21.522287514502612</v>
          </cell>
          <cell r="L10">
            <v>4.0029196694301117</v>
          </cell>
          <cell r="M10">
            <v>3.7861376565488487</v>
          </cell>
          <cell r="N10">
            <v>4.6565502485643071</v>
          </cell>
          <cell r="O10">
            <v>26.403168127913499</v>
          </cell>
          <cell r="R10">
            <v>3.5739590870671409</v>
          </cell>
          <cell r="S10">
            <v>11.43274323954571</v>
          </cell>
          <cell r="T10">
            <v>5.4270359265833568</v>
          </cell>
          <cell r="Z10">
            <v>80.804801470155581</v>
          </cell>
          <cell r="AB10">
            <v>21.522287514502612</v>
          </cell>
          <cell r="AC10">
            <v>0</v>
          </cell>
          <cell r="AD10">
            <v>0</v>
          </cell>
          <cell r="AE10">
            <v>31.059718376477807</v>
          </cell>
          <cell r="AF10">
            <v>15.218880896094559</v>
          </cell>
          <cell r="AG10">
            <v>13.003914683080609</v>
          </cell>
          <cell r="AI10">
            <v>0.2663491169203806</v>
          </cell>
          <cell r="AJ10">
            <v>0</v>
          </cell>
          <cell r="AK10">
            <v>0</v>
          </cell>
          <cell r="AL10">
            <v>0.38437961372814455</v>
          </cell>
          <cell r="AM10">
            <v>0.18834129431919333</v>
          </cell>
          <cell r="AN10">
            <v>0.1609299750322816</v>
          </cell>
        </row>
        <row r="11">
          <cell r="D11" t="str">
            <v>ARS</v>
          </cell>
          <cell r="K11">
            <v>1.2437236274599759</v>
          </cell>
          <cell r="Z11">
            <v>1.2437236274599759</v>
          </cell>
          <cell r="AB11">
            <v>0</v>
          </cell>
          <cell r="AC11">
            <v>0</v>
          </cell>
          <cell r="AD11">
            <v>1.2437236274599759</v>
          </cell>
          <cell r="AE11">
            <v>0</v>
          </cell>
          <cell r="AF11">
            <v>0</v>
          </cell>
          <cell r="AG11">
            <v>0</v>
          </cell>
          <cell r="AI11">
            <v>0</v>
          </cell>
          <cell r="AJ11">
            <v>0</v>
          </cell>
          <cell r="AK11">
            <v>1</v>
          </cell>
          <cell r="AL11">
            <v>0</v>
          </cell>
          <cell r="AM11">
            <v>0</v>
          </cell>
          <cell r="AN11">
            <v>0</v>
          </cell>
        </row>
        <row r="12">
          <cell r="D12" t="str">
            <v>CC020</v>
          </cell>
          <cell r="J12">
            <v>597.19650792541506</v>
          </cell>
          <cell r="K12">
            <v>80.231402695753616</v>
          </cell>
          <cell r="N12">
            <v>403.86041349237792</v>
          </cell>
          <cell r="R12">
            <v>19.717755522251434</v>
          </cell>
          <cell r="S12">
            <v>310.91114513570398</v>
          </cell>
          <cell r="Z12">
            <v>1411.9172247715019</v>
          </cell>
          <cell r="AB12">
            <v>597.19650792541506</v>
          </cell>
          <cell r="AC12">
            <v>0</v>
          </cell>
          <cell r="AD12">
            <v>80.231402695753616</v>
          </cell>
          <cell r="AE12">
            <v>403.86041349237792</v>
          </cell>
          <cell r="AF12">
            <v>310.91114513570398</v>
          </cell>
          <cell r="AG12">
            <v>19.717755522251537</v>
          </cell>
          <cell r="AI12">
            <v>0.42296849804496334</v>
          </cell>
          <cell r="AJ12">
            <v>0</v>
          </cell>
          <cell r="AK12">
            <v>5.6824437926053274E-2</v>
          </cell>
          <cell r="AL12">
            <v>0.28603689111997116</v>
          </cell>
          <cell r="AM12">
            <v>0.22020493813723421</v>
          </cell>
          <cell r="AN12">
            <v>1.3965234771778186E-2</v>
          </cell>
        </row>
        <row r="13">
          <cell r="D13" t="str">
            <v>DS002C</v>
          </cell>
          <cell r="F13">
            <v>38.377350433652872</v>
          </cell>
          <cell r="K13">
            <v>1906.8789223085996</v>
          </cell>
          <cell r="L13">
            <v>110.63609761641784</v>
          </cell>
          <cell r="M13">
            <v>151.14066600032925</v>
          </cell>
          <cell r="N13">
            <v>561.56729784164042</v>
          </cell>
          <cell r="O13">
            <v>150.72068418337722</v>
          </cell>
          <cell r="R13">
            <v>1.3545942895759659</v>
          </cell>
          <cell r="S13">
            <v>30.93210310689263</v>
          </cell>
          <cell r="T13">
            <v>119.6683884264626</v>
          </cell>
          <cell r="Z13">
            <v>3071.2761042069487</v>
          </cell>
          <cell r="AB13">
            <v>0</v>
          </cell>
          <cell r="AC13">
            <v>38.377350433652872</v>
          </cell>
          <cell r="AD13">
            <v>1906.8789223085996</v>
          </cell>
          <cell r="AE13">
            <v>712.28798202501764</v>
          </cell>
          <cell r="AF13">
            <v>182.07276910722189</v>
          </cell>
          <cell r="AG13">
            <v>231.6590803324566</v>
          </cell>
          <cell r="AI13">
            <v>0</v>
          </cell>
          <cell r="AJ13">
            <v>1.2495571590286084E-2</v>
          </cell>
          <cell r="AK13">
            <v>0.62087512083222018</v>
          </cell>
          <cell r="AL13">
            <v>0.23191922766219075</v>
          </cell>
          <cell r="AM13">
            <v>5.9282449030819362E-2</v>
          </cell>
          <cell r="AN13">
            <v>7.5427630884483621E-2</v>
          </cell>
        </row>
        <row r="14">
          <cell r="D14" t="str">
            <v>DS003C</v>
          </cell>
          <cell r="F14">
            <v>2088.3523627886784</v>
          </cell>
          <cell r="J14">
            <v>1341.8484968215489</v>
          </cell>
          <cell r="K14">
            <v>5654.0928304383278</v>
          </cell>
          <cell r="L14">
            <v>85.989221711458285</v>
          </cell>
          <cell r="M14">
            <v>1373.8515794746631</v>
          </cell>
          <cell r="N14">
            <v>1798.1734013419532</v>
          </cell>
          <cell r="O14">
            <v>236.04927453417582</v>
          </cell>
          <cell r="Q14">
            <v>8.7018528533168862</v>
          </cell>
          <cell r="R14">
            <v>195.05242566189889</v>
          </cell>
          <cell r="S14">
            <v>1054.0225351799374</v>
          </cell>
          <cell r="T14">
            <v>511.06349828438846</v>
          </cell>
          <cell r="Z14">
            <v>14347.197479090348</v>
          </cell>
          <cell r="AB14">
            <v>1341.8484968215489</v>
          </cell>
          <cell r="AC14">
            <v>2088.3523627886784</v>
          </cell>
          <cell r="AD14">
            <v>5654.0928304383278</v>
          </cell>
          <cell r="AE14">
            <v>2034.222675876129</v>
          </cell>
          <cell r="AF14">
            <v>2427.8741146546008</v>
          </cell>
          <cell r="AG14">
            <v>800.80699851106328</v>
          </cell>
          <cell r="AI14">
            <v>9.3526871626125122E-2</v>
          </cell>
          <cell r="AJ14">
            <v>0.14555820855133902</v>
          </cell>
          <cell r="AK14">
            <v>0.39409040258061695</v>
          </cell>
          <cell r="AL14">
            <v>0.14178536810696388</v>
          </cell>
          <cell r="AM14">
            <v>0.1692228826008001</v>
          </cell>
          <cell r="AN14">
            <v>5.581626653415498E-2</v>
          </cell>
        </row>
        <row r="15">
          <cell r="D15" t="str">
            <v>DS003N</v>
          </cell>
          <cell r="K15">
            <v>28.074851459827833</v>
          </cell>
          <cell r="S15">
            <v>61.344966420907184</v>
          </cell>
          <cell r="Z15">
            <v>89.419817880735025</v>
          </cell>
          <cell r="AB15">
            <v>0</v>
          </cell>
          <cell r="AC15">
            <v>0</v>
          </cell>
          <cell r="AD15">
            <v>28.074851459827833</v>
          </cell>
          <cell r="AE15">
            <v>0</v>
          </cell>
          <cell r="AF15">
            <v>61.344966420907184</v>
          </cell>
          <cell r="AG15">
            <v>0</v>
          </cell>
          <cell r="AI15">
            <v>0</v>
          </cell>
          <cell r="AJ15">
            <v>0</v>
          </cell>
          <cell r="AK15">
            <v>0.31396677073613671</v>
          </cell>
          <cell r="AL15">
            <v>0</v>
          </cell>
          <cell r="AM15">
            <v>0.68603322926386323</v>
          </cell>
          <cell r="AN15">
            <v>0</v>
          </cell>
        </row>
        <row r="16">
          <cell r="D16" t="str">
            <v>DS003S</v>
          </cell>
          <cell r="K16">
            <v>257.05680102202456</v>
          </cell>
          <cell r="M16">
            <v>4.209450751223561</v>
          </cell>
          <cell r="S16">
            <v>157.99278046779</v>
          </cell>
          <cell r="Z16">
            <v>419.25903224103814</v>
          </cell>
          <cell r="AB16">
            <v>0</v>
          </cell>
          <cell r="AC16">
            <v>0</v>
          </cell>
          <cell r="AD16">
            <v>257.05680102202456</v>
          </cell>
          <cell r="AE16">
            <v>0</v>
          </cell>
          <cell r="AF16">
            <v>162.20223121901356</v>
          </cell>
          <cell r="AG16">
            <v>0</v>
          </cell>
          <cell r="AI16">
            <v>0</v>
          </cell>
          <cell r="AJ16">
            <v>0</v>
          </cell>
          <cell r="AK16">
            <v>0.61312167718366251</v>
          </cell>
          <cell r="AL16">
            <v>0</v>
          </cell>
          <cell r="AM16">
            <v>0.38687832281633738</v>
          </cell>
          <cell r="AN16">
            <v>0</v>
          </cell>
        </row>
        <row r="17">
          <cell r="D17" t="str">
            <v>DS004C</v>
          </cell>
          <cell r="F17">
            <v>1989.4943121720873</v>
          </cell>
          <cell r="J17">
            <v>3744.1204131068921</v>
          </cell>
          <cell r="K17">
            <v>3956.9152727325791</v>
          </cell>
          <cell r="L17">
            <v>63.574799735895766</v>
          </cell>
          <cell r="M17">
            <v>2672.1182018136819</v>
          </cell>
          <cell r="N17">
            <v>5374.9374390329867</v>
          </cell>
          <cell r="O17">
            <v>1887.8488698910755</v>
          </cell>
          <cell r="R17">
            <v>387.0285634972721</v>
          </cell>
          <cell r="S17">
            <v>2510.3149589920258</v>
          </cell>
          <cell r="T17">
            <v>1538.3165790429734</v>
          </cell>
          <cell r="Z17">
            <v>24124.669410017472</v>
          </cell>
          <cell r="AB17">
            <v>3744.1204131068921</v>
          </cell>
          <cell r="AC17">
            <v>1989.4943121720873</v>
          </cell>
          <cell r="AD17">
            <v>3956.9152727325791</v>
          </cell>
          <cell r="AE17">
            <v>7262.7863089240618</v>
          </cell>
          <cell r="AF17">
            <v>5182.4331608057073</v>
          </cell>
          <cell r="AG17">
            <v>1988.9199422761412</v>
          </cell>
          <cell r="AI17">
            <v>0.15519882778381999</v>
          </cell>
          <cell r="AJ17">
            <v>8.2467215544349562E-2</v>
          </cell>
          <cell r="AK17">
            <v>0.16401946097091463</v>
          </cell>
          <cell r="AL17">
            <v>0.30105226254036371</v>
          </cell>
          <cell r="AM17">
            <v>0.21481882602104241</v>
          </cell>
          <cell r="AN17">
            <v>8.2443407139509511E-2</v>
          </cell>
        </row>
        <row r="18">
          <cell r="D18" t="str">
            <v>DS004N</v>
          </cell>
          <cell r="M18">
            <v>36.060685708513176</v>
          </cell>
          <cell r="O18">
            <v>83.101578864259636</v>
          </cell>
          <cell r="S18">
            <v>16.849777016766552</v>
          </cell>
          <cell r="Z18">
            <v>136.01204158953936</v>
          </cell>
          <cell r="AB18">
            <v>0</v>
          </cell>
          <cell r="AC18">
            <v>0</v>
          </cell>
          <cell r="AD18">
            <v>0</v>
          </cell>
          <cell r="AE18">
            <v>83.101578864259636</v>
          </cell>
          <cell r="AF18">
            <v>52.910462725279729</v>
          </cell>
          <cell r="AG18">
            <v>0</v>
          </cell>
          <cell r="AI18">
            <v>0</v>
          </cell>
          <cell r="AJ18">
            <v>0</v>
          </cell>
          <cell r="AK18">
            <v>0</v>
          </cell>
          <cell r="AL18">
            <v>0.61098692360670326</v>
          </cell>
          <cell r="AM18">
            <v>0.38901307639329674</v>
          </cell>
          <cell r="AN18">
            <v>0</v>
          </cell>
        </row>
        <row r="19">
          <cell r="D19" t="str">
            <v>DS005C</v>
          </cell>
          <cell r="F19">
            <v>277.40503180312794</v>
          </cell>
          <cell r="K19">
            <v>5000.0737251543324</v>
          </cell>
          <cell r="L19">
            <v>61.62966180556225</v>
          </cell>
          <cell r="M19">
            <v>3683.6809527208816</v>
          </cell>
          <cell r="N19">
            <v>12212.469044096046</v>
          </cell>
          <cell r="O19">
            <v>3195.2060566690643</v>
          </cell>
          <cell r="Q19">
            <v>11.806890124392432</v>
          </cell>
          <cell r="R19">
            <v>58.349241082949803</v>
          </cell>
          <cell r="S19">
            <v>7121.0321958571831</v>
          </cell>
          <cell r="T19">
            <v>127.88146789866684</v>
          </cell>
          <cell r="Z19">
            <v>31749.534267212206</v>
          </cell>
          <cell r="AB19">
            <v>0</v>
          </cell>
          <cell r="AC19">
            <v>277.40503180312794</v>
          </cell>
          <cell r="AD19">
            <v>5000.0737251543324</v>
          </cell>
          <cell r="AE19">
            <v>15407.675100765111</v>
          </cell>
          <cell r="AF19">
            <v>10804.713148578065</v>
          </cell>
          <cell r="AG19">
            <v>259.66726091157034</v>
          </cell>
          <cell r="AI19">
            <v>0</v>
          </cell>
          <cell r="AJ19">
            <v>8.7372945211862379E-3</v>
          </cell>
          <cell r="AK19">
            <v>0.15748494711993039</v>
          </cell>
          <cell r="AL19">
            <v>0.48528822410716876</v>
          </cell>
          <cell r="AM19">
            <v>0.34031091787497836</v>
          </cell>
          <cell r="AN19">
            <v>8.1786163767362443E-3</v>
          </cell>
        </row>
        <row r="20">
          <cell r="D20" t="str">
            <v>DS005S</v>
          </cell>
          <cell r="M20">
            <v>0</v>
          </cell>
          <cell r="N20">
            <v>0</v>
          </cell>
          <cell r="O20">
            <v>0</v>
          </cell>
          <cell r="S20">
            <v>9.5933704019125834</v>
          </cell>
          <cell r="Z20">
            <v>9.5933704019125834</v>
          </cell>
          <cell r="AB20">
            <v>0</v>
          </cell>
          <cell r="AC20">
            <v>0</v>
          </cell>
          <cell r="AD20">
            <v>0</v>
          </cell>
          <cell r="AE20">
            <v>0</v>
          </cell>
          <cell r="AF20">
            <v>9.5933704019125834</v>
          </cell>
          <cell r="AG20">
            <v>0</v>
          </cell>
          <cell r="AI20">
            <v>0</v>
          </cell>
          <cell r="AJ20">
            <v>0</v>
          </cell>
          <cell r="AK20">
            <v>0</v>
          </cell>
          <cell r="AL20">
            <v>0</v>
          </cell>
          <cell r="AM20">
            <v>1</v>
          </cell>
          <cell r="AN20">
            <v>0</v>
          </cell>
        </row>
        <row r="21">
          <cell r="D21" t="str">
            <v>DS006C</v>
          </cell>
          <cell r="F21">
            <v>948.68555829600655</v>
          </cell>
          <cell r="J21">
            <v>244.3293940078336</v>
          </cell>
          <cell r="K21">
            <v>649.00639330732736</v>
          </cell>
          <cell r="M21">
            <v>1346.9282923529304</v>
          </cell>
          <cell r="N21">
            <v>157.23444911495122</v>
          </cell>
          <cell r="R21">
            <v>4.9381751970543339</v>
          </cell>
          <cell r="S21">
            <v>9.5061491378885918</v>
          </cell>
          <cell r="T21">
            <v>184.1004582199167</v>
          </cell>
          <cell r="Z21">
            <v>3544.7288696339087</v>
          </cell>
          <cell r="AB21">
            <v>244.3293940078336</v>
          </cell>
          <cell r="AC21">
            <v>948.68555829600655</v>
          </cell>
          <cell r="AD21">
            <v>649.00639330732736</v>
          </cell>
          <cell r="AE21">
            <v>157.23444911495122</v>
          </cell>
          <cell r="AF21">
            <v>1356.4344414908189</v>
          </cell>
          <cell r="AG21">
            <v>189.03863341697115</v>
          </cell>
          <cell r="AI21">
            <v>6.8927526756952601E-2</v>
          </cell>
          <cell r="AJ21">
            <v>0.26763275646353862</v>
          </cell>
          <cell r="AK21">
            <v>0.18309055986399186</v>
          </cell>
          <cell r="AL21">
            <v>4.4357256901058843E-2</v>
          </cell>
          <cell r="AM21">
            <v>0.38266239573660488</v>
          </cell>
          <cell r="AN21">
            <v>5.3329504277853164E-2</v>
          </cell>
        </row>
        <row r="22">
          <cell r="D22" t="str">
            <v>DS006N</v>
          </cell>
          <cell r="K22">
            <v>4.3317000467158646</v>
          </cell>
          <cell r="S22">
            <v>4.4011676568612428</v>
          </cell>
          <cell r="Z22">
            <v>8.7328677035771065</v>
          </cell>
          <cell r="AB22">
            <v>0</v>
          </cell>
          <cell r="AC22">
            <v>0</v>
          </cell>
          <cell r="AD22">
            <v>4.3317000467158646</v>
          </cell>
          <cell r="AE22">
            <v>0</v>
          </cell>
          <cell r="AF22">
            <v>4.4011676568612428</v>
          </cell>
          <cell r="AG22">
            <v>0</v>
          </cell>
          <cell r="AI22">
            <v>0</v>
          </cell>
          <cell r="AJ22">
            <v>0</v>
          </cell>
          <cell r="AK22">
            <v>0.49602263468866464</v>
          </cell>
          <cell r="AL22">
            <v>0</v>
          </cell>
          <cell r="AM22">
            <v>0.50397736531133552</v>
          </cell>
          <cell r="AN22">
            <v>0</v>
          </cell>
        </row>
        <row r="23">
          <cell r="D23" t="str">
            <v>DS008C</v>
          </cell>
          <cell r="F23">
            <v>65.476128138726551</v>
          </cell>
          <cell r="J23">
            <v>1834.2012943712652</v>
          </cell>
          <cell r="K23">
            <v>813.12223079132332</v>
          </cell>
          <cell r="M23">
            <v>990.43522820257408</v>
          </cell>
          <cell r="N23">
            <v>2829.6724671434577</v>
          </cell>
          <cell r="R23">
            <v>73.526091233355402</v>
          </cell>
          <cell r="S23">
            <v>289.52649420893891</v>
          </cell>
          <cell r="T23">
            <v>465.67327603294547</v>
          </cell>
          <cell r="Z23">
            <v>7361.6332101225862</v>
          </cell>
          <cell r="AB23">
            <v>1834.2012943712652</v>
          </cell>
          <cell r="AC23">
            <v>65.476128138726551</v>
          </cell>
          <cell r="AD23">
            <v>813.12223079132332</v>
          </cell>
          <cell r="AE23">
            <v>2829.6724671434577</v>
          </cell>
          <cell r="AF23">
            <v>1279.9617224115129</v>
          </cell>
          <cell r="AG23">
            <v>539.19936726630112</v>
          </cell>
          <cell r="AI23">
            <v>0.24915684359948193</v>
          </cell>
          <cell r="AJ23">
            <v>8.894239399036323E-3</v>
          </cell>
          <cell r="AK23">
            <v>0.11045405381963919</v>
          </cell>
          <cell r="AL23">
            <v>0.38438107229419244</v>
          </cell>
          <cell r="AM23">
            <v>0.17386926051293977</v>
          </cell>
          <cell r="AN23">
            <v>7.3244530374710473E-2</v>
          </cell>
        </row>
        <row r="24">
          <cell r="D24" t="str">
            <v>DS008S</v>
          </cell>
          <cell r="F24">
            <v>0</v>
          </cell>
          <cell r="J24">
            <v>0</v>
          </cell>
          <cell r="K24">
            <v>0</v>
          </cell>
          <cell r="L24">
            <v>0</v>
          </cell>
          <cell r="M24">
            <v>0</v>
          </cell>
          <cell r="N24">
            <v>0</v>
          </cell>
          <cell r="O24">
            <v>0</v>
          </cell>
          <cell r="R24">
            <v>0</v>
          </cell>
          <cell r="S24">
            <v>0</v>
          </cell>
          <cell r="T24">
            <v>0</v>
          </cell>
          <cell r="Z24">
            <v>0</v>
          </cell>
          <cell r="AB24">
            <v>0</v>
          </cell>
          <cell r="AC24">
            <v>0</v>
          </cell>
          <cell r="AD24">
            <v>0</v>
          </cell>
          <cell r="AE24">
            <v>0</v>
          </cell>
          <cell r="AF24">
            <v>0</v>
          </cell>
          <cell r="AG24">
            <v>0</v>
          </cell>
          <cell r="AI24">
            <v>0</v>
          </cell>
          <cell r="AJ24">
            <v>0</v>
          </cell>
          <cell r="AK24">
            <v>0</v>
          </cell>
          <cell r="AL24">
            <v>0</v>
          </cell>
          <cell r="AM24">
            <v>0</v>
          </cell>
          <cell r="AN24">
            <v>0</v>
          </cell>
        </row>
        <row r="25">
          <cell r="D25" t="str">
            <v>EHC</v>
          </cell>
          <cell r="J25">
            <v>587.8967418640226</v>
          </cell>
          <cell r="K25">
            <v>79.719771373650815</v>
          </cell>
          <cell r="M25">
            <v>22.569330085597887</v>
          </cell>
          <cell r="N25">
            <v>60.400002050013576</v>
          </cell>
          <cell r="T25">
            <v>12.596741185907328</v>
          </cell>
          <cell r="Z25">
            <v>763.18258655919226</v>
          </cell>
          <cell r="AB25">
            <v>587.8967418640226</v>
          </cell>
          <cell r="AC25">
            <v>0</v>
          </cell>
          <cell r="AD25">
            <v>79.719771373650815</v>
          </cell>
          <cell r="AE25">
            <v>60.400002050013576</v>
          </cell>
          <cell r="AF25">
            <v>22.569330085597887</v>
          </cell>
          <cell r="AG25">
            <v>12.596741185907376</v>
          </cell>
          <cell r="AI25">
            <v>0.77032253122356253</v>
          </cell>
          <cell r="AJ25">
            <v>0</v>
          </cell>
          <cell r="AK25">
            <v>0.10445701038996094</v>
          </cell>
          <cell r="AL25">
            <v>7.9142269639991283E-2</v>
          </cell>
          <cell r="AM25">
            <v>2.9572648122583201E-2</v>
          </cell>
          <cell r="AN25">
            <v>1.650554062390203E-2</v>
          </cell>
        </row>
        <row r="26">
          <cell r="D26" t="str">
            <v>HVWC</v>
          </cell>
          <cell r="F26">
            <v>1668.6404221099476</v>
          </cell>
          <cell r="J26">
            <v>2483.9701469785541</v>
          </cell>
          <cell r="K26">
            <v>1182.6754226399573</v>
          </cell>
          <cell r="L26">
            <v>25.617852434238063</v>
          </cell>
          <cell r="M26">
            <v>1650.9924656354569</v>
          </cell>
          <cell r="N26">
            <v>1244.9670691682368</v>
          </cell>
          <cell r="O26">
            <v>117.61476464916737</v>
          </cell>
          <cell r="R26">
            <v>128.51730434126242</v>
          </cell>
          <cell r="S26">
            <v>451.57109416019068</v>
          </cell>
          <cell r="T26">
            <v>334.58038240145027</v>
          </cell>
          <cell r="W26">
            <v>12.818848162671362</v>
          </cell>
          <cell r="Z26">
            <v>9301.9657726811347</v>
          </cell>
          <cell r="AB26">
            <v>2483.9701469785541</v>
          </cell>
          <cell r="AC26">
            <v>1668.6404221099476</v>
          </cell>
          <cell r="AD26">
            <v>1182.6754226399573</v>
          </cell>
          <cell r="AE26">
            <v>1362.5818338174042</v>
          </cell>
          <cell r="AF26">
            <v>2102.5635597956475</v>
          </cell>
          <cell r="AG26">
            <v>501.53438733962503</v>
          </cell>
          <cell r="AI26">
            <v>0.2670371196455813</v>
          </cell>
          <cell r="AJ26">
            <v>0.1793857839179073</v>
          </cell>
          <cell r="AK26">
            <v>0.12714252573508139</v>
          </cell>
          <cell r="AL26">
            <v>0.14648321302354814</v>
          </cell>
          <cell r="AM26">
            <v>0.22603432555843719</v>
          </cell>
          <cell r="AN26">
            <v>5.3917032119444812E-2</v>
          </cell>
        </row>
        <row r="27">
          <cell r="D27" t="str">
            <v>HVWN</v>
          </cell>
          <cell r="S27">
            <v>16.004659208696626</v>
          </cell>
          <cell r="Z27">
            <v>16.004659208696626</v>
          </cell>
          <cell r="AB27">
            <v>0</v>
          </cell>
          <cell r="AC27">
            <v>0</v>
          </cell>
          <cell r="AD27">
            <v>0</v>
          </cell>
          <cell r="AE27">
            <v>0</v>
          </cell>
          <cell r="AF27">
            <v>16.004659208696626</v>
          </cell>
          <cell r="AG27">
            <v>0</v>
          </cell>
          <cell r="AI27">
            <v>0</v>
          </cell>
          <cell r="AJ27">
            <v>0</v>
          </cell>
          <cell r="AK27">
            <v>0</v>
          </cell>
          <cell r="AL27">
            <v>0</v>
          </cell>
          <cell r="AM27">
            <v>1</v>
          </cell>
          <cell r="AN27">
            <v>0</v>
          </cell>
        </row>
        <row r="28">
          <cell r="D28" t="str">
            <v>ICC</v>
          </cell>
          <cell r="F28">
            <v>1636.273252865594</v>
          </cell>
          <cell r="J28">
            <v>558.23496054764735</v>
          </cell>
          <cell r="K28">
            <v>1817.4179113069858</v>
          </cell>
          <cell r="L28">
            <v>27.716812237887996</v>
          </cell>
          <cell r="M28">
            <v>2036.1189478280403</v>
          </cell>
          <cell r="N28">
            <v>1241.7850257869502</v>
          </cell>
          <cell r="O28">
            <v>353.56348243733567</v>
          </cell>
          <cell r="R28">
            <v>73.267842153959052</v>
          </cell>
          <cell r="S28">
            <v>786.43474667835653</v>
          </cell>
          <cell r="T28">
            <v>576.98620752491547</v>
          </cell>
          <cell r="W28">
            <v>15.685989641146286</v>
          </cell>
          <cell r="Z28">
            <v>9123.4851790088196</v>
          </cell>
          <cell r="AB28">
            <v>558.23496054764735</v>
          </cell>
          <cell r="AC28">
            <v>1636.273252865594</v>
          </cell>
          <cell r="AD28">
            <v>1817.4179113069858</v>
          </cell>
          <cell r="AE28">
            <v>1595.348508224286</v>
          </cell>
          <cell r="AF28">
            <v>2822.5536945063968</v>
          </cell>
          <cell r="AG28">
            <v>693.65685155791107</v>
          </cell>
          <cell r="AI28">
            <v>6.1186591482827873E-2</v>
          </cell>
          <cell r="AJ28">
            <v>0.17934738981439982</v>
          </cell>
          <cell r="AK28">
            <v>0.19920215527816873</v>
          </cell>
          <cell r="AL28">
            <v>0.17486174163956997</v>
          </cell>
          <cell r="AM28">
            <v>0.30937231103312218</v>
          </cell>
          <cell r="AN28">
            <v>7.602981075191162E-2</v>
          </cell>
        </row>
        <row r="29">
          <cell r="D29" t="str">
            <v>ICN</v>
          </cell>
          <cell r="J29">
            <v>7.1457170293856951</v>
          </cell>
          <cell r="K29">
            <v>463.72627712442386</v>
          </cell>
          <cell r="M29">
            <v>25.79697770197755</v>
          </cell>
          <cell r="N29">
            <v>27.720414640960037</v>
          </cell>
          <cell r="R29">
            <v>4.9674419473280205</v>
          </cell>
          <cell r="S29">
            <v>263.09448922281683</v>
          </cell>
          <cell r="T29">
            <v>11.240279362595338</v>
          </cell>
          <cell r="Z29">
            <v>803.6915970294873</v>
          </cell>
          <cell r="AB29">
            <v>7.1457170293856951</v>
          </cell>
          <cell r="AC29">
            <v>0</v>
          </cell>
          <cell r="AD29">
            <v>463.72627712442386</v>
          </cell>
          <cell r="AE29">
            <v>27.720414640960037</v>
          </cell>
          <cell r="AF29">
            <v>288.89146692479437</v>
          </cell>
          <cell r="AG29">
            <v>16.207721309923386</v>
          </cell>
          <cell r="AI29">
            <v>8.8911182545604248E-3</v>
          </cell>
          <cell r="AJ29">
            <v>0</v>
          </cell>
          <cell r="AK29">
            <v>0.57699530371898344</v>
          </cell>
          <cell r="AL29">
            <v>3.4491358057514916E-2</v>
          </cell>
          <cell r="AM29">
            <v>0.35945562699991124</v>
          </cell>
          <cell r="AN29">
            <v>2.0166592969030044E-2</v>
          </cell>
        </row>
        <row r="30">
          <cell r="D30" t="str">
            <v>ICS</v>
          </cell>
          <cell r="K30">
            <v>146.93304488975031</v>
          </cell>
          <cell r="S30">
            <v>183.68210235963284</v>
          </cell>
          <cell r="Z30">
            <v>330.61514724938314</v>
          </cell>
          <cell r="AB30">
            <v>0</v>
          </cell>
          <cell r="AC30">
            <v>0</v>
          </cell>
          <cell r="AD30">
            <v>146.93304488975031</v>
          </cell>
          <cell r="AE30">
            <v>0</v>
          </cell>
          <cell r="AF30">
            <v>183.68210235963284</v>
          </cell>
          <cell r="AG30">
            <v>0</v>
          </cell>
          <cell r="AI30">
            <v>0</v>
          </cell>
          <cell r="AJ30">
            <v>0</v>
          </cell>
          <cell r="AK30">
            <v>0.4444232096205763</v>
          </cell>
          <cell r="AL30">
            <v>0</v>
          </cell>
          <cell r="AM30">
            <v>0.55557679037942365</v>
          </cell>
          <cell r="AN30">
            <v>0</v>
          </cell>
        </row>
        <row r="31">
          <cell r="D31" t="str">
            <v>LV001C</v>
          </cell>
          <cell r="F31">
            <v>2067.3843911705894</v>
          </cell>
          <cell r="J31">
            <v>2298.9406654761287</v>
          </cell>
          <cell r="K31">
            <v>2552.2825987741207</v>
          </cell>
          <cell r="L31">
            <v>55.512745837757919</v>
          </cell>
          <cell r="M31">
            <v>1894.933577856177</v>
          </cell>
          <cell r="N31">
            <v>1062.6479040682684</v>
          </cell>
          <cell r="O31">
            <v>92.011195586605993</v>
          </cell>
          <cell r="R31">
            <v>220.53943674862674</v>
          </cell>
          <cell r="S31">
            <v>231.88884816609317</v>
          </cell>
          <cell r="T31">
            <v>1127.6215493865716</v>
          </cell>
          <cell r="Z31">
            <v>11603.762913070937</v>
          </cell>
          <cell r="AB31">
            <v>2298.9406654761287</v>
          </cell>
          <cell r="AC31">
            <v>2067.3843911705894</v>
          </cell>
          <cell r="AD31">
            <v>2552.2825987741207</v>
          </cell>
          <cell r="AE31">
            <v>1154.6590996548744</v>
          </cell>
          <cell r="AF31">
            <v>2126.8224260222701</v>
          </cell>
          <cell r="AG31">
            <v>1403.6737319729546</v>
          </cell>
          <cell r="AI31">
            <v>0.19812027207885394</v>
          </cell>
          <cell r="AJ31">
            <v>0.1781649975665916</v>
          </cell>
          <cell r="AK31">
            <v>0.21995301161308015</v>
          </cell>
          <cell r="AL31">
            <v>9.9507298477653369E-2</v>
          </cell>
          <cell r="AM31">
            <v>0.1832873044679785</v>
          </cell>
          <cell r="AN31">
            <v>0.12096711579584248</v>
          </cell>
        </row>
        <row r="32">
          <cell r="D32" t="str">
            <v>LV001N</v>
          </cell>
          <cell r="S32">
            <v>9.1503438626583833</v>
          </cell>
          <cell r="Z32">
            <v>9.1503438626583833</v>
          </cell>
          <cell r="AB32">
            <v>0</v>
          </cell>
          <cell r="AC32">
            <v>0</v>
          </cell>
          <cell r="AD32">
            <v>0</v>
          </cell>
          <cell r="AE32">
            <v>0</v>
          </cell>
          <cell r="AF32">
            <v>9.1503438626583833</v>
          </cell>
          <cell r="AG32">
            <v>0</v>
          </cell>
          <cell r="AI32">
            <v>0</v>
          </cell>
          <cell r="AJ32">
            <v>0</v>
          </cell>
          <cell r="AK32">
            <v>0</v>
          </cell>
          <cell r="AL32">
            <v>0</v>
          </cell>
          <cell r="AM32">
            <v>1</v>
          </cell>
          <cell r="AN32">
            <v>0</v>
          </cell>
        </row>
        <row r="33">
          <cell r="D33" t="str">
            <v>LV001S</v>
          </cell>
          <cell r="K33">
            <v>6.1949956114850266</v>
          </cell>
          <cell r="S33">
            <v>14.382774973121148</v>
          </cell>
          <cell r="Z33">
            <v>20.577770584606174</v>
          </cell>
          <cell r="AB33">
            <v>0</v>
          </cell>
          <cell r="AC33">
            <v>0</v>
          </cell>
          <cell r="AD33">
            <v>6.1949956114850266</v>
          </cell>
          <cell r="AE33">
            <v>0</v>
          </cell>
          <cell r="AF33">
            <v>14.382774973121148</v>
          </cell>
          <cell r="AG33">
            <v>0</v>
          </cell>
          <cell r="AI33">
            <v>0</v>
          </cell>
          <cell r="AJ33">
            <v>0</v>
          </cell>
          <cell r="AK33">
            <v>0.30105280773804433</v>
          </cell>
          <cell r="AL33">
            <v>0</v>
          </cell>
          <cell r="AM33">
            <v>0.69894719226195567</v>
          </cell>
          <cell r="AN33">
            <v>0</v>
          </cell>
        </row>
        <row r="34">
          <cell r="D34" t="str">
            <v>LV002C</v>
          </cell>
          <cell r="F34">
            <v>2.3944643245652371</v>
          </cell>
          <cell r="J34">
            <v>519.08671198224874</v>
          </cell>
          <cell r="K34">
            <v>968.04271026559877</v>
          </cell>
          <cell r="L34">
            <v>28.461835939444565</v>
          </cell>
          <cell r="M34">
            <v>325.15782774087569</v>
          </cell>
          <cell r="N34">
            <v>1202.8149585037308</v>
          </cell>
          <cell r="O34">
            <v>252.01228088881513</v>
          </cell>
          <cell r="R34">
            <v>54.616490226740041</v>
          </cell>
          <cell r="S34">
            <v>428.77952773251752</v>
          </cell>
          <cell r="T34">
            <v>155.30148775959802</v>
          </cell>
          <cell r="Z34">
            <v>3936.6682953641343</v>
          </cell>
          <cell r="AB34">
            <v>519.08671198224874</v>
          </cell>
          <cell r="AC34">
            <v>2.3944643245652371</v>
          </cell>
          <cell r="AD34">
            <v>968.04271026559877</v>
          </cell>
          <cell r="AE34">
            <v>1454.8272393925461</v>
          </cell>
          <cell r="AF34">
            <v>753.93735547339315</v>
          </cell>
          <cell r="AG34">
            <v>238.37981392578286</v>
          </cell>
          <cell r="AI34">
            <v>0.13185939810919076</v>
          </cell>
          <cell r="AJ34">
            <v>6.0824640150275954E-4</v>
          </cell>
          <cell r="AK34">
            <v>0.2459040583646778</v>
          </cell>
          <cell r="AL34">
            <v>0.36955799428307617</v>
          </cell>
          <cell r="AM34">
            <v>0.19151660716785268</v>
          </cell>
          <cell r="AN34">
            <v>6.0553695673699927E-2</v>
          </cell>
        </row>
        <row r="35">
          <cell r="D35" t="str">
            <v>LV002N</v>
          </cell>
          <cell r="K35">
            <v>12.42737130659429</v>
          </cell>
          <cell r="M35">
            <v>9.9887821253781421</v>
          </cell>
          <cell r="S35">
            <v>31.615589104752321</v>
          </cell>
          <cell r="Z35">
            <v>54.031742536724749</v>
          </cell>
          <cell r="AB35">
            <v>0</v>
          </cell>
          <cell r="AC35">
            <v>0</v>
          </cell>
          <cell r="AD35">
            <v>12.42737130659429</v>
          </cell>
          <cell r="AE35">
            <v>0</v>
          </cell>
          <cell r="AF35">
            <v>41.604371230130461</v>
          </cell>
          <cell r="AG35">
            <v>0</v>
          </cell>
          <cell r="AI35">
            <v>0</v>
          </cell>
          <cell r="AJ35">
            <v>0</v>
          </cell>
          <cell r="AK35">
            <v>0.23000130521697593</v>
          </cell>
          <cell r="AL35">
            <v>0</v>
          </cell>
          <cell r="AM35">
            <v>0.76999869478302407</v>
          </cell>
          <cell r="AN35">
            <v>0</v>
          </cell>
        </row>
        <row r="36">
          <cell r="D36" t="str">
            <v>LV003C</v>
          </cell>
          <cell r="F36">
            <v>96.042445041584301</v>
          </cell>
          <cell r="J36">
            <v>554.9123352979127</v>
          </cell>
          <cell r="K36">
            <v>487.81840433356757</v>
          </cell>
          <cell r="L36">
            <v>15.520195883651319</v>
          </cell>
          <cell r="M36">
            <v>262.34213822361659</v>
          </cell>
          <cell r="N36">
            <v>690.39215957560066</v>
          </cell>
          <cell r="O36">
            <v>37.640633495379383</v>
          </cell>
          <cell r="R36">
            <v>36.659733832743129</v>
          </cell>
          <cell r="S36">
            <v>179.11340305540247</v>
          </cell>
          <cell r="T36">
            <v>73.016872689024893</v>
          </cell>
          <cell r="Z36">
            <v>2433.458321428483</v>
          </cell>
          <cell r="AB36">
            <v>554.9123352979127</v>
          </cell>
          <cell r="AC36">
            <v>96.042445041584301</v>
          </cell>
          <cell r="AD36">
            <v>487.81840433356757</v>
          </cell>
          <cell r="AE36">
            <v>728.03279307098001</v>
          </cell>
          <cell r="AF36">
            <v>441.45554127901903</v>
          </cell>
          <cell r="AG36">
            <v>125.19680240541948</v>
          </cell>
          <cell r="AI36">
            <v>0.22803445220798743</v>
          </cell>
          <cell r="AJ36">
            <v>3.9467470716821516E-2</v>
          </cell>
          <cell r="AK36">
            <v>0.20046302007227704</v>
          </cell>
          <cell r="AL36">
            <v>0.29917619162000353</v>
          </cell>
          <cell r="AM36">
            <v>0.18141076729840058</v>
          </cell>
          <cell r="AN36">
            <v>5.1448098084509924E-2</v>
          </cell>
        </row>
        <row r="37">
          <cell r="D37" t="str">
            <v>LV003N</v>
          </cell>
          <cell r="K37">
            <v>14.468457562977459</v>
          </cell>
          <cell r="M37">
            <v>18.324022283864355</v>
          </cell>
          <cell r="S37">
            <v>111.89084276380783</v>
          </cell>
          <cell r="Z37">
            <v>144.68332261064964</v>
          </cell>
          <cell r="AB37">
            <v>0</v>
          </cell>
          <cell r="AC37">
            <v>0</v>
          </cell>
          <cell r="AD37">
            <v>14.468457562977459</v>
          </cell>
          <cell r="AE37">
            <v>0</v>
          </cell>
          <cell r="AF37">
            <v>130.21486504767219</v>
          </cell>
          <cell r="AG37">
            <v>0</v>
          </cell>
          <cell r="AI37">
            <v>0</v>
          </cell>
          <cell r="AJ37">
            <v>0</v>
          </cell>
          <cell r="AK37">
            <v>0.10000086604254198</v>
          </cell>
          <cell r="AL37">
            <v>0</v>
          </cell>
          <cell r="AM37">
            <v>0.89999913395745812</v>
          </cell>
          <cell r="AN37">
            <v>0</v>
          </cell>
        </row>
        <row r="38">
          <cell r="D38" t="str">
            <v>LV004C</v>
          </cell>
          <cell r="K38">
            <v>43.370213618522605</v>
          </cell>
          <cell r="N38">
            <v>37.804578576597471</v>
          </cell>
          <cell r="S38">
            <v>17.811247281200504</v>
          </cell>
          <cell r="Z38">
            <v>98.986039476320585</v>
          </cell>
          <cell r="AB38">
            <v>0</v>
          </cell>
          <cell r="AC38">
            <v>0</v>
          </cell>
          <cell r="AD38">
            <v>43.370213618522605</v>
          </cell>
          <cell r="AE38">
            <v>37.804578576597471</v>
          </cell>
          <cell r="AF38">
            <v>17.811247281200504</v>
          </cell>
          <cell r="AG38">
            <v>0</v>
          </cell>
          <cell r="AI38">
            <v>0</v>
          </cell>
          <cell r="AJ38">
            <v>0</v>
          </cell>
          <cell r="AK38">
            <v>0.43814475099690819</v>
          </cell>
          <cell r="AL38">
            <v>0.38191828642301701</v>
          </cell>
          <cell r="AM38">
            <v>0.1799369625800748</v>
          </cell>
          <cell r="AN38">
            <v>0</v>
          </cell>
        </row>
        <row r="39">
          <cell r="D39" t="str">
            <v>MC103</v>
          </cell>
          <cell r="F39">
            <v>0</v>
          </cell>
          <cell r="K39">
            <v>0</v>
          </cell>
          <cell r="N39">
            <v>0</v>
          </cell>
          <cell r="Z39">
            <v>0</v>
          </cell>
          <cell r="AB39">
            <v>0</v>
          </cell>
          <cell r="AC39">
            <v>0</v>
          </cell>
          <cell r="AD39">
            <v>0</v>
          </cell>
          <cell r="AE39">
            <v>0</v>
          </cell>
          <cell r="AF39">
            <v>0</v>
          </cell>
          <cell r="AG39">
            <v>0</v>
          </cell>
          <cell r="AI39">
            <v>0</v>
          </cell>
          <cell r="AJ39">
            <v>0</v>
          </cell>
          <cell r="AK39">
            <v>0</v>
          </cell>
          <cell r="AL39">
            <v>0</v>
          </cell>
          <cell r="AM39">
            <v>0</v>
          </cell>
          <cell r="AN39">
            <v>0</v>
          </cell>
        </row>
        <row r="40">
          <cell r="D40" t="str">
            <v>NUC</v>
          </cell>
          <cell r="J40">
            <v>391.51937039788919</v>
          </cell>
          <cell r="K40">
            <v>249.09575489846193</v>
          </cell>
          <cell r="L40">
            <v>21.679026456395015</v>
          </cell>
          <cell r="M40">
            <v>129.91653601358959</v>
          </cell>
          <cell r="N40">
            <v>355.7476625373597</v>
          </cell>
          <cell r="O40">
            <v>29.147421852257111</v>
          </cell>
          <cell r="R40">
            <v>29.59006674195388</v>
          </cell>
          <cell r="S40">
            <v>124.918334370108</v>
          </cell>
          <cell r="T40">
            <v>176.22635508807699</v>
          </cell>
          <cell r="Z40">
            <v>1507.8405283560917</v>
          </cell>
          <cell r="AB40">
            <v>391.51937039788919</v>
          </cell>
          <cell r="AC40">
            <v>0</v>
          </cell>
          <cell r="AD40">
            <v>249.09575489846193</v>
          </cell>
          <cell r="AE40">
            <v>384.89508438961684</v>
          </cell>
          <cell r="AF40">
            <v>254.83487038369759</v>
          </cell>
          <cell r="AG40">
            <v>227.49544828642615</v>
          </cell>
          <cell r="AI40">
            <v>0.25965568840674375</v>
          </cell>
          <cell r="AJ40">
            <v>0</v>
          </cell>
          <cell r="AK40">
            <v>0.16520033134408194</v>
          </cell>
          <cell r="AL40">
            <v>0.25526246121613733</v>
          </cell>
          <cell r="AM40">
            <v>0.16900651334894731</v>
          </cell>
          <cell r="AN40">
            <v>0.15087500568408971</v>
          </cell>
        </row>
        <row r="41">
          <cell r="D41" t="str">
            <v>NUN</v>
          </cell>
          <cell r="J41">
            <v>8.1430459943685349</v>
          </cell>
          <cell r="K41">
            <v>29.303363130657328</v>
          </cell>
          <cell r="M41">
            <v>32.661031356663564</v>
          </cell>
          <cell r="N41">
            <v>36.365874699354173</v>
          </cell>
          <cell r="R41">
            <v>4.1990503207840231</v>
          </cell>
          <cell r="S41">
            <v>13.955238208358004</v>
          </cell>
          <cell r="T41">
            <v>6.9366444312925104</v>
          </cell>
          <cell r="Z41">
            <v>131.56424814147815</v>
          </cell>
          <cell r="AB41">
            <v>8.1430459943685349</v>
          </cell>
          <cell r="AC41">
            <v>0</v>
          </cell>
          <cell r="AD41">
            <v>29.303363130657328</v>
          </cell>
          <cell r="AE41">
            <v>36.365874699354173</v>
          </cell>
          <cell r="AF41">
            <v>46.616269565021568</v>
          </cell>
          <cell r="AG41">
            <v>11.135694752076532</v>
          </cell>
          <cell r="AI41">
            <v>6.1894063998388663E-2</v>
          </cell>
          <cell r="AJ41">
            <v>0</v>
          </cell>
          <cell r="AK41">
            <v>0.22273044192937461</v>
          </cell>
          <cell r="AL41">
            <v>0.27641152678688197</v>
          </cell>
          <cell r="AM41">
            <v>0.35432323160386686</v>
          </cell>
          <cell r="AN41">
            <v>8.4640735681487861E-2</v>
          </cell>
        </row>
        <row r="42">
          <cell r="D42" t="str">
            <v>NUS</v>
          </cell>
          <cell r="M42">
            <v>11.196294895532322</v>
          </cell>
          <cell r="S42">
            <v>23.104045779170693</v>
          </cell>
          <cell r="Z42">
            <v>34.300340674703016</v>
          </cell>
          <cell r="AB42">
            <v>0</v>
          </cell>
          <cell r="AC42">
            <v>0</v>
          </cell>
          <cell r="AD42">
            <v>0</v>
          </cell>
          <cell r="AE42">
            <v>0</v>
          </cell>
          <cell r="AF42">
            <v>34.300340674703016</v>
          </cell>
          <cell r="AG42">
            <v>0</v>
          </cell>
          <cell r="AI42">
            <v>0</v>
          </cell>
          <cell r="AJ42">
            <v>0</v>
          </cell>
          <cell r="AK42">
            <v>0</v>
          </cell>
          <cell r="AL42">
            <v>0</v>
          </cell>
          <cell r="AM42">
            <v>1</v>
          </cell>
          <cell r="AN42">
            <v>0</v>
          </cell>
        </row>
        <row r="43">
          <cell r="D43" t="str">
            <v>OFPC</v>
          </cell>
          <cell r="F43">
            <v>391.4898777914953</v>
          </cell>
          <cell r="J43">
            <v>1410.4205238169766</v>
          </cell>
          <cell r="K43">
            <v>714.56814290580837</v>
          </cell>
          <cell r="L43">
            <v>509.67269424770279</v>
          </cell>
          <cell r="M43">
            <v>4141.2078421877395</v>
          </cell>
          <cell r="N43">
            <v>780.98951281271081</v>
          </cell>
          <cell r="R43">
            <v>83.306407671133627</v>
          </cell>
          <cell r="S43">
            <v>361.86226253922302</v>
          </cell>
          <cell r="T43">
            <v>207.19444446816203</v>
          </cell>
          <cell r="Z43">
            <v>8600.711708440951</v>
          </cell>
          <cell r="AB43">
            <v>1410.4205238169766</v>
          </cell>
          <cell r="AC43">
            <v>391.4898777914953</v>
          </cell>
          <cell r="AD43">
            <v>714.56814290580837</v>
          </cell>
          <cell r="AE43">
            <v>780.98951281271081</v>
          </cell>
          <cell r="AF43">
            <v>4503.0701047269622</v>
          </cell>
          <cell r="AG43">
            <v>800.17354638699726</v>
          </cell>
          <cell r="AI43">
            <v>0.16398881530150058</v>
          </cell>
          <cell r="AJ43">
            <v>4.5518311863340037E-2</v>
          </cell>
          <cell r="AK43">
            <v>8.308244330576893E-2</v>
          </cell>
          <cell r="AL43">
            <v>9.0805219299029447E-2</v>
          </cell>
          <cell r="AM43">
            <v>0.52356947394336428</v>
          </cell>
          <cell r="AN43">
            <v>9.3035736286996712E-2</v>
          </cell>
        </row>
        <row r="44">
          <cell r="D44" t="str">
            <v>OFPN</v>
          </cell>
          <cell r="M44">
            <v>29.065477035684609</v>
          </cell>
          <cell r="S44">
            <v>77.406234620500157</v>
          </cell>
          <cell r="Z44">
            <v>106.47171165618477</v>
          </cell>
          <cell r="AB44">
            <v>0</v>
          </cell>
          <cell r="AC44">
            <v>0</v>
          </cell>
          <cell r="AD44">
            <v>0</v>
          </cell>
          <cell r="AE44">
            <v>0</v>
          </cell>
          <cell r="AF44">
            <v>106.47171165618477</v>
          </cell>
          <cell r="AG44">
            <v>0</v>
          </cell>
          <cell r="AI44">
            <v>0</v>
          </cell>
          <cell r="AJ44">
            <v>0</v>
          </cell>
          <cell r="AK44">
            <v>0</v>
          </cell>
          <cell r="AL44">
            <v>0</v>
          </cell>
          <cell r="AM44">
            <v>1</v>
          </cell>
          <cell r="AN44">
            <v>0</v>
          </cell>
        </row>
        <row r="45">
          <cell r="D45" t="str">
            <v>RIARC</v>
          </cell>
          <cell r="F45">
            <v>0.96508852945247092</v>
          </cell>
          <cell r="K45">
            <v>1.0802458464224833</v>
          </cell>
          <cell r="T45">
            <v>2.0542794802366342</v>
          </cell>
          <cell r="Z45">
            <v>4.0996138561115885</v>
          </cell>
          <cell r="AB45">
            <v>0</v>
          </cell>
          <cell r="AC45">
            <v>0.96508852945247092</v>
          </cell>
          <cell r="AD45">
            <v>1.0802458464224833</v>
          </cell>
          <cell r="AE45">
            <v>0</v>
          </cell>
          <cell r="AF45">
            <v>0</v>
          </cell>
          <cell r="AG45">
            <v>2.0542794802366342</v>
          </cell>
          <cell r="AI45">
            <v>0</v>
          </cell>
          <cell r="AJ45">
            <v>0.23540961742378352</v>
          </cell>
          <cell r="AK45">
            <v>0.26349941344160582</v>
          </cell>
          <cell r="AL45">
            <v>0</v>
          </cell>
          <cell r="AM45">
            <v>0</v>
          </cell>
          <cell r="AN45">
            <v>0.50109096913461071</v>
          </cell>
        </row>
        <row r="46">
          <cell r="D46" t="str">
            <v>RIHVC</v>
          </cell>
          <cell r="J46">
            <v>1243.9313658008296</v>
          </cell>
          <cell r="K46">
            <v>568.670724173135</v>
          </cell>
          <cell r="M46">
            <v>64.410206917006448</v>
          </cell>
          <cell r="N46">
            <v>1127.6487246362708</v>
          </cell>
          <cell r="O46">
            <v>726.308536765952</v>
          </cell>
          <cell r="R46">
            <v>106.83749899614897</v>
          </cell>
          <cell r="S46">
            <v>681.57007605502679</v>
          </cell>
          <cell r="T46">
            <v>245.56157572167075</v>
          </cell>
          <cell r="Z46">
            <v>4764.9387090660412</v>
          </cell>
          <cell r="AB46">
            <v>1243.9313658008296</v>
          </cell>
          <cell r="AC46">
            <v>0</v>
          </cell>
          <cell r="AD46">
            <v>568.670724173135</v>
          </cell>
          <cell r="AE46">
            <v>1853.9572614022227</v>
          </cell>
          <cell r="AF46">
            <v>745.98028297203325</v>
          </cell>
          <cell r="AG46">
            <v>352.39907471782044</v>
          </cell>
          <cell r="AI46">
            <v>0.26105925841901295</v>
          </cell>
          <cell r="AJ46">
            <v>0</v>
          </cell>
          <cell r="AK46">
            <v>0.11934481404580294</v>
          </cell>
          <cell r="AL46">
            <v>0.38908312878710888</v>
          </cell>
          <cell r="AM46">
            <v>0.15655611299945771</v>
          </cell>
          <cell r="AN46">
            <v>7.3956685748617523E-2</v>
          </cell>
        </row>
        <row r="47">
          <cell r="D47" t="str">
            <v>RIHVN</v>
          </cell>
          <cell r="K47">
            <v>5.2731739404511631</v>
          </cell>
          <cell r="O47">
            <v>11.439582738321539</v>
          </cell>
          <cell r="Z47">
            <v>16.712756678772703</v>
          </cell>
          <cell r="AB47">
            <v>0</v>
          </cell>
          <cell r="AC47">
            <v>0</v>
          </cell>
          <cell r="AD47">
            <v>5.2731739404511631</v>
          </cell>
          <cell r="AE47">
            <v>11.439582738321539</v>
          </cell>
          <cell r="AF47">
            <v>0</v>
          </cell>
          <cell r="AG47">
            <v>0</v>
          </cell>
          <cell r="AI47">
            <v>0</v>
          </cell>
          <cell r="AJ47">
            <v>0</v>
          </cell>
          <cell r="AK47">
            <v>0.31551790298896382</v>
          </cell>
          <cell r="AL47">
            <v>0.68448209701103613</v>
          </cell>
          <cell r="AM47">
            <v>0</v>
          </cell>
          <cell r="AN47">
            <v>0</v>
          </cell>
        </row>
        <row r="48">
          <cell r="D48" t="str">
            <v>RILBC</v>
          </cell>
          <cell r="J48">
            <v>55.351620716225895</v>
          </cell>
          <cell r="K48">
            <v>23.563998566006113</v>
          </cell>
          <cell r="M48">
            <v>1.8749578220452994</v>
          </cell>
          <cell r="N48">
            <v>19.868222467805559</v>
          </cell>
          <cell r="O48">
            <v>8.4278092452627646</v>
          </cell>
          <cell r="R48">
            <v>6.5575974072125378</v>
          </cell>
          <cell r="S48">
            <v>13.274166400032481</v>
          </cell>
          <cell r="T48">
            <v>16.985929477666549</v>
          </cell>
          <cell r="Z48">
            <v>145.90430210225722</v>
          </cell>
          <cell r="AB48">
            <v>55.351620716225895</v>
          </cell>
          <cell r="AC48">
            <v>0</v>
          </cell>
          <cell r="AD48">
            <v>23.563998566006113</v>
          </cell>
          <cell r="AE48">
            <v>28.296031713068324</v>
          </cell>
          <cell r="AF48">
            <v>15.149124222077781</v>
          </cell>
          <cell r="AG48">
            <v>23.543526884879128</v>
          </cell>
          <cell r="AI48">
            <v>0.37936935319037157</v>
          </cell>
          <cell r="AJ48">
            <v>0</v>
          </cell>
          <cell r="AK48">
            <v>0.16150311009672116</v>
          </cell>
          <cell r="AL48">
            <v>0.19393555436930854</v>
          </cell>
          <cell r="AM48">
            <v>0.10382918120851911</v>
          </cell>
          <cell r="AN48">
            <v>0.16136280113507973</v>
          </cell>
        </row>
        <row r="49">
          <cell r="D49" t="str">
            <v>RIRRC</v>
          </cell>
          <cell r="J49">
            <v>333.06331028907505</v>
          </cell>
          <cell r="K49">
            <v>189.39320781783718</v>
          </cell>
          <cell r="L49">
            <v>13.33282074399553</v>
          </cell>
          <cell r="M49">
            <v>79.799298963455968</v>
          </cell>
          <cell r="N49">
            <v>83.34057410114761</v>
          </cell>
          <cell r="O49">
            <v>140.49486639911382</v>
          </cell>
          <cell r="R49">
            <v>12.979289343385783</v>
          </cell>
          <cell r="S49">
            <v>77.579665747717002</v>
          </cell>
          <cell r="T49">
            <v>39.918427042435226</v>
          </cell>
          <cell r="Z49">
            <v>969.90146044816311</v>
          </cell>
          <cell r="AB49">
            <v>333.06331028907505</v>
          </cell>
          <cell r="AC49">
            <v>0</v>
          </cell>
          <cell r="AD49">
            <v>189.39320781783718</v>
          </cell>
          <cell r="AE49">
            <v>223.83544050026143</v>
          </cell>
          <cell r="AF49">
            <v>157.37896471117296</v>
          </cell>
          <cell r="AG49">
            <v>66.230537129816412</v>
          </cell>
          <cell r="AI49">
            <v>0.34339912235535375</v>
          </cell>
          <cell r="AJ49">
            <v>0</v>
          </cell>
          <cell r="AK49">
            <v>0.19527056669274848</v>
          </cell>
          <cell r="AL49">
            <v>0.23078163053474898</v>
          </cell>
          <cell r="AM49">
            <v>0.16226283919446077</v>
          </cell>
          <cell r="AN49">
            <v>6.8285841222687937E-2</v>
          </cell>
        </row>
        <row r="50">
          <cell r="D50" t="str">
            <v>SL001C</v>
          </cell>
          <cell r="F50">
            <v>214.57660087035455</v>
          </cell>
          <cell r="J50">
            <v>1160.1641173616335</v>
          </cell>
          <cell r="K50">
            <v>578.49907574090389</v>
          </cell>
          <cell r="L50">
            <v>28.536125396873327</v>
          </cell>
          <cell r="M50">
            <v>219.86332953093088</v>
          </cell>
          <cell r="N50">
            <v>521.86083501730695</v>
          </cell>
          <cell r="O50">
            <v>108.41488272851979</v>
          </cell>
          <cell r="R50">
            <v>30.377444943434057</v>
          </cell>
          <cell r="S50">
            <v>121.30398720165336</v>
          </cell>
          <cell r="T50">
            <v>239.44792323261305</v>
          </cell>
          <cell r="Z50">
            <v>3223.0443220242232</v>
          </cell>
          <cell r="AB50">
            <v>1160.1641173616335</v>
          </cell>
          <cell r="AC50">
            <v>214.57660087035455</v>
          </cell>
          <cell r="AD50">
            <v>578.49907574090389</v>
          </cell>
          <cell r="AE50">
            <v>630.2757177458268</v>
          </cell>
          <cell r="AF50">
            <v>341.16731673258425</v>
          </cell>
          <cell r="AG50">
            <v>298.36149357292015</v>
          </cell>
          <cell r="AI50">
            <v>0.35995909501889689</v>
          </cell>
          <cell r="AJ50">
            <v>6.6575752435073673E-2</v>
          </cell>
          <cell r="AK50">
            <v>0.17948840224995086</v>
          </cell>
          <cell r="AL50">
            <v>0.19555291667536984</v>
          </cell>
          <cell r="AM50">
            <v>0.10585250547169489</v>
          </cell>
          <cell r="AN50">
            <v>9.2571328149013823E-2</v>
          </cell>
        </row>
        <row r="51">
          <cell r="D51" t="str">
            <v>SL002C</v>
          </cell>
          <cell r="F51">
            <v>1021.1348313915207</v>
          </cell>
          <cell r="J51">
            <v>65.266565023260668</v>
          </cell>
          <cell r="K51">
            <v>2249.0672813381875</v>
          </cell>
          <cell r="M51">
            <v>493.61118337401331</v>
          </cell>
          <cell r="N51">
            <v>255.31423948817513</v>
          </cell>
          <cell r="O51">
            <v>0</v>
          </cell>
          <cell r="R51">
            <v>3.2940783149285755</v>
          </cell>
          <cell r="S51">
            <v>240.15842229460307</v>
          </cell>
          <cell r="T51">
            <v>432.33253029627463</v>
          </cell>
          <cell r="Z51">
            <v>4760.1791315209639</v>
          </cell>
          <cell r="AB51">
            <v>65.266565023260668</v>
          </cell>
          <cell r="AC51">
            <v>1021.1348313915207</v>
          </cell>
          <cell r="AD51">
            <v>2249.0672813381875</v>
          </cell>
          <cell r="AE51">
            <v>255.31423948817513</v>
          </cell>
          <cell r="AF51">
            <v>733.76960566861635</v>
          </cell>
          <cell r="AG51">
            <v>435.62660861120366</v>
          </cell>
          <cell r="AI51">
            <v>1.3710947260593282E-2</v>
          </cell>
          <cell r="AJ51">
            <v>0.2145160514296128</v>
          </cell>
          <cell r="AK51">
            <v>0.47247534582161188</v>
          </cell>
          <cell r="AL51">
            <v>5.3635426826174414E-2</v>
          </cell>
          <cell r="AM51">
            <v>0.15414747752027635</v>
          </cell>
          <cell r="AN51">
            <v>9.1514751141731299E-2</v>
          </cell>
        </row>
        <row r="52">
          <cell r="D52" t="str">
            <v>TS017C</v>
          </cell>
          <cell r="M52">
            <v>0</v>
          </cell>
          <cell r="S52">
            <v>0</v>
          </cell>
          <cell r="Z52">
            <v>0</v>
          </cell>
          <cell r="AB52">
            <v>0</v>
          </cell>
          <cell r="AC52">
            <v>0</v>
          </cell>
          <cell r="AD52">
            <v>0</v>
          </cell>
          <cell r="AE52">
            <v>0</v>
          </cell>
          <cell r="AF52">
            <v>0</v>
          </cell>
          <cell r="AG52">
            <v>0</v>
          </cell>
          <cell r="AI52">
            <v>0</v>
          </cell>
          <cell r="AJ52">
            <v>0</v>
          </cell>
          <cell r="AK52">
            <v>0</v>
          </cell>
          <cell r="AL52">
            <v>0</v>
          </cell>
          <cell r="AM52">
            <v>0</v>
          </cell>
          <cell r="AN52">
            <v>0</v>
          </cell>
        </row>
        <row r="53">
          <cell r="D53" t="str">
            <v>TS036C</v>
          </cell>
          <cell r="F53">
            <v>9.0911732056879107</v>
          </cell>
          <cell r="K53">
            <v>22.89590958590875</v>
          </cell>
          <cell r="Z53">
            <v>31.987082791596663</v>
          </cell>
          <cell r="AB53">
            <v>0</v>
          </cell>
          <cell r="AC53">
            <v>9.0911732056879107</v>
          </cell>
          <cell r="AD53">
            <v>22.89590958590875</v>
          </cell>
          <cell r="AE53">
            <v>0</v>
          </cell>
          <cell r="AF53">
            <v>0</v>
          </cell>
          <cell r="AG53">
            <v>0</v>
          </cell>
          <cell r="AI53">
            <v>0</v>
          </cell>
          <cell r="AJ53">
            <v>0.28421388924144891</v>
          </cell>
          <cell r="AK53">
            <v>0.71578611075855103</v>
          </cell>
          <cell r="AL53">
            <v>0</v>
          </cell>
          <cell r="AM53">
            <v>0</v>
          </cell>
          <cell r="AN53">
            <v>0</v>
          </cell>
        </row>
        <row r="54">
          <cell r="D54" t="str">
            <v>URC</v>
          </cell>
          <cell r="F54">
            <v>248.08853662942531</v>
          </cell>
          <cell r="J54">
            <v>146.29335721944031</v>
          </cell>
          <cell r="K54">
            <v>543.39859271939008</v>
          </cell>
          <cell r="L54">
            <v>18.853911663971381</v>
          </cell>
          <cell r="M54">
            <v>418.33848625874913</v>
          </cell>
          <cell r="N54">
            <v>603.10550645368778</v>
          </cell>
          <cell r="O54">
            <v>40.867807630012038</v>
          </cell>
          <cell r="R54">
            <v>33.289190826544655</v>
          </cell>
          <cell r="S54">
            <v>111.63613537004309</v>
          </cell>
          <cell r="T54">
            <v>259.6845553134217</v>
          </cell>
          <cell r="Z54">
            <v>2423.5560800846856</v>
          </cell>
          <cell r="AB54">
            <v>146.29335721944031</v>
          </cell>
          <cell r="AC54">
            <v>248.08853662942531</v>
          </cell>
          <cell r="AD54">
            <v>543.39859271939008</v>
          </cell>
          <cell r="AE54">
            <v>643.97331408369985</v>
          </cell>
          <cell r="AF54">
            <v>529.97462162879219</v>
          </cell>
          <cell r="AG54">
            <v>311.82765780393811</v>
          </cell>
          <cell r="AI54">
            <v>6.0363099670599919E-2</v>
          </cell>
          <cell r="AJ54">
            <v>0.10236550277010979</v>
          </cell>
          <cell r="AK54">
            <v>0.224215398679944</v>
          </cell>
          <cell r="AL54">
            <v>0.26571422026314229</v>
          </cell>
          <cell r="AM54">
            <v>0.21867644243258999</v>
          </cell>
          <cell r="AN54">
            <v>0.12866533618361412</v>
          </cell>
        </row>
        <row r="55">
          <cell r="D55" t="str">
            <v>URN</v>
          </cell>
          <cell r="K55">
            <v>235.48042494360789</v>
          </cell>
          <cell r="M55">
            <v>13.292359597981919</v>
          </cell>
          <cell r="S55">
            <v>131.18471375181934</v>
          </cell>
          <cell r="T55">
            <v>5.7296999815225629</v>
          </cell>
          <cell r="Z55">
            <v>385.68719827493169</v>
          </cell>
          <cell r="AB55">
            <v>0</v>
          </cell>
          <cell r="AC55">
            <v>0</v>
          </cell>
          <cell r="AD55">
            <v>235.48042494360789</v>
          </cell>
          <cell r="AE55">
            <v>0</v>
          </cell>
          <cell r="AF55">
            <v>144.47707334980126</v>
          </cell>
          <cell r="AG55">
            <v>5.7296999815225718</v>
          </cell>
          <cell r="AI55">
            <v>0</v>
          </cell>
          <cell r="AJ55">
            <v>0</v>
          </cell>
          <cell r="AK55">
            <v>0.61054768215498034</v>
          </cell>
          <cell r="AL55">
            <v>0</v>
          </cell>
          <cell r="AM55">
            <v>0.37459649683994128</v>
          </cell>
          <cell r="AN55">
            <v>1.485582100507841E-2</v>
          </cell>
        </row>
        <row r="56">
          <cell r="D56" t="str">
            <v>URS</v>
          </cell>
          <cell r="K56">
            <v>24.84906102406913</v>
          </cell>
          <cell r="N56">
            <v>12.04038724443361</v>
          </cell>
          <cell r="O56">
            <v>72.492367152768466</v>
          </cell>
          <cell r="R56">
            <v>0.88489626400807697</v>
          </cell>
          <cell r="S56">
            <v>55.575557129606068</v>
          </cell>
          <cell r="T56">
            <v>1.727858506232602</v>
          </cell>
          <cell r="Z56">
            <v>167.57012732111795</v>
          </cell>
          <cell r="AB56">
            <v>0</v>
          </cell>
          <cell r="AC56">
            <v>0</v>
          </cell>
          <cell r="AD56">
            <v>24.84906102406913</v>
          </cell>
          <cell r="AE56">
            <v>84.532754397202069</v>
          </cell>
          <cell r="AF56">
            <v>55.575557129606068</v>
          </cell>
          <cell r="AG56">
            <v>2.6127547702406844</v>
          </cell>
          <cell r="AI56">
            <v>0</v>
          </cell>
          <cell r="AJ56">
            <v>0</v>
          </cell>
          <cell r="AK56">
            <v>0.14829051825239939</v>
          </cell>
          <cell r="AL56">
            <v>0.50446195720320886</v>
          </cell>
          <cell r="AM56">
            <v>0.33165551651760417</v>
          </cell>
          <cell r="AN56">
            <v>1.5592008026787559E-2</v>
          </cell>
        </row>
        <row r="57">
          <cell r="F57">
            <v>12763.871827562496</v>
          </cell>
          <cell r="J57">
            <v>19607.558949543054</v>
          </cell>
          <cell r="K57">
            <v>31561.243989022758</v>
          </cell>
          <cell r="L57">
            <v>1070.736721380682</v>
          </cell>
          <cell r="M57">
            <v>22143.672268115723</v>
          </cell>
          <cell r="N57">
            <v>32707.384714140586</v>
          </cell>
          <cell r="O57">
            <v>7569.7652638393765</v>
          </cell>
          <cell r="Q57">
            <v>20.508742977709318</v>
          </cell>
          <cell r="R57">
            <v>1573.4245756516186</v>
          </cell>
          <cell r="S57">
            <v>16346.808894859463</v>
          </cell>
          <cell r="T57">
            <v>6877.274447181605</v>
          </cell>
          <cell r="W57">
            <v>28.504837803817647</v>
          </cell>
          <cell r="Z57">
            <v>152270.75523207893</v>
          </cell>
          <cell r="AB57">
            <v>19607.558949543054</v>
          </cell>
          <cell r="AC57">
            <v>12763.871827562496</v>
          </cell>
          <cell r="AD57">
            <v>31561.243989022758</v>
          </cell>
          <cell r="AE57">
            <v>40277.149977979963</v>
          </cell>
          <cell r="AF57">
            <v>38490.481162975186</v>
          </cell>
          <cell r="AG57">
            <v>9570.4493249954539</v>
          </cell>
          <cell r="AI57">
            <v>0.12876772640720655</v>
          </cell>
          <cell r="AJ57">
            <v>8.3823527427238545E-2</v>
          </cell>
          <cell r="AK57">
            <v>0.20727055527451499</v>
          </cell>
          <cell r="AL57">
            <v>0.26451008216641958</v>
          </cell>
          <cell r="AM57">
            <v>0.25277658276739395</v>
          </cell>
          <cell r="AN57">
            <v>6.2851525957226248E-2</v>
          </cell>
        </row>
        <row r="58">
          <cell r="D58" t="str">
            <v>DS002N</v>
          </cell>
          <cell r="F58">
            <v>89.384037348914674</v>
          </cell>
          <cell r="J58">
            <v>19.340709971907788</v>
          </cell>
          <cell r="K58">
            <v>2123.0019948276254</v>
          </cell>
          <cell r="L58">
            <v>323.85308958622818</v>
          </cell>
          <cell r="M58">
            <v>81.044801947653397</v>
          </cell>
          <cell r="N58">
            <v>1152.4039696144418</v>
          </cell>
          <cell r="O58">
            <v>508.48452627874002</v>
          </cell>
          <cell r="P58">
            <v>8.0416121533514602</v>
          </cell>
          <cell r="R58">
            <v>98.327576692387154</v>
          </cell>
          <cell r="S58">
            <v>62.2778831991874</v>
          </cell>
          <cell r="T58">
            <v>36.381978106785624</v>
          </cell>
          <cell r="Z58">
            <v>4502.5421797272238</v>
          </cell>
          <cell r="AB58">
            <v>19.340709971907788</v>
          </cell>
          <cell r="AC58">
            <v>89.384037348914674</v>
          </cell>
          <cell r="AD58">
            <v>2123.0019948276254</v>
          </cell>
          <cell r="AE58">
            <v>1660.8884958931819</v>
          </cell>
          <cell r="AF58">
            <v>143.3226851468408</v>
          </cell>
          <cell r="AG58">
            <v>466.60425653875336</v>
          </cell>
          <cell r="AI58">
            <v>4.2955088925073657E-3</v>
          </cell>
          <cell r="AJ58">
            <v>1.9851904497723061E-2</v>
          </cell>
          <cell r="AK58">
            <v>0.47151185043562271</v>
          </cell>
          <cell r="AL58">
            <v>0.36887794263679791</v>
          </cell>
          <cell r="AM58">
            <v>3.1831503054464153E-2</v>
          </cell>
          <cell r="AN58">
            <v>0.10363129048288483</v>
          </cell>
        </row>
        <row r="59">
          <cell r="D59" t="str">
            <v>DS003N</v>
          </cell>
          <cell r="F59">
            <v>1039.1965805062157</v>
          </cell>
          <cell r="J59">
            <v>1633.3080427392838</v>
          </cell>
          <cell r="K59">
            <v>4042.0695787821242</v>
          </cell>
          <cell r="L59">
            <v>331.53749127260937</v>
          </cell>
          <cell r="M59">
            <v>1634.8610014361861</v>
          </cell>
          <cell r="N59">
            <v>1364.2894609727164</v>
          </cell>
          <cell r="O59">
            <v>217.56769152726122</v>
          </cell>
          <cell r="P59">
            <v>10.600808023441589</v>
          </cell>
          <cell r="R59">
            <v>132.91437779729037</v>
          </cell>
          <cell r="S59">
            <v>196.98266959780273</v>
          </cell>
          <cell r="T59">
            <v>490.90026810145247</v>
          </cell>
          <cell r="Y59">
            <v>4.7632993779497097</v>
          </cell>
          <cell r="Z59">
            <v>11098.991270134335</v>
          </cell>
          <cell r="AB59">
            <v>1633.3080427392838</v>
          </cell>
          <cell r="AC59">
            <v>1039.1965805062157</v>
          </cell>
          <cell r="AD59">
            <v>4042.0695787821242</v>
          </cell>
          <cell r="AE59">
            <v>1581.8571524999775</v>
          </cell>
          <cell r="AF59">
            <v>1831.8436710339888</v>
          </cell>
          <cell r="AG59">
            <v>970.71624457274447</v>
          </cell>
          <cell r="AI59">
            <v>0.14715824195071336</v>
          </cell>
          <cell r="AJ59">
            <v>9.3629822315702924E-2</v>
          </cell>
          <cell r="AK59">
            <v>0.36418350824896195</v>
          </cell>
          <cell r="AL59">
            <v>0.14252260534310987</v>
          </cell>
          <cell r="AM59">
            <v>0.16504596016425352</v>
          </cell>
          <cell r="AN59">
            <v>8.7459861977258371E-2</v>
          </cell>
        </row>
        <row r="60">
          <cell r="D60" t="str">
            <v>DS004C</v>
          </cell>
          <cell r="O60">
            <v>47.966220045150457</v>
          </cell>
          <cell r="P60">
            <v>2.7115972886244681</v>
          </cell>
          <cell r="Z60">
            <v>50.677817333774925</v>
          </cell>
          <cell r="AB60">
            <v>0</v>
          </cell>
          <cell r="AC60">
            <v>0</v>
          </cell>
          <cell r="AD60">
            <v>0</v>
          </cell>
          <cell r="AE60">
            <v>47.966220045150457</v>
          </cell>
          <cell r="AF60">
            <v>0</v>
          </cell>
          <cell r="AG60">
            <v>2.7115972886244677</v>
          </cell>
          <cell r="AI60">
            <v>0</v>
          </cell>
          <cell r="AJ60">
            <v>0</v>
          </cell>
          <cell r="AK60">
            <v>0</v>
          </cell>
          <cell r="AL60">
            <v>0.94649340813624017</v>
          </cell>
          <cell r="AM60">
            <v>0</v>
          </cell>
          <cell r="AN60">
            <v>5.350659186375982E-2</v>
          </cell>
        </row>
        <row r="61">
          <cell r="D61" t="str">
            <v>DS004N</v>
          </cell>
          <cell r="F61">
            <v>2608.0043708361136</v>
          </cell>
          <cell r="J61">
            <v>2559.9344309076978</v>
          </cell>
          <cell r="K61">
            <v>9240.9084453760388</v>
          </cell>
          <cell r="L61">
            <v>566.81393797492717</v>
          </cell>
          <cell r="M61">
            <v>5363.2383047115882</v>
          </cell>
          <cell r="N61">
            <v>9796.1405427800346</v>
          </cell>
          <cell r="O61">
            <v>6420.3931172829434</v>
          </cell>
          <cell r="P61">
            <v>559.68729992811166</v>
          </cell>
          <cell r="R61">
            <v>330.51164724835633</v>
          </cell>
          <cell r="S61">
            <v>2385.9244896783553</v>
          </cell>
          <cell r="T61">
            <v>695.65581560504268</v>
          </cell>
          <cell r="Z61">
            <v>40527.212402329213</v>
          </cell>
          <cell r="AB61">
            <v>2559.9344309076978</v>
          </cell>
          <cell r="AC61">
            <v>2608.0043708361136</v>
          </cell>
          <cell r="AD61">
            <v>9240.9084453760388</v>
          </cell>
          <cell r="AE61">
            <v>16216.533660062978</v>
          </cell>
          <cell r="AF61">
            <v>7749.1627943899439</v>
          </cell>
          <cell r="AG61">
            <v>2152.6687007564396</v>
          </cell>
          <cell r="AI61">
            <v>6.3165815736208178E-2</v>
          </cell>
          <cell r="AJ61">
            <v>6.4351930869200963E-2</v>
          </cell>
          <cell r="AK61">
            <v>0.22801737147963669</v>
          </cell>
          <cell r="AL61">
            <v>0.40013938040137614</v>
          </cell>
          <cell r="AM61">
            <v>0.19120887756752245</v>
          </cell>
          <cell r="AN61">
            <v>5.3116623946055555E-2</v>
          </cell>
        </row>
        <row r="62">
          <cell r="D62" t="str">
            <v>DS005C</v>
          </cell>
          <cell r="N62">
            <v>9.7504461482690044</v>
          </cell>
          <cell r="O62">
            <v>87.646358162076638</v>
          </cell>
          <cell r="P62">
            <v>14.330552557779185</v>
          </cell>
          <cell r="Z62">
            <v>111.72735686812483</v>
          </cell>
          <cell r="AB62">
            <v>0</v>
          </cell>
          <cell r="AC62">
            <v>0</v>
          </cell>
          <cell r="AD62">
            <v>0</v>
          </cell>
          <cell r="AE62">
            <v>97.396804310345644</v>
          </cell>
          <cell r="AF62">
            <v>0</v>
          </cell>
          <cell r="AG62">
            <v>14.330552557779185</v>
          </cell>
          <cell r="AI62">
            <v>0</v>
          </cell>
          <cell r="AJ62">
            <v>0</v>
          </cell>
          <cell r="AK62">
            <v>0</v>
          </cell>
          <cell r="AL62">
            <v>0.87173640405103314</v>
          </cell>
          <cell r="AM62">
            <v>0</v>
          </cell>
          <cell r="AN62">
            <v>0.1282635959489668</v>
          </cell>
        </row>
        <row r="63">
          <cell r="D63" t="str">
            <v>DS005N</v>
          </cell>
          <cell r="F63">
            <v>290.92347353852023</v>
          </cell>
          <cell r="J63">
            <v>27.736149250302834</v>
          </cell>
          <cell r="K63">
            <v>5625.2417991998154</v>
          </cell>
          <cell r="L63">
            <v>1691.5184150908115</v>
          </cell>
          <cell r="M63">
            <v>4151.0773884639793</v>
          </cell>
          <cell r="N63">
            <v>9147.8748581706859</v>
          </cell>
          <cell r="O63">
            <v>3069.0272372826312</v>
          </cell>
          <cell r="P63">
            <v>173.23094120519772</v>
          </cell>
          <cell r="R63">
            <v>541.59577363276958</v>
          </cell>
          <cell r="S63">
            <v>4041.8220927978459</v>
          </cell>
          <cell r="T63">
            <v>5.4631854600409158</v>
          </cell>
          <cell r="Y63">
            <v>6.7903737637360244</v>
          </cell>
          <cell r="Z63">
            <v>28772.301687856336</v>
          </cell>
          <cell r="AB63">
            <v>27.736149250302834</v>
          </cell>
          <cell r="AC63">
            <v>290.92347353852023</v>
          </cell>
          <cell r="AD63">
            <v>5625.2417991998154</v>
          </cell>
          <cell r="AE63">
            <v>12216.902095453317</v>
          </cell>
          <cell r="AF63">
            <v>8192.8994812618257</v>
          </cell>
          <cell r="AG63">
            <v>2418.5986891525536</v>
          </cell>
          <cell r="AI63">
            <v>9.6398785023198814E-4</v>
          </cell>
          <cell r="AJ63">
            <v>1.011123394626811E-2</v>
          </cell>
          <cell r="AK63">
            <v>0.19550892591863828</v>
          </cell>
          <cell r="AL63">
            <v>0.42460635329044927</v>
          </cell>
          <cell r="AM63">
            <v>0.28474953342782888</v>
          </cell>
          <cell r="AN63">
            <v>8.4059965566583419E-2</v>
          </cell>
        </row>
        <row r="64">
          <cell r="D64" t="str">
            <v>DS006N</v>
          </cell>
          <cell r="F64">
            <v>1602.6569516327286</v>
          </cell>
          <cell r="J64">
            <v>743.73990155326362</v>
          </cell>
          <cell r="K64">
            <v>1587.5379289156347</v>
          </cell>
          <cell r="L64">
            <v>11.897784691897272</v>
          </cell>
          <cell r="M64">
            <v>815.77835686264143</v>
          </cell>
          <cell r="N64">
            <v>792.74974267546986</v>
          </cell>
          <cell r="O64">
            <v>5.32096656675576</v>
          </cell>
          <cell r="P64">
            <v>3.6690710241430544</v>
          </cell>
          <cell r="R64">
            <v>9.6859440294360422</v>
          </cell>
          <cell r="S64">
            <v>10.162008882546511</v>
          </cell>
          <cell r="T64">
            <v>258.68792192203642</v>
          </cell>
          <cell r="V64">
            <v>3.3379738003054196</v>
          </cell>
          <cell r="Z64">
            <v>5845.2245525568578</v>
          </cell>
          <cell r="AB64">
            <v>743.73990155326362</v>
          </cell>
          <cell r="AC64">
            <v>1602.6569516327286</v>
          </cell>
          <cell r="AD64">
            <v>1587.5379289156347</v>
          </cell>
          <cell r="AE64">
            <v>798.07070924222558</v>
          </cell>
          <cell r="AF64">
            <v>825.94036574518793</v>
          </cell>
          <cell r="AG64">
            <v>287.27869546781767</v>
          </cell>
          <cell r="AI64">
            <v>0.12723889302557792</v>
          </cell>
          <cell r="AJ64">
            <v>0.27418227259236488</v>
          </cell>
          <cell r="AK64">
            <v>0.27159571281503686</v>
          </cell>
          <cell r="AL64">
            <v>0.13653379815718594</v>
          </cell>
          <cell r="AM64">
            <v>0.14130173414533742</v>
          </cell>
          <cell r="AN64">
            <v>4.9147589264496992E-2</v>
          </cell>
        </row>
        <row r="65">
          <cell r="D65" t="str">
            <v>DS008N</v>
          </cell>
          <cell r="F65">
            <v>310.97902987795834</v>
          </cell>
          <cell r="J65">
            <v>314.085741717313</v>
          </cell>
          <cell r="K65">
            <v>1079.4016176033228</v>
          </cell>
          <cell r="L65">
            <v>69.310501553457527</v>
          </cell>
          <cell r="M65">
            <v>626.62764184279126</v>
          </cell>
          <cell r="N65">
            <v>842.07889956978261</v>
          </cell>
          <cell r="O65">
            <v>153.47275963254316</v>
          </cell>
          <cell r="P65">
            <v>51.841011006236585</v>
          </cell>
          <cell r="R65">
            <v>6.6276045267916066</v>
          </cell>
          <cell r="S65">
            <v>420.7429995672295</v>
          </cell>
          <cell r="T65">
            <v>119.35419361647601</v>
          </cell>
          <cell r="Z65">
            <v>3994.5220005139022</v>
          </cell>
          <cell r="AB65">
            <v>314.085741717313</v>
          </cell>
          <cell r="AC65">
            <v>310.97902987795834</v>
          </cell>
          <cell r="AD65">
            <v>1079.4016176033228</v>
          </cell>
          <cell r="AE65">
            <v>995.55165920232571</v>
          </cell>
          <cell r="AF65">
            <v>1047.3706414100207</v>
          </cell>
          <cell r="AG65">
            <v>247.13331070296181</v>
          </cell>
          <cell r="AI65">
            <v>7.8629117996322301E-2</v>
          </cell>
          <cell r="AJ65">
            <v>7.7851374917437016E-2</v>
          </cell>
          <cell r="AK65">
            <v>0.27022047130156146</v>
          </cell>
          <cell r="AL65">
            <v>0.24922923420480506</v>
          </cell>
          <cell r="AM65">
            <v>0.26220174560943077</v>
          </cell>
          <cell r="AN65">
            <v>6.1868055970443439E-2</v>
          </cell>
        </row>
        <row r="66">
          <cell r="D66" t="str">
            <v>DS008S</v>
          </cell>
          <cell r="F66">
            <v>0</v>
          </cell>
          <cell r="G66">
            <v>0</v>
          </cell>
          <cell r="J66">
            <v>0</v>
          </cell>
          <cell r="K66">
            <v>0</v>
          </cell>
          <cell r="L66">
            <v>0</v>
          </cell>
          <cell r="M66">
            <v>0</v>
          </cell>
          <cell r="N66">
            <v>0</v>
          </cell>
          <cell r="O66">
            <v>0</v>
          </cell>
          <cell r="P66">
            <v>0</v>
          </cell>
          <cell r="R66">
            <v>0</v>
          </cell>
          <cell r="S66">
            <v>0</v>
          </cell>
          <cell r="T66">
            <v>0</v>
          </cell>
          <cell r="X66">
            <v>0</v>
          </cell>
          <cell r="Z66">
            <v>0</v>
          </cell>
          <cell r="AB66">
            <v>0</v>
          </cell>
          <cell r="AC66">
            <v>0</v>
          </cell>
          <cell r="AD66">
            <v>0</v>
          </cell>
          <cell r="AE66">
            <v>0</v>
          </cell>
          <cell r="AF66">
            <v>0</v>
          </cell>
          <cell r="AG66">
            <v>0</v>
          </cell>
          <cell r="AI66">
            <v>0</v>
          </cell>
          <cell r="AJ66">
            <v>0</v>
          </cell>
          <cell r="AK66">
            <v>0</v>
          </cell>
          <cell r="AL66">
            <v>0</v>
          </cell>
          <cell r="AM66">
            <v>0</v>
          </cell>
          <cell r="AN66">
            <v>0</v>
          </cell>
        </row>
        <row r="67">
          <cell r="D67" t="str">
            <v>EHN</v>
          </cell>
          <cell r="F67">
            <v>27.507603971543887</v>
          </cell>
          <cell r="K67">
            <v>1347.1354998171746</v>
          </cell>
          <cell r="L67">
            <v>39.421295747205043</v>
          </cell>
          <cell r="M67">
            <v>252.39795216657268</v>
          </cell>
          <cell r="N67">
            <v>669.48579420778151</v>
          </cell>
          <cell r="O67">
            <v>219.93528220584835</v>
          </cell>
          <cell r="P67">
            <v>157.18465117380097</v>
          </cell>
          <cell r="S67">
            <v>644.19343635931375</v>
          </cell>
          <cell r="Z67">
            <v>3357.2615156492407</v>
          </cell>
          <cell r="AB67">
            <v>0</v>
          </cell>
          <cell r="AC67">
            <v>27.507603971543887</v>
          </cell>
          <cell r="AD67">
            <v>1347.1354998171746</v>
          </cell>
          <cell r="AE67">
            <v>889.42107641362986</v>
          </cell>
          <cell r="AF67">
            <v>896.59138852588649</v>
          </cell>
          <cell r="AG67">
            <v>196.60594692100585</v>
          </cell>
          <cell r="AI67">
            <v>0</v>
          </cell>
          <cell r="AJ67">
            <v>8.1934647757770391E-3</v>
          </cell>
          <cell r="AK67">
            <v>0.40126022162341446</v>
          </cell>
          <cell r="AL67">
            <v>0.26492457387300972</v>
          </cell>
          <cell r="AM67">
            <v>0.2670603360347697</v>
          </cell>
          <cell r="AN67">
            <v>5.8561403693029083E-2</v>
          </cell>
        </row>
        <row r="68">
          <cell r="D68" t="str">
            <v>HVWN</v>
          </cell>
          <cell r="F68">
            <v>1885.6055234724054</v>
          </cell>
          <cell r="J68">
            <v>3508.3087968881482</v>
          </cell>
          <cell r="K68">
            <v>2758.0544793159238</v>
          </cell>
          <cell r="L68">
            <v>167.88703651991125</v>
          </cell>
          <cell r="M68">
            <v>3002.2569345949473</v>
          </cell>
          <cell r="N68">
            <v>2456.0699750945059</v>
          </cell>
          <cell r="O68">
            <v>1001.1480980703799</v>
          </cell>
          <cell r="P68">
            <v>141.19838498474343</v>
          </cell>
          <cell r="R68">
            <v>109.72300678108215</v>
          </cell>
          <cell r="S68">
            <v>1168.7113973700891</v>
          </cell>
          <cell r="T68">
            <v>1051.5876347731826</v>
          </cell>
          <cell r="Z68">
            <v>17250.551267865318</v>
          </cell>
          <cell r="AB68">
            <v>3508.3087968881482</v>
          </cell>
          <cell r="AC68">
            <v>1885.6055234724054</v>
          </cell>
          <cell r="AD68">
            <v>2758.0544793159238</v>
          </cell>
          <cell r="AE68">
            <v>3457.2180731648859</v>
          </cell>
          <cell r="AF68">
            <v>4170.9683319650367</v>
          </cell>
          <cell r="AG68">
            <v>1470.3960630589172</v>
          </cell>
          <cell r="AI68">
            <v>0.20337372078210034</v>
          </cell>
          <cell r="AJ68">
            <v>0.10930697194500388</v>
          </cell>
          <cell r="AK68">
            <v>0.1598821067506222</v>
          </cell>
          <cell r="AL68">
            <v>0.20041203434495819</v>
          </cell>
          <cell r="AM68">
            <v>0.24178753868201316</v>
          </cell>
          <cell r="AN68">
            <v>8.5237627495302212E-2</v>
          </cell>
        </row>
        <row r="69">
          <cell r="D69" t="str">
            <v>ICC</v>
          </cell>
          <cell r="J69">
            <v>23.258704022873513</v>
          </cell>
          <cell r="O69">
            <v>17.058256904110266</v>
          </cell>
          <cell r="R69">
            <v>5.3270681847808445</v>
          </cell>
          <cell r="Z69">
            <v>45.644029111764624</v>
          </cell>
          <cell r="AB69">
            <v>23.258704022873513</v>
          </cell>
          <cell r="AC69">
            <v>0</v>
          </cell>
          <cell r="AD69">
            <v>0</v>
          </cell>
          <cell r="AE69">
            <v>17.058256904110266</v>
          </cell>
          <cell r="AF69">
            <v>0</v>
          </cell>
          <cell r="AG69">
            <v>5.3270681847808419</v>
          </cell>
          <cell r="AI69">
            <v>0.50956728569955811</v>
          </cell>
          <cell r="AJ69">
            <v>0</v>
          </cell>
          <cell r="AK69">
            <v>0</v>
          </cell>
          <cell r="AL69">
            <v>0.37372373202070253</v>
          </cell>
          <cell r="AM69">
            <v>0</v>
          </cell>
          <cell r="AN69">
            <v>0.11670898227973929</v>
          </cell>
        </row>
        <row r="70">
          <cell r="D70" t="str">
            <v>ICN</v>
          </cell>
          <cell r="F70">
            <v>883.98172520846356</v>
          </cell>
          <cell r="J70">
            <v>1580.2592296655027</v>
          </cell>
          <cell r="K70">
            <v>1431.1037436264119</v>
          </cell>
          <cell r="L70">
            <v>130.57817197983084</v>
          </cell>
          <cell r="M70">
            <v>1326.37779422109</v>
          </cell>
          <cell r="N70">
            <v>1390.7044887459042</v>
          </cell>
          <cell r="O70">
            <v>834.73780742011706</v>
          </cell>
          <cell r="P70">
            <v>59.044323865412387</v>
          </cell>
          <cell r="R70">
            <v>135.25596555320601</v>
          </cell>
          <cell r="S70">
            <v>611.37928850100229</v>
          </cell>
          <cell r="T70">
            <v>642.22507471523363</v>
          </cell>
          <cell r="Z70">
            <v>9025.6476135021749</v>
          </cell>
          <cell r="AB70">
            <v>1580.2592296655027</v>
          </cell>
          <cell r="AC70">
            <v>883.98172520846356</v>
          </cell>
          <cell r="AD70">
            <v>1431.1037436264119</v>
          </cell>
          <cell r="AE70">
            <v>2225.4422961660212</v>
          </cell>
          <cell r="AF70">
            <v>1937.7570827220923</v>
          </cell>
          <cell r="AG70">
            <v>967.10353611368282</v>
          </cell>
          <cell r="AI70">
            <v>0.17508541185470933</v>
          </cell>
          <cell r="AJ70">
            <v>9.7941085566651848E-2</v>
          </cell>
          <cell r="AK70">
            <v>0.15855967404327989</v>
          </cell>
          <cell r="AL70">
            <v>0.24656871079664214</v>
          </cell>
          <cell r="AM70">
            <v>0.21469452007224937</v>
          </cell>
          <cell r="AN70">
            <v>0.10715059766646735</v>
          </cell>
        </row>
        <row r="71">
          <cell r="D71" t="str">
            <v>LV001C</v>
          </cell>
          <cell r="F71">
            <v>3.8482164825924166</v>
          </cell>
          <cell r="O71">
            <v>7.2166620923411182</v>
          </cell>
          <cell r="Z71">
            <v>11.064878574933534</v>
          </cell>
          <cell r="AB71">
            <v>0</v>
          </cell>
          <cell r="AC71">
            <v>3.8482164825924166</v>
          </cell>
          <cell r="AD71">
            <v>0</v>
          </cell>
          <cell r="AE71">
            <v>7.2166620923411182</v>
          </cell>
          <cell r="AF71">
            <v>0</v>
          </cell>
          <cell r="AG71">
            <v>0</v>
          </cell>
          <cell r="AI71">
            <v>0</v>
          </cell>
          <cell r="AJ71">
            <v>0.34778659851814347</v>
          </cell>
          <cell r="AK71">
            <v>0</v>
          </cell>
          <cell r="AL71">
            <v>0.65221340148185658</v>
          </cell>
          <cell r="AM71">
            <v>0</v>
          </cell>
          <cell r="AN71">
            <v>0</v>
          </cell>
        </row>
        <row r="72">
          <cell r="D72" t="str">
            <v>LV001N</v>
          </cell>
          <cell r="F72">
            <v>159.53072770022217</v>
          </cell>
          <cell r="J72">
            <v>385.40441034217054</v>
          </cell>
          <cell r="K72">
            <v>571.48391470041895</v>
          </cell>
          <cell r="L72">
            <v>56.254844698699124</v>
          </cell>
          <cell r="M72">
            <v>245.54631514302548</v>
          </cell>
          <cell r="N72">
            <v>442.89324782599442</v>
          </cell>
          <cell r="O72">
            <v>58.259726609466327</v>
          </cell>
          <cell r="R72">
            <v>11.066522747944397</v>
          </cell>
          <cell r="S72">
            <v>53.449174464181368</v>
          </cell>
          <cell r="T72">
            <v>15.945910990778302</v>
          </cell>
          <cell r="Z72">
            <v>1999.8347952229012</v>
          </cell>
          <cell r="AB72">
            <v>385.40441034217054</v>
          </cell>
          <cell r="AC72">
            <v>159.53072770022217</v>
          </cell>
          <cell r="AD72">
            <v>571.48391470041895</v>
          </cell>
          <cell r="AE72">
            <v>501.15297443546075</v>
          </cell>
          <cell r="AF72">
            <v>298.99548960720688</v>
          </cell>
          <cell r="AG72">
            <v>83.267278437421965</v>
          </cell>
          <cell r="AI72">
            <v>0.19271812414845668</v>
          </cell>
          <cell r="AJ72">
            <v>7.9771953203984988E-2</v>
          </cell>
          <cell r="AK72">
            <v>0.28576556226821798</v>
          </cell>
          <cell r="AL72">
            <v>0.25059718714395224</v>
          </cell>
          <cell r="AM72">
            <v>0.14951009469453747</v>
          </cell>
          <cell r="AN72">
            <v>4.1637078540850678E-2</v>
          </cell>
        </row>
        <row r="73">
          <cell r="D73" t="str">
            <v>LV002N</v>
          </cell>
          <cell r="F73">
            <v>448.50317582281838</v>
          </cell>
          <cell r="J73">
            <v>1344.7685783022255</v>
          </cell>
          <cell r="K73">
            <v>2600.0232571881311</v>
          </cell>
          <cell r="L73">
            <v>106.15751443003234</v>
          </cell>
          <cell r="M73">
            <v>1200.8581469022229</v>
          </cell>
          <cell r="N73">
            <v>1945.3250459153796</v>
          </cell>
          <cell r="O73">
            <v>757.15915402906603</v>
          </cell>
          <cell r="P73">
            <v>127.62464429766733</v>
          </cell>
          <cell r="R73">
            <v>28.118956383050786</v>
          </cell>
          <cell r="S73">
            <v>1105.5805421168168</v>
          </cell>
          <cell r="T73">
            <v>908.60041095621034</v>
          </cell>
          <cell r="V73">
            <v>3.6753337090807978</v>
          </cell>
          <cell r="W73">
            <v>1.6696284967278883</v>
          </cell>
          <cell r="Z73">
            <v>10578.06438854943</v>
          </cell>
          <cell r="AB73">
            <v>1344.7685783022255</v>
          </cell>
          <cell r="AC73">
            <v>448.50317582281838</v>
          </cell>
          <cell r="AD73">
            <v>2600.0232571881311</v>
          </cell>
          <cell r="AE73">
            <v>2702.4841999444457</v>
          </cell>
          <cell r="AF73">
            <v>2306.4386890190399</v>
          </cell>
          <cell r="AG73">
            <v>1175.8464882727694</v>
          </cell>
          <cell r="AI73">
            <v>0.12712803863794911</v>
          </cell>
          <cell r="AJ73">
            <v>4.2399361485104516E-2</v>
          </cell>
          <cell r="AK73">
            <v>0.24579385809020135</v>
          </cell>
          <cell r="AL73">
            <v>0.25548002930194275</v>
          </cell>
          <cell r="AM73">
            <v>0.21803976647331808</v>
          </cell>
          <cell r="AN73">
            <v>0.11115894601148417</v>
          </cell>
        </row>
        <row r="74">
          <cell r="D74" t="str">
            <v>LV003N</v>
          </cell>
          <cell r="F74">
            <v>1189.5018310337002</v>
          </cell>
          <cell r="J74">
            <v>896.25056799228139</v>
          </cell>
          <cell r="K74">
            <v>2854.9656081858261</v>
          </cell>
          <cell r="L74">
            <v>33.814100906872333</v>
          </cell>
          <cell r="M74">
            <v>1736.5539302448462</v>
          </cell>
          <cell r="N74">
            <v>319.20489208770857</v>
          </cell>
          <cell r="R74">
            <v>7.9297779794184908</v>
          </cell>
          <cell r="S74">
            <v>123.37898253971326</v>
          </cell>
          <cell r="T74">
            <v>869.71694947775336</v>
          </cell>
          <cell r="Z74">
            <v>8031.3166404481208</v>
          </cell>
          <cell r="AB74">
            <v>896.25056799228139</v>
          </cell>
          <cell r="AC74">
            <v>1189.5018310337002</v>
          </cell>
          <cell r="AD74">
            <v>2854.9656081858261</v>
          </cell>
          <cell r="AE74">
            <v>319.20489208770857</v>
          </cell>
          <cell r="AF74">
            <v>1859.9329127845594</v>
          </cell>
          <cell r="AG74">
            <v>911.46082836404457</v>
          </cell>
          <cell r="AI74">
            <v>0.11159447549091696</v>
          </cell>
          <cell r="AJ74">
            <v>0.14810794845804137</v>
          </cell>
          <cell r="AK74">
            <v>0.35547914943452269</v>
          </cell>
          <cell r="AL74">
            <v>3.9745026423201511E-2</v>
          </cell>
          <cell r="AM74">
            <v>0.23158505585714043</v>
          </cell>
          <cell r="AN74">
            <v>0.11348834433617699</v>
          </cell>
        </row>
        <row r="75">
          <cell r="D75" t="str">
            <v>LV004N</v>
          </cell>
          <cell r="J75">
            <v>177.82508576459813</v>
          </cell>
          <cell r="K75">
            <v>262.27418376537543</v>
          </cell>
          <cell r="L75">
            <v>9.8747517595772756</v>
          </cell>
          <cell r="M75">
            <v>13.04987656505029</v>
          </cell>
          <cell r="N75">
            <v>139.78626416007032</v>
          </cell>
          <cell r="O75">
            <v>67.326353135355987</v>
          </cell>
          <cell r="P75">
            <v>11.484092159297097</v>
          </cell>
          <cell r="R75">
            <v>0.47219579939753847</v>
          </cell>
          <cell r="S75">
            <v>116.98321557990799</v>
          </cell>
          <cell r="T75">
            <v>20.66120455347907</v>
          </cell>
          <cell r="Z75">
            <v>819.73722324210917</v>
          </cell>
          <cell r="AB75">
            <v>177.82508576459813</v>
          </cell>
          <cell r="AC75">
            <v>0</v>
          </cell>
          <cell r="AD75">
            <v>262.27418376537543</v>
          </cell>
          <cell r="AE75">
            <v>207.1126172954263</v>
          </cell>
          <cell r="AF75">
            <v>130.03309214495829</v>
          </cell>
          <cell r="AG75">
            <v>42.492244271751133</v>
          </cell>
          <cell r="AI75">
            <v>0.21692937775997215</v>
          </cell>
          <cell r="AJ75">
            <v>0</v>
          </cell>
          <cell r="AK75">
            <v>0.31994909628242268</v>
          </cell>
          <cell r="AL75">
            <v>0.25265732898682297</v>
          </cell>
          <cell r="AM75">
            <v>0.15862777541157608</v>
          </cell>
          <cell r="AN75">
            <v>5.1836421559206251E-2</v>
          </cell>
        </row>
        <row r="76">
          <cell r="D76" t="str">
            <v>MC103</v>
          </cell>
          <cell r="F76">
            <v>0</v>
          </cell>
          <cell r="K76">
            <v>0</v>
          </cell>
          <cell r="N76">
            <v>0</v>
          </cell>
          <cell r="Z76">
            <v>0</v>
          </cell>
          <cell r="AB76">
            <v>0</v>
          </cell>
          <cell r="AC76">
            <v>0</v>
          </cell>
          <cell r="AD76">
            <v>0</v>
          </cell>
          <cell r="AE76">
            <v>0</v>
          </cell>
          <cell r="AF76">
            <v>0</v>
          </cell>
          <cell r="AG76">
            <v>0</v>
          </cell>
          <cell r="AI76">
            <v>0</v>
          </cell>
          <cell r="AJ76">
            <v>0</v>
          </cell>
          <cell r="AK76">
            <v>0</v>
          </cell>
          <cell r="AL76">
            <v>0</v>
          </cell>
          <cell r="AM76">
            <v>0</v>
          </cell>
          <cell r="AN76">
            <v>0</v>
          </cell>
        </row>
        <row r="77">
          <cell r="D77" t="str">
            <v>NUN</v>
          </cell>
          <cell r="F77">
            <v>8.3128860160940388</v>
          </cell>
          <cell r="J77">
            <v>520.59845199177175</v>
          </cell>
          <cell r="K77">
            <v>328.410046504587</v>
          </cell>
          <cell r="L77">
            <v>22.935696887200066</v>
          </cell>
          <cell r="M77">
            <v>125.14137093952522</v>
          </cell>
          <cell r="N77">
            <v>526.59052160661588</v>
          </cell>
          <cell r="O77">
            <v>158.7685635417981</v>
          </cell>
          <cell r="P77">
            <v>27.952715289214225</v>
          </cell>
          <cell r="R77">
            <v>73.385818707117522</v>
          </cell>
          <cell r="S77">
            <v>217.02052748654847</v>
          </cell>
          <cell r="T77">
            <v>156.81541464074584</v>
          </cell>
          <cell r="Z77">
            <v>2165.9320136112183</v>
          </cell>
          <cell r="AB77">
            <v>520.59845199177175</v>
          </cell>
          <cell r="AC77">
            <v>8.3128860160940388</v>
          </cell>
          <cell r="AD77">
            <v>328.410046504587</v>
          </cell>
          <cell r="AE77">
            <v>685.35908514841401</v>
          </cell>
          <cell r="AF77">
            <v>342.16189842607366</v>
          </cell>
          <cell r="AG77">
            <v>281.08964552427778</v>
          </cell>
          <cell r="AI77">
            <v>0.24035770685331329</v>
          </cell>
          <cell r="AJ77">
            <v>3.8380179820298784E-3</v>
          </cell>
          <cell r="AK77">
            <v>0.15162527929814151</v>
          </cell>
          <cell r="AL77">
            <v>0.31642686882204002</v>
          </cell>
          <cell r="AM77">
            <v>0.15797444069151251</v>
          </cell>
          <cell r="AN77">
            <v>0.12977768635296277</v>
          </cell>
        </row>
        <row r="78">
          <cell r="D78" t="str">
            <v>OFPN</v>
          </cell>
          <cell r="F78">
            <v>8496.8975130130984</v>
          </cell>
          <cell r="J78">
            <v>4749.0136103260174</v>
          </cell>
          <cell r="K78">
            <v>7167.0579592630293</v>
          </cell>
          <cell r="L78">
            <v>440.77493206907127</v>
          </cell>
          <cell r="M78">
            <v>14461.028676890699</v>
          </cell>
          <cell r="N78">
            <v>6495.0461613450207</v>
          </cell>
          <cell r="O78">
            <v>928.9826672373523</v>
          </cell>
          <cell r="P78">
            <v>232.2590177406056</v>
          </cell>
          <cell r="R78">
            <v>204.09030547073772</v>
          </cell>
          <cell r="S78">
            <v>3398.4260988305064</v>
          </cell>
          <cell r="T78">
            <v>1066.0105183889136</v>
          </cell>
          <cell r="Z78">
            <v>47639.587460575043</v>
          </cell>
          <cell r="AB78">
            <v>4749.0136103260174</v>
          </cell>
          <cell r="AC78">
            <v>8496.8975130130984</v>
          </cell>
          <cell r="AD78">
            <v>7167.0579592630293</v>
          </cell>
          <cell r="AE78">
            <v>7424.0288285823726</v>
          </cell>
          <cell r="AF78">
            <v>17859.454775721206</v>
          </cell>
          <cell r="AG78">
            <v>1943.1347736693133</v>
          </cell>
          <cell r="AI78">
            <v>9.9686287465359458E-2</v>
          </cell>
          <cell r="AJ78">
            <v>0.1783579154635806</v>
          </cell>
          <cell r="AK78">
            <v>0.1504433254212004</v>
          </cell>
          <cell r="AL78">
            <v>0.15583738702032748</v>
          </cell>
          <cell r="AM78">
            <v>0.37488684784479093</v>
          </cell>
          <cell r="AN78">
            <v>4.0788236784741007E-2</v>
          </cell>
        </row>
        <row r="79">
          <cell r="D79" t="str">
            <v>OH003</v>
          </cell>
          <cell r="K79">
            <v>-6.0922389745944692</v>
          </cell>
          <cell r="N79">
            <v>-6.6995240720263611</v>
          </cell>
          <cell r="W79">
            <v>0</v>
          </cell>
          <cell r="Z79">
            <v>-12.791763046620829</v>
          </cell>
          <cell r="AB79">
            <v>0</v>
          </cell>
          <cell r="AC79">
            <v>0</v>
          </cell>
          <cell r="AD79">
            <v>-6.0922389745944692</v>
          </cell>
          <cell r="AE79">
            <v>-6.6995240720263611</v>
          </cell>
          <cell r="AF79">
            <v>0</v>
          </cell>
          <cell r="AG79">
            <v>0</v>
          </cell>
          <cell r="AI79">
            <v>0</v>
          </cell>
          <cell r="AJ79">
            <v>0</v>
          </cell>
          <cell r="AK79">
            <v>0.47626265061279743</v>
          </cell>
          <cell r="AL79">
            <v>0.52373734938720262</v>
          </cell>
          <cell r="AM79">
            <v>0</v>
          </cell>
          <cell r="AN79">
            <v>0</v>
          </cell>
        </row>
        <row r="80">
          <cell r="D80" t="str">
            <v>RIARN</v>
          </cell>
          <cell r="F80">
            <v>1.6098232807727304</v>
          </cell>
          <cell r="J80">
            <v>93.997696081857853</v>
          </cell>
          <cell r="K80">
            <v>5.7140979630056865</v>
          </cell>
          <cell r="L80">
            <v>8.5768432957909031</v>
          </cell>
          <cell r="M80">
            <v>3.2971575509100801</v>
          </cell>
          <cell r="N80">
            <v>6.2521011060214917</v>
          </cell>
          <cell r="O80">
            <v>29.671688387886039</v>
          </cell>
          <cell r="P80">
            <v>0.77238666298593195</v>
          </cell>
          <cell r="R80">
            <v>1.8370200275008643</v>
          </cell>
          <cell r="T80">
            <v>22.153849710837363</v>
          </cell>
          <cell r="U80">
            <v>1.3126154364534373</v>
          </cell>
          <cell r="Z80">
            <v>175.19527950402238</v>
          </cell>
          <cell r="AB80">
            <v>93.997696081857853</v>
          </cell>
          <cell r="AC80">
            <v>1.6098232807727304</v>
          </cell>
          <cell r="AD80">
            <v>5.7140979630056865</v>
          </cell>
          <cell r="AE80">
            <v>35.923789493907535</v>
          </cell>
          <cell r="AF80">
            <v>3.2971575509100801</v>
          </cell>
          <cell r="AG80">
            <v>34.652715133568506</v>
          </cell>
          <cell r="AI80">
            <v>0.53653098615422301</v>
          </cell>
          <cell r="AJ80">
            <v>9.1887366219577261E-3</v>
          </cell>
          <cell r="AK80">
            <v>3.2615593177979969E-2</v>
          </cell>
          <cell r="AL80">
            <v>0.20504998533983188</v>
          </cell>
          <cell r="AM80">
            <v>1.8819899487271169E-2</v>
          </cell>
          <cell r="AN80">
            <v>0.19779479921873638</v>
          </cell>
        </row>
        <row r="81">
          <cell r="D81" t="str">
            <v>RIHVC</v>
          </cell>
          <cell r="M81">
            <v>10.696332243766056</v>
          </cell>
          <cell r="S81">
            <v>10.706776820003009</v>
          </cell>
          <cell r="Z81">
            <v>21.403109063769065</v>
          </cell>
          <cell r="AB81">
            <v>0</v>
          </cell>
          <cell r="AC81">
            <v>0</v>
          </cell>
          <cell r="AD81">
            <v>0</v>
          </cell>
          <cell r="AE81">
            <v>0</v>
          </cell>
          <cell r="AF81">
            <v>21.403109063769065</v>
          </cell>
          <cell r="AG81">
            <v>0</v>
          </cell>
          <cell r="AI81">
            <v>0</v>
          </cell>
          <cell r="AJ81">
            <v>0</v>
          </cell>
          <cell r="AK81">
            <v>0</v>
          </cell>
          <cell r="AL81">
            <v>0</v>
          </cell>
          <cell r="AM81">
            <v>1</v>
          </cell>
          <cell r="AN81">
            <v>0</v>
          </cell>
        </row>
        <row r="82">
          <cell r="D82" t="str">
            <v>RIHVN</v>
          </cell>
          <cell r="F82">
            <v>222.22567454326384</v>
          </cell>
          <cell r="J82">
            <v>5332.3673348351094</v>
          </cell>
          <cell r="K82">
            <v>7640.3598686208361</v>
          </cell>
          <cell r="L82">
            <v>540.5376512268773</v>
          </cell>
          <cell r="M82">
            <v>2134.3269238860616</v>
          </cell>
          <cell r="N82">
            <v>8451.6345121826362</v>
          </cell>
          <cell r="O82">
            <v>3740.8112341378555</v>
          </cell>
          <cell r="P82">
            <v>640.95497591384094</v>
          </cell>
          <cell r="R82">
            <v>123.51009661072867</v>
          </cell>
          <cell r="S82">
            <v>4192.5865816916394</v>
          </cell>
          <cell r="T82">
            <v>1164.9192313953861</v>
          </cell>
          <cell r="V82">
            <v>4.0603326391806709</v>
          </cell>
          <cell r="W82">
            <v>0.39526939185213167</v>
          </cell>
          <cell r="Z82">
            <v>34188.689687075268</v>
          </cell>
          <cell r="AB82">
            <v>5332.3673348351094</v>
          </cell>
          <cell r="AC82">
            <v>222.22567454326384</v>
          </cell>
          <cell r="AD82">
            <v>7640.3598686208361</v>
          </cell>
          <cell r="AE82">
            <v>12192.445746320493</v>
          </cell>
          <cell r="AF82">
            <v>6326.9135055777006</v>
          </cell>
          <cell r="AG82">
            <v>2474.3775571778642</v>
          </cell>
          <cell r="AI82">
            <v>0.15596875410089098</v>
          </cell>
          <cell r="AJ82">
            <v>6.4999763540886527E-3</v>
          </cell>
          <cell r="AK82">
            <v>0.22347624136964825</v>
          </cell>
          <cell r="AL82">
            <v>0.35662220043869475</v>
          </cell>
          <cell r="AM82">
            <v>0.18505867184402608</v>
          </cell>
          <cell r="AN82">
            <v>7.2374155892651268E-2</v>
          </cell>
        </row>
        <row r="83">
          <cell r="D83" t="str">
            <v>RILBE</v>
          </cell>
          <cell r="J83">
            <v>8.3770567578402844</v>
          </cell>
          <cell r="K83">
            <v>78.502702132831146</v>
          </cell>
          <cell r="L83">
            <v>14.527640911417656</v>
          </cell>
          <cell r="M83">
            <v>11.752676795126296</v>
          </cell>
          <cell r="N83">
            <v>29.110522112079096</v>
          </cell>
          <cell r="O83">
            <v>9.4770425561891933</v>
          </cell>
          <cell r="P83">
            <v>7.2461525991763267</v>
          </cell>
          <cell r="S83">
            <v>41.31180074795779</v>
          </cell>
          <cell r="T83">
            <v>32.988343032507792</v>
          </cell>
          <cell r="Z83">
            <v>233.29393764512557</v>
          </cell>
          <cell r="AB83">
            <v>8.3770567578402844</v>
          </cell>
          <cell r="AC83">
            <v>0</v>
          </cell>
          <cell r="AD83">
            <v>78.502702132831146</v>
          </cell>
          <cell r="AE83">
            <v>38.587564668268286</v>
          </cell>
          <cell r="AF83">
            <v>53.064477543084088</v>
          </cell>
          <cell r="AG83">
            <v>54.762136543101775</v>
          </cell>
          <cell r="AI83">
            <v>3.5907734433215412E-2</v>
          </cell>
          <cell r="AJ83">
            <v>0</v>
          </cell>
          <cell r="AK83">
            <v>0.33649696569589099</v>
          </cell>
          <cell r="AL83">
            <v>0.16540320360559757</v>
          </cell>
          <cell r="AM83">
            <v>0.2274575931064397</v>
          </cell>
          <cell r="AN83">
            <v>0.23473450315885641</v>
          </cell>
        </row>
        <row r="84">
          <cell r="D84" t="str">
            <v>RILBN</v>
          </cell>
          <cell r="J84">
            <v>127.57500428515856</v>
          </cell>
          <cell r="K84">
            <v>83.893383411674463</v>
          </cell>
          <cell r="L84">
            <v>10.945741745162447</v>
          </cell>
          <cell r="M84">
            <v>102.00320798113374</v>
          </cell>
          <cell r="N84">
            <v>118.89277929452453</v>
          </cell>
          <cell r="O84">
            <v>206.86041378706801</v>
          </cell>
          <cell r="P84">
            <v>6.6093550553959837</v>
          </cell>
          <cell r="S84">
            <v>114.99827032431958</v>
          </cell>
          <cell r="T84">
            <v>43.88498034634938</v>
          </cell>
          <cell r="U84">
            <v>1.9737706325210043</v>
          </cell>
          <cell r="Z84">
            <v>817.63690686330767</v>
          </cell>
          <cell r="AB84">
            <v>127.57500428515856</v>
          </cell>
          <cell r="AC84">
            <v>0</v>
          </cell>
          <cell r="AD84">
            <v>83.893383411674463</v>
          </cell>
          <cell r="AE84">
            <v>325.75319308159254</v>
          </cell>
          <cell r="AF84">
            <v>217.0014783054533</v>
          </cell>
          <cell r="AG84">
            <v>63.41384777942892</v>
          </cell>
          <cell r="AI84">
            <v>0.15602892092355919</v>
          </cell>
          <cell r="AJ84">
            <v>0</v>
          </cell>
          <cell r="AK84">
            <v>0.10260469250772182</v>
          </cell>
          <cell r="AL84">
            <v>0.3984081324450926</v>
          </cell>
          <cell r="AM84">
            <v>0.26540078668651823</v>
          </cell>
          <cell r="AN84">
            <v>7.7557467437108285E-2</v>
          </cell>
        </row>
        <row r="85">
          <cell r="D85" t="str">
            <v>RIRRN</v>
          </cell>
          <cell r="J85">
            <v>476.64208305268761</v>
          </cell>
          <cell r="K85">
            <v>337.09985830182916</v>
          </cell>
          <cell r="L85">
            <v>24.158828362916903</v>
          </cell>
          <cell r="M85">
            <v>116.54478448621565</v>
          </cell>
          <cell r="N85">
            <v>262.99497446531177</v>
          </cell>
          <cell r="O85">
            <v>374.34225915752029</v>
          </cell>
          <cell r="P85">
            <v>15.32523474155035</v>
          </cell>
          <cell r="R85">
            <v>4.6848878093195578</v>
          </cell>
          <cell r="S85">
            <v>212.58285999950311</v>
          </cell>
          <cell r="T85">
            <v>77.558486314812981</v>
          </cell>
          <cell r="Z85">
            <v>1901.9342566916678</v>
          </cell>
          <cell r="AB85">
            <v>476.64208305268761</v>
          </cell>
          <cell r="AC85">
            <v>0</v>
          </cell>
          <cell r="AD85">
            <v>337.09985830182916</v>
          </cell>
          <cell r="AE85">
            <v>637.33723362283206</v>
          </cell>
          <cell r="AF85">
            <v>329.12764448571875</v>
          </cell>
          <cell r="AG85">
            <v>121.72743722860014</v>
          </cell>
          <cell r="AI85">
            <v>0.25060912666970198</v>
          </cell>
          <cell r="AJ85">
            <v>0</v>
          </cell>
          <cell r="AK85">
            <v>0.17724054189349309</v>
          </cell>
          <cell r="AL85">
            <v>0.33509950797744847</v>
          </cell>
          <cell r="AM85">
            <v>0.17304890709430831</v>
          </cell>
          <cell r="AN85">
            <v>6.400191636504815E-2</v>
          </cell>
        </row>
        <row r="86">
          <cell r="D86" t="str">
            <v>RILBE</v>
          </cell>
          <cell r="J86">
            <v>0</v>
          </cell>
          <cell r="K86">
            <v>0</v>
          </cell>
          <cell r="L86">
            <v>0</v>
          </cell>
          <cell r="M86">
            <v>0</v>
          </cell>
          <cell r="N86">
            <v>0</v>
          </cell>
          <cell r="O86">
            <v>0</v>
          </cell>
          <cell r="P86">
            <v>0</v>
          </cell>
          <cell r="S86">
            <v>0</v>
          </cell>
          <cell r="T86">
            <v>0</v>
          </cell>
          <cell r="Z86">
            <v>0</v>
          </cell>
          <cell r="AB86">
            <v>0</v>
          </cell>
          <cell r="AC86">
            <v>0</v>
          </cell>
          <cell r="AD86">
            <v>0</v>
          </cell>
          <cell r="AE86">
            <v>0</v>
          </cell>
          <cell r="AF86">
            <v>0</v>
          </cell>
          <cell r="AG86">
            <v>0</v>
          </cell>
          <cell r="AI86">
            <v>0</v>
          </cell>
          <cell r="AJ86">
            <v>0</v>
          </cell>
          <cell r="AK86">
            <v>0</v>
          </cell>
          <cell r="AL86">
            <v>0</v>
          </cell>
          <cell r="AM86">
            <v>0</v>
          </cell>
          <cell r="AN86">
            <v>0</v>
          </cell>
        </row>
        <row r="87">
          <cell r="D87" t="str">
            <v>SG002</v>
          </cell>
          <cell r="J87">
            <v>0</v>
          </cell>
          <cell r="Z87">
            <v>0</v>
          </cell>
          <cell r="AB87">
            <v>0</v>
          </cell>
          <cell r="AC87">
            <v>0</v>
          </cell>
          <cell r="AD87">
            <v>0</v>
          </cell>
          <cell r="AE87">
            <v>0</v>
          </cell>
          <cell r="AF87">
            <v>0</v>
          </cell>
          <cell r="AG87">
            <v>0</v>
          </cell>
          <cell r="AI87">
            <v>0</v>
          </cell>
          <cell r="AJ87">
            <v>0</v>
          </cell>
          <cell r="AK87">
            <v>0</v>
          </cell>
          <cell r="AL87">
            <v>0</v>
          </cell>
          <cell r="AM87">
            <v>0</v>
          </cell>
          <cell r="AN87">
            <v>0</v>
          </cell>
        </row>
        <row r="88">
          <cell r="D88" t="str">
            <v>SL001N</v>
          </cell>
          <cell r="F88">
            <v>738.00792395144458</v>
          </cell>
          <cell r="J88">
            <v>4887.348351679746</v>
          </cell>
          <cell r="K88">
            <v>1771.6265078856154</v>
          </cell>
          <cell r="L88">
            <v>115.97906813084924</v>
          </cell>
          <cell r="M88">
            <v>904.79394060401353</v>
          </cell>
          <cell r="N88">
            <v>1385.2285185676856</v>
          </cell>
          <cell r="O88">
            <v>212.63756624670526</v>
          </cell>
          <cell r="P88">
            <v>55.774427459115991</v>
          </cell>
          <cell r="R88">
            <v>228.09161546304443</v>
          </cell>
          <cell r="S88">
            <v>592.85503021187549</v>
          </cell>
          <cell r="T88">
            <v>656.78722332335235</v>
          </cell>
          <cell r="V88">
            <v>3.5490973699606294</v>
          </cell>
          <cell r="Z88">
            <v>11552.679270893406</v>
          </cell>
          <cell r="AB88">
            <v>4887.348351679746</v>
          </cell>
          <cell r="AC88">
            <v>738.00792395144458</v>
          </cell>
          <cell r="AD88">
            <v>1771.6265078856154</v>
          </cell>
          <cell r="AE88">
            <v>1597.8660848143909</v>
          </cell>
          <cell r="AF88">
            <v>1497.648970815889</v>
          </cell>
          <cell r="AG88">
            <v>1060.1814317463213</v>
          </cell>
          <cell r="AI88">
            <v>0.42304890814317497</v>
          </cell>
          <cell r="AJ88">
            <v>6.3881971155455783E-2</v>
          </cell>
          <cell r="AK88">
            <v>0.15335200314520717</v>
          </cell>
          <cell r="AL88">
            <v>0.13831129968613962</v>
          </cell>
          <cell r="AM88">
            <v>0.12963650558439427</v>
          </cell>
          <cell r="AN88">
            <v>9.1769312285628277E-2</v>
          </cell>
        </row>
        <row r="89">
          <cell r="D89" t="str">
            <v>SL002N</v>
          </cell>
          <cell r="F89">
            <v>898.06152674730538</v>
          </cell>
          <cell r="J89">
            <v>96.986249274530934</v>
          </cell>
          <cell r="K89">
            <v>539.22922636161707</v>
          </cell>
          <cell r="L89">
            <v>9.6524457567338366</v>
          </cell>
          <cell r="M89">
            <v>293.45473639570395</v>
          </cell>
          <cell r="N89">
            <v>54.790953766588579</v>
          </cell>
          <cell r="R89">
            <v>8.769340135202329</v>
          </cell>
          <cell r="S89">
            <v>19.463541304365812</v>
          </cell>
          <cell r="T89">
            <v>14.46785066506393</v>
          </cell>
          <cell r="Z89">
            <v>1934.8758704071117</v>
          </cell>
          <cell r="AB89">
            <v>96.986249274530934</v>
          </cell>
          <cell r="AC89">
            <v>898.06152674730538</v>
          </cell>
          <cell r="AD89">
            <v>539.22922636161707</v>
          </cell>
          <cell r="AE89">
            <v>54.790953766588579</v>
          </cell>
          <cell r="AF89">
            <v>312.91827770006978</v>
          </cell>
          <cell r="AG89">
            <v>32.889636557000131</v>
          </cell>
          <cell r="AI89">
            <v>5.0125308169833308E-2</v>
          </cell>
          <cell r="AJ89">
            <v>0.46414425880371685</v>
          </cell>
          <cell r="AK89">
            <v>0.27868931263697005</v>
          </cell>
          <cell r="AL89">
            <v>2.8317554942199043E-2</v>
          </cell>
          <cell r="AM89">
            <v>0.16172524681608105</v>
          </cell>
          <cell r="AN89">
            <v>1.6998318631199796E-2</v>
          </cell>
        </row>
        <row r="90">
          <cell r="D90" t="str">
            <v>TM012C</v>
          </cell>
          <cell r="E90">
            <v>1.5219140682237219E-2</v>
          </cell>
          <cell r="F90">
            <v>1.6048351617501806E-2</v>
          </cell>
          <cell r="G90">
            <v>2.5333482693390842E-2</v>
          </cell>
          <cell r="K90">
            <v>8.2987308652886314E-3</v>
          </cell>
          <cell r="L90">
            <v>1.7926102807588672E-2</v>
          </cell>
          <cell r="M90">
            <v>0.46211608506525648</v>
          </cell>
          <cell r="N90">
            <v>9.7585521316915197E-2</v>
          </cell>
          <cell r="O90">
            <v>2.6874190818882448E-3</v>
          </cell>
          <cell r="P90">
            <v>3.8577108208526489</v>
          </cell>
          <cell r="R90">
            <v>4.5927747154551933E-3</v>
          </cell>
          <cell r="S90">
            <v>0.48686177760633942</v>
          </cell>
          <cell r="X90">
            <v>1.1131403344836442E-2</v>
          </cell>
          <cell r="Z90">
            <v>5.0055116106493474</v>
          </cell>
          <cell r="AB90">
            <v>0</v>
          </cell>
          <cell r="AC90">
            <v>1.6048351617501806E-2</v>
          </cell>
          <cell r="AD90">
            <v>8.2987308652886314E-3</v>
          </cell>
          <cell r="AE90">
            <v>0.10027294039880344</v>
          </cell>
          <cell r="AF90">
            <v>0.9489778626715959</v>
          </cell>
          <cell r="AG90">
            <v>3.9319137250961576</v>
          </cell>
          <cell r="AI90">
            <v>0</v>
          </cell>
          <cell r="AJ90">
            <v>3.2061361286943274E-3</v>
          </cell>
          <cell r="AK90">
            <v>1.6579186126814451E-3</v>
          </cell>
          <cell r="AL90">
            <v>2.0032505805294774E-2</v>
          </cell>
          <cell r="AM90">
            <v>0.18958658704389428</v>
          </cell>
          <cell r="AN90">
            <v>0.78551685240943514</v>
          </cell>
        </row>
        <row r="91">
          <cell r="D91" t="str">
            <v>TM012T</v>
          </cell>
          <cell r="E91">
            <v>0</v>
          </cell>
          <cell r="F91">
            <v>0</v>
          </cell>
          <cell r="G91">
            <v>0</v>
          </cell>
          <cell r="K91">
            <v>0</v>
          </cell>
          <cell r="L91">
            <v>0</v>
          </cell>
          <cell r="M91">
            <v>0</v>
          </cell>
          <cell r="N91">
            <v>0</v>
          </cell>
          <cell r="O91">
            <v>0</v>
          </cell>
          <cell r="P91">
            <v>0</v>
          </cell>
          <cell r="R91">
            <v>0</v>
          </cell>
          <cell r="S91">
            <v>0</v>
          </cell>
          <cell r="X91">
            <v>0</v>
          </cell>
          <cell r="Z91">
            <v>0</v>
          </cell>
          <cell r="AB91">
            <v>0</v>
          </cell>
          <cell r="AC91">
            <v>0</v>
          </cell>
          <cell r="AD91">
            <v>0</v>
          </cell>
          <cell r="AE91">
            <v>0</v>
          </cell>
          <cell r="AF91">
            <v>0</v>
          </cell>
          <cell r="AG91">
            <v>0</v>
          </cell>
          <cell r="AI91">
            <v>0</v>
          </cell>
          <cell r="AJ91">
            <v>0</v>
          </cell>
          <cell r="AK91">
            <v>0</v>
          </cell>
          <cell r="AL91">
            <v>0</v>
          </cell>
          <cell r="AM91">
            <v>0</v>
          </cell>
          <cell r="AN91">
            <v>0</v>
          </cell>
        </row>
        <row r="92">
          <cell r="D92" t="str">
            <v>TS036C</v>
          </cell>
          <cell r="S92">
            <v>159.61654429331955</v>
          </cell>
          <cell r="Z92">
            <v>159.61654429331955</v>
          </cell>
          <cell r="AB92">
            <v>0</v>
          </cell>
          <cell r="AC92">
            <v>0</v>
          </cell>
          <cell r="AD92">
            <v>0</v>
          </cell>
          <cell r="AE92">
            <v>0</v>
          </cell>
          <cell r="AF92">
            <v>159.61654429331955</v>
          </cell>
          <cell r="AG92">
            <v>0</v>
          </cell>
          <cell r="AI92">
            <v>0</v>
          </cell>
          <cell r="AJ92">
            <v>0</v>
          </cell>
          <cell r="AK92">
            <v>0</v>
          </cell>
          <cell r="AL92">
            <v>0</v>
          </cell>
          <cell r="AM92">
            <v>1</v>
          </cell>
          <cell r="AN92">
            <v>0</v>
          </cell>
        </row>
        <row r="93">
          <cell r="D93" t="str">
            <v>URC</v>
          </cell>
          <cell r="J93">
            <v>1.6464099653789404</v>
          </cell>
          <cell r="T93">
            <v>9.0934190336090488</v>
          </cell>
          <cell r="Z93">
            <v>10.739828998987988</v>
          </cell>
          <cell r="AB93">
            <v>1.6464099653789404</v>
          </cell>
          <cell r="AC93">
            <v>0</v>
          </cell>
          <cell r="AD93">
            <v>0</v>
          </cell>
          <cell r="AE93">
            <v>0</v>
          </cell>
          <cell r="AF93">
            <v>0</v>
          </cell>
          <cell r="AG93">
            <v>9.0934190336090488</v>
          </cell>
          <cell r="AI93">
            <v>0.1532994580764816</v>
          </cell>
          <cell r="AJ93">
            <v>0</v>
          </cell>
          <cell r="AK93">
            <v>0</v>
          </cell>
          <cell r="AL93">
            <v>0</v>
          </cell>
          <cell r="AM93">
            <v>0</v>
          </cell>
          <cell r="AN93">
            <v>0.84670054192351851</v>
          </cell>
        </row>
        <row r="94">
          <cell r="D94" t="str">
            <v>URN</v>
          </cell>
          <cell r="F94">
            <v>1246.2315706425375</v>
          </cell>
          <cell r="J94">
            <v>515.7192053293287</v>
          </cell>
          <cell r="K94">
            <v>1080.6393491500078</v>
          </cell>
          <cell r="L94">
            <v>48.328636405066753</v>
          </cell>
          <cell r="M94">
            <v>1242.1442770943868</v>
          </cell>
          <cell r="N94">
            <v>745.44367531809723</v>
          </cell>
          <cell r="O94">
            <v>402.65262147910408</v>
          </cell>
          <cell r="P94">
            <v>48.812366819619996</v>
          </cell>
          <cell r="R94">
            <v>27.367278577258869</v>
          </cell>
          <cell r="S94">
            <v>306.35123917495713</v>
          </cell>
          <cell r="T94">
            <v>212.23175606582129</v>
          </cell>
          <cell r="W94">
            <v>0</v>
          </cell>
          <cell r="Z94">
            <v>5875.9219760561855</v>
          </cell>
          <cell r="AB94">
            <v>515.7192053293287</v>
          </cell>
          <cell r="AC94">
            <v>1246.2315706425375</v>
          </cell>
          <cell r="AD94">
            <v>1080.6393491500078</v>
          </cell>
          <cell r="AE94">
            <v>1148.0962967972014</v>
          </cell>
          <cell r="AF94">
            <v>1548.4955162693439</v>
          </cell>
          <cell r="AG94">
            <v>336.74003786776666</v>
          </cell>
          <cell r="AI94">
            <v>8.7768218746068216E-2</v>
          </cell>
          <cell r="AJ94">
            <v>0.21209123874020294</v>
          </cell>
          <cell r="AK94">
            <v>0.18390975127877954</v>
          </cell>
          <cell r="AL94">
            <v>0.19538998330399601</v>
          </cell>
          <cell r="AM94">
            <v>0.2635323482134912</v>
          </cell>
          <cell r="AN94">
            <v>5.7308459717462179E-2</v>
          </cell>
        </row>
        <row r="95">
          <cell r="E95">
            <v>1.5219140682237219E-2</v>
          </cell>
          <cell r="F95">
            <v>22150.986213978333</v>
          </cell>
          <cell r="G95">
            <v>2.5333482693390842E-2</v>
          </cell>
          <cell r="J95">
            <v>30024.491802696997</v>
          </cell>
          <cell r="K95">
            <v>54549.651110655119</v>
          </cell>
          <cell r="L95">
            <v>4775.3543471059538</v>
          </cell>
          <cell r="M95">
            <v>39855.314646055194</v>
          </cell>
          <cell r="N95">
            <v>48538.140409182633</v>
          </cell>
          <cell r="O95">
            <v>19536.92696119535</v>
          </cell>
          <cell r="P95">
            <v>2360.2133327701654</v>
          </cell>
          <cell r="R95">
            <v>2089.2973729315368</v>
          </cell>
          <cell r="S95">
            <v>20207.994313316594</v>
          </cell>
          <cell r="T95">
            <v>8572.091621195872</v>
          </cell>
          <cell r="U95">
            <v>3.2863860689744415</v>
          </cell>
          <cell r="V95">
            <v>14.622737518527517</v>
          </cell>
          <cell r="W95">
            <v>2.06489788858002</v>
          </cell>
          <cell r="X95">
            <v>1.1131403344836442E-2</v>
          </cell>
          <cell r="Y95">
            <v>11.553673141685735</v>
          </cell>
          <cell r="Z95">
            <v>252692.04150972824</v>
          </cell>
          <cell r="AB95">
            <v>30024.491802696997</v>
          </cell>
          <cell r="AC95">
            <v>22150.986213978333</v>
          </cell>
          <cell r="AD95">
            <v>54549.651110655119</v>
          </cell>
          <cell r="AE95">
            <v>68075.067370377976</v>
          </cell>
          <cell r="AF95">
            <v>60063.308959371789</v>
          </cell>
          <cell r="AG95">
            <v>17828.536052648007</v>
          </cell>
          <cell r="AI95">
            <v>0.11881850976909814</v>
          </cell>
          <cell r="AJ95">
            <v>8.7660007341883603E-2</v>
          </cell>
          <cell r="AK95">
            <v>0.21587403696904733</v>
          </cell>
          <cell r="AL95">
            <v>0.26939933273584005</v>
          </cell>
          <cell r="AM95">
            <v>0.23769371049645602</v>
          </cell>
          <cell r="AN95">
            <v>7.0554402687674822E-2</v>
          </cell>
        </row>
        <row r="96">
          <cell r="D96" t="str">
            <v>ARS</v>
          </cell>
          <cell r="J96">
            <v>51.302092344021382</v>
          </cell>
          <cell r="Z96">
            <v>51.302092344021382</v>
          </cell>
          <cell r="AB96">
            <v>51.302092344021382</v>
          </cell>
          <cell r="AC96">
            <v>0</v>
          </cell>
          <cell r="AD96">
            <v>0</v>
          </cell>
          <cell r="AE96">
            <v>0</v>
          </cell>
          <cell r="AF96">
            <v>0</v>
          </cell>
          <cell r="AG96">
            <v>0</v>
          </cell>
          <cell r="AI96">
            <v>1</v>
          </cell>
          <cell r="AJ96">
            <v>0</v>
          </cell>
          <cell r="AK96">
            <v>0</v>
          </cell>
          <cell r="AL96">
            <v>0</v>
          </cell>
          <cell r="AM96">
            <v>0</v>
          </cell>
          <cell r="AN96">
            <v>0</v>
          </cell>
        </row>
        <row r="97">
          <cell r="D97" t="str">
            <v>CC020</v>
          </cell>
          <cell r="S97">
            <v>132.24432002692697</v>
          </cell>
          <cell r="Z97">
            <v>132.24432002692697</v>
          </cell>
          <cell r="AB97">
            <v>0</v>
          </cell>
          <cell r="AC97">
            <v>0</v>
          </cell>
          <cell r="AD97">
            <v>0</v>
          </cell>
          <cell r="AE97">
            <v>0</v>
          </cell>
          <cell r="AF97">
            <v>132.24432002692697</v>
          </cell>
          <cell r="AG97">
            <v>0</v>
          </cell>
          <cell r="AI97">
            <v>0</v>
          </cell>
          <cell r="AJ97">
            <v>0</v>
          </cell>
          <cell r="AK97">
            <v>0</v>
          </cell>
          <cell r="AL97">
            <v>0</v>
          </cell>
          <cell r="AM97">
            <v>1</v>
          </cell>
          <cell r="AN97">
            <v>0</v>
          </cell>
        </row>
        <row r="98">
          <cell r="D98" t="str">
            <v>DS002S</v>
          </cell>
          <cell r="F98">
            <v>20.711531802872887</v>
          </cell>
          <cell r="K98">
            <v>1141.0249001599682</v>
          </cell>
          <cell r="M98">
            <v>20.696328575057205</v>
          </cell>
          <cell r="N98">
            <v>507.83814022268768</v>
          </cell>
          <cell r="O98">
            <v>225.23555868127266</v>
          </cell>
          <cell r="P98">
            <v>2.8416334091133431</v>
          </cell>
          <cell r="S98">
            <v>55.825823516350425</v>
          </cell>
          <cell r="Z98">
            <v>1974.1739163673226</v>
          </cell>
          <cell r="AB98">
            <v>0</v>
          </cell>
          <cell r="AC98">
            <v>20.711531802872887</v>
          </cell>
          <cell r="AD98">
            <v>1141.0249001599682</v>
          </cell>
          <cell r="AE98">
            <v>733.07369890396035</v>
          </cell>
          <cell r="AF98">
            <v>76.522152091407634</v>
          </cell>
          <cell r="AG98">
            <v>2.8416334091134559</v>
          </cell>
          <cell r="AI98">
            <v>0</v>
          </cell>
          <cell r="AJ98">
            <v>1.0491239718628325E-2</v>
          </cell>
          <cell r="AK98">
            <v>0.57797587674523032</v>
          </cell>
          <cell r="AL98">
            <v>0.37133187346173091</v>
          </cell>
          <cell r="AM98">
            <v>3.8761606288576667E-2</v>
          </cell>
          <cell r="AN98">
            <v>1.4394037858337959E-3</v>
          </cell>
        </row>
        <row r="99">
          <cell r="D99" t="str">
            <v>DS003S</v>
          </cell>
          <cell r="F99">
            <v>466.46475313115894</v>
          </cell>
          <cell r="J99">
            <v>450.88144043488023</v>
          </cell>
          <cell r="K99">
            <v>2510.4023542731875</v>
          </cell>
          <cell r="L99">
            <v>817.54082485364643</v>
          </cell>
          <cell r="M99">
            <v>143.95489623125161</v>
          </cell>
          <cell r="N99">
            <v>828.52570917561627</v>
          </cell>
          <cell r="O99">
            <v>701.67484045862648</v>
          </cell>
          <cell r="P99">
            <v>4.8804419953072102</v>
          </cell>
          <cell r="R99">
            <v>36.950310051510947</v>
          </cell>
          <cell r="S99">
            <v>464.91536810824311</v>
          </cell>
          <cell r="Z99">
            <v>6426.1909387134301</v>
          </cell>
          <cell r="AB99">
            <v>450.88144043488023</v>
          </cell>
          <cell r="AC99">
            <v>466.46475313115894</v>
          </cell>
          <cell r="AD99">
            <v>2510.4023542731875</v>
          </cell>
          <cell r="AE99">
            <v>1530.2005496342426</v>
          </cell>
          <cell r="AF99">
            <v>608.87026433949472</v>
          </cell>
          <cell r="AG99">
            <v>859.37157690046661</v>
          </cell>
          <cell r="AI99">
            <v>7.0163094239641427E-2</v>
          </cell>
          <cell r="AJ99">
            <v>7.2588063065637531E-2</v>
          </cell>
          <cell r="AK99">
            <v>0.39065169059165678</v>
          </cell>
          <cell r="AL99">
            <v>0.23811937183749474</v>
          </cell>
          <cell r="AM99">
            <v>9.4748237353400974E-2</v>
          </cell>
          <cell r="AN99">
            <v>0.1337295429121686</v>
          </cell>
        </row>
        <row r="100">
          <cell r="D100" t="str">
            <v>DS004C</v>
          </cell>
          <cell r="S100">
            <v>107.17814795758105</v>
          </cell>
          <cell r="Z100">
            <v>107.17814795758105</v>
          </cell>
          <cell r="AB100">
            <v>0</v>
          </cell>
          <cell r="AC100">
            <v>0</v>
          </cell>
          <cell r="AD100">
            <v>0</v>
          </cell>
          <cell r="AE100">
            <v>0</v>
          </cell>
          <cell r="AF100">
            <v>107.17814795758105</v>
          </cell>
          <cell r="AG100">
            <v>0</v>
          </cell>
          <cell r="AI100">
            <v>0</v>
          </cell>
          <cell r="AJ100">
            <v>0</v>
          </cell>
          <cell r="AK100">
            <v>0</v>
          </cell>
          <cell r="AL100">
            <v>0</v>
          </cell>
          <cell r="AM100">
            <v>1</v>
          </cell>
          <cell r="AN100">
            <v>0</v>
          </cell>
        </row>
        <row r="101">
          <cell r="D101" t="str">
            <v>DS004S</v>
          </cell>
          <cell r="F101">
            <v>1156.000124451321</v>
          </cell>
          <cell r="J101">
            <v>1470.2681660068622</v>
          </cell>
          <cell r="K101">
            <v>4997.2252082062987</v>
          </cell>
          <cell r="L101">
            <v>155.23098379281819</v>
          </cell>
          <cell r="M101">
            <v>367.43219687225189</v>
          </cell>
          <cell r="N101">
            <v>3756.856470138131</v>
          </cell>
          <cell r="O101">
            <v>5059.0547556872116</v>
          </cell>
          <cell r="R101">
            <v>47.234416275971533</v>
          </cell>
          <cell r="S101">
            <v>1635.0808639569927</v>
          </cell>
          <cell r="X101">
            <v>0</v>
          </cell>
          <cell r="Z101">
            <v>18644.383185387858</v>
          </cell>
          <cell r="AB101">
            <v>1470.2681660068622</v>
          </cell>
          <cell r="AC101">
            <v>1156.000124451321</v>
          </cell>
          <cell r="AD101">
            <v>4997.2252082062987</v>
          </cell>
          <cell r="AE101">
            <v>8815.9112258253426</v>
          </cell>
          <cell r="AF101">
            <v>2002.5130608292448</v>
          </cell>
          <cell r="AG101">
            <v>202.46540006878786</v>
          </cell>
          <cell r="AI101">
            <v>7.8858504000237126E-2</v>
          </cell>
          <cell r="AJ101">
            <v>6.2002594183824311E-2</v>
          </cell>
          <cell r="AK101">
            <v>0.2680284543884921</v>
          </cell>
          <cell r="AL101">
            <v>0.47284542149587588</v>
          </cell>
          <cell r="AM101">
            <v>0.10740570180936165</v>
          </cell>
          <cell r="AN101">
            <v>1.0859324122208872E-2</v>
          </cell>
        </row>
        <row r="102">
          <cell r="D102" t="str">
            <v>DS005S</v>
          </cell>
          <cell r="F102">
            <v>160.93720781635358</v>
          </cell>
          <cell r="H102">
            <v>2.8074017814696184</v>
          </cell>
          <cell r="I102">
            <v>12.175777237013923</v>
          </cell>
          <cell r="K102">
            <v>2859.715379769812</v>
          </cell>
          <cell r="L102">
            <v>1686.5780825961403</v>
          </cell>
          <cell r="M102">
            <v>774.11956670894222</v>
          </cell>
          <cell r="N102">
            <v>8887.7191233179547</v>
          </cell>
          <cell r="O102">
            <v>7853.960781761637</v>
          </cell>
          <cell r="R102">
            <v>45.562422559636467</v>
          </cell>
          <cell r="S102">
            <v>3646.4115308135156</v>
          </cell>
          <cell r="Z102">
            <v>25929.987274362476</v>
          </cell>
          <cell r="AB102">
            <v>0</v>
          </cell>
          <cell r="AC102">
            <v>160.93720781635358</v>
          </cell>
          <cell r="AD102">
            <v>2859.715379769812</v>
          </cell>
          <cell r="AE102">
            <v>16741.679905079593</v>
          </cell>
          <cell r="AF102">
            <v>4420.5310975224575</v>
          </cell>
          <cell r="AG102">
            <v>1747.1236841742611</v>
          </cell>
          <cell r="AI102">
            <v>0</v>
          </cell>
          <cell r="AJ102">
            <v>6.2066057385024472E-3</v>
          </cell>
          <cell r="AK102">
            <v>0.11028603097685562</v>
          </cell>
          <cell r="AL102">
            <v>0.64564936835246511</v>
          </cell>
          <cell r="AM102">
            <v>0.17047949352035083</v>
          </cell>
          <cell r="AN102">
            <v>6.7378501411825956E-2</v>
          </cell>
        </row>
        <row r="103">
          <cell r="D103" t="str">
            <v>DS006S</v>
          </cell>
          <cell r="F103">
            <v>529.17996946623134</v>
          </cell>
          <cell r="J103">
            <v>1087.3997024566927</v>
          </cell>
          <cell r="K103">
            <v>1067.2879076561373</v>
          </cell>
          <cell r="M103">
            <v>626.73034222892761</v>
          </cell>
          <cell r="N103">
            <v>1323.0683275589772</v>
          </cell>
          <cell r="S103">
            <v>41.773859873068702</v>
          </cell>
          <cell r="T103">
            <v>84.986542385190134</v>
          </cell>
          <cell r="Z103">
            <v>4760.4266516252246</v>
          </cell>
          <cell r="AB103">
            <v>1087.3997024566927</v>
          </cell>
          <cell r="AC103">
            <v>529.17996946623134</v>
          </cell>
          <cell r="AD103">
            <v>1067.2879076561373</v>
          </cell>
          <cell r="AE103">
            <v>1323.0683275589772</v>
          </cell>
          <cell r="AF103">
            <v>668.50420210199627</v>
          </cell>
          <cell r="AG103">
            <v>84.98654238518975</v>
          </cell>
          <cell r="AI103">
            <v>0.22842484130817373</v>
          </cell>
          <cell r="AJ103">
            <v>0.11116229871655887</v>
          </cell>
          <cell r="AK103">
            <v>0.22420005301242524</v>
          </cell>
          <cell r="AL103">
            <v>0.27793061932952534</v>
          </cell>
          <cell r="AM103">
            <v>0.14042947219316296</v>
          </cell>
          <cell r="AN103">
            <v>1.7852715440153894E-2</v>
          </cell>
        </row>
        <row r="104">
          <cell r="D104" t="str">
            <v>EHS</v>
          </cell>
          <cell r="J104">
            <v>132.66205919787774</v>
          </cell>
          <cell r="Z104">
            <v>132.66205919787774</v>
          </cell>
          <cell r="AB104">
            <v>132.66205919787774</v>
          </cell>
          <cell r="AC104">
            <v>0</v>
          </cell>
          <cell r="AD104">
            <v>0</v>
          </cell>
          <cell r="AE104">
            <v>0</v>
          </cell>
          <cell r="AF104">
            <v>0</v>
          </cell>
          <cell r="AG104">
            <v>0</v>
          </cell>
          <cell r="AI104">
            <v>1</v>
          </cell>
          <cell r="AJ104">
            <v>0</v>
          </cell>
          <cell r="AK104">
            <v>0</v>
          </cell>
          <cell r="AL104">
            <v>0</v>
          </cell>
          <cell r="AM104">
            <v>0</v>
          </cell>
          <cell r="AN104">
            <v>0</v>
          </cell>
        </row>
        <row r="105">
          <cell r="D105" t="str">
            <v>HVWS</v>
          </cell>
          <cell r="F105">
            <v>86.386783991858962</v>
          </cell>
          <cell r="J105">
            <v>1316.8541184325613</v>
          </cell>
          <cell r="K105">
            <v>1586.854189449853</v>
          </cell>
          <cell r="L105">
            <v>212.49278604124194</v>
          </cell>
          <cell r="M105">
            <v>143.62546799792102</v>
          </cell>
          <cell r="N105">
            <v>1770.2361766461586</v>
          </cell>
          <cell r="O105">
            <v>1517.2321287172454</v>
          </cell>
          <cell r="P105">
            <v>8.1418457667195181</v>
          </cell>
          <cell r="R105">
            <v>4.0627624648850693</v>
          </cell>
          <cell r="S105">
            <v>520.5621443193611</v>
          </cell>
          <cell r="T105">
            <v>553.23355401321783</v>
          </cell>
          <cell r="Z105">
            <v>7719.6819578410241</v>
          </cell>
          <cell r="AB105">
            <v>1316.8541184325613</v>
          </cell>
          <cell r="AC105">
            <v>86.386783991858962</v>
          </cell>
          <cell r="AD105">
            <v>1586.854189449853</v>
          </cell>
          <cell r="AE105">
            <v>3287.4683053634039</v>
          </cell>
          <cell r="AF105">
            <v>664.18761231728217</v>
          </cell>
          <cell r="AG105">
            <v>777.93094828606445</v>
          </cell>
          <cell r="AI105">
            <v>0.17058398592379939</v>
          </cell>
          <cell r="AJ105">
            <v>1.119045894165553E-2</v>
          </cell>
          <cell r="AK105">
            <v>0.20555952928061444</v>
          </cell>
          <cell r="AL105">
            <v>0.42585540742701988</v>
          </cell>
          <cell r="AM105">
            <v>8.603820933874802E-2</v>
          </cell>
          <cell r="AN105">
            <v>0.10077240908816271</v>
          </cell>
        </row>
        <row r="106">
          <cell r="D106" t="str">
            <v>ICC</v>
          </cell>
          <cell r="F106">
            <v>43.024277851346888</v>
          </cell>
          <cell r="J106">
            <v>68.822406662254537</v>
          </cell>
          <cell r="K106">
            <v>17.021558960514941</v>
          </cell>
          <cell r="L106">
            <v>22.344521771016595</v>
          </cell>
          <cell r="M106">
            <v>42.689197408482968</v>
          </cell>
          <cell r="N106">
            <v>206.82292076250008</v>
          </cell>
          <cell r="O106">
            <v>52.650507977289486</v>
          </cell>
          <cell r="S106">
            <v>3.3105002105115631</v>
          </cell>
          <cell r="Z106">
            <v>456.68589160391701</v>
          </cell>
          <cell r="AB106">
            <v>68.822406662254537</v>
          </cell>
          <cell r="AC106">
            <v>43.024277851346888</v>
          </cell>
          <cell r="AD106">
            <v>17.021558960514941</v>
          </cell>
          <cell r="AE106">
            <v>259.47342873978954</v>
          </cell>
          <cell r="AF106">
            <v>45.999697618994531</v>
          </cell>
          <cell r="AG106">
            <v>22.344521771016559</v>
          </cell>
          <cell r="AI106">
            <v>0.15069965577553709</v>
          </cell>
          <cell r="AJ106">
            <v>9.4209781038433693E-2</v>
          </cell>
          <cell r="AK106">
            <v>3.7271917686648649E-2</v>
          </cell>
          <cell r="AL106">
            <v>0.56816607105706352</v>
          </cell>
          <cell r="AM106">
            <v>0.10072502449646507</v>
          </cell>
          <cell r="AN106">
            <v>4.8927549945851904E-2</v>
          </cell>
        </row>
        <row r="107">
          <cell r="D107" t="str">
            <v>ICS</v>
          </cell>
          <cell r="F107">
            <v>739.8255218282294</v>
          </cell>
          <cell r="I107">
            <v>32.069408850619595</v>
          </cell>
          <cell r="J107">
            <v>1205.6459761196948</v>
          </cell>
          <cell r="K107">
            <v>2130.5122549422381</v>
          </cell>
          <cell r="L107">
            <v>331.62254264401241</v>
          </cell>
          <cell r="M107">
            <v>213.18698639484435</v>
          </cell>
          <cell r="N107">
            <v>1461.4628711823489</v>
          </cell>
          <cell r="O107">
            <v>1188.7526537331619</v>
          </cell>
          <cell r="R107">
            <v>15.753660312073794</v>
          </cell>
          <cell r="S107">
            <v>571.35436349076031</v>
          </cell>
          <cell r="Z107">
            <v>7890.1862394979817</v>
          </cell>
          <cell r="AB107">
            <v>1205.6459761196948</v>
          </cell>
          <cell r="AC107">
            <v>739.8255218282294</v>
          </cell>
          <cell r="AD107">
            <v>2130.5122549422381</v>
          </cell>
          <cell r="AE107">
            <v>2650.2155249155107</v>
          </cell>
          <cell r="AF107">
            <v>784.54134988560463</v>
          </cell>
          <cell r="AG107">
            <v>379.44561180670462</v>
          </cell>
          <cell r="AI107">
            <v>0.15280323423600262</v>
          </cell>
          <cell r="AJ107">
            <v>9.3765279978397731E-2</v>
          </cell>
          <cell r="AK107">
            <v>0.2700205280677625</v>
          </cell>
          <cell r="AL107">
            <v>0.33588757533359981</v>
          </cell>
          <cell r="AM107">
            <v>9.9432551535757113E-2</v>
          </cell>
          <cell r="AN107">
            <v>4.8090830848480343E-2</v>
          </cell>
        </row>
        <row r="108">
          <cell r="D108" t="str">
            <v>LV001C</v>
          </cell>
          <cell r="S108">
            <v>11.438213064581513</v>
          </cell>
          <cell r="Z108">
            <v>11.438213064581513</v>
          </cell>
          <cell r="AB108">
            <v>0</v>
          </cell>
          <cell r="AC108">
            <v>0</v>
          </cell>
          <cell r="AD108">
            <v>0</v>
          </cell>
          <cell r="AE108">
            <v>0</v>
          </cell>
          <cell r="AF108">
            <v>11.438213064581513</v>
          </cell>
          <cell r="AG108">
            <v>0</v>
          </cell>
          <cell r="AI108">
            <v>0</v>
          </cell>
          <cell r="AJ108">
            <v>0</v>
          </cell>
          <cell r="AK108">
            <v>0</v>
          </cell>
          <cell r="AL108">
            <v>0</v>
          </cell>
          <cell r="AM108">
            <v>1</v>
          </cell>
          <cell r="AN108">
            <v>0</v>
          </cell>
        </row>
        <row r="109">
          <cell r="D109" t="str">
            <v>LV001S</v>
          </cell>
          <cell r="J109">
            <v>78.072557411703144</v>
          </cell>
          <cell r="K109">
            <v>454.21579279403818</v>
          </cell>
          <cell r="L109">
            <v>579.94100659845503</v>
          </cell>
          <cell r="M109">
            <v>6.7842774321931385</v>
          </cell>
          <cell r="N109">
            <v>654.39057673111847</v>
          </cell>
          <cell r="O109">
            <v>294.55962354353744</v>
          </cell>
          <cell r="R109">
            <v>0.90385407974397092</v>
          </cell>
          <cell r="S109">
            <v>64.470123872692596</v>
          </cell>
          <cell r="T109">
            <v>78.779176518412527</v>
          </cell>
          <cell r="Z109">
            <v>2212.1169889818948</v>
          </cell>
          <cell r="AB109">
            <v>78.072557411703144</v>
          </cell>
          <cell r="AC109">
            <v>0</v>
          </cell>
          <cell r="AD109">
            <v>454.21579279403818</v>
          </cell>
          <cell r="AE109">
            <v>948.95020027465591</v>
          </cell>
          <cell r="AF109">
            <v>71.254401304885732</v>
          </cell>
          <cell r="AG109">
            <v>659.62403719661165</v>
          </cell>
          <cell r="AI109">
            <v>3.5293141276237505E-2</v>
          </cell>
          <cell r="AJ109">
            <v>0</v>
          </cell>
          <cell r="AK109">
            <v>0.20533081887458698</v>
          </cell>
          <cell r="AL109">
            <v>0.42897830675374948</v>
          </cell>
          <cell r="AM109">
            <v>3.2210955234189431E-2</v>
          </cell>
          <cell r="AN109">
            <v>0.29818677786123654</v>
          </cell>
        </row>
        <row r="110">
          <cell r="D110" t="str">
            <v>LV002S</v>
          </cell>
          <cell r="F110">
            <v>8.8803955328631989</v>
          </cell>
          <cell r="J110">
            <v>101.00984744273228</v>
          </cell>
          <cell r="K110">
            <v>138.19859105105957</v>
          </cell>
          <cell r="L110">
            <v>105.35042191865803</v>
          </cell>
          <cell r="M110">
            <v>32.350688146522877</v>
          </cell>
          <cell r="N110">
            <v>417.45969579027474</v>
          </cell>
          <cell r="O110">
            <v>672.98964431785964</v>
          </cell>
          <cell r="R110">
            <v>2.960716551963936</v>
          </cell>
          <cell r="S110">
            <v>255.05766857988243</v>
          </cell>
          <cell r="T110">
            <v>172.32472951729457</v>
          </cell>
          <cell r="Z110">
            <v>1906.5823988491113</v>
          </cell>
          <cell r="AB110">
            <v>101.00984744273228</v>
          </cell>
          <cell r="AC110">
            <v>8.8803955328631989</v>
          </cell>
          <cell r="AD110">
            <v>138.19859105105957</v>
          </cell>
          <cell r="AE110">
            <v>1090.4493401081345</v>
          </cell>
          <cell r="AF110">
            <v>287.40835672640532</v>
          </cell>
          <cell r="AG110">
            <v>280.6358679879163</v>
          </cell>
          <cell r="AI110">
            <v>5.2979534219819623E-2</v>
          </cell>
          <cell r="AJ110">
            <v>4.6577559607304453E-3</v>
          </cell>
          <cell r="AK110">
            <v>7.2484982099111847E-2</v>
          </cell>
          <cell r="AL110">
            <v>0.57193926722829969</v>
          </cell>
          <cell r="AM110">
            <v>0.15074531103397176</v>
          </cell>
          <cell r="AN110">
            <v>0.14719314945806655</v>
          </cell>
        </row>
        <row r="111">
          <cell r="D111" t="str">
            <v>LV003S</v>
          </cell>
          <cell r="F111">
            <v>216.96999993382056</v>
          </cell>
          <cell r="J111">
            <v>108.8869231215007</v>
          </cell>
          <cell r="K111">
            <v>678.70995674517803</v>
          </cell>
          <cell r="M111">
            <v>26.535784059071545</v>
          </cell>
          <cell r="N111">
            <v>352.92215586939955</v>
          </cell>
          <cell r="O111">
            <v>90.861590519770402</v>
          </cell>
          <cell r="S111">
            <v>87.197732362142858</v>
          </cell>
          <cell r="T111">
            <v>47.015759298201736</v>
          </cell>
          <cell r="Z111">
            <v>1609.0999019090857</v>
          </cell>
          <cell r="AB111">
            <v>108.8869231215007</v>
          </cell>
          <cell r="AC111">
            <v>216.96999993382056</v>
          </cell>
          <cell r="AD111">
            <v>678.70995674517803</v>
          </cell>
          <cell r="AE111">
            <v>443.78374638916995</v>
          </cell>
          <cell r="AF111">
            <v>113.7335164212144</v>
          </cell>
          <cell r="AG111">
            <v>47.015759298202056</v>
          </cell>
          <cell r="AI111">
            <v>6.766946103987323E-2</v>
          </cell>
          <cell r="AJ111">
            <v>0.13483935936880032</v>
          </cell>
          <cell r="AK111">
            <v>0.42179479095109984</v>
          </cell>
          <cell r="AL111">
            <v>0.27579626713210986</v>
          </cell>
          <cell r="AM111">
            <v>7.0681451342006457E-2</v>
          </cell>
          <cell r="AN111">
            <v>2.9218670166110326E-2</v>
          </cell>
        </row>
        <row r="112">
          <cell r="D112" t="str">
            <v>LV004S</v>
          </cell>
          <cell r="J112">
            <v>26.185129096588053</v>
          </cell>
          <cell r="Z112">
            <v>26.185129096588053</v>
          </cell>
          <cell r="AB112">
            <v>26.185129096588053</v>
          </cell>
          <cell r="AC112">
            <v>0</v>
          </cell>
          <cell r="AD112">
            <v>0</v>
          </cell>
          <cell r="AE112">
            <v>0</v>
          </cell>
          <cell r="AF112">
            <v>0</v>
          </cell>
          <cell r="AG112">
            <v>0</v>
          </cell>
          <cell r="AI112">
            <v>1</v>
          </cell>
          <cell r="AJ112">
            <v>0</v>
          </cell>
          <cell r="AK112">
            <v>0</v>
          </cell>
          <cell r="AL112">
            <v>0</v>
          </cell>
          <cell r="AM112">
            <v>0</v>
          </cell>
          <cell r="AN112">
            <v>0</v>
          </cell>
        </row>
        <row r="113">
          <cell r="D113" t="str">
            <v>NUS</v>
          </cell>
          <cell r="F113">
            <v>204.78198794908144</v>
          </cell>
          <cell r="J113">
            <v>365.8750111204472</v>
          </cell>
          <cell r="K113">
            <v>340.00165538016938</v>
          </cell>
          <cell r="L113">
            <v>84.969176624481818</v>
          </cell>
          <cell r="M113">
            <v>49.807668471587419</v>
          </cell>
          <cell r="N113">
            <v>662.39091363756904</v>
          </cell>
          <cell r="O113">
            <v>309.64188244365465</v>
          </cell>
          <cell r="S113">
            <v>189.70591377756332</v>
          </cell>
          <cell r="T113">
            <v>3.597890633677455</v>
          </cell>
          <cell r="Z113">
            <v>2210.7721000382312</v>
          </cell>
          <cell r="AB113">
            <v>365.8750111204472</v>
          </cell>
          <cell r="AC113">
            <v>204.78198794908144</v>
          </cell>
          <cell r="AD113">
            <v>340.00165538016938</v>
          </cell>
          <cell r="AE113">
            <v>972.03279608122375</v>
          </cell>
          <cell r="AF113">
            <v>239.51358224915074</v>
          </cell>
          <cell r="AG113">
            <v>88.567067258158659</v>
          </cell>
          <cell r="AI113">
            <v>0.1654964847412902</v>
          </cell>
          <cell r="AJ113">
            <v>9.262917147612823E-2</v>
          </cell>
          <cell r="AK113">
            <v>0.15379317269938844</v>
          </cell>
          <cell r="AL113">
            <v>0.43968023482131618</v>
          </cell>
          <cell r="AM113">
            <v>0.108339336399717</v>
          </cell>
          <cell r="AN113">
            <v>4.0061599862159944E-2</v>
          </cell>
        </row>
        <row r="114">
          <cell r="D114" t="str">
            <v>OFPS</v>
          </cell>
          <cell r="F114">
            <v>309.5352555637316</v>
          </cell>
          <cell r="J114">
            <v>505.98347763064555</v>
          </cell>
          <cell r="K114">
            <v>781.70809702580641</v>
          </cell>
          <cell r="L114">
            <v>62.640617174154151</v>
          </cell>
          <cell r="M114">
            <v>243.91790899957644</v>
          </cell>
          <cell r="N114">
            <v>1251.465227732976</v>
          </cell>
          <cell r="O114">
            <v>1318.1441595937811</v>
          </cell>
          <cell r="R114">
            <v>11.393331719688119</v>
          </cell>
          <cell r="S114">
            <v>326.26174435749311</v>
          </cell>
          <cell r="T114">
            <v>395.28636736426751</v>
          </cell>
          <cell r="Z114">
            <v>5206.33618716212</v>
          </cell>
          <cell r="AB114">
            <v>505.98347763064555</v>
          </cell>
          <cell r="AC114">
            <v>309.5352555637316</v>
          </cell>
          <cell r="AD114">
            <v>781.70809702580641</v>
          </cell>
          <cell r="AE114">
            <v>2569.6093873267573</v>
          </cell>
          <cell r="AF114">
            <v>570.17965335706958</v>
          </cell>
          <cell r="AG114">
            <v>469.32031625810941</v>
          </cell>
          <cell r="AI114">
            <v>9.7186093913472008E-2</v>
          </cell>
          <cell r="AJ114">
            <v>5.9453566661136742E-2</v>
          </cell>
          <cell r="AK114">
            <v>0.15014552824179059</v>
          </cell>
          <cell r="AL114">
            <v>0.49355425676562104</v>
          </cell>
          <cell r="AM114">
            <v>0.1095164877679296</v>
          </cell>
          <cell r="AN114">
            <v>9.0144066650050009E-2</v>
          </cell>
        </row>
        <row r="115">
          <cell r="D115" t="str">
            <v>RIARS</v>
          </cell>
          <cell r="K115">
            <v>12.428578156276403</v>
          </cell>
          <cell r="L115">
            <v>9.2806994193451953</v>
          </cell>
          <cell r="N115">
            <v>3.2181284780242705</v>
          </cell>
          <cell r="O115">
            <v>5.0102098628419238</v>
          </cell>
          <cell r="Z115">
            <v>29.937615916487793</v>
          </cell>
          <cell r="AB115">
            <v>0</v>
          </cell>
          <cell r="AC115">
            <v>0</v>
          </cell>
          <cell r="AD115">
            <v>12.428578156276403</v>
          </cell>
          <cell r="AE115">
            <v>8.2283383408661948</v>
          </cell>
          <cell r="AF115">
            <v>0</v>
          </cell>
          <cell r="AG115">
            <v>9.280699419345197</v>
          </cell>
          <cell r="AI115">
            <v>0</v>
          </cell>
          <cell r="AJ115">
            <v>0</v>
          </cell>
          <cell r="AK115">
            <v>0.41514922868094878</v>
          </cell>
          <cell r="AL115">
            <v>0.27484948580473079</v>
          </cell>
          <cell r="AM115">
            <v>0</v>
          </cell>
          <cell r="AN115">
            <v>0.31000128551432043</v>
          </cell>
        </row>
        <row r="116">
          <cell r="D116" t="str">
            <v>RIHVC</v>
          </cell>
          <cell r="N116">
            <v>52.368601724635255</v>
          </cell>
          <cell r="S116">
            <v>149.06563886224905</v>
          </cell>
          <cell r="Z116">
            <v>201.4342405868843</v>
          </cell>
          <cell r="AB116">
            <v>0</v>
          </cell>
          <cell r="AC116">
            <v>0</v>
          </cell>
          <cell r="AD116">
            <v>0</v>
          </cell>
          <cell r="AE116">
            <v>52.368601724635255</v>
          </cell>
          <cell r="AF116">
            <v>149.06563886224905</v>
          </cell>
          <cell r="AG116">
            <v>0</v>
          </cell>
          <cell r="AI116">
            <v>0</v>
          </cell>
          <cell r="AJ116">
            <v>0</v>
          </cell>
          <cell r="AK116">
            <v>0</v>
          </cell>
          <cell r="AL116">
            <v>0.25997864897277578</v>
          </cell>
          <cell r="AM116">
            <v>0.74002135102722422</v>
          </cell>
          <cell r="AN116">
            <v>0</v>
          </cell>
        </row>
        <row r="117">
          <cell r="D117" t="str">
            <v>RIHVS</v>
          </cell>
          <cell r="F117">
            <v>51.509805581488735</v>
          </cell>
          <cell r="J117">
            <v>609.0005598673074</v>
          </cell>
          <cell r="K117">
            <v>1866.3478070464027</v>
          </cell>
          <cell r="L117">
            <v>148.85504151015459</v>
          </cell>
          <cell r="M117">
            <v>647.18064681691055</v>
          </cell>
          <cell r="N117">
            <v>4485.9785632505891</v>
          </cell>
          <cell r="O117">
            <v>4264.7402258769289</v>
          </cell>
          <cell r="S117">
            <v>1945.9666352346792</v>
          </cell>
          <cell r="T117">
            <v>456.41312174025973</v>
          </cell>
          <cell r="Z117">
            <v>14475.992406924721</v>
          </cell>
          <cell r="AB117">
            <v>609.0005598673074</v>
          </cell>
          <cell r="AC117">
            <v>51.509805581488735</v>
          </cell>
          <cell r="AD117">
            <v>1866.3478070464027</v>
          </cell>
          <cell r="AE117">
            <v>8750.7187891275171</v>
          </cell>
          <cell r="AF117">
            <v>2593.1472820515896</v>
          </cell>
          <cell r="AG117">
            <v>605.26816325041545</v>
          </cell>
          <cell r="AI117">
            <v>4.206969323747272E-2</v>
          </cell>
          <cell r="AJ117">
            <v>3.5582918347517615E-3</v>
          </cell>
          <cell r="AK117">
            <v>0.12892710596847359</v>
          </cell>
          <cell r="AL117">
            <v>0.60449871367309727</v>
          </cell>
          <cell r="AM117">
            <v>0.17913433560597436</v>
          </cell>
          <cell r="AN117">
            <v>4.1811859680230282E-2</v>
          </cell>
        </row>
        <row r="118">
          <cell r="D118" t="str">
            <v>RILBS</v>
          </cell>
          <cell r="F118">
            <v>4.0895003317074323</v>
          </cell>
          <cell r="J118">
            <v>56.624413929922454</v>
          </cell>
          <cell r="K118">
            <v>213.4173069877271</v>
          </cell>
          <cell r="L118">
            <v>3.2092858905829091</v>
          </cell>
          <cell r="M118">
            <v>43.297611975091868</v>
          </cell>
          <cell r="N118">
            <v>339.63797194555019</v>
          </cell>
          <cell r="O118">
            <v>293.6987327339321</v>
          </cell>
          <cell r="P118">
            <v>4.1942733363943434</v>
          </cell>
          <cell r="R118">
            <v>0.83483363134542254</v>
          </cell>
          <cell r="S118">
            <v>129.62983965474712</v>
          </cell>
          <cell r="T118">
            <v>67.318178982666808</v>
          </cell>
          <cell r="Z118">
            <v>1155.9519493996677</v>
          </cell>
          <cell r="AB118">
            <v>56.624413929922454</v>
          </cell>
          <cell r="AC118">
            <v>4.0895003317074323</v>
          </cell>
          <cell r="AD118">
            <v>213.4173069877271</v>
          </cell>
          <cell r="AE118">
            <v>633.3367046794823</v>
          </cell>
          <cell r="AF118">
            <v>172.92745162983897</v>
          </cell>
          <cell r="AG118">
            <v>75.556571840989363</v>
          </cell>
          <cell r="AI118">
            <v>4.8985093160083155E-2</v>
          </cell>
          <cell r="AJ118">
            <v>3.5377770969037894E-3</v>
          </cell>
          <cell r="AK118">
            <v>0.18462472172702618</v>
          </cell>
          <cell r="AL118">
            <v>0.54789189551382267</v>
          </cell>
          <cell r="AM118">
            <v>0.1495974393396258</v>
          </cell>
          <cell r="AN118">
            <v>6.5363073162538393E-2</v>
          </cell>
        </row>
        <row r="119">
          <cell r="D119" t="str">
            <v>RIRRC</v>
          </cell>
          <cell r="K119">
            <v>4.7488761966688013</v>
          </cell>
          <cell r="N119">
            <v>8.1998414489969704</v>
          </cell>
          <cell r="S119">
            <v>4.3083889350392264</v>
          </cell>
          <cell r="Z119">
            <v>17.257106580704999</v>
          </cell>
          <cell r="AB119">
            <v>0</v>
          </cell>
          <cell r="AC119">
            <v>0</v>
          </cell>
          <cell r="AD119">
            <v>4.7488761966688013</v>
          </cell>
          <cell r="AE119">
            <v>8.1998414489969704</v>
          </cell>
          <cell r="AF119">
            <v>4.3083889350392264</v>
          </cell>
          <cell r="AG119">
            <v>0</v>
          </cell>
          <cell r="AI119">
            <v>0</v>
          </cell>
          <cell r="AJ119">
            <v>0</v>
          </cell>
          <cell r="AK119">
            <v>0.27518380178392554</v>
          </cell>
          <cell r="AL119">
            <v>0.47515737418954879</v>
          </cell>
          <cell r="AM119">
            <v>0.24965882402652562</v>
          </cell>
          <cell r="AN119">
            <v>0</v>
          </cell>
        </row>
        <row r="120">
          <cell r="D120" t="str">
            <v>RIRRS</v>
          </cell>
          <cell r="J120">
            <v>16.170201439880383</v>
          </cell>
          <cell r="K120">
            <v>151.0493276569722</v>
          </cell>
          <cell r="L120">
            <v>8.564678921534508</v>
          </cell>
          <cell r="M120">
            <v>14.822766461389742</v>
          </cell>
          <cell r="N120">
            <v>89.470455665980623</v>
          </cell>
          <cell r="O120">
            <v>97.583487209868551</v>
          </cell>
          <cell r="S120">
            <v>47.929932926026339</v>
          </cell>
          <cell r="T120">
            <v>36.609696804344416</v>
          </cell>
          <cell r="Z120">
            <v>462.20054708599679</v>
          </cell>
          <cell r="AB120">
            <v>16.170201439880383</v>
          </cell>
          <cell r="AC120">
            <v>0</v>
          </cell>
          <cell r="AD120">
            <v>151.0493276569722</v>
          </cell>
          <cell r="AE120">
            <v>187.05394287584917</v>
          </cell>
          <cell r="AF120">
            <v>62.752699387416079</v>
          </cell>
          <cell r="AG120">
            <v>45.174375725878974</v>
          </cell>
          <cell r="AI120">
            <v>3.4985249458979469E-2</v>
          </cell>
          <cell r="AJ120">
            <v>0</v>
          </cell>
          <cell r="AK120">
            <v>0.32680473575655039</v>
          </cell>
          <cell r="AL120">
            <v>0.40470298889768735</v>
          </cell>
          <cell r="AM120">
            <v>0.13576941823857328</v>
          </cell>
          <cell r="AN120">
            <v>9.7737607648209587E-2</v>
          </cell>
        </row>
        <row r="121">
          <cell r="D121" t="str">
            <v>SL001S</v>
          </cell>
          <cell r="J121">
            <v>346.43838017291154</v>
          </cell>
          <cell r="K121">
            <v>225.33507660652941</v>
          </cell>
          <cell r="L121">
            <v>32.759074427517994</v>
          </cell>
          <cell r="N121">
            <v>60.641747965551318</v>
          </cell>
          <cell r="O121">
            <v>46.514046948691124</v>
          </cell>
          <cell r="S121">
            <v>51.551490188311455</v>
          </cell>
          <cell r="T121">
            <v>7.9282766798178672</v>
          </cell>
          <cell r="Z121">
            <v>771.16809298933072</v>
          </cell>
          <cell r="AB121">
            <v>346.43838017291154</v>
          </cell>
          <cell r="AC121">
            <v>0</v>
          </cell>
          <cell r="AD121">
            <v>225.33507660652941</v>
          </cell>
          <cell r="AE121">
            <v>107.15579491424245</v>
          </cell>
          <cell r="AF121">
            <v>51.551490188311455</v>
          </cell>
          <cell r="AG121">
            <v>40.687351107335758</v>
          </cell>
          <cell r="AI121">
            <v>0.44923847773575426</v>
          </cell>
          <cell r="AJ121">
            <v>0</v>
          </cell>
          <cell r="AK121">
            <v>0.29219968856990425</v>
          </cell>
          <cell r="AL121">
            <v>0.13895257841758887</v>
          </cell>
          <cell r="AM121">
            <v>6.6848577705645146E-2</v>
          </cell>
          <cell r="AN121">
            <v>5.2760677571107285E-2</v>
          </cell>
        </row>
        <row r="122">
          <cell r="D122" t="str">
            <v>SL002S</v>
          </cell>
          <cell r="F122">
            <v>5.6011996624591234</v>
          </cell>
          <cell r="J122">
            <v>86.352180879692995</v>
          </cell>
          <cell r="K122">
            <v>1900.1769477788382</v>
          </cell>
          <cell r="L122">
            <v>2.4274254552636489</v>
          </cell>
          <cell r="M122">
            <v>148.41235473198617</v>
          </cell>
          <cell r="N122">
            <v>116.44494737222834</v>
          </cell>
          <cell r="O122">
            <v>21.099284030311217</v>
          </cell>
          <cell r="S122">
            <v>244.52204103449071</v>
          </cell>
          <cell r="T122">
            <v>60.395574597000866</v>
          </cell>
          <cell r="Z122">
            <v>2585.4319555422712</v>
          </cell>
          <cell r="AB122">
            <v>86.352180879692995</v>
          </cell>
          <cell r="AC122">
            <v>5.6011996624591234</v>
          </cell>
          <cell r="AD122">
            <v>1900.1769477788382</v>
          </cell>
          <cell r="AE122">
            <v>137.54423140253957</v>
          </cell>
          <cell r="AF122">
            <v>392.93439576647688</v>
          </cell>
          <cell r="AG122">
            <v>62.823000052264433</v>
          </cell>
          <cell r="AI122">
            <v>3.3399517900513223E-2</v>
          </cell>
          <cell r="AJ122">
            <v>2.1664463651623438E-3</v>
          </cell>
          <cell r="AK122">
            <v>0.73495531131868175</v>
          </cell>
          <cell r="AL122">
            <v>5.3199710442076165E-2</v>
          </cell>
          <cell r="AM122">
            <v>0.15198017295491437</v>
          </cell>
          <cell r="AN122">
            <v>2.4298841018652092E-2</v>
          </cell>
        </row>
        <row r="123">
          <cell r="D123" t="str">
            <v>TM012C</v>
          </cell>
          <cell r="E123">
            <v>4.5165655993275738E-2</v>
          </cell>
          <cell r="F123">
            <v>4.7626495053113997E-2</v>
          </cell>
          <cell r="G123">
            <v>7.51818639653377E-2</v>
          </cell>
          <cell r="K123">
            <v>2.4628041179740743E-2</v>
          </cell>
          <cell r="L123">
            <v>5.3199074087843065E-2</v>
          </cell>
          <cell r="M123">
            <v>1.371416202977668</v>
          </cell>
          <cell r="N123">
            <v>0.28960334737351034</v>
          </cell>
          <cell r="O123">
            <v>7.9754204456494084E-3</v>
          </cell>
          <cell r="P123">
            <v>11.448480797573872</v>
          </cell>
          <cell r="R123">
            <v>1.3629920846646057E-2</v>
          </cell>
          <cell r="S123">
            <v>1.4448536893615329</v>
          </cell>
          <cell r="X123">
            <v>3.3034528341147854E-2</v>
          </cell>
          <cell r="Z123">
            <v>14.854795037199338</v>
          </cell>
          <cell r="AB123">
            <v>0</v>
          </cell>
          <cell r="AC123">
            <v>4.7626495053113997E-2</v>
          </cell>
          <cell r="AD123">
            <v>2.4628041179740743E-2</v>
          </cell>
          <cell r="AE123">
            <v>0.29757876781915976</v>
          </cell>
          <cell r="AF123">
            <v>2.8162698923392009</v>
          </cell>
          <cell r="AG123">
            <v>11.668691840808123</v>
          </cell>
          <cell r="AI123">
            <v>0</v>
          </cell>
          <cell r="AJ123">
            <v>3.2061361286943278E-3</v>
          </cell>
          <cell r="AK123">
            <v>1.6579186126814451E-3</v>
          </cell>
          <cell r="AL123">
            <v>2.0032505805294774E-2</v>
          </cell>
          <cell r="AM123">
            <v>0.18958658704389428</v>
          </cell>
          <cell r="AN123">
            <v>0.78551685240943514</v>
          </cell>
        </row>
        <row r="124">
          <cell r="D124" t="str">
            <v>TM012S</v>
          </cell>
          <cell r="F124">
            <v>10.959193823467571</v>
          </cell>
          <cell r="K124">
            <v>16.285497219638216</v>
          </cell>
          <cell r="M124">
            <v>10.751775787314424</v>
          </cell>
          <cell r="N124">
            <v>16.97504335330278</v>
          </cell>
          <cell r="S124">
            <v>7.4490607472780628</v>
          </cell>
          <cell r="Z124">
            <v>62.420570931001052</v>
          </cell>
          <cell r="AB124">
            <v>0</v>
          </cell>
          <cell r="AC124">
            <v>10.959193823467571</v>
          </cell>
          <cell r="AD124">
            <v>16.285497219638216</v>
          </cell>
          <cell r="AE124">
            <v>16.97504335330278</v>
          </cell>
          <cell r="AF124">
            <v>18.200836534592487</v>
          </cell>
          <cell r="AG124">
            <v>0</v>
          </cell>
          <cell r="AI124">
            <v>0</v>
          </cell>
          <cell r="AJ124">
            <v>0.17557022725059229</v>
          </cell>
          <cell r="AK124">
            <v>0.26089952361441887</v>
          </cell>
          <cell r="AL124">
            <v>0.27194630071658249</v>
          </cell>
          <cell r="AM124">
            <v>0.29158394841840635</v>
          </cell>
          <cell r="AN124">
            <v>0</v>
          </cell>
        </row>
        <row r="125">
          <cell r="D125" t="str">
            <v>TM012T</v>
          </cell>
          <cell r="E125">
            <v>0</v>
          </cell>
          <cell r="F125">
            <v>0</v>
          </cell>
          <cell r="G125">
            <v>0</v>
          </cell>
          <cell r="K125">
            <v>0</v>
          </cell>
          <cell r="L125">
            <v>0</v>
          </cell>
          <cell r="M125">
            <v>0</v>
          </cell>
          <cell r="N125">
            <v>0</v>
          </cell>
          <cell r="O125">
            <v>0</v>
          </cell>
          <cell r="P125">
            <v>0</v>
          </cell>
          <cell r="R125">
            <v>0</v>
          </cell>
          <cell r="S125">
            <v>0</v>
          </cell>
          <cell r="X125">
            <v>0</v>
          </cell>
          <cell r="Z125">
            <v>0</v>
          </cell>
          <cell r="AB125">
            <v>0</v>
          </cell>
          <cell r="AC125">
            <v>0</v>
          </cell>
          <cell r="AD125">
            <v>0</v>
          </cell>
          <cell r="AE125">
            <v>0</v>
          </cell>
          <cell r="AF125">
            <v>0</v>
          </cell>
          <cell r="AG125">
            <v>0</v>
          </cell>
          <cell r="AI125">
            <v>0</v>
          </cell>
          <cell r="AJ125">
            <v>0</v>
          </cell>
          <cell r="AK125">
            <v>0</v>
          </cell>
          <cell r="AL125">
            <v>0</v>
          </cell>
          <cell r="AM125">
            <v>0</v>
          </cell>
          <cell r="AN125">
            <v>0</v>
          </cell>
        </row>
        <row r="126">
          <cell r="D126" t="str">
            <v>TS017S</v>
          </cell>
          <cell r="M126">
            <v>0</v>
          </cell>
          <cell r="Z126">
            <v>0</v>
          </cell>
          <cell r="AB126">
            <v>0</v>
          </cell>
          <cell r="AC126">
            <v>0</v>
          </cell>
          <cell r="AD126">
            <v>0</v>
          </cell>
          <cell r="AE126">
            <v>0</v>
          </cell>
          <cell r="AF126">
            <v>0</v>
          </cell>
          <cell r="AG126">
            <v>0</v>
          </cell>
          <cell r="AI126">
            <v>0</v>
          </cell>
          <cell r="AJ126">
            <v>0</v>
          </cell>
          <cell r="AK126">
            <v>0</v>
          </cell>
          <cell r="AL126">
            <v>0</v>
          </cell>
          <cell r="AM126">
            <v>0</v>
          </cell>
          <cell r="AN126">
            <v>0</v>
          </cell>
        </row>
        <row r="127">
          <cell r="D127" t="str">
            <v>TS024</v>
          </cell>
          <cell r="H127">
            <v>39.03908474105134</v>
          </cell>
          <cell r="Z127">
            <v>39.03908474105134</v>
          </cell>
          <cell r="AB127">
            <v>0</v>
          </cell>
          <cell r="AC127">
            <v>0</v>
          </cell>
          <cell r="AD127">
            <v>0</v>
          </cell>
          <cell r="AE127">
            <v>0</v>
          </cell>
          <cell r="AF127">
            <v>0</v>
          </cell>
          <cell r="AG127">
            <v>39.03908474105134</v>
          </cell>
          <cell r="AI127">
            <v>0</v>
          </cell>
          <cell r="AJ127">
            <v>0</v>
          </cell>
          <cell r="AK127">
            <v>0</v>
          </cell>
          <cell r="AL127">
            <v>0</v>
          </cell>
          <cell r="AM127">
            <v>0</v>
          </cell>
          <cell r="AN127">
            <v>1</v>
          </cell>
        </row>
        <row r="128">
          <cell r="D128" t="str">
            <v>TS086S</v>
          </cell>
          <cell r="H128">
            <v>5.0455814932548524</v>
          </cell>
          <cell r="Z128">
            <v>5.0455814932548524</v>
          </cell>
          <cell r="AB128">
            <v>0</v>
          </cell>
          <cell r="AC128">
            <v>0</v>
          </cell>
          <cell r="AD128">
            <v>0</v>
          </cell>
          <cell r="AE128">
            <v>0</v>
          </cell>
          <cell r="AF128">
            <v>0</v>
          </cell>
          <cell r="AG128">
            <v>5.0455814932548524</v>
          </cell>
          <cell r="AI128">
            <v>0</v>
          </cell>
          <cell r="AJ128">
            <v>0</v>
          </cell>
          <cell r="AK128">
            <v>0</v>
          </cell>
          <cell r="AL128">
            <v>0</v>
          </cell>
          <cell r="AM128">
            <v>0</v>
          </cell>
          <cell r="AN128">
            <v>1</v>
          </cell>
        </row>
        <row r="129">
          <cell r="D129" t="str">
            <v>TS086T</v>
          </cell>
          <cell r="H129">
            <v>0</v>
          </cell>
          <cell r="L129">
            <v>0</v>
          </cell>
          <cell r="M129">
            <v>0</v>
          </cell>
          <cell r="S129">
            <v>0</v>
          </cell>
          <cell r="T129">
            <v>0</v>
          </cell>
          <cell r="W129">
            <v>0</v>
          </cell>
          <cell r="Z129">
            <v>0</v>
          </cell>
          <cell r="AB129">
            <v>0</v>
          </cell>
          <cell r="AC129">
            <v>0</v>
          </cell>
          <cell r="AD129">
            <v>0</v>
          </cell>
          <cell r="AE129">
            <v>0</v>
          </cell>
          <cell r="AF129">
            <v>0</v>
          </cell>
          <cell r="AG129">
            <v>0</v>
          </cell>
          <cell r="AI129">
            <v>0</v>
          </cell>
          <cell r="AJ129">
            <v>0</v>
          </cell>
          <cell r="AK129">
            <v>0</v>
          </cell>
          <cell r="AL129">
            <v>0</v>
          </cell>
          <cell r="AM129">
            <v>0</v>
          </cell>
          <cell r="AN129">
            <v>0</v>
          </cell>
        </row>
        <row r="130">
          <cell r="D130" t="str">
            <v>URC</v>
          </cell>
          <cell r="J130">
            <v>20.076820516537296</v>
          </cell>
          <cell r="Z130">
            <v>20.076820516537296</v>
          </cell>
          <cell r="AB130">
            <v>20.076820516537296</v>
          </cell>
          <cell r="AC130">
            <v>0</v>
          </cell>
          <cell r="AD130">
            <v>0</v>
          </cell>
          <cell r="AE130">
            <v>0</v>
          </cell>
          <cell r="AF130">
            <v>0</v>
          </cell>
          <cell r="AG130">
            <v>0</v>
          </cell>
          <cell r="AI130">
            <v>1</v>
          </cell>
          <cell r="AJ130">
            <v>0</v>
          </cell>
          <cell r="AK130">
            <v>0</v>
          </cell>
          <cell r="AL130">
            <v>0</v>
          </cell>
          <cell r="AM130">
            <v>0</v>
          </cell>
          <cell r="AN130">
            <v>0</v>
          </cell>
        </row>
        <row r="131">
          <cell r="D131" t="str">
            <v>URS</v>
          </cell>
          <cell r="J131">
            <v>183.00285688934022</v>
          </cell>
          <cell r="K131">
            <v>390.21979023177158</v>
          </cell>
          <cell r="L131">
            <v>42.921601248142593</v>
          </cell>
          <cell r="M131">
            <v>30.090740768006743</v>
          </cell>
          <cell r="N131">
            <v>90.223835679051732</v>
          </cell>
          <cell r="O131">
            <v>96.606396159049822</v>
          </cell>
          <cell r="S131">
            <v>59.051273445021593</v>
          </cell>
          <cell r="Z131">
            <v>892.11649442038424</v>
          </cell>
          <cell r="AB131">
            <v>183.00285688934022</v>
          </cell>
          <cell r="AC131">
            <v>0</v>
          </cell>
          <cell r="AD131">
            <v>390.21979023177158</v>
          </cell>
          <cell r="AE131">
            <v>186.83023183810155</v>
          </cell>
          <cell r="AF131">
            <v>89.142014213028332</v>
          </cell>
          <cell r="AG131">
            <v>42.921601248142565</v>
          </cell>
          <cell r="AI131">
            <v>0.20513336322543699</v>
          </cell>
          <cell r="AJ131">
            <v>0</v>
          </cell>
          <cell r="AK131">
            <v>0.43740900731277338</v>
          </cell>
          <cell r="AL131">
            <v>0.20942358201715211</v>
          </cell>
          <cell r="AM131">
            <v>9.9921943793836773E-2</v>
          </cell>
          <cell r="AN131">
            <v>4.8112103650800785E-2</v>
          </cell>
        </row>
        <row r="132">
          <cell r="E132">
            <v>4.5165655993275738E-2</v>
          </cell>
          <cell r="F132">
            <v>4014.9051352130455</v>
          </cell>
          <cell r="G132">
            <v>7.51818639653377E-2</v>
          </cell>
          <cell r="H132">
            <v>46.892068015775813</v>
          </cell>
          <cell r="I132">
            <v>44.24518608763352</v>
          </cell>
          <cell r="J132">
            <v>8287.5143211740542</v>
          </cell>
          <cell r="K132">
            <v>23482.911682336267</v>
          </cell>
          <cell r="L132">
            <v>4306.7819699612537</v>
          </cell>
          <cell r="M132">
            <v>3587.7586222703071</v>
          </cell>
          <cell r="N132">
            <v>27344.607048997001</v>
          </cell>
          <cell r="O132">
            <v>24110.018485677112</v>
          </cell>
          <cell r="P132">
            <v>31.506675305108285</v>
          </cell>
          <cell r="R132">
            <v>165.66993756766595</v>
          </cell>
          <cell r="S132">
            <v>10753.70747300487</v>
          </cell>
          <cell r="T132">
            <v>1963.8888685343511</v>
          </cell>
          <cell r="W132">
            <v>0</v>
          </cell>
          <cell r="X132">
            <v>3.3034528341147854E-2</v>
          </cell>
          <cell r="Z132">
            <v>108140.56085619274</v>
          </cell>
          <cell r="AB132">
            <v>8287.5143211740542</v>
          </cell>
          <cell r="AC132">
            <v>4014.9051352130455</v>
          </cell>
          <cell r="AD132">
            <v>23482.911682336267</v>
          </cell>
          <cell r="AE132">
            <v>51454.625534674109</v>
          </cell>
          <cell r="AF132">
            <v>14341.466095275176</v>
          </cell>
          <cell r="AG132">
            <v>6559.1380875200848</v>
          </cell>
          <cell r="AI132">
            <v>7.6636502118709551E-2</v>
          </cell>
          <cell r="AJ132">
            <v>3.7126727505622417E-2</v>
          </cell>
          <cell r="AK132">
            <v>0.21715174673048224</v>
          </cell>
          <cell r="AL132">
            <v>0.47581245304524911</v>
          </cell>
          <cell r="AM132">
            <v>0.13261875083435823</v>
          </cell>
          <cell r="AN132">
            <v>6.0653819765578473E-2</v>
          </cell>
        </row>
        <row r="199">
          <cell r="M199">
            <v>0.35245585980750715</v>
          </cell>
          <cell r="CA199">
            <v>0.33371133263669339</v>
          </cell>
        </row>
      </sheetData>
      <sheetData sheetId="32">
        <row r="10">
          <cell r="D10" t="str">
            <v>AU017</v>
          </cell>
          <cell r="T10">
            <v>90.599432754567175</v>
          </cell>
          <cell r="U10">
            <v>112.03583435321924</v>
          </cell>
          <cell r="W10">
            <v>202.63526710778643</v>
          </cell>
          <cell r="Z10">
            <v>0</v>
          </cell>
          <cell r="AA10">
            <v>0</v>
          </cell>
          <cell r="AB10">
            <v>0</v>
          </cell>
          <cell r="AC10">
            <v>112.03583435321924</v>
          </cell>
          <cell r="AD10">
            <v>90.599432754567175</v>
          </cell>
          <cell r="AE10">
            <v>0</v>
          </cell>
          <cell r="AF10">
            <v>0</v>
          </cell>
          <cell r="AH10">
            <v>0</v>
          </cell>
          <cell r="AI10">
            <v>0</v>
          </cell>
          <cell r="AJ10">
            <v>0</v>
          </cell>
          <cell r="AK10">
            <v>0.55289405419060034</v>
          </cell>
          <cell r="AL10">
            <v>0.44710594580939961</v>
          </cell>
          <cell r="AM10">
            <v>0</v>
          </cell>
          <cell r="AN10">
            <v>0</v>
          </cell>
        </row>
        <row r="11">
          <cell r="D11" t="str">
            <v>DS003N</v>
          </cell>
          <cell r="T11">
            <v>7.4124718008861255</v>
          </cell>
          <cell r="W11">
            <v>7.4124718008861255</v>
          </cell>
          <cell r="Z11">
            <v>0</v>
          </cell>
          <cell r="AA11">
            <v>0</v>
          </cell>
          <cell r="AB11">
            <v>0</v>
          </cell>
          <cell r="AC11">
            <v>0</v>
          </cell>
          <cell r="AD11">
            <v>7.4124718008861255</v>
          </cell>
          <cell r="AE11">
            <v>0</v>
          </cell>
          <cell r="AF11">
            <v>0</v>
          </cell>
          <cell r="AH11">
            <v>0</v>
          </cell>
          <cell r="AI11">
            <v>0</v>
          </cell>
          <cell r="AJ11">
            <v>0</v>
          </cell>
          <cell r="AK11">
            <v>0</v>
          </cell>
          <cell r="AL11">
            <v>1</v>
          </cell>
          <cell r="AM11">
            <v>0</v>
          </cell>
          <cell r="AN11">
            <v>0</v>
          </cell>
        </row>
        <row r="12">
          <cell r="D12" t="str">
            <v>DS003S</v>
          </cell>
          <cell r="T12">
            <v>10.084912234903976</v>
          </cell>
          <cell r="W12">
            <v>10.084912234903976</v>
          </cell>
          <cell r="Z12">
            <v>0</v>
          </cell>
          <cell r="AA12">
            <v>0</v>
          </cell>
          <cell r="AB12">
            <v>0</v>
          </cell>
          <cell r="AC12">
            <v>0</v>
          </cell>
          <cell r="AD12">
            <v>10.084912234903976</v>
          </cell>
          <cell r="AE12">
            <v>0</v>
          </cell>
          <cell r="AF12">
            <v>0</v>
          </cell>
          <cell r="AH12">
            <v>0</v>
          </cell>
          <cell r="AI12">
            <v>0</v>
          </cell>
          <cell r="AJ12">
            <v>0</v>
          </cell>
          <cell r="AK12">
            <v>0</v>
          </cell>
          <cell r="AL12">
            <v>1</v>
          </cell>
          <cell r="AM12">
            <v>0</v>
          </cell>
          <cell r="AN12">
            <v>0</v>
          </cell>
        </row>
        <row r="13">
          <cell r="D13" t="str">
            <v>DS004C</v>
          </cell>
          <cell r="U13">
            <v>42.983078529869985</v>
          </cell>
          <cell r="W13">
            <v>42.983078529869985</v>
          </cell>
          <cell r="Z13">
            <v>0</v>
          </cell>
          <cell r="AA13">
            <v>0</v>
          </cell>
          <cell r="AB13">
            <v>0</v>
          </cell>
          <cell r="AC13">
            <v>42.983078529869985</v>
          </cell>
          <cell r="AD13">
            <v>0</v>
          </cell>
          <cell r="AE13">
            <v>0</v>
          </cell>
          <cell r="AF13">
            <v>0</v>
          </cell>
          <cell r="AH13">
            <v>0</v>
          </cell>
          <cell r="AI13">
            <v>0</v>
          </cell>
          <cell r="AJ13">
            <v>0</v>
          </cell>
          <cell r="AK13">
            <v>1</v>
          </cell>
          <cell r="AL13">
            <v>0</v>
          </cell>
          <cell r="AM13">
            <v>0</v>
          </cell>
          <cell r="AN13">
            <v>0</v>
          </cell>
        </row>
        <row r="14">
          <cell r="D14" t="str">
            <v>HVWC</v>
          </cell>
          <cell r="T14">
            <v>19.899858103717222</v>
          </cell>
          <cell r="W14">
            <v>19.899858103717222</v>
          </cell>
          <cell r="Z14">
            <v>0</v>
          </cell>
          <cell r="AA14">
            <v>0</v>
          </cell>
          <cell r="AB14">
            <v>0</v>
          </cell>
          <cell r="AC14">
            <v>0</v>
          </cell>
          <cell r="AD14">
            <v>19.899858103717222</v>
          </cell>
          <cell r="AE14">
            <v>0</v>
          </cell>
          <cell r="AF14">
            <v>0</v>
          </cell>
          <cell r="AH14">
            <v>0</v>
          </cell>
          <cell r="AI14">
            <v>0</v>
          </cell>
          <cell r="AJ14">
            <v>0</v>
          </cell>
          <cell r="AK14">
            <v>0</v>
          </cell>
          <cell r="AL14">
            <v>1</v>
          </cell>
          <cell r="AM14">
            <v>0</v>
          </cell>
          <cell r="AN14">
            <v>0</v>
          </cell>
        </row>
        <row r="15">
          <cell r="D15" t="str">
            <v>ICC</v>
          </cell>
          <cell r="T15">
            <v>72.21083134030917</v>
          </cell>
          <cell r="W15">
            <v>72.21083134030917</v>
          </cell>
          <cell r="Z15">
            <v>0</v>
          </cell>
          <cell r="AA15">
            <v>0</v>
          </cell>
          <cell r="AB15">
            <v>0</v>
          </cell>
          <cell r="AC15">
            <v>0</v>
          </cell>
          <cell r="AD15">
            <v>72.21083134030917</v>
          </cell>
          <cell r="AE15">
            <v>0</v>
          </cell>
          <cell r="AF15">
            <v>0</v>
          </cell>
          <cell r="AH15">
            <v>0</v>
          </cell>
          <cell r="AI15">
            <v>0</v>
          </cell>
          <cell r="AJ15">
            <v>0</v>
          </cell>
          <cell r="AK15">
            <v>0</v>
          </cell>
          <cell r="AL15">
            <v>1</v>
          </cell>
          <cell r="AM15">
            <v>0</v>
          </cell>
          <cell r="AN15">
            <v>0</v>
          </cell>
        </row>
        <row r="16">
          <cell r="D16" t="str">
            <v>ICN</v>
          </cell>
          <cell r="T16">
            <v>37.983739310419502</v>
          </cell>
          <cell r="U16">
            <v>105.98709158859235</v>
          </cell>
          <cell r="W16">
            <v>143.97083089901184</v>
          </cell>
          <cell r="Z16">
            <v>0</v>
          </cell>
          <cell r="AA16">
            <v>0</v>
          </cell>
          <cell r="AB16">
            <v>0</v>
          </cell>
          <cell r="AC16">
            <v>105.98709158859235</v>
          </cell>
          <cell r="AD16">
            <v>37.983739310419502</v>
          </cell>
          <cell r="AE16">
            <v>0</v>
          </cell>
          <cell r="AF16">
            <v>0</v>
          </cell>
          <cell r="AH16">
            <v>0</v>
          </cell>
          <cell r="AI16">
            <v>0</v>
          </cell>
          <cell r="AJ16">
            <v>0</v>
          </cell>
          <cell r="AK16">
            <v>0.73617059043673128</v>
          </cell>
          <cell r="AL16">
            <v>0.26382940956326872</v>
          </cell>
          <cell r="AM16">
            <v>0</v>
          </cell>
          <cell r="AN16">
            <v>0</v>
          </cell>
        </row>
        <row r="17">
          <cell r="D17" t="str">
            <v>OFPN</v>
          </cell>
          <cell r="T17">
            <v>41.601405991206775</v>
          </cell>
          <cell r="W17">
            <v>41.601405991206775</v>
          </cell>
          <cell r="Z17">
            <v>0</v>
          </cell>
          <cell r="AA17">
            <v>0</v>
          </cell>
          <cell r="AB17">
            <v>0</v>
          </cell>
          <cell r="AC17">
            <v>0</v>
          </cell>
          <cell r="AD17">
            <v>41.601405991206775</v>
          </cell>
          <cell r="AE17">
            <v>0</v>
          </cell>
          <cell r="AF17">
            <v>0</v>
          </cell>
          <cell r="AH17">
            <v>0</v>
          </cell>
          <cell r="AI17">
            <v>0</v>
          </cell>
          <cell r="AJ17">
            <v>0</v>
          </cell>
          <cell r="AK17">
            <v>0</v>
          </cell>
          <cell r="AL17">
            <v>1</v>
          </cell>
          <cell r="AM17">
            <v>0</v>
          </cell>
          <cell r="AN17">
            <v>0</v>
          </cell>
        </row>
        <row r="18">
          <cell r="D18" t="str">
            <v>PS008C</v>
          </cell>
          <cell r="M18">
            <v>19.463544845741207</v>
          </cell>
          <cell r="T18">
            <v>2105.8154094588922</v>
          </cell>
          <cell r="U18">
            <v>1073.2608976956208</v>
          </cell>
          <cell r="W18">
            <v>3198.5398520002541</v>
          </cell>
          <cell r="Z18">
            <v>0</v>
          </cell>
          <cell r="AA18">
            <v>0</v>
          </cell>
          <cell r="AB18">
            <v>19.463544845741207</v>
          </cell>
          <cell r="AC18">
            <v>1073.2608976956208</v>
          </cell>
          <cell r="AD18">
            <v>2105.8154094588922</v>
          </cell>
          <cell r="AE18">
            <v>0</v>
          </cell>
          <cell r="AF18">
            <v>0</v>
          </cell>
          <cell r="AH18">
            <v>0</v>
          </cell>
          <cell r="AI18">
            <v>0</v>
          </cell>
          <cell r="AJ18">
            <v>6.0851343882957695E-3</v>
          </cell>
          <cell r="AK18">
            <v>0.33554713943127557</v>
          </cell>
          <cell r="AL18">
            <v>0.65836772618042871</v>
          </cell>
          <cell r="AM18">
            <v>0</v>
          </cell>
          <cell r="AN18">
            <v>0</v>
          </cell>
        </row>
        <row r="19">
          <cell r="D19" t="str">
            <v>RIRRC</v>
          </cell>
          <cell r="T19">
            <v>345.2874218138744</v>
          </cell>
          <cell r="U19">
            <v>1.0721598807141983</v>
          </cell>
          <cell r="W19">
            <v>346.3595816945886</v>
          </cell>
          <cell r="Z19">
            <v>0</v>
          </cell>
          <cell r="AA19">
            <v>0</v>
          </cell>
          <cell r="AB19">
            <v>0</v>
          </cell>
          <cell r="AC19">
            <v>1.0721598807141983</v>
          </cell>
          <cell r="AD19">
            <v>345.2874218138744</v>
          </cell>
          <cell r="AE19">
            <v>0</v>
          </cell>
          <cell r="AF19">
            <v>0</v>
          </cell>
          <cell r="AH19">
            <v>0</v>
          </cell>
          <cell r="AI19">
            <v>0</v>
          </cell>
          <cell r="AJ19">
            <v>0</v>
          </cell>
          <cell r="AK19">
            <v>3.0955109584916945E-3</v>
          </cell>
          <cell r="AL19">
            <v>0.9969044890415083</v>
          </cell>
          <cell r="AM19">
            <v>0</v>
          </cell>
          <cell r="AN19">
            <v>0</v>
          </cell>
        </row>
        <row r="20">
          <cell r="D20" t="str">
            <v>TS001C</v>
          </cell>
          <cell r="M20">
            <v>327.69956710149233</v>
          </cell>
          <cell r="T20">
            <v>14.284824452298276</v>
          </cell>
          <cell r="U20">
            <v>659.25873548833897</v>
          </cell>
          <cell r="W20">
            <v>1001.2431270421296</v>
          </cell>
          <cell r="Z20">
            <v>0</v>
          </cell>
          <cell r="AA20">
            <v>0</v>
          </cell>
          <cell r="AB20">
            <v>327.69956710149233</v>
          </cell>
          <cell r="AC20">
            <v>659.25873548833897</v>
          </cell>
          <cell r="AD20">
            <v>14.284824452298276</v>
          </cell>
          <cell r="AE20">
            <v>0</v>
          </cell>
          <cell r="AF20">
            <v>0</v>
          </cell>
          <cell r="AH20">
            <v>0</v>
          </cell>
          <cell r="AI20">
            <v>0</v>
          </cell>
          <cell r="AJ20">
            <v>0.32729270069456728</v>
          </cell>
          <cell r="AK20">
            <v>0.65844021065684599</v>
          </cell>
          <cell r="AL20">
            <v>1.4267088648586758E-2</v>
          </cell>
          <cell r="AM20">
            <v>0</v>
          </cell>
          <cell r="AN20">
            <v>0</v>
          </cell>
        </row>
        <row r="21">
          <cell r="D21" t="str">
            <v>TS001T</v>
          </cell>
          <cell r="L21">
            <v>0</v>
          </cell>
          <cell r="M21">
            <v>0</v>
          </cell>
          <cell r="R21">
            <v>0</v>
          </cell>
          <cell r="S21">
            <v>0</v>
          </cell>
          <cell r="T21">
            <v>0</v>
          </cell>
          <cell r="U21">
            <v>0</v>
          </cell>
          <cell r="W21">
            <v>0</v>
          </cell>
          <cell r="Z21">
            <v>0</v>
          </cell>
          <cell r="AA21">
            <v>0</v>
          </cell>
          <cell r="AB21">
            <v>0</v>
          </cell>
          <cell r="AC21">
            <v>0</v>
          </cell>
          <cell r="AD21">
            <v>0</v>
          </cell>
          <cell r="AE21">
            <v>0</v>
          </cell>
          <cell r="AF21">
            <v>0</v>
          </cell>
          <cell r="AH21">
            <v>0</v>
          </cell>
          <cell r="AI21">
            <v>0</v>
          </cell>
          <cell r="AJ21">
            <v>0</v>
          </cell>
          <cell r="AK21">
            <v>0</v>
          </cell>
          <cell r="AL21">
            <v>0</v>
          </cell>
          <cell r="AM21">
            <v>0</v>
          </cell>
          <cell r="AN21">
            <v>0</v>
          </cell>
        </row>
        <row r="22">
          <cell r="D22" t="str">
            <v>TS005C</v>
          </cell>
          <cell r="M22">
            <v>297.49496193603318</v>
          </cell>
          <cell r="T22">
            <v>1129.895561426735</v>
          </cell>
          <cell r="U22">
            <v>2724.6111305909908</v>
          </cell>
          <cell r="W22">
            <v>4152.0016539537592</v>
          </cell>
          <cell r="Z22">
            <v>0</v>
          </cell>
          <cell r="AA22">
            <v>0</v>
          </cell>
          <cell r="AB22">
            <v>297.49496193603318</v>
          </cell>
          <cell r="AC22">
            <v>2724.6111305909908</v>
          </cell>
          <cell r="AD22">
            <v>1129.895561426735</v>
          </cell>
          <cell r="AE22">
            <v>0</v>
          </cell>
          <cell r="AF22">
            <v>0</v>
          </cell>
          <cell r="AH22">
            <v>0</v>
          </cell>
          <cell r="AI22">
            <v>0</v>
          </cell>
          <cell r="AJ22">
            <v>7.1650973850827471E-2</v>
          </cell>
          <cell r="AK22">
            <v>0.65621629220606637</v>
          </cell>
          <cell r="AL22">
            <v>0.27213273394310611</v>
          </cell>
          <cell r="AM22">
            <v>0</v>
          </cell>
          <cell r="AN22">
            <v>0</v>
          </cell>
        </row>
        <row r="23">
          <cell r="D23" t="str">
            <v>TS008C</v>
          </cell>
          <cell r="T23">
            <v>326.23528552881623</v>
          </cell>
          <cell r="W23">
            <v>326.23528552881623</v>
          </cell>
          <cell r="Z23">
            <v>0</v>
          </cell>
          <cell r="AA23">
            <v>0</v>
          </cell>
          <cell r="AB23">
            <v>0</v>
          </cell>
          <cell r="AC23">
            <v>0</v>
          </cell>
          <cell r="AD23">
            <v>326.23528552881623</v>
          </cell>
          <cell r="AE23">
            <v>0</v>
          </cell>
          <cell r="AF23">
            <v>0</v>
          </cell>
          <cell r="AH23">
            <v>0</v>
          </cell>
          <cell r="AI23">
            <v>0</v>
          </cell>
          <cell r="AJ23">
            <v>0</v>
          </cell>
          <cell r="AK23">
            <v>0</v>
          </cell>
          <cell r="AL23">
            <v>1</v>
          </cell>
          <cell r="AM23">
            <v>0</v>
          </cell>
          <cell r="AN23">
            <v>0</v>
          </cell>
        </row>
        <row r="24">
          <cell r="D24" t="str">
            <v>TS008N</v>
          </cell>
          <cell r="L24">
            <v>0.57469720348743825</v>
          </cell>
          <cell r="T24">
            <v>21.075259089866385</v>
          </cell>
          <cell r="W24">
            <v>21.649956293353824</v>
          </cell>
          <cell r="Z24">
            <v>0</v>
          </cell>
          <cell r="AA24">
            <v>0</v>
          </cell>
          <cell r="AB24">
            <v>0</v>
          </cell>
          <cell r="AC24">
            <v>0</v>
          </cell>
          <cell r="AD24">
            <v>21.075259089866385</v>
          </cell>
          <cell r="AE24">
            <v>0</v>
          </cell>
          <cell r="AF24">
            <v>0.57469720348743891</v>
          </cell>
          <cell r="AH24">
            <v>0</v>
          </cell>
          <cell r="AI24">
            <v>0</v>
          </cell>
          <cell r="AJ24">
            <v>0</v>
          </cell>
          <cell r="AK24">
            <v>0</v>
          </cell>
          <cell r="AL24">
            <v>0.97345504093863411</v>
          </cell>
          <cell r="AM24">
            <v>0</v>
          </cell>
          <cell r="AN24">
            <v>2.654495906136593E-2</v>
          </cell>
        </row>
        <row r="25">
          <cell r="D25" t="str">
            <v>TS008T</v>
          </cell>
          <cell r="L25">
            <v>0</v>
          </cell>
          <cell r="T25">
            <v>0</v>
          </cell>
          <cell r="W25">
            <v>0</v>
          </cell>
          <cell r="Z25">
            <v>0</v>
          </cell>
          <cell r="AA25">
            <v>0</v>
          </cell>
          <cell r="AB25">
            <v>0</v>
          </cell>
          <cell r="AC25">
            <v>0</v>
          </cell>
          <cell r="AD25">
            <v>0</v>
          </cell>
          <cell r="AE25">
            <v>0</v>
          </cell>
          <cell r="AF25">
            <v>0</v>
          </cell>
          <cell r="AH25">
            <v>0</v>
          </cell>
          <cell r="AI25">
            <v>0</v>
          </cell>
          <cell r="AJ25">
            <v>0</v>
          </cell>
          <cell r="AK25">
            <v>0</v>
          </cell>
          <cell r="AL25">
            <v>0</v>
          </cell>
          <cell r="AM25">
            <v>0</v>
          </cell>
          <cell r="AN25">
            <v>0</v>
          </cell>
        </row>
        <row r="26">
          <cell r="D26" t="str">
            <v>TS015C</v>
          </cell>
          <cell r="L26">
            <v>227.04436509296713</v>
          </cell>
          <cell r="U26">
            <v>1379.9884628639013</v>
          </cell>
          <cell r="W26">
            <v>1607.0328279568685</v>
          </cell>
          <cell r="Z26">
            <v>0</v>
          </cell>
          <cell r="AA26">
            <v>0</v>
          </cell>
          <cell r="AB26">
            <v>0</v>
          </cell>
          <cell r="AC26">
            <v>1379.9884628639013</v>
          </cell>
          <cell r="AD26">
            <v>0</v>
          </cell>
          <cell r="AE26">
            <v>0</v>
          </cell>
          <cell r="AF26">
            <v>227.04436509296715</v>
          </cell>
          <cell r="AH26">
            <v>0</v>
          </cell>
          <cell r="AI26">
            <v>0</v>
          </cell>
          <cell r="AJ26">
            <v>0</v>
          </cell>
          <cell r="AK26">
            <v>0.85871827809415424</v>
          </cell>
          <cell r="AL26">
            <v>0</v>
          </cell>
          <cell r="AM26">
            <v>0</v>
          </cell>
          <cell r="AN26">
            <v>0.14128172190584576</v>
          </cell>
        </row>
        <row r="27">
          <cell r="D27" t="str">
            <v>TS015T</v>
          </cell>
          <cell r="L27">
            <v>0</v>
          </cell>
          <cell r="M27">
            <v>0</v>
          </cell>
          <cell r="R27">
            <v>0</v>
          </cell>
          <cell r="U27">
            <v>0</v>
          </cell>
          <cell r="W27">
            <v>0</v>
          </cell>
          <cell r="Z27">
            <v>0</v>
          </cell>
          <cell r="AA27">
            <v>0</v>
          </cell>
          <cell r="AB27">
            <v>0</v>
          </cell>
          <cell r="AC27">
            <v>0</v>
          </cell>
          <cell r="AD27">
            <v>0</v>
          </cell>
          <cell r="AE27">
            <v>0</v>
          </cell>
          <cell r="AF27">
            <v>0</v>
          </cell>
          <cell r="AH27">
            <v>0</v>
          </cell>
          <cell r="AI27">
            <v>0</v>
          </cell>
          <cell r="AJ27">
            <v>0</v>
          </cell>
          <cell r="AK27">
            <v>0</v>
          </cell>
          <cell r="AL27">
            <v>0</v>
          </cell>
          <cell r="AM27">
            <v>0</v>
          </cell>
          <cell r="AN27">
            <v>0</v>
          </cell>
        </row>
        <row r="28">
          <cell r="D28" t="str">
            <v>TS016C</v>
          </cell>
          <cell r="M28">
            <v>294.53125785155686</v>
          </cell>
          <cell r="T28">
            <v>400.70886793878248</v>
          </cell>
          <cell r="U28">
            <v>503.96682557522837</v>
          </cell>
          <cell r="W28">
            <v>1199.2069513655676</v>
          </cell>
          <cell r="Z28">
            <v>0</v>
          </cell>
          <cell r="AA28">
            <v>0</v>
          </cell>
          <cell r="AB28">
            <v>294.53125785155686</v>
          </cell>
          <cell r="AC28">
            <v>503.96682557522837</v>
          </cell>
          <cell r="AD28">
            <v>400.70886793878248</v>
          </cell>
          <cell r="AE28">
            <v>0</v>
          </cell>
          <cell r="AF28">
            <v>0</v>
          </cell>
          <cell r="AH28">
            <v>0</v>
          </cell>
          <cell r="AI28">
            <v>0</v>
          </cell>
          <cell r="AJ28">
            <v>0.24560502882022706</v>
          </cell>
          <cell r="AK28">
            <v>0.42025008694399951</v>
          </cell>
          <cell r="AL28">
            <v>0.33414488423577349</v>
          </cell>
          <cell r="AM28">
            <v>0</v>
          </cell>
          <cell r="AN28">
            <v>0</v>
          </cell>
        </row>
        <row r="29">
          <cell r="D29" t="str">
            <v>TS016T</v>
          </cell>
          <cell r="L29">
            <v>0</v>
          </cell>
          <cell r="M29">
            <v>0</v>
          </cell>
          <cell r="T29">
            <v>0</v>
          </cell>
          <cell r="U29">
            <v>0</v>
          </cell>
          <cell r="W29">
            <v>0</v>
          </cell>
          <cell r="Z29">
            <v>0</v>
          </cell>
          <cell r="AA29">
            <v>0</v>
          </cell>
          <cell r="AB29">
            <v>0</v>
          </cell>
          <cell r="AC29">
            <v>0</v>
          </cell>
          <cell r="AD29">
            <v>0</v>
          </cell>
          <cell r="AE29">
            <v>0</v>
          </cell>
          <cell r="AF29">
            <v>0</v>
          </cell>
          <cell r="AH29">
            <v>0</v>
          </cell>
          <cell r="AI29">
            <v>0</v>
          </cell>
          <cell r="AJ29">
            <v>0</v>
          </cell>
          <cell r="AK29">
            <v>0</v>
          </cell>
          <cell r="AL29">
            <v>0</v>
          </cell>
          <cell r="AM29">
            <v>0</v>
          </cell>
          <cell r="AN29">
            <v>0</v>
          </cell>
        </row>
        <row r="30">
          <cell r="D30" t="str">
            <v>TS017C</v>
          </cell>
          <cell r="M30">
            <v>0</v>
          </cell>
          <cell r="R30">
            <v>0</v>
          </cell>
          <cell r="T30">
            <v>0</v>
          </cell>
          <cell r="U30">
            <v>0</v>
          </cell>
          <cell r="W30">
            <v>0</v>
          </cell>
          <cell r="Z30">
            <v>0</v>
          </cell>
          <cell r="AA30">
            <v>0</v>
          </cell>
          <cell r="AB30">
            <v>0</v>
          </cell>
          <cell r="AC30">
            <v>0</v>
          </cell>
          <cell r="AD30">
            <v>0</v>
          </cell>
          <cell r="AE30">
            <v>0</v>
          </cell>
          <cell r="AF30">
            <v>0</v>
          </cell>
          <cell r="AH30">
            <v>0</v>
          </cell>
          <cell r="AI30">
            <v>0</v>
          </cell>
          <cell r="AJ30">
            <v>0</v>
          </cell>
          <cell r="AK30">
            <v>0</v>
          </cell>
          <cell r="AL30">
            <v>0</v>
          </cell>
          <cell r="AM30">
            <v>0</v>
          </cell>
          <cell r="AN30">
            <v>0</v>
          </cell>
        </row>
        <row r="31">
          <cell r="D31" t="str">
            <v>TS018C</v>
          </cell>
          <cell r="M31">
            <v>0</v>
          </cell>
          <cell r="U31">
            <v>0</v>
          </cell>
          <cell r="W31">
            <v>0</v>
          </cell>
          <cell r="Z31">
            <v>0</v>
          </cell>
          <cell r="AA31">
            <v>0</v>
          </cell>
          <cell r="AB31">
            <v>0</v>
          </cell>
          <cell r="AC31">
            <v>0</v>
          </cell>
          <cell r="AD31">
            <v>0</v>
          </cell>
          <cell r="AE31">
            <v>0</v>
          </cell>
          <cell r="AF31">
            <v>0</v>
          </cell>
          <cell r="AH31">
            <v>0</v>
          </cell>
          <cell r="AI31">
            <v>0</v>
          </cell>
          <cell r="AJ31">
            <v>0</v>
          </cell>
          <cell r="AK31">
            <v>0</v>
          </cell>
          <cell r="AL31">
            <v>0</v>
          </cell>
          <cell r="AM31">
            <v>0</v>
          </cell>
          <cell r="AN31">
            <v>0</v>
          </cell>
        </row>
        <row r="32">
          <cell r="D32" t="str">
            <v>TS032C</v>
          </cell>
          <cell r="M32">
            <v>121.64803405638341</v>
          </cell>
          <cell r="U32">
            <v>169.66744812239213</v>
          </cell>
          <cell r="W32">
            <v>291.31548217877554</v>
          </cell>
          <cell r="Z32">
            <v>0</v>
          </cell>
          <cell r="AA32">
            <v>0</v>
          </cell>
          <cell r="AB32">
            <v>121.64803405638341</v>
          </cell>
          <cell r="AC32">
            <v>169.66744812239213</v>
          </cell>
          <cell r="AD32">
            <v>0</v>
          </cell>
          <cell r="AE32">
            <v>0</v>
          </cell>
          <cell r="AF32">
            <v>0</v>
          </cell>
          <cell r="AH32">
            <v>0</v>
          </cell>
          <cell r="AI32">
            <v>0</v>
          </cell>
          <cell r="AJ32">
            <v>0.41758176787092283</v>
          </cell>
          <cell r="AK32">
            <v>0.58241823212907717</v>
          </cell>
          <cell r="AL32">
            <v>0</v>
          </cell>
          <cell r="AM32">
            <v>0</v>
          </cell>
          <cell r="AN32">
            <v>0</v>
          </cell>
        </row>
        <row r="33">
          <cell r="D33" t="str">
            <v>TS036C</v>
          </cell>
          <cell r="M33">
            <v>342.16288225058747</v>
          </cell>
          <cell r="U33">
            <v>638.45284086748086</v>
          </cell>
          <cell r="W33">
            <v>980.61572311806833</v>
          </cell>
          <cell r="Z33">
            <v>0</v>
          </cell>
          <cell r="AA33">
            <v>0</v>
          </cell>
          <cell r="AB33">
            <v>342.16288225058747</v>
          </cell>
          <cell r="AC33">
            <v>638.45284086748086</v>
          </cell>
          <cell r="AD33">
            <v>0</v>
          </cell>
          <cell r="AE33">
            <v>0</v>
          </cell>
          <cell r="AF33">
            <v>0</v>
          </cell>
          <cell r="AH33">
            <v>0</v>
          </cell>
          <cell r="AI33">
            <v>0</v>
          </cell>
          <cell r="AJ33">
            <v>0.34892657152448114</v>
          </cell>
          <cell r="AK33">
            <v>0.65107342847551886</v>
          </cell>
          <cell r="AL33">
            <v>0</v>
          </cell>
          <cell r="AM33">
            <v>0</v>
          </cell>
          <cell r="AN33">
            <v>0</v>
          </cell>
        </row>
        <row r="34">
          <cell r="D34" t="str">
            <v>TS049C</v>
          </cell>
          <cell r="M34">
            <v>0</v>
          </cell>
          <cell r="U34">
            <v>0</v>
          </cell>
          <cell r="W34">
            <v>0</v>
          </cell>
          <cell r="Z34">
            <v>0</v>
          </cell>
          <cell r="AA34">
            <v>0</v>
          </cell>
          <cell r="AB34">
            <v>0</v>
          </cell>
          <cell r="AC34">
            <v>0</v>
          </cell>
          <cell r="AD34">
            <v>0</v>
          </cell>
          <cell r="AE34">
            <v>0</v>
          </cell>
          <cell r="AF34">
            <v>0</v>
          </cell>
          <cell r="AH34">
            <v>0</v>
          </cell>
          <cell r="AI34">
            <v>0</v>
          </cell>
          <cell r="AJ34">
            <v>0</v>
          </cell>
          <cell r="AK34">
            <v>0</v>
          </cell>
          <cell r="AL34">
            <v>0</v>
          </cell>
          <cell r="AM34">
            <v>0</v>
          </cell>
          <cell r="AN34">
            <v>0</v>
          </cell>
        </row>
        <row r="35">
          <cell r="D35" t="str">
            <v>TS050C</v>
          </cell>
          <cell r="T35">
            <v>0</v>
          </cell>
          <cell r="W35">
            <v>0</v>
          </cell>
          <cell r="Z35">
            <v>0</v>
          </cell>
          <cell r="AA35">
            <v>0</v>
          </cell>
          <cell r="AB35">
            <v>0</v>
          </cell>
          <cell r="AC35">
            <v>0</v>
          </cell>
          <cell r="AD35">
            <v>0</v>
          </cell>
          <cell r="AE35">
            <v>0</v>
          </cell>
          <cell r="AF35">
            <v>0</v>
          </cell>
          <cell r="AH35">
            <v>0</v>
          </cell>
          <cell r="AI35">
            <v>0</v>
          </cell>
          <cell r="AJ35">
            <v>0</v>
          </cell>
          <cell r="AK35">
            <v>0</v>
          </cell>
          <cell r="AL35">
            <v>0</v>
          </cell>
          <cell r="AM35">
            <v>0</v>
          </cell>
          <cell r="AN35">
            <v>0</v>
          </cell>
        </row>
        <row r="36">
          <cell r="D36" t="str">
            <v>TS086C</v>
          </cell>
          <cell r="M36">
            <v>0</v>
          </cell>
          <cell r="U36">
            <v>0</v>
          </cell>
          <cell r="W36">
            <v>0</v>
          </cell>
          <cell r="Z36">
            <v>0</v>
          </cell>
          <cell r="AA36">
            <v>0</v>
          </cell>
          <cell r="AB36">
            <v>0</v>
          </cell>
          <cell r="AC36">
            <v>0</v>
          </cell>
          <cell r="AD36">
            <v>0</v>
          </cell>
          <cell r="AE36">
            <v>0</v>
          </cell>
          <cell r="AF36">
            <v>0</v>
          </cell>
          <cell r="AH36">
            <v>0</v>
          </cell>
          <cell r="AI36">
            <v>0</v>
          </cell>
          <cell r="AJ36">
            <v>0</v>
          </cell>
          <cell r="AK36">
            <v>0</v>
          </cell>
          <cell r="AL36">
            <v>0</v>
          </cell>
          <cell r="AM36">
            <v>0</v>
          </cell>
          <cell r="AN36">
            <v>0</v>
          </cell>
        </row>
        <row r="37">
          <cell r="D37" t="str">
            <v>TS086T</v>
          </cell>
          <cell r="L37">
            <v>0</v>
          </cell>
          <cell r="M37">
            <v>0</v>
          </cell>
          <cell r="R37">
            <v>0</v>
          </cell>
          <cell r="S37">
            <v>0</v>
          </cell>
          <cell r="U37">
            <v>0</v>
          </cell>
          <cell r="W37">
            <v>0</v>
          </cell>
          <cell r="Z37">
            <v>0</v>
          </cell>
          <cell r="AA37">
            <v>0</v>
          </cell>
          <cell r="AB37">
            <v>0</v>
          </cell>
          <cell r="AC37">
            <v>0</v>
          </cell>
          <cell r="AD37">
            <v>0</v>
          </cell>
          <cell r="AE37">
            <v>0</v>
          </cell>
          <cell r="AF37">
            <v>0</v>
          </cell>
          <cell r="AH37">
            <v>0</v>
          </cell>
          <cell r="AI37">
            <v>0</v>
          </cell>
          <cell r="AJ37">
            <v>0</v>
          </cell>
          <cell r="AK37">
            <v>0</v>
          </cell>
          <cell r="AL37">
            <v>0</v>
          </cell>
          <cell r="AM37">
            <v>0</v>
          </cell>
          <cell r="AN37">
            <v>0</v>
          </cell>
        </row>
        <row r="38">
          <cell r="D38" t="str">
            <v>TS100C</v>
          </cell>
          <cell r="M38">
            <v>8.5810484566636358</v>
          </cell>
          <cell r="T38">
            <v>17.060616054328563</v>
          </cell>
          <cell r="U38">
            <v>79.197038885853431</v>
          </cell>
          <cell r="W38">
            <v>104.83870339684563</v>
          </cell>
          <cell r="Z38">
            <v>0</v>
          </cell>
          <cell r="AA38">
            <v>0</v>
          </cell>
          <cell r="AB38">
            <v>8.5810484566636358</v>
          </cell>
          <cell r="AC38">
            <v>79.197038885853431</v>
          </cell>
          <cell r="AD38">
            <v>17.060616054328563</v>
          </cell>
          <cell r="AE38">
            <v>0</v>
          </cell>
          <cell r="AF38">
            <v>0</v>
          </cell>
          <cell r="AH38">
            <v>0</v>
          </cell>
          <cell r="AI38">
            <v>0</v>
          </cell>
          <cell r="AJ38">
            <v>8.1850005566950004E-2</v>
          </cell>
          <cell r="AK38">
            <v>0.75541795462758743</v>
          </cell>
          <cell r="AL38">
            <v>0.16273203980546253</v>
          </cell>
          <cell r="AM38">
            <v>0</v>
          </cell>
          <cell r="AN38">
            <v>0</v>
          </cell>
        </row>
        <row r="39">
          <cell r="D39" t="str">
            <v>TS100T</v>
          </cell>
          <cell r="E39">
            <v>5.9493305463284657E-2</v>
          </cell>
          <cell r="M39">
            <v>4.356267785896737E-2</v>
          </cell>
          <cell r="T39">
            <v>3.5671455795463707E-2</v>
          </cell>
          <cell r="U39">
            <v>1.0222990247971806</v>
          </cell>
          <cell r="W39">
            <v>1.1610264639148964</v>
          </cell>
          <cell r="Z39">
            <v>0</v>
          </cell>
          <cell r="AA39">
            <v>0</v>
          </cell>
          <cell r="AB39">
            <v>4.356267785896737E-2</v>
          </cell>
          <cell r="AC39">
            <v>1.0222990247971806</v>
          </cell>
          <cell r="AD39">
            <v>3.5671455795463707E-2</v>
          </cell>
          <cell r="AE39">
            <v>0</v>
          </cell>
          <cell r="AF39">
            <v>5.9493305463284907E-2</v>
          </cell>
          <cell r="AH39">
            <v>0</v>
          </cell>
          <cell r="AI39">
            <v>0</v>
          </cell>
          <cell r="AJ39">
            <v>3.7520831103261161E-2</v>
          </cell>
          <cell r="AK39">
            <v>0.88051311194928583</v>
          </cell>
          <cell r="AL39">
            <v>3.0724067800472148E-2</v>
          </cell>
          <cell r="AM39">
            <v>0</v>
          </cell>
          <cell r="AN39">
            <v>5.1241989146981047E-2</v>
          </cell>
        </row>
        <row r="40">
          <cell r="D40" t="str">
            <v>TS114C</v>
          </cell>
          <cell r="M40">
            <v>0</v>
          </cell>
          <cell r="T40">
            <v>0</v>
          </cell>
          <cell r="U40">
            <v>0</v>
          </cell>
          <cell r="W40">
            <v>0</v>
          </cell>
          <cell r="Z40">
            <v>0</v>
          </cell>
          <cell r="AA40">
            <v>0</v>
          </cell>
          <cell r="AB40">
            <v>0</v>
          </cell>
          <cell r="AC40">
            <v>0</v>
          </cell>
          <cell r="AD40">
            <v>0</v>
          </cell>
          <cell r="AE40">
            <v>0</v>
          </cell>
          <cell r="AF40">
            <v>0</v>
          </cell>
          <cell r="AH40">
            <v>0</v>
          </cell>
          <cell r="AI40">
            <v>0</v>
          </cell>
          <cell r="AJ40">
            <v>0</v>
          </cell>
          <cell r="AK40">
            <v>0</v>
          </cell>
          <cell r="AL40">
            <v>0</v>
          </cell>
          <cell r="AM40">
            <v>0</v>
          </cell>
          <cell r="AN40">
            <v>0</v>
          </cell>
        </row>
        <row r="41">
          <cell r="D41" t="str">
            <v>TS116</v>
          </cell>
          <cell r="M41">
            <v>4.6372300117124876</v>
          </cell>
          <cell r="U41">
            <v>5.5190551205409477</v>
          </cell>
          <cell r="W41">
            <v>10.156285132253435</v>
          </cell>
          <cell r="Z41">
            <v>0</v>
          </cell>
          <cell r="AA41">
            <v>0</v>
          </cell>
          <cell r="AB41">
            <v>4.6372300117124876</v>
          </cell>
          <cell r="AC41">
            <v>5.5190551205409477</v>
          </cell>
          <cell r="AD41">
            <v>0</v>
          </cell>
          <cell r="AE41">
            <v>0</v>
          </cell>
          <cell r="AF41">
            <v>0</v>
          </cell>
          <cell r="AH41">
            <v>0</v>
          </cell>
          <cell r="AI41">
            <v>0</v>
          </cell>
          <cell r="AJ41">
            <v>0.45658722173779676</v>
          </cell>
          <cell r="AK41">
            <v>0.54341277826220324</v>
          </cell>
          <cell r="AL41">
            <v>0</v>
          </cell>
          <cell r="AM41">
            <v>0</v>
          </cell>
          <cell r="AN41">
            <v>0</v>
          </cell>
        </row>
        <row r="42">
          <cell r="E42">
            <v>5.9493305463284657E-2</v>
          </cell>
          <cell r="L42">
            <v>227.61906229645456</v>
          </cell>
          <cell r="M42">
            <v>1416.2620891880297</v>
          </cell>
          <cell r="R42">
            <v>0</v>
          </cell>
          <cell r="S42">
            <v>0</v>
          </cell>
          <cell r="T42">
            <v>4640.1915687553992</v>
          </cell>
          <cell r="U42">
            <v>7497.0228985875401</v>
          </cell>
          <cell r="W42">
            <v>13781.155112132885</v>
          </cell>
          <cell r="Z42">
            <v>0</v>
          </cell>
          <cell r="AA42">
            <v>0</v>
          </cell>
          <cell r="AB42">
            <v>1416.2620891880297</v>
          </cell>
          <cell r="AC42">
            <v>7497.0228985875401</v>
          </cell>
          <cell r="AD42">
            <v>4640.1915687553992</v>
          </cell>
          <cell r="AE42">
            <v>0</v>
          </cell>
          <cell r="AF42">
            <v>227.67855560191674</v>
          </cell>
          <cell r="AH42">
            <v>0</v>
          </cell>
          <cell r="AI42">
            <v>0</v>
          </cell>
          <cell r="AJ42">
            <v>0.10276802471667684</v>
          </cell>
          <cell r="AK42">
            <v>0.54400540720909418</v>
          </cell>
          <cell r="AL42">
            <v>0.33670556139885471</v>
          </cell>
          <cell r="AM42">
            <v>0</v>
          </cell>
          <cell r="AN42">
            <v>1.6521006675374351E-2</v>
          </cell>
        </row>
        <row r="43">
          <cell r="D43" t="str">
            <v>ARS</v>
          </cell>
          <cell r="G43">
            <v>136.28460057683023</v>
          </cell>
          <cell r="K43">
            <v>31.688919037965952</v>
          </cell>
          <cell r="M43">
            <v>23.771402697513476</v>
          </cell>
          <cell r="W43">
            <v>191.74492231230965</v>
          </cell>
          <cell r="Z43">
            <v>0</v>
          </cell>
          <cell r="AA43">
            <v>136.28460057683023</v>
          </cell>
          <cell r="AB43">
            <v>23.771402697513476</v>
          </cell>
          <cell r="AC43">
            <v>0</v>
          </cell>
          <cell r="AD43">
            <v>0</v>
          </cell>
          <cell r="AE43">
            <v>0</v>
          </cell>
          <cell r="AF43">
            <v>31.688919037965945</v>
          </cell>
          <cell r="AH43">
            <v>0</v>
          </cell>
          <cell r="AI43">
            <v>0.71075989357805813</v>
          </cell>
          <cell r="AJ43">
            <v>0.12397409230370737</v>
          </cell>
          <cell r="AK43">
            <v>0</v>
          </cell>
          <cell r="AL43">
            <v>0</v>
          </cell>
          <cell r="AM43">
            <v>0</v>
          </cell>
          <cell r="AN43">
            <v>0.16526601411823449</v>
          </cell>
        </row>
        <row r="44">
          <cell r="D44" t="str">
            <v>AU002N</v>
          </cell>
          <cell r="L44">
            <v>0</v>
          </cell>
          <cell r="M44">
            <v>0</v>
          </cell>
          <cell r="T44">
            <v>0</v>
          </cell>
          <cell r="U44">
            <v>0</v>
          </cell>
          <cell r="W44">
            <v>0</v>
          </cell>
          <cell r="Z44">
            <v>0</v>
          </cell>
          <cell r="AA44">
            <v>0</v>
          </cell>
          <cell r="AB44">
            <v>0</v>
          </cell>
          <cell r="AC44">
            <v>0</v>
          </cell>
          <cell r="AD44">
            <v>0</v>
          </cell>
          <cell r="AE44">
            <v>0</v>
          </cell>
          <cell r="AF44">
            <v>0</v>
          </cell>
          <cell r="AH44">
            <v>0</v>
          </cell>
          <cell r="AI44">
            <v>0</v>
          </cell>
          <cell r="AJ44">
            <v>0</v>
          </cell>
          <cell r="AK44">
            <v>0</v>
          </cell>
          <cell r="AL44">
            <v>0</v>
          </cell>
          <cell r="AM44">
            <v>0</v>
          </cell>
          <cell r="AN44">
            <v>0</v>
          </cell>
        </row>
        <row r="45">
          <cell r="D45" t="str">
            <v>AU004N</v>
          </cell>
          <cell r="T45">
            <v>0</v>
          </cell>
          <cell r="U45">
            <v>0</v>
          </cell>
          <cell r="W45">
            <v>0</v>
          </cell>
          <cell r="Z45">
            <v>0</v>
          </cell>
          <cell r="AA45">
            <v>0</v>
          </cell>
          <cell r="AB45">
            <v>0</v>
          </cell>
          <cell r="AC45">
            <v>0</v>
          </cell>
          <cell r="AD45">
            <v>0</v>
          </cell>
          <cell r="AE45">
            <v>0</v>
          </cell>
          <cell r="AF45">
            <v>0</v>
          </cell>
          <cell r="AH45">
            <v>0</v>
          </cell>
          <cell r="AI45">
            <v>0</v>
          </cell>
          <cell r="AJ45">
            <v>0</v>
          </cell>
          <cell r="AK45">
            <v>0</v>
          </cell>
          <cell r="AL45">
            <v>0</v>
          </cell>
          <cell r="AM45">
            <v>0</v>
          </cell>
          <cell r="AN45">
            <v>0</v>
          </cell>
        </row>
        <row r="46">
          <cell r="D46" t="str">
            <v>AU013</v>
          </cell>
          <cell r="T46">
            <v>12.515845925477089</v>
          </cell>
          <cell r="W46">
            <v>12.515845925477089</v>
          </cell>
          <cell r="Z46">
            <v>0</v>
          </cell>
          <cell r="AA46">
            <v>0</v>
          </cell>
          <cell r="AB46">
            <v>0</v>
          </cell>
          <cell r="AC46">
            <v>0</v>
          </cell>
          <cell r="AD46">
            <v>12.515845925477089</v>
          </cell>
          <cell r="AE46">
            <v>0</v>
          </cell>
          <cell r="AF46">
            <v>0</v>
          </cell>
          <cell r="AH46">
            <v>0</v>
          </cell>
          <cell r="AI46">
            <v>0</v>
          </cell>
          <cell r="AJ46">
            <v>0</v>
          </cell>
          <cell r="AK46">
            <v>0</v>
          </cell>
          <cell r="AL46">
            <v>1</v>
          </cell>
          <cell r="AM46">
            <v>0</v>
          </cell>
          <cell r="AN46">
            <v>0</v>
          </cell>
        </row>
        <row r="47">
          <cell r="D47" t="str">
            <v>AU017</v>
          </cell>
          <cell r="T47">
            <v>85.184955511649022</v>
          </cell>
          <cell r="W47">
            <v>85.184955511649022</v>
          </cell>
          <cell r="Z47">
            <v>0</v>
          </cell>
          <cell r="AA47">
            <v>0</v>
          </cell>
          <cell r="AB47">
            <v>0</v>
          </cell>
          <cell r="AC47">
            <v>0</v>
          </cell>
          <cell r="AD47">
            <v>85.184955511649022</v>
          </cell>
          <cell r="AE47">
            <v>0</v>
          </cell>
          <cell r="AF47">
            <v>0</v>
          </cell>
          <cell r="AH47">
            <v>0</v>
          </cell>
          <cell r="AI47">
            <v>0</v>
          </cell>
          <cell r="AJ47">
            <v>0</v>
          </cell>
          <cell r="AK47">
            <v>0</v>
          </cell>
          <cell r="AL47">
            <v>1</v>
          </cell>
          <cell r="AM47">
            <v>0</v>
          </cell>
          <cell r="AN47">
            <v>0</v>
          </cell>
        </row>
        <row r="48">
          <cell r="D48" t="str">
            <v>CC002</v>
          </cell>
          <cell r="G48">
            <v>20.100987337807386</v>
          </cell>
          <cell r="M48">
            <v>23.49256000714205</v>
          </cell>
          <cell r="P48">
            <v>31.969686224497512</v>
          </cell>
          <cell r="R48">
            <v>8.1263113756799878</v>
          </cell>
          <cell r="W48">
            <v>83.68954494512694</v>
          </cell>
          <cell r="Z48">
            <v>31.969686224497512</v>
          </cell>
          <cell r="AA48">
            <v>20.100987337807386</v>
          </cell>
          <cell r="AB48">
            <v>31.618871382822036</v>
          </cell>
          <cell r="AC48">
            <v>0</v>
          </cell>
          <cell r="AD48">
            <v>0</v>
          </cell>
          <cell r="AE48">
            <v>0</v>
          </cell>
          <cell r="AF48">
            <v>0</v>
          </cell>
          <cell r="AH48">
            <v>0.38200334636135497</v>
          </cell>
          <cell r="AI48">
            <v>0.24018516710763668</v>
          </cell>
          <cell r="AJ48">
            <v>0.37781148653100827</v>
          </cell>
          <cell r="AK48">
            <v>0</v>
          </cell>
          <cell r="AL48">
            <v>0</v>
          </cell>
          <cell r="AM48">
            <v>0</v>
          </cell>
          <cell r="AN48">
            <v>0</v>
          </cell>
        </row>
        <row r="49">
          <cell r="D49" t="str">
            <v>DS003C</v>
          </cell>
          <cell r="V49">
            <v>7.8074088446881387</v>
          </cell>
          <cell r="W49">
            <v>7.8074088446881387</v>
          </cell>
          <cell r="Z49">
            <v>0</v>
          </cell>
          <cell r="AA49">
            <v>0</v>
          </cell>
          <cell r="AB49">
            <v>0</v>
          </cell>
          <cell r="AC49">
            <v>0</v>
          </cell>
          <cell r="AD49">
            <v>0</v>
          </cell>
          <cell r="AE49">
            <v>7.8074088446881387</v>
          </cell>
          <cell r="AF49">
            <v>0</v>
          </cell>
          <cell r="AH49">
            <v>0</v>
          </cell>
          <cell r="AI49">
            <v>0</v>
          </cell>
          <cell r="AJ49">
            <v>0</v>
          </cell>
          <cell r="AK49">
            <v>0</v>
          </cell>
          <cell r="AL49">
            <v>0</v>
          </cell>
          <cell r="AM49">
            <v>1</v>
          </cell>
          <cell r="AN49">
            <v>0</v>
          </cell>
        </row>
        <row r="50">
          <cell r="D50" t="str">
            <v>DS003N</v>
          </cell>
          <cell r="V50">
            <v>40.590982265680537</v>
          </cell>
          <cell r="W50">
            <v>40.590982265680537</v>
          </cell>
          <cell r="Z50">
            <v>0</v>
          </cell>
          <cell r="AA50">
            <v>0</v>
          </cell>
          <cell r="AB50">
            <v>0</v>
          </cell>
          <cell r="AC50">
            <v>0</v>
          </cell>
          <cell r="AD50">
            <v>0</v>
          </cell>
          <cell r="AE50">
            <v>40.590982265680537</v>
          </cell>
          <cell r="AF50">
            <v>0</v>
          </cell>
          <cell r="AH50">
            <v>0</v>
          </cell>
          <cell r="AI50">
            <v>0</v>
          </cell>
          <cell r="AJ50">
            <v>0</v>
          </cell>
          <cell r="AK50">
            <v>0</v>
          </cell>
          <cell r="AL50">
            <v>0</v>
          </cell>
          <cell r="AM50">
            <v>1</v>
          </cell>
          <cell r="AN50">
            <v>0</v>
          </cell>
        </row>
        <row r="51">
          <cell r="D51" t="str">
            <v>DS004N</v>
          </cell>
          <cell r="G51">
            <v>73.608563677435058</v>
          </cell>
          <cell r="T51">
            <v>44.294618802421283</v>
          </cell>
          <cell r="V51">
            <v>270.27309714204637</v>
          </cell>
          <cell r="W51">
            <v>388.17627962190272</v>
          </cell>
          <cell r="Z51">
            <v>0</v>
          </cell>
          <cell r="AA51">
            <v>73.608563677435058</v>
          </cell>
          <cell r="AB51">
            <v>0</v>
          </cell>
          <cell r="AC51">
            <v>0</v>
          </cell>
          <cell r="AD51">
            <v>44.294618802421283</v>
          </cell>
          <cell r="AE51">
            <v>270.27309714204637</v>
          </cell>
          <cell r="AF51">
            <v>0</v>
          </cell>
          <cell r="AH51">
            <v>0</v>
          </cell>
          <cell r="AI51">
            <v>0.18962664011601219</v>
          </cell>
          <cell r="AJ51">
            <v>0</v>
          </cell>
          <cell r="AK51">
            <v>0</v>
          </cell>
          <cell r="AL51">
            <v>0.11410954539923406</v>
          </cell>
          <cell r="AM51">
            <v>0.69626381448475372</v>
          </cell>
          <cell r="AN51">
            <v>0</v>
          </cell>
        </row>
        <row r="52">
          <cell r="D52" t="str">
            <v>DS005C</v>
          </cell>
          <cell r="P52">
            <v>149.59350413321224</v>
          </cell>
          <cell r="R52">
            <v>4.9403981663673173</v>
          </cell>
          <cell r="W52">
            <v>154.53390229957955</v>
          </cell>
          <cell r="Z52">
            <v>149.59350413321224</v>
          </cell>
          <cell r="AA52">
            <v>0</v>
          </cell>
          <cell r="AB52">
            <v>4.9403981663673173</v>
          </cell>
          <cell r="AC52">
            <v>0</v>
          </cell>
          <cell r="AD52">
            <v>0</v>
          </cell>
          <cell r="AE52">
            <v>0</v>
          </cell>
          <cell r="AF52">
            <v>0</v>
          </cell>
          <cell r="AH52">
            <v>0.9680303280196092</v>
          </cell>
          <cell r="AI52">
            <v>0</v>
          </cell>
          <cell r="AJ52">
            <v>3.1969671980390794E-2</v>
          </cell>
          <cell r="AK52">
            <v>0</v>
          </cell>
          <cell r="AL52">
            <v>0</v>
          </cell>
          <cell r="AM52">
            <v>0</v>
          </cell>
          <cell r="AN52">
            <v>0</v>
          </cell>
        </row>
        <row r="53">
          <cell r="D53" t="str">
            <v>DS005N</v>
          </cell>
          <cell r="P53">
            <v>0</v>
          </cell>
          <cell r="W53">
            <v>0</v>
          </cell>
          <cell r="Z53">
            <v>0</v>
          </cell>
          <cell r="AA53">
            <v>0</v>
          </cell>
          <cell r="AB53">
            <v>0</v>
          </cell>
          <cell r="AC53">
            <v>0</v>
          </cell>
          <cell r="AD53">
            <v>0</v>
          </cell>
          <cell r="AE53">
            <v>0</v>
          </cell>
          <cell r="AF53">
            <v>0</v>
          </cell>
          <cell r="AH53">
            <v>0</v>
          </cell>
          <cell r="AI53">
            <v>0</v>
          </cell>
          <cell r="AJ53">
            <v>0</v>
          </cell>
          <cell r="AK53">
            <v>0</v>
          </cell>
          <cell r="AL53">
            <v>0</v>
          </cell>
          <cell r="AM53">
            <v>0</v>
          </cell>
          <cell r="AN53">
            <v>0</v>
          </cell>
        </row>
        <row r="54">
          <cell r="D54" t="str">
            <v>DS006N</v>
          </cell>
          <cell r="V54">
            <v>11.411077387844648</v>
          </cell>
          <cell r="W54">
            <v>11.411077387844648</v>
          </cell>
          <cell r="Z54">
            <v>0</v>
          </cell>
          <cell r="AA54">
            <v>0</v>
          </cell>
          <cell r="AB54">
            <v>0</v>
          </cell>
          <cell r="AC54">
            <v>0</v>
          </cell>
          <cell r="AD54">
            <v>0</v>
          </cell>
          <cell r="AE54">
            <v>11.411077387844648</v>
          </cell>
          <cell r="AF54">
            <v>0</v>
          </cell>
          <cell r="AH54">
            <v>0</v>
          </cell>
          <cell r="AI54">
            <v>0</v>
          </cell>
          <cell r="AJ54">
            <v>0</v>
          </cell>
          <cell r="AK54">
            <v>0</v>
          </cell>
          <cell r="AL54">
            <v>0</v>
          </cell>
          <cell r="AM54">
            <v>1</v>
          </cell>
          <cell r="AN54">
            <v>0</v>
          </cell>
        </row>
        <row r="55">
          <cell r="D55" t="str">
            <v>DS008N</v>
          </cell>
          <cell r="G55">
            <v>8.5106980524360978</v>
          </cell>
          <cell r="P55">
            <v>5.5690885046243093</v>
          </cell>
          <cell r="R55">
            <v>17.72529699278628</v>
          </cell>
          <cell r="V55">
            <v>7.0647190350719438</v>
          </cell>
          <cell r="W55">
            <v>38.869802584918631</v>
          </cell>
          <cell r="Z55">
            <v>5.5690885046243093</v>
          </cell>
          <cell r="AA55">
            <v>8.5106980524360978</v>
          </cell>
          <cell r="AB55">
            <v>17.72529699278628</v>
          </cell>
          <cell r="AC55">
            <v>0</v>
          </cell>
          <cell r="AD55">
            <v>0</v>
          </cell>
          <cell r="AE55">
            <v>7.0647190350719438</v>
          </cell>
          <cell r="AF55">
            <v>0</v>
          </cell>
          <cell r="AH55">
            <v>0.14327545123126248</v>
          </cell>
          <cell r="AI55">
            <v>0.21895398192061372</v>
          </cell>
          <cell r="AJ55">
            <v>0.45601716021227345</v>
          </cell>
          <cell r="AK55">
            <v>0</v>
          </cell>
          <cell r="AL55">
            <v>0</v>
          </cell>
          <cell r="AM55">
            <v>0.18175340663585038</v>
          </cell>
          <cell r="AN55">
            <v>0</v>
          </cell>
        </row>
        <row r="56">
          <cell r="D56" t="str">
            <v>DS008S</v>
          </cell>
          <cell r="F56">
            <v>0</v>
          </cell>
          <cell r="G56">
            <v>0</v>
          </cell>
          <cell r="I56">
            <v>0</v>
          </cell>
          <cell r="K56">
            <v>0</v>
          </cell>
          <cell r="L56">
            <v>0</v>
          </cell>
          <cell r="M56">
            <v>0</v>
          </cell>
          <cell r="N56">
            <v>0</v>
          </cell>
          <cell r="O56">
            <v>0</v>
          </cell>
          <cell r="P56">
            <v>0</v>
          </cell>
          <cell r="Q56">
            <v>0</v>
          </cell>
          <cell r="R56">
            <v>0</v>
          </cell>
          <cell r="S56">
            <v>0</v>
          </cell>
          <cell r="V56">
            <v>0</v>
          </cell>
          <cell r="W56">
            <v>0</v>
          </cell>
          <cell r="Z56">
            <v>0</v>
          </cell>
          <cell r="AA56">
            <v>0</v>
          </cell>
          <cell r="AB56">
            <v>0</v>
          </cell>
          <cell r="AC56">
            <v>0</v>
          </cell>
          <cell r="AD56">
            <v>0</v>
          </cell>
          <cell r="AE56">
            <v>0</v>
          </cell>
          <cell r="AF56">
            <v>0</v>
          </cell>
          <cell r="AH56">
            <v>0</v>
          </cell>
          <cell r="AI56">
            <v>0</v>
          </cell>
          <cell r="AJ56">
            <v>0</v>
          </cell>
          <cell r="AK56">
            <v>0</v>
          </cell>
          <cell r="AL56">
            <v>0</v>
          </cell>
          <cell r="AM56">
            <v>0</v>
          </cell>
          <cell r="AN56">
            <v>0</v>
          </cell>
        </row>
        <row r="57">
          <cell r="D57" t="str">
            <v>HVWC</v>
          </cell>
          <cell r="V57">
            <v>55.583007357629903</v>
          </cell>
          <cell r="W57">
            <v>55.583007357629903</v>
          </cell>
          <cell r="Z57">
            <v>0</v>
          </cell>
          <cell r="AA57">
            <v>0</v>
          </cell>
          <cell r="AB57">
            <v>0</v>
          </cell>
          <cell r="AC57">
            <v>0</v>
          </cell>
          <cell r="AD57">
            <v>0</v>
          </cell>
          <cell r="AE57">
            <v>55.583007357629903</v>
          </cell>
          <cell r="AF57">
            <v>0</v>
          </cell>
          <cell r="AH57">
            <v>0</v>
          </cell>
          <cell r="AI57">
            <v>0</v>
          </cell>
          <cell r="AJ57">
            <v>0</v>
          </cell>
          <cell r="AK57">
            <v>0</v>
          </cell>
          <cell r="AL57">
            <v>0</v>
          </cell>
          <cell r="AM57">
            <v>1</v>
          </cell>
          <cell r="AN57">
            <v>0</v>
          </cell>
        </row>
        <row r="58">
          <cell r="D58" t="str">
            <v>HVWN</v>
          </cell>
          <cell r="G58">
            <v>279.86620233258884</v>
          </cell>
          <cell r="L58">
            <v>30.283726721018237</v>
          </cell>
          <cell r="M58">
            <v>28.22184633628866</v>
          </cell>
          <cell r="P58">
            <v>9.6218170496977287</v>
          </cell>
          <cell r="T58">
            <v>131.33301163562811</v>
          </cell>
          <cell r="U58">
            <v>434.86809290733345</v>
          </cell>
          <cell r="V58">
            <v>203.09654052876675</v>
          </cell>
          <cell r="W58">
            <v>1117.2912375113217</v>
          </cell>
          <cell r="Z58">
            <v>9.6218170496977287</v>
          </cell>
          <cell r="AA58">
            <v>279.86620233258884</v>
          </cell>
          <cell r="AB58">
            <v>28.22184633628866</v>
          </cell>
          <cell r="AC58">
            <v>434.86809290733345</v>
          </cell>
          <cell r="AD58">
            <v>131.33301163562811</v>
          </cell>
          <cell r="AE58">
            <v>203.09654052876675</v>
          </cell>
          <cell r="AF58">
            <v>30.283726721018184</v>
          </cell>
          <cell r="AH58">
            <v>8.6117358900348745E-3</v>
          </cell>
          <cell r="AI58">
            <v>0.25048634853341262</v>
          </cell>
          <cell r="AJ58">
            <v>2.5259167340424687E-2</v>
          </cell>
          <cell r="AK58">
            <v>0.38921641762443954</v>
          </cell>
          <cell r="AL58">
            <v>0.11754590676658493</v>
          </cell>
          <cell r="AM58">
            <v>0.18177582863815195</v>
          </cell>
          <cell r="AN58">
            <v>2.7104595206951413E-2</v>
          </cell>
        </row>
        <row r="59">
          <cell r="D59" t="str">
            <v>ICC</v>
          </cell>
          <cell r="G59">
            <v>53.202487526951238</v>
          </cell>
          <cell r="K59">
            <v>19.315873645983682</v>
          </cell>
          <cell r="M59">
            <v>19.30572039149466</v>
          </cell>
          <cell r="P59">
            <v>14.086562872530033</v>
          </cell>
          <cell r="V59">
            <v>37.710233545259719</v>
          </cell>
          <cell r="W59">
            <v>143.62087798221933</v>
          </cell>
          <cell r="Z59">
            <v>14.086562872530033</v>
          </cell>
          <cell r="AA59">
            <v>53.202487526951238</v>
          </cell>
          <cell r="AB59">
            <v>19.30572039149466</v>
          </cell>
          <cell r="AC59">
            <v>0</v>
          </cell>
          <cell r="AD59">
            <v>0</v>
          </cell>
          <cell r="AE59">
            <v>37.710233545259719</v>
          </cell>
          <cell r="AF59">
            <v>19.315873645983686</v>
          </cell>
          <cell r="AH59">
            <v>9.8081581664428971E-2</v>
          </cell>
          <cell r="AI59">
            <v>0.37043700243594013</v>
          </cell>
          <cell r="AJ59">
            <v>0.13442140629362231</v>
          </cell>
          <cell r="AK59">
            <v>0</v>
          </cell>
          <cell r="AL59">
            <v>0</v>
          </cell>
          <cell r="AM59">
            <v>0.2625679084758718</v>
          </cell>
          <cell r="AN59">
            <v>0.13449210113013685</v>
          </cell>
        </row>
        <row r="60">
          <cell r="D60" t="str">
            <v>ICN</v>
          </cell>
          <cell r="G60">
            <v>166.7012015725459</v>
          </cell>
          <cell r="K60">
            <v>31.141517740699435</v>
          </cell>
          <cell r="L60">
            <v>18.84274200669077</v>
          </cell>
          <cell r="M60">
            <v>28.96636429549206</v>
          </cell>
          <cell r="P60">
            <v>126.66121711989911</v>
          </cell>
          <cell r="R60">
            <v>21.960648785283425</v>
          </cell>
          <cell r="T60">
            <v>4.317632159790195</v>
          </cell>
          <cell r="U60">
            <v>62.820825808480805</v>
          </cell>
          <cell r="V60">
            <v>216.53797967953295</v>
          </cell>
          <cell r="W60">
            <v>677.95012916841461</v>
          </cell>
          <cell r="Z60">
            <v>126.66121711989911</v>
          </cell>
          <cell r="AA60">
            <v>166.7012015725459</v>
          </cell>
          <cell r="AB60">
            <v>50.927013080775481</v>
          </cell>
          <cell r="AC60">
            <v>62.820825808480805</v>
          </cell>
          <cell r="AD60">
            <v>4.317632159790195</v>
          </cell>
          <cell r="AE60">
            <v>216.53797967953295</v>
          </cell>
          <cell r="AF60">
            <v>49.984259747390183</v>
          </cell>
          <cell r="AH60">
            <v>0.18682969686172043</v>
          </cell>
          <cell r="AI60">
            <v>0.2458900653607434</v>
          </cell>
          <cell r="AJ60">
            <v>7.5119114061152903E-2</v>
          </cell>
          <cell r="AK60">
            <v>9.2662901156959618E-2</v>
          </cell>
          <cell r="AL60">
            <v>6.3686574779272887E-3</v>
          </cell>
          <cell r="AM60">
            <v>0.31940104494875188</v>
          </cell>
          <cell r="AN60">
            <v>7.3728520132744488E-2</v>
          </cell>
        </row>
        <row r="61">
          <cell r="D61" t="str">
            <v>LV001C</v>
          </cell>
          <cell r="V61">
            <v>47.763836968058044</v>
          </cell>
          <cell r="W61">
            <v>47.763836968058044</v>
          </cell>
          <cell r="Z61">
            <v>0</v>
          </cell>
          <cell r="AA61">
            <v>0</v>
          </cell>
          <cell r="AB61">
            <v>0</v>
          </cell>
          <cell r="AC61">
            <v>0</v>
          </cell>
          <cell r="AD61">
            <v>0</v>
          </cell>
          <cell r="AE61">
            <v>47.763836968058044</v>
          </cell>
          <cell r="AF61">
            <v>0</v>
          </cell>
          <cell r="AH61">
            <v>0</v>
          </cell>
          <cell r="AI61">
            <v>0</v>
          </cell>
          <cell r="AJ61">
            <v>0</v>
          </cell>
          <cell r="AK61">
            <v>0</v>
          </cell>
          <cell r="AL61">
            <v>0</v>
          </cell>
          <cell r="AM61">
            <v>1</v>
          </cell>
          <cell r="AN61">
            <v>0</v>
          </cell>
        </row>
        <row r="62">
          <cell r="D62" t="str">
            <v>LV002C</v>
          </cell>
          <cell r="P62">
            <v>10.283337504984345</v>
          </cell>
          <cell r="T62">
            <v>0</v>
          </cell>
          <cell r="W62">
            <v>10.283337504984345</v>
          </cell>
          <cell r="Z62">
            <v>10.283337504984345</v>
          </cell>
          <cell r="AA62">
            <v>0</v>
          </cell>
          <cell r="AB62">
            <v>0</v>
          </cell>
          <cell r="AC62">
            <v>0</v>
          </cell>
          <cell r="AD62">
            <v>0</v>
          </cell>
          <cell r="AE62">
            <v>0</v>
          </cell>
          <cell r="AF62">
            <v>0</v>
          </cell>
          <cell r="AH62">
            <v>1</v>
          </cell>
          <cell r="AI62">
            <v>0</v>
          </cell>
          <cell r="AJ62">
            <v>0</v>
          </cell>
          <cell r="AK62">
            <v>0</v>
          </cell>
          <cell r="AL62">
            <v>0</v>
          </cell>
          <cell r="AM62">
            <v>0</v>
          </cell>
          <cell r="AN62">
            <v>0</v>
          </cell>
        </row>
        <row r="63">
          <cell r="D63" t="str">
            <v>LV002N</v>
          </cell>
          <cell r="V63">
            <v>8.7214525795570914</v>
          </cell>
          <cell r="W63">
            <v>8.7214525795570914</v>
          </cell>
          <cell r="Z63">
            <v>0</v>
          </cell>
          <cell r="AA63">
            <v>0</v>
          </cell>
          <cell r="AB63">
            <v>0</v>
          </cell>
          <cell r="AC63">
            <v>0</v>
          </cell>
          <cell r="AD63">
            <v>0</v>
          </cell>
          <cell r="AE63">
            <v>8.7214525795570914</v>
          </cell>
          <cell r="AF63">
            <v>0</v>
          </cell>
          <cell r="AH63">
            <v>0</v>
          </cell>
          <cell r="AI63">
            <v>0</v>
          </cell>
          <cell r="AJ63">
            <v>0</v>
          </cell>
          <cell r="AK63">
            <v>0</v>
          </cell>
          <cell r="AL63">
            <v>0</v>
          </cell>
          <cell r="AM63">
            <v>1</v>
          </cell>
          <cell r="AN63">
            <v>0</v>
          </cell>
        </row>
        <row r="64">
          <cell r="D64" t="str">
            <v>LV003N</v>
          </cell>
          <cell r="V64">
            <v>78.950486032966012</v>
          </cell>
          <cell r="W64">
            <v>78.950486032966012</v>
          </cell>
          <cell r="Z64">
            <v>0</v>
          </cell>
          <cell r="AA64">
            <v>0</v>
          </cell>
          <cell r="AB64">
            <v>0</v>
          </cell>
          <cell r="AC64">
            <v>0</v>
          </cell>
          <cell r="AD64">
            <v>0</v>
          </cell>
          <cell r="AE64">
            <v>78.950486032966012</v>
          </cell>
          <cell r="AF64">
            <v>0</v>
          </cell>
          <cell r="AH64">
            <v>0</v>
          </cell>
          <cell r="AI64">
            <v>0</v>
          </cell>
          <cell r="AJ64">
            <v>0</v>
          </cell>
          <cell r="AK64">
            <v>0</v>
          </cell>
          <cell r="AL64">
            <v>0</v>
          </cell>
          <cell r="AM64">
            <v>1</v>
          </cell>
          <cell r="AN64">
            <v>0</v>
          </cell>
        </row>
        <row r="65">
          <cell r="D65" t="str">
            <v>NUC</v>
          </cell>
          <cell r="P65">
            <v>34.257702441306179</v>
          </cell>
          <cell r="R65">
            <v>8.6014868112467973</v>
          </cell>
          <cell r="W65">
            <v>42.85918925255298</v>
          </cell>
          <cell r="Z65">
            <v>34.257702441306179</v>
          </cell>
          <cell r="AA65">
            <v>0</v>
          </cell>
          <cell r="AB65">
            <v>8.6014868112467973</v>
          </cell>
          <cell r="AC65">
            <v>0</v>
          </cell>
          <cell r="AD65">
            <v>0</v>
          </cell>
          <cell r="AE65">
            <v>0</v>
          </cell>
          <cell r="AF65">
            <v>0</v>
          </cell>
          <cell r="AH65">
            <v>0.79930822394792644</v>
          </cell>
          <cell r="AI65">
            <v>0</v>
          </cell>
          <cell r="AJ65">
            <v>0.20069177605207347</v>
          </cell>
          <cell r="AK65">
            <v>0</v>
          </cell>
          <cell r="AL65">
            <v>0</v>
          </cell>
          <cell r="AM65">
            <v>0</v>
          </cell>
          <cell r="AN65">
            <v>0</v>
          </cell>
        </row>
        <row r="66">
          <cell r="D66" t="str">
            <v>OFPC</v>
          </cell>
          <cell r="V66">
            <v>148.28697319210306</v>
          </cell>
          <cell r="W66">
            <v>148.28697319210306</v>
          </cell>
          <cell r="Z66">
            <v>0</v>
          </cell>
          <cell r="AA66">
            <v>0</v>
          </cell>
          <cell r="AB66">
            <v>0</v>
          </cell>
          <cell r="AC66">
            <v>0</v>
          </cell>
          <cell r="AD66">
            <v>0</v>
          </cell>
          <cell r="AE66">
            <v>148.28697319210306</v>
          </cell>
          <cell r="AF66">
            <v>0</v>
          </cell>
          <cell r="AH66">
            <v>0</v>
          </cell>
          <cell r="AI66">
            <v>0</v>
          </cell>
          <cell r="AJ66">
            <v>0</v>
          </cell>
          <cell r="AK66">
            <v>0</v>
          </cell>
          <cell r="AL66">
            <v>0</v>
          </cell>
          <cell r="AM66">
            <v>1</v>
          </cell>
          <cell r="AN66">
            <v>0</v>
          </cell>
        </row>
        <row r="67">
          <cell r="D67" t="str">
            <v>OFPN</v>
          </cell>
          <cell r="G67">
            <v>562.65148995091738</v>
          </cell>
          <cell r="L67">
            <v>57.897510224950345</v>
          </cell>
          <cell r="M67">
            <v>117.2139933508039</v>
          </cell>
          <cell r="T67">
            <v>161.83884374549945</v>
          </cell>
          <cell r="U67">
            <v>383.4549042283611</v>
          </cell>
          <cell r="V67">
            <v>928.59927602192033</v>
          </cell>
          <cell r="W67">
            <v>2211.6560175224522</v>
          </cell>
          <cell r="Z67">
            <v>0</v>
          </cell>
          <cell r="AA67">
            <v>562.65148995091738</v>
          </cell>
          <cell r="AB67">
            <v>117.2139933508039</v>
          </cell>
          <cell r="AC67">
            <v>383.4549042283611</v>
          </cell>
          <cell r="AD67">
            <v>161.83884374549945</v>
          </cell>
          <cell r="AE67">
            <v>928.59927602192033</v>
          </cell>
          <cell r="AF67">
            <v>57.897510224950111</v>
          </cell>
          <cell r="AH67">
            <v>0</v>
          </cell>
          <cell r="AI67">
            <v>0.25440280291924078</v>
          </cell>
          <cell r="AJ67">
            <v>5.299829287291688E-2</v>
          </cell>
          <cell r="AK67">
            <v>0.17337908842529504</v>
          </cell>
          <cell r="AL67">
            <v>7.3175413564897415E-2</v>
          </cell>
          <cell r="AM67">
            <v>0.41986604999368687</v>
          </cell>
          <cell r="AN67">
            <v>2.6178352223963034E-2</v>
          </cell>
        </row>
        <row r="68">
          <cell r="D68" t="str">
            <v>OH001</v>
          </cell>
          <cell r="M68">
            <v>19.035363708370706</v>
          </cell>
          <cell r="U68">
            <v>249.52105797975528</v>
          </cell>
          <cell r="W68">
            <v>268.55642168812597</v>
          </cell>
          <cell r="Z68">
            <v>0</v>
          </cell>
          <cell r="AA68">
            <v>0</v>
          </cell>
          <cell r="AB68">
            <v>19.035363708370706</v>
          </cell>
          <cell r="AC68">
            <v>249.52105797975528</v>
          </cell>
          <cell r="AD68">
            <v>0</v>
          </cell>
          <cell r="AE68">
            <v>0</v>
          </cell>
          <cell r="AF68">
            <v>0</v>
          </cell>
          <cell r="AH68">
            <v>0</v>
          </cell>
          <cell r="AI68">
            <v>0</v>
          </cell>
          <cell r="AJ68">
            <v>7.0880314790894988E-2</v>
          </cell>
          <cell r="AK68">
            <v>0.92911968520910515</v>
          </cell>
          <cell r="AL68">
            <v>0</v>
          </cell>
          <cell r="AM68">
            <v>0</v>
          </cell>
          <cell r="AN68">
            <v>0</v>
          </cell>
        </row>
        <row r="69">
          <cell r="D69" t="str">
            <v>OH003</v>
          </cell>
          <cell r="L69">
            <v>3.9316903879127634</v>
          </cell>
          <cell r="P69">
            <v>1.3820241222059459</v>
          </cell>
          <cell r="U69">
            <v>0</v>
          </cell>
          <cell r="W69">
            <v>5.3137145101187091</v>
          </cell>
          <cell r="Z69">
            <v>1.3820241222059459</v>
          </cell>
          <cell r="AA69">
            <v>0</v>
          </cell>
          <cell r="AB69">
            <v>0</v>
          </cell>
          <cell r="AC69">
            <v>0</v>
          </cell>
          <cell r="AD69">
            <v>0</v>
          </cell>
          <cell r="AE69">
            <v>0</v>
          </cell>
          <cell r="AF69">
            <v>3.9316903879127629</v>
          </cell>
          <cell r="AH69">
            <v>0.26008625784735118</v>
          </cell>
          <cell r="AI69">
            <v>0</v>
          </cell>
          <cell r="AJ69">
            <v>0</v>
          </cell>
          <cell r="AK69">
            <v>0</v>
          </cell>
          <cell r="AL69">
            <v>0</v>
          </cell>
          <cell r="AM69">
            <v>0</v>
          </cell>
          <cell r="AN69">
            <v>0.73991374215264882</v>
          </cell>
        </row>
        <row r="70">
          <cell r="D70" t="str">
            <v>PS004N</v>
          </cell>
          <cell r="U70">
            <v>0</v>
          </cell>
          <cell r="W70">
            <v>0</v>
          </cell>
          <cell r="Z70">
            <v>0</v>
          </cell>
          <cell r="AA70">
            <v>0</v>
          </cell>
          <cell r="AB70">
            <v>0</v>
          </cell>
          <cell r="AC70">
            <v>0</v>
          </cell>
          <cell r="AD70">
            <v>0</v>
          </cell>
          <cell r="AE70">
            <v>0</v>
          </cell>
          <cell r="AF70">
            <v>0</v>
          </cell>
          <cell r="AH70">
            <v>0</v>
          </cell>
          <cell r="AI70">
            <v>0</v>
          </cell>
          <cell r="AJ70">
            <v>0</v>
          </cell>
          <cell r="AK70">
            <v>0</v>
          </cell>
          <cell r="AL70">
            <v>0</v>
          </cell>
          <cell r="AM70">
            <v>0</v>
          </cell>
          <cell r="AN70">
            <v>0</v>
          </cell>
        </row>
        <row r="71">
          <cell r="D71" t="str">
            <v>PS008C</v>
          </cell>
          <cell r="V71">
            <v>52.865860049006855</v>
          </cell>
          <cell r="W71">
            <v>52.865860049006855</v>
          </cell>
          <cell r="Z71">
            <v>0</v>
          </cell>
          <cell r="AA71">
            <v>0</v>
          </cell>
          <cell r="AB71">
            <v>0</v>
          </cell>
          <cell r="AC71">
            <v>0</v>
          </cell>
          <cell r="AD71">
            <v>0</v>
          </cell>
          <cell r="AE71">
            <v>52.865860049006855</v>
          </cell>
          <cell r="AF71">
            <v>0</v>
          </cell>
          <cell r="AH71">
            <v>0</v>
          </cell>
          <cell r="AI71">
            <v>0</v>
          </cell>
          <cell r="AJ71">
            <v>0</v>
          </cell>
          <cell r="AK71">
            <v>0</v>
          </cell>
          <cell r="AL71">
            <v>0</v>
          </cell>
          <cell r="AM71">
            <v>1</v>
          </cell>
          <cell r="AN71">
            <v>0</v>
          </cell>
        </row>
        <row r="72">
          <cell r="D72" t="str">
            <v>PS008N</v>
          </cell>
          <cell r="L72">
            <v>163.81884269500716</v>
          </cell>
          <cell r="T72">
            <v>3340.4312539539869</v>
          </cell>
          <cell r="U72">
            <v>2330.0638433971267</v>
          </cell>
          <cell r="W72">
            <v>5834.3139400461205</v>
          </cell>
          <cell r="Z72">
            <v>0</v>
          </cell>
          <cell r="AA72">
            <v>0</v>
          </cell>
          <cell r="AB72">
            <v>0</v>
          </cell>
          <cell r="AC72">
            <v>2330.0638433971267</v>
          </cell>
          <cell r="AD72">
            <v>3340.4312539539869</v>
          </cell>
          <cell r="AE72">
            <v>0</v>
          </cell>
          <cell r="AF72">
            <v>163.81884269500733</v>
          </cell>
          <cell r="AH72">
            <v>0</v>
          </cell>
          <cell r="AI72">
            <v>0</v>
          </cell>
          <cell r="AJ72">
            <v>0</v>
          </cell>
          <cell r="AK72">
            <v>0.39937237991322549</v>
          </cell>
          <cell r="AL72">
            <v>0.57254911002056574</v>
          </cell>
          <cell r="AM72">
            <v>0</v>
          </cell>
          <cell r="AN72">
            <v>2.8078510066208803E-2</v>
          </cell>
        </row>
        <row r="73">
          <cell r="D73" t="str">
            <v>RIHVN</v>
          </cell>
          <cell r="L73">
            <v>25.445528842625166</v>
          </cell>
          <cell r="M73">
            <v>25.246604413654495</v>
          </cell>
          <cell r="T73">
            <v>97.788846461440542</v>
          </cell>
          <cell r="U73">
            <v>96.224682559161408</v>
          </cell>
          <cell r="W73">
            <v>244.70566227688161</v>
          </cell>
          <cell r="Z73">
            <v>0</v>
          </cell>
          <cell r="AA73">
            <v>0</v>
          </cell>
          <cell r="AB73">
            <v>25.246604413654495</v>
          </cell>
          <cell r="AC73">
            <v>96.224682559161408</v>
          </cell>
          <cell r="AD73">
            <v>97.788846461440542</v>
          </cell>
          <cell r="AE73">
            <v>0</v>
          </cell>
          <cell r="AF73">
            <v>25.44552884262518</v>
          </cell>
          <cell r="AH73">
            <v>0</v>
          </cell>
          <cell r="AI73">
            <v>0</v>
          </cell>
          <cell r="AJ73">
            <v>0.10317131274669181</v>
          </cell>
          <cell r="AK73">
            <v>0.39322621987506073</v>
          </cell>
          <cell r="AL73">
            <v>0.39961824157053466</v>
          </cell>
          <cell r="AM73">
            <v>0</v>
          </cell>
          <cell r="AN73">
            <v>0.10398422580771285</v>
          </cell>
        </row>
        <row r="74">
          <cell r="D74" t="str">
            <v>RILBE</v>
          </cell>
          <cell r="P74">
            <v>18.050499382685683</v>
          </cell>
          <cell r="T74">
            <v>34.820914351033316</v>
          </cell>
          <cell r="U74">
            <v>9.6205152860784526</v>
          </cell>
          <cell r="W74">
            <v>62.491929019797446</v>
          </cell>
          <cell r="Z74">
            <v>18.050499382685683</v>
          </cell>
          <cell r="AA74">
            <v>0</v>
          </cell>
          <cell r="AB74">
            <v>0</v>
          </cell>
          <cell r="AC74">
            <v>9.6205152860784526</v>
          </cell>
          <cell r="AD74">
            <v>34.820914351033316</v>
          </cell>
          <cell r="AE74">
            <v>0</v>
          </cell>
          <cell r="AF74">
            <v>0</v>
          </cell>
          <cell r="AH74">
            <v>0.28884529035689205</v>
          </cell>
          <cell r="AI74">
            <v>0</v>
          </cell>
          <cell r="AJ74">
            <v>0</v>
          </cell>
          <cell r="AK74">
            <v>0.15394812477353151</v>
          </cell>
          <cell r="AL74">
            <v>0.55720658486957653</v>
          </cell>
          <cell r="AM74">
            <v>0</v>
          </cell>
          <cell r="AN74">
            <v>0</v>
          </cell>
        </row>
        <row r="75">
          <cell r="D75" t="str">
            <v>RILBN</v>
          </cell>
          <cell r="T75">
            <v>4.0937209188384687</v>
          </cell>
          <cell r="W75">
            <v>4.0937209188384687</v>
          </cell>
          <cell r="Z75">
            <v>0</v>
          </cell>
          <cell r="AA75">
            <v>0</v>
          </cell>
          <cell r="AB75">
            <v>0</v>
          </cell>
          <cell r="AC75">
            <v>0</v>
          </cell>
          <cell r="AD75">
            <v>4.0937209188384687</v>
          </cell>
          <cell r="AE75">
            <v>0</v>
          </cell>
          <cell r="AF75">
            <v>0</v>
          </cell>
          <cell r="AH75">
            <v>0</v>
          </cell>
          <cell r="AI75">
            <v>0</v>
          </cell>
          <cell r="AJ75">
            <v>0</v>
          </cell>
          <cell r="AK75">
            <v>0</v>
          </cell>
          <cell r="AL75">
            <v>1</v>
          </cell>
          <cell r="AM75">
            <v>0</v>
          </cell>
          <cell r="AN75">
            <v>0</v>
          </cell>
        </row>
        <row r="76">
          <cell r="D76" t="str">
            <v>RIRRN</v>
          </cell>
          <cell r="S76">
            <v>2.3113798007072353</v>
          </cell>
          <cell r="T76">
            <v>162.40082284385701</v>
          </cell>
          <cell r="U76">
            <v>11.60926313593356</v>
          </cell>
          <cell r="W76">
            <v>176.32146578049782</v>
          </cell>
          <cell r="Z76">
            <v>0</v>
          </cell>
          <cell r="AA76">
            <v>0</v>
          </cell>
          <cell r="AB76">
            <v>0</v>
          </cell>
          <cell r="AC76">
            <v>11.60926313593356</v>
          </cell>
          <cell r="AD76">
            <v>162.40082284385701</v>
          </cell>
          <cell r="AE76">
            <v>0</v>
          </cell>
          <cell r="AF76">
            <v>2.3113798007072432</v>
          </cell>
          <cell r="AH76">
            <v>0</v>
          </cell>
          <cell r="AI76">
            <v>0</v>
          </cell>
          <cell r="AJ76">
            <v>0</v>
          </cell>
          <cell r="AK76">
            <v>6.5841462266346545E-2</v>
          </cell>
          <cell r="AL76">
            <v>0.9210496414885152</v>
          </cell>
          <cell r="AM76">
            <v>0</v>
          </cell>
          <cell r="AN76">
            <v>1.3108896245138267E-2</v>
          </cell>
        </row>
        <row r="77">
          <cell r="D77" t="str">
            <v>RILBE</v>
          </cell>
          <cell r="P77">
            <v>0</v>
          </cell>
          <cell r="T77">
            <v>0</v>
          </cell>
          <cell r="U77">
            <v>0</v>
          </cell>
          <cell r="W77">
            <v>0</v>
          </cell>
          <cell r="Z77">
            <v>0</v>
          </cell>
          <cell r="AA77">
            <v>0</v>
          </cell>
          <cell r="AB77">
            <v>0</v>
          </cell>
          <cell r="AC77">
            <v>0</v>
          </cell>
          <cell r="AD77">
            <v>0</v>
          </cell>
          <cell r="AE77">
            <v>0</v>
          </cell>
          <cell r="AF77">
            <v>0</v>
          </cell>
          <cell r="AH77">
            <v>0</v>
          </cell>
          <cell r="AI77">
            <v>0</v>
          </cell>
          <cell r="AJ77">
            <v>0</v>
          </cell>
          <cell r="AK77">
            <v>0</v>
          </cell>
          <cell r="AL77">
            <v>0</v>
          </cell>
          <cell r="AM77">
            <v>0</v>
          </cell>
          <cell r="AN77">
            <v>0</v>
          </cell>
        </row>
        <row r="78">
          <cell r="D78" t="str">
            <v>SL001N</v>
          </cell>
          <cell r="V78">
            <v>6.8627670612241616</v>
          </cell>
          <cell r="W78">
            <v>6.8627670612241616</v>
          </cell>
          <cell r="Z78">
            <v>0</v>
          </cell>
          <cell r="AA78">
            <v>0</v>
          </cell>
          <cell r="AB78">
            <v>0</v>
          </cell>
          <cell r="AC78">
            <v>0</v>
          </cell>
          <cell r="AD78">
            <v>0</v>
          </cell>
          <cell r="AE78">
            <v>6.8627670612241616</v>
          </cell>
          <cell r="AF78">
            <v>0</v>
          </cell>
          <cell r="AH78">
            <v>0</v>
          </cell>
          <cell r="AI78">
            <v>0</v>
          </cell>
          <cell r="AJ78">
            <v>0</v>
          </cell>
          <cell r="AK78">
            <v>0</v>
          </cell>
          <cell r="AL78">
            <v>0</v>
          </cell>
          <cell r="AM78">
            <v>1</v>
          </cell>
          <cell r="AN78">
            <v>0</v>
          </cell>
        </row>
        <row r="79">
          <cell r="D79" t="str">
            <v>TM004N</v>
          </cell>
          <cell r="G79">
            <v>751.78021048632922</v>
          </cell>
          <cell r="K79">
            <v>34.189343451127641</v>
          </cell>
          <cell r="M79">
            <v>4082.9858222939943</v>
          </cell>
          <cell r="R79">
            <v>106.64647955858734</v>
          </cell>
          <cell r="V79">
            <v>102.77906101949652</v>
          </cell>
          <cell r="W79">
            <v>5078.380916809534</v>
          </cell>
          <cell r="Z79">
            <v>0</v>
          </cell>
          <cell r="AA79">
            <v>751.78021048632922</v>
          </cell>
          <cell r="AB79">
            <v>4189.6323018525818</v>
          </cell>
          <cell r="AC79">
            <v>0</v>
          </cell>
          <cell r="AD79">
            <v>0</v>
          </cell>
          <cell r="AE79">
            <v>102.77906101949652</v>
          </cell>
          <cell r="AF79">
            <v>34.189343451126661</v>
          </cell>
          <cell r="AH79">
            <v>0</v>
          </cell>
          <cell r="AI79">
            <v>0.14803541183724972</v>
          </cell>
          <cell r="AJ79">
            <v>0.82499370773563319</v>
          </cell>
          <cell r="AK79">
            <v>0</v>
          </cell>
          <cell r="AL79">
            <v>0</v>
          </cell>
          <cell r="AM79">
            <v>2.0238548998814946E-2</v>
          </cell>
          <cell r="AN79">
            <v>6.7323314283021397E-3</v>
          </cell>
        </row>
        <row r="80">
          <cell r="D80" t="str">
            <v>TM004T</v>
          </cell>
          <cell r="G80">
            <v>0</v>
          </cell>
          <cell r="K80">
            <v>0</v>
          </cell>
          <cell r="L80">
            <v>0</v>
          </cell>
          <cell r="M80">
            <v>0</v>
          </cell>
          <cell r="N80">
            <v>0</v>
          </cell>
          <cell r="P80">
            <v>0</v>
          </cell>
          <cell r="R80">
            <v>0</v>
          </cell>
          <cell r="V80">
            <v>0</v>
          </cell>
          <cell r="W80">
            <v>0</v>
          </cell>
          <cell r="Z80">
            <v>0</v>
          </cell>
          <cell r="AA80">
            <v>0</v>
          </cell>
          <cell r="AB80">
            <v>0</v>
          </cell>
          <cell r="AC80">
            <v>0</v>
          </cell>
          <cell r="AD80">
            <v>0</v>
          </cell>
          <cell r="AE80">
            <v>0</v>
          </cell>
          <cell r="AF80">
            <v>0</v>
          </cell>
          <cell r="AH80">
            <v>0</v>
          </cell>
          <cell r="AI80">
            <v>0</v>
          </cell>
          <cell r="AJ80">
            <v>0</v>
          </cell>
          <cell r="AK80">
            <v>0</v>
          </cell>
          <cell r="AL80">
            <v>0</v>
          </cell>
          <cell r="AM80">
            <v>0</v>
          </cell>
          <cell r="AN80">
            <v>0</v>
          </cell>
        </row>
        <row r="81">
          <cell r="D81" t="str">
            <v>TM008C</v>
          </cell>
          <cell r="L81">
            <v>763.83994472087124</v>
          </cell>
          <cell r="P81">
            <v>977.95989463372962</v>
          </cell>
          <cell r="V81">
            <v>607.45178165255061</v>
          </cell>
          <cell r="W81">
            <v>2349.2516210071517</v>
          </cell>
          <cell r="Z81">
            <v>977.95989463372962</v>
          </cell>
          <cell r="AA81">
            <v>0</v>
          </cell>
          <cell r="AB81">
            <v>0</v>
          </cell>
          <cell r="AC81">
            <v>0</v>
          </cell>
          <cell r="AD81">
            <v>0</v>
          </cell>
          <cell r="AE81">
            <v>607.45178165255061</v>
          </cell>
          <cell r="AF81">
            <v>763.83994472087147</v>
          </cell>
          <cell r="AH81">
            <v>0.41628571664642156</v>
          </cell>
          <cell r="AI81">
            <v>0</v>
          </cell>
          <cell r="AJ81">
            <v>0</v>
          </cell>
          <cell r="AK81">
            <v>0</v>
          </cell>
          <cell r="AL81">
            <v>0</v>
          </cell>
          <cell r="AM81">
            <v>0.25857246461838301</v>
          </cell>
          <cell r="AN81">
            <v>0.32514181873519549</v>
          </cell>
        </row>
        <row r="82">
          <cell r="D82" t="str">
            <v>TM008N</v>
          </cell>
          <cell r="P82">
            <v>12562.075539117435</v>
          </cell>
          <cell r="V82">
            <v>7410.666727709975</v>
          </cell>
          <cell r="W82">
            <v>19972.742266827408</v>
          </cell>
          <cell r="Z82">
            <v>12562.075539117435</v>
          </cell>
          <cell r="AA82">
            <v>0</v>
          </cell>
          <cell r="AB82">
            <v>0</v>
          </cell>
          <cell r="AC82">
            <v>0</v>
          </cell>
          <cell r="AD82">
            <v>0</v>
          </cell>
          <cell r="AE82">
            <v>7410.666727709975</v>
          </cell>
          <cell r="AF82">
            <v>0</v>
          </cell>
          <cell r="AH82">
            <v>0.62896097948360852</v>
          </cell>
          <cell r="AI82">
            <v>0</v>
          </cell>
          <cell r="AJ82">
            <v>0</v>
          </cell>
          <cell r="AK82">
            <v>0</v>
          </cell>
          <cell r="AL82">
            <v>0</v>
          </cell>
          <cell r="AM82">
            <v>0.37103902051639154</v>
          </cell>
          <cell r="AN82">
            <v>0</v>
          </cell>
        </row>
        <row r="83">
          <cell r="D83" t="str">
            <v>TM008S</v>
          </cell>
          <cell r="L83">
            <v>763.83994472087124</v>
          </cell>
          <cell r="P83">
            <v>977.95989463372962</v>
          </cell>
          <cell r="V83">
            <v>607.45178165255061</v>
          </cell>
          <cell r="W83">
            <v>2349.2516210071517</v>
          </cell>
          <cell r="Z83">
            <v>977.95989463372962</v>
          </cell>
          <cell r="AA83">
            <v>0</v>
          </cell>
          <cell r="AB83">
            <v>0</v>
          </cell>
          <cell r="AC83">
            <v>0</v>
          </cell>
          <cell r="AD83">
            <v>0</v>
          </cell>
          <cell r="AE83">
            <v>607.45178165255061</v>
          </cell>
          <cell r="AF83">
            <v>763.83994472087147</v>
          </cell>
          <cell r="AH83">
            <v>0.41628571664642156</v>
          </cell>
          <cell r="AI83">
            <v>0</v>
          </cell>
          <cell r="AJ83">
            <v>0</v>
          </cell>
          <cell r="AK83">
            <v>0</v>
          </cell>
          <cell r="AL83">
            <v>0</v>
          </cell>
          <cell r="AM83">
            <v>0.25857246461838301</v>
          </cell>
          <cell r="AN83">
            <v>0.32514181873519549</v>
          </cell>
        </row>
        <row r="84">
          <cell r="D84" t="str">
            <v>TM012C</v>
          </cell>
          <cell r="E84">
            <v>3.0570872621768435</v>
          </cell>
          <cell r="F84">
            <v>3.2236518692583571</v>
          </cell>
          <cell r="G84">
            <v>5.0887674189734859</v>
          </cell>
          <cell r="K84">
            <v>1.6669761420970257</v>
          </cell>
          <cell r="L84">
            <v>3.6008380300678065</v>
          </cell>
          <cell r="M84">
            <v>92.825818933973778</v>
          </cell>
          <cell r="N84">
            <v>19.602122118433172</v>
          </cell>
          <cell r="O84">
            <v>0.53982513302872204</v>
          </cell>
          <cell r="P84">
            <v>774.90305516098181</v>
          </cell>
          <cell r="Q84">
            <v>0.92255623190691149</v>
          </cell>
          <cell r="R84">
            <v>97.796516231580227</v>
          </cell>
          <cell r="V84">
            <v>2.2359785014254712</v>
          </cell>
          <cell r="W84">
            <v>1005.4631930339036</v>
          </cell>
          <cell r="Z84">
            <v>774.90305516098181</v>
          </cell>
          <cell r="AA84">
            <v>5.0887674189734859</v>
          </cell>
          <cell r="AB84">
            <v>190.62233516555401</v>
          </cell>
          <cell r="AC84">
            <v>0</v>
          </cell>
          <cell r="AD84">
            <v>0</v>
          </cell>
          <cell r="AE84">
            <v>2.2359785014254712</v>
          </cell>
          <cell r="AF84">
            <v>32.613056786968855</v>
          </cell>
          <cell r="AH84">
            <v>0.77069261264828071</v>
          </cell>
          <cell r="AI84">
            <v>5.0611175567934451E-3</v>
          </cell>
          <cell r="AJ84">
            <v>0.18958658704389425</v>
          </cell>
          <cell r="AK84">
            <v>0</v>
          </cell>
          <cell r="AL84">
            <v>0</v>
          </cell>
          <cell r="AM84">
            <v>2.2238292927248657E-3</v>
          </cell>
          <cell r="AN84">
            <v>3.2435853458306713E-2</v>
          </cell>
        </row>
        <row r="85">
          <cell r="D85" t="str">
            <v>TM012N</v>
          </cell>
          <cell r="E85">
            <v>14.974910751294566</v>
          </cell>
          <cell r="G85">
            <v>24.865635795421451</v>
          </cell>
          <cell r="M85">
            <v>145.68589396318976</v>
          </cell>
          <cell r="N85">
            <v>3.4223656113733822</v>
          </cell>
          <cell r="P85">
            <v>1623.0006981765832</v>
          </cell>
          <cell r="R85">
            <v>221.82622038162566</v>
          </cell>
          <cell r="V85">
            <v>10.949035928748568</v>
          </cell>
          <cell r="W85">
            <v>2044.7247606082367</v>
          </cell>
          <cell r="Z85">
            <v>1623.0006981765832</v>
          </cell>
          <cell r="AA85">
            <v>24.865635795421451</v>
          </cell>
          <cell r="AB85">
            <v>367.51211434481542</v>
          </cell>
          <cell r="AC85">
            <v>0</v>
          </cell>
          <cell r="AD85">
            <v>0</v>
          </cell>
          <cell r="AE85">
            <v>10.949035928748568</v>
          </cell>
          <cell r="AF85">
            <v>18.397276362667981</v>
          </cell>
          <cell r="AH85">
            <v>0.79375020513459971</v>
          </cell>
          <cell r="AI85">
            <v>1.2160871856427641E-2</v>
          </cell>
          <cell r="AJ85">
            <v>0.17973671636640862</v>
          </cell>
          <cell r="AK85">
            <v>0</v>
          </cell>
          <cell r="AL85">
            <v>0</v>
          </cell>
          <cell r="AM85">
            <v>5.3547725051716006E-3</v>
          </cell>
          <cell r="AN85">
            <v>8.9974341373923652E-3</v>
          </cell>
        </row>
        <row r="86">
          <cell r="D86" t="str">
            <v>TM012T</v>
          </cell>
          <cell r="E86">
            <v>0</v>
          </cell>
          <cell r="F86">
            <v>0</v>
          </cell>
          <cell r="G86">
            <v>0</v>
          </cell>
          <cell r="K86">
            <v>0</v>
          </cell>
          <cell r="L86">
            <v>0</v>
          </cell>
          <cell r="M86">
            <v>0</v>
          </cell>
          <cell r="N86">
            <v>0</v>
          </cell>
          <cell r="O86">
            <v>0</v>
          </cell>
          <cell r="P86">
            <v>0</v>
          </cell>
          <cell r="Q86">
            <v>0</v>
          </cell>
          <cell r="R86">
            <v>0</v>
          </cell>
          <cell r="V86">
            <v>0</v>
          </cell>
          <cell r="W86">
            <v>0</v>
          </cell>
          <cell r="Z86">
            <v>0</v>
          </cell>
          <cell r="AA86">
            <v>0</v>
          </cell>
          <cell r="AB86">
            <v>0</v>
          </cell>
          <cell r="AC86">
            <v>0</v>
          </cell>
          <cell r="AD86">
            <v>0</v>
          </cell>
          <cell r="AE86">
            <v>0</v>
          </cell>
          <cell r="AF86">
            <v>0</v>
          </cell>
          <cell r="AH86">
            <v>0</v>
          </cell>
          <cell r="AI86">
            <v>0</v>
          </cell>
          <cell r="AJ86">
            <v>0</v>
          </cell>
          <cell r="AK86">
            <v>0</v>
          </cell>
          <cell r="AL86">
            <v>0</v>
          </cell>
          <cell r="AM86">
            <v>0</v>
          </cell>
          <cell r="AN86">
            <v>0</v>
          </cell>
        </row>
        <row r="87">
          <cell r="D87" t="str">
            <v>TM013C</v>
          </cell>
          <cell r="G87">
            <v>0</v>
          </cell>
          <cell r="M87">
            <v>0</v>
          </cell>
          <cell r="P87">
            <v>0</v>
          </cell>
          <cell r="R87">
            <v>0</v>
          </cell>
          <cell r="W87">
            <v>0</v>
          </cell>
          <cell r="Z87">
            <v>0</v>
          </cell>
          <cell r="AA87">
            <v>0</v>
          </cell>
          <cell r="AB87">
            <v>0</v>
          </cell>
          <cell r="AC87">
            <v>0</v>
          </cell>
          <cell r="AD87">
            <v>0</v>
          </cell>
          <cell r="AE87">
            <v>0</v>
          </cell>
          <cell r="AF87">
            <v>0</v>
          </cell>
          <cell r="AH87">
            <v>0</v>
          </cell>
          <cell r="AI87">
            <v>0</v>
          </cell>
          <cell r="AJ87">
            <v>0</v>
          </cell>
          <cell r="AK87">
            <v>0</v>
          </cell>
          <cell r="AL87">
            <v>0</v>
          </cell>
          <cell r="AM87">
            <v>0</v>
          </cell>
          <cell r="AN87">
            <v>0</v>
          </cell>
        </row>
        <row r="88">
          <cell r="D88" t="str">
            <v>TM016N</v>
          </cell>
          <cell r="G88">
            <v>0</v>
          </cell>
          <cell r="K88">
            <v>0</v>
          </cell>
          <cell r="M88">
            <v>0</v>
          </cell>
          <cell r="V88">
            <v>0</v>
          </cell>
          <cell r="W88">
            <v>0</v>
          </cell>
          <cell r="Z88">
            <v>0</v>
          </cell>
          <cell r="AA88">
            <v>0</v>
          </cell>
          <cell r="AB88">
            <v>0</v>
          </cell>
          <cell r="AC88">
            <v>0</v>
          </cell>
          <cell r="AD88">
            <v>0</v>
          </cell>
          <cell r="AE88">
            <v>0</v>
          </cell>
          <cell r="AF88">
            <v>0</v>
          </cell>
          <cell r="AH88">
            <v>0</v>
          </cell>
          <cell r="AI88">
            <v>0</v>
          </cell>
          <cell r="AJ88">
            <v>0</v>
          </cell>
          <cell r="AK88">
            <v>0</v>
          </cell>
          <cell r="AL88">
            <v>0</v>
          </cell>
          <cell r="AM88">
            <v>0</v>
          </cell>
          <cell r="AN88">
            <v>0</v>
          </cell>
        </row>
        <row r="89">
          <cell r="D89" t="str">
            <v>TS001N</v>
          </cell>
          <cell r="G89">
            <v>100.47237603449338</v>
          </cell>
          <cell r="L89">
            <v>72.258363143489177</v>
          </cell>
          <cell r="M89">
            <v>121.84554645928293</v>
          </cell>
          <cell r="P89">
            <v>3.4350592788161465</v>
          </cell>
          <cell r="R89">
            <v>4.2265238483279095</v>
          </cell>
          <cell r="T89">
            <v>145.95086944922855</v>
          </cell>
          <cell r="U89">
            <v>717.47795725125604</v>
          </cell>
          <cell r="V89">
            <v>258.3794052246991</v>
          </cell>
          <cell r="W89">
            <v>1424.0461006895935</v>
          </cell>
          <cell r="Z89">
            <v>3.4350592788161465</v>
          </cell>
          <cell r="AA89">
            <v>100.47237603449338</v>
          </cell>
          <cell r="AB89">
            <v>126.07207030761084</v>
          </cell>
          <cell r="AC89">
            <v>717.47795725125604</v>
          </cell>
          <cell r="AD89">
            <v>145.95086944922855</v>
          </cell>
          <cell r="AE89">
            <v>258.3794052246991</v>
          </cell>
          <cell r="AF89">
            <v>72.258363143489532</v>
          </cell>
          <cell r="AH89">
            <v>2.4121826373125991E-3</v>
          </cell>
          <cell r="AI89">
            <v>7.0554159718452719E-2</v>
          </cell>
          <cell r="AJ89">
            <v>8.8530891132359069E-2</v>
          </cell>
          <cell r="AK89">
            <v>0.5038305690411411</v>
          </cell>
          <cell r="AL89">
            <v>0.10249027006818946</v>
          </cell>
          <cell r="AM89">
            <v>0.1814403375702367</v>
          </cell>
          <cell r="AN89">
            <v>5.074158983230842E-2</v>
          </cell>
        </row>
        <row r="90">
          <cell r="D90" t="str">
            <v>TS001T</v>
          </cell>
          <cell r="G90">
            <v>0</v>
          </cell>
          <cell r="H90">
            <v>0</v>
          </cell>
          <cell r="L90">
            <v>0</v>
          </cell>
          <cell r="M90">
            <v>0</v>
          </cell>
          <cell r="P90">
            <v>0</v>
          </cell>
          <cell r="R90">
            <v>0</v>
          </cell>
          <cell r="S90">
            <v>0</v>
          </cell>
          <cell r="T90">
            <v>0</v>
          </cell>
          <cell r="U90">
            <v>0</v>
          </cell>
          <cell r="V90">
            <v>0</v>
          </cell>
          <cell r="W90">
            <v>0</v>
          </cell>
          <cell r="Z90">
            <v>0</v>
          </cell>
          <cell r="AA90">
            <v>0</v>
          </cell>
          <cell r="AB90">
            <v>0</v>
          </cell>
          <cell r="AC90">
            <v>0</v>
          </cell>
          <cell r="AD90">
            <v>0</v>
          </cell>
          <cell r="AE90">
            <v>0</v>
          </cell>
          <cell r="AF90">
            <v>0</v>
          </cell>
          <cell r="AH90">
            <v>0</v>
          </cell>
          <cell r="AI90">
            <v>0</v>
          </cell>
          <cell r="AJ90">
            <v>0</v>
          </cell>
          <cell r="AK90">
            <v>0</v>
          </cell>
          <cell r="AL90">
            <v>0</v>
          </cell>
          <cell r="AM90">
            <v>0</v>
          </cell>
          <cell r="AN90">
            <v>0</v>
          </cell>
        </row>
        <row r="91">
          <cell r="D91" t="str">
            <v>TS005C</v>
          </cell>
          <cell r="V91">
            <v>70.163457915366052</v>
          </cell>
          <cell r="W91">
            <v>70.163457915366052</v>
          </cell>
          <cell r="Z91">
            <v>0</v>
          </cell>
          <cell r="AA91">
            <v>0</v>
          </cell>
          <cell r="AB91">
            <v>0</v>
          </cell>
          <cell r="AC91">
            <v>0</v>
          </cell>
          <cell r="AD91">
            <v>0</v>
          </cell>
          <cell r="AE91">
            <v>70.163457915366052</v>
          </cell>
          <cell r="AF91">
            <v>0</v>
          </cell>
          <cell r="AH91">
            <v>0</v>
          </cell>
          <cell r="AI91">
            <v>0</v>
          </cell>
          <cell r="AJ91">
            <v>0</v>
          </cell>
          <cell r="AK91">
            <v>0</v>
          </cell>
          <cell r="AL91">
            <v>0</v>
          </cell>
          <cell r="AM91">
            <v>1</v>
          </cell>
          <cell r="AN91">
            <v>0</v>
          </cell>
        </row>
        <row r="92">
          <cell r="D92" t="str">
            <v>TS005N</v>
          </cell>
          <cell r="G92">
            <v>100.24088110349564</v>
          </cell>
          <cell r="K92">
            <v>4.3662883992860628</v>
          </cell>
          <cell r="L92">
            <v>93.364837886381395</v>
          </cell>
          <cell r="M92">
            <v>186.26080066233513</v>
          </cell>
          <cell r="T92">
            <v>444.42548542601418</v>
          </cell>
          <cell r="U92">
            <v>1625.6138966927003</v>
          </cell>
          <cell r="V92">
            <v>106.5750074173486</v>
          </cell>
          <cell r="W92">
            <v>2560.8471975875609</v>
          </cell>
          <cell r="Z92">
            <v>0</v>
          </cell>
          <cell r="AA92">
            <v>100.24088110349564</v>
          </cell>
          <cell r="AB92">
            <v>186.26080066233513</v>
          </cell>
          <cell r="AC92">
            <v>1625.6138966927003</v>
          </cell>
          <cell r="AD92">
            <v>444.42548542601418</v>
          </cell>
          <cell r="AE92">
            <v>106.5750074173486</v>
          </cell>
          <cell r="AF92">
            <v>97.73112628566696</v>
          </cell>
          <cell r="AH92">
            <v>0</v>
          </cell>
          <cell r="AI92">
            <v>3.9143640119538289E-2</v>
          </cell>
          <cell r="AJ92">
            <v>7.2734054900972456E-2</v>
          </cell>
          <cell r="AK92">
            <v>0.6347953514071849</v>
          </cell>
          <cell r="AL92">
            <v>0.17354627243854456</v>
          </cell>
          <cell r="AM92">
            <v>4.1617089656011998E-2</v>
          </cell>
          <cell r="AN92">
            <v>3.8163591477747796E-2</v>
          </cell>
        </row>
        <row r="93">
          <cell r="D93" t="str">
            <v>TS009N</v>
          </cell>
          <cell r="U93">
            <v>0</v>
          </cell>
          <cell r="W93">
            <v>0</v>
          </cell>
          <cell r="Z93">
            <v>0</v>
          </cell>
          <cell r="AA93">
            <v>0</v>
          </cell>
          <cell r="AB93">
            <v>0</v>
          </cell>
          <cell r="AC93">
            <v>0</v>
          </cell>
          <cell r="AD93">
            <v>0</v>
          </cell>
          <cell r="AE93">
            <v>0</v>
          </cell>
          <cell r="AF93">
            <v>0</v>
          </cell>
          <cell r="AH93">
            <v>0</v>
          </cell>
          <cell r="AI93">
            <v>0</v>
          </cell>
          <cell r="AJ93">
            <v>0</v>
          </cell>
          <cell r="AK93">
            <v>0</v>
          </cell>
          <cell r="AL93">
            <v>0</v>
          </cell>
          <cell r="AM93">
            <v>0</v>
          </cell>
          <cell r="AN93">
            <v>0</v>
          </cell>
        </row>
        <row r="94">
          <cell r="D94" t="str">
            <v>TS015N</v>
          </cell>
          <cell r="L94">
            <v>159.42689266477123</v>
          </cell>
          <cell r="M94">
            <v>26.678284147364288</v>
          </cell>
          <cell r="U94">
            <v>446.46864140423816</v>
          </cell>
          <cell r="V94">
            <v>56.385981123890296</v>
          </cell>
          <cell r="W94">
            <v>688.95979934026388</v>
          </cell>
          <cell r="Z94">
            <v>0</v>
          </cell>
          <cell r="AA94">
            <v>0</v>
          </cell>
          <cell r="AB94">
            <v>26.678284147364288</v>
          </cell>
          <cell r="AC94">
            <v>446.46864140423816</v>
          </cell>
          <cell r="AD94">
            <v>0</v>
          </cell>
          <cell r="AE94">
            <v>56.385981123890296</v>
          </cell>
          <cell r="AF94">
            <v>159.42689266477112</v>
          </cell>
          <cell r="AH94">
            <v>0</v>
          </cell>
          <cell r="AI94">
            <v>0</v>
          </cell>
          <cell r="AJ94">
            <v>3.8722555616323269E-2</v>
          </cell>
          <cell r="AK94">
            <v>0.64803293578488741</v>
          </cell>
          <cell r="AL94">
            <v>0</v>
          </cell>
          <cell r="AM94">
            <v>8.1842193373088748E-2</v>
          </cell>
          <cell r="AN94">
            <v>0.23140231522570051</v>
          </cell>
        </row>
        <row r="95">
          <cell r="D95" t="str">
            <v>TS015T</v>
          </cell>
          <cell r="L95">
            <v>0</v>
          </cell>
          <cell r="M95">
            <v>0</v>
          </cell>
          <cell r="R95">
            <v>0</v>
          </cell>
          <cell r="U95">
            <v>0</v>
          </cell>
          <cell r="V95">
            <v>0</v>
          </cell>
          <cell r="W95">
            <v>0</v>
          </cell>
          <cell r="Z95">
            <v>0</v>
          </cell>
          <cell r="AA95">
            <v>0</v>
          </cell>
          <cell r="AB95">
            <v>0</v>
          </cell>
          <cell r="AC95">
            <v>0</v>
          </cell>
          <cell r="AD95">
            <v>0</v>
          </cell>
          <cell r="AE95">
            <v>0</v>
          </cell>
          <cell r="AF95">
            <v>0</v>
          </cell>
          <cell r="AH95">
            <v>0</v>
          </cell>
          <cell r="AI95">
            <v>0</v>
          </cell>
          <cell r="AJ95">
            <v>0</v>
          </cell>
          <cell r="AK95">
            <v>0</v>
          </cell>
          <cell r="AL95">
            <v>0</v>
          </cell>
          <cell r="AM95">
            <v>0</v>
          </cell>
          <cell r="AN95">
            <v>0</v>
          </cell>
        </row>
        <row r="96">
          <cell r="D96" t="str">
            <v>TS016C</v>
          </cell>
          <cell r="V96">
            <v>100.62464709306124</v>
          </cell>
          <cell r="W96">
            <v>100.62464709306124</v>
          </cell>
          <cell r="Z96">
            <v>0</v>
          </cell>
          <cell r="AA96">
            <v>0</v>
          </cell>
          <cell r="AB96">
            <v>0</v>
          </cell>
          <cell r="AC96">
            <v>0</v>
          </cell>
          <cell r="AD96">
            <v>0</v>
          </cell>
          <cell r="AE96">
            <v>100.62464709306124</v>
          </cell>
          <cell r="AF96">
            <v>0</v>
          </cell>
          <cell r="AH96">
            <v>0</v>
          </cell>
          <cell r="AI96">
            <v>0</v>
          </cell>
          <cell r="AJ96">
            <v>0</v>
          </cell>
          <cell r="AK96">
            <v>0</v>
          </cell>
          <cell r="AL96">
            <v>0</v>
          </cell>
          <cell r="AM96">
            <v>1</v>
          </cell>
          <cell r="AN96">
            <v>0</v>
          </cell>
        </row>
        <row r="97">
          <cell r="D97" t="str">
            <v>TS016N</v>
          </cell>
          <cell r="H97">
            <v>24.939474681565191</v>
          </cell>
          <cell r="U97">
            <v>535.59306130818675</v>
          </cell>
          <cell r="W97">
            <v>560.53253598975198</v>
          </cell>
          <cell r="Z97">
            <v>0</v>
          </cell>
          <cell r="AA97">
            <v>0</v>
          </cell>
          <cell r="AB97">
            <v>0</v>
          </cell>
          <cell r="AC97">
            <v>535.59306130818675</v>
          </cell>
          <cell r="AD97">
            <v>0</v>
          </cell>
          <cell r="AE97">
            <v>0</v>
          </cell>
          <cell r="AF97">
            <v>24.93947468156523</v>
          </cell>
          <cell r="AH97">
            <v>0</v>
          </cell>
          <cell r="AI97">
            <v>0</v>
          </cell>
          <cell r="AJ97">
            <v>0</v>
          </cell>
          <cell r="AK97">
            <v>0.95550753421025114</v>
          </cell>
          <cell r="AL97">
            <v>0</v>
          </cell>
          <cell r="AM97">
            <v>0</v>
          </cell>
          <cell r="AN97">
            <v>4.4492465789748893E-2</v>
          </cell>
        </row>
        <row r="98">
          <cell r="D98" t="str">
            <v>TS016T</v>
          </cell>
          <cell r="H98">
            <v>0</v>
          </cell>
          <cell r="L98">
            <v>0</v>
          </cell>
          <cell r="M98">
            <v>0</v>
          </cell>
          <cell r="T98">
            <v>0</v>
          </cell>
          <cell r="U98">
            <v>0</v>
          </cell>
          <cell r="V98">
            <v>0</v>
          </cell>
          <cell r="W98">
            <v>0</v>
          </cell>
          <cell r="Z98">
            <v>0</v>
          </cell>
          <cell r="AA98">
            <v>0</v>
          </cell>
          <cell r="AB98">
            <v>0</v>
          </cell>
          <cell r="AC98">
            <v>0</v>
          </cell>
          <cell r="AD98">
            <v>0</v>
          </cell>
          <cell r="AE98">
            <v>0</v>
          </cell>
          <cell r="AF98">
            <v>0</v>
          </cell>
          <cell r="AH98">
            <v>0</v>
          </cell>
          <cell r="AI98">
            <v>0</v>
          </cell>
          <cell r="AJ98">
            <v>0</v>
          </cell>
          <cell r="AK98">
            <v>0</v>
          </cell>
          <cell r="AL98">
            <v>0</v>
          </cell>
          <cell r="AM98">
            <v>0</v>
          </cell>
          <cell r="AN98">
            <v>0</v>
          </cell>
        </row>
        <row r="99">
          <cell r="D99" t="str">
            <v>TS017N</v>
          </cell>
          <cell r="L99">
            <v>0</v>
          </cell>
          <cell r="M99">
            <v>0</v>
          </cell>
          <cell r="U99">
            <v>0</v>
          </cell>
          <cell r="V99">
            <v>0</v>
          </cell>
          <cell r="W99">
            <v>0</v>
          </cell>
          <cell r="Z99">
            <v>0</v>
          </cell>
          <cell r="AA99">
            <v>0</v>
          </cell>
          <cell r="AB99">
            <v>0</v>
          </cell>
          <cell r="AC99">
            <v>0</v>
          </cell>
          <cell r="AD99">
            <v>0</v>
          </cell>
          <cell r="AE99">
            <v>0</v>
          </cell>
          <cell r="AF99">
            <v>0</v>
          </cell>
          <cell r="AH99">
            <v>0</v>
          </cell>
          <cell r="AI99">
            <v>0</v>
          </cell>
          <cell r="AJ99">
            <v>0</v>
          </cell>
          <cell r="AK99">
            <v>0</v>
          </cell>
          <cell r="AL99">
            <v>0</v>
          </cell>
          <cell r="AM99">
            <v>0</v>
          </cell>
          <cell r="AN99">
            <v>0</v>
          </cell>
        </row>
        <row r="100">
          <cell r="D100" t="str">
            <v>TS018N</v>
          </cell>
          <cell r="L100">
            <v>0</v>
          </cell>
          <cell r="M100">
            <v>0</v>
          </cell>
          <cell r="U100">
            <v>0</v>
          </cell>
          <cell r="V100">
            <v>0</v>
          </cell>
          <cell r="W100">
            <v>0</v>
          </cell>
          <cell r="Z100">
            <v>0</v>
          </cell>
          <cell r="AA100">
            <v>0</v>
          </cell>
          <cell r="AB100">
            <v>0</v>
          </cell>
          <cell r="AC100">
            <v>0</v>
          </cell>
          <cell r="AD100">
            <v>0</v>
          </cell>
          <cell r="AE100">
            <v>0</v>
          </cell>
          <cell r="AF100">
            <v>0</v>
          </cell>
          <cell r="AH100">
            <v>0</v>
          </cell>
          <cell r="AI100">
            <v>0</v>
          </cell>
          <cell r="AJ100">
            <v>0</v>
          </cell>
          <cell r="AK100">
            <v>0</v>
          </cell>
          <cell r="AL100">
            <v>0</v>
          </cell>
          <cell r="AM100">
            <v>0</v>
          </cell>
          <cell r="AN100">
            <v>0</v>
          </cell>
        </row>
        <row r="101">
          <cell r="D101" t="str">
            <v>TS020</v>
          </cell>
          <cell r="M101">
            <v>30.92677382027906</v>
          </cell>
          <cell r="U101">
            <v>312.25811897584595</v>
          </cell>
          <cell r="W101">
            <v>343.18489279612498</v>
          </cell>
          <cell r="Z101">
            <v>0</v>
          </cell>
          <cell r="AA101">
            <v>0</v>
          </cell>
          <cell r="AB101">
            <v>30.92677382027906</v>
          </cell>
          <cell r="AC101">
            <v>312.25811897584595</v>
          </cell>
          <cell r="AD101">
            <v>0</v>
          </cell>
          <cell r="AE101">
            <v>0</v>
          </cell>
          <cell r="AF101">
            <v>0</v>
          </cell>
          <cell r="AH101">
            <v>0</v>
          </cell>
          <cell r="AI101">
            <v>0</v>
          </cell>
          <cell r="AJ101">
            <v>9.0116944158878387E-2</v>
          </cell>
          <cell r="AK101">
            <v>0.90988305584112172</v>
          </cell>
          <cell r="AL101">
            <v>0</v>
          </cell>
          <cell r="AM101">
            <v>0</v>
          </cell>
          <cell r="AN101">
            <v>0</v>
          </cell>
        </row>
        <row r="102">
          <cell r="D102" t="str">
            <v>TS031</v>
          </cell>
          <cell r="U102">
            <v>58.113979232181869</v>
          </cell>
          <cell r="V102">
            <v>6.4752082075747746</v>
          </cell>
          <cell r="W102">
            <v>64.589187439756643</v>
          </cell>
          <cell r="Z102">
            <v>0</v>
          </cell>
          <cell r="AA102">
            <v>0</v>
          </cell>
          <cell r="AB102">
            <v>0</v>
          </cell>
          <cell r="AC102">
            <v>58.113979232181869</v>
          </cell>
          <cell r="AD102">
            <v>0</v>
          </cell>
          <cell r="AE102">
            <v>6.4752082075747746</v>
          </cell>
          <cell r="AF102">
            <v>0</v>
          </cell>
          <cell r="AH102">
            <v>0</v>
          </cell>
          <cell r="AI102">
            <v>0</v>
          </cell>
          <cell r="AJ102">
            <v>0</v>
          </cell>
          <cell r="AK102">
            <v>0.89974779890807111</v>
          </cell>
          <cell r="AL102">
            <v>0</v>
          </cell>
          <cell r="AM102">
            <v>0.10025220109192895</v>
          </cell>
          <cell r="AN102">
            <v>0</v>
          </cell>
        </row>
        <row r="103">
          <cell r="D103" t="str">
            <v>TS032N</v>
          </cell>
          <cell r="U103">
            <v>3164.149969530587</v>
          </cell>
          <cell r="V103">
            <v>444.29774983244511</v>
          </cell>
          <cell r="W103">
            <v>3608.4477193630319</v>
          </cell>
          <cell r="Z103">
            <v>0</v>
          </cell>
          <cell r="AA103">
            <v>0</v>
          </cell>
          <cell r="AB103">
            <v>0</v>
          </cell>
          <cell r="AC103">
            <v>3164.149969530587</v>
          </cell>
          <cell r="AD103">
            <v>0</v>
          </cell>
          <cell r="AE103">
            <v>444.29774983244511</v>
          </cell>
          <cell r="AF103">
            <v>0</v>
          </cell>
          <cell r="AH103">
            <v>0</v>
          </cell>
          <cell r="AI103">
            <v>0</v>
          </cell>
          <cell r="AJ103">
            <v>0</v>
          </cell>
          <cell r="AK103">
            <v>0.87687288707320588</v>
          </cell>
          <cell r="AL103">
            <v>0</v>
          </cell>
          <cell r="AM103">
            <v>0.12312711292679422</v>
          </cell>
          <cell r="AN103">
            <v>0</v>
          </cell>
        </row>
        <row r="104">
          <cell r="D104" t="str">
            <v>TS033</v>
          </cell>
          <cell r="U104">
            <v>27.606396783548202</v>
          </cell>
          <cell r="W104">
            <v>27.606396783548202</v>
          </cell>
          <cell r="Z104">
            <v>0</v>
          </cell>
          <cell r="AA104">
            <v>0</v>
          </cell>
          <cell r="AB104">
            <v>0</v>
          </cell>
          <cell r="AC104">
            <v>27.606396783548202</v>
          </cell>
          <cell r="AD104">
            <v>0</v>
          </cell>
          <cell r="AE104">
            <v>0</v>
          </cell>
          <cell r="AF104">
            <v>0</v>
          </cell>
          <cell r="AH104">
            <v>0</v>
          </cell>
          <cell r="AI104">
            <v>0</v>
          </cell>
          <cell r="AJ104">
            <v>0</v>
          </cell>
          <cell r="AK104">
            <v>1</v>
          </cell>
          <cell r="AL104">
            <v>0</v>
          </cell>
          <cell r="AM104">
            <v>0</v>
          </cell>
          <cell r="AN104">
            <v>0</v>
          </cell>
        </row>
        <row r="105">
          <cell r="D105" t="str">
            <v>TS035</v>
          </cell>
          <cell r="U105">
            <v>537.00661148872916</v>
          </cell>
          <cell r="W105">
            <v>537.00661148872916</v>
          </cell>
          <cell r="Z105">
            <v>0</v>
          </cell>
          <cell r="AA105">
            <v>0</v>
          </cell>
          <cell r="AB105">
            <v>0</v>
          </cell>
          <cell r="AC105">
            <v>537.00661148872916</v>
          </cell>
          <cell r="AD105">
            <v>0</v>
          </cell>
          <cell r="AE105">
            <v>0</v>
          </cell>
          <cell r="AF105">
            <v>0</v>
          </cell>
          <cell r="AH105">
            <v>0</v>
          </cell>
          <cell r="AI105">
            <v>0</v>
          </cell>
          <cell r="AJ105">
            <v>0</v>
          </cell>
          <cell r="AK105">
            <v>1</v>
          </cell>
          <cell r="AL105">
            <v>0</v>
          </cell>
          <cell r="AM105">
            <v>0</v>
          </cell>
          <cell r="AN105">
            <v>0</v>
          </cell>
        </row>
        <row r="106">
          <cell r="D106" t="str">
            <v>TS036C</v>
          </cell>
          <cell r="P106">
            <v>43.045805886805105</v>
          </cell>
          <cell r="V106">
            <v>92.517798987017088</v>
          </cell>
          <cell r="W106">
            <v>135.56360487382219</v>
          </cell>
          <cell r="Z106">
            <v>43.045805886805105</v>
          </cell>
          <cell r="AA106">
            <v>0</v>
          </cell>
          <cell r="AB106">
            <v>0</v>
          </cell>
          <cell r="AC106">
            <v>0</v>
          </cell>
          <cell r="AD106">
            <v>0</v>
          </cell>
          <cell r="AE106">
            <v>92.517798987017088</v>
          </cell>
          <cell r="AF106">
            <v>0</v>
          </cell>
          <cell r="AH106">
            <v>0.31753217190462457</v>
          </cell>
          <cell r="AI106">
            <v>0</v>
          </cell>
          <cell r="AJ106">
            <v>0</v>
          </cell>
          <cell r="AK106">
            <v>0</v>
          </cell>
          <cell r="AL106">
            <v>0</v>
          </cell>
          <cell r="AM106">
            <v>0.68246782809537554</v>
          </cell>
          <cell r="AN106">
            <v>0</v>
          </cell>
        </row>
        <row r="107">
          <cell r="D107" t="str">
            <v>TS036N</v>
          </cell>
          <cell r="G107">
            <v>20.578704385754978</v>
          </cell>
          <cell r="M107">
            <v>21.479717974800955</v>
          </cell>
          <cell r="P107">
            <v>24.256491143688486</v>
          </cell>
          <cell r="U107">
            <v>142.42479025358017</v>
          </cell>
          <cell r="V107">
            <v>42.057756818633415</v>
          </cell>
          <cell r="W107">
            <v>250.79746057645801</v>
          </cell>
          <cell r="Z107">
            <v>24.256491143688486</v>
          </cell>
          <cell r="AA107">
            <v>20.578704385754978</v>
          </cell>
          <cell r="AB107">
            <v>21.479717974800955</v>
          </cell>
          <cell r="AC107">
            <v>142.42479025358017</v>
          </cell>
          <cell r="AD107">
            <v>0</v>
          </cell>
          <cell r="AE107">
            <v>42.057756818633415</v>
          </cell>
          <cell r="AF107">
            <v>0</v>
          </cell>
          <cell r="AH107">
            <v>9.6717451157340012E-2</v>
          </cell>
          <cell r="AI107">
            <v>8.2053081153432822E-2</v>
          </cell>
          <cell r="AJ107">
            <v>8.5645675699545842E-2</v>
          </cell>
          <cell r="AK107">
            <v>0.56788768883949925</v>
          </cell>
          <cell r="AL107">
            <v>0</v>
          </cell>
          <cell r="AM107">
            <v>0.16769610315018205</v>
          </cell>
          <cell r="AN107">
            <v>0</v>
          </cell>
        </row>
        <row r="108">
          <cell r="D108" t="str">
            <v>TS055N</v>
          </cell>
          <cell r="L108">
            <v>24.553664594612254</v>
          </cell>
          <cell r="M108">
            <v>147.57451275779175</v>
          </cell>
          <cell r="T108">
            <v>282.65179615386722</v>
          </cell>
          <cell r="U108">
            <v>1086.8533574977218</v>
          </cell>
          <cell r="V108">
            <v>74.311547109340125</v>
          </cell>
          <cell r="W108">
            <v>1615.9448781133333</v>
          </cell>
          <cell r="Z108">
            <v>0</v>
          </cell>
          <cell r="AA108">
            <v>0</v>
          </cell>
          <cell r="AB108">
            <v>147.57451275779175</v>
          </cell>
          <cell r="AC108">
            <v>1086.8533574977218</v>
          </cell>
          <cell r="AD108">
            <v>282.65179615386722</v>
          </cell>
          <cell r="AE108">
            <v>74.311547109340125</v>
          </cell>
          <cell r="AF108">
            <v>24.553664594612201</v>
          </cell>
          <cell r="AH108">
            <v>0</v>
          </cell>
          <cell r="AI108">
            <v>0</v>
          </cell>
          <cell r="AJ108">
            <v>9.1323976923080238E-2</v>
          </cell>
          <cell r="AK108">
            <v>0.67258071250961082</v>
          </cell>
          <cell r="AL108">
            <v>0.17491425603815899</v>
          </cell>
          <cell r="AM108">
            <v>4.5986436861696178E-2</v>
          </cell>
          <cell r="AN108">
            <v>1.519461766745372E-2</v>
          </cell>
        </row>
        <row r="109">
          <cell r="D109" t="str">
            <v>TS055S</v>
          </cell>
          <cell r="H109">
            <v>0</v>
          </cell>
          <cell r="L109">
            <v>0</v>
          </cell>
          <cell r="M109">
            <v>0</v>
          </cell>
          <cell r="T109">
            <v>0</v>
          </cell>
          <cell r="U109">
            <v>0</v>
          </cell>
          <cell r="V109">
            <v>0</v>
          </cell>
          <cell r="W109">
            <v>0</v>
          </cell>
          <cell r="Z109">
            <v>0</v>
          </cell>
          <cell r="AA109">
            <v>0</v>
          </cell>
          <cell r="AB109">
            <v>0</v>
          </cell>
          <cell r="AC109">
            <v>0</v>
          </cell>
          <cell r="AD109">
            <v>0</v>
          </cell>
          <cell r="AE109">
            <v>0</v>
          </cell>
          <cell r="AF109">
            <v>0</v>
          </cell>
          <cell r="AH109">
            <v>0</v>
          </cell>
          <cell r="AI109">
            <v>0</v>
          </cell>
          <cell r="AJ109">
            <v>0</v>
          </cell>
          <cell r="AK109">
            <v>0</v>
          </cell>
          <cell r="AL109">
            <v>0</v>
          </cell>
          <cell r="AM109">
            <v>0</v>
          </cell>
          <cell r="AN109">
            <v>0</v>
          </cell>
        </row>
        <row r="110">
          <cell r="D110" t="str">
            <v>TS100N</v>
          </cell>
          <cell r="M110">
            <v>7.2283643405665092</v>
          </cell>
          <cell r="U110">
            <v>228.23416471815455</v>
          </cell>
          <cell r="W110">
            <v>235.46252905872106</v>
          </cell>
          <cell r="Z110">
            <v>0</v>
          </cell>
          <cell r="AA110">
            <v>0</v>
          </cell>
          <cell r="AB110">
            <v>7.2283643405665092</v>
          </cell>
          <cell r="AC110">
            <v>228.23416471815455</v>
          </cell>
          <cell r="AD110">
            <v>0</v>
          </cell>
          <cell r="AE110">
            <v>0</v>
          </cell>
          <cell r="AF110">
            <v>0</v>
          </cell>
          <cell r="AH110">
            <v>0</v>
          </cell>
          <cell r="AI110">
            <v>0</v>
          </cell>
          <cell r="AJ110">
            <v>3.0698575987705697E-2</v>
          </cell>
          <cell r="AK110">
            <v>0.96930142401229424</v>
          </cell>
          <cell r="AL110">
            <v>0</v>
          </cell>
          <cell r="AM110">
            <v>0</v>
          </cell>
          <cell r="AN110">
            <v>0</v>
          </cell>
        </row>
        <row r="111">
          <cell r="D111" t="str">
            <v>TS100T</v>
          </cell>
          <cell r="E111">
            <v>0.22542830710671835</v>
          </cell>
          <cell r="H111">
            <v>6.4735140147359909</v>
          </cell>
          <cell r="M111">
            <v>0.16506497069393383</v>
          </cell>
          <cell r="T111">
            <v>0.13516404626342562</v>
          </cell>
          <cell r="U111">
            <v>3.8736314400802501</v>
          </cell>
          <cell r="W111">
            <v>10.87280277888032</v>
          </cell>
          <cell r="Z111">
            <v>0</v>
          </cell>
          <cell r="AA111">
            <v>0</v>
          </cell>
          <cell r="AB111">
            <v>0.16506497069393383</v>
          </cell>
          <cell r="AC111">
            <v>3.8736314400802501</v>
          </cell>
          <cell r="AD111">
            <v>0.13516404626342562</v>
          </cell>
          <cell r="AE111">
            <v>0</v>
          </cell>
          <cell r="AF111">
            <v>6.6989423218427104</v>
          </cell>
          <cell r="AH111">
            <v>0</v>
          </cell>
          <cell r="AI111">
            <v>0</v>
          </cell>
          <cell r="AJ111">
            <v>1.5181455421463297E-2</v>
          </cell>
          <cell r="AK111">
            <v>0.35626797605531074</v>
          </cell>
          <cell r="AL111">
            <v>1.243138949654937E-2</v>
          </cell>
          <cell r="AM111">
            <v>0</v>
          </cell>
          <cell r="AN111">
            <v>0.61611917902667657</v>
          </cell>
        </row>
        <row r="112">
          <cell r="D112" t="str">
            <v>TS114N</v>
          </cell>
          <cell r="L112">
            <v>0</v>
          </cell>
          <cell r="M112">
            <v>0</v>
          </cell>
          <cell r="U112">
            <v>0</v>
          </cell>
          <cell r="W112">
            <v>0</v>
          </cell>
          <cell r="Z112">
            <v>0</v>
          </cell>
          <cell r="AA112">
            <v>0</v>
          </cell>
          <cell r="AB112">
            <v>0</v>
          </cell>
          <cell r="AC112">
            <v>0</v>
          </cell>
          <cell r="AD112">
            <v>0</v>
          </cell>
          <cell r="AE112">
            <v>0</v>
          </cell>
          <cell r="AF112">
            <v>0</v>
          </cell>
          <cell r="AH112">
            <v>0</v>
          </cell>
          <cell r="AI112">
            <v>0</v>
          </cell>
          <cell r="AJ112">
            <v>0</v>
          </cell>
          <cell r="AK112">
            <v>0</v>
          </cell>
          <cell r="AL112">
            <v>0</v>
          </cell>
          <cell r="AM112">
            <v>0</v>
          </cell>
          <cell r="AN112">
            <v>0</v>
          </cell>
        </row>
        <row r="113">
          <cell r="D113" t="str">
            <v>URC</v>
          </cell>
          <cell r="V113">
            <v>47.58782067951239</v>
          </cell>
          <cell r="W113">
            <v>47.58782067951239</v>
          </cell>
          <cell r="Z113">
            <v>0</v>
          </cell>
          <cell r="AA113">
            <v>0</v>
          </cell>
          <cell r="AB113">
            <v>0</v>
          </cell>
          <cell r="AC113">
            <v>0</v>
          </cell>
          <cell r="AD113">
            <v>0</v>
          </cell>
          <cell r="AE113">
            <v>47.58782067951239</v>
          </cell>
          <cell r="AF113">
            <v>0</v>
          </cell>
          <cell r="AH113">
            <v>0</v>
          </cell>
          <cell r="AI113">
            <v>0</v>
          </cell>
          <cell r="AJ113">
            <v>0</v>
          </cell>
          <cell r="AK113">
            <v>0</v>
          </cell>
          <cell r="AL113">
            <v>0</v>
          </cell>
          <cell r="AM113">
            <v>1</v>
          </cell>
          <cell r="AN113">
            <v>0</v>
          </cell>
        </row>
        <row r="114">
          <cell r="D114" t="str">
            <v>URN</v>
          </cell>
          <cell r="M114">
            <v>0.90911676671191111</v>
          </cell>
          <cell r="V114">
            <v>22.665936182403886</v>
          </cell>
          <cell r="W114">
            <v>23.575052949115797</v>
          </cell>
          <cell r="Z114">
            <v>0</v>
          </cell>
          <cell r="AA114">
            <v>0</v>
          </cell>
          <cell r="AB114">
            <v>0.90911676671191111</v>
          </cell>
          <cell r="AC114">
            <v>0</v>
          </cell>
          <cell r="AD114">
            <v>0</v>
          </cell>
          <cell r="AE114">
            <v>22.665936182403886</v>
          </cell>
          <cell r="AF114">
            <v>0</v>
          </cell>
          <cell r="AH114">
            <v>0</v>
          </cell>
          <cell r="AI114">
            <v>0</v>
          </cell>
          <cell r="AJ114">
            <v>3.8562660651246104E-2</v>
          </cell>
          <cell r="AK114">
            <v>0</v>
          </cell>
          <cell r="AL114">
            <v>0</v>
          </cell>
          <cell r="AM114">
            <v>0.96143733934875386</v>
          </cell>
          <cell r="AN114">
            <v>0</v>
          </cell>
        </row>
        <row r="115">
          <cell r="E115">
            <v>18.257426320578126</v>
          </cell>
          <cell r="F115">
            <v>3.2236518692583571</v>
          </cell>
          <cell r="G115">
            <v>2303.9528062519798</v>
          </cell>
          <cell r="H115">
            <v>31.412988696301181</v>
          </cell>
          <cell r="I115">
            <v>0</v>
          </cell>
          <cell r="K115">
            <v>122.3689184171598</v>
          </cell>
          <cell r="L115">
            <v>2181.1045266392684</v>
          </cell>
          <cell r="M115">
            <v>5149.8195722917444</v>
          </cell>
          <cell r="N115">
            <v>23.024487729806555</v>
          </cell>
          <cell r="O115">
            <v>0.53982513302872204</v>
          </cell>
          <cell r="P115">
            <v>17388.111877387415</v>
          </cell>
          <cell r="Q115">
            <v>0.92255623190691149</v>
          </cell>
          <cell r="R115">
            <v>491.84988215148502</v>
          </cell>
          <cell r="S115">
            <v>2.3113798007072353</v>
          </cell>
          <cell r="T115">
            <v>4952.1837813849952</v>
          </cell>
          <cell r="U115">
            <v>12463.85776187904</v>
          </cell>
          <cell r="V115">
            <v>12185.7023807474</v>
          </cell>
          <cell r="W115">
            <v>57318.64382293207</v>
          </cell>
          <cell r="Z115">
            <v>17388.111877387415</v>
          </cell>
          <cell r="AA115">
            <v>2303.9528062519798</v>
          </cell>
          <cell r="AB115">
            <v>5641.6694544432294</v>
          </cell>
          <cell r="AC115">
            <v>12463.85776187904</v>
          </cell>
          <cell r="AD115">
            <v>4952.1837813849952</v>
          </cell>
          <cell r="AE115">
            <v>12185.7023807474</v>
          </cell>
          <cell r="AF115">
            <v>2383.1657608380119</v>
          </cell>
          <cell r="AH115">
            <v>0.30335874538662361</v>
          </cell>
          <cell r="AI115">
            <v>4.0195521955636596E-2</v>
          </cell>
          <cell r="AJ115">
            <v>9.8426429485515984E-2</v>
          </cell>
          <cell r="AK115">
            <v>0.21744858096053721</v>
          </cell>
          <cell r="AL115">
            <v>8.639743460580139E-2</v>
          </cell>
          <cell r="AM115">
            <v>0.21259579027011344</v>
          </cell>
          <cell r="AN115">
            <v>4.1577497335771818E-2</v>
          </cell>
        </row>
        <row r="116">
          <cell r="D116" t="str">
            <v>ARS</v>
          </cell>
          <cell r="M116">
            <v>13.310479660403233</v>
          </cell>
          <cell r="T116">
            <v>33.516051716808349</v>
          </cell>
          <cell r="U116">
            <v>96.195050182167051</v>
          </cell>
          <cell r="W116">
            <v>143.02158155937863</v>
          </cell>
          <cell r="Z116">
            <v>0</v>
          </cell>
          <cell r="AA116">
            <v>0</v>
          </cell>
          <cell r="AB116">
            <v>13.310479660403233</v>
          </cell>
          <cell r="AC116">
            <v>96.195050182167051</v>
          </cell>
          <cell r="AD116">
            <v>33.516051716808349</v>
          </cell>
          <cell r="AE116">
            <v>0</v>
          </cell>
          <cell r="AF116">
            <v>0</v>
          </cell>
          <cell r="AH116">
            <v>0</v>
          </cell>
          <cell r="AI116">
            <v>0</v>
          </cell>
          <cell r="AJ116">
            <v>9.3066231790179782E-2</v>
          </cell>
          <cell r="AK116">
            <v>0.67259115116294188</v>
          </cell>
          <cell r="AL116">
            <v>0.23434261704687837</v>
          </cell>
          <cell r="AM116">
            <v>0</v>
          </cell>
          <cell r="AN116">
            <v>0</v>
          </cell>
        </row>
        <row r="117">
          <cell r="D117" t="str">
            <v>AU002S</v>
          </cell>
          <cell r="M117">
            <v>0</v>
          </cell>
          <cell r="R117">
            <v>0</v>
          </cell>
          <cell r="T117">
            <v>0</v>
          </cell>
          <cell r="U117">
            <v>0</v>
          </cell>
          <cell r="W117">
            <v>0</v>
          </cell>
          <cell r="Z117">
            <v>0</v>
          </cell>
          <cell r="AA117">
            <v>0</v>
          </cell>
          <cell r="AB117">
            <v>0</v>
          </cell>
          <cell r="AC117">
            <v>0</v>
          </cell>
          <cell r="AD117">
            <v>0</v>
          </cell>
          <cell r="AE117">
            <v>0</v>
          </cell>
          <cell r="AF117">
            <v>0</v>
          </cell>
          <cell r="AH117">
            <v>0</v>
          </cell>
          <cell r="AI117">
            <v>0</v>
          </cell>
          <cell r="AJ117">
            <v>0</v>
          </cell>
          <cell r="AK117">
            <v>0</v>
          </cell>
          <cell r="AL117">
            <v>0</v>
          </cell>
          <cell r="AM117">
            <v>0</v>
          </cell>
          <cell r="AN117">
            <v>0</v>
          </cell>
        </row>
        <row r="118">
          <cell r="D118" t="str">
            <v>DS003C</v>
          </cell>
          <cell r="V118">
            <v>50.162064424864219</v>
          </cell>
          <cell r="W118">
            <v>50.162064424864219</v>
          </cell>
          <cell r="Z118">
            <v>0</v>
          </cell>
          <cell r="AA118">
            <v>0</v>
          </cell>
          <cell r="AB118">
            <v>0</v>
          </cell>
          <cell r="AC118">
            <v>0</v>
          </cell>
          <cell r="AD118">
            <v>0</v>
          </cell>
          <cell r="AE118">
            <v>50.162064424864219</v>
          </cell>
          <cell r="AF118">
            <v>0</v>
          </cell>
          <cell r="AH118">
            <v>0</v>
          </cell>
          <cell r="AI118">
            <v>0</v>
          </cell>
          <cell r="AJ118">
            <v>0</v>
          </cell>
          <cell r="AK118">
            <v>0</v>
          </cell>
          <cell r="AL118">
            <v>0</v>
          </cell>
          <cell r="AM118">
            <v>1</v>
          </cell>
          <cell r="AN118">
            <v>0</v>
          </cell>
        </row>
        <row r="119">
          <cell r="D119" t="str">
            <v>DS003S</v>
          </cell>
          <cell r="M119">
            <v>8.7271073941133928</v>
          </cell>
          <cell r="P119">
            <v>1.2932838681339978</v>
          </cell>
          <cell r="R119">
            <v>5.1936102115412615</v>
          </cell>
          <cell r="W119">
            <v>15.214001473788652</v>
          </cell>
          <cell r="Z119">
            <v>1.2932838681339978</v>
          </cell>
          <cell r="AA119">
            <v>0</v>
          </cell>
          <cell r="AB119">
            <v>13.920717605654655</v>
          </cell>
          <cell r="AC119">
            <v>0</v>
          </cell>
          <cell r="AD119">
            <v>0</v>
          </cell>
          <cell r="AE119">
            <v>0</v>
          </cell>
          <cell r="AF119">
            <v>0</v>
          </cell>
          <cell r="AH119">
            <v>8.500616161777845E-2</v>
          </cell>
          <cell r="AI119">
            <v>0</v>
          </cell>
          <cell r="AJ119">
            <v>0.91499383838222159</v>
          </cell>
          <cell r="AK119">
            <v>0</v>
          </cell>
          <cell r="AL119">
            <v>0</v>
          </cell>
          <cell r="AM119">
            <v>0</v>
          </cell>
          <cell r="AN119">
            <v>0</v>
          </cell>
        </row>
        <row r="120">
          <cell r="D120" t="str">
            <v>DS004C</v>
          </cell>
          <cell r="V120">
            <v>98.546956666335007</v>
          </cell>
          <cell r="W120">
            <v>98.546956666335007</v>
          </cell>
          <cell r="Z120">
            <v>0</v>
          </cell>
          <cell r="AA120">
            <v>0</v>
          </cell>
          <cell r="AB120">
            <v>0</v>
          </cell>
          <cell r="AC120">
            <v>0</v>
          </cell>
          <cell r="AD120">
            <v>0</v>
          </cell>
          <cell r="AE120">
            <v>98.546956666335007</v>
          </cell>
          <cell r="AF120">
            <v>0</v>
          </cell>
          <cell r="AH120">
            <v>0</v>
          </cell>
          <cell r="AI120">
            <v>0</v>
          </cell>
          <cell r="AJ120">
            <v>0</v>
          </cell>
          <cell r="AK120">
            <v>0</v>
          </cell>
          <cell r="AL120">
            <v>0</v>
          </cell>
          <cell r="AM120">
            <v>1</v>
          </cell>
          <cell r="AN120">
            <v>0</v>
          </cell>
        </row>
        <row r="121">
          <cell r="D121" t="str">
            <v>DS004S</v>
          </cell>
          <cell r="J121">
            <v>3.0934527164961905</v>
          </cell>
          <cell r="R121">
            <v>33.889082680708071</v>
          </cell>
          <cell r="V121">
            <v>68.794865812310135</v>
          </cell>
          <cell r="W121">
            <v>105.77740120951439</v>
          </cell>
          <cell r="Z121">
            <v>0</v>
          </cell>
          <cell r="AA121">
            <v>0</v>
          </cell>
          <cell r="AB121">
            <v>33.889082680708071</v>
          </cell>
          <cell r="AC121">
            <v>0</v>
          </cell>
          <cell r="AD121">
            <v>0</v>
          </cell>
          <cell r="AE121">
            <v>68.794865812310135</v>
          </cell>
          <cell r="AF121">
            <v>3.0934527164961878</v>
          </cell>
          <cell r="AH121">
            <v>0</v>
          </cell>
          <cell r="AI121">
            <v>0</v>
          </cell>
          <cell r="AJ121">
            <v>0.32038112388092815</v>
          </cell>
          <cell r="AK121">
            <v>0</v>
          </cell>
          <cell r="AL121">
            <v>0</v>
          </cell>
          <cell r="AM121">
            <v>0.65037394590596376</v>
          </cell>
          <cell r="AN121">
            <v>2.9244930213108127E-2</v>
          </cell>
        </row>
        <row r="122">
          <cell r="D122" t="str">
            <v>DS005S</v>
          </cell>
          <cell r="R122">
            <v>13.093026352051567</v>
          </cell>
          <cell r="V122">
            <v>2.7072660072461607</v>
          </cell>
          <cell r="W122">
            <v>15.800292359297728</v>
          </cell>
          <cell r="Z122">
            <v>0</v>
          </cell>
          <cell r="AA122">
            <v>0</v>
          </cell>
          <cell r="AB122">
            <v>13.093026352051567</v>
          </cell>
          <cell r="AC122">
            <v>0</v>
          </cell>
          <cell r="AD122">
            <v>0</v>
          </cell>
          <cell r="AE122">
            <v>2.7072660072461607</v>
          </cell>
          <cell r="AF122">
            <v>0</v>
          </cell>
          <cell r="AH122">
            <v>0</v>
          </cell>
          <cell r="AI122">
            <v>0</v>
          </cell>
          <cell r="AJ122">
            <v>0.82865722065876435</v>
          </cell>
          <cell r="AK122">
            <v>0</v>
          </cell>
          <cell r="AL122">
            <v>0</v>
          </cell>
          <cell r="AM122">
            <v>0.17134277934123554</v>
          </cell>
          <cell r="AN122">
            <v>0</v>
          </cell>
        </row>
        <row r="123">
          <cell r="D123" t="str">
            <v>HVWC</v>
          </cell>
          <cell r="V123">
            <v>65.545815984436729</v>
          </cell>
          <cell r="W123">
            <v>65.545815984436729</v>
          </cell>
          <cell r="Z123">
            <v>0</v>
          </cell>
          <cell r="AA123">
            <v>0</v>
          </cell>
          <cell r="AB123">
            <v>0</v>
          </cell>
          <cell r="AC123">
            <v>0</v>
          </cell>
          <cell r="AD123">
            <v>0</v>
          </cell>
          <cell r="AE123">
            <v>65.545815984436729</v>
          </cell>
          <cell r="AF123">
            <v>0</v>
          </cell>
          <cell r="AH123">
            <v>0</v>
          </cell>
          <cell r="AI123">
            <v>0</v>
          </cell>
          <cell r="AJ123">
            <v>0</v>
          </cell>
          <cell r="AK123">
            <v>0</v>
          </cell>
          <cell r="AL123">
            <v>0</v>
          </cell>
          <cell r="AM123">
            <v>1</v>
          </cell>
          <cell r="AN123">
            <v>0</v>
          </cell>
        </row>
        <row r="124">
          <cell r="D124" t="str">
            <v>HVWS</v>
          </cell>
          <cell r="T124">
            <v>7.6006625912715666</v>
          </cell>
          <cell r="V124">
            <v>40.706478363363836</v>
          </cell>
          <cell r="W124">
            <v>48.3071409546354</v>
          </cell>
          <cell r="Z124">
            <v>0</v>
          </cell>
          <cell r="AA124">
            <v>0</v>
          </cell>
          <cell r="AB124">
            <v>0</v>
          </cell>
          <cell r="AC124">
            <v>0</v>
          </cell>
          <cell r="AD124">
            <v>7.6006625912715666</v>
          </cell>
          <cell r="AE124">
            <v>40.706478363363836</v>
          </cell>
          <cell r="AF124">
            <v>0</v>
          </cell>
          <cell r="AH124">
            <v>0</v>
          </cell>
          <cell r="AI124">
            <v>0</v>
          </cell>
          <cell r="AJ124">
            <v>0</v>
          </cell>
          <cell r="AK124">
            <v>0</v>
          </cell>
          <cell r="AL124">
            <v>0.15734035260768689</v>
          </cell>
          <cell r="AM124">
            <v>0.84265964739231314</v>
          </cell>
          <cell r="AN124">
            <v>0</v>
          </cell>
        </row>
        <row r="125">
          <cell r="D125" t="str">
            <v>ICS</v>
          </cell>
          <cell r="G125">
            <v>38.965281521144945</v>
          </cell>
          <cell r="M125">
            <v>245.35003601197218</v>
          </cell>
          <cell r="R125">
            <v>11.821266602012107</v>
          </cell>
          <cell r="T125">
            <v>700.22480995005947</v>
          </cell>
          <cell r="U125">
            <v>613.9576125840166</v>
          </cell>
          <cell r="V125">
            <v>67.939966189593846</v>
          </cell>
          <cell r="W125">
            <v>1678.2589728587993</v>
          </cell>
          <cell r="Z125">
            <v>0</v>
          </cell>
          <cell r="AA125">
            <v>38.965281521144945</v>
          </cell>
          <cell r="AB125">
            <v>257.17130261398427</v>
          </cell>
          <cell r="AC125">
            <v>613.9576125840166</v>
          </cell>
          <cell r="AD125">
            <v>700.22480995005947</v>
          </cell>
          <cell r="AE125">
            <v>67.939966189593846</v>
          </cell>
          <cell r="AF125">
            <v>0</v>
          </cell>
          <cell r="AH125">
            <v>0</v>
          </cell>
          <cell r="AI125">
            <v>2.3217681032129536E-2</v>
          </cell>
          <cell r="AJ125">
            <v>0.15323695971421536</v>
          </cell>
          <cell r="AK125">
            <v>0.36583007897653713</v>
          </cell>
          <cell r="AL125">
            <v>0.41723287125185121</v>
          </cell>
          <cell r="AM125">
            <v>4.0482409025266682E-2</v>
          </cell>
          <cell r="AN125">
            <v>0</v>
          </cell>
        </row>
        <row r="126">
          <cell r="D126" t="str">
            <v>LV003S</v>
          </cell>
          <cell r="G126">
            <v>7.1345691820723758</v>
          </cell>
          <cell r="W126">
            <v>7.1345691820723758</v>
          </cell>
          <cell r="Z126">
            <v>0</v>
          </cell>
          <cell r="AA126">
            <v>7.1345691820723758</v>
          </cell>
          <cell r="AB126">
            <v>0</v>
          </cell>
          <cell r="AC126">
            <v>0</v>
          </cell>
          <cell r="AD126">
            <v>0</v>
          </cell>
          <cell r="AE126">
            <v>0</v>
          </cell>
          <cell r="AF126">
            <v>0</v>
          </cell>
          <cell r="AH126">
            <v>0</v>
          </cell>
          <cell r="AI126">
            <v>1</v>
          </cell>
          <cell r="AJ126">
            <v>0</v>
          </cell>
          <cell r="AK126">
            <v>0</v>
          </cell>
          <cell r="AL126">
            <v>0</v>
          </cell>
          <cell r="AM126">
            <v>0</v>
          </cell>
          <cell r="AN126">
            <v>0</v>
          </cell>
        </row>
        <row r="127">
          <cell r="D127" t="str">
            <v>NUS</v>
          </cell>
          <cell r="M127">
            <v>13.193275559387585</v>
          </cell>
          <cell r="R127">
            <v>2.9905683164577632</v>
          </cell>
          <cell r="W127">
            <v>16.183843875845348</v>
          </cell>
          <cell r="Z127">
            <v>0</v>
          </cell>
          <cell r="AA127">
            <v>0</v>
          </cell>
          <cell r="AB127">
            <v>16.183843875845348</v>
          </cell>
          <cell r="AC127">
            <v>0</v>
          </cell>
          <cell r="AD127">
            <v>0</v>
          </cell>
          <cell r="AE127">
            <v>0</v>
          </cell>
          <cell r="AF127">
            <v>0</v>
          </cell>
          <cell r="AH127">
            <v>0</v>
          </cell>
          <cell r="AI127">
            <v>0</v>
          </cell>
          <cell r="AJ127">
            <v>1</v>
          </cell>
          <cell r="AK127">
            <v>0</v>
          </cell>
          <cell r="AL127">
            <v>0</v>
          </cell>
          <cell r="AM127">
            <v>0</v>
          </cell>
          <cell r="AN127">
            <v>0</v>
          </cell>
        </row>
        <row r="128">
          <cell r="D128" t="str">
            <v>OFPS</v>
          </cell>
          <cell r="M128">
            <v>334.72305558336393</v>
          </cell>
          <cell r="W128">
            <v>334.72305558336393</v>
          </cell>
          <cell r="Z128">
            <v>0</v>
          </cell>
          <cell r="AA128">
            <v>0</v>
          </cell>
          <cell r="AB128">
            <v>334.72305558336393</v>
          </cell>
          <cell r="AC128">
            <v>0</v>
          </cell>
          <cell r="AD128">
            <v>0</v>
          </cell>
          <cell r="AE128">
            <v>0</v>
          </cell>
          <cell r="AF128">
            <v>0</v>
          </cell>
          <cell r="AH128">
            <v>0</v>
          </cell>
          <cell r="AI128">
            <v>0</v>
          </cell>
          <cell r="AJ128">
            <v>1</v>
          </cell>
          <cell r="AK128">
            <v>0</v>
          </cell>
          <cell r="AL128">
            <v>0</v>
          </cell>
          <cell r="AM128">
            <v>0</v>
          </cell>
          <cell r="AN128">
            <v>0</v>
          </cell>
        </row>
        <row r="129">
          <cell r="D129" t="str">
            <v>OH001</v>
          </cell>
          <cell r="L129">
            <v>1889.6849562380626</v>
          </cell>
          <cell r="P129">
            <v>276.45941560514478</v>
          </cell>
          <cell r="U129">
            <v>1380.5136238846628</v>
          </cell>
          <cell r="W129">
            <v>3546.65799572787</v>
          </cell>
          <cell r="Z129">
            <v>276.45941560514478</v>
          </cell>
          <cell r="AA129">
            <v>0</v>
          </cell>
          <cell r="AB129">
            <v>0</v>
          </cell>
          <cell r="AC129">
            <v>1380.5136238846628</v>
          </cell>
          <cell r="AD129">
            <v>0</v>
          </cell>
          <cell r="AE129">
            <v>0</v>
          </cell>
          <cell r="AF129">
            <v>1889.6849562380623</v>
          </cell>
          <cell r="AH129">
            <v>7.7949273918757944E-2</v>
          </cell>
          <cell r="AI129">
            <v>0</v>
          </cell>
          <cell r="AJ129">
            <v>0</v>
          </cell>
          <cell r="AK129">
            <v>0.38924351475320196</v>
          </cell>
          <cell r="AL129">
            <v>0</v>
          </cell>
          <cell r="AM129">
            <v>0</v>
          </cell>
          <cell r="AN129">
            <v>0.5328072113280401</v>
          </cell>
        </row>
        <row r="130">
          <cell r="D130" t="str">
            <v>PQ001</v>
          </cell>
          <cell r="M130">
            <v>836.23619087419718</v>
          </cell>
          <cell r="U130">
            <v>8723.9663980355435</v>
          </cell>
          <cell r="W130">
            <v>9560.2025889097404</v>
          </cell>
          <cell r="Z130">
            <v>0</v>
          </cell>
          <cell r="AA130">
            <v>0</v>
          </cell>
          <cell r="AB130">
            <v>836.23619087419718</v>
          </cell>
          <cell r="AC130">
            <v>8723.9663980355435</v>
          </cell>
          <cell r="AD130">
            <v>0</v>
          </cell>
          <cell r="AE130">
            <v>0</v>
          </cell>
          <cell r="AF130">
            <v>0</v>
          </cell>
          <cell r="AH130">
            <v>0</v>
          </cell>
          <cell r="AI130">
            <v>0</v>
          </cell>
          <cell r="AJ130">
            <v>8.7470551287717302E-2</v>
          </cell>
          <cell r="AK130">
            <v>0.9125294487122827</v>
          </cell>
          <cell r="AL130">
            <v>0</v>
          </cell>
          <cell r="AM130">
            <v>0</v>
          </cell>
          <cell r="AN130">
            <v>0</v>
          </cell>
        </row>
        <row r="131">
          <cell r="D131" t="str">
            <v>PS008S</v>
          </cell>
          <cell r="M131">
            <v>14.646171180080216</v>
          </cell>
          <cell r="R131">
            <v>39.597027239767868</v>
          </cell>
          <cell r="T131">
            <v>615.30887189380326</v>
          </cell>
          <cell r="U131">
            <v>2264.9640884566584</v>
          </cell>
          <cell r="W131">
            <v>2934.5161587703096</v>
          </cell>
          <cell r="Z131">
            <v>0</v>
          </cell>
          <cell r="AA131">
            <v>0</v>
          </cell>
          <cell r="AB131">
            <v>54.243198419848085</v>
          </cell>
          <cell r="AC131">
            <v>2264.9640884566584</v>
          </cell>
          <cell r="AD131">
            <v>615.30887189380326</v>
          </cell>
          <cell r="AE131">
            <v>0</v>
          </cell>
          <cell r="AF131">
            <v>0</v>
          </cell>
          <cell r="AH131">
            <v>0</v>
          </cell>
          <cell r="AI131">
            <v>0</v>
          </cell>
          <cell r="AJ131">
            <v>1.8484545828017642E-2</v>
          </cell>
          <cell r="AK131">
            <v>0.77183561647374854</v>
          </cell>
          <cell r="AL131">
            <v>0.2096798376982339</v>
          </cell>
          <cell r="AM131">
            <v>0</v>
          </cell>
          <cell r="AN131">
            <v>0</v>
          </cell>
        </row>
        <row r="132">
          <cell r="D132" t="str">
            <v>RIHVS</v>
          </cell>
          <cell r="N132">
            <v>11.609935957793178</v>
          </cell>
          <cell r="P132">
            <v>21.507805720810321</v>
          </cell>
          <cell r="R132">
            <v>5.2308353976152127</v>
          </cell>
          <cell r="T132">
            <v>46.249775642448739</v>
          </cell>
          <cell r="U132">
            <v>0</v>
          </cell>
          <cell r="W132">
            <v>84.598352718667456</v>
          </cell>
          <cell r="Z132">
            <v>21.507805720810321</v>
          </cell>
          <cell r="AA132">
            <v>0</v>
          </cell>
          <cell r="AB132">
            <v>5.2308353976152127</v>
          </cell>
          <cell r="AC132">
            <v>0</v>
          </cell>
          <cell r="AD132">
            <v>46.249775642448739</v>
          </cell>
          <cell r="AE132">
            <v>0</v>
          </cell>
          <cell r="AF132">
            <v>11.609935957793184</v>
          </cell>
          <cell r="AH132">
            <v>0.25423433234373621</v>
          </cell>
          <cell r="AI132">
            <v>0</v>
          </cell>
          <cell r="AJ132">
            <v>6.183140959033092E-2</v>
          </cell>
          <cell r="AK132">
            <v>0</v>
          </cell>
          <cell r="AL132">
            <v>0.54669830033514677</v>
          </cell>
          <cell r="AM132">
            <v>0</v>
          </cell>
          <cell r="AN132">
            <v>0.13723595773078615</v>
          </cell>
        </row>
        <row r="133">
          <cell r="D133" t="str">
            <v>RILBS</v>
          </cell>
          <cell r="T133">
            <v>47.848744362806698</v>
          </cell>
          <cell r="W133">
            <v>47.848744362806698</v>
          </cell>
          <cell r="Z133">
            <v>0</v>
          </cell>
          <cell r="AA133">
            <v>0</v>
          </cell>
          <cell r="AB133">
            <v>0</v>
          </cell>
          <cell r="AC133">
            <v>0</v>
          </cell>
          <cell r="AD133">
            <v>47.848744362806698</v>
          </cell>
          <cell r="AE133">
            <v>0</v>
          </cell>
          <cell r="AF133">
            <v>0</v>
          </cell>
          <cell r="AH133">
            <v>0</v>
          </cell>
          <cell r="AI133">
            <v>0</v>
          </cell>
          <cell r="AJ133">
            <v>0</v>
          </cell>
          <cell r="AK133">
            <v>0</v>
          </cell>
          <cell r="AL133">
            <v>1</v>
          </cell>
          <cell r="AM133">
            <v>0</v>
          </cell>
          <cell r="AN133">
            <v>0</v>
          </cell>
        </row>
        <row r="134">
          <cell r="D134" t="str">
            <v>RIRRS</v>
          </cell>
          <cell r="K134">
            <v>0.31236508534906243</v>
          </cell>
          <cell r="T134">
            <v>170.04252092902033</v>
          </cell>
          <cell r="V134">
            <v>0</v>
          </cell>
          <cell r="W134">
            <v>170.35488601436938</v>
          </cell>
          <cell r="Z134">
            <v>0</v>
          </cell>
          <cell r="AA134">
            <v>0</v>
          </cell>
          <cell r="AB134">
            <v>0</v>
          </cell>
          <cell r="AC134">
            <v>0</v>
          </cell>
          <cell r="AD134">
            <v>170.04252092902033</v>
          </cell>
          <cell r="AE134">
            <v>0</v>
          </cell>
          <cell r="AF134">
            <v>0.31236508534905738</v>
          </cell>
          <cell r="AH134">
            <v>0</v>
          </cell>
          <cell r="AI134">
            <v>0</v>
          </cell>
          <cell r="AJ134">
            <v>0</v>
          </cell>
          <cell r="AK134">
            <v>0</v>
          </cell>
          <cell r="AL134">
            <v>0.99816638610927366</v>
          </cell>
          <cell r="AM134">
            <v>0</v>
          </cell>
          <cell r="AN134">
            <v>1.8336138907263833E-3</v>
          </cell>
        </row>
        <row r="135">
          <cell r="D135" t="str">
            <v>SL001S</v>
          </cell>
          <cell r="R135">
            <v>4.9822493253093914</v>
          </cell>
          <cell r="W135">
            <v>4.9822493253093914</v>
          </cell>
          <cell r="Z135">
            <v>0</v>
          </cell>
          <cell r="AA135">
            <v>0</v>
          </cell>
          <cell r="AB135">
            <v>4.9822493253093914</v>
          </cell>
          <cell r="AC135">
            <v>0</v>
          </cell>
          <cell r="AD135">
            <v>0</v>
          </cell>
          <cell r="AE135">
            <v>0</v>
          </cell>
          <cell r="AF135">
            <v>0</v>
          </cell>
          <cell r="AH135">
            <v>0</v>
          </cell>
          <cell r="AI135">
            <v>0</v>
          </cell>
          <cell r="AJ135">
            <v>1</v>
          </cell>
          <cell r="AK135">
            <v>0</v>
          </cell>
          <cell r="AL135">
            <v>0</v>
          </cell>
          <cell r="AM135">
            <v>0</v>
          </cell>
          <cell r="AN135">
            <v>0</v>
          </cell>
        </row>
        <row r="136">
          <cell r="D136" t="str">
            <v>SL002S</v>
          </cell>
          <cell r="R136">
            <v>3.2542661191342606</v>
          </cell>
          <cell r="W136">
            <v>3.2542661191342606</v>
          </cell>
          <cell r="Z136">
            <v>0</v>
          </cell>
          <cell r="AA136">
            <v>0</v>
          </cell>
          <cell r="AB136">
            <v>3.2542661191342606</v>
          </cell>
          <cell r="AC136">
            <v>0</v>
          </cell>
          <cell r="AD136">
            <v>0</v>
          </cell>
          <cell r="AE136">
            <v>0</v>
          </cell>
          <cell r="AF136">
            <v>0</v>
          </cell>
          <cell r="AH136">
            <v>0</v>
          </cell>
          <cell r="AI136">
            <v>0</v>
          </cell>
          <cell r="AJ136">
            <v>1</v>
          </cell>
          <cell r="AK136">
            <v>0</v>
          </cell>
          <cell r="AL136">
            <v>0</v>
          </cell>
          <cell r="AM136">
            <v>0</v>
          </cell>
          <cell r="AN136">
            <v>0</v>
          </cell>
        </row>
        <row r="137">
          <cell r="D137" t="str">
            <v>TM003C</v>
          </cell>
          <cell r="P137">
            <v>56.081192660616722</v>
          </cell>
          <cell r="R137">
            <v>15.883344003034612</v>
          </cell>
          <cell r="W137">
            <v>71.96453666365133</v>
          </cell>
          <cell r="Z137">
            <v>56.081192660616722</v>
          </cell>
          <cell r="AA137">
            <v>0</v>
          </cell>
          <cell r="AB137">
            <v>15.883344003034612</v>
          </cell>
          <cell r="AC137">
            <v>0</v>
          </cell>
          <cell r="AD137">
            <v>0</v>
          </cell>
          <cell r="AE137">
            <v>0</v>
          </cell>
          <cell r="AF137">
            <v>0</v>
          </cell>
          <cell r="AH137">
            <v>0.77928928970570099</v>
          </cell>
          <cell r="AI137">
            <v>0</v>
          </cell>
          <cell r="AJ137">
            <v>0.22071071029429906</v>
          </cell>
          <cell r="AK137">
            <v>0</v>
          </cell>
          <cell r="AL137">
            <v>0</v>
          </cell>
          <cell r="AM137">
            <v>0</v>
          </cell>
          <cell r="AN137">
            <v>0</v>
          </cell>
        </row>
        <row r="138">
          <cell r="D138" t="str">
            <v>TM003S</v>
          </cell>
          <cell r="P138">
            <v>84.239758947710058</v>
          </cell>
          <cell r="R138">
            <v>32.279106351213379</v>
          </cell>
          <cell r="W138">
            <v>116.51886529892343</v>
          </cell>
          <cell r="Z138">
            <v>84.239758947710058</v>
          </cell>
          <cell r="AA138">
            <v>0</v>
          </cell>
          <cell r="AB138">
            <v>32.279106351213379</v>
          </cell>
          <cell r="AC138">
            <v>0</v>
          </cell>
          <cell r="AD138">
            <v>0</v>
          </cell>
          <cell r="AE138">
            <v>0</v>
          </cell>
          <cell r="AF138">
            <v>0</v>
          </cell>
          <cell r="AH138">
            <v>0.72297098612827282</v>
          </cell>
          <cell r="AI138">
            <v>0</v>
          </cell>
          <cell r="AJ138">
            <v>0.27702901387172724</v>
          </cell>
          <cell r="AK138">
            <v>0</v>
          </cell>
          <cell r="AL138">
            <v>0</v>
          </cell>
          <cell r="AM138">
            <v>0</v>
          </cell>
          <cell r="AN138">
            <v>0</v>
          </cell>
        </row>
        <row r="139">
          <cell r="D139" t="str">
            <v>TM004S</v>
          </cell>
          <cell r="G139">
            <v>32.322354876912627</v>
          </cell>
          <cell r="L139">
            <v>4.3343580177373511</v>
          </cell>
          <cell r="M139">
            <v>208.31700057454398</v>
          </cell>
          <cell r="N139">
            <v>66.221785181204808</v>
          </cell>
          <cell r="P139">
            <v>643.0647112159894</v>
          </cell>
          <cell r="R139">
            <v>15.478857772326466</v>
          </cell>
          <cell r="W139">
            <v>969.73906763871469</v>
          </cell>
          <cell r="Z139">
            <v>643.0647112159894</v>
          </cell>
          <cell r="AA139">
            <v>32.322354876912627</v>
          </cell>
          <cell r="AB139">
            <v>223.79585834687046</v>
          </cell>
          <cell r="AC139">
            <v>0</v>
          </cell>
          <cell r="AD139">
            <v>0</v>
          </cell>
          <cell r="AE139">
            <v>0</v>
          </cell>
          <cell r="AF139">
            <v>70.556143198942209</v>
          </cell>
          <cell r="AH139">
            <v>0.66313169457205901</v>
          </cell>
          <cell r="AI139">
            <v>3.3330981452172059E-2</v>
          </cell>
          <cell r="AJ139">
            <v>0.23077945997556498</v>
          </cell>
          <cell r="AK139">
            <v>0</v>
          </cell>
          <cell r="AL139">
            <v>0</v>
          </cell>
          <cell r="AM139">
            <v>0</v>
          </cell>
          <cell r="AN139">
            <v>7.2757864000203981E-2</v>
          </cell>
        </row>
        <row r="140">
          <cell r="D140" t="str">
            <v>TM004T</v>
          </cell>
          <cell r="G140">
            <v>0</v>
          </cell>
          <cell r="K140">
            <v>0</v>
          </cell>
          <cell r="L140">
            <v>0</v>
          </cell>
          <cell r="M140">
            <v>0</v>
          </cell>
          <cell r="N140">
            <v>0</v>
          </cell>
          <cell r="P140">
            <v>0</v>
          </cell>
          <cell r="R140">
            <v>0</v>
          </cell>
          <cell r="V140">
            <v>0</v>
          </cell>
          <cell r="W140">
            <v>0</v>
          </cell>
          <cell r="Z140">
            <v>0</v>
          </cell>
          <cell r="AA140">
            <v>0</v>
          </cell>
          <cell r="AB140">
            <v>0</v>
          </cell>
          <cell r="AC140">
            <v>0</v>
          </cell>
          <cell r="AD140">
            <v>0</v>
          </cell>
          <cell r="AE140">
            <v>0</v>
          </cell>
          <cell r="AF140">
            <v>0</v>
          </cell>
          <cell r="AH140">
            <v>0</v>
          </cell>
          <cell r="AI140">
            <v>0</v>
          </cell>
          <cell r="AJ140">
            <v>0</v>
          </cell>
          <cell r="AK140">
            <v>0</v>
          </cell>
          <cell r="AL140">
            <v>0</v>
          </cell>
          <cell r="AM140">
            <v>0</v>
          </cell>
          <cell r="AN140">
            <v>0</v>
          </cell>
        </row>
        <row r="141">
          <cell r="D141" t="str">
            <v>TM012C</v>
          </cell>
          <cell r="E141">
            <v>4.4797694453624866</v>
          </cell>
          <cell r="F141">
            <v>4.7238485224351026</v>
          </cell>
          <cell r="G141">
            <v>7.4569362412772477</v>
          </cell>
          <cell r="K141">
            <v>2.4427398196664587</v>
          </cell>
          <cell r="L141">
            <v>5.2765664835195931</v>
          </cell>
          <cell r="M141">
            <v>136.02433680779615</v>
          </cell>
          <cell r="N141">
            <v>28.724396852150235</v>
          </cell>
          <cell r="O141">
            <v>0.79104452355698496</v>
          </cell>
          <cell r="P141">
            <v>1135.5210800088041</v>
          </cell>
          <cell r="Q141">
            <v>1.3518878804861076</v>
          </cell>
          <cell r="R141">
            <v>143.30825642352454</v>
          </cell>
          <cell r="V141">
            <v>3.2765398276661273</v>
          </cell>
          <cell r="W141">
            <v>1473.377402836245</v>
          </cell>
          <cell r="Z141">
            <v>1135.5210800088041</v>
          </cell>
          <cell r="AA141">
            <v>7.4569362412772477</v>
          </cell>
          <cell r="AB141">
            <v>279.33259323132069</v>
          </cell>
          <cell r="AC141">
            <v>0</v>
          </cell>
          <cell r="AD141">
            <v>0</v>
          </cell>
          <cell r="AE141">
            <v>3.2765398276661273</v>
          </cell>
          <cell r="AF141">
            <v>47.790253527176901</v>
          </cell>
          <cell r="AH141">
            <v>0.77069261264828082</v>
          </cell>
          <cell r="AI141">
            <v>5.0611175567934451E-3</v>
          </cell>
          <cell r="AJ141">
            <v>0.18958658704389431</v>
          </cell>
          <cell r="AK141">
            <v>0</v>
          </cell>
          <cell r="AL141">
            <v>0</v>
          </cell>
          <cell r="AM141">
            <v>2.2238292927248666E-3</v>
          </cell>
          <cell r="AN141">
            <v>3.2435853458306657E-2</v>
          </cell>
        </row>
        <row r="142">
          <cell r="D142" t="str">
            <v>TM012S</v>
          </cell>
          <cell r="F142">
            <v>11.733841397561999</v>
          </cell>
          <cell r="G142">
            <v>1.772425996006926</v>
          </cell>
          <cell r="L142">
            <v>20.101903165047084</v>
          </cell>
          <cell r="M142">
            <v>583.72544940666398</v>
          </cell>
          <cell r="N142">
            <v>146.38212929274837</v>
          </cell>
          <cell r="O142">
            <v>5.2738131524610532</v>
          </cell>
          <cell r="P142">
            <v>4515.4740400825531</v>
          </cell>
          <cell r="Q142">
            <v>5.1502277756587231</v>
          </cell>
          <cell r="R142">
            <v>563.46796534279133</v>
          </cell>
          <cell r="W142">
            <v>5853.0817956114925</v>
          </cell>
          <cell r="Z142">
            <v>4515.4740400825531</v>
          </cell>
          <cell r="AA142">
            <v>1.772425996006926</v>
          </cell>
          <cell r="AB142">
            <v>1147.1934147494553</v>
          </cell>
          <cell r="AC142">
            <v>0</v>
          </cell>
          <cell r="AD142">
            <v>0</v>
          </cell>
          <cell r="AE142">
            <v>0</v>
          </cell>
          <cell r="AF142">
            <v>188.64191478347766</v>
          </cell>
          <cell r="AH142">
            <v>0.77146949210040983</v>
          </cell>
          <cell r="AI142">
            <v>3.0281927673313068E-4</v>
          </cell>
          <cell r="AJ142">
            <v>0.19599818605125163</v>
          </cell>
          <cell r="AK142">
            <v>0</v>
          </cell>
          <cell r="AL142">
            <v>0</v>
          </cell>
          <cell r="AM142">
            <v>0</v>
          </cell>
          <cell r="AN142">
            <v>3.2229502571605451E-2</v>
          </cell>
        </row>
        <row r="143">
          <cell r="D143" t="str">
            <v>TM012T</v>
          </cell>
          <cell r="E143">
            <v>0</v>
          </cell>
          <cell r="F143">
            <v>0</v>
          </cell>
          <cell r="G143">
            <v>0</v>
          </cell>
          <cell r="K143">
            <v>0</v>
          </cell>
          <cell r="L143">
            <v>0</v>
          </cell>
          <cell r="M143">
            <v>0</v>
          </cell>
          <cell r="N143">
            <v>0</v>
          </cell>
          <cell r="O143">
            <v>0</v>
          </cell>
          <cell r="P143">
            <v>0</v>
          </cell>
          <cell r="Q143">
            <v>0</v>
          </cell>
          <cell r="R143">
            <v>0</v>
          </cell>
          <cell r="V143">
            <v>0</v>
          </cell>
          <cell r="W143">
            <v>0</v>
          </cell>
          <cell r="Z143">
            <v>0</v>
          </cell>
          <cell r="AA143">
            <v>0</v>
          </cell>
          <cell r="AB143">
            <v>0</v>
          </cell>
          <cell r="AC143">
            <v>0</v>
          </cell>
          <cell r="AD143">
            <v>0</v>
          </cell>
          <cell r="AE143">
            <v>0</v>
          </cell>
          <cell r="AF143">
            <v>0</v>
          </cell>
          <cell r="AH143">
            <v>0</v>
          </cell>
          <cell r="AI143">
            <v>0</v>
          </cell>
          <cell r="AJ143">
            <v>0</v>
          </cell>
          <cell r="AK143">
            <v>0</v>
          </cell>
          <cell r="AL143">
            <v>0</v>
          </cell>
          <cell r="AM143">
            <v>0</v>
          </cell>
          <cell r="AN143">
            <v>0</v>
          </cell>
        </row>
        <row r="144">
          <cell r="D144" t="str">
            <v>TS001C</v>
          </cell>
          <cell r="V144">
            <v>16.309674517359277</v>
          </cell>
          <cell r="W144">
            <v>16.309674517359277</v>
          </cell>
          <cell r="Z144">
            <v>0</v>
          </cell>
          <cell r="AA144">
            <v>0</v>
          </cell>
          <cell r="AB144">
            <v>0</v>
          </cell>
          <cell r="AC144">
            <v>0</v>
          </cell>
          <cell r="AD144">
            <v>0</v>
          </cell>
          <cell r="AE144">
            <v>16.309674517359277</v>
          </cell>
          <cell r="AF144">
            <v>0</v>
          </cell>
          <cell r="AH144">
            <v>0</v>
          </cell>
          <cell r="AI144">
            <v>0</v>
          </cell>
          <cell r="AJ144">
            <v>0</v>
          </cell>
          <cell r="AK144">
            <v>0</v>
          </cell>
          <cell r="AL144">
            <v>0</v>
          </cell>
          <cell r="AM144">
            <v>1</v>
          </cell>
          <cell r="AN144">
            <v>0</v>
          </cell>
        </row>
        <row r="145">
          <cell r="D145" t="str">
            <v>TS001S</v>
          </cell>
          <cell r="R145">
            <v>3682.0808756949641</v>
          </cell>
          <cell r="U145">
            <v>5203.4505890351784</v>
          </cell>
          <cell r="W145">
            <v>8885.531464730142</v>
          </cell>
          <cell r="Z145">
            <v>0</v>
          </cell>
          <cell r="AA145">
            <v>0</v>
          </cell>
          <cell r="AB145">
            <v>3682.0808756949641</v>
          </cell>
          <cell r="AC145">
            <v>5203.4505890351784</v>
          </cell>
          <cell r="AD145">
            <v>0</v>
          </cell>
          <cell r="AE145">
            <v>0</v>
          </cell>
          <cell r="AF145">
            <v>0</v>
          </cell>
          <cell r="AH145">
            <v>0</v>
          </cell>
          <cell r="AI145">
            <v>0</v>
          </cell>
          <cell r="AJ145">
            <v>0.41439061808631961</v>
          </cell>
          <cell r="AK145">
            <v>0.5856093819136805</v>
          </cell>
          <cell r="AL145">
            <v>0</v>
          </cell>
          <cell r="AM145">
            <v>0</v>
          </cell>
          <cell r="AN145">
            <v>0</v>
          </cell>
        </row>
        <row r="146">
          <cell r="D146" t="str">
            <v>TS001T</v>
          </cell>
          <cell r="G146">
            <v>0</v>
          </cell>
          <cell r="H146">
            <v>0</v>
          </cell>
          <cell r="L146">
            <v>0</v>
          </cell>
          <cell r="M146">
            <v>0</v>
          </cell>
          <cell r="P146">
            <v>0</v>
          </cell>
          <cell r="R146">
            <v>0</v>
          </cell>
          <cell r="S146">
            <v>0</v>
          </cell>
          <cell r="T146">
            <v>0</v>
          </cell>
          <cell r="U146">
            <v>0</v>
          </cell>
          <cell r="V146">
            <v>0</v>
          </cell>
          <cell r="W146">
            <v>0</v>
          </cell>
          <cell r="Z146">
            <v>0</v>
          </cell>
          <cell r="AA146">
            <v>0</v>
          </cell>
          <cell r="AB146">
            <v>0</v>
          </cell>
          <cell r="AC146">
            <v>0</v>
          </cell>
          <cell r="AD146">
            <v>0</v>
          </cell>
          <cell r="AE146">
            <v>0</v>
          </cell>
          <cell r="AF146">
            <v>0</v>
          </cell>
          <cell r="AH146">
            <v>0</v>
          </cell>
          <cell r="AI146">
            <v>0</v>
          </cell>
          <cell r="AJ146">
            <v>0</v>
          </cell>
          <cell r="AK146">
            <v>0</v>
          </cell>
          <cell r="AL146">
            <v>0</v>
          </cell>
          <cell r="AM146">
            <v>0</v>
          </cell>
          <cell r="AN146">
            <v>0</v>
          </cell>
        </row>
        <row r="147">
          <cell r="D147" t="str">
            <v>TS005C</v>
          </cell>
          <cell r="V147">
            <v>94.402688059528202</v>
          </cell>
          <cell r="W147">
            <v>94.402688059528202</v>
          </cell>
          <cell r="Z147">
            <v>0</v>
          </cell>
          <cell r="AA147">
            <v>0</v>
          </cell>
          <cell r="AB147">
            <v>0</v>
          </cell>
          <cell r="AC147">
            <v>0</v>
          </cell>
          <cell r="AD147">
            <v>0</v>
          </cell>
          <cell r="AE147">
            <v>94.402688059528202</v>
          </cell>
          <cell r="AF147">
            <v>0</v>
          </cell>
          <cell r="AH147">
            <v>0</v>
          </cell>
          <cell r="AI147">
            <v>0</v>
          </cell>
          <cell r="AJ147">
            <v>0</v>
          </cell>
          <cell r="AK147">
            <v>0</v>
          </cell>
          <cell r="AL147">
            <v>0</v>
          </cell>
          <cell r="AM147">
            <v>1</v>
          </cell>
          <cell r="AN147">
            <v>0</v>
          </cell>
        </row>
        <row r="148">
          <cell r="D148" t="str">
            <v>TS008N</v>
          </cell>
          <cell r="L148">
            <v>1.4318694289477565</v>
          </cell>
          <cell r="T148">
            <v>52.509424119013673</v>
          </cell>
          <cell r="W148">
            <v>53.941293547961429</v>
          </cell>
          <cell r="Z148">
            <v>0</v>
          </cell>
          <cell r="AA148">
            <v>0</v>
          </cell>
          <cell r="AB148">
            <v>0</v>
          </cell>
          <cell r="AC148">
            <v>0</v>
          </cell>
          <cell r="AD148">
            <v>52.509424119013673</v>
          </cell>
          <cell r="AE148">
            <v>0</v>
          </cell>
          <cell r="AF148">
            <v>1.4318694289477563</v>
          </cell>
          <cell r="AH148">
            <v>0</v>
          </cell>
          <cell r="AI148">
            <v>0</v>
          </cell>
          <cell r="AJ148">
            <v>0</v>
          </cell>
          <cell r="AK148">
            <v>0</v>
          </cell>
          <cell r="AL148">
            <v>0.97345504093863411</v>
          </cell>
          <cell r="AM148">
            <v>0</v>
          </cell>
          <cell r="AN148">
            <v>2.6544959061365891E-2</v>
          </cell>
        </row>
        <row r="149">
          <cell r="D149" t="str">
            <v>TS008T</v>
          </cell>
          <cell r="L149">
            <v>0</v>
          </cell>
          <cell r="T149">
            <v>0</v>
          </cell>
          <cell r="W149">
            <v>0</v>
          </cell>
          <cell r="Z149">
            <v>0</v>
          </cell>
          <cell r="AA149">
            <v>0</v>
          </cell>
          <cell r="AB149">
            <v>0</v>
          </cell>
          <cell r="AC149">
            <v>0</v>
          </cell>
          <cell r="AD149">
            <v>0</v>
          </cell>
          <cell r="AE149">
            <v>0</v>
          </cell>
          <cell r="AF149">
            <v>0</v>
          </cell>
          <cell r="AH149">
            <v>0</v>
          </cell>
          <cell r="AI149">
            <v>0</v>
          </cell>
          <cell r="AJ149">
            <v>0</v>
          </cell>
          <cell r="AK149">
            <v>0</v>
          </cell>
          <cell r="AL149">
            <v>0</v>
          </cell>
          <cell r="AM149">
            <v>0</v>
          </cell>
          <cell r="AN149">
            <v>0</v>
          </cell>
        </row>
        <row r="150">
          <cell r="D150" t="str">
            <v>TS015S</v>
          </cell>
          <cell r="R150">
            <v>293.04585547675276</v>
          </cell>
          <cell r="U150">
            <v>302.29084267283031</v>
          </cell>
          <cell r="W150">
            <v>595.33669814958307</v>
          </cell>
          <cell r="Z150">
            <v>0</v>
          </cell>
          <cell r="AA150">
            <v>0</v>
          </cell>
          <cell r="AB150">
            <v>293.04585547675276</v>
          </cell>
          <cell r="AC150">
            <v>302.29084267283031</v>
          </cell>
          <cell r="AD150">
            <v>0</v>
          </cell>
          <cell r="AE150">
            <v>0</v>
          </cell>
          <cell r="AF150">
            <v>0</v>
          </cell>
          <cell r="AH150">
            <v>0</v>
          </cell>
          <cell r="AI150">
            <v>0</v>
          </cell>
          <cell r="AJ150">
            <v>0.49223549696767166</v>
          </cell>
          <cell r="AK150">
            <v>0.50776450303232834</v>
          </cell>
          <cell r="AL150">
            <v>0</v>
          </cell>
          <cell r="AM150">
            <v>0</v>
          </cell>
          <cell r="AN150">
            <v>0</v>
          </cell>
        </row>
        <row r="151">
          <cell r="D151" t="str">
            <v>TS015T</v>
          </cell>
          <cell r="L151">
            <v>0</v>
          </cell>
          <cell r="M151">
            <v>0</v>
          </cell>
          <cell r="R151">
            <v>0</v>
          </cell>
          <cell r="U151">
            <v>0</v>
          </cell>
          <cell r="V151">
            <v>0</v>
          </cell>
          <cell r="W151">
            <v>0</v>
          </cell>
          <cell r="Z151">
            <v>0</v>
          </cell>
          <cell r="AA151">
            <v>0</v>
          </cell>
          <cell r="AB151">
            <v>0</v>
          </cell>
          <cell r="AC151">
            <v>0</v>
          </cell>
          <cell r="AD151">
            <v>0</v>
          </cell>
          <cell r="AE151">
            <v>0</v>
          </cell>
          <cell r="AF151">
            <v>0</v>
          </cell>
          <cell r="AH151">
            <v>0</v>
          </cell>
          <cell r="AI151">
            <v>0</v>
          </cell>
          <cell r="AJ151">
            <v>0</v>
          </cell>
          <cell r="AK151">
            <v>0</v>
          </cell>
          <cell r="AL151">
            <v>0</v>
          </cell>
          <cell r="AM151">
            <v>0</v>
          </cell>
          <cell r="AN151">
            <v>0</v>
          </cell>
        </row>
        <row r="152">
          <cell r="D152" t="str">
            <v>TS016S</v>
          </cell>
          <cell r="V152">
            <v>2748.015996680625</v>
          </cell>
          <cell r="W152">
            <v>2748.015996680625</v>
          </cell>
          <cell r="Z152">
            <v>0</v>
          </cell>
          <cell r="AA152">
            <v>0</v>
          </cell>
          <cell r="AB152">
            <v>0</v>
          </cell>
          <cell r="AC152">
            <v>0</v>
          </cell>
          <cell r="AD152">
            <v>0</v>
          </cell>
          <cell r="AE152">
            <v>2748.015996680625</v>
          </cell>
          <cell r="AF152">
            <v>0</v>
          </cell>
          <cell r="AH152">
            <v>0</v>
          </cell>
          <cell r="AI152">
            <v>0</v>
          </cell>
          <cell r="AJ152">
            <v>0</v>
          </cell>
          <cell r="AK152">
            <v>0</v>
          </cell>
          <cell r="AL152">
            <v>0</v>
          </cell>
          <cell r="AM152">
            <v>1</v>
          </cell>
          <cell r="AN152">
            <v>0</v>
          </cell>
        </row>
        <row r="153">
          <cell r="D153" t="str">
            <v>TS016T</v>
          </cell>
          <cell r="H153">
            <v>0</v>
          </cell>
          <cell r="L153">
            <v>0</v>
          </cell>
          <cell r="M153">
            <v>0</v>
          </cell>
          <cell r="T153">
            <v>0</v>
          </cell>
          <cell r="U153">
            <v>0</v>
          </cell>
          <cell r="V153">
            <v>0</v>
          </cell>
          <cell r="W153">
            <v>0</v>
          </cell>
          <cell r="Z153">
            <v>0</v>
          </cell>
          <cell r="AA153">
            <v>0</v>
          </cell>
          <cell r="AB153">
            <v>0</v>
          </cell>
          <cell r="AC153">
            <v>0</v>
          </cell>
          <cell r="AD153">
            <v>0</v>
          </cell>
          <cell r="AE153">
            <v>0</v>
          </cell>
          <cell r="AF153">
            <v>0</v>
          </cell>
          <cell r="AH153">
            <v>0</v>
          </cell>
          <cell r="AI153">
            <v>0</v>
          </cell>
          <cell r="AJ153">
            <v>0</v>
          </cell>
          <cell r="AK153">
            <v>0</v>
          </cell>
          <cell r="AL153">
            <v>0</v>
          </cell>
          <cell r="AM153">
            <v>0</v>
          </cell>
          <cell r="AN153">
            <v>0</v>
          </cell>
        </row>
        <row r="154">
          <cell r="D154" t="str">
            <v>TS017C</v>
          </cell>
          <cell r="V154">
            <v>0</v>
          </cell>
          <cell r="W154">
            <v>0</v>
          </cell>
          <cell r="Z154">
            <v>0</v>
          </cell>
          <cell r="AA154">
            <v>0</v>
          </cell>
          <cell r="AB154">
            <v>0</v>
          </cell>
          <cell r="AC154">
            <v>0</v>
          </cell>
          <cell r="AD154">
            <v>0</v>
          </cell>
          <cell r="AE154">
            <v>0</v>
          </cell>
          <cell r="AF154">
            <v>0</v>
          </cell>
          <cell r="AH154">
            <v>0</v>
          </cell>
          <cell r="AI154">
            <v>0</v>
          </cell>
          <cell r="AJ154">
            <v>0</v>
          </cell>
          <cell r="AK154">
            <v>0</v>
          </cell>
          <cell r="AL154">
            <v>0</v>
          </cell>
          <cell r="AM154">
            <v>0</v>
          </cell>
          <cell r="AN154">
            <v>0</v>
          </cell>
        </row>
        <row r="155">
          <cell r="D155" t="str">
            <v>TS017S</v>
          </cell>
          <cell r="M155">
            <v>0</v>
          </cell>
          <cell r="R155">
            <v>0</v>
          </cell>
          <cell r="T155">
            <v>0</v>
          </cell>
          <cell r="U155">
            <v>0</v>
          </cell>
          <cell r="V155">
            <v>0</v>
          </cell>
          <cell r="W155">
            <v>0</v>
          </cell>
          <cell r="Z155">
            <v>0</v>
          </cell>
          <cell r="AA155">
            <v>0</v>
          </cell>
          <cell r="AB155">
            <v>0</v>
          </cell>
          <cell r="AC155">
            <v>0</v>
          </cell>
          <cell r="AD155">
            <v>0</v>
          </cell>
          <cell r="AE155">
            <v>0</v>
          </cell>
          <cell r="AF155">
            <v>0</v>
          </cell>
          <cell r="AH155">
            <v>0</v>
          </cell>
          <cell r="AI155">
            <v>0</v>
          </cell>
          <cell r="AJ155">
            <v>0</v>
          </cell>
          <cell r="AK155">
            <v>0</v>
          </cell>
          <cell r="AL155">
            <v>0</v>
          </cell>
          <cell r="AM155">
            <v>0</v>
          </cell>
          <cell r="AN155">
            <v>0</v>
          </cell>
        </row>
        <row r="156">
          <cell r="D156" t="str">
            <v>TS027C</v>
          </cell>
          <cell r="H156">
            <v>94.507855802477906</v>
          </cell>
          <cell r="V156">
            <v>3.2320260352172689</v>
          </cell>
          <cell r="W156">
            <v>97.739881837695179</v>
          </cell>
          <cell r="Z156">
            <v>0</v>
          </cell>
          <cell r="AA156">
            <v>0</v>
          </cell>
          <cell r="AB156">
            <v>0</v>
          </cell>
          <cell r="AC156">
            <v>0</v>
          </cell>
          <cell r="AD156">
            <v>0</v>
          </cell>
          <cell r="AE156">
            <v>3.2320260352172689</v>
          </cell>
          <cell r="AF156">
            <v>94.507855802477906</v>
          </cell>
          <cell r="AH156">
            <v>0</v>
          </cell>
          <cell r="AI156">
            <v>0</v>
          </cell>
          <cell r="AJ156">
            <v>0</v>
          </cell>
          <cell r="AK156">
            <v>0</v>
          </cell>
          <cell r="AL156">
            <v>0</v>
          </cell>
          <cell r="AM156">
            <v>3.3067627814245819E-2</v>
          </cell>
          <cell r="AN156">
            <v>0.96693237218575412</v>
          </cell>
        </row>
        <row r="157">
          <cell r="D157" t="str">
            <v>TS027N</v>
          </cell>
          <cell r="H157">
            <v>50.033570718958892</v>
          </cell>
          <cell r="V157">
            <v>1.7110726068797306</v>
          </cell>
          <cell r="W157">
            <v>51.744643325838624</v>
          </cell>
          <cell r="Z157">
            <v>0</v>
          </cell>
          <cell r="AA157">
            <v>0</v>
          </cell>
          <cell r="AB157">
            <v>0</v>
          </cell>
          <cell r="AC157">
            <v>0</v>
          </cell>
          <cell r="AD157">
            <v>0</v>
          </cell>
          <cell r="AE157">
            <v>1.7110726068797306</v>
          </cell>
          <cell r="AF157">
            <v>50.033570718958892</v>
          </cell>
          <cell r="AH157">
            <v>0</v>
          </cell>
          <cell r="AI157">
            <v>0</v>
          </cell>
          <cell r="AJ157">
            <v>0</v>
          </cell>
          <cell r="AK157">
            <v>0</v>
          </cell>
          <cell r="AL157">
            <v>0</v>
          </cell>
          <cell r="AM157">
            <v>3.3067627814245819E-2</v>
          </cell>
          <cell r="AN157">
            <v>0.96693237218575412</v>
          </cell>
        </row>
        <row r="158">
          <cell r="D158" t="str">
            <v>TS027S</v>
          </cell>
          <cell r="V158">
            <v>2517.834197917578</v>
          </cell>
          <cell r="W158">
            <v>2517.834197917578</v>
          </cell>
          <cell r="Z158">
            <v>0</v>
          </cell>
          <cell r="AA158">
            <v>0</v>
          </cell>
          <cell r="AB158">
            <v>0</v>
          </cell>
          <cell r="AC158">
            <v>0</v>
          </cell>
          <cell r="AD158">
            <v>0</v>
          </cell>
          <cell r="AE158">
            <v>2517.834197917578</v>
          </cell>
          <cell r="AF158">
            <v>0</v>
          </cell>
          <cell r="AH158">
            <v>0</v>
          </cell>
          <cell r="AI158">
            <v>0</v>
          </cell>
          <cell r="AJ158">
            <v>0</v>
          </cell>
          <cell r="AK158">
            <v>0</v>
          </cell>
          <cell r="AL158">
            <v>0</v>
          </cell>
          <cell r="AM158">
            <v>1</v>
          </cell>
          <cell r="AN158">
            <v>0</v>
          </cell>
        </row>
        <row r="159">
          <cell r="D159" t="str">
            <v>TS032S</v>
          </cell>
          <cell r="V159">
            <v>3239.9966306706324</v>
          </cell>
          <cell r="W159">
            <v>3239.9966306706324</v>
          </cell>
          <cell r="Z159">
            <v>0</v>
          </cell>
          <cell r="AA159">
            <v>0</v>
          </cell>
          <cell r="AB159">
            <v>0</v>
          </cell>
          <cell r="AC159">
            <v>0</v>
          </cell>
          <cell r="AD159">
            <v>0</v>
          </cell>
          <cell r="AE159">
            <v>3239.9966306706324</v>
          </cell>
          <cell r="AF159">
            <v>0</v>
          </cell>
          <cell r="AH159">
            <v>0</v>
          </cell>
          <cell r="AI159">
            <v>0</v>
          </cell>
          <cell r="AJ159">
            <v>0</v>
          </cell>
          <cell r="AK159">
            <v>0</v>
          </cell>
          <cell r="AL159">
            <v>0</v>
          </cell>
          <cell r="AM159">
            <v>1</v>
          </cell>
          <cell r="AN159">
            <v>0</v>
          </cell>
        </row>
        <row r="160">
          <cell r="D160" t="str">
            <v>TS033</v>
          </cell>
          <cell r="U160">
            <v>28.045885018367827</v>
          </cell>
          <cell r="V160">
            <v>13.611785791139271</v>
          </cell>
          <cell r="W160">
            <v>41.657670809507096</v>
          </cell>
          <cell r="Z160">
            <v>0</v>
          </cell>
          <cell r="AA160">
            <v>0</v>
          </cell>
          <cell r="AB160">
            <v>0</v>
          </cell>
          <cell r="AC160">
            <v>28.045885018367827</v>
          </cell>
          <cell r="AD160">
            <v>0</v>
          </cell>
          <cell r="AE160">
            <v>13.611785791139271</v>
          </cell>
          <cell r="AF160">
            <v>0</v>
          </cell>
          <cell r="AH160">
            <v>0</v>
          </cell>
          <cell r="AI160">
            <v>0</v>
          </cell>
          <cell r="AJ160">
            <v>0</v>
          </cell>
          <cell r="AK160">
            <v>0.6732465947656201</v>
          </cell>
          <cell r="AL160">
            <v>0</v>
          </cell>
          <cell r="AM160">
            <v>0.3267534052343799</v>
          </cell>
          <cell r="AN160">
            <v>0</v>
          </cell>
        </row>
        <row r="161">
          <cell r="D161" t="str">
            <v>TS034</v>
          </cell>
          <cell r="M161">
            <v>14.378815490177686</v>
          </cell>
          <cell r="R161">
            <v>10.549499495640251</v>
          </cell>
          <cell r="U161">
            <v>75.488903778613093</v>
          </cell>
          <cell r="W161">
            <v>100.41721876443103</v>
          </cell>
          <cell r="Z161">
            <v>0</v>
          </cell>
          <cell r="AA161">
            <v>0</v>
          </cell>
          <cell r="AB161">
            <v>24.928314985817938</v>
          </cell>
          <cell r="AC161">
            <v>75.488903778613093</v>
          </cell>
          <cell r="AD161">
            <v>0</v>
          </cell>
          <cell r="AE161">
            <v>0</v>
          </cell>
          <cell r="AF161">
            <v>0</v>
          </cell>
          <cell r="AH161">
            <v>0</v>
          </cell>
          <cell r="AI161">
            <v>0</v>
          </cell>
          <cell r="AJ161">
            <v>0.24824741506033268</v>
          </cell>
          <cell r="AK161">
            <v>0.75175258493966735</v>
          </cell>
          <cell r="AL161">
            <v>0</v>
          </cell>
          <cell r="AM161">
            <v>0</v>
          </cell>
          <cell r="AN161">
            <v>0</v>
          </cell>
        </row>
        <row r="162">
          <cell r="D162" t="str">
            <v>TS035</v>
          </cell>
          <cell r="V162">
            <v>19.886723158157753</v>
          </cell>
          <cell r="W162">
            <v>19.886723158157753</v>
          </cell>
          <cell r="Z162">
            <v>0</v>
          </cell>
          <cell r="AA162">
            <v>0</v>
          </cell>
          <cell r="AB162">
            <v>0</v>
          </cell>
          <cell r="AC162">
            <v>0</v>
          </cell>
          <cell r="AD162">
            <v>0</v>
          </cell>
          <cell r="AE162">
            <v>19.886723158157753</v>
          </cell>
          <cell r="AF162">
            <v>0</v>
          </cell>
          <cell r="AH162">
            <v>0</v>
          </cell>
          <cell r="AI162">
            <v>0</v>
          </cell>
          <cell r="AJ162">
            <v>0</v>
          </cell>
          <cell r="AK162">
            <v>0</v>
          </cell>
          <cell r="AL162">
            <v>0</v>
          </cell>
          <cell r="AM162">
            <v>1</v>
          </cell>
          <cell r="AN162">
            <v>0</v>
          </cell>
        </row>
        <row r="163">
          <cell r="D163" t="str">
            <v>TS036S</v>
          </cell>
          <cell r="U163">
            <v>40.321776469546393</v>
          </cell>
          <cell r="V163">
            <v>240.04684963741022</v>
          </cell>
          <cell r="W163">
            <v>280.36862610695664</v>
          </cell>
          <cell r="Z163">
            <v>0</v>
          </cell>
          <cell r="AA163">
            <v>0</v>
          </cell>
          <cell r="AB163">
            <v>0</v>
          </cell>
          <cell r="AC163">
            <v>40.321776469546393</v>
          </cell>
          <cell r="AD163">
            <v>0</v>
          </cell>
          <cell r="AE163">
            <v>240.04684963741022</v>
          </cell>
          <cell r="AF163">
            <v>0</v>
          </cell>
          <cell r="AH163">
            <v>0</v>
          </cell>
          <cell r="AI163">
            <v>0</v>
          </cell>
          <cell r="AJ163">
            <v>0</v>
          </cell>
          <cell r="AK163">
            <v>0.14381700630855968</v>
          </cell>
          <cell r="AL163">
            <v>0</v>
          </cell>
          <cell r="AM163">
            <v>0.85618299369144024</v>
          </cell>
          <cell r="AN163">
            <v>0</v>
          </cell>
        </row>
        <row r="164">
          <cell r="D164" t="str">
            <v>TS048</v>
          </cell>
          <cell r="U164">
            <v>35.289955234189847</v>
          </cell>
          <cell r="W164">
            <v>35.289955234189847</v>
          </cell>
          <cell r="Z164">
            <v>0</v>
          </cell>
          <cell r="AA164">
            <v>0</v>
          </cell>
          <cell r="AB164">
            <v>0</v>
          </cell>
          <cell r="AC164">
            <v>35.289955234189847</v>
          </cell>
          <cell r="AD164">
            <v>0</v>
          </cell>
          <cell r="AE164">
            <v>0</v>
          </cell>
          <cell r="AF164">
            <v>0</v>
          </cell>
          <cell r="AH164">
            <v>0</v>
          </cell>
          <cell r="AI164">
            <v>0</v>
          </cell>
          <cell r="AJ164">
            <v>0</v>
          </cell>
          <cell r="AK164">
            <v>1</v>
          </cell>
          <cell r="AL164">
            <v>0</v>
          </cell>
          <cell r="AM164">
            <v>0</v>
          </cell>
          <cell r="AN164">
            <v>0</v>
          </cell>
        </row>
        <row r="165">
          <cell r="D165" t="str">
            <v>TS086S</v>
          </cell>
          <cell r="R165">
            <v>93.016201264803541</v>
          </cell>
          <cell r="U165">
            <v>348.41562334334094</v>
          </cell>
          <cell r="W165">
            <v>441.4318246081445</v>
          </cell>
          <cell r="Z165">
            <v>0</v>
          </cell>
          <cell r="AA165">
            <v>0</v>
          </cell>
          <cell r="AB165">
            <v>93.016201264803541</v>
          </cell>
          <cell r="AC165">
            <v>348.41562334334094</v>
          </cell>
          <cell r="AD165">
            <v>0</v>
          </cell>
          <cell r="AE165">
            <v>0</v>
          </cell>
          <cell r="AF165">
            <v>0</v>
          </cell>
          <cell r="AH165">
            <v>0</v>
          </cell>
          <cell r="AI165">
            <v>0</v>
          </cell>
          <cell r="AJ165">
            <v>0.21071476064820038</v>
          </cell>
          <cell r="AK165">
            <v>0.78928523935179962</v>
          </cell>
          <cell r="AL165">
            <v>0</v>
          </cell>
          <cell r="AM165">
            <v>0</v>
          </cell>
          <cell r="AN165">
            <v>0</v>
          </cell>
        </row>
        <row r="166">
          <cell r="D166" t="str">
            <v>TS086T</v>
          </cell>
          <cell r="H166">
            <v>0</v>
          </cell>
          <cell r="L166">
            <v>0</v>
          </cell>
          <cell r="M166">
            <v>0</v>
          </cell>
          <cell r="R166">
            <v>0</v>
          </cell>
          <cell r="S166">
            <v>0</v>
          </cell>
          <cell r="U166">
            <v>0</v>
          </cell>
          <cell r="W166">
            <v>0</v>
          </cell>
          <cell r="Z166">
            <v>0</v>
          </cell>
          <cell r="AA166">
            <v>0</v>
          </cell>
          <cell r="AB166">
            <v>0</v>
          </cell>
          <cell r="AC166">
            <v>0</v>
          </cell>
          <cell r="AD166">
            <v>0</v>
          </cell>
          <cell r="AE166">
            <v>0</v>
          </cell>
          <cell r="AF166">
            <v>0</v>
          </cell>
          <cell r="AH166">
            <v>0</v>
          </cell>
          <cell r="AI166">
            <v>0</v>
          </cell>
          <cell r="AJ166">
            <v>0</v>
          </cell>
          <cell r="AK166">
            <v>0</v>
          </cell>
          <cell r="AL166">
            <v>0</v>
          </cell>
          <cell r="AM166">
            <v>0</v>
          </cell>
          <cell r="AN166">
            <v>0</v>
          </cell>
        </row>
        <row r="167">
          <cell r="D167" t="str">
            <v>TS114S</v>
          </cell>
          <cell r="K167">
            <v>0</v>
          </cell>
          <cell r="M167">
            <v>0</v>
          </cell>
          <cell r="S167">
            <v>0</v>
          </cell>
          <cell r="U167">
            <v>0</v>
          </cell>
          <cell r="W167">
            <v>0</v>
          </cell>
          <cell r="Z167">
            <v>0</v>
          </cell>
          <cell r="AA167">
            <v>0</v>
          </cell>
          <cell r="AB167">
            <v>0</v>
          </cell>
          <cell r="AC167">
            <v>0</v>
          </cell>
          <cell r="AD167">
            <v>0</v>
          </cell>
          <cell r="AE167">
            <v>0</v>
          </cell>
          <cell r="AF167">
            <v>0</v>
          </cell>
          <cell r="AH167">
            <v>0</v>
          </cell>
          <cell r="AI167">
            <v>0</v>
          </cell>
          <cell r="AJ167">
            <v>0</v>
          </cell>
          <cell r="AK167">
            <v>0</v>
          </cell>
          <cell r="AL167">
            <v>0</v>
          </cell>
          <cell r="AM167">
            <v>0</v>
          </cell>
          <cell r="AN167">
            <v>0</v>
          </cell>
        </row>
        <row r="168">
          <cell r="D168" t="str">
            <v>TS124</v>
          </cell>
          <cell r="T168">
            <v>2.0584980817170431</v>
          </cell>
          <cell r="U168">
            <v>9.4695857803015553</v>
          </cell>
          <cell r="W168">
            <v>11.528083862018597</v>
          </cell>
          <cell r="Z168">
            <v>0</v>
          </cell>
          <cell r="AA168">
            <v>0</v>
          </cell>
          <cell r="AB168">
            <v>0</v>
          </cell>
          <cell r="AC168">
            <v>9.4695857803015553</v>
          </cell>
          <cell r="AD168">
            <v>2.0584980817170431</v>
          </cell>
          <cell r="AE168">
            <v>0</v>
          </cell>
          <cell r="AF168">
            <v>0</v>
          </cell>
          <cell r="AH168">
            <v>0</v>
          </cell>
          <cell r="AI168">
            <v>0</v>
          </cell>
          <cell r="AJ168">
            <v>0</v>
          </cell>
          <cell r="AK168">
            <v>0.82143623291125212</v>
          </cell>
          <cell r="AL168">
            <v>0.17856376708874797</v>
          </cell>
          <cell r="AM168">
            <v>0</v>
          </cell>
          <cell r="AN168">
            <v>0</v>
          </cell>
        </row>
        <row r="169">
          <cell r="D169" t="str">
            <v>URC</v>
          </cell>
          <cell r="V169">
            <v>13.343379159276276</v>
          </cell>
          <cell r="W169">
            <v>13.343379159276276</v>
          </cell>
          <cell r="Z169">
            <v>0</v>
          </cell>
          <cell r="AA169">
            <v>0</v>
          </cell>
          <cell r="AB169">
            <v>0</v>
          </cell>
          <cell r="AC169">
            <v>0</v>
          </cell>
          <cell r="AD169">
            <v>0</v>
          </cell>
          <cell r="AE169">
            <v>13.343379159276276</v>
          </cell>
          <cell r="AF169">
            <v>0</v>
          </cell>
          <cell r="AH169">
            <v>0</v>
          </cell>
          <cell r="AI169">
            <v>0</v>
          </cell>
          <cell r="AJ169">
            <v>0</v>
          </cell>
          <cell r="AK169">
            <v>0</v>
          </cell>
          <cell r="AL169">
            <v>0</v>
          </cell>
          <cell r="AM169">
            <v>1</v>
          </cell>
          <cell r="AN169">
            <v>0</v>
          </cell>
        </row>
        <row r="170">
          <cell r="E170">
            <v>4.4797694453624866</v>
          </cell>
          <cell r="F170">
            <v>3.2816298652714195</v>
          </cell>
          <cell r="G170">
            <v>87.651567817414119</v>
          </cell>
          <cell r="H170">
            <v>144.54142652143679</v>
          </cell>
          <cell r="J170">
            <v>3.0934527164961905</v>
          </cell>
          <cell r="L170">
            <v>1920.8296533333144</v>
          </cell>
          <cell r="M170">
            <v>2408.6319185426992</v>
          </cell>
          <cell r="N170">
            <v>252.9382472838966</v>
          </cell>
          <cell r="O170">
            <v>6.0648576760180379</v>
          </cell>
          <cell r="P170">
            <v>6733.6412881097622</v>
          </cell>
          <cell r="Q170">
            <v>6.5021156561448308</v>
          </cell>
          <cell r="R170">
            <v>4969.161894069649</v>
          </cell>
          <cell r="S170">
            <v>0</v>
          </cell>
          <cell r="T170">
            <v>1675.359359286949</v>
          </cell>
          <cell r="U170">
            <v>19122.36993447542</v>
          </cell>
          <cell r="V170">
            <v>9306.0709775096184</v>
          </cell>
          <cell r="W170">
            <v>46644.618092309451</v>
          </cell>
          <cell r="Z170">
            <v>6733.6412881097622</v>
          </cell>
          <cell r="AA170">
            <v>87.651567817414119</v>
          </cell>
          <cell r="AB170">
            <v>7377.7938126123481</v>
          </cell>
          <cell r="AC170">
            <v>19122.36993447542</v>
          </cell>
          <cell r="AD170">
            <v>1675.359359286949</v>
          </cell>
          <cell r="AE170">
            <v>9306.0709775096184</v>
          </cell>
          <cell r="AF170">
            <v>2341.7311524979377</v>
          </cell>
          <cell r="AH170">
            <v>0.14436051925184426</v>
          </cell>
          <cell r="AI170">
            <v>1.8791357160209165E-3</v>
          </cell>
          <cell r="AJ170">
            <v>0.1581703123393943</v>
          </cell>
          <cell r="AK170">
            <v>0.40995876301596795</v>
          </cell>
          <cell r="AL170">
            <v>3.5917527633550814E-2</v>
          </cell>
          <cell r="AM170">
            <v>0.19951006907362717</v>
          </cell>
          <cell r="AN170">
            <v>5.0203672969594569E-2</v>
          </cell>
        </row>
      </sheetData>
      <sheetData sheetId="33"/>
      <sheetData sheetId="34"/>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User Guide - Road Map"/>
      <sheetName val="Colour Code &amp; Notes"/>
      <sheetName val="Revenue Cap Data Input"/>
      <sheetName val="Summary"/>
      <sheetName val="FlowChart -Total AARR"/>
      <sheetName val="AARR Calculator"/>
      <sheetName val="SAC Control Panel"/>
      <sheetName val="SAC Control Panel - Mt Isa"/>
      <sheetName val="Error Checks - East"/>
      <sheetName val="Error Checks - West"/>
      <sheetName val="Error Checks - Mt Isa"/>
      <sheetName val="Business Costs Input"/>
      <sheetName val="Assets Costs Input"/>
      <sheetName val="TUOS Input"/>
      <sheetName val="Indiv.Calc. Cust. - East"/>
      <sheetName val="ICC Rates - East"/>
      <sheetName val="Connxn Asset Cust - East"/>
      <sheetName val="CAC Rates - East"/>
      <sheetName val="Embedded Generators - East"/>
      <sheetName val="Std Connxn Assets - East"/>
      <sheetName val="SAC Price Calculations - East"/>
      <sheetName val="SAC Side Constraint Proof East"/>
      <sheetName val="Data for Charts - East"/>
      <sheetName val="SAC Volume Price Chart - East"/>
      <sheetName val="SAC Demand Price Chart - East"/>
      <sheetName val="Customer Data East - Sum"/>
      <sheetName val="O&amp;M to Customers East"/>
      <sheetName val="ROA to Customers East"/>
      <sheetName val="Cap Cont East"/>
      <sheetName val="Dep to Customers East"/>
      <sheetName val="Admin to Customers East"/>
      <sheetName val="Other Assets East"/>
      <sheetName val="DCOS SUMMARY - East"/>
      <sheetName val="FlowChart - East"/>
      <sheetName val="Indiv.Calc. Cust. - West"/>
      <sheetName val="ICC Rates - West"/>
      <sheetName val="Connxn Asset Cust - West"/>
      <sheetName val="CAC Rates - West"/>
      <sheetName val="Embedded Generators - West"/>
      <sheetName val="Std Connxn Assets - West"/>
      <sheetName val="SAC Price Calculations - West"/>
      <sheetName val="SAC Side Constraint Proof West"/>
      <sheetName val="Data for Charts - West"/>
      <sheetName val="SAC Volume Price Chart - West"/>
      <sheetName val="SAC Demand Price Chart - West"/>
      <sheetName val="Customer Data West - Sum"/>
      <sheetName val="O&amp;M to Customers West"/>
      <sheetName val="ROA to Customers West"/>
      <sheetName val="Cap Cont West"/>
      <sheetName val="Dep to Customers West"/>
      <sheetName val="Admin to Customers West"/>
      <sheetName val="Other Assets West"/>
      <sheetName val="DCOS SUMMARY - West"/>
      <sheetName val="FlowChart - West"/>
      <sheetName val="Std Connxn Assets - Mt Isa"/>
      <sheetName val="SAC Price Calculations - Mt Isa"/>
      <sheetName val="Data for Charts - Mt Isa"/>
      <sheetName val="SAC Volume Price Chart - Mt Isa"/>
      <sheetName val="SAC Demand Price Chart - Mt Isa"/>
      <sheetName val="Customer Data Mt Isa - Sum"/>
      <sheetName val="O&amp;M to Customers Mt Isa"/>
      <sheetName val="ROA to Customers Mt Isa"/>
      <sheetName val="Cap Cont Mt Isa"/>
      <sheetName val="Dep to Customers Mt Isa"/>
      <sheetName val="Admin to Customers Mt Isa"/>
      <sheetName val="Other Assets Mt Isa"/>
      <sheetName val="DCOS SUMMARY - Mt Isa"/>
      <sheetName val="FlowChart - Mt Isa"/>
      <sheetName val="Module1"/>
    </sheetNames>
    <sheetDataSet>
      <sheetData sheetId="0" refreshError="1"/>
      <sheetData sheetId="1" refreshError="1"/>
      <sheetData sheetId="2" refreshError="1">
        <row r="27">
          <cell r="C27">
            <v>7.7600000000000002E-2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Title"/>
      <sheetName val="TOC"/>
      <sheetName val="Formats"/>
      <sheetName val="Global"/>
      <sheetName val="Scenario Input"/>
      <sheetName val="Top Down Input"/>
      <sheetName val="Expenditure and Volume HF Input"/>
      <sheetName val="Calculations"/>
      <sheetName val="Outputs"/>
      <sheetName val="Scenario and Backcast Analysis"/>
    </sheetNames>
    <sheetDataSet>
      <sheetData sheetId="0"/>
      <sheetData sheetId="1"/>
      <sheetData sheetId="2"/>
      <sheetData sheetId="3">
        <row r="111">
          <cell r="E111" t="str">
            <v>Commercial and industrial</v>
          </cell>
        </row>
        <row r="112">
          <cell r="E112" t="str">
            <v>Domestic and rural</v>
          </cell>
        </row>
        <row r="113">
          <cell r="E113" t="str">
            <v>Street lighting</v>
          </cell>
        </row>
        <row r="114">
          <cell r="E114" t="str">
            <v>Sub-division</v>
          </cell>
        </row>
        <row r="115">
          <cell r="E115" t="str">
            <v>Large customer connections</v>
          </cell>
        </row>
        <row r="116">
          <cell r="E116" t="str">
            <v>Generation</v>
          </cell>
        </row>
        <row r="117">
          <cell r="E117" t="str">
            <v>Services</v>
          </cell>
        </row>
        <row r="118">
          <cell r="E118" t="str">
            <v>Metering</v>
          </cell>
        </row>
        <row r="163">
          <cell r="E163" t="str">
            <v>Ergon Funded</v>
          </cell>
        </row>
        <row r="164">
          <cell r="E164" t="str">
            <v>Gifted</v>
          </cell>
        </row>
        <row r="165">
          <cell r="E165" t="str">
            <v>Capital Contributions</v>
          </cell>
        </row>
      </sheetData>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AER Inputs"/>
      <sheetName val="Actual Performance"/>
      <sheetName val="S-factor"/>
      <sheetName val="Customer numbers"/>
      <sheetName val="2011 - STPIS Exclusions"/>
      <sheetName val="2012 - STPIS Exclusions"/>
      <sheetName val="2011 - Major Event Days"/>
      <sheetName val="2012 - Major Event Days"/>
      <sheetName val="2011 - Daily Performance Data"/>
      <sheetName val="2012 - Telephone Answering"/>
      <sheetName val="2012 - Daily Performance Data"/>
      <sheetName val="2011 - Telephone Answering"/>
      <sheetName val="STPIS Performance Calculations"/>
    </sheetNames>
    <sheetDataSet>
      <sheetData sheetId="0">
        <row r="6">
          <cell r="D6">
            <v>0.05</v>
          </cell>
        </row>
        <row r="7">
          <cell r="D7">
            <v>-0.05</v>
          </cell>
        </row>
        <row r="9">
          <cell r="D9">
            <v>0.01</v>
          </cell>
        </row>
        <row r="10">
          <cell r="D10">
            <v>-0.01</v>
          </cell>
        </row>
        <row r="12">
          <cell r="D12">
            <v>5.0000000000000001E-3</v>
          </cell>
        </row>
        <row r="13">
          <cell r="D13">
            <v>-5.0000000000000001E-3</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BUTTON MENU"/>
      <sheetName val="Output"/>
      <sheetName val="Summary"/>
      <sheetName val="Board Subset Summary"/>
      <sheetName val="ENERGY by tariff by year (ML)"/>
      <sheetName val="ENERGY TOU (ML)"/>
      <sheetName val="ENERGY by tariff by year (H)"/>
      <sheetName val="ENERGY TOU (H)"/>
      <sheetName val="ENERGY by tariff by year (L)"/>
      <sheetName val="ENERGY TOU (L)"/>
      <sheetName val="CUSTOMERS by tariff by year(ML)"/>
      <sheetName val="CUSTOMERS by tariff by year (H)"/>
      <sheetName val="CUSTOMERS by tariff by year (L)"/>
      <sheetName val="DEMAND by tariff by year (M)"/>
      <sheetName val="DEMAND by tariff by year (H)"/>
      <sheetName val="DEMAND by tariff by year (L)"/>
      <sheetName val="Summary Compared to Older"/>
      <sheetName val="Energy Board By Customer"/>
      <sheetName val="Residential&amp;NonResEnergy"/>
      <sheetName val="Residential&amp;NonResCustomers"/>
      <sheetName val="Input_Workings"/>
      <sheetName val="TM1_ACTUALS"/>
      <sheetName val="INPUT_Judgements"/>
      <sheetName val="IDt from MF160408"/>
      <sheetName val="CRA FAZIO SME C&amp;I"/>
      <sheetName val="Pen_kwh"/>
      <sheetName val="Additional AC workings"/>
      <sheetName val="INPUT from NIEIR"/>
      <sheetName val="WORKING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4">
          <cell r="D24">
            <v>-5.1922485660828577E-2</v>
          </cell>
        </row>
      </sheetData>
      <sheetData sheetId="23"/>
      <sheetData sheetId="24"/>
      <sheetData sheetId="25"/>
      <sheetData sheetId="26"/>
      <sheetData sheetId="27"/>
      <sheetData sheetId="28"/>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README"/>
      <sheetName val="Overview"/>
      <sheetName val="I_Impacts"/>
      <sheetName val="I_All"/>
      <sheetName val="C_Cust"/>
      <sheetName val="C_Net"/>
      <sheetName val="C_Ret"/>
      <sheetName val="S_All"/>
      <sheetName val="S_Net"/>
      <sheetName val="S_Benefits"/>
      <sheetName val="S_Costs"/>
      <sheetName val="C_W_Group"/>
      <sheetName val="C_W_Tech"/>
      <sheetName val="T_Graphics"/>
      <sheetName val="TO DO"/>
    </sheetNames>
    <sheetDataSet>
      <sheetData sheetId="0"/>
      <sheetData sheetId="1"/>
      <sheetData sheetId="2"/>
      <sheetData sheetId="3">
        <row r="6">
          <cell r="E6">
            <v>1000000</v>
          </cell>
        </row>
        <row r="9">
          <cell r="E9">
            <v>8760</v>
          </cell>
        </row>
        <row r="10">
          <cell r="F10">
            <v>2.5000000000000001E-2</v>
          </cell>
          <cell r="G10">
            <v>2.5000000000000001E-2</v>
          </cell>
          <cell r="H10">
            <v>2.5000000000000001E-2</v>
          </cell>
          <cell r="I10">
            <v>2.5000000000000001E-2</v>
          </cell>
          <cell r="J10">
            <v>2.5000000000000001E-2</v>
          </cell>
          <cell r="K10">
            <v>2.5000000000000001E-2</v>
          </cell>
        </row>
        <row r="12">
          <cell r="F12">
            <v>0.08</v>
          </cell>
        </row>
        <row r="17">
          <cell r="E17">
            <v>0.1</v>
          </cell>
        </row>
      </sheetData>
      <sheetData sheetId="4">
        <row r="5">
          <cell r="I5">
            <v>2013</v>
          </cell>
        </row>
      </sheetData>
      <sheetData sheetId="5">
        <row r="4">
          <cell r="E4" t="str">
            <v>BAU</v>
          </cell>
        </row>
      </sheetData>
      <sheetData sheetId="6">
        <row r="4">
          <cell r="AK4" t="str">
            <v>FDIR</v>
          </cell>
        </row>
      </sheetData>
      <sheetData sheetId="7"/>
      <sheetData sheetId="8">
        <row r="2">
          <cell r="E2" t="str">
            <v>SGI / SFM</v>
          </cell>
        </row>
      </sheetData>
      <sheetData sheetId="9"/>
      <sheetData sheetId="10"/>
      <sheetData sheetId="11" refreshError="1"/>
      <sheetData sheetId="12" refreshError="1"/>
      <sheetData sheetId="13"/>
      <sheetData sheetId="14"/>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MP_PIVOT"/>
      <sheetName val="MP"/>
      <sheetName val="1213N_PIVOT"/>
      <sheetName val="1213NORMALISED"/>
      <sheetName val="CAPEX"/>
      <sheetName val="OPEX"/>
      <sheetName val="OPEX historial"/>
      <sheetName val="SG_region_fix"/>
      <sheetName val="_1111"/>
      <sheetName val="_1111 backup"/>
      <sheetName val="SG"/>
      <sheetName val="Sheet3"/>
      <sheetName val="CashflowPivot"/>
      <sheetName val="CashflowData"/>
      <sheetName val="CashflowData Backup"/>
      <sheetName val="TS017"/>
      <sheetName val="OPEX ENAMC"/>
      <sheetName val="CAPEX ENAMC"/>
      <sheetName val="Opex_cat_map"/>
      <sheetName val="FY_MAP"/>
      <sheetName val="REGION_MAP"/>
      <sheetName val="Sheet1"/>
      <sheetName val="Sheet4"/>
      <sheetName val="ROLE_MAP"/>
    </sheetNames>
    <sheetDataSet>
      <sheetData sheetId="0"/>
      <sheetData sheetId="1"/>
      <sheetData sheetId="2"/>
      <sheetData sheetId="3"/>
      <sheetData sheetId="4"/>
      <sheetData sheetId="5"/>
      <sheetData sheetId="6"/>
      <sheetData sheetId="7"/>
      <sheetData sheetId="8">
        <row r="1">
          <cell r="A1" t="str">
            <v>FY</v>
          </cell>
          <cell r="B1" t="str">
            <v>LVL1</v>
          </cell>
          <cell r="C1" t="str">
            <v>LVL2</v>
          </cell>
          <cell r="D1" t="str">
            <v>LVL3</v>
          </cell>
          <cell r="E1" t="str">
            <v>REGION</v>
          </cell>
          <cell r="F1" t="str">
            <v>TYPE</v>
          </cell>
          <cell r="G1" t="str">
            <v>HRTYPE</v>
          </cell>
          <cell r="H1" t="str">
            <v>NEWHR_LVL4</v>
          </cell>
          <cell r="I1" t="str">
            <v>SAMPCAT</v>
          </cell>
          <cell r="J1" t="str">
            <v>PROGRAMTYPE</v>
          </cell>
          <cell r="K1" t="str">
            <v>IS_KEY_ROLE</v>
          </cell>
          <cell r="L1" t="str">
            <v>FTE</v>
          </cell>
          <cell r="M1" t="str">
            <v>PPMS_ROLE_ID2</v>
          </cell>
          <cell r="N1" t="str">
            <v>REGION2</v>
          </cell>
          <cell r="O1" t="str">
            <v>PPMS_ROLE_DESC</v>
          </cell>
          <cell r="P1" t="str">
            <v>PPMS_ROLE_DESC_SHORT</v>
          </cell>
          <cell r="Q1" t="str">
            <v>IS_KEY_ROLE2</v>
          </cell>
          <cell r="R1" t="str">
            <v>KEY_ROLE_TYPE</v>
          </cell>
          <cell r="S1" t="str">
            <v>SLICE_A</v>
          </cell>
          <cell r="T1" t="str">
            <v>SLICE_OPEX</v>
          </cell>
          <cell r="U1" t="str">
            <v>FY_MAPPED</v>
          </cell>
          <cell r="V1" t="str">
            <v>RATIO</v>
          </cell>
          <cell r="W1" t="str">
            <v>HR_RATIOED</v>
          </cell>
          <cell r="X1" t="str">
            <v>ENABLE</v>
          </cell>
        </row>
        <row r="2">
          <cell r="A2" t="str">
            <v>FY2013</v>
          </cell>
        </row>
        <row r="3">
          <cell r="A3" t="str">
            <v>FY2013</v>
          </cell>
        </row>
        <row r="4">
          <cell r="A4" t="str">
            <v>FY2013</v>
          </cell>
        </row>
        <row r="5">
          <cell r="A5" t="str">
            <v>FY2013</v>
          </cell>
        </row>
        <row r="6">
          <cell r="A6" t="str">
            <v>FY2013</v>
          </cell>
        </row>
        <row r="7">
          <cell r="A7" t="str">
            <v>FY2013</v>
          </cell>
        </row>
        <row r="8">
          <cell r="A8" t="str">
            <v>FY2013</v>
          </cell>
        </row>
        <row r="9">
          <cell r="A9" t="str">
            <v>FY2013</v>
          </cell>
        </row>
        <row r="10">
          <cell r="A10" t="str">
            <v>FY2013</v>
          </cell>
        </row>
        <row r="11">
          <cell r="A11" t="str">
            <v>FY2013</v>
          </cell>
        </row>
        <row r="12">
          <cell r="A12" t="str">
            <v>FY2013</v>
          </cell>
        </row>
        <row r="13">
          <cell r="A13" t="str">
            <v>FY2013</v>
          </cell>
        </row>
        <row r="14">
          <cell r="A14" t="str">
            <v>FY2013</v>
          </cell>
        </row>
        <row r="15">
          <cell r="A15" t="str">
            <v>FY2013</v>
          </cell>
        </row>
        <row r="16">
          <cell r="A16" t="str">
            <v>FY2013</v>
          </cell>
        </row>
        <row r="17">
          <cell r="A17" t="str">
            <v>FY2013</v>
          </cell>
        </row>
        <row r="18">
          <cell r="A18" t="str">
            <v>FY2013</v>
          </cell>
        </row>
        <row r="19">
          <cell r="A19" t="str">
            <v>FY2013</v>
          </cell>
        </row>
        <row r="20">
          <cell r="A20" t="str">
            <v>FY2013</v>
          </cell>
        </row>
        <row r="21">
          <cell r="A21" t="str">
            <v>FY2013</v>
          </cell>
        </row>
        <row r="22">
          <cell r="A22" t="str">
            <v>FY2013</v>
          </cell>
        </row>
        <row r="23">
          <cell r="A23" t="str">
            <v>FY2013</v>
          </cell>
        </row>
        <row r="24">
          <cell r="A24" t="str">
            <v>FY2013</v>
          </cell>
        </row>
        <row r="25">
          <cell r="A25" t="str">
            <v>FY2013</v>
          </cell>
        </row>
        <row r="26">
          <cell r="A26" t="str">
            <v>FY2013</v>
          </cell>
        </row>
        <row r="27">
          <cell r="A27" t="str">
            <v>FY2013</v>
          </cell>
        </row>
        <row r="28">
          <cell r="A28" t="str">
            <v>FY2013</v>
          </cell>
        </row>
        <row r="29">
          <cell r="A29" t="str">
            <v>FY2013</v>
          </cell>
        </row>
        <row r="30">
          <cell r="A30" t="str">
            <v>FY2013</v>
          </cell>
        </row>
        <row r="31">
          <cell r="A31" t="str">
            <v>FY2013</v>
          </cell>
        </row>
        <row r="32">
          <cell r="A32" t="str">
            <v>FY2013</v>
          </cell>
        </row>
        <row r="33">
          <cell r="A33" t="str">
            <v>FY2013</v>
          </cell>
        </row>
        <row r="34">
          <cell r="A34" t="str">
            <v>FY2013</v>
          </cell>
        </row>
        <row r="35">
          <cell r="A35" t="str">
            <v>FY2013</v>
          </cell>
        </row>
        <row r="36">
          <cell r="A36" t="str">
            <v>FY2013</v>
          </cell>
        </row>
        <row r="37">
          <cell r="A37" t="str">
            <v>FY2013</v>
          </cell>
        </row>
        <row r="38">
          <cell r="A38" t="str">
            <v>FY2013</v>
          </cell>
        </row>
        <row r="39">
          <cell r="A39" t="str">
            <v>FY2013</v>
          </cell>
        </row>
        <row r="40">
          <cell r="A40" t="str">
            <v>FY2013</v>
          </cell>
        </row>
        <row r="41">
          <cell r="A41" t="str">
            <v>FY2013</v>
          </cell>
        </row>
        <row r="42">
          <cell r="A42" t="str">
            <v>FY2013</v>
          </cell>
        </row>
        <row r="43">
          <cell r="A43" t="str">
            <v>FY2013</v>
          </cell>
        </row>
        <row r="44">
          <cell r="A44" t="str">
            <v>FY2013</v>
          </cell>
        </row>
        <row r="45">
          <cell r="A45" t="str">
            <v>FY2013</v>
          </cell>
        </row>
        <row r="46">
          <cell r="A46" t="str">
            <v>FY2013</v>
          </cell>
        </row>
        <row r="47">
          <cell r="A47" t="str">
            <v>FY2013</v>
          </cell>
        </row>
        <row r="48">
          <cell r="A48" t="str">
            <v>FY2013</v>
          </cell>
        </row>
        <row r="49">
          <cell r="A49" t="str">
            <v>FY2013</v>
          </cell>
        </row>
        <row r="50">
          <cell r="A50" t="str">
            <v>FY2013</v>
          </cell>
        </row>
        <row r="51">
          <cell r="A51" t="str">
            <v>FY2013</v>
          </cell>
        </row>
        <row r="52">
          <cell r="A52" t="str">
            <v>FY2013</v>
          </cell>
        </row>
        <row r="53">
          <cell r="A53" t="str">
            <v>FY2013</v>
          </cell>
        </row>
        <row r="54">
          <cell r="A54" t="str">
            <v>FY2013</v>
          </cell>
        </row>
        <row r="55">
          <cell r="A55" t="str">
            <v>FY2013</v>
          </cell>
        </row>
        <row r="56">
          <cell r="A56" t="str">
            <v>FY2013</v>
          </cell>
        </row>
        <row r="57">
          <cell r="A57" t="str">
            <v>FY2013</v>
          </cell>
        </row>
        <row r="58">
          <cell r="A58" t="str">
            <v>FY2013</v>
          </cell>
        </row>
        <row r="59">
          <cell r="A59" t="str">
            <v>FY2013</v>
          </cell>
        </row>
        <row r="60">
          <cell r="A60" t="str">
            <v>FY2013</v>
          </cell>
        </row>
        <row r="61">
          <cell r="A61" t="str">
            <v>FY2013</v>
          </cell>
        </row>
        <row r="62">
          <cell r="A62" t="str">
            <v>FY2013</v>
          </cell>
        </row>
        <row r="63">
          <cell r="A63" t="str">
            <v>FY2013</v>
          </cell>
        </row>
        <row r="64">
          <cell r="A64" t="str">
            <v>FY2013</v>
          </cell>
        </row>
        <row r="65">
          <cell r="A65" t="str">
            <v>FY2013</v>
          </cell>
        </row>
        <row r="66">
          <cell r="A66" t="str">
            <v>FY2013</v>
          </cell>
        </row>
        <row r="67">
          <cell r="A67" t="str">
            <v>FY2013</v>
          </cell>
        </row>
        <row r="68">
          <cell r="A68" t="str">
            <v>FY2013</v>
          </cell>
        </row>
        <row r="69">
          <cell r="A69" t="str">
            <v>FY2013</v>
          </cell>
        </row>
        <row r="70">
          <cell r="A70" t="str">
            <v>FY2013</v>
          </cell>
        </row>
        <row r="71">
          <cell r="A71" t="str">
            <v>FY2013</v>
          </cell>
        </row>
        <row r="72">
          <cell r="A72" t="str">
            <v>FY2013</v>
          </cell>
        </row>
        <row r="73">
          <cell r="A73" t="str">
            <v>FY2013</v>
          </cell>
        </row>
        <row r="74">
          <cell r="A74" t="str">
            <v>FY2013</v>
          </cell>
        </row>
        <row r="75">
          <cell r="A75" t="str">
            <v>FY2013</v>
          </cell>
        </row>
        <row r="76">
          <cell r="A76" t="str">
            <v>FY2013</v>
          </cell>
        </row>
        <row r="77">
          <cell r="A77" t="str">
            <v>FY2013</v>
          </cell>
        </row>
        <row r="78">
          <cell r="A78" t="str">
            <v>FY2013</v>
          </cell>
        </row>
        <row r="79">
          <cell r="A79" t="str">
            <v>FY2013</v>
          </cell>
        </row>
        <row r="80">
          <cell r="A80" t="str">
            <v>FY2013</v>
          </cell>
        </row>
        <row r="81">
          <cell r="A81" t="str">
            <v>FY2013</v>
          </cell>
        </row>
        <row r="82">
          <cell r="A82" t="str">
            <v>FY2013</v>
          </cell>
        </row>
        <row r="83">
          <cell r="A83" t="str">
            <v>FY2013</v>
          </cell>
        </row>
        <row r="84">
          <cell r="A84" t="str">
            <v>FY2013</v>
          </cell>
        </row>
        <row r="85">
          <cell r="A85" t="str">
            <v>FY2013</v>
          </cell>
        </row>
        <row r="86">
          <cell r="A86" t="str">
            <v>FY2013</v>
          </cell>
        </row>
        <row r="87">
          <cell r="A87" t="str">
            <v>FY2013</v>
          </cell>
        </row>
        <row r="88">
          <cell r="A88" t="str">
            <v>FY2013</v>
          </cell>
        </row>
        <row r="89">
          <cell r="A89" t="str">
            <v>FY2013</v>
          </cell>
        </row>
        <row r="90">
          <cell r="A90" t="str">
            <v>FY2013</v>
          </cell>
        </row>
        <row r="91">
          <cell r="A91" t="str">
            <v>FY2013</v>
          </cell>
        </row>
        <row r="92">
          <cell r="A92" t="str">
            <v>FY2013</v>
          </cell>
        </row>
        <row r="93">
          <cell r="A93" t="str">
            <v>FY2013</v>
          </cell>
        </row>
        <row r="94">
          <cell r="A94" t="str">
            <v>FY2013</v>
          </cell>
        </row>
        <row r="95">
          <cell r="A95" t="str">
            <v>FY2013</v>
          </cell>
        </row>
        <row r="96">
          <cell r="A96" t="str">
            <v>FY2013</v>
          </cell>
        </row>
        <row r="97">
          <cell r="A97" t="str">
            <v>FY2013</v>
          </cell>
        </row>
        <row r="98">
          <cell r="A98" t="str">
            <v>FY2013</v>
          </cell>
        </row>
        <row r="99">
          <cell r="A99" t="str">
            <v>FY2013</v>
          </cell>
        </row>
        <row r="100">
          <cell r="A100" t="str">
            <v>FY2013</v>
          </cell>
        </row>
        <row r="101">
          <cell r="A101" t="str">
            <v>FY2013</v>
          </cell>
        </row>
        <row r="102">
          <cell r="A102" t="str">
            <v>FY2013</v>
          </cell>
        </row>
        <row r="103">
          <cell r="A103" t="str">
            <v>FY2013</v>
          </cell>
        </row>
        <row r="104">
          <cell r="A104" t="str">
            <v>FY2013</v>
          </cell>
        </row>
        <row r="105">
          <cell r="A105" t="str">
            <v>FY2013</v>
          </cell>
        </row>
        <row r="106">
          <cell r="A106" t="str">
            <v>FY2013</v>
          </cell>
        </row>
        <row r="107">
          <cell r="A107" t="str">
            <v>FY2013</v>
          </cell>
        </row>
        <row r="108">
          <cell r="A108" t="str">
            <v>FY2013</v>
          </cell>
        </row>
        <row r="109">
          <cell r="A109" t="str">
            <v>FY2013</v>
          </cell>
        </row>
        <row r="110">
          <cell r="A110" t="str">
            <v>FY2013</v>
          </cell>
        </row>
        <row r="111">
          <cell r="A111" t="str">
            <v>FY2013</v>
          </cell>
        </row>
        <row r="112">
          <cell r="A112" t="str">
            <v>FY2013</v>
          </cell>
        </row>
        <row r="113">
          <cell r="A113" t="str">
            <v>FY2013</v>
          </cell>
        </row>
        <row r="114">
          <cell r="A114" t="str">
            <v>FY2013</v>
          </cell>
        </row>
        <row r="115">
          <cell r="A115" t="str">
            <v>FY2013</v>
          </cell>
        </row>
        <row r="116">
          <cell r="A116" t="str">
            <v>FY2013</v>
          </cell>
        </row>
        <row r="117">
          <cell r="A117" t="str">
            <v>FY2013</v>
          </cell>
        </row>
        <row r="118">
          <cell r="A118" t="str">
            <v>FY2013</v>
          </cell>
        </row>
        <row r="119">
          <cell r="A119" t="str">
            <v>FY2013</v>
          </cell>
        </row>
        <row r="120">
          <cell r="A120" t="str">
            <v>FY2013</v>
          </cell>
        </row>
        <row r="121">
          <cell r="A121" t="str">
            <v>FY2013</v>
          </cell>
        </row>
        <row r="122">
          <cell r="A122" t="str">
            <v>FY2013</v>
          </cell>
        </row>
        <row r="123">
          <cell r="A123" t="str">
            <v>FY2013</v>
          </cell>
        </row>
        <row r="124">
          <cell r="A124" t="str">
            <v>FY2013</v>
          </cell>
        </row>
        <row r="125">
          <cell r="A125" t="str">
            <v>FY2013</v>
          </cell>
        </row>
        <row r="126">
          <cell r="A126" t="str">
            <v>FY2013</v>
          </cell>
        </row>
        <row r="127">
          <cell r="A127" t="str">
            <v>FY2013</v>
          </cell>
        </row>
        <row r="128">
          <cell r="A128" t="str">
            <v>FY2013</v>
          </cell>
        </row>
        <row r="129">
          <cell r="A129" t="str">
            <v>FY2013</v>
          </cell>
        </row>
        <row r="130">
          <cell r="A130" t="str">
            <v>FY2013</v>
          </cell>
        </row>
        <row r="131">
          <cell r="A131" t="str">
            <v>FY2013</v>
          </cell>
        </row>
        <row r="132">
          <cell r="A132" t="str">
            <v>FY2013</v>
          </cell>
        </row>
        <row r="133">
          <cell r="A133" t="str">
            <v>FY2013</v>
          </cell>
        </row>
        <row r="134">
          <cell r="A134" t="str">
            <v>FY2013</v>
          </cell>
        </row>
        <row r="135">
          <cell r="A135" t="str">
            <v>FY2013</v>
          </cell>
        </row>
        <row r="136">
          <cell r="A136" t="str">
            <v>FY2013</v>
          </cell>
        </row>
        <row r="137">
          <cell r="A137" t="str">
            <v>FY2013</v>
          </cell>
        </row>
        <row r="138">
          <cell r="A138" t="str">
            <v>FY2013</v>
          </cell>
        </row>
        <row r="139">
          <cell r="A139" t="str">
            <v>FY2013</v>
          </cell>
        </row>
        <row r="140">
          <cell r="A140" t="str">
            <v>FY2013</v>
          </cell>
        </row>
        <row r="141">
          <cell r="A141" t="str">
            <v>FY2013</v>
          </cell>
        </row>
        <row r="142">
          <cell r="A142" t="str">
            <v>FY2013</v>
          </cell>
        </row>
        <row r="143">
          <cell r="A143" t="str">
            <v>FY2013</v>
          </cell>
        </row>
        <row r="144">
          <cell r="A144" t="str">
            <v>FY2013</v>
          </cell>
        </row>
        <row r="145">
          <cell r="A145" t="str">
            <v>FY2013</v>
          </cell>
        </row>
        <row r="146">
          <cell r="A146" t="str">
            <v>FY2013</v>
          </cell>
        </row>
        <row r="147">
          <cell r="A147" t="str">
            <v>FY2013</v>
          </cell>
        </row>
        <row r="148">
          <cell r="A148" t="str">
            <v>FY2013</v>
          </cell>
        </row>
        <row r="149">
          <cell r="A149" t="str">
            <v>FY2013</v>
          </cell>
        </row>
        <row r="150">
          <cell r="A150" t="str">
            <v>FY2013</v>
          </cell>
        </row>
        <row r="151">
          <cell r="A151" t="str">
            <v>FY2013</v>
          </cell>
        </row>
        <row r="152">
          <cell r="A152" t="str">
            <v>FY2013</v>
          </cell>
        </row>
        <row r="153">
          <cell r="A153" t="str">
            <v>FY2013</v>
          </cell>
        </row>
        <row r="154">
          <cell r="A154" t="str">
            <v>FY2013</v>
          </cell>
        </row>
        <row r="155">
          <cell r="A155" t="str">
            <v>FY2013</v>
          </cell>
        </row>
        <row r="156">
          <cell r="A156" t="str">
            <v>FY2013</v>
          </cell>
        </row>
        <row r="157">
          <cell r="A157" t="str">
            <v>FY2013</v>
          </cell>
        </row>
        <row r="158">
          <cell r="A158" t="str">
            <v>FY2013</v>
          </cell>
        </row>
        <row r="159">
          <cell r="A159" t="str">
            <v>FY2013</v>
          </cell>
        </row>
        <row r="160">
          <cell r="A160" t="str">
            <v>FY2013</v>
          </cell>
        </row>
        <row r="161">
          <cell r="A161" t="str">
            <v>FY2013</v>
          </cell>
        </row>
        <row r="162">
          <cell r="A162" t="str">
            <v>FY2013</v>
          </cell>
        </row>
        <row r="163">
          <cell r="A163" t="str">
            <v>FY2013</v>
          </cell>
        </row>
        <row r="164">
          <cell r="A164" t="str">
            <v>FY2013</v>
          </cell>
        </row>
        <row r="165">
          <cell r="A165" t="str">
            <v>FY2013</v>
          </cell>
        </row>
        <row r="166">
          <cell r="A166" t="str">
            <v>FY2013</v>
          </cell>
        </row>
        <row r="167">
          <cell r="A167" t="str">
            <v>FY2013</v>
          </cell>
        </row>
        <row r="168">
          <cell r="A168" t="str">
            <v>FY2013</v>
          </cell>
        </row>
        <row r="169">
          <cell r="A169" t="str">
            <v>FY2013</v>
          </cell>
        </row>
        <row r="170">
          <cell r="A170" t="str">
            <v>FY2013</v>
          </cell>
        </row>
        <row r="171">
          <cell r="A171" t="str">
            <v>FY2013</v>
          </cell>
        </row>
        <row r="172">
          <cell r="A172" t="str">
            <v>FY2013</v>
          </cell>
        </row>
        <row r="173">
          <cell r="A173" t="str">
            <v>FY2013</v>
          </cell>
        </row>
        <row r="174">
          <cell r="A174" t="str">
            <v>FY2013</v>
          </cell>
        </row>
        <row r="175">
          <cell r="A175" t="str">
            <v>FY2013</v>
          </cell>
        </row>
        <row r="176">
          <cell r="A176" t="str">
            <v>FY2013</v>
          </cell>
        </row>
        <row r="177">
          <cell r="A177" t="str">
            <v>FY2013</v>
          </cell>
        </row>
        <row r="178">
          <cell r="A178" t="str">
            <v>FY2013</v>
          </cell>
        </row>
        <row r="179">
          <cell r="A179" t="str">
            <v>FY2013</v>
          </cell>
        </row>
        <row r="180">
          <cell r="A180" t="str">
            <v>FY2013</v>
          </cell>
        </row>
        <row r="181">
          <cell r="A181" t="str">
            <v>FY2013</v>
          </cell>
        </row>
        <row r="182">
          <cell r="A182" t="str">
            <v>FY2013</v>
          </cell>
        </row>
        <row r="183">
          <cell r="A183" t="str">
            <v>FY2013</v>
          </cell>
        </row>
        <row r="184">
          <cell r="A184" t="str">
            <v>FY2013</v>
          </cell>
        </row>
        <row r="185">
          <cell r="A185" t="str">
            <v>FY2013</v>
          </cell>
        </row>
        <row r="186">
          <cell r="A186" t="str">
            <v>FY2013</v>
          </cell>
        </row>
        <row r="187">
          <cell r="A187" t="str">
            <v>FY2013</v>
          </cell>
        </row>
        <row r="188">
          <cell r="A188" t="str">
            <v>FY2013</v>
          </cell>
        </row>
        <row r="189">
          <cell r="A189" t="str">
            <v>FY2013</v>
          </cell>
        </row>
        <row r="190">
          <cell r="A190" t="str">
            <v>FY2013</v>
          </cell>
        </row>
        <row r="191">
          <cell r="A191" t="str">
            <v>FY2013</v>
          </cell>
        </row>
        <row r="192">
          <cell r="A192" t="str">
            <v>FY2013</v>
          </cell>
        </row>
        <row r="193">
          <cell r="A193" t="str">
            <v>FY2013</v>
          </cell>
        </row>
        <row r="194">
          <cell r="A194" t="str">
            <v>FY2013</v>
          </cell>
        </row>
        <row r="195">
          <cell r="A195" t="str">
            <v>FY2013</v>
          </cell>
        </row>
        <row r="196">
          <cell r="A196" t="str">
            <v>FY2013</v>
          </cell>
        </row>
        <row r="197">
          <cell r="A197" t="str">
            <v>FY2013</v>
          </cell>
        </row>
        <row r="198">
          <cell r="A198" t="str">
            <v>FY2013</v>
          </cell>
        </row>
        <row r="199">
          <cell r="A199" t="str">
            <v>FY2013</v>
          </cell>
        </row>
        <row r="200">
          <cell r="A200" t="str">
            <v>FY2013</v>
          </cell>
        </row>
        <row r="201">
          <cell r="A201" t="str">
            <v>FY2013</v>
          </cell>
        </row>
        <row r="202">
          <cell r="A202" t="str">
            <v>FY2013</v>
          </cell>
        </row>
        <row r="203">
          <cell r="A203" t="str">
            <v>FY2013</v>
          </cell>
        </row>
        <row r="204">
          <cell r="A204" t="str">
            <v>FY2013</v>
          </cell>
        </row>
        <row r="205">
          <cell r="A205" t="str">
            <v>FY2013</v>
          </cell>
        </row>
        <row r="206">
          <cell r="A206" t="str">
            <v>FY2013</v>
          </cell>
        </row>
        <row r="207">
          <cell r="A207" t="str">
            <v>FY2013</v>
          </cell>
        </row>
        <row r="208">
          <cell r="A208" t="str">
            <v>FY2013</v>
          </cell>
        </row>
        <row r="209">
          <cell r="A209" t="str">
            <v>FY2013</v>
          </cell>
        </row>
        <row r="210">
          <cell r="A210" t="str">
            <v>FY2013</v>
          </cell>
        </row>
        <row r="211">
          <cell r="A211" t="str">
            <v>FY2013</v>
          </cell>
        </row>
        <row r="212">
          <cell r="A212" t="str">
            <v>FY2013</v>
          </cell>
        </row>
        <row r="213">
          <cell r="A213" t="str">
            <v>FY2013</v>
          </cell>
        </row>
        <row r="214">
          <cell r="A214" t="str">
            <v>FY2013</v>
          </cell>
        </row>
        <row r="215">
          <cell r="A215" t="str">
            <v>FY2013</v>
          </cell>
        </row>
        <row r="216">
          <cell r="A216" t="str">
            <v>FY2013</v>
          </cell>
        </row>
        <row r="217">
          <cell r="A217" t="str">
            <v>FY2013</v>
          </cell>
        </row>
        <row r="218">
          <cell r="A218" t="str">
            <v>FY2013</v>
          </cell>
        </row>
        <row r="219">
          <cell r="A219" t="str">
            <v>FY2013</v>
          </cell>
        </row>
        <row r="220">
          <cell r="A220" t="str">
            <v>FY2013</v>
          </cell>
        </row>
        <row r="221">
          <cell r="A221" t="str">
            <v>FY2013</v>
          </cell>
        </row>
        <row r="222">
          <cell r="A222" t="str">
            <v>FY2013</v>
          </cell>
        </row>
        <row r="223">
          <cell r="A223" t="str">
            <v>FY2013</v>
          </cell>
        </row>
        <row r="224">
          <cell r="A224" t="str">
            <v>FY2013</v>
          </cell>
        </row>
        <row r="225">
          <cell r="A225" t="str">
            <v>FY2013</v>
          </cell>
        </row>
        <row r="226">
          <cell r="A226" t="str">
            <v>FY2013</v>
          </cell>
        </row>
        <row r="227">
          <cell r="A227" t="str">
            <v>FY2013</v>
          </cell>
        </row>
        <row r="228">
          <cell r="A228" t="str">
            <v>FY2013</v>
          </cell>
        </row>
        <row r="229">
          <cell r="A229" t="str">
            <v>FY2013</v>
          </cell>
        </row>
        <row r="230">
          <cell r="A230" t="str">
            <v>FY2013</v>
          </cell>
        </row>
        <row r="231">
          <cell r="A231" t="str">
            <v>FY2013</v>
          </cell>
        </row>
        <row r="232">
          <cell r="A232" t="str">
            <v>FY2013</v>
          </cell>
        </row>
        <row r="233">
          <cell r="A233" t="str">
            <v>FY2013</v>
          </cell>
        </row>
        <row r="234">
          <cell r="A234" t="str">
            <v>FY2013</v>
          </cell>
        </row>
        <row r="235">
          <cell r="A235" t="str">
            <v>FY2013</v>
          </cell>
        </row>
        <row r="236">
          <cell r="A236" t="str">
            <v>FY2013</v>
          </cell>
        </row>
        <row r="237">
          <cell r="A237" t="str">
            <v>FY2013</v>
          </cell>
        </row>
        <row r="238">
          <cell r="A238" t="str">
            <v>FY2013</v>
          </cell>
        </row>
        <row r="239">
          <cell r="A239" t="str">
            <v>FY2013</v>
          </cell>
        </row>
        <row r="240">
          <cell r="A240" t="str">
            <v>FY2013</v>
          </cell>
        </row>
        <row r="241">
          <cell r="A241" t="str">
            <v>FY2013</v>
          </cell>
        </row>
        <row r="242">
          <cell r="A242" t="str">
            <v>FY2013</v>
          </cell>
        </row>
        <row r="243">
          <cell r="A243" t="str">
            <v>FY2013</v>
          </cell>
        </row>
        <row r="244">
          <cell r="A244" t="str">
            <v>FY2013</v>
          </cell>
        </row>
        <row r="245">
          <cell r="A245" t="str">
            <v>FY2013</v>
          </cell>
        </row>
        <row r="246">
          <cell r="A246" t="str">
            <v>FY2013</v>
          </cell>
        </row>
        <row r="247">
          <cell r="A247" t="str">
            <v>FY2013</v>
          </cell>
        </row>
        <row r="248">
          <cell r="A248" t="str">
            <v>FY2013</v>
          </cell>
        </row>
        <row r="249">
          <cell r="A249" t="str">
            <v>FY2013</v>
          </cell>
        </row>
        <row r="250">
          <cell r="A250" t="str">
            <v>FY2013</v>
          </cell>
        </row>
        <row r="251">
          <cell r="A251" t="str">
            <v>FY2013</v>
          </cell>
        </row>
        <row r="252">
          <cell r="A252" t="str">
            <v>FY2013</v>
          </cell>
        </row>
        <row r="253">
          <cell r="A253" t="str">
            <v>FY2013</v>
          </cell>
        </row>
        <row r="254">
          <cell r="A254" t="str">
            <v>FY2013</v>
          </cell>
        </row>
        <row r="255">
          <cell r="A255" t="str">
            <v>FY2013</v>
          </cell>
        </row>
        <row r="256">
          <cell r="A256" t="str">
            <v>FY2013</v>
          </cell>
        </row>
        <row r="257">
          <cell r="A257" t="str">
            <v>FY2013</v>
          </cell>
        </row>
        <row r="258">
          <cell r="A258" t="str">
            <v>FY2013</v>
          </cell>
        </row>
        <row r="259">
          <cell r="A259" t="str">
            <v>FY2013</v>
          </cell>
        </row>
        <row r="260">
          <cell r="A260" t="str">
            <v>FY2013</v>
          </cell>
        </row>
        <row r="261">
          <cell r="A261" t="str">
            <v>FY2013</v>
          </cell>
        </row>
        <row r="262">
          <cell r="A262" t="str">
            <v>FY2013</v>
          </cell>
        </row>
        <row r="263">
          <cell r="A263" t="str">
            <v>FY2013</v>
          </cell>
        </row>
        <row r="264">
          <cell r="A264" t="str">
            <v>FY2013</v>
          </cell>
        </row>
        <row r="265">
          <cell r="A265" t="str">
            <v>FY2013</v>
          </cell>
        </row>
        <row r="266">
          <cell r="A266" t="str">
            <v>FY2013</v>
          </cell>
        </row>
        <row r="267">
          <cell r="A267" t="str">
            <v>FY2013</v>
          </cell>
        </row>
        <row r="268">
          <cell r="A268" t="str">
            <v>FY2013</v>
          </cell>
        </row>
        <row r="269">
          <cell r="A269" t="str">
            <v>FY2013</v>
          </cell>
        </row>
        <row r="270">
          <cell r="A270" t="str">
            <v>FY2013</v>
          </cell>
        </row>
        <row r="271">
          <cell r="A271" t="str">
            <v>FY2013</v>
          </cell>
        </row>
        <row r="272">
          <cell r="A272" t="str">
            <v>FY2013</v>
          </cell>
        </row>
        <row r="273">
          <cell r="A273" t="str">
            <v>FY2013</v>
          </cell>
        </row>
        <row r="274">
          <cell r="A274" t="str">
            <v>FY2013</v>
          </cell>
        </row>
        <row r="275">
          <cell r="A275" t="str">
            <v>FY2013</v>
          </cell>
        </row>
        <row r="276">
          <cell r="A276" t="str">
            <v>FY2013</v>
          </cell>
        </row>
        <row r="277">
          <cell r="A277" t="str">
            <v>FY2013</v>
          </cell>
        </row>
        <row r="278">
          <cell r="A278" t="str">
            <v>FY2013</v>
          </cell>
        </row>
        <row r="279">
          <cell r="A279" t="str">
            <v>FY2013</v>
          </cell>
        </row>
        <row r="280">
          <cell r="A280" t="str">
            <v>FY2013</v>
          </cell>
        </row>
        <row r="281">
          <cell r="A281" t="str">
            <v>FY2013</v>
          </cell>
        </row>
        <row r="282">
          <cell r="A282" t="str">
            <v>FY2013</v>
          </cell>
        </row>
        <row r="283">
          <cell r="A283" t="str">
            <v>FY2013</v>
          </cell>
        </row>
        <row r="284">
          <cell r="A284" t="str">
            <v>FY2013</v>
          </cell>
        </row>
        <row r="285">
          <cell r="A285" t="str">
            <v>FY2013</v>
          </cell>
        </row>
        <row r="286">
          <cell r="A286" t="str">
            <v>FY2013</v>
          </cell>
        </row>
        <row r="287">
          <cell r="A287" t="str">
            <v>FY2013</v>
          </cell>
        </row>
        <row r="288">
          <cell r="A288" t="str">
            <v>FY2013</v>
          </cell>
        </row>
        <row r="289">
          <cell r="A289" t="str">
            <v>FY2013</v>
          </cell>
        </row>
        <row r="290">
          <cell r="A290" t="str">
            <v>FY2013</v>
          </cell>
        </row>
        <row r="291">
          <cell r="A291" t="str">
            <v>FY2013</v>
          </cell>
        </row>
        <row r="292">
          <cell r="A292" t="str">
            <v>FY2013</v>
          </cell>
        </row>
        <row r="293">
          <cell r="A293" t="str">
            <v>FY2013</v>
          </cell>
        </row>
        <row r="294">
          <cell r="A294" t="str">
            <v>FY2013</v>
          </cell>
        </row>
        <row r="295">
          <cell r="A295" t="str">
            <v>FY2013</v>
          </cell>
        </row>
        <row r="296">
          <cell r="A296" t="str">
            <v>FY2013</v>
          </cell>
        </row>
        <row r="297">
          <cell r="A297" t="str">
            <v>FY2013</v>
          </cell>
        </row>
        <row r="298">
          <cell r="A298" t="str">
            <v>FY2013</v>
          </cell>
        </row>
        <row r="299">
          <cell r="A299" t="str">
            <v>FY2013</v>
          </cell>
        </row>
        <row r="300">
          <cell r="A300" t="str">
            <v>FY2013</v>
          </cell>
        </row>
        <row r="301">
          <cell r="A301" t="str">
            <v>FY2013</v>
          </cell>
        </row>
        <row r="302">
          <cell r="A302" t="str">
            <v>FY2013</v>
          </cell>
        </row>
        <row r="303">
          <cell r="A303" t="str">
            <v>FY2013</v>
          </cell>
        </row>
        <row r="304">
          <cell r="A304" t="str">
            <v>FY2013</v>
          </cell>
        </row>
        <row r="305">
          <cell r="A305" t="str">
            <v>FY2013</v>
          </cell>
        </row>
        <row r="306">
          <cell r="A306" t="str">
            <v>FY2013</v>
          </cell>
        </row>
        <row r="307">
          <cell r="A307" t="str">
            <v>FY2013</v>
          </cell>
        </row>
        <row r="308">
          <cell r="A308" t="str">
            <v>FY2013</v>
          </cell>
        </row>
        <row r="309">
          <cell r="A309" t="str">
            <v>FY2013</v>
          </cell>
        </row>
        <row r="310">
          <cell r="A310" t="str">
            <v>FY2013</v>
          </cell>
        </row>
        <row r="311">
          <cell r="A311" t="str">
            <v>FY2013</v>
          </cell>
        </row>
        <row r="312">
          <cell r="A312" t="str">
            <v>FY2013</v>
          </cell>
        </row>
        <row r="313">
          <cell r="A313" t="str">
            <v>FY2013</v>
          </cell>
        </row>
        <row r="314">
          <cell r="A314" t="str">
            <v>FY2013</v>
          </cell>
        </row>
        <row r="315">
          <cell r="A315" t="str">
            <v>FY2013</v>
          </cell>
        </row>
        <row r="316">
          <cell r="A316" t="str">
            <v>FY2013</v>
          </cell>
        </row>
        <row r="317">
          <cell r="A317" t="str">
            <v>FY2013</v>
          </cell>
        </row>
        <row r="318">
          <cell r="A318" t="str">
            <v>FY2013</v>
          </cell>
        </row>
        <row r="319">
          <cell r="A319" t="str">
            <v>FY2013</v>
          </cell>
        </row>
        <row r="320">
          <cell r="A320" t="str">
            <v>FY2013</v>
          </cell>
        </row>
        <row r="321">
          <cell r="A321" t="str">
            <v>FY2013</v>
          </cell>
        </row>
        <row r="322">
          <cell r="A322" t="str">
            <v>FY2013</v>
          </cell>
        </row>
        <row r="323">
          <cell r="A323" t="str">
            <v>FY2013</v>
          </cell>
        </row>
        <row r="324">
          <cell r="A324" t="str">
            <v>FY2013</v>
          </cell>
        </row>
        <row r="325">
          <cell r="A325" t="str">
            <v>FY2013</v>
          </cell>
        </row>
        <row r="326">
          <cell r="A326" t="str">
            <v>FY2013</v>
          </cell>
        </row>
        <row r="327">
          <cell r="A327" t="str">
            <v>FY2013</v>
          </cell>
        </row>
        <row r="328">
          <cell r="A328" t="str">
            <v>FY2013</v>
          </cell>
        </row>
        <row r="329">
          <cell r="A329" t="str">
            <v>FY2013</v>
          </cell>
        </row>
        <row r="330">
          <cell r="A330" t="str">
            <v>FY2013</v>
          </cell>
        </row>
        <row r="331">
          <cell r="A331" t="str">
            <v>FY2013</v>
          </cell>
        </row>
        <row r="332">
          <cell r="A332" t="str">
            <v>FY2013</v>
          </cell>
        </row>
        <row r="333">
          <cell r="A333" t="str">
            <v>FY2013</v>
          </cell>
        </row>
        <row r="334">
          <cell r="A334" t="str">
            <v>FY2013</v>
          </cell>
        </row>
        <row r="335">
          <cell r="A335" t="str">
            <v>FY2013</v>
          </cell>
        </row>
        <row r="336">
          <cell r="A336" t="str">
            <v>FY2013</v>
          </cell>
        </row>
        <row r="337">
          <cell r="A337" t="str">
            <v>FY2013</v>
          </cell>
        </row>
        <row r="338">
          <cell r="A338" t="str">
            <v>FY2013</v>
          </cell>
        </row>
        <row r="339">
          <cell r="A339" t="str">
            <v>FY2013</v>
          </cell>
        </row>
        <row r="340">
          <cell r="A340" t="str">
            <v>FY2013</v>
          </cell>
        </row>
        <row r="341">
          <cell r="A341" t="str">
            <v>FY2013</v>
          </cell>
        </row>
        <row r="342">
          <cell r="A342" t="str">
            <v>FY2013</v>
          </cell>
        </row>
        <row r="343">
          <cell r="A343" t="str">
            <v>FY2013</v>
          </cell>
        </row>
        <row r="344">
          <cell r="A344" t="str">
            <v>FY2013</v>
          </cell>
        </row>
        <row r="345">
          <cell r="A345" t="str">
            <v>FY2013</v>
          </cell>
        </row>
        <row r="346">
          <cell r="A346" t="str">
            <v>FY2013</v>
          </cell>
        </row>
        <row r="347">
          <cell r="A347" t="str">
            <v>FY2013</v>
          </cell>
        </row>
        <row r="348">
          <cell r="A348" t="str">
            <v>FY2013</v>
          </cell>
        </row>
        <row r="349">
          <cell r="A349" t="str">
            <v>FY2013</v>
          </cell>
        </row>
        <row r="350">
          <cell r="A350" t="str">
            <v>FY2013</v>
          </cell>
        </row>
        <row r="351">
          <cell r="A351" t="str">
            <v>FY2013</v>
          </cell>
        </row>
        <row r="352">
          <cell r="A352" t="str">
            <v>FY2013</v>
          </cell>
        </row>
        <row r="353">
          <cell r="A353" t="str">
            <v>FY2013</v>
          </cell>
        </row>
        <row r="354">
          <cell r="A354" t="str">
            <v>FY2013</v>
          </cell>
        </row>
        <row r="355">
          <cell r="A355" t="str">
            <v>FY2013</v>
          </cell>
        </row>
        <row r="356">
          <cell r="A356" t="str">
            <v>FY2013</v>
          </cell>
        </row>
        <row r="357">
          <cell r="A357" t="str">
            <v>FY2013</v>
          </cell>
        </row>
        <row r="358">
          <cell r="A358" t="str">
            <v>FY2013</v>
          </cell>
        </row>
        <row r="359">
          <cell r="A359" t="str">
            <v>FY2013</v>
          </cell>
        </row>
        <row r="360">
          <cell r="A360" t="str">
            <v>FY2013</v>
          </cell>
        </row>
        <row r="361">
          <cell r="A361" t="str">
            <v>FY2013</v>
          </cell>
        </row>
        <row r="362">
          <cell r="A362" t="str">
            <v>FY2013</v>
          </cell>
        </row>
        <row r="363">
          <cell r="A363" t="str">
            <v>FY2013</v>
          </cell>
        </row>
        <row r="364">
          <cell r="A364" t="str">
            <v>FY2013</v>
          </cell>
        </row>
        <row r="365">
          <cell r="A365" t="str">
            <v>FY2013</v>
          </cell>
        </row>
        <row r="366">
          <cell r="A366" t="str">
            <v>FY2013</v>
          </cell>
        </row>
        <row r="367">
          <cell r="A367" t="str">
            <v>FY2013</v>
          </cell>
        </row>
        <row r="368">
          <cell r="A368" t="str">
            <v>FY2013</v>
          </cell>
        </row>
        <row r="369">
          <cell r="A369" t="str">
            <v>FY2013</v>
          </cell>
        </row>
        <row r="370">
          <cell r="A370" t="str">
            <v>FY2013</v>
          </cell>
        </row>
        <row r="371">
          <cell r="A371" t="str">
            <v>FY2013</v>
          </cell>
        </row>
        <row r="372">
          <cell r="A372" t="str">
            <v>FY2013</v>
          </cell>
        </row>
        <row r="373">
          <cell r="A373" t="str">
            <v>FY2013</v>
          </cell>
        </row>
        <row r="374">
          <cell r="A374" t="str">
            <v>FY2013</v>
          </cell>
        </row>
        <row r="375">
          <cell r="A375" t="str">
            <v>FY2013</v>
          </cell>
        </row>
        <row r="376">
          <cell r="A376" t="str">
            <v>FY2013</v>
          </cell>
        </row>
        <row r="377">
          <cell r="A377" t="str">
            <v>FY2013</v>
          </cell>
        </row>
        <row r="378">
          <cell r="A378" t="str">
            <v>FY2013</v>
          </cell>
        </row>
        <row r="379">
          <cell r="A379" t="str">
            <v>FY2013</v>
          </cell>
        </row>
        <row r="380">
          <cell r="A380" t="str">
            <v>FY2013</v>
          </cell>
        </row>
        <row r="381">
          <cell r="A381" t="str">
            <v>FY2013</v>
          </cell>
        </row>
        <row r="382">
          <cell r="A382" t="str">
            <v>FY2013</v>
          </cell>
        </row>
        <row r="383">
          <cell r="A383" t="str">
            <v>FY2013</v>
          </cell>
        </row>
        <row r="384">
          <cell r="A384" t="str">
            <v>FY2013</v>
          </cell>
        </row>
        <row r="385">
          <cell r="A385" t="str">
            <v>FY2013</v>
          </cell>
        </row>
        <row r="386">
          <cell r="A386" t="str">
            <v>FY2013</v>
          </cell>
        </row>
        <row r="387">
          <cell r="A387" t="str">
            <v>FY2013</v>
          </cell>
        </row>
        <row r="388">
          <cell r="A388" t="str">
            <v>FY2013</v>
          </cell>
        </row>
        <row r="389">
          <cell r="A389" t="str">
            <v>FY2013</v>
          </cell>
        </row>
        <row r="390">
          <cell r="A390" t="str">
            <v>FY2013</v>
          </cell>
        </row>
        <row r="391">
          <cell r="A391" t="str">
            <v>FY2013</v>
          </cell>
        </row>
        <row r="392">
          <cell r="A392" t="str">
            <v>FY2013</v>
          </cell>
        </row>
        <row r="393">
          <cell r="A393" t="str">
            <v>FY2013</v>
          </cell>
        </row>
        <row r="394">
          <cell r="A394" t="str">
            <v>FY2013</v>
          </cell>
        </row>
        <row r="395">
          <cell r="A395" t="str">
            <v>FY2013</v>
          </cell>
        </row>
        <row r="396">
          <cell r="A396" t="str">
            <v>FY2013</v>
          </cell>
        </row>
        <row r="397">
          <cell r="A397" t="str">
            <v>FY2013</v>
          </cell>
        </row>
        <row r="398">
          <cell r="A398" t="str">
            <v>FY2013</v>
          </cell>
        </row>
        <row r="399">
          <cell r="A399" t="str">
            <v>FY2013</v>
          </cell>
        </row>
        <row r="400">
          <cell r="A400" t="str">
            <v>FY2013</v>
          </cell>
        </row>
        <row r="401">
          <cell r="A401" t="str">
            <v>FY2013</v>
          </cell>
        </row>
        <row r="402">
          <cell r="A402" t="str">
            <v>FY2013</v>
          </cell>
        </row>
        <row r="403">
          <cell r="A403" t="str">
            <v>FY2013</v>
          </cell>
        </row>
        <row r="404">
          <cell r="A404" t="str">
            <v>FY2013</v>
          </cell>
        </row>
        <row r="405">
          <cell r="A405" t="str">
            <v>FY2013</v>
          </cell>
        </row>
        <row r="406">
          <cell r="A406" t="str">
            <v>FY2013</v>
          </cell>
        </row>
        <row r="407">
          <cell r="A407" t="str">
            <v>FY2013</v>
          </cell>
        </row>
        <row r="408">
          <cell r="A408" t="str">
            <v>FY2013</v>
          </cell>
        </row>
        <row r="409">
          <cell r="A409" t="str">
            <v>FY2013</v>
          </cell>
        </row>
        <row r="410">
          <cell r="A410" t="str">
            <v>FY2013</v>
          </cell>
        </row>
        <row r="411">
          <cell r="A411" t="str">
            <v>FY2013</v>
          </cell>
        </row>
        <row r="412">
          <cell r="A412" t="str">
            <v>FY2013</v>
          </cell>
        </row>
        <row r="413">
          <cell r="A413" t="str">
            <v>FY2013</v>
          </cell>
        </row>
        <row r="414">
          <cell r="A414" t="str">
            <v>FY2013</v>
          </cell>
        </row>
        <row r="415">
          <cell r="A415" t="str">
            <v>FY2013</v>
          </cell>
        </row>
        <row r="416">
          <cell r="A416" t="str">
            <v>FY2013</v>
          </cell>
        </row>
        <row r="417">
          <cell r="A417" t="str">
            <v>FY2013</v>
          </cell>
        </row>
        <row r="418">
          <cell r="A418" t="str">
            <v>FY2013</v>
          </cell>
        </row>
        <row r="419">
          <cell r="A419" t="str">
            <v>FY2013</v>
          </cell>
        </row>
        <row r="420">
          <cell r="A420" t="str">
            <v>FY2013</v>
          </cell>
        </row>
        <row r="421">
          <cell r="A421" t="str">
            <v>FY2013</v>
          </cell>
        </row>
        <row r="422">
          <cell r="A422" t="str">
            <v>FY2013</v>
          </cell>
        </row>
        <row r="423">
          <cell r="A423" t="str">
            <v>FY2013</v>
          </cell>
        </row>
        <row r="424">
          <cell r="A424" t="str">
            <v>FY2013</v>
          </cell>
        </row>
        <row r="425">
          <cell r="A425" t="str">
            <v>FY2013</v>
          </cell>
        </row>
        <row r="426">
          <cell r="A426" t="str">
            <v>FY2013</v>
          </cell>
        </row>
        <row r="427">
          <cell r="A427" t="str">
            <v>FY2013</v>
          </cell>
        </row>
        <row r="428">
          <cell r="A428" t="str">
            <v>FY2013</v>
          </cell>
        </row>
        <row r="429">
          <cell r="A429" t="str">
            <v>FY2013</v>
          </cell>
        </row>
        <row r="430">
          <cell r="A430" t="str">
            <v>FY2013</v>
          </cell>
        </row>
        <row r="431">
          <cell r="A431" t="str">
            <v>FY2013</v>
          </cell>
        </row>
        <row r="432">
          <cell r="A432" t="str">
            <v>FY2013</v>
          </cell>
        </row>
        <row r="433">
          <cell r="A433" t="str">
            <v>FY2013</v>
          </cell>
        </row>
        <row r="434">
          <cell r="A434" t="str">
            <v>FY2013</v>
          </cell>
        </row>
        <row r="435">
          <cell r="A435" t="str">
            <v>FY2013</v>
          </cell>
        </row>
        <row r="436">
          <cell r="A436" t="str">
            <v>FY2013</v>
          </cell>
        </row>
        <row r="437">
          <cell r="A437" t="str">
            <v>FY2013</v>
          </cell>
        </row>
        <row r="438">
          <cell r="A438" t="str">
            <v>FY2013</v>
          </cell>
        </row>
        <row r="439">
          <cell r="A439" t="str">
            <v>FY2013</v>
          </cell>
        </row>
        <row r="440">
          <cell r="A440" t="str">
            <v>FY2013</v>
          </cell>
        </row>
        <row r="441">
          <cell r="A441" t="str">
            <v>FY2013</v>
          </cell>
        </row>
        <row r="442">
          <cell r="A442" t="str">
            <v>FY2013</v>
          </cell>
        </row>
        <row r="443">
          <cell r="A443" t="str">
            <v>FY2013</v>
          </cell>
        </row>
        <row r="444">
          <cell r="A444" t="str">
            <v>FY2013</v>
          </cell>
        </row>
        <row r="445">
          <cell r="A445" t="str">
            <v>FY2013</v>
          </cell>
        </row>
        <row r="446">
          <cell r="A446" t="str">
            <v>FY2013</v>
          </cell>
        </row>
        <row r="447">
          <cell r="A447" t="str">
            <v>FY2013</v>
          </cell>
        </row>
        <row r="448">
          <cell r="A448" t="str">
            <v>FY2013</v>
          </cell>
        </row>
        <row r="449">
          <cell r="A449" t="str">
            <v>FY2013</v>
          </cell>
        </row>
        <row r="450">
          <cell r="A450" t="str">
            <v>FY2013</v>
          </cell>
        </row>
        <row r="451">
          <cell r="A451" t="str">
            <v>FY2013</v>
          </cell>
        </row>
        <row r="452">
          <cell r="A452" t="str">
            <v>FY2013</v>
          </cell>
        </row>
        <row r="453">
          <cell r="A453" t="str">
            <v>FY2013</v>
          </cell>
        </row>
        <row r="454">
          <cell r="A454" t="str">
            <v>FY2013</v>
          </cell>
        </row>
        <row r="455">
          <cell r="A455" t="str">
            <v>FY2013</v>
          </cell>
        </row>
        <row r="456">
          <cell r="A456" t="str">
            <v>FY2013</v>
          </cell>
        </row>
        <row r="457">
          <cell r="A457" t="str">
            <v>FY2013</v>
          </cell>
        </row>
        <row r="458">
          <cell r="A458" t="str">
            <v>FY2013</v>
          </cell>
        </row>
        <row r="459">
          <cell r="A459" t="str">
            <v>FY2013</v>
          </cell>
        </row>
        <row r="460">
          <cell r="A460" t="str">
            <v>FY2013</v>
          </cell>
        </row>
        <row r="461">
          <cell r="A461" t="str">
            <v>FY2013</v>
          </cell>
        </row>
        <row r="462">
          <cell r="A462" t="str">
            <v>FY2013</v>
          </cell>
        </row>
        <row r="463">
          <cell r="A463" t="str">
            <v>FY2013</v>
          </cell>
        </row>
        <row r="464">
          <cell r="A464" t="str">
            <v>FY2013</v>
          </cell>
        </row>
        <row r="465">
          <cell r="A465" t="str">
            <v>FY2013</v>
          </cell>
        </row>
        <row r="466">
          <cell r="A466" t="str">
            <v>FY2013</v>
          </cell>
        </row>
        <row r="467">
          <cell r="A467" t="str">
            <v>FY2013</v>
          </cell>
        </row>
        <row r="468">
          <cell r="A468" t="str">
            <v>FY2013</v>
          </cell>
        </row>
        <row r="469">
          <cell r="A469" t="str">
            <v>FY2013</v>
          </cell>
        </row>
        <row r="470">
          <cell r="A470" t="str">
            <v>FY2013</v>
          </cell>
        </row>
        <row r="471">
          <cell r="A471" t="str">
            <v>FY2013</v>
          </cell>
        </row>
        <row r="472">
          <cell r="A472" t="str">
            <v>FY2013</v>
          </cell>
        </row>
        <row r="473">
          <cell r="A473" t="str">
            <v>FY2013</v>
          </cell>
        </row>
        <row r="474">
          <cell r="A474" t="str">
            <v>FY2013</v>
          </cell>
        </row>
        <row r="475">
          <cell r="A475" t="str">
            <v>FY2013</v>
          </cell>
        </row>
        <row r="476">
          <cell r="A476" t="str">
            <v>FY2013</v>
          </cell>
        </row>
        <row r="477">
          <cell r="A477" t="str">
            <v>FY2013</v>
          </cell>
        </row>
        <row r="478">
          <cell r="A478" t="str">
            <v>FY2013</v>
          </cell>
        </row>
        <row r="479">
          <cell r="A479" t="str">
            <v>FY2013</v>
          </cell>
        </row>
        <row r="480">
          <cell r="A480" t="str">
            <v>FY2013</v>
          </cell>
        </row>
        <row r="481">
          <cell r="A481" t="str">
            <v>FY2013</v>
          </cell>
        </row>
        <row r="482">
          <cell r="A482" t="str">
            <v>FY2013</v>
          </cell>
        </row>
        <row r="483">
          <cell r="A483" t="str">
            <v>FY2013</v>
          </cell>
        </row>
        <row r="484">
          <cell r="A484" t="str">
            <v>FY2013</v>
          </cell>
        </row>
        <row r="485">
          <cell r="A485" t="str">
            <v>FY2013</v>
          </cell>
        </row>
        <row r="486">
          <cell r="A486" t="str">
            <v>FY2013</v>
          </cell>
        </row>
        <row r="487">
          <cell r="A487" t="str">
            <v>FY2013</v>
          </cell>
        </row>
        <row r="488">
          <cell r="A488" t="str">
            <v>FY2013</v>
          </cell>
        </row>
        <row r="489">
          <cell r="A489" t="str">
            <v>FY2013</v>
          </cell>
        </row>
        <row r="490">
          <cell r="A490" t="str">
            <v>FY2013</v>
          </cell>
        </row>
        <row r="491">
          <cell r="A491" t="str">
            <v>FY2013</v>
          </cell>
        </row>
        <row r="492">
          <cell r="A492" t="str">
            <v>FY2013</v>
          </cell>
        </row>
        <row r="493">
          <cell r="A493" t="str">
            <v>FY2013</v>
          </cell>
        </row>
        <row r="494">
          <cell r="A494" t="str">
            <v>FY2013</v>
          </cell>
        </row>
        <row r="495">
          <cell r="A495" t="str">
            <v>FY2013</v>
          </cell>
        </row>
        <row r="496">
          <cell r="A496" t="str">
            <v>FY2013</v>
          </cell>
        </row>
        <row r="497">
          <cell r="A497" t="str">
            <v>FY2013</v>
          </cell>
        </row>
        <row r="498">
          <cell r="A498" t="str">
            <v>FY2013</v>
          </cell>
        </row>
        <row r="499">
          <cell r="A499" t="str">
            <v>FY2013</v>
          </cell>
        </row>
        <row r="500">
          <cell r="A500" t="str">
            <v>FY2013</v>
          </cell>
        </row>
        <row r="501">
          <cell r="A501" t="str">
            <v>FY2013</v>
          </cell>
        </row>
        <row r="502">
          <cell r="A502" t="str">
            <v>FY2013</v>
          </cell>
        </row>
        <row r="503">
          <cell r="A503" t="str">
            <v>FY2013</v>
          </cell>
        </row>
        <row r="504">
          <cell r="A504" t="str">
            <v>FY2013</v>
          </cell>
        </row>
        <row r="505">
          <cell r="A505" t="str">
            <v>FY2013</v>
          </cell>
        </row>
        <row r="506">
          <cell r="A506" t="str">
            <v>FY2013</v>
          </cell>
        </row>
        <row r="507">
          <cell r="A507" t="str">
            <v>FY2013</v>
          </cell>
        </row>
        <row r="508">
          <cell r="A508" t="str">
            <v>FY2013</v>
          </cell>
        </row>
        <row r="509">
          <cell r="A509" t="str">
            <v>FY2013</v>
          </cell>
        </row>
        <row r="510">
          <cell r="A510" t="str">
            <v>FY2013</v>
          </cell>
        </row>
        <row r="511">
          <cell r="A511" t="str">
            <v>FY2013</v>
          </cell>
        </row>
        <row r="512">
          <cell r="A512" t="str">
            <v>FY2013</v>
          </cell>
        </row>
        <row r="513">
          <cell r="A513" t="str">
            <v>FY2013</v>
          </cell>
        </row>
        <row r="514">
          <cell r="A514" t="str">
            <v>FY2013</v>
          </cell>
        </row>
        <row r="515">
          <cell r="A515" t="str">
            <v>FY2013</v>
          </cell>
        </row>
        <row r="516">
          <cell r="A516" t="str">
            <v>FY2013</v>
          </cell>
        </row>
        <row r="517">
          <cell r="A517" t="str">
            <v>FY2013</v>
          </cell>
        </row>
        <row r="518">
          <cell r="A518" t="str">
            <v>FY2013</v>
          </cell>
        </row>
        <row r="519">
          <cell r="A519" t="str">
            <v>FY2013</v>
          </cell>
        </row>
        <row r="520">
          <cell r="A520" t="str">
            <v>FY2013</v>
          </cell>
        </row>
        <row r="521">
          <cell r="A521" t="str">
            <v>FY2013</v>
          </cell>
        </row>
        <row r="522">
          <cell r="A522" t="str">
            <v>FY2013</v>
          </cell>
        </row>
        <row r="523">
          <cell r="A523" t="str">
            <v>FY2013</v>
          </cell>
        </row>
        <row r="524">
          <cell r="A524" t="str">
            <v>FY2013</v>
          </cell>
        </row>
        <row r="525">
          <cell r="A525" t="str">
            <v>FY2013</v>
          </cell>
        </row>
        <row r="526">
          <cell r="A526" t="str">
            <v>FY2013</v>
          </cell>
        </row>
        <row r="527">
          <cell r="A527" t="str">
            <v>FY2013</v>
          </cell>
        </row>
        <row r="528">
          <cell r="A528" t="str">
            <v>FY2013</v>
          </cell>
        </row>
        <row r="529">
          <cell r="A529" t="str">
            <v>FY2013</v>
          </cell>
        </row>
        <row r="530">
          <cell r="A530" t="str">
            <v>FY2013</v>
          </cell>
        </row>
        <row r="531">
          <cell r="A531" t="str">
            <v>FY2013</v>
          </cell>
        </row>
        <row r="532">
          <cell r="A532" t="str">
            <v>FY2013</v>
          </cell>
        </row>
        <row r="533">
          <cell r="A533" t="str">
            <v>FY2013</v>
          </cell>
        </row>
        <row r="534">
          <cell r="A534" t="str">
            <v>FY2013</v>
          </cell>
        </row>
        <row r="535">
          <cell r="A535" t="str">
            <v>FY2013</v>
          </cell>
        </row>
        <row r="536">
          <cell r="A536" t="str">
            <v>FY2013</v>
          </cell>
        </row>
        <row r="537">
          <cell r="A537" t="str">
            <v>FY2013</v>
          </cell>
        </row>
        <row r="538">
          <cell r="A538" t="str">
            <v>FY2013</v>
          </cell>
        </row>
        <row r="539">
          <cell r="A539" t="str">
            <v>FY2013</v>
          </cell>
        </row>
        <row r="540">
          <cell r="A540" t="str">
            <v>FY2013</v>
          </cell>
        </row>
        <row r="541">
          <cell r="A541" t="str">
            <v>FY2013</v>
          </cell>
        </row>
        <row r="542">
          <cell r="A542" t="str">
            <v>FY2013</v>
          </cell>
        </row>
        <row r="543">
          <cell r="A543" t="str">
            <v>FY2013</v>
          </cell>
        </row>
        <row r="544">
          <cell r="A544" t="str">
            <v>FY2013</v>
          </cell>
        </row>
        <row r="545">
          <cell r="A545" t="str">
            <v>FY2013</v>
          </cell>
        </row>
        <row r="546">
          <cell r="A546" t="str">
            <v>FY2013</v>
          </cell>
        </row>
        <row r="547">
          <cell r="A547" t="str">
            <v>FY2013</v>
          </cell>
        </row>
        <row r="548">
          <cell r="A548" t="str">
            <v>FY2013</v>
          </cell>
        </row>
        <row r="549">
          <cell r="A549" t="str">
            <v>FY2013</v>
          </cell>
        </row>
        <row r="550">
          <cell r="A550" t="str">
            <v>FY2013</v>
          </cell>
        </row>
        <row r="551">
          <cell r="A551" t="str">
            <v>FY2013</v>
          </cell>
        </row>
        <row r="552">
          <cell r="A552" t="str">
            <v>FY2013</v>
          </cell>
        </row>
        <row r="553">
          <cell r="A553" t="str">
            <v>FY2013</v>
          </cell>
        </row>
        <row r="554">
          <cell r="A554" t="str">
            <v>FY2013</v>
          </cell>
        </row>
        <row r="555">
          <cell r="A555" t="str">
            <v>FY2013</v>
          </cell>
        </row>
        <row r="556">
          <cell r="A556" t="str">
            <v>FY2013</v>
          </cell>
        </row>
        <row r="557">
          <cell r="A557" t="str">
            <v>FY2013</v>
          </cell>
        </row>
        <row r="558">
          <cell r="A558" t="str">
            <v>FY2013</v>
          </cell>
        </row>
        <row r="559">
          <cell r="A559" t="str">
            <v>FY2013</v>
          </cell>
        </row>
        <row r="560">
          <cell r="A560" t="str">
            <v>FY2013</v>
          </cell>
        </row>
        <row r="561">
          <cell r="A561" t="str">
            <v>FY2013</v>
          </cell>
        </row>
        <row r="562">
          <cell r="A562" t="str">
            <v>FY2013</v>
          </cell>
        </row>
        <row r="563">
          <cell r="A563" t="str">
            <v>FY2013</v>
          </cell>
        </row>
        <row r="564">
          <cell r="A564" t="str">
            <v>FY2013</v>
          </cell>
        </row>
        <row r="565">
          <cell r="A565" t="str">
            <v>FY2013</v>
          </cell>
        </row>
        <row r="566">
          <cell r="A566" t="str">
            <v>FY2013</v>
          </cell>
        </row>
        <row r="567">
          <cell r="A567" t="str">
            <v>FY2013</v>
          </cell>
        </row>
        <row r="568">
          <cell r="A568" t="str">
            <v>FY2013</v>
          </cell>
        </row>
        <row r="569">
          <cell r="A569" t="str">
            <v>FY2013</v>
          </cell>
        </row>
        <row r="570">
          <cell r="A570" t="str">
            <v>FY2013</v>
          </cell>
        </row>
        <row r="571">
          <cell r="A571" t="str">
            <v>FY2013</v>
          </cell>
        </row>
        <row r="572">
          <cell r="A572" t="str">
            <v>FY2013</v>
          </cell>
        </row>
        <row r="573">
          <cell r="A573" t="str">
            <v>FY2013</v>
          </cell>
        </row>
        <row r="574">
          <cell r="A574" t="str">
            <v>FY2013</v>
          </cell>
        </row>
        <row r="575">
          <cell r="A575" t="str">
            <v>FY2013</v>
          </cell>
        </row>
        <row r="576">
          <cell r="A576" t="str">
            <v>FY2013</v>
          </cell>
        </row>
        <row r="577">
          <cell r="A577" t="str">
            <v>FY2013</v>
          </cell>
        </row>
        <row r="578">
          <cell r="A578" t="str">
            <v>FY2013</v>
          </cell>
        </row>
        <row r="579">
          <cell r="A579" t="str">
            <v>FY2013</v>
          </cell>
        </row>
        <row r="580">
          <cell r="A580" t="str">
            <v>FY2013</v>
          </cell>
        </row>
        <row r="581">
          <cell r="A581" t="str">
            <v>FY2013</v>
          </cell>
        </row>
        <row r="582">
          <cell r="A582" t="str">
            <v>FY2013</v>
          </cell>
        </row>
        <row r="583">
          <cell r="A583" t="str">
            <v>FY2013</v>
          </cell>
        </row>
        <row r="584">
          <cell r="A584" t="str">
            <v>FY2013</v>
          </cell>
        </row>
        <row r="585">
          <cell r="A585" t="str">
            <v>FY2013</v>
          </cell>
        </row>
        <row r="586">
          <cell r="A586" t="str">
            <v>FY2013</v>
          </cell>
        </row>
        <row r="587">
          <cell r="A587" t="str">
            <v>FY2013</v>
          </cell>
        </row>
        <row r="588">
          <cell r="A588" t="str">
            <v>FY2013</v>
          </cell>
        </row>
        <row r="589">
          <cell r="A589" t="str">
            <v>FY2013</v>
          </cell>
        </row>
        <row r="590">
          <cell r="A590" t="str">
            <v>FY2013</v>
          </cell>
        </row>
        <row r="591">
          <cell r="A591" t="str">
            <v>FY2013</v>
          </cell>
        </row>
        <row r="592">
          <cell r="A592" t="str">
            <v>FY2013</v>
          </cell>
        </row>
        <row r="593">
          <cell r="A593" t="str">
            <v>FY2013</v>
          </cell>
        </row>
        <row r="594">
          <cell r="A594" t="str">
            <v>FY2013</v>
          </cell>
        </row>
        <row r="595">
          <cell r="A595" t="str">
            <v>FY2013</v>
          </cell>
        </row>
        <row r="596">
          <cell r="A596" t="str">
            <v>FY2013</v>
          </cell>
        </row>
        <row r="597">
          <cell r="A597" t="str">
            <v>FY2013</v>
          </cell>
        </row>
        <row r="598">
          <cell r="A598" t="str">
            <v>FY2013</v>
          </cell>
        </row>
        <row r="599">
          <cell r="A599" t="str">
            <v>FY2013</v>
          </cell>
        </row>
        <row r="600">
          <cell r="A600" t="str">
            <v>FY2013</v>
          </cell>
        </row>
        <row r="601">
          <cell r="A601" t="str">
            <v>FY2013</v>
          </cell>
        </row>
        <row r="602">
          <cell r="A602" t="str">
            <v>FY2013</v>
          </cell>
        </row>
        <row r="603">
          <cell r="A603" t="str">
            <v>FY2013</v>
          </cell>
        </row>
        <row r="604">
          <cell r="A604" t="str">
            <v>FY2013</v>
          </cell>
        </row>
        <row r="605">
          <cell r="A605" t="str">
            <v>FY2013</v>
          </cell>
        </row>
        <row r="606">
          <cell r="A606" t="str">
            <v>FY2013</v>
          </cell>
        </row>
        <row r="607">
          <cell r="A607" t="str">
            <v>FY2013</v>
          </cell>
        </row>
        <row r="608">
          <cell r="A608" t="str">
            <v>FY2013</v>
          </cell>
        </row>
        <row r="609">
          <cell r="A609" t="str">
            <v>FY2013</v>
          </cell>
        </row>
        <row r="610">
          <cell r="A610" t="str">
            <v>FY2013</v>
          </cell>
        </row>
        <row r="611">
          <cell r="A611" t="str">
            <v>FY2013</v>
          </cell>
        </row>
        <row r="612">
          <cell r="A612" t="str">
            <v>FY2013</v>
          </cell>
        </row>
        <row r="613">
          <cell r="A613" t="str">
            <v>FY2013</v>
          </cell>
        </row>
        <row r="614">
          <cell r="A614" t="str">
            <v>FY2013</v>
          </cell>
        </row>
        <row r="615">
          <cell r="A615" t="str">
            <v>FY2013</v>
          </cell>
        </row>
        <row r="616">
          <cell r="A616" t="str">
            <v>FY2013</v>
          </cell>
        </row>
        <row r="617">
          <cell r="A617" t="str">
            <v>FY2013</v>
          </cell>
        </row>
        <row r="618">
          <cell r="A618" t="str">
            <v>FY2013</v>
          </cell>
        </row>
        <row r="619">
          <cell r="A619" t="str">
            <v>FY2013</v>
          </cell>
        </row>
        <row r="620">
          <cell r="A620" t="str">
            <v>FY2013</v>
          </cell>
        </row>
        <row r="621">
          <cell r="A621" t="str">
            <v>FY2013</v>
          </cell>
        </row>
        <row r="622">
          <cell r="A622" t="str">
            <v>FY2013</v>
          </cell>
        </row>
        <row r="623">
          <cell r="A623" t="str">
            <v>FY2013</v>
          </cell>
        </row>
        <row r="624">
          <cell r="A624" t="str">
            <v>FY2013</v>
          </cell>
        </row>
        <row r="625">
          <cell r="A625" t="str">
            <v>FY2013</v>
          </cell>
        </row>
        <row r="626">
          <cell r="A626" t="str">
            <v>FY2013</v>
          </cell>
        </row>
        <row r="627">
          <cell r="A627" t="str">
            <v>FY2013</v>
          </cell>
        </row>
        <row r="628">
          <cell r="A628" t="str">
            <v>FY2013</v>
          </cell>
        </row>
        <row r="629">
          <cell r="A629" t="str">
            <v>FY2013</v>
          </cell>
        </row>
        <row r="630">
          <cell r="A630" t="str">
            <v>FY2013</v>
          </cell>
        </row>
        <row r="631">
          <cell r="A631" t="str">
            <v>FY2013</v>
          </cell>
        </row>
        <row r="632">
          <cell r="A632" t="str">
            <v>FY2013</v>
          </cell>
        </row>
        <row r="633">
          <cell r="A633" t="str">
            <v>FY2013</v>
          </cell>
        </row>
        <row r="634">
          <cell r="A634" t="str">
            <v>FY2013</v>
          </cell>
        </row>
        <row r="635">
          <cell r="A635" t="str">
            <v>FY2013</v>
          </cell>
        </row>
        <row r="636">
          <cell r="A636" t="str">
            <v>FY2013</v>
          </cell>
        </row>
        <row r="637">
          <cell r="A637" t="str">
            <v>FY2013</v>
          </cell>
        </row>
        <row r="638">
          <cell r="A638" t="str">
            <v>FY2013</v>
          </cell>
        </row>
        <row r="639">
          <cell r="A639" t="str">
            <v>FY2013</v>
          </cell>
        </row>
        <row r="640">
          <cell r="A640" t="str">
            <v>FY2013</v>
          </cell>
        </row>
        <row r="641">
          <cell r="A641" t="str">
            <v>FY2013</v>
          </cell>
        </row>
        <row r="642">
          <cell r="A642" t="str">
            <v>FY2013</v>
          </cell>
        </row>
        <row r="643">
          <cell r="A643" t="str">
            <v>FY2013</v>
          </cell>
        </row>
        <row r="644">
          <cell r="A644" t="str">
            <v>FY2013</v>
          </cell>
        </row>
        <row r="645">
          <cell r="A645" t="str">
            <v>FY2013</v>
          </cell>
        </row>
        <row r="646">
          <cell r="A646" t="str">
            <v>FY2013</v>
          </cell>
        </row>
        <row r="647">
          <cell r="A647" t="str">
            <v>FY2013</v>
          </cell>
        </row>
        <row r="648">
          <cell r="A648" t="str">
            <v>FY2013</v>
          </cell>
        </row>
        <row r="649">
          <cell r="A649" t="str">
            <v>FY2013</v>
          </cell>
        </row>
        <row r="650">
          <cell r="A650" t="str">
            <v>FY2013</v>
          </cell>
        </row>
        <row r="651">
          <cell r="A651" t="str">
            <v>FY2013</v>
          </cell>
        </row>
        <row r="652">
          <cell r="A652" t="str">
            <v>FY2013</v>
          </cell>
        </row>
        <row r="653">
          <cell r="A653" t="str">
            <v>FY2013</v>
          </cell>
        </row>
        <row r="654">
          <cell r="A654" t="str">
            <v>FY2013</v>
          </cell>
        </row>
        <row r="655">
          <cell r="A655" t="str">
            <v>FY2013</v>
          </cell>
        </row>
        <row r="656">
          <cell r="A656" t="str">
            <v>FY2013</v>
          </cell>
        </row>
        <row r="657">
          <cell r="A657" t="str">
            <v>FY2013</v>
          </cell>
        </row>
        <row r="658">
          <cell r="A658" t="str">
            <v>FY2013</v>
          </cell>
        </row>
        <row r="659">
          <cell r="A659" t="str">
            <v>FY2013</v>
          </cell>
        </row>
        <row r="660">
          <cell r="A660" t="str">
            <v>FY2013</v>
          </cell>
        </row>
        <row r="661">
          <cell r="A661" t="str">
            <v>FY2013</v>
          </cell>
        </row>
        <row r="662">
          <cell r="A662" t="str">
            <v>FY2013</v>
          </cell>
        </row>
        <row r="663">
          <cell r="A663" t="str">
            <v>FY2013</v>
          </cell>
        </row>
        <row r="664">
          <cell r="A664" t="str">
            <v>FY2013</v>
          </cell>
        </row>
        <row r="665">
          <cell r="A665" t="str">
            <v>FY2013</v>
          </cell>
        </row>
        <row r="666">
          <cell r="A666" t="str">
            <v>FY2013</v>
          </cell>
        </row>
        <row r="667">
          <cell r="A667" t="str">
            <v>FY2013</v>
          </cell>
        </row>
        <row r="668">
          <cell r="A668" t="str">
            <v>FY2013</v>
          </cell>
        </row>
        <row r="669">
          <cell r="A669" t="str">
            <v>FY2013</v>
          </cell>
        </row>
        <row r="670">
          <cell r="A670" t="str">
            <v>FY2013</v>
          </cell>
        </row>
        <row r="671">
          <cell r="A671" t="str">
            <v>FY2013</v>
          </cell>
        </row>
        <row r="672">
          <cell r="A672" t="str">
            <v>FY2013</v>
          </cell>
        </row>
        <row r="673">
          <cell r="A673" t="str">
            <v>FY2013</v>
          </cell>
        </row>
        <row r="674">
          <cell r="A674" t="str">
            <v>FY2013</v>
          </cell>
        </row>
        <row r="675">
          <cell r="A675" t="str">
            <v>FY2013</v>
          </cell>
        </row>
        <row r="676">
          <cell r="A676" t="str">
            <v>FY2013</v>
          </cell>
        </row>
        <row r="677">
          <cell r="A677" t="str">
            <v>FY2013</v>
          </cell>
        </row>
        <row r="678">
          <cell r="A678" t="str">
            <v>FY2013</v>
          </cell>
        </row>
        <row r="679">
          <cell r="A679" t="str">
            <v>FY2013</v>
          </cell>
        </row>
        <row r="680">
          <cell r="A680" t="str">
            <v>FY2013</v>
          </cell>
        </row>
        <row r="681">
          <cell r="A681" t="str">
            <v>FY2013</v>
          </cell>
        </row>
        <row r="682">
          <cell r="A682" t="str">
            <v>FY2013</v>
          </cell>
        </row>
        <row r="683">
          <cell r="A683" t="str">
            <v>FY2013</v>
          </cell>
        </row>
        <row r="684">
          <cell r="A684" t="str">
            <v>FY2013</v>
          </cell>
        </row>
        <row r="685">
          <cell r="A685" t="str">
            <v>FY2013</v>
          </cell>
        </row>
        <row r="686">
          <cell r="A686" t="str">
            <v>FY2013</v>
          </cell>
        </row>
        <row r="687">
          <cell r="A687" t="str">
            <v>FY2013</v>
          </cell>
        </row>
        <row r="688">
          <cell r="A688" t="str">
            <v>FY2013</v>
          </cell>
        </row>
        <row r="689">
          <cell r="A689" t="str">
            <v>FY2013</v>
          </cell>
        </row>
        <row r="690">
          <cell r="A690" t="str">
            <v>FY2013</v>
          </cell>
        </row>
        <row r="691">
          <cell r="A691" t="str">
            <v>FY2013</v>
          </cell>
        </row>
        <row r="692">
          <cell r="A692" t="str">
            <v>FY2013</v>
          </cell>
        </row>
        <row r="693">
          <cell r="A693" t="str">
            <v>FY2013</v>
          </cell>
        </row>
        <row r="694">
          <cell r="A694" t="str">
            <v>FY2013</v>
          </cell>
        </row>
        <row r="695">
          <cell r="A695" t="str">
            <v>FY2013</v>
          </cell>
        </row>
        <row r="696">
          <cell r="A696" t="str">
            <v>FY2013</v>
          </cell>
        </row>
        <row r="697">
          <cell r="A697" t="str">
            <v>FY2013</v>
          </cell>
        </row>
        <row r="698">
          <cell r="A698" t="str">
            <v>FY2013</v>
          </cell>
        </row>
        <row r="699">
          <cell r="A699" t="str">
            <v>FY2013</v>
          </cell>
        </row>
        <row r="700">
          <cell r="A700" t="str">
            <v>FY2013</v>
          </cell>
        </row>
        <row r="701">
          <cell r="A701" t="str">
            <v>FY2013</v>
          </cell>
        </row>
        <row r="702">
          <cell r="A702" t="str">
            <v>FY2013</v>
          </cell>
        </row>
        <row r="703">
          <cell r="A703" t="str">
            <v>FY2013</v>
          </cell>
        </row>
        <row r="704">
          <cell r="A704" t="str">
            <v>FY2013</v>
          </cell>
        </row>
        <row r="705">
          <cell r="A705" t="str">
            <v>FY2013</v>
          </cell>
        </row>
        <row r="706">
          <cell r="A706" t="str">
            <v>FY2013</v>
          </cell>
        </row>
        <row r="707">
          <cell r="A707" t="str">
            <v>FY2013</v>
          </cell>
        </row>
        <row r="708">
          <cell r="A708" t="str">
            <v>FY2013</v>
          </cell>
        </row>
        <row r="709">
          <cell r="A709" t="str">
            <v>FY2013</v>
          </cell>
        </row>
        <row r="710">
          <cell r="A710" t="str">
            <v>FY2013</v>
          </cell>
        </row>
        <row r="711">
          <cell r="A711" t="str">
            <v>FY2013</v>
          </cell>
        </row>
        <row r="712">
          <cell r="A712" t="str">
            <v>FY2013</v>
          </cell>
        </row>
        <row r="713">
          <cell r="A713" t="str">
            <v>FY2013</v>
          </cell>
        </row>
        <row r="714">
          <cell r="A714" t="str">
            <v>FY2013</v>
          </cell>
        </row>
        <row r="715">
          <cell r="A715" t="str">
            <v>FY2013</v>
          </cell>
        </row>
        <row r="716">
          <cell r="A716" t="str">
            <v>FY2013</v>
          </cell>
        </row>
        <row r="717">
          <cell r="A717" t="str">
            <v>FY2013</v>
          </cell>
        </row>
        <row r="718">
          <cell r="A718" t="str">
            <v>FY2013</v>
          </cell>
        </row>
        <row r="719">
          <cell r="A719" t="str">
            <v>FY2013</v>
          </cell>
        </row>
        <row r="720">
          <cell r="A720" t="str">
            <v>FY2013</v>
          </cell>
        </row>
        <row r="721">
          <cell r="A721" t="str">
            <v>FY2013</v>
          </cell>
        </row>
        <row r="722">
          <cell r="A722" t="str">
            <v>FY2013</v>
          </cell>
        </row>
        <row r="723">
          <cell r="A723" t="str">
            <v>FY2013</v>
          </cell>
        </row>
        <row r="724">
          <cell r="A724" t="str">
            <v>FY2013</v>
          </cell>
        </row>
        <row r="725">
          <cell r="A725" t="str">
            <v>FY2013</v>
          </cell>
        </row>
        <row r="726">
          <cell r="A726" t="str">
            <v>FY2013</v>
          </cell>
        </row>
        <row r="727">
          <cell r="A727" t="str">
            <v>FY2013</v>
          </cell>
        </row>
        <row r="728">
          <cell r="A728" t="str">
            <v>FY2013</v>
          </cell>
        </row>
        <row r="729">
          <cell r="A729" t="str">
            <v>FY2013</v>
          </cell>
        </row>
        <row r="730">
          <cell r="A730" t="str">
            <v>FY2013</v>
          </cell>
        </row>
        <row r="731">
          <cell r="A731" t="str">
            <v>FY2013</v>
          </cell>
        </row>
        <row r="732">
          <cell r="A732" t="str">
            <v>FY2013</v>
          </cell>
        </row>
        <row r="733">
          <cell r="A733" t="str">
            <v>FY2013</v>
          </cell>
        </row>
        <row r="734">
          <cell r="A734" t="str">
            <v>FY2013</v>
          </cell>
        </row>
        <row r="735">
          <cell r="A735" t="str">
            <v>FY2013</v>
          </cell>
        </row>
        <row r="736">
          <cell r="A736" t="str">
            <v>FY2013</v>
          </cell>
        </row>
        <row r="737">
          <cell r="A737" t="str">
            <v>FY2013</v>
          </cell>
        </row>
        <row r="738">
          <cell r="A738" t="str">
            <v>FY2013</v>
          </cell>
        </row>
        <row r="739">
          <cell r="A739" t="str">
            <v>FY2013</v>
          </cell>
        </row>
        <row r="740">
          <cell r="A740" t="str">
            <v>FY2013</v>
          </cell>
        </row>
        <row r="741">
          <cell r="A741" t="str">
            <v>FY2013</v>
          </cell>
        </row>
        <row r="742">
          <cell r="A742" t="str">
            <v>FY2013</v>
          </cell>
        </row>
        <row r="743">
          <cell r="A743" t="str">
            <v>FY2013</v>
          </cell>
        </row>
        <row r="744">
          <cell r="A744" t="str">
            <v>FY2013</v>
          </cell>
        </row>
        <row r="745">
          <cell r="A745" t="str">
            <v>FY2013</v>
          </cell>
        </row>
        <row r="746">
          <cell r="A746" t="str">
            <v>FY2013</v>
          </cell>
        </row>
        <row r="747">
          <cell r="A747" t="str">
            <v>FY2013</v>
          </cell>
        </row>
        <row r="748">
          <cell r="A748" t="str">
            <v>FY2013</v>
          </cell>
        </row>
        <row r="749">
          <cell r="A749" t="str">
            <v>FY2013</v>
          </cell>
        </row>
        <row r="750">
          <cell r="A750" t="str">
            <v>FY2013</v>
          </cell>
        </row>
        <row r="751">
          <cell r="A751" t="str">
            <v>FY2013</v>
          </cell>
        </row>
        <row r="752">
          <cell r="A752" t="str">
            <v>FY2013</v>
          </cell>
        </row>
        <row r="753">
          <cell r="A753" t="str">
            <v>FY2013</v>
          </cell>
        </row>
        <row r="754">
          <cell r="A754" t="str">
            <v>FY2013</v>
          </cell>
        </row>
        <row r="755">
          <cell r="A755" t="str">
            <v>FY2013</v>
          </cell>
        </row>
        <row r="756">
          <cell r="A756" t="str">
            <v>FY2013</v>
          </cell>
        </row>
        <row r="757">
          <cell r="A757" t="str">
            <v>FY2013</v>
          </cell>
        </row>
        <row r="758">
          <cell r="A758" t="str">
            <v>FY2013</v>
          </cell>
        </row>
        <row r="759">
          <cell r="A759" t="str">
            <v>FY2013</v>
          </cell>
        </row>
        <row r="760">
          <cell r="A760" t="str">
            <v>FY2013</v>
          </cell>
        </row>
        <row r="761">
          <cell r="A761" t="str">
            <v>FY2013</v>
          </cell>
        </row>
        <row r="762">
          <cell r="A762" t="str">
            <v>FY2013</v>
          </cell>
        </row>
        <row r="763">
          <cell r="A763" t="str">
            <v>FY2013</v>
          </cell>
        </row>
        <row r="764">
          <cell r="A764" t="str">
            <v>FY2013</v>
          </cell>
        </row>
        <row r="765">
          <cell r="A765" t="str">
            <v>FY2013</v>
          </cell>
        </row>
        <row r="766">
          <cell r="A766" t="str">
            <v>FY2013</v>
          </cell>
        </row>
        <row r="767">
          <cell r="A767" t="str">
            <v>FY2013</v>
          </cell>
        </row>
        <row r="768">
          <cell r="A768" t="str">
            <v>FY2013</v>
          </cell>
        </row>
        <row r="769">
          <cell r="A769" t="str">
            <v>FY2013</v>
          </cell>
        </row>
        <row r="770">
          <cell r="A770" t="str">
            <v>FY2013</v>
          </cell>
        </row>
        <row r="771">
          <cell r="A771" t="str">
            <v>FY2013</v>
          </cell>
        </row>
        <row r="772">
          <cell r="A772" t="str">
            <v>FY2013</v>
          </cell>
        </row>
        <row r="773">
          <cell r="A773" t="str">
            <v>FY2013</v>
          </cell>
        </row>
        <row r="774">
          <cell r="A774" t="str">
            <v>FY2013</v>
          </cell>
        </row>
        <row r="775">
          <cell r="A775" t="str">
            <v>FY2013</v>
          </cell>
        </row>
        <row r="776">
          <cell r="A776" t="str">
            <v>FY2013</v>
          </cell>
        </row>
        <row r="777">
          <cell r="A777" t="str">
            <v>FY2013</v>
          </cell>
        </row>
        <row r="778">
          <cell r="A778" t="str">
            <v>FY2013</v>
          </cell>
        </row>
        <row r="779">
          <cell r="A779" t="str">
            <v>FY2013</v>
          </cell>
        </row>
        <row r="780">
          <cell r="A780" t="str">
            <v>FY2013</v>
          </cell>
        </row>
        <row r="781">
          <cell r="A781" t="str">
            <v>FY2013</v>
          </cell>
        </row>
        <row r="782">
          <cell r="A782" t="str">
            <v>FY2013</v>
          </cell>
        </row>
        <row r="783">
          <cell r="A783" t="str">
            <v>FY2013</v>
          </cell>
        </row>
        <row r="784">
          <cell r="A784" t="str">
            <v>FY2013</v>
          </cell>
        </row>
        <row r="785">
          <cell r="A785" t="str">
            <v>FY2013</v>
          </cell>
        </row>
        <row r="786">
          <cell r="A786" t="str">
            <v>FY2013</v>
          </cell>
        </row>
        <row r="787">
          <cell r="A787" t="str">
            <v>FY2013</v>
          </cell>
        </row>
        <row r="788">
          <cell r="A788" t="str">
            <v>FY2013</v>
          </cell>
        </row>
        <row r="789">
          <cell r="A789" t="str">
            <v>FY2013</v>
          </cell>
        </row>
        <row r="790">
          <cell r="A790" t="str">
            <v>FY2013</v>
          </cell>
        </row>
        <row r="791">
          <cell r="A791" t="str">
            <v>FY2013</v>
          </cell>
        </row>
        <row r="792">
          <cell r="A792" t="str">
            <v>FY2013</v>
          </cell>
        </row>
        <row r="793">
          <cell r="A793" t="str">
            <v>FY2013</v>
          </cell>
        </row>
        <row r="794">
          <cell r="A794" t="str">
            <v>FY2013</v>
          </cell>
        </row>
        <row r="795">
          <cell r="A795" t="str">
            <v>FY2013</v>
          </cell>
        </row>
        <row r="796">
          <cell r="A796" t="str">
            <v>FY2013</v>
          </cell>
        </row>
        <row r="797">
          <cell r="A797" t="str">
            <v>FY2013</v>
          </cell>
        </row>
        <row r="798">
          <cell r="A798" t="str">
            <v>FY2013</v>
          </cell>
        </row>
        <row r="799">
          <cell r="A799" t="str">
            <v>FY2013</v>
          </cell>
        </row>
        <row r="800">
          <cell r="A800" t="str">
            <v>FY2013</v>
          </cell>
        </row>
        <row r="801">
          <cell r="A801" t="str">
            <v>FY2013</v>
          </cell>
        </row>
        <row r="802">
          <cell r="A802" t="str">
            <v>FY2013</v>
          </cell>
        </row>
        <row r="803">
          <cell r="A803" t="str">
            <v>FY2013</v>
          </cell>
        </row>
        <row r="804">
          <cell r="A804" t="str">
            <v>FY2013</v>
          </cell>
        </row>
        <row r="805">
          <cell r="A805" t="str">
            <v>FY2013</v>
          </cell>
        </row>
        <row r="806">
          <cell r="A806" t="str">
            <v>FY2013</v>
          </cell>
        </row>
        <row r="807">
          <cell r="A807" t="str">
            <v>FY2013</v>
          </cell>
        </row>
        <row r="808">
          <cell r="A808" t="str">
            <v>FY2013</v>
          </cell>
        </row>
        <row r="809">
          <cell r="A809" t="str">
            <v>FY2013</v>
          </cell>
        </row>
        <row r="810">
          <cell r="A810" t="str">
            <v>FY2013</v>
          </cell>
        </row>
        <row r="811">
          <cell r="A811" t="str">
            <v>FY2013</v>
          </cell>
        </row>
        <row r="812">
          <cell r="A812" t="str">
            <v>FY2013</v>
          </cell>
        </row>
        <row r="813">
          <cell r="A813" t="str">
            <v>FY2013</v>
          </cell>
        </row>
        <row r="814">
          <cell r="A814" t="str">
            <v>FY2013</v>
          </cell>
        </row>
        <row r="815">
          <cell r="A815" t="str">
            <v>FY2013</v>
          </cell>
        </row>
        <row r="816">
          <cell r="A816" t="str">
            <v>FY2013</v>
          </cell>
        </row>
        <row r="817">
          <cell r="A817" t="str">
            <v>FY2013</v>
          </cell>
        </row>
        <row r="818">
          <cell r="A818" t="str">
            <v>FY2013</v>
          </cell>
        </row>
        <row r="819">
          <cell r="A819" t="str">
            <v>FY2013</v>
          </cell>
        </row>
        <row r="820">
          <cell r="A820" t="str">
            <v>FY2013</v>
          </cell>
        </row>
        <row r="821">
          <cell r="A821" t="str">
            <v>FY2013</v>
          </cell>
        </row>
        <row r="822">
          <cell r="A822" t="str">
            <v>FY2013</v>
          </cell>
        </row>
        <row r="823">
          <cell r="A823" t="str">
            <v>FY2013</v>
          </cell>
        </row>
        <row r="824">
          <cell r="A824" t="str">
            <v>FY2013</v>
          </cell>
        </row>
        <row r="825">
          <cell r="A825" t="str">
            <v>FY2013</v>
          </cell>
        </row>
        <row r="826">
          <cell r="A826" t="str">
            <v>FY2013</v>
          </cell>
        </row>
        <row r="827">
          <cell r="A827" t="str">
            <v>FY2013</v>
          </cell>
        </row>
        <row r="828">
          <cell r="A828" t="str">
            <v>FY2013</v>
          </cell>
        </row>
        <row r="829">
          <cell r="A829" t="str">
            <v>FY2013</v>
          </cell>
        </row>
        <row r="830">
          <cell r="A830" t="str">
            <v>FY2013</v>
          </cell>
        </row>
        <row r="831">
          <cell r="A831" t="str">
            <v>FY2013</v>
          </cell>
        </row>
        <row r="832">
          <cell r="A832" t="str">
            <v>FY2013</v>
          </cell>
        </row>
        <row r="833">
          <cell r="A833" t="str">
            <v>FY2013</v>
          </cell>
        </row>
        <row r="834">
          <cell r="A834" t="str">
            <v>FY2013</v>
          </cell>
        </row>
        <row r="835">
          <cell r="A835" t="str">
            <v>FY2013</v>
          </cell>
        </row>
        <row r="836">
          <cell r="A836" t="str">
            <v>FY2013</v>
          </cell>
        </row>
        <row r="837">
          <cell r="A837" t="str">
            <v>FY2013</v>
          </cell>
        </row>
        <row r="838">
          <cell r="A838" t="str">
            <v>FY2013</v>
          </cell>
        </row>
        <row r="839">
          <cell r="A839" t="str">
            <v>FY2013</v>
          </cell>
        </row>
        <row r="840">
          <cell r="A840" t="str">
            <v>FY2013</v>
          </cell>
        </row>
        <row r="841">
          <cell r="A841" t="str">
            <v>FY2013</v>
          </cell>
        </row>
        <row r="842">
          <cell r="A842" t="str">
            <v>FY2013</v>
          </cell>
        </row>
        <row r="843">
          <cell r="A843" t="str">
            <v>FY2013</v>
          </cell>
        </row>
        <row r="844">
          <cell r="A844" t="str">
            <v>FY2013</v>
          </cell>
        </row>
        <row r="845">
          <cell r="A845" t="str">
            <v>FY2013</v>
          </cell>
        </row>
        <row r="846">
          <cell r="A846" t="str">
            <v>FY2013</v>
          </cell>
        </row>
        <row r="847">
          <cell r="A847" t="str">
            <v>FY2013</v>
          </cell>
        </row>
        <row r="848">
          <cell r="A848" t="str">
            <v>FY2013</v>
          </cell>
        </row>
        <row r="849">
          <cell r="A849" t="str">
            <v>FY2013</v>
          </cell>
        </row>
        <row r="850">
          <cell r="A850" t="str">
            <v>FY2013</v>
          </cell>
        </row>
        <row r="851">
          <cell r="A851" t="str">
            <v>FY2013</v>
          </cell>
        </row>
        <row r="852">
          <cell r="A852" t="str">
            <v>FY2013</v>
          </cell>
        </row>
        <row r="853">
          <cell r="A853" t="str">
            <v>FY2013</v>
          </cell>
        </row>
        <row r="854">
          <cell r="A854" t="str">
            <v>FY2013</v>
          </cell>
        </row>
        <row r="855">
          <cell r="A855" t="str">
            <v>FY2013</v>
          </cell>
        </row>
        <row r="856">
          <cell r="A856" t="str">
            <v>FY2013</v>
          </cell>
        </row>
        <row r="857">
          <cell r="A857" t="str">
            <v>FY2013</v>
          </cell>
        </row>
        <row r="858">
          <cell r="A858" t="str">
            <v>FY2013</v>
          </cell>
        </row>
        <row r="859">
          <cell r="A859" t="str">
            <v>FY2013</v>
          </cell>
        </row>
        <row r="860">
          <cell r="A860" t="str">
            <v>FY2013</v>
          </cell>
        </row>
        <row r="861">
          <cell r="A861" t="str">
            <v>FY2013</v>
          </cell>
        </row>
        <row r="862">
          <cell r="A862" t="str">
            <v>FY2013</v>
          </cell>
        </row>
        <row r="863">
          <cell r="A863" t="str">
            <v>FY2013</v>
          </cell>
        </row>
        <row r="864">
          <cell r="A864" t="str">
            <v>FY2013</v>
          </cell>
        </row>
        <row r="865">
          <cell r="A865" t="str">
            <v>FY2013</v>
          </cell>
        </row>
        <row r="866">
          <cell r="A866" t="str">
            <v>FY2013</v>
          </cell>
        </row>
        <row r="867">
          <cell r="A867" t="str">
            <v>FY2013</v>
          </cell>
        </row>
        <row r="868">
          <cell r="A868" t="str">
            <v>FY2013</v>
          </cell>
        </row>
        <row r="869">
          <cell r="A869" t="str">
            <v>FY2013</v>
          </cell>
        </row>
        <row r="870">
          <cell r="A870" t="str">
            <v>FY2013</v>
          </cell>
        </row>
        <row r="871">
          <cell r="A871" t="str">
            <v>FY2013</v>
          </cell>
        </row>
        <row r="872">
          <cell r="A872" t="str">
            <v>FY2013</v>
          </cell>
        </row>
        <row r="873">
          <cell r="A873" t="str">
            <v>FY2013</v>
          </cell>
        </row>
        <row r="874">
          <cell r="A874" t="str">
            <v>FY2013</v>
          </cell>
        </row>
        <row r="875">
          <cell r="A875" t="str">
            <v>FY2013</v>
          </cell>
        </row>
        <row r="876">
          <cell r="A876" t="str">
            <v>FY2013</v>
          </cell>
        </row>
        <row r="877">
          <cell r="A877" t="str">
            <v>FY2013</v>
          </cell>
        </row>
        <row r="878">
          <cell r="A878" t="str">
            <v>FY2013</v>
          </cell>
        </row>
        <row r="879">
          <cell r="A879" t="str">
            <v>FY2013</v>
          </cell>
        </row>
        <row r="880">
          <cell r="A880" t="str">
            <v>FY2013</v>
          </cell>
        </row>
        <row r="881">
          <cell r="A881" t="str">
            <v>FY2013</v>
          </cell>
        </row>
        <row r="882">
          <cell r="A882" t="str">
            <v>FY2013</v>
          </cell>
        </row>
        <row r="883">
          <cell r="A883" t="str">
            <v>FY2013</v>
          </cell>
        </row>
        <row r="884">
          <cell r="A884" t="str">
            <v>FY2013</v>
          </cell>
        </row>
        <row r="885">
          <cell r="A885" t="str">
            <v>FY2013</v>
          </cell>
        </row>
        <row r="886">
          <cell r="A886" t="str">
            <v>FY2013</v>
          </cell>
        </row>
        <row r="887">
          <cell r="A887" t="str">
            <v>FY2013</v>
          </cell>
        </row>
        <row r="888">
          <cell r="A888" t="str">
            <v>FY2013</v>
          </cell>
        </row>
        <row r="889">
          <cell r="A889" t="str">
            <v>FY2013</v>
          </cell>
        </row>
        <row r="890">
          <cell r="A890" t="str">
            <v>FY2013</v>
          </cell>
        </row>
        <row r="891">
          <cell r="A891" t="str">
            <v>FY2013</v>
          </cell>
        </row>
        <row r="892">
          <cell r="A892" t="str">
            <v>FY2013</v>
          </cell>
        </row>
        <row r="893">
          <cell r="A893" t="str">
            <v>FY2013</v>
          </cell>
        </row>
        <row r="894">
          <cell r="A894" t="str">
            <v>FY2013</v>
          </cell>
        </row>
        <row r="895">
          <cell r="A895" t="str">
            <v>FY2013</v>
          </cell>
        </row>
        <row r="896">
          <cell r="A896" t="str">
            <v>FY2013</v>
          </cell>
        </row>
        <row r="897">
          <cell r="A897" t="str">
            <v>FY2013</v>
          </cell>
        </row>
        <row r="898">
          <cell r="A898" t="str">
            <v>FY2013</v>
          </cell>
        </row>
        <row r="899">
          <cell r="A899" t="str">
            <v>FY2013</v>
          </cell>
        </row>
        <row r="900">
          <cell r="A900" t="str">
            <v>FY2013</v>
          </cell>
        </row>
        <row r="901">
          <cell r="A901" t="str">
            <v>FY2013</v>
          </cell>
        </row>
        <row r="902">
          <cell r="A902" t="str">
            <v>FY2013</v>
          </cell>
        </row>
        <row r="903">
          <cell r="A903" t="str">
            <v>FY2013</v>
          </cell>
        </row>
        <row r="904">
          <cell r="A904" t="str">
            <v>FY2013</v>
          </cell>
        </row>
        <row r="905">
          <cell r="A905" t="str">
            <v>FY2013</v>
          </cell>
        </row>
        <row r="906">
          <cell r="A906" t="str">
            <v>FY2013</v>
          </cell>
        </row>
        <row r="907">
          <cell r="A907" t="str">
            <v>FY2013</v>
          </cell>
        </row>
        <row r="908">
          <cell r="A908" t="str">
            <v>FY2013</v>
          </cell>
        </row>
        <row r="909">
          <cell r="A909" t="str">
            <v>FY2013</v>
          </cell>
        </row>
        <row r="910">
          <cell r="A910" t="str">
            <v>FY2013</v>
          </cell>
        </row>
        <row r="911">
          <cell r="A911" t="str">
            <v>FY2013</v>
          </cell>
        </row>
        <row r="912">
          <cell r="A912" t="str">
            <v>FY2013</v>
          </cell>
        </row>
        <row r="913">
          <cell r="A913" t="str">
            <v>FY2013</v>
          </cell>
        </row>
        <row r="914">
          <cell r="A914" t="str">
            <v>FY2013</v>
          </cell>
        </row>
        <row r="915">
          <cell r="A915" t="str">
            <v>FY2013</v>
          </cell>
        </row>
        <row r="916">
          <cell r="A916" t="str">
            <v>FY2013</v>
          </cell>
        </row>
        <row r="917">
          <cell r="A917" t="str">
            <v>FY2013</v>
          </cell>
        </row>
        <row r="918">
          <cell r="A918" t="str">
            <v>FY2013</v>
          </cell>
        </row>
        <row r="919">
          <cell r="A919" t="str">
            <v>FY2013</v>
          </cell>
        </row>
        <row r="920">
          <cell r="A920" t="str">
            <v>FY2013</v>
          </cell>
        </row>
        <row r="921">
          <cell r="A921" t="str">
            <v>FY2013</v>
          </cell>
        </row>
        <row r="922">
          <cell r="A922" t="str">
            <v>FY2013</v>
          </cell>
        </row>
        <row r="923">
          <cell r="A923" t="str">
            <v>FY2013</v>
          </cell>
        </row>
        <row r="924">
          <cell r="A924" t="str">
            <v>FY2013</v>
          </cell>
        </row>
        <row r="925">
          <cell r="A925" t="str">
            <v>FY2013</v>
          </cell>
        </row>
        <row r="926">
          <cell r="A926" t="str">
            <v>FY2013</v>
          </cell>
        </row>
        <row r="927">
          <cell r="A927" t="str">
            <v>FY2013</v>
          </cell>
        </row>
        <row r="928">
          <cell r="A928" t="str">
            <v>FY2013</v>
          </cell>
        </row>
        <row r="929">
          <cell r="A929" t="str">
            <v>FY2013</v>
          </cell>
        </row>
        <row r="930">
          <cell r="A930" t="str">
            <v>FY2013</v>
          </cell>
        </row>
        <row r="931">
          <cell r="A931" t="str">
            <v>FY2013</v>
          </cell>
        </row>
        <row r="932">
          <cell r="A932" t="str">
            <v>FY2013</v>
          </cell>
        </row>
        <row r="933">
          <cell r="A933" t="str">
            <v>FY2013</v>
          </cell>
        </row>
        <row r="934">
          <cell r="A934" t="str">
            <v>FY2013</v>
          </cell>
        </row>
        <row r="935">
          <cell r="A935" t="str">
            <v>FY2013</v>
          </cell>
        </row>
        <row r="936">
          <cell r="A936" t="str">
            <v>FY2013</v>
          </cell>
        </row>
        <row r="937">
          <cell r="A937" t="str">
            <v>FY2013</v>
          </cell>
        </row>
        <row r="938">
          <cell r="A938" t="str">
            <v>FY2013</v>
          </cell>
        </row>
        <row r="939">
          <cell r="A939" t="str">
            <v>FY2013</v>
          </cell>
        </row>
        <row r="940">
          <cell r="A940" t="str">
            <v>FY2013</v>
          </cell>
        </row>
        <row r="941">
          <cell r="A941" t="str">
            <v>FY2013</v>
          </cell>
        </row>
        <row r="942">
          <cell r="A942" t="str">
            <v>FY2013</v>
          </cell>
        </row>
        <row r="943">
          <cell r="A943" t="str">
            <v>FY2013</v>
          </cell>
        </row>
        <row r="944">
          <cell r="A944" t="str">
            <v>FY2013</v>
          </cell>
        </row>
        <row r="945">
          <cell r="A945" t="str">
            <v>FY2013</v>
          </cell>
        </row>
        <row r="946">
          <cell r="A946" t="str">
            <v>FY2013</v>
          </cell>
        </row>
        <row r="947">
          <cell r="A947" t="str">
            <v>FY2013</v>
          </cell>
        </row>
        <row r="948">
          <cell r="A948" t="str">
            <v>FY2013</v>
          </cell>
        </row>
        <row r="949">
          <cell r="A949" t="str">
            <v>FY2013</v>
          </cell>
        </row>
        <row r="950">
          <cell r="A950" t="str">
            <v>FY2013</v>
          </cell>
        </row>
        <row r="951">
          <cell r="A951" t="str">
            <v>FY2013</v>
          </cell>
        </row>
        <row r="952">
          <cell r="A952" t="str">
            <v>FY2013</v>
          </cell>
        </row>
        <row r="953">
          <cell r="A953" t="str">
            <v>FY2013</v>
          </cell>
        </row>
        <row r="954">
          <cell r="A954" t="str">
            <v>FY2013</v>
          </cell>
        </row>
        <row r="955">
          <cell r="A955" t="str">
            <v>FY2013</v>
          </cell>
        </row>
        <row r="956">
          <cell r="A956" t="str">
            <v>FY2013</v>
          </cell>
        </row>
        <row r="957">
          <cell r="A957" t="str">
            <v>FY2013</v>
          </cell>
        </row>
        <row r="958">
          <cell r="A958" t="str">
            <v>FY2013</v>
          </cell>
        </row>
        <row r="959">
          <cell r="A959" t="str">
            <v>FY2013</v>
          </cell>
        </row>
        <row r="960">
          <cell r="A960" t="str">
            <v>FY2013</v>
          </cell>
        </row>
        <row r="961">
          <cell r="A961" t="str">
            <v>FY2013</v>
          </cell>
        </row>
        <row r="962">
          <cell r="A962" t="str">
            <v>FY2013</v>
          </cell>
        </row>
        <row r="963">
          <cell r="A963" t="str">
            <v>FY2013</v>
          </cell>
        </row>
        <row r="964">
          <cell r="A964" t="str">
            <v>FY2013</v>
          </cell>
        </row>
        <row r="965">
          <cell r="A965" t="str">
            <v>FY2013</v>
          </cell>
        </row>
        <row r="966">
          <cell r="A966" t="str">
            <v>FY2013</v>
          </cell>
        </row>
        <row r="967">
          <cell r="A967" t="str">
            <v>FY2013</v>
          </cell>
        </row>
        <row r="968">
          <cell r="A968" t="str">
            <v>FY2013</v>
          </cell>
        </row>
        <row r="969">
          <cell r="A969" t="str">
            <v>FY2013</v>
          </cell>
        </row>
        <row r="970">
          <cell r="A970" t="str">
            <v>FY2013</v>
          </cell>
        </row>
        <row r="971">
          <cell r="A971" t="str">
            <v>FY2013</v>
          </cell>
        </row>
        <row r="972">
          <cell r="A972" t="str">
            <v>FY2013</v>
          </cell>
        </row>
        <row r="973">
          <cell r="A973" t="str">
            <v>FY2013</v>
          </cell>
        </row>
        <row r="974">
          <cell r="A974" t="str">
            <v>FY2013</v>
          </cell>
        </row>
        <row r="975">
          <cell r="A975" t="str">
            <v>FY2013</v>
          </cell>
        </row>
        <row r="976">
          <cell r="A976" t="str">
            <v>FY2013</v>
          </cell>
        </row>
        <row r="977">
          <cell r="A977" t="str">
            <v>FY2013</v>
          </cell>
        </row>
        <row r="978">
          <cell r="A978" t="str">
            <v>FY2013</v>
          </cell>
        </row>
        <row r="979">
          <cell r="A979" t="str">
            <v>FY2013</v>
          </cell>
        </row>
        <row r="980">
          <cell r="A980" t="str">
            <v>FY2013</v>
          </cell>
        </row>
        <row r="981">
          <cell r="A981" t="str">
            <v>FY2013</v>
          </cell>
        </row>
        <row r="982">
          <cell r="A982" t="str">
            <v>FY2013</v>
          </cell>
        </row>
        <row r="983">
          <cell r="A983" t="str">
            <v>FY2013</v>
          </cell>
        </row>
        <row r="984">
          <cell r="A984" t="str">
            <v>FY2013</v>
          </cell>
        </row>
        <row r="985">
          <cell r="A985" t="str">
            <v>FY2013</v>
          </cell>
        </row>
        <row r="986">
          <cell r="A986" t="str">
            <v>FY2013</v>
          </cell>
        </row>
        <row r="987">
          <cell r="A987" t="str">
            <v>FY2013</v>
          </cell>
        </row>
        <row r="988">
          <cell r="A988" t="str">
            <v>FY2013</v>
          </cell>
        </row>
        <row r="989">
          <cell r="A989" t="str">
            <v>FY2013</v>
          </cell>
        </row>
        <row r="990">
          <cell r="A990" t="str">
            <v>FY2013</v>
          </cell>
        </row>
        <row r="991">
          <cell r="A991" t="str">
            <v>FY2013</v>
          </cell>
        </row>
        <row r="992">
          <cell r="A992" t="str">
            <v>FY2013</v>
          </cell>
        </row>
        <row r="993">
          <cell r="A993" t="str">
            <v>FY2013</v>
          </cell>
        </row>
        <row r="994">
          <cell r="A994" t="str">
            <v>FY2013</v>
          </cell>
        </row>
        <row r="995">
          <cell r="A995" t="str">
            <v>FY2013</v>
          </cell>
        </row>
        <row r="996">
          <cell r="A996" t="str">
            <v>FY2013</v>
          </cell>
        </row>
        <row r="997">
          <cell r="A997" t="str">
            <v>FY2013</v>
          </cell>
        </row>
        <row r="998">
          <cell r="A998" t="str">
            <v>FY2013</v>
          </cell>
        </row>
        <row r="999">
          <cell r="A999" t="str">
            <v>FY2013</v>
          </cell>
        </row>
        <row r="1000">
          <cell r="A1000" t="str">
            <v>FY2013</v>
          </cell>
        </row>
        <row r="1001">
          <cell r="A1001" t="str">
            <v>FY2013</v>
          </cell>
        </row>
        <row r="1002">
          <cell r="A1002" t="str">
            <v>FY2013</v>
          </cell>
        </row>
        <row r="1003">
          <cell r="A1003" t="str">
            <v>FY2013</v>
          </cell>
        </row>
        <row r="1004">
          <cell r="A1004" t="str">
            <v>FY2013</v>
          </cell>
        </row>
        <row r="1005">
          <cell r="A1005" t="str">
            <v>FY2013</v>
          </cell>
        </row>
        <row r="1006">
          <cell r="A1006" t="str">
            <v>FY2013</v>
          </cell>
        </row>
        <row r="1007">
          <cell r="A1007" t="str">
            <v>FY2013</v>
          </cell>
        </row>
        <row r="1008">
          <cell r="A1008" t="str">
            <v>FY2013</v>
          </cell>
        </row>
        <row r="1009">
          <cell r="A1009" t="str">
            <v>FY2013</v>
          </cell>
        </row>
        <row r="1010">
          <cell r="A1010" t="str">
            <v>FY2013</v>
          </cell>
        </row>
        <row r="1011">
          <cell r="A1011" t="str">
            <v>FY2013</v>
          </cell>
        </row>
        <row r="1012">
          <cell r="A1012" t="str">
            <v>FY2013</v>
          </cell>
        </row>
        <row r="1013">
          <cell r="A1013" t="str">
            <v>FY2013</v>
          </cell>
        </row>
        <row r="1014">
          <cell r="A1014" t="str">
            <v>FY2013</v>
          </cell>
        </row>
        <row r="1015">
          <cell r="A1015" t="str">
            <v>FY2013</v>
          </cell>
        </row>
        <row r="1016">
          <cell r="A1016" t="str">
            <v>FY2013</v>
          </cell>
        </row>
        <row r="1017">
          <cell r="A1017" t="str">
            <v>FY2013</v>
          </cell>
        </row>
        <row r="1018">
          <cell r="A1018" t="str">
            <v>FY2013</v>
          </cell>
        </row>
        <row r="1019">
          <cell r="A1019" t="str">
            <v>FY2013</v>
          </cell>
        </row>
        <row r="1020">
          <cell r="A1020" t="str">
            <v>FY2013</v>
          </cell>
        </row>
        <row r="1021">
          <cell r="A1021" t="str">
            <v>FY2013</v>
          </cell>
        </row>
        <row r="1022">
          <cell r="A1022" t="str">
            <v>FY2013</v>
          </cell>
        </row>
        <row r="1023">
          <cell r="A1023" t="str">
            <v>FY2013</v>
          </cell>
        </row>
        <row r="1024">
          <cell r="A1024" t="str">
            <v>FY2013</v>
          </cell>
        </row>
        <row r="1025">
          <cell r="A1025" t="str">
            <v>FY2013</v>
          </cell>
        </row>
        <row r="1026">
          <cell r="A1026" t="str">
            <v>FY2013</v>
          </cell>
        </row>
        <row r="1027">
          <cell r="A1027" t="str">
            <v>FY2013</v>
          </cell>
        </row>
        <row r="1028">
          <cell r="A1028" t="str">
            <v>FY2013</v>
          </cell>
        </row>
        <row r="1029">
          <cell r="A1029" t="str">
            <v>FY2013</v>
          </cell>
        </row>
        <row r="1030">
          <cell r="A1030" t="str">
            <v>FY2013</v>
          </cell>
        </row>
        <row r="1031">
          <cell r="A1031" t="str">
            <v>FY2013</v>
          </cell>
        </row>
        <row r="1032">
          <cell r="A1032" t="str">
            <v>FY2013</v>
          </cell>
        </row>
        <row r="1033">
          <cell r="A1033" t="str">
            <v>FY2013</v>
          </cell>
        </row>
        <row r="1034">
          <cell r="A1034" t="str">
            <v>FY2013</v>
          </cell>
        </row>
        <row r="1035">
          <cell r="A1035" t="str">
            <v>FY2013</v>
          </cell>
        </row>
        <row r="1036">
          <cell r="A1036" t="str">
            <v>FY2013</v>
          </cell>
        </row>
        <row r="1037">
          <cell r="A1037" t="str">
            <v>FY2013</v>
          </cell>
        </row>
        <row r="1038">
          <cell r="A1038" t="str">
            <v>FY2013</v>
          </cell>
        </row>
        <row r="1039">
          <cell r="A1039" t="str">
            <v>FY2013</v>
          </cell>
        </row>
        <row r="1040">
          <cell r="A1040" t="str">
            <v>FY2013</v>
          </cell>
        </row>
        <row r="1041">
          <cell r="A1041" t="str">
            <v>FY2013</v>
          </cell>
        </row>
        <row r="1042">
          <cell r="A1042" t="str">
            <v>FY2013</v>
          </cell>
        </row>
        <row r="1043">
          <cell r="A1043" t="str">
            <v>FY2013</v>
          </cell>
        </row>
        <row r="1044">
          <cell r="A1044" t="str">
            <v>FY2013</v>
          </cell>
        </row>
        <row r="1045">
          <cell r="A1045" t="str">
            <v>FY2013</v>
          </cell>
        </row>
        <row r="1046">
          <cell r="A1046" t="str">
            <v>FY2013</v>
          </cell>
        </row>
        <row r="1047">
          <cell r="A1047" t="str">
            <v>FY2013</v>
          </cell>
        </row>
        <row r="1048">
          <cell r="A1048" t="str">
            <v>FY2013</v>
          </cell>
        </row>
        <row r="1049">
          <cell r="A1049" t="str">
            <v>FY2013</v>
          </cell>
        </row>
        <row r="1050">
          <cell r="A1050" t="str">
            <v>FY2013</v>
          </cell>
        </row>
        <row r="1051">
          <cell r="A1051" t="str">
            <v>FY2013</v>
          </cell>
        </row>
        <row r="1052">
          <cell r="A1052" t="str">
            <v>FY2013</v>
          </cell>
        </row>
        <row r="1053">
          <cell r="A1053" t="str">
            <v>FY2013</v>
          </cell>
        </row>
        <row r="1054">
          <cell r="A1054" t="str">
            <v>FY2013</v>
          </cell>
        </row>
        <row r="1055">
          <cell r="A1055" t="str">
            <v>FY2013</v>
          </cell>
        </row>
        <row r="1056">
          <cell r="A1056" t="str">
            <v>FY2013</v>
          </cell>
        </row>
        <row r="1057">
          <cell r="A1057" t="str">
            <v>FY2013</v>
          </cell>
        </row>
        <row r="1058">
          <cell r="A1058" t="str">
            <v>FY2013</v>
          </cell>
        </row>
        <row r="1059">
          <cell r="A1059" t="str">
            <v>FY2013</v>
          </cell>
        </row>
        <row r="1060">
          <cell r="A1060" t="str">
            <v>FY2013</v>
          </cell>
        </row>
        <row r="1061">
          <cell r="A1061" t="str">
            <v>FY2013</v>
          </cell>
        </row>
        <row r="1062">
          <cell r="A1062" t="str">
            <v>FY2013</v>
          </cell>
        </row>
        <row r="1063">
          <cell r="A1063" t="str">
            <v>FY2013</v>
          </cell>
        </row>
        <row r="1064">
          <cell r="A1064" t="str">
            <v>FY2013</v>
          </cell>
        </row>
        <row r="1065">
          <cell r="A1065" t="str">
            <v>FY2013</v>
          </cell>
        </row>
        <row r="1066">
          <cell r="A1066" t="str">
            <v>FY2013</v>
          </cell>
        </row>
        <row r="1067">
          <cell r="A1067" t="str">
            <v>FY2013</v>
          </cell>
        </row>
        <row r="1068">
          <cell r="A1068" t="str">
            <v>FY2013</v>
          </cell>
        </row>
        <row r="1069">
          <cell r="A1069" t="str">
            <v>FY2013</v>
          </cell>
        </row>
        <row r="1070">
          <cell r="A1070" t="str">
            <v>FY2013</v>
          </cell>
        </row>
        <row r="1071">
          <cell r="A1071" t="str">
            <v>FY2013</v>
          </cell>
        </row>
        <row r="1072">
          <cell r="A1072" t="str">
            <v>FY2013</v>
          </cell>
        </row>
        <row r="1073">
          <cell r="A1073" t="str">
            <v>FY2013</v>
          </cell>
        </row>
        <row r="1074">
          <cell r="A1074" t="str">
            <v>FY2013</v>
          </cell>
        </row>
        <row r="1075">
          <cell r="A1075" t="str">
            <v>FY2013</v>
          </cell>
        </row>
        <row r="1076">
          <cell r="A1076" t="str">
            <v>FY2013</v>
          </cell>
        </row>
        <row r="1077">
          <cell r="A1077" t="str">
            <v>FY2013</v>
          </cell>
        </row>
        <row r="1078">
          <cell r="A1078" t="str">
            <v>FY2013</v>
          </cell>
        </row>
        <row r="1079">
          <cell r="A1079" t="str">
            <v>FY2013</v>
          </cell>
        </row>
        <row r="1080">
          <cell r="A1080" t="str">
            <v>FY2013</v>
          </cell>
        </row>
        <row r="1081">
          <cell r="A1081" t="str">
            <v>FY2013</v>
          </cell>
        </row>
        <row r="1082">
          <cell r="A1082" t="str">
            <v>FY2013</v>
          </cell>
        </row>
        <row r="1083">
          <cell r="A1083" t="str">
            <v>FY2013</v>
          </cell>
        </row>
        <row r="1084">
          <cell r="A1084" t="str">
            <v>FY2013</v>
          </cell>
        </row>
        <row r="1085">
          <cell r="A1085" t="str">
            <v>FY2013</v>
          </cell>
        </row>
        <row r="1086">
          <cell r="A1086" t="str">
            <v>FY2013</v>
          </cell>
        </row>
        <row r="1087">
          <cell r="A1087" t="str">
            <v>FY2013</v>
          </cell>
        </row>
        <row r="1088">
          <cell r="A1088" t="str">
            <v>FY2013</v>
          </cell>
        </row>
        <row r="1089">
          <cell r="A1089" t="str">
            <v>FY2013</v>
          </cell>
        </row>
        <row r="1090">
          <cell r="A1090" t="str">
            <v>FY2013</v>
          </cell>
        </row>
        <row r="1091">
          <cell r="A1091" t="str">
            <v>FY2013</v>
          </cell>
        </row>
        <row r="1092">
          <cell r="A1092" t="str">
            <v>FY2013</v>
          </cell>
        </row>
        <row r="1093">
          <cell r="A1093" t="str">
            <v>FY2013</v>
          </cell>
        </row>
        <row r="1094">
          <cell r="A1094" t="str">
            <v>FY2013</v>
          </cell>
        </row>
        <row r="1095">
          <cell r="A1095" t="str">
            <v>FY2013</v>
          </cell>
        </row>
        <row r="1096">
          <cell r="A1096" t="str">
            <v>FY2013</v>
          </cell>
        </row>
        <row r="1097">
          <cell r="A1097" t="str">
            <v>FY2013</v>
          </cell>
        </row>
        <row r="1098">
          <cell r="A1098" t="str">
            <v>FY2013</v>
          </cell>
        </row>
        <row r="1099">
          <cell r="A1099" t="str">
            <v>FY2013</v>
          </cell>
        </row>
        <row r="1100">
          <cell r="A1100" t="str">
            <v>FY2013</v>
          </cell>
        </row>
        <row r="1101">
          <cell r="A1101" t="str">
            <v>FY2013</v>
          </cell>
        </row>
        <row r="1102">
          <cell r="A1102" t="str">
            <v>FY2013</v>
          </cell>
        </row>
        <row r="1103">
          <cell r="A1103" t="str">
            <v>FY2013</v>
          </cell>
        </row>
        <row r="1104">
          <cell r="A1104" t="str">
            <v>FY2013</v>
          </cell>
        </row>
        <row r="1105">
          <cell r="A1105" t="str">
            <v>FY2013</v>
          </cell>
        </row>
        <row r="1106">
          <cell r="A1106" t="str">
            <v>FY2013</v>
          </cell>
        </row>
        <row r="1107">
          <cell r="A1107" t="str">
            <v>FY2013</v>
          </cell>
        </row>
        <row r="1108">
          <cell r="A1108" t="str">
            <v>FY2013</v>
          </cell>
        </row>
        <row r="1109">
          <cell r="A1109" t="str">
            <v>FY2013</v>
          </cell>
        </row>
        <row r="1110">
          <cell r="A1110" t="str">
            <v>FY2013</v>
          </cell>
        </row>
        <row r="1111">
          <cell r="A1111" t="str">
            <v>FY2013</v>
          </cell>
        </row>
        <row r="1112">
          <cell r="A1112" t="str">
            <v>FY2013</v>
          </cell>
        </row>
        <row r="1113">
          <cell r="A1113" t="str">
            <v>FY2013</v>
          </cell>
        </row>
        <row r="1114">
          <cell r="A1114" t="str">
            <v>FY2013</v>
          </cell>
        </row>
        <row r="1115">
          <cell r="A1115" t="str">
            <v>FY2013</v>
          </cell>
        </row>
        <row r="1116">
          <cell r="A1116" t="str">
            <v>FY2013</v>
          </cell>
        </row>
        <row r="1117">
          <cell r="A1117" t="str">
            <v>FY2013</v>
          </cell>
        </row>
        <row r="1118">
          <cell r="A1118" t="str">
            <v>FY2013</v>
          </cell>
        </row>
        <row r="1119">
          <cell r="A1119" t="str">
            <v>FY2013</v>
          </cell>
        </row>
        <row r="1120">
          <cell r="A1120" t="str">
            <v>FY2013</v>
          </cell>
        </row>
        <row r="1121">
          <cell r="A1121" t="str">
            <v>FY2013</v>
          </cell>
        </row>
        <row r="1122">
          <cell r="A1122" t="str">
            <v>FY2013</v>
          </cell>
        </row>
        <row r="1123">
          <cell r="A1123" t="str">
            <v>FY2013</v>
          </cell>
        </row>
        <row r="1124">
          <cell r="A1124" t="str">
            <v>FY2013</v>
          </cell>
        </row>
        <row r="1125">
          <cell r="A1125" t="str">
            <v>FY2013</v>
          </cell>
        </row>
        <row r="1126">
          <cell r="A1126" t="str">
            <v>FY2013</v>
          </cell>
        </row>
        <row r="1127">
          <cell r="A1127" t="str">
            <v>FY2013</v>
          </cell>
        </row>
        <row r="1128">
          <cell r="A1128" t="str">
            <v>FY2013</v>
          </cell>
        </row>
        <row r="1129">
          <cell r="A1129" t="str">
            <v>FY2013</v>
          </cell>
        </row>
        <row r="1130">
          <cell r="A1130" t="str">
            <v>FY2013</v>
          </cell>
        </row>
        <row r="1131">
          <cell r="A1131" t="str">
            <v>FY2013</v>
          </cell>
        </row>
        <row r="1132">
          <cell r="A1132" t="str">
            <v>FY2013</v>
          </cell>
        </row>
        <row r="1133">
          <cell r="A1133" t="str">
            <v>FY2013</v>
          </cell>
        </row>
        <row r="1134">
          <cell r="A1134" t="str">
            <v>FY2013</v>
          </cell>
        </row>
        <row r="1135">
          <cell r="A1135" t="str">
            <v>FY2013</v>
          </cell>
        </row>
        <row r="1136">
          <cell r="A1136" t="str">
            <v>FY2013</v>
          </cell>
        </row>
        <row r="1137">
          <cell r="A1137" t="str">
            <v>FY2013</v>
          </cell>
        </row>
        <row r="1138">
          <cell r="A1138" t="str">
            <v>FY2013</v>
          </cell>
        </row>
        <row r="1139">
          <cell r="A1139" t="str">
            <v>FY2013</v>
          </cell>
        </row>
        <row r="1140">
          <cell r="A1140" t="str">
            <v>FY2013</v>
          </cell>
        </row>
        <row r="1141">
          <cell r="A1141" t="str">
            <v>FY2013</v>
          </cell>
        </row>
        <row r="1142">
          <cell r="A1142" t="str">
            <v>FY2013</v>
          </cell>
        </row>
        <row r="1143">
          <cell r="A1143" t="str">
            <v>FY2013</v>
          </cell>
        </row>
        <row r="1144">
          <cell r="A1144" t="str">
            <v>FY2013</v>
          </cell>
        </row>
        <row r="1145">
          <cell r="A1145" t="str">
            <v>FY2013</v>
          </cell>
        </row>
        <row r="1146">
          <cell r="A1146" t="str">
            <v>FY2013</v>
          </cell>
        </row>
        <row r="1147">
          <cell r="A1147" t="str">
            <v>FY2013</v>
          </cell>
        </row>
        <row r="1148">
          <cell r="A1148" t="str">
            <v>FY2013</v>
          </cell>
        </row>
        <row r="1149">
          <cell r="A1149" t="str">
            <v>FY2013</v>
          </cell>
        </row>
        <row r="1150">
          <cell r="A1150" t="str">
            <v>FY2013</v>
          </cell>
        </row>
        <row r="1151">
          <cell r="A1151" t="str">
            <v>FY2013</v>
          </cell>
        </row>
        <row r="1152">
          <cell r="A1152" t="str">
            <v>FY2013</v>
          </cell>
        </row>
        <row r="1153">
          <cell r="A1153" t="str">
            <v>FY2013</v>
          </cell>
        </row>
        <row r="1154">
          <cell r="A1154" t="str">
            <v>FY2013</v>
          </cell>
        </row>
        <row r="1155">
          <cell r="A1155" t="str">
            <v>FY2013</v>
          </cell>
        </row>
        <row r="1156">
          <cell r="A1156" t="str">
            <v>FY2013</v>
          </cell>
        </row>
        <row r="1157">
          <cell r="A1157" t="str">
            <v>FY2013</v>
          </cell>
        </row>
        <row r="1158">
          <cell r="A1158" t="str">
            <v>FY2013</v>
          </cell>
        </row>
        <row r="1159">
          <cell r="A1159" t="str">
            <v>FY2013</v>
          </cell>
        </row>
        <row r="1160">
          <cell r="A1160" t="str">
            <v>FY2013</v>
          </cell>
        </row>
        <row r="1161">
          <cell r="A1161" t="str">
            <v>FY2013</v>
          </cell>
        </row>
        <row r="1162">
          <cell r="A1162" t="str">
            <v>FY2013</v>
          </cell>
        </row>
        <row r="1163">
          <cell r="A1163" t="str">
            <v>FY2013</v>
          </cell>
        </row>
        <row r="1164">
          <cell r="A1164" t="str">
            <v>FY2013</v>
          </cell>
        </row>
        <row r="1165">
          <cell r="A1165" t="str">
            <v>FY2013</v>
          </cell>
        </row>
        <row r="1166">
          <cell r="A1166" t="str">
            <v>FY2013</v>
          </cell>
        </row>
        <row r="1167">
          <cell r="A1167" t="str">
            <v>FY2013</v>
          </cell>
        </row>
        <row r="1168">
          <cell r="A1168" t="str">
            <v>FY2013</v>
          </cell>
        </row>
        <row r="1169">
          <cell r="A1169" t="str">
            <v>FY2013</v>
          </cell>
        </row>
        <row r="1170">
          <cell r="A1170" t="str">
            <v>FY2013</v>
          </cell>
        </row>
        <row r="1171">
          <cell r="A1171" t="str">
            <v>FY2013</v>
          </cell>
        </row>
        <row r="1172">
          <cell r="A1172" t="str">
            <v>FY2013</v>
          </cell>
        </row>
        <row r="1173">
          <cell r="A1173" t="str">
            <v>FY2013</v>
          </cell>
        </row>
        <row r="1174">
          <cell r="A1174" t="str">
            <v>FY2013</v>
          </cell>
        </row>
        <row r="1175">
          <cell r="A1175" t="str">
            <v>FY2013</v>
          </cell>
        </row>
        <row r="1176">
          <cell r="A1176" t="str">
            <v>FY2013</v>
          </cell>
        </row>
        <row r="1177">
          <cell r="A1177" t="str">
            <v>FY2013</v>
          </cell>
        </row>
        <row r="1178">
          <cell r="A1178" t="str">
            <v>FY2013</v>
          </cell>
        </row>
        <row r="1179">
          <cell r="A1179" t="str">
            <v>FY2013</v>
          </cell>
        </row>
        <row r="1180">
          <cell r="A1180" t="str">
            <v>FY2013</v>
          </cell>
        </row>
        <row r="1181">
          <cell r="A1181" t="str">
            <v>FY2013</v>
          </cell>
        </row>
        <row r="1182">
          <cell r="A1182" t="str">
            <v>FY2013</v>
          </cell>
        </row>
        <row r="1183">
          <cell r="A1183" t="str">
            <v>FY2013</v>
          </cell>
        </row>
        <row r="1184">
          <cell r="A1184" t="str">
            <v>FY2013</v>
          </cell>
        </row>
        <row r="1185">
          <cell r="A1185" t="str">
            <v>FY2013</v>
          </cell>
        </row>
        <row r="1186">
          <cell r="A1186" t="str">
            <v>FY2013</v>
          </cell>
        </row>
        <row r="1187">
          <cell r="A1187" t="str">
            <v>FY2013</v>
          </cell>
        </row>
        <row r="1188">
          <cell r="A1188" t="str">
            <v>FY2013</v>
          </cell>
        </row>
        <row r="1189">
          <cell r="A1189" t="str">
            <v>FY2013</v>
          </cell>
        </row>
        <row r="1190">
          <cell r="A1190" t="str">
            <v>FY2013</v>
          </cell>
        </row>
        <row r="1191">
          <cell r="A1191" t="str">
            <v>FY2013</v>
          </cell>
        </row>
        <row r="1192">
          <cell r="A1192" t="str">
            <v>FY2013</v>
          </cell>
        </row>
        <row r="1193">
          <cell r="A1193" t="str">
            <v>FY2013</v>
          </cell>
        </row>
        <row r="1194">
          <cell r="A1194" t="str">
            <v>FY2013</v>
          </cell>
        </row>
        <row r="1195">
          <cell r="A1195" t="str">
            <v>FY2013</v>
          </cell>
        </row>
        <row r="1196">
          <cell r="A1196" t="str">
            <v>FY2013</v>
          </cell>
        </row>
        <row r="1197">
          <cell r="A1197" t="str">
            <v>FY2013</v>
          </cell>
        </row>
        <row r="1198">
          <cell r="A1198" t="str">
            <v>FY2013</v>
          </cell>
        </row>
        <row r="1199">
          <cell r="A1199" t="str">
            <v>FY2013</v>
          </cell>
        </row>
        <row r="1200">
          <cell r="A1200" t="str">
            <v>FY2013</v>
          </cell>
        </row>
        <row r="1201">
          <cell r="A1201" t="str">
            <v>FY2013</v>
          </cell>
        </row>
        <row r="1202">
          <cell r="A1202" t="str">
            <v>FY2013</v>
          </cell>
        </row>
        <row r="1203">
          <cell r="A1203" t="str">
            <v>FY2013</v>
          </cell>
        </row>
        <row r="1204">
          <cell r="A1204" t="str">
            <v>FY2013</v>
          </cell>
        </row>
        <row r="1205">
          <cell r="A1205" t="str">
            <v>FY2013</v>
          </cell>
        </row>
        <row r="1206">
          <cell r="A1206" t="str">
            <v>FY2013</v>
          </cell>
        </row>
        <row r="1207">
          <cell r="A1207" t="str">
            <v>FY2013</v>
          </cell>
        </row>
        <row r="1208">
          <cell r="A1208" t="str">
            <v>FY2013</v>
          </cell>
        </row>
        <row r="1209">
          <cell r="A1209" t="str">
            <v>FY2013</v>
          </cell>
        </row>
        <row r="1210">
          <cell r="A1210" t="str">
            <v>FY2013</v>
          </cell>
        </row>
        <row r="1211">
          <cell r="A1211" t="str">
            <v>FY2013</v>
          </cell>
        </row>
        <row r="1212">
          <cell r="A1212" t="str">
            <v>FY2013</v>
          </cell>
        </row>
        <row r="1213">
          <cell r="A1213" t="str">
            <v>FY2013</v>
          </cell>
        </row>
        <row r="1214">
          <cell r="A1214" t="str">
            <v>FY2013</v>
          </cell>
        </row>
        <row r="1215">
          <cell r="A1215" t="str">
            <v>FY2013</v>
          </cell>
        </row>
        <row r="1216">
          <cell r="A1216" t="str">
            <v>FY2013</v>
          </cell>
        </row>
        <row r="1217">
          <cell r="A1217" t="str">
            <v>FY2013</v>
          </cell>
        </row>
        <row r="1218">
          <cell r="A1218" t="str">
            <v>FY2013</v>
          </cell>
        </row>
        <row r="1219">
          <cell r="A1219" t="str">
            <v>FY2013</v>
          </cell>
        </row>
        <row r="1220">
          <cell r="A1220" t="str">
            <v>FY2013</v>
          </cell>
        </row>
        <row r="1221">
          <cell r="A1221" t="str">
            <v>FY2013</v>
          </cell>
        </row>
        <row r="1222">
          <cell r="A1222" t="str">
            <v>FY2013</v>
          </cell>
        </row>
        <row r="1223">
          <cell r="A1223" t="str">
            <v>FY2013</v>
          </cell>
        </row>
        <row r="1224">
          <cell r="A1224" t="str">
            <v>FY2013</v>
          </cell>
        </row>
        <row r="1225">
          <cell r="A1225" t="str">
            <v>FY2013</v>
          </cell>
        </row>
        <row r="1226">
          <cell r="A1226" t="str">
            <v>FY2013</v>
          </cell>
        </row>
        <row r="1227">
          <cell r="A1227" t="str">
            <v>FY2013</v>
          </cell>
        </row>
        <row r="1228">
          <cell r="A1228" t="str">
            <v>FY2013</v>
          </cell>
        </row>
        <row r="1229">
          <cell r="A1229" t="str">
            <v>FY2013</v>
          </cell>
        </row>
        <row r="1230">
          <cell r="A1230" t="str">
            <v>FY2013</v>
          </cell>
        </row>
        <row r="1231">
          <cell r="A1231" t="str">
            <v>FY2013</v>
          </cell>
        </row>
        <row r="1232">
          <cell r="A1232" t="str">
            <v>FY2013</v>
          </cell>
        </row>
        <row r="1233">
          <cell r="A1233" t="str">
            <v>FY2013</v>
          </cell>
        </row>
        <row r="1234">
          <cell r="A1234" t="str">
            <v>FY2013</v>
          </cell>
        </row>
        <row r="1235">
          <cell r="A1235" t="str">
            <v>FY2013</v>
          </cell>
        </row>
        <row r="1236">
          <cell r="A1236" t="str">
            <v>FY2013</v>
          </cell>
        </row>
        <row r="1237">
          <cell r="A1237" t="str">
            <v>FY2013</v>
          </cell>
        </row>
        <row r="1238">
          <cell r="A1238" t="str">
            <v>FY2013</v>
          </cell>
        </row>
        <row r="1239">
          <cell r="A1239" t="str">
            <v>FY2013</v>
          </cell>
        </row>
        <row r="1240">
          <cell r="A1240" t="str">
            <v>FY2013</v>
          </cell>
        </row>
        <row r="1241">
          <cell r="A1241" t="str">
            <v>FY2013</v>
          </cell>
        </row>
        <row r="1242">
          <cell r="A1242" t="str">
            <v>FY2013</v>
          </cell>
        </row>
        <row r="1243">
          <cell r="A1243" t="str">
            <v>FY2013</v>
          </cell>
        </row>
        <row r="1244">
          <cell r="A1244" t="str">
            <v>FY2013</v>
          </cell>
        </row>
        <row r="1245">
          <cell r="A1245" t="str">
            <v>FY2013</v>
          </cell>
        </row>
        <row r="1246">
          <cell r="A1246" t="str">
            <v>FY2013</v>
          </cell>
        </row>
        <row r="1247">
          <cell r="A1247" t="str">
            <v>FY2013</v>
          </cell>
        </row>
        <row r="1248">
          <cell r="A1248" t="str">
            <v>FY2013</v>
          </cell>
        </row>
        <row r="1249">
          <cell r="A1249" t="str">
            <v>FY2013</v>
          </cell>
        </row>
        <row r="1250">
          <cell r="A1250" t="str">
            <v>FY2013</v>
          </cell>
        </row>
        <row r="1251">
          <cell r="A1251" t="str">
            <v>FY2013</v>
          </cell>
        </row>
        <row r="1252">
          <cell r="A1252" t="str">
            <v>FY2013</v>
          </cell>
        </row>
        <row r="1253">
          <cell r="A1253" t="str">
            <v>FY2013</v>
          </cell>
        </row>
        <row r="1254">
          <cell r="A1254" t="str">
            <v>FY2013</v>
          </cell>
        </row>
        <row r="1255">
          <cell r="A1255" t="str">
            <v>FY2013</v>
          </cell>
        </row>
        <row r="1256">
          <cell r="A1256" t="str">
            <v>FY2013</v>
          </cell>
        </row>
        <row r="1257">
          <cell r="A1257" t="str">
            <v>FY2013</v>
          </cell>
        </row>
        <row r="1258">
          <cell r="A1258" t="str">
            <v>FY2013</v>
          </cell>
        </row>
        <row r="1259">
          <cell r="A1259" t="str">
            <v>FY2013</v>
          </cell>
        </row>
        <row r="1260">
          <cell r="A1260" t="str">
            <v>FY2013</v>
          </cell>
        </row>
        <row r="1261">
          <cell r="A1261" t="str">
            <v>FY2013</v>
          </cell>
        </row>
        <row r="1262">
          <cell r="A1262" t="str">
            <v>FY2013</v>
          </cell>
        </row>
        <row r="1263">
          <cell r="A1263" t="str">
            <v>FY2013</v>
          </cell>
        </row>
        <row r="1264">
          <cell r="A1264" t="str">
            <v>FY2013</v>
          </cell>
        </row>
        <row r="1265">
          <cell r="A1265" t="str">
            <v>FY2013</v>
          </cell>
        </row>
        <row r="1266">
          <cell r="A1266" t="str">
            <v>FY2013</v>
          </cell>
        </row>
        <row r="1267">
          <cell r="A1267" t="str">
            <v>FY2013</v>
          </cell>
        </row>
        <row r="1268">
          <cell r="A1268" t="str">
            <v>FY2013</v>
          </cell>
        </row>
        <row r="1269">
          <cell r="A1269" t="str">
            <v>FY2013</v>
          </cell>
        </row>
        <row r="1270">
          <cell r="A1270" t="str">
            <v>FY2013</v>
          </cell>
        </row>
        <row r="1271">
          <cell r="A1271" t="str">
            <v>FY2013</v>
          </cell>
        </row>
        <row r="1272">
          <cell r="A1272" t="str">
            <v>FY2013</v>
          </cell>
        </row>
        <row r="1273">
          <cell r="A1273" t="str">
            <v>FY2013</v>
          </cell>
        </row>
        <row r="1274">
          <cell r="A1274" t="str">
            <v>FY2013</v>
          </cell>
        </row>
        <row r="1275">
          <cell r="A1275" t="str">
            <v>FY2013</v>
          </cell>
        </row>
        <row r="1276">
          <cell r="A1276" t="str">
            <v>FY2013</v>
          </cell>
        </row>
        <row r="1277">
          <cell r="A1277" t="str">
            <v>FY2013</v>
          </cell>
        </row>
        <row r="1278">
          <cell r="A1278" t="str">
            <v>FY2013</v>
          </cell>
        </row>
        <row r="1279">
          <cell r="A1279" t="str">
            <v>FY2013</v>
          </cell>
        </row>
        <row r="1280">
          <cell r="A1280" t="str">
            <v>FY2013</v>
          </cell>
        </row>
        <row r="1281">
          <cell r="A1281" t="str">
            <v>FY2013</v>
          </cell>
        </row>
        <row r="1282">
          <cell r="A1282" t="str">
            <v>FY2013</v>
          </cell>
        </row>
        <row r="1283">
          <cell r="A1283" t="str">
            <v>FY2013</v>
          </cell>
        </row>
        <row r="1284">
          <cell r="A1284" t="str">
            <v>FY2013</v>
          </cell>
        </row>
        <row r="1285">
          <cell r="A1285" t="str">
            <v>FY2013</v>
          </cell>
        </row>
        <row r="1286">
          <cell r="A1286" t="str">
            <v>FY2013</v>
          </cell>
        </row>
        <row r="1287">
          <cell r="A1287" t="str">
            <v>FY2013</v>
          </cell>
        </row>
        <row r="1288">
          <cell r="A1288" t="str">
            <v>FY2013</v>
          </cell>
        </row>
        <row r="1289">
          <cell r="A1289" t="str">
            <v>FY2013</v>
          </cell>
        </row>
        <row r="1290">
          <cell r="A1290" t="str">
            <v>FY2013</v>
          </cell>
        </row>
        <row r="1291">
          <cell r="A1291" t="str">
            <v>FY2013</v>
          </cell>
        </row>
        <row r="1292">
          <cell r="A1292" t="str">
            <v>FY2013</v>
          </cell>
        </row>
        <row r="1293">
          <cell r="A1293" t="str">
            <v>FY2013</v>
          </cell>
        </row>
        <row r="1294">
          <cell r="A1294" t="str">
            <v>FY2013</v>
          </cell>
        </row>
        <row r="1295">
          <cell r="A1295" t="str">
            <v>FY2013</v>
          </cell>
        </row>
        <row r="1296">
          <cell r="A1296" t="str">
            <v>FY2013</v>
          </cell>
        </row>
        <row r="1297">
          <cell r="A1297" t="str">
            <v>FY2013</v>
          </cell>
        </row>
        <row r="1298">
          <cell r="A1298" t="str">
            <v>FY2013</v>
          </cell>
        </row>
        <row r="1299">
          <cell r="A1299" t="str">
            <v>FY2013</v>
          </cell>
        </row>
        <row r="1300">
          <cell r="A1300" t="str">
            <v>FY2013</v>
          </cell>
        </row>
        <row r="1301">
          <cell r="A1301" t="str">
            <v>FY2013</v>
          </cell>
        </row>
        <row r="1302">
          <cell r="A1302" t="str">
            <v>FY2013</v>
          </cell>
        </row>
        <row r="1303">
          <cell r="A1303" t="str">
            <v>FY2013</v>
          </cell>
        </row>
        <row r="1304">
          <cell r="A1304" t="str">
            <v>FY2013</v>
          </cell>
        </row>
        <row r="1305">
          <cell r="A1305" t="str">
            <v>FY2013</v>
          </cell>
        </row>
        <row r="1306">
          <cell r="A1306" t="str">
            <v>FY2013</v>
          </cell>
        </row>
        <row r="1307">
          <cell r="A1307" t="str">
            <v>FY2013</v>
          </cell>
        </row>
        <row r="1308">
          <cell r="A1308" t="str">
            <v>FY2013</v>
          </cell>
        </row>
        <row r="1309">
          <cell r="A1309" t="str">
            <v>FY2013</v>
          </cell>
        </row>
        <row r="1310">
          <cell r="A1310" t="str">
            <v>FY2013</v>
          </cell>
        </row>
        <row r="1311">
          <cell r="A1311" t="str">
            <v>FY2013</v>
          </cell>
        </row>
        <row r="1312">
          <cell r="A1312" t="str">
            <v>FY2013</v>
          </cell>
        </row>
        <row r="1313">
          <cell r="A1313" t="str">
            <v>FY2013</v>
          </cell>
        </row>
        <row r="1314">
          <cell r="A1314" t="str">
            <v>FY2013</v>
          </cell>
        </row>
        <row r="1315">
          <cell r="A1315" t="str">
            <v>FY2013</v>
          </cell>
        </row>
        <row r="1316">
          <cell r="A1316" t="str">
            <v>FY2013</v>
          </cell>
        </row>
        <row r="1317">
          <cell r="A1317" t="str">
            <v>FY2013</v>
          </cell>
        </row>
        <row r="1318">
          <cell r="A1318" t="str">
            <v>FY2013</v>
          </cell>
        </row>
        <row r="1319">
          <cell r="A1319" t="str">
            <v>FY2013</v>
          </cell>
        </row>
        <row r="1320">
          <cell r="A1320" t="str">
            <v>FY2013</v>
          </cell>
        </row>
        <row r="1321">
          <cell r="A1321" t="str">
            <v>FY2013</v>
          </cell>
        </row>
        <row r="1322">
          <cell r="A1322" t="str">
            <v>FY2013</v>
          </cell>
        </row>
        <row r="1323">
          <cell r="A1323" t="str">
            <v>FY2013</v>
          </cell>
        </row>
        <row r="1324">
          <cell r="A1324" t="str">
            <v>FY2013</v>
          </cell>
        </row>
        <row r="1325">
          <cell r="A1325" t="str">
            <v>FY2013</v>
          </cell>
        </row>
        <row r="1326">
          <cell r="A1326" t="str">
            <v>FY2013</v>
          </cell>
        </row>
        <row r="1327">
          <cell r="A1327" t="str">
            <v>FY2013</v>
          </cell>
        </row>
        <row r="1328">
          <cell r="A1328" t="str">
            <v>FY2013</v>
          </cell>
        </row>
        <row r="1329">
          <cell r="A1329" t="str">
            <v>FY2013</v>
          </cell>
        </row>
        <row r="1330">
          <cell r="A1330" t="str">
            <v>FY2013</v>
          </cell>
        </row>
        <row r="1331">
          <cell r="A1331" t="str">
            <v>FY2013</v>
          </cell>
        </row>
        <row r="1332">
          <cell r="A1332" t="str">
            <v>FY2013</v>
          </cell>
        </row>
        <row r="1333">
          <cell r="A1333" t="str">
            <v>FY2013</v>
          </cell>
        </row>
        <row r="1334">
          <cell r="A1334" t="str">
            <v>FY2013</v>
          </cell>
        </row>
        <row r="1335">
          <cell r="A1335" t="str">
            <v>FY2013</v>
          </cell>
        </row>
        <row r="1336">
          <cell r="A1336" t="str">
            <v>FY2013</v>
          </cell>
        </row>
        <row r="1337">
          <cell r="A1337" t="str">
            <v>FY2013</v>
          </cell>
        </row>
        <row r="1338">
          <cell r="A1338" t="str">
            <v>FY2013</v>
          </cell>
        </row>
        <row r="1339">
          <cell r="A1339" t="str">
            <v>FY2013</v>
          </cell>
        </row>
        <row r="1340">
          <cell r="A1340" t="str">
            <v>FY2013</v>
          </cell>
        </row>
        <row r="1341">
          <cell r="A1341" t="str">
            <v>FY2013</v>
          </cell>
        </row>
        <row r="1342">
          <cell r="A1342" t="str">
            <v>FY2013</v>
          </cell>
        </row>
        <row r="1343">
          <cell r="A1343" t="str">
            <v>FY2013</v>
          </cell>
        </row>
        <row r="1344">
          <cell r="A1344" t="str">
            <v>FY2013</v>
          </cell>
        </row>
        <row r="1345">
          <cell r="A1345" t="str">
            <v>FY2013</v>
          </cell>
        </row>
        <row r="1346">
          <cell r="A1346" t="str">
            <v>FY2013</v>
          </cell>
        </row>
        <row r="1347">
          <cell r="A1347" t="str">
            <v>FY2013</v>
          </cell>
        </row>
        <row r="1348">
          <cell r="A1348" t="str">
            <v>FY2013</v>
          </cell>
        </row>
        <row r="1349">
          <cell r="A1349" t="str">
            <v>FY2013</v>
          </cell>
        </row>
        <row r="1350">
          <cell r="A1350" t="str">
            <v>FY2013</v>
          </cell>
        </row>
        <row r="1351">
          <cell r="A1351" t="str">
            <v>FY2013</v>
          </cell>
        </row>
        <row r="1352">
          <cell r="A1352" t="str">
            <v>FY2013</v>
          </cell>
        </row>
        <row r="1353">
          <cell r="A1353" t="str">
            <v>FY2013</v>
          </cell>
        </row>
        <row r="1354">
          <cell r="A1354" t="str">
            <v>FY2013</v>
          </cell>
        </row>
        <row r="1355">
          <cell r="A1355" t="str">
            <v>FY2013</v>
          </cell>
        </row>
        <row r="1356">
          <cell r="A1356" t="str">
            <v>FY2013</v>
          </cell>
        </row>
        <row r="1357">
          <cell r="A1357" t="str">
            <v>FY2013</v>
          </cell>
        </row>
        <row r="1358">
          <cell r="A1358" t="str">
            <v>FY2013</v>
          </cell>
        </row>
        <row r="1359">
          <cell r="A1359" t="str">
            <v>FY2013</v>
          </cell>
        </row>
        <row r="1360">
          <cell r="A1360" t="str">
            <v>FY2013</v>
          </cell>
        </row>
        <row r="1361">
          <cell r="A1361" t="str">
            <v>FY2013</v>
          </cell>
        </row>
        <row r="1362">
          <cell r="A1362" t="str">
            <v>FY2013</v>
          </cell>
        </row>
        <row r="1363">
          <cell r="A1363" t="str">
            <v>FY2013</v>
          </cell>
        </row>
        <row r="1364">
          <cell r="A1364" t="str">
            <v>FY2013</v>
          </cell>
        </row>
        <row r="1365">
          <cell r="A1365" t="str">
            <v>FY2013</v>
          </cell>
        </row>
        <row r="1366">
          <cell r="A1366" t="str">
            <v>FY2013</v>
          </cell>
        </row>
        <row r="1367">
          <cell r="A1367" t="str">
            <v>FY2013</v>
          </cell>
        </row>
        <row r="1368">
          <cell r="A1368" t="str">
            <v>FY2013</v>
          </cell>
        </row>
        <row r="1369">
          <cell r="A1369" t="str">
            <v>FY2013</v>
          </cell>
        </row>
        <row r="1370">
          <cell r="A1370" t="str">
            <v>FY2013</v>
          </cell>
        </row>
        <row r="1371">
          <cell r="A1371" t="str">
            <v>FY2013</v>
          </cell>
        </row>
        <row r="1372">
          <cell r="A1372" t="str">
            <v>FY2013</v>
          </cell>
        </row>
        <row r="1373">
          <cell r="A1373" t="str">
            <v>FY2013</v>
          </cell>
        </row>
        <row r="1374">
          <cell r="A1374" t="str">
            <v>FY2013</v>
          </cell>
        </row>
        <row r="1375">
          <cell r="A1375" t="str">
            <v>FY2013</v>
          </cell>
        </row>
        <row r="1376">
          <cell r="A1376" t="str">
            <v>FY2013</v>
          </cell>
        </row>
        <row r="1377">
          <cell r="A1377" t="str">
            <v>FY2013</v>
          </cell>
        </row>
        <row r="1378">
          <cell r="A1378" t="str">
            <v>FY2013</v>
          </cell>
        </row>
        <row r="1379">
          <cell r="A1379" t="str">
            <v>FY2013</v>
          </cell>
        </row>
        <row r="1380">
          <cell r="A1380" t="str">
            <v>FY2013</v>
          </cell>
        </row>
        <row r="1381">
          <cell r="A1381" t="str">
            <v>FY2013</v>
          </cell>
        </row>
        <row r="1382">
          <cell r="A1382" t="str">
            <v>FY2013</v>
          </cell>
        </row>
        <row r="1383">
          <cell r="A1383" t="str">
            <v>FY2013</v>
          </cell>
        </row>
        <row r="1384">
          <cell r="A1384" t="str">
            <v>FY2013</v>
          </cell>
        </row>
        <row r="1385">
          <cell r="A1385" t="str">
            <v>FY2013</v>
          </cell>
        </row>
        <row r="1386">
          <cell r="A1386" t="str">
            <v>FY2013</v>
          </cell>
        </row>
        <row r="1387">
          <cell r="A1387" t="str">
            <v>FY2013</v>
          </cell>
        </row>
        <row r="1388">
          <cell r="A1388" t="str">
            <v>FY2013</v>
          </cell>
        </row>
        <row r="1389">
          <cell r="A1389" t="str">
            <v>FY2013</v>
          </cell>
        </row>
        <row r="1390">
          <cell r="A1390" t="str">
            <v>FY2013</v>
          </cell>
        </row>
        <row r="1391">
          <cell r="A1391" t="str">
            <v>FY2013</v>
          </cell>
        </row>
        <row r="1392">
          <cell r="A1392" t="str">
            <v>FY2013</v>
          </cell>
        </row>
        <row r="1393">
          <cell r="A1393" t="str">
            <v>FY2013</v>
          </cell>
        </row>
        <row r="1394">
          <cell r="A1394" t="str">
            <v>FY2013</v>
          </cell>
        </row>
        <row r="1395">
          <cell r="A1395" t="str">
            <v>FY2013</v>
          </cell>
        </row>
        <row r="1396">
          <cell r="A1396" t="str">
            <v>FY2013</v>
          </cell>
        </row>
        <row r="1397">
          <cell r="A1397" t="str">
            <v>FY2013</v>
          </cell>
        </row>
        <row r="1398">
          <cell r="A1398" t="str">
            <v>FY2013</v>
          </cell>
        </row>
        <row r="1399">
          <cell r="A1399" t="str">
            <v>FY2013</v>
          </cell>
        </row>
        <row r="1400">
          <cell r="A1400" t="str">
            <v>FY2013</v>
          </cell>
        </row>
        <row r="1401">
          <cell r="A1401" t="str">
            <v>FY2013</v>
          </cell>
        </row>
        <row r="1402">
          <cell r="A1402" t="str">
            <v>FY2013</v>
          </cell>
        </row>
        <row r="1403">
          <cell r="A1403" t="str">
            <v>FY2013</v>
          </cell>
        </row>
        <row r="1404">
          <cell r="A1404" t="str">
            <v>FY2013</v>
          </cell>
        </row>
        <row r="1405">
          <cell r="A1405" t="str">
            <v>FY2013</v>
          </cell>
        </row>
        <row r="1406">
          <cell r="A1406" t="str">
            <v>FY2013</v>
          </cell>
        </row>
        <row r="1407">
          <cell r="A1407" t="str">
            <v>FY2013</v>
          </cell>
        </row>
        <row r="1408">
          <cell r="A1408" t="str">
            <v>FY2013</v>
          </cell>
        </row>
        <row r="1409">
          <cell r="A1409" t="str">
            <v>FY2013</v>
          </cell>
        </row>
        <row r="1410">
          <cell r="A1410" t="str">
            <v>FY2013</v>
          </cell>
        </row>
        <row r="1411">
          <cell r="A1411" t="str">
            <v>FY2013</v>
          </cell>
        </row>
        <row r="1412">
          <cell r="A1412" t="str">
            <v>FY2013</v>
          </cell>
        </row>
        <row r="1413">
          <cell r="A1413" t="str">
            <v>FY2013</v>
          </cell>
        </row>
        <row r="1414">
          <cell r="A1414" t="str">
            <v>FY2013</v>
          </cell>
        </row>
        <row r="1415">
          <cell r="A1415" t="str">
            <v>FY2013</v>
          </cell>
        </row>
        <row r="1416">
          <cell r="A1416" t="str">
            <v>FY2013</v>
          </cell>
        </row>
        <row r="1417">
          <cell r="A1417" t="str">
            <v>FY2013</v>
          </cell>
        </row>
        <row r="1418">
          <cell r="A1418" t="str">
            <v>FY2013</v>
          </cell>
        </row>
        <row r="1419">
          <cell r="A1419" t="str">
            <v>FY2013</v>
          </cell>
        </row>
        <row r="1420">
          <cell r="A1420" t="str">
            <v>FY2013</v>
          </cell>
        </row>
        <row r="1421">
          <cell r="A1421" t="str">
            <v>FY2013</v>
          </cell>
        </row>
        <row r="1422">
          <cell r="A1422" t="str">
            <v>FY2013</v>
          </cell>
        </row>
        <row r="1423">
          <cell r="A1423" t="str">
            <v>FY2013</v>
          </cell>
        </row>
        <row r="1424">
          <cell r="A1424" t="str">
            <v>FY2013</v>
          </cell>
        </row>
        <row r="1425">
          <cell r="A1425" t="str">
            <v>FY2013</v>
          </cell>
        </row>
        <row r="1426">
          <cell r="A1426" t="str">
            <v>FY2013</v>
          </cell>
        </row>
        <row r="1427">
          <cell r="A1427" t="str">
            <v>FY2013</v>
          </cell>
        </row>
        <row r="1428">
          <cell r="A1428" t="str">
            <v>FY2013</v>
          </cell>
        </row>
        <row r="1429">
          <cell r="A1429" t="str">
            <v>FY2013</v>
          </cell>
        </row>
        <row r="1430">
          <cell r="A1430" t="str">
            <v>FY2013</v>
          </cell>
        </row>
        <row r="1431">
          <cell r="A1431" t="str">
            <v>FY2013</v>
          </cell>
        </row>
        <row r="1432">
          <cell r="A1432" t="str">
            <v>FY2013</v>
          </cell>
        </row>
        <row r="1433">
          <cell r="A1433" t="str">
            <v>FY2013</v>
          </cell>
        </row>
        <row r="1434">
          <cell r="A1434" t="str">
            <v>FY2013</v>
          </cell>
        </row>
        <row r="1435">
          <cell r="A1435" t="str">
            <v>FY2013</v>
          </cell>
        </row>
        <row r="1436">
          <cell r="A1436" t="str">
            <v>FY2013</v>
          </cell>
        </row>
        <row r="1437">
          <cell r="A1437" t="str">
            <v>FY2013</v>
          </cell>
        </row>
        <row r="1438">
          <cell r="A1438" t="str">
            <v>FY2013</v>
          </cell>
        </row>
        <row r="1439">
          <cell r="A1439" t="str">
            <v>FY2013</v>
          </cell>
        </row>
        <row r="1440">
          <cell r="A1440" t="str">
            <v>FY2013</v>
          </cell>
        </row>
        <row r="1441">
          <cell r="A1441" t="str">
            <v>FY2013</v>
          </cell>
        </row>
        <row r="1442">
          <cell r="A1442" t="str">
            <v>FY2013</v>
          </cell>
        </row>
        <row r="1443">
          <cell r="A1443" t="str">
            <v>FY2013</v>
          </cell>
        </row>
        <row r="1444">
          <cell r="A1444" t="str">
            <v>FY2013</v>
          </cell>
        </row>
        <row r="1445">
          <cell r="A1445" t="str">
            <v>FY2013</v>
          </cell>
        </row>
        <row r="1446">
          <cell r="A1446" t="str">
            <v>FY2013</v>
          </cell>
        </row>
        <row r="1447">
          <cell r="A1447" t="str">
            <v>FY2013</v>
          </cell>
        </row>
        <row r="1448">
          <cell r="A1448" t="str">
            <v>FY2013</v>
          </cell>
        </row>
        <row r="1449">
          <cell r="A1449" t="str">
            <v>FY2013</v>
          </cell>
        </row>
        <row r="1450">
          <cell r="A1450" t="str">
            <v>FY2013</v>
          </cell>
        </row>
        <row r="1451">
          <cell r="A1451" t="str">
            <v>FY2013</v>
          </cell>
        </row>
        <row r="1452">
          <cell r="A1452" t="str">
            <v>FY2013</v>
          </cell>
        </row>
        <row r="1453">
          <cell r="A1453" t="str">
            <v>FY2013</v>
          </cell>
        </row>
        <row r="1454">
          <cell r="A1454" t="str">
            <v>FY2013</v>
          </cell>
        </row>
        <row r="1455">
          <cell r="A1455" t="str">
            <v>FY2013</v>
          </cell>
        </row>
        <row r="1456">
          <cell r="A1456" t="str">
            <v>FY2013</v>
          </cell>
        </row>
        <row r="1457">
          <cell r="A1457" t="str">
            <v>FY2013</v>
          </cell>
        </row>
        <row r="1458">
          <cell r="A1458" t="str">
            <v>FY2013</v>
          </cell>
        </row>
        <row r="1459">
          <cell r="A1459" t="str">
            <v>FY2013</v>
          </cell>
        </row>
        <row r="1460">
          <cell r="A1460" t="str">
            <v>FY2013</v>
          </cell>
        </row>
        <row r="1461">
          <cell r="A1461" t="str">
            <v>FY2013</v>
          </cell>
        </row>
        <row r="1462">
          <cell r="A1462" t="str">
            <v>FY2013</v>
          </cell>
        </row>
        <row r="1463">
          <cell r="A1463" t="str">
            <v>FY2013</v>
          </cell>
        </row>
        <row r="1464">
          <cell r="A1464" t="str">
            <v>FY2013</v>
          </cell>
        </row>
        <row r="1465">
          <cell r="A1465" t="str">
            <v>FY2013</v>
          </cell>
        </row>
        <row r="1466">
          <cell r="A1466" t="str">
            <v>FY2013</v>
          </cell>
        </row>
        <row r="1467">
          <cell r="A1467" t="str">
            <v>FY2013</v>
          </cell>
        </row>
        <row r="1468">
          <cell r="A1468" t="str">
            <v>FY2013</v>
          </cell>
        </row>
        <row r="1469">
          <cell r="A1469" t="str">
            <v>FY2013</v>
          </cell>
        </row>
        <row r="1470">
          <cell r="A1470" t="str">
            <v>FY2013</v>
          </cell>
        </row>
        <row r="1471">
          <cell r="A1471" t="str">
            <v>FY2013</v>
          </cell>
        </row>
        <row r="1472">
          <cell r="A1472" t="str">
            <v>FY2013</v>
          </cell>
        </row>
        <row r="1473">
          <cell r="A1473" t="str">
            <v>FY2013</v>
          </cell>
        </row>
        <row r="1474">
          <cell r="A1474" t="str">
            <v>FY2013</v>
          </cell>
        </row>
        <row r="1475">
          <cell r="A1475" t="str">
            <v>FY2013</v>
          </cell>
        </row>
        <row r="1476">
          <cell r="A1476" t="str">
            <v>FY2013</v>
          </cell>
        </row>
        <row r="1477">
          <cell r="A1477" t="str">
            <v>FY2013</v>
          </cell>
        </row>
        <row r="1478">
          <cell r="A1478" t="str">
            <v>FY2013</v>
          </cell>
        </row>
        <row r="1479">
          <cell r="A1479" t="str">
            <v>FY2013</v>
          </cell>
        </row>
        <row r="1480">
          <cell r="A1480" t="str">
            <v>FY2013</v>
          </cell>
        </row>
        <row r="1481">
          <cell r="A1481" t="str">
            <v>FY2013</v>
          </cell>
        </row>
        <row r="1482">
          <cell r="A1482" t="str">
            <v>FY2013</v>
          </cell>
        </row>
        <row r="1483">
          <cell r="A1483" t="str">
            <v>FY2013</v>
          </cell>
        </row>
        <row r="1484">
          <cell r="A1484" t="str">
            <v>FY2013</v>
          </cell>
        </row>
        <row r="1485">
          <cell r="A1485" t="str">
            <v>FY2013</v>
          </cell>
        </row>
        <row r="1486">
          <cell r="A1486" t="str">
            <v>FY2013</v>
          </cell>
        </row>
        <row r="1487">
          <cell r="A1487" t="str">
            <v>FY2013</v>
          </cell>
        </row>
        <row r="1488">
          <cell r="A1488" t="str">
            <v>FY2013</v>
          </cell>
        </row>
        <row r="1489">
          <cell r="A1489" t="str">
            <v>FY2013</v>
          </cell>
        </row>
        <row r="1490">
          <cell r="A1490" t="str">
            <v>FY2013</v>
          </cell>
        </row>
        <row r="1491">
          <cell r="A1491" t="str">
            <v>FY2013</v>
          </cell>
        </row>
        <row r="1492">
          <cell r="A1492" t="str">
            <v>FY2013</v>
          </cell>
        </row>
        <row r="1493">
          <cell r="A1493" t="str">
            <v>FY2013</v>
          </cell>
        </row>
        <row r="1494">
          <cell r="A1494" t="str">
            <v>FY2013</v>
          </cell>
        </row>
        <row r="1495">
          <cell r="A1495" t="str">
            <v>FY2013</v>
          </cell>
        </row>
        <row r="1496">
          <cell r="A1496" t="str">
            <v>FY2013</v>
          </cell>
        </row>
        <row r="1497">
          <cell r="A1497" t="str">
            <v>FY2013</v>
          </cell>
        </row>
        <row r="1498">
          <cell r="A1498" t="str">
            <v>FY2013</v>
          </cell>
        </row>
        <row r="1499">
          <cell r="A1499" t="str">
            <v>FY2013</v>
          </cell>
        </row>
        <row r="1500">
          <cell r="A1500" t="str">
            <v>FY2013</v>
          </cell>
        </row>
        <row r="1501">
          <cell r="A1501" t="str">
            <v>FY2013</v>
          </cell>
        </row>
        <row r="1502">
          <cell r="A1502" t="str">
            <v>FY2013</v>
          </cell>
        </row>
        <row r="1503">
          <cell r="A1503" t="str">
            <v>FY2013</v>
          </cell>
        </row>
        <row r="1504">
          <cell r="A1504" t="str">
            <v>FY2013</v>
          </cell>
        </row>
        <row r="1505">
          <cell r="A1505" t="str">
            <v>FY2013</v>
          </cell>
        </row>
        <row r="1506">
          <cell r="A1506" t="str">
            <v>FY2013</v>
          </cell>
        </row>
        <row r="1507">
          <cell r="A1507" t="str">
            <v>FY2013</v>
          </cell>
        </row>
        <row r="1508">
          <cell r="A1508" t="str">
            <v>FY2013</v>
          </cell>
        </row>
        <row r="1509">
          <cell r="A1509" t="str">
            <v>FY2013</v>
          </cell>
        </row>
        <row r="1510">
          <cell r="A1510" t="str">
            <v>FY2013</v>
          </cell>
        </row>
        <row r="1511">
          <cell r="A1511" t="str">
            <v>FY2013</v>
          </cell>
        </row>
        <row r="1512">
          <cell r="A1512" t="str">
            <v>FY2013</v>
          </cell>
        </row>
        <row r="1513">
          <cell r="A1513" t="str">
            <v>FY2013</v>
          </cell>
        </row>
        <row r="1514">
          <cell r="A1514" t="str">
            <v>FY2013</v>
          </cell>
        </row>
        <row r="1515">
          <cell r="A1515" t="str">
            <v>FY2013</v>
          </cell>
        </row>
        <row r="1516">
          <cell r="A1516" t="str">
            <v>FY2013</v>
          </cell>
        </row>
        <row r="1517">
          <cell r="A1517" t="str">
            <v>FY2013</v>
          </cell>
        </row>
        <row r="1518">
          <cell r="A1518" t="str">
            <v>FY2013</v>
          </cell>
        </row>
        <row r="1519">
          <cell r="A1519" t="str">
            <v>FY2013</v>
          </cell>
        </row>
        <row r="1520">
          <cell r="A1520" t="str">
            <v>FY2013</v>
          </cell>
        </row>
        <row r="1521">
          <cell r="A1521" t="str">
            <v>FY2013</v>
          </cell>
        </row>
        <row r="1522">
          <cell r="A1522" t="str">
            <v>FY2013</v>
          </cell>
        </row>
        <row r="1523">
          <cell r="A1523" t="str">
            <v>FY2013</v>
          </cell>
        </row>
        <row r="1524">
          <cell r="A1524" t="str">
            <v>FY2013</v>
          </cell>
        </row>
        <row r="1525">
          <cell r="A1525" t="str">
            <v>FY2013</v>
          </cell>
        </row>
        <row r="1526">
          <cell r="A1526" t="str">
            <v>FY2013</v>
          </cell>
        </row>
        <row r="1527">
          <cell r="A1527" t="str">
            <v>FY2013</v>
          </cell>
        </row>
        <row r="1528">
          <cell r="A1528" t="str">
            <v>FY2013</v>
          </cell>
        </row>
        <row r="1529">
          <cell r="A1529" t="str">
            <v>FY2013</v>
          </cell>
        </row>
        <row r="1530">
          <cell r="A1530" t="str">
            <v>FY2013</v>
          </cell>
        </row>
        <row r="1531">
          <cell r="A1531" t="str">
            <v>FY2013</v>
          </cell>
        </row>
        <row r="1532">
          <cell r="A1532" t="str">
            <v>FY2013</v>
          </cell>
        </row>
        <row r="1533">
          <cell r="A1533" t="str">
            <v>FY2013</v>
          </cell>
        </row>
        <row r="1534">
          <cell r="A1534" t="str">
            <v>FY2013</v>
          </cell>
        </row>
        <row r="1535">
          <cell r="A1535" t="str">
            <v>FY2013</v>
          </cell>
        </row>
        <row r="1536">
          <cell r="A1536" t="str">
            <v>FY2013</v>
          </cell>
        </row>
        <row r="1537">
          <cell r="A1537" t="str">
            <v>FY2013</v>
          </cell>
        </row>
        <row r="1538">
          <cell r="A1538" t="str">
            <v>FY2013</v>
          </cell>
        </row>
        <row r="1539">
          <cell r="A1539" t="str">
            <v>FY2013</v>
          </cell>
        </row>
        <row r="1540">
          <cell r="A1540" t="str">
            <v>FY2013</v>
          </cell>
        </row>
        <row r="1541">
          <cell r="A1541" t="str">
            <v>FY2013</v>
          </cell>
        </row>
        <row r="1542">
          <cell r="A1542" t="str">
            <v>FY2013</v>
          </cell>
        </row>
        <row r="1543">
          <cell r="A1543" t="str">
            <v>FY2013</v>
          </cell>
        </row>
        <row r="1544">
          <cell r="A1544" t="str">
            <v>FY2013</v>
          </cell>
        </row>
        <row r="1545">
          <cell r="A1545" t="str">
            <v>FY2013</v>
          </cell>
        </row>
        <row r="1546">
          <cell r="A1546" t="str">
            <v>FY2013</v>
          </cell>
        </row>
        <row r="1547">
          <cell r="A1547" t="str">
            <v>FY2013</v>
          </cell>
        </row>
        <row r="1548">
          <cell r="A1548" t="str">
            <v>FY2013</v>
          </cell>
        </row>
        <row r="1549">
          <cell r="A1549" t="str">
            <v>FY2013</v>
          </cell>
        </row>
        <row r="1550">
          <cell r="A1550" t="str">
            <v>FY2013</v>
          </cell>
        </row>
        <row r="1551">
          <cell r="A1551" t="str">
            <v>FY2013</v>
          </cell>
        </row>
        <row r="1552">
          <cell r="A1552" t="str">
            <v>FY2013</v>
          </cell>
        </row>
        <row r="1553">
          <cell r="A1553" t="str">
            <v>FY2013</v>
          </cell>
        </row>
        <row r="1554">
          <cell r="A1554" t="str">
            <v>FY2013</v>
          </cell>
        </row>
        <row r="1555">
          <cell r="A1555" t="str">
            <v>FY2013</v>
          </cell>
        </row>
        <row r="1556">
          <cell r="A1556" t="str">
            <v>FY2013</v>
          </cell>
        </row>
        <row r="1557">
          <cell r="A1557" t="str">
            <v>FY2013</v>
          </cell>
        </row>
        <row r="1558">
          <cell r="A1558" t="str">
            <v>FY2013</v>
          </cell>
        </row>
        <row r="1559">
          <cell r="A1559" t="str">
            <v>FY2013</v>
          </cell>
        </row>
        <row r="1560">
          <cell r="A1560" t="str">
            <v>FY2013</v>
          </cell>
        </row>
        <row r="1561">
          <cell r="A1561" t="str">
            <v>FY2013</v>
          </cell>
        </row>
        <row r="1562">
          <cell r="A1562" t="str">
            <v>FY2013</v>
          </cell>
        </row>
        <row r="1563">
          <cell r="A1563" t="str">
            <v>FY2013</v>
          </cell>
        </row>
        <row r="1564">
          <cell r="A1564" t="str">
            <v>FY2013</v>
          </cell>
        </row>
        <row r="1565">
          <cell r="A1565" t="str">
            <v>FY2013</v>
          </cell>
        </row>
        <row r="1566">
          <cell r="A1566" t="str">
            <v>FY2013</v>
          </cell>
        </row>
        <row r="1567">
          <cell r="A1567" t="str">
            <v>FY2013</v>
          </cell>
        </row>
        <row r="1568">
          <cell r="A1568" t="str">
            <v>FY2013</v>
          </cell>
        </row>
        <row r="1569">
          <cell r="A1569" t="str">
            <v>FY2013</v>
          </cell>
        </row>
        <row r="1570">
          <cell r="A1570" t="str">
            <v>FY2013</v>
          </cell>
        </row>
        <row r="1571">
          <cell r="A1571" t="str">
            <v>FY2013</v>
          </cell>
        </row>
        <row r="1572">
          <cell r="A1572" t="str">
            <v>FY2013</v>
          </cell>
        </row>
        <row r="1573">
          <cell r="A1573" t="str">
            <v>FY2013</v>
          </cell>
        </row>
        <row r="1574">
          <cell r="A1574" t="str">
            <v>FY2013</v>
          </cell>
        </row>
        <row r="1575">
          <cell r="A1575" t="str">
            <v>FY2013</v>
          </cell>
        </row>
        <row r="1576">
          <cell r="A1576" t="str">
            <v>FY2013</v>
          </cell>
        </row>
        <row r="1577">
          <cell r="A1577" t="str">
            <v>FY2013</v>
          </cell>
        </row>
        <row r="1578">
          <cell r="A1578" t="str">
            <v>FY2013</v>
          </cell>
        </row>
        <row r="1579">
          <cell r="A1579" t="str">
            <v>FY2013</v>
          </cell>
        </row>
        <row r="1580">
          <cell r="A1580" t="str">
            <v>FY2013</v>
          </cell>
        </row>
        <row r="1581">
          <cell r="A1581" t="str">
            <v>FY2013</v>
          </cell>
        </row>
        <row r="1582">
          <cell r="A1582" t="str">
            <v>FY2013</v>
          </cell>
        </row>
        <row r="1583">
          <cell r="A1583" t="str">
            <v>FY2013</v>
          </cell>
        </row>
        <row r="1584">
          <cell r="A1584" t="str">
            <v>FY2013</v>
          </cell>
        </row>
        <row r="1585">
          <cell r="A1585" t="str">
            <v>FY2013</v>
          </cell>
        </row>
        <row r="1586">
          <cell r="A1586" t="str">
            <v>FY2013</v>
          </cell>
        </row>
        <row r="1587">
          <cell r="A1587" t="str">
            <v>FY2013</v>
          </cell>
        </row>
        <row r="1588">
          <cell r="A1588" t="str">
            <v>FY2013</v>
          </cell>
        </row>
        <row r="1589">
          <cell r="A1589" t="str">
            <v>FY2013</v>
          </cell>
        </row>
        <row r="1590">
          <cell r="A1590" t="str">
            <v>FY2013</v>
          </cell>
        </row>
        <row r="1591">
          <cell r="A1591" t="str">
            <v>FY2013</v>
          </cell>
        </row>
        <row r="1592">
          <cell r="A1592" t="str">
            <v>FY2013</v>
          </cell>
        </row>
        <row r="1593">
          <cell r="A1593" t="str">
            <v>FY2013</v>
          </cell>
        </row>
        <row r="1594">
          <cell r="A1594" t="str">
            <v>FY2013</v>
          </cell>
        </row>
        <row r="1595">
          <cell r="A1595" t="str">
            <v>FY2013</v>
          </cell>
        </row>
        <row r="1596">
          <cell r="A1596" t="str">
            <v>FY2013</v>
          </cell>
        </row>
        <row r="1597">
          <cell r="A1597" t="str">
            <v>FY2013</v>
          </cell>
        </row>
        <row r="1598">
          <cell r="A1598" t="str">
            <v>FY2013</v>
          </cell>
        </row>
        <row r="1599">
          <cell r="A1599" t="str">
            <v>FY2013</v>
          </cell>
        </row>
        <row r="1600">
          <cell r="A1600" t="str">
            <v>FY2013</v>
          </cell>
        </row>
        <row r="1601">
          <cell r="A1601" t="str">
            <v>FY2013</v>
          </cell>
        </row>
        <row r="1602">
          <cell r="A1602" t="str">
            <v>FY2013</v>
          </cell>
        </row>
        <row r="1603">
          <cell r="A1603" t="str">
            <v>FY2013</v>
          </cell>
        </row>
        <row r="1604">
          <cell r="A1604" t="str">
            <v>FY2013</v>
          </cell>
        </row>
        <row r="1605">
          <cell r="A1605" t="str">
            <v>FY2013</v>
          </cell>
        </row>
        <row r="1606">
          <cell r="A1606" t="str">
            <v>FY2013</v>
          </cell>
        </row>
        <row r="1607">
          <cell r="A1607" t="str">
            <v>FY2013</v>
          </cell>
        </row>
        <row r="1608">
          <cell r="A1608" t="str">
            <v>FY2013</v>
          </cell>
        </row>
        <row r="1609">
          <cell r="A1609" t="str">
            <v>FY2013</v>
          </cell>
        </row>
        <row r="1610">
          <cell r="A1610" t="str">
            <v>FY2013</v>
          </cell>
        </row>
        <row r="1611">
          <cell r="A1611" t="str">
            <v>FY2013</v>
          </cell>
        </row>
        <row r="1612">
          <cell r="A1612" t="str">
            <v>FY2013</v>
          </cell>
        </row>
        <row r="1613">
          <cell r="A1613" t="str">
            <v>FY2013</v>
          </cell>
        </row>
        <row r="1614">
          <cell r="A1614" t="str">
            <v>FY2013</v>
          </cell>
        </row>
        <row r="1615">
          <cell r="A1615" t="str">
            <v>FY2013</v>
          </cell>
        </row>
        <row r="1616">
          <cell r="A1616" t="str">
            <v>FY2013</v>
          </cell>
        </row>
        <row r="1617">
          <cell r="A1617" t="str">
            <v>FY2013</v>
          </cell>
        </row>
        <row r="1618">
          <cell r="A1618" t="str">
            <v>FY2013</v>
          </cell>
        </row>
        <row r="1619">
          <cell r="A1619" t="str">
            <v>FY2013</v>
          </cell>
        </row>
        <row r="1620">
          <cell r="A1620" t="str">
            <v>FY2013</v>
          </cell>
        </row>
        <row r="1621">
          <cell r="A1621" t="str">
            <v>FY2013</v>
          </cell>
        </row>
        <row r="1622">
          <cell r="A1622" t="str">
            <v>FY2013</v>
          </cell>
        </row>
        <row r="1623">
          <cell r="A1623" t="str">
            <v>FY2013</v>
          </cell>
        </row>
        <row r="1624">
          <cell r="A1624" t="str">
            <v>FY2013</v>
          </cell>
        </row>
        <row r="1625">
          <cell r="A1625" t="str">
            <v>FY2013</v>
          </cell>
        </row>
        <row r="1626">
          <cell r="A1626" t="str">
            <v>FY2013</v>
          </cell>
        </row>
        <row r="1627">
          <cell r="A1627" t="str">
            <v>FY2013</v>
          </cell>
        </row>
        <row r="1628">
          <cell r="A1628" t="str">
            <v>FY2013</v>
          </cell>
        </row>
        <row r="1629">
          <cell r="A1629" t="str">
            <v>FY2013</v>
          </cell>
        </row>
        <row r="1630">
          <cell r="A1630" t="str">
            <v>FY2013</v>
          </cell>
        </row>
        <row r="1631">
          <cell r="A1631" t="str">
            <v>FY2013</v>
          </cell>
        </row>
        <row r="1632">
          <cell r="A1632" t="str">
            <v>FY2013</v>
          </cell>
        </row>
        <row r="1633">
          <cell r="A1633" t="str">
            <v>FY2013</v>
          </cell>
        </row>
        <row r="1634">
          <cell r="A1634" t="str">
            <v>FY2013</v>
          </cell>
        </row>
        <row r="1635">
          <cell r="A1635" t="str">
            <v>FY2013</v>
          </cell>
        </row>
        <row r="1636">
          <cell r="A1636" t="str">
            <v>FY2013</v>
          </cell>
        </row>
        <row r="1637">
          <cell r="A1637" t="str">
            <v>FY2013</v>
          </cell>
        </row>
        <row r="1638">
          <cell r="A1638" t="str">
            <v>FY2013</v>
          </cell>
        </row>
        <row r="1639">
          <cell r="A1639" t="str">
            <v>FY2013</v>
          </cell>
        </row>
        <row r="1640">
          <cell r="A1640" t="str">
            <v>FY2013</v>
          </cell>
        </row>
        <row r="1641">
          <cell r="A1641" t="str">
            <v>FY2013</v>
          </cell>
        </row>
        <row r="1642">
          <cell r="A1642" t="str">
            <v>FY2013</v>
          </cell>
        </row>
        <row r="1643">
          <cell r="A1643" t="str">
            <v>FY2013</v>
          </cell>
        </row>
        <row r="1644">
          <cell r="A1644" t="str">
            <v>FY2013</v>
          </cell>
        </row>
        <row r="1645">
          <cell r="A1645" t="str">
            <v>FY2013</v>
          </cell>
        </row>
        <row r="1646">
          <cell r="A1646" t="str">
            <v>FY2013</v>
          </cell>
        </row>
        <row r="1647">
          <cell r="A1647" t="str">
            <v>FY2013</v>
          </cell>
        </row>
        <row r="1648">
          <cell r="A1648" t="str">
            <v>FY2013</v>
          </cell>
        </row>
        <row r="1649">
          <cell r="A1649" t="str">
            <v>FY2013</v>
          </cell>
        </row>
        <row r="1650">
          <cell r="A1650" t="str">
            <v>FY2013</v>
          </cell>
        </row>
        <row r="1651">
          <cell r="A1651" t="str">
            <v>FY2013</v>
          </cell>
        </row>
        <row r="1652">
          <cell r="A1652" t="str">
            <v>FY2013</v>
          </cell>
        </row>
        <row r="1653">
          <cell r="A1653" t="str">
            <v>FY2013</v>
          </cell>
        </row>
        <row r="1654">
          <cell r="A1654" t="str">
            <v>FY2013</v>
          </cell>
        </row>
        <row r="1655">
          <cell r="A1655" t="str">
            <v>FY2013</v>
          </cell>
        </row>
        <row r="1656">
          <cell r="A1656" t="str">
            <v>FY2013</v>
          </cell>
        </row>
        <row r="1657">
          <cell r="A1657" t="str">
            <v>FY2013</v>
          </cell>
        </row>
        <row r="1658">
          <cell r="A1658" t="str">
            <v>FY2013</v>
          </cell>
        </row>
        <row r="1659">
          <cell r="A1659" t="str">
            <v>FY2013</v>
          </cell>
        </row>
        <row r="1660">
          <cell r="A1660" t="str">
            <v>FY2013</v>
          </cell>
        </row>
        <row r="1661">
          <cell r="A1661" t="str">
            <v>FY2013</v>
          </cell>
        </row>
        <row r="1662">
          <cell r="A1662" t="str">
            <v>FY2013</v>
          </cell>
        </row>
        <row r="1663">
          <cell r="A1663" t="str">
            <v>FY2013</v>
          </cell>
        </row>
        <row r="1664">
          <cell r="A1664" t="str">
            <v>FY2013</v>
          </cell>
        </row>
        <row r="1665">
          <cell r="A1665" t="str">
            <v>FY2013</v>
          </cell>
        </row>
        <row r="1666">
          <cell r="A1666" t="str">
            <v>FY2013</v>
          </cell>
        </row>
        <row r="1667">
          <cell r="A1667" t="str">
            <v>FY2013</v>
          </cell>
        </row>
        <row r="1668">
          <cell r="A1668" t="str">
            <v>FY2013</v>
          </cell>
        </row>
        <row r="1669">
          <cell r="A1669" t="str">
            <v>FY2013</v>
          </cell>
        </row>
        <row r="1670">
          <cell r="A1670" t="str">
            <v>FY2013</v>
          </cell>
        </row>
        <row r="1671">
          <cell r="A1671" t="str">
            <v>FY2013</v>
          </cell>
        </row>
        <row r="1672">
          <cell r="A1672" t="str">
            <v>FY2013</v>
          </cell>
        </row>
        <row r="1673">
          <cell r="A1673" t="str">
            <v>FY2013</v>
          </cell>
        </row>
        <row r="1674">
          <cell r="A1674" t="str">
            <v>FY2013</v>
          </cell>
        </row>
        <row r="1675">
          <cell r="A1675" t="str">
            <v>FY2013</v>
          </cell>
        </row>
        <row r="1676">
          <cell r="A1676" t="str">
            <v>FY2013</v>
          </cell>
        </row>
        <row r="1677">
          <cell r="A1677" t="str">
            <v>FY2013</v>
          </cell>
        </row>
        <row r="1678">
          <cell r="A1678" t="str">
            <v>FY2013</v>
          </cell>
        </row>
        <row r="1679">
          <cell r="A1679" t="str">
            <v>FY2013</v>
          </cell>
        </row>
        <row r="1680">
          <cell r="A1680" t="str">
            <v>FY2013</v>
          </cell>
        </row>
        <row r="1681">
          <cell r="A1681" t="str">
            <v>FY2013</v>
          </cell>
        </row>
        <row r="1682">
          <cell r="A1682" t="str">
            <v>FY2013</v>
          </cell>
        </row>
        <row r="1683">
          <cell r="A1683" t="str">
            <v>FY2013</v>
          </cell>
        </row>
        <row r="1684">
          <cell r="A1684" t="str">
            <v>FY2013</v>
          </cell>
        </row>
        <row r="1685">
          <cell r="A1685" t="str">
            <v>FY2013</v>
          </cell>
        </row>
        <row r="1686">
          <cell r="A1686" t="str">
            <v>FY2013</v>
          </cell>
        </row>
        <row r="1687">
          <cell r="A1687" t="str">
            <v>FY2013</v>
          </cell>
        </row>
        <row r="1688">
          <cell r="A1688" t="str">
            <v>FY2013</v>
          </cell>
        </row>
        <row r="1689">
          <cell r="A1689" t="str">
            <v>FY2013</v>
          </cell>
        </row>
        <row r="1690">
          <cell r="A1690" t="str">
            <v>FY2013</v>
          </cell>
        </row>
        <row r="1691">
          <cell r="A1691" t="str">
            <v>FY2013</v>
          </cell>
        </row>
        <row r="1692">
          <cell r="A1692" t="str">
            <v>FY2013</v>
          </cell>
        </row>
        <row r="1693">
          <cell r="A1693" t="str">
            <v>FY2013</v>
          </cell>
        </row>
        <row r="1694">
          <cell r="A1694" t="str">
            <v>FY2013</v>
          </cell>
        </row>
        <row r="1695">
          <cell r="A1695" t="str">
            <v>FY2013</v>
          </cell>
        </row>
        <row r="1696">
          <cell r="A1696" t="str">
            <v>FY2013</v>
          </cell>
        </row>
        <row r="1697">
          <cell r="A1697" t="str">
            <v>FY2013</v>
          </cell>
        </row>
        <row r="1698">
          <cell r="A1698" t="str">
            <v>FY2013</v>
          </cell>
        </row>
        <row r="1699">
          <cell r="A1699" t="str">
            <v>FY2013</v>
          </cell>
        </row>
        <row r="1700">
          <cell r="A1700" t="str">
            <v>FY2013</v>
          </cell>
        </row>
        <row r="1701">
          <cell r="A1701" t="str">
            <v>FY2013</v>
          </cell>
        </row>
        <row r="1702">
          <cell r="A1702" t="str">
            <v>FY2013</v>
          </cell>
        </row>
        <row r="1703">
          <cell r="A1703" t="str">
            <v>FY2013</v>
          </cell>
        </row>
        <row r="1704">
          <cell r="A1704" t="str">
            <v>FY2013</v>
          </cell>
        </row>
        <row r="1705">
          <cell r="A1705" t="str">
            <v>FY2013</v>
          </cell>
        </row>
        <row r="1706">
          <cell r="A1706" t="str">
            <v>FY2013</v>
          </cell>
        </row>
        <row r="1707">
          <cell r="A1707" t="str">
            <v>FY2013</v>
          </cell>
        </row>
        <row r="1708">
          <cell r="A1708" t="str">
            <v>FY2013</v>
          </cell>
        </row>
        <row r="1709">
          <cell r="A1709" t="str">
            <v>FY2013</v>
          </cell>
        </row>
        <row r="1710">
          <cell r="A1710" t="str">
            <v>FY2013</v>
          </cell>
        </row>
        <row r="1711">
          <cell r="A1711" t="str">
            <v>FY2013</v>
          </cell>
        </row>
        <row r="1712">
          <cell r="A1712" t="str">
            <v>FY2013</v>
          </cell>
        </row>
        <row r="1713">
          <cell r="A1713" t="str">
            <v>FY2013</v>
          </cell>
        </row>
        <row r="1714">
          <cell r="A1714" t="str">
            <v>FY2013</v>
          </cell>
        </row>
        <row r="1715">
          <cell r="A1715" t="str">
            <v>FY2013</v>
          </cell>
        </row>
        <row r="1716">
          <cell r="A1716" t="str">
            <v>FY2013</v>
          </cell>
        </row>
        <row r="1717">
          <cell r="A1717" t="str">
            <v>FY2013</v>
          </cell>
        </row>
        <row r="1718">
          <cell r="A1718" t="str">
            <v>FY2013</v>
          </cell>
        </row>
        <row r="1719">
          <cell r="A1719" t="str">
            <v>FY2013</v>
          </cell>
        </row>
        <row r="1720">
          <cell r="A1720" t="str">
            <v>FY2013</v>
          </cell>
        </row>
        <row r="1721">
          <cell r="A1721" t="str">
            <v>FY2013</v>
          </cell>
        </row>
        <row r="1722">
          <cell r="A1722" t="str">
            <v>FY2013</v>
          </cell>
        </row>
        <row r="1723">
          <cell r="A1723" t="str">
            <v>FY2013</v>
          </cell>
        </row>
        <row r="1724">
          <cell r="A1724" t="str">
            <v>FY2013</v>
          </cell>
        </row>
        <row r="1725">
          <cell r="A1725" t="str">
            <v>FY2013</v>
          </cell>
        </row>
        <row r="1726">
          <cell r="A1726" t="str">
            <v>FY2013</v>
          </cell>
        </row>
        <row r="1727">
          <cell r="A1727" t="str">
            <v>FY2013</v>
          </cell>
        </row>
        <row r="1728">
          <cell r="A1728" t="str">
            <v>FY2013</v>
          </cell>
        </row>
        <row r="1729">
          <cell r="A1729" t="str">
            <v>FY2013</v>
          </cell>
        </row>
        <row r="1730">
          <cell r="A1730" t="str">
            <v>FY2013</v>
          </cell>
        </row>
        <row r="1731">
          <cell r="A1731" t="str">
            <v>FY2013</v>
          </cell>
        </row>
        <row r="1732">
          <cell r="A1732" t="str">
            <v>FY2013</v>
          </cell>
        </row>
        <row r="1733">
          <cell r="A1733" t="str">
            <v>FY2013</v>
          </cell>
        </row>
        <row r="1734">
          <cell r="A1734" t="str">
            <v>FY2013</v>
          </cell>
        </row>
        <row r="1735">
          <cell r="A1735" t="str">
            <v>FY2013</v>
          </cell>
        </row>
        <row r="1736">
          <cell r="A1736" t="str">
            <v>FY2013</v>
          </cell>
        </row>
        <row r="1737">
          <cell r="A1737" t="str">
            <v>FY2013</v>
          </cell>
        </row>
        <row r="1738">
          <cell r="A1738" t="str">
            <v>FY2013</v>
          </cell>
        </row>
        <row r="1739">
          <cell r="A1739" t="str">
            <v>FY2013</v>
          </cell>
        </row>
        <row r="1740">
          <cell r="A1740" t="str">
            <v>FY2013</v>
          </cell>
        </row>
        <row r="1741">
          <cell r="A1741" t="str">
            <v>FY2013</v>
          </cell>
        </row>
        <row r="1742">
          <cell r="A1742" t="str">
            <v>FY2013</v>
          </cell>
        </row>
        <row r="1743">
          <cell r="A1743" t="str">
            <v>FY2013</v>
          </cell>
        </row>
        <row r="1744">
          <cell r="A1744" t="str">
            <v>FY2013</v>
          </cell>
        </row>
        <row r="1745">
          <cell r="A1745" t="str">
            <v>FY2013</v>
          </cell>
        </row>
        <row r="1746">
          <cell r="A1746" t="str">
            <v>FY2013</v>
          </cell>
        </row>
        <row r="1747">
          <cell r="A1747" t="str">
            <v>FY2013</v>
          </cell>
        </row>
        <row r="1748">
          <cell r="A1748" t="str">
            <v>FY2013</v>
          </cell>
        </row>
        <row r="1749">
          <cell r="A1749" t="str">
            <v>FY2013</v>
          </cell>
        </row>
        <row r="1750">
          <cell r="A1750" t="str">
            <v>FY2013</v>
          </cell>
        </row>
        <row r="1751">
          <cell r="A1751" t="str">
            <v>FY2013</v>
          </cell>
        </row>
        <row r="1752">
          <cell r="A1752" t="str">
            <v>FY2013</v>
          </cell>
        </row>
        <row r="1753">
          <cell r="A1753" t="str">
            <v>FY2013</v>
          </cell>
        </row>
        <row r="1754">
          <cell r="A1754" t="str">
            <v>FY2013</v>
          </cell>
        </row>
        <row r="1755">
          <cell r="A1755" t="str">
            <v>FY2013</v>
          </cell>
        </row>
        <row r="1756">
          <cell r="A1756" t="str">
            <v>FY2013</v>
          </cell>
        </row>
        <row r="1757">
          <cell r="A1757" t="str">
            <v>FY2013</v>
          </cell>
        </row>
        <row r="1758">
          <cell r="A1758" t="str">
            <v>FY2013</v>
          </cell>
        </row>
        <row r="1759">
          <cell r="A1759" t="str">
            <v>FY2013</v>
          </cell>
        </row>
        <row r="1760">
          <cell r="A1760" t="str">
            <v>FY2013</v>
          </cell>
        </row>
        <row r="1761">
          <cell r="A1761" t="str">
            <v>FY2013</v>
          </cell>
        </row>
        <row r="1762">
          <cell r="A1762" t="str">
            <v>FY2013</v>
          </cell>
        </row>
        <row r="1763">
          <cell r="A1763" t="str">
            <v>FY2013</v>
          </cell>
        </row>
        <row r="1764">
          <cell r="A1764" t="str">
            <v>FY2013</v>
          </cell>
        </row>
        <row r="1765">
          <cell r="A1765" t="str">
            <v>FY2013</v>
          </cell>
        </row>
        <row r="1766">
          <cell r="A1766" t="str">
            <v>FY2013</v>
          </cell>
        </row>
        <row r="1767">
          <cell r="A1767" t="str">
            <v>FY2013</v>
          </cell>
        </row>
        <row r="1768">
          <cell r="A1768" t="str">
            <v>FY2013</v>
          </cell>
        </row>
        <row r="1769">
          <cell r="A1769" t="str">
            <v>FY2013</v>
          </cell>
        </row>
        <row r="1770">
          <cell r="A1770" t="str">
            <v>FY2013</v>
          </cell>
        </row>
        <row r="1771">
          <cell r="A1771" t="str">
            <v>FY2013</v>
          </cell>
        </row>
        <row r="1772">
          <cell r="A1772" t="str">
            <v>FY2013</v>
          </cell>
        </row>
        <row r="1773">
          <cell r="A1773" t="str">
            <v>FY2013</v>
          </cell>
        </row>
        <row r="1774">
          <cell r="A1774" t="str">
            <v>FY2013</v>
          </cell>
        </row>
        <row r="1775">
          <cell r="A1775" t="str">
            <v>FY2013</v>
          </cell>
        </row>
        <row r="1776">
          <cell r="A1776" t="str">
            <v>FY2013</v>
          </cell>
        </row>
        <row r="1777">
          <cell r="A1777" t="str">
            <v>FY2013</v>
          </cell>
        </row>
        <row r="1778">
          <cell r="A1778" t="str">
            <v>FY2013</v>
          </cell>
        </row>
        <row r="1779">
          <cell r="A1779" t="str">
            <v>FY2013</v>
          </cell>
        </row>
        <row r="1780">
          <cell r="A1780" t="str">
            <v>FY2013</v>
          </cell>
        </row>
        <row r="1781">
          <cell r="A1781" t="str">
            <v>FY2013</v>
          </cell>
        </row>
        <row r="1782">
          <cell r="A1782" t="str">
            <v>FY2013</v>
          </cell>
        </row>
        <row r="1783">
          <cell r="A1783" t="str">
            <v>FY2013</v>
          </cell>
        </row>
        <row r="1784">
          <cell r="A1784" t="str">
            <v>FY2013</v>
          </cell>
        </row>
        <row r="1785">
          <cell r="A1785" t="str">
            <v>FY2013</v>
          </cell>
        </row>
        <row r="1786">
          <cell r="A1786" t="str">
            <v>FY2013</v>
          </cell>
        </row>
        <row r="1787">
          <cell r="A1787" t="str">
            <v>FY2013</v>
          </cell>
        </row>
        <row r="1788">
          <cell r="A1788" t="str">
            <v>FY2013</v>
          </cell>
        </row>
        <row r="1789">
          <cell r="A1789" t="str">
            <v>FY2013</v>
          </cell>
        </row>
        <row r="1790">
          <cell r="A1790" t="str">
            <v>FY2013</v>
          </cell>
        </row>
        <row r="1791">
          <cell r="A1791" t="str">
            <v>FY2013</v>
          </cell>
        </row>
        <row r="1792">
          <cell r="A1792" t="str">
            <v>FY2013</v>
          </cell>
        </row>
        <row r="1793">
          <cell r="A1793" t="str">
            <v>FY2013</v>
          </cell>
        </row>
        <row r="1794">
          <cell r="A1794" t="str">
            <v>FY2013</v>
          </cell>
        </row>
        <row r="1795">
          <cell r="A1795" t="str">
            <v>FY2013</v>
          </cell>
        </row>
        <row r="1796">
          <cell r="A1796" t="str">
            <v>FY2013</v>
          </cell>
        </row>
        <row r="1797">
          <cell r="A1797" t="str">
            <v>FY2013</v>
          </cell>
        </row>
        <row r="1798">
          <cell r="A1798" t="str">
            <v>FY2013</v>
          </cell>
        </row>
        <row r="1799">
          <cell r="A1799" t="str">
            <v>FY2013</v>
          </cell>
        </row>
        <row r="1800">
          <cell r="A1800" t="str">
            <v>FY2013</v>
          </cell>
        </row>
        <row r="1801">
          <cell r="A1801" t="str">
            <v>FY2013</v>
          </cell>
        </row>
        <row r="1802">
          <cell r="A1802" t="str">
            <v>FY2013</v>
          </cell>
        </row>
        <row r="1803">
          <cell r="A1803" t="str">
            <v>FY2013</v>
          </cell>
        </row>
        <row r="1804">
          <cell r="A1804" t="str">
            <v>FY2013</v>
          </cell>
        </row>
        <row r="1805">
          <cell r="A1805" t="str">
            <v>FY2013</v>
          </cell>
        </row>
        <row r="1806">
          <cell r="A1806" t="str">
            <v>FY2013</v>
          </cell>
        </row>
        <row r="1807">
          <cell r="A1807" t="str">
            <v>FY2013</v>
          </cell>
        </row>
        <row r="1808">
          <cell r="A1808" t="str">
            <v>FY2013</v>
          </cell>
        </row>
        <row r="1809">
          <cell r="A1809" t="str">
            <v>FY2013</v>
          </cell>
        </row>
        <row r="1810">
          <cell r="A1810" t="str">
            <v>FY2013</v>
          </cell>
        </row>
        <row r="1811">
          <cell r="A1811" t="str">
            <v>FY2013</v>
          </cell>
        </row>
        <row r="1812">
          <cell r="A1812" t="str">
            <v>FY2013</v>
          </cell>
        </row>
        <row r="1813">
          <cell r="A1813" t="str">
            <v>FY2013</v>
          </cell>
        </row>
        <row r="1814">
          <cell r="A1814" t="str">
            <v>FY2013</v>
          </cell>
        </row>
        <row r="1815">
          <cell r="A1815" t="str">
            <v>FY2013</v>
          </cell>
        </row>
        <row r="1816">
          <cell r="A1816" t="str">
            <v>FY2013</v>
          </cell>
        </row>
        <row r="1817">
          <cell r="A1817" t="str">
            <v>FY2013</v>
          </cell>
        </row>
        <row r="1818">
          <cell r="A1818" t="str">
            <v>FY2013</v>
          </cell>
        </row>
        <row r="1819">
          <cell r="A1819" t="str">
            <v>FY2013</v>
          </cell>
        </row>
        <row r="1820">
          <cell r="A1820" t="str">
            <v>FY2013</v>
          </cell>
        </row>
        <row r="1821">
          <cell r="A1821" t="str">
            <v>FY2013</v>
          </cell>
        </row>
        <row r="1822">
          <cell r="A1822" t="str">
            <v>FY2013</v>
          </cell>
        </row>
        <row r="1823">
          <cell r="A1823" t="str">
            <v>FY2013</v>
          </cell>
        </row>
        <row r="1824">
          <cell r="A1824" t="str">
            <v>FY2013</v>
          </cell>
        </row>
        <row r="1825">
          <cell r="A1825" t="str">
            <v>FY2013</v>
          </cell>
        </row>
        <row r="1826">
          <cell r="A1826" t="str">
            <v>FY2013</v>
          </cell>
        </row>
        <row r="1827">
          <cell r="A1827" t="str">
            <v>FY2013</v>
          </cell>
        </row>
        <row r="1828">
          <cell r="A1828" t="str">
            <v>FY2013</v>
          </cell>
        </row>
        <row r="1829">
          <cell r="A1829" t="str">
            <v>FY2013</v>
          </cell>
        </row>
        <row r="1830">
          <cell r="A1830" t="str">
            <v>FY2013</v>
          </cell>
        </row>
        <row r="1831">
          <cell r="A1831" t="str">
            <v>FY2013</v>
          </cell>
        </row>
        <row r="1832">
          <cell r="A1832" t="str">
            <v>FY2013</v>
          </cell>
        </row>
        <row r="1833">
          <cell r="A1833" t="str">
            <v>FY2013</v>
          </cell>
        </row>
        <row r="1834">
          <cell r="A1834" t="str">
            <v>FY2013</v>
          </cell>
        </row>
        <row r="1835">
          <cell r="A1835" t="str">
            <v>FY2013</v>
          </cell>
        </row>
        <row r="1836">
          <cell r="A1836" t="str">
            <v>FY2013</v>
          </cell>
        </row>
        <row r="1837">
          <cell r="A1837" t="str">
            <v>FY2013</v>
          </cell>
        </row>
        <row r="1838">
          <cell r="A1838" t="str">
            <v>FY2013</v>
          </cell>
        </row>
        <row r="1839">
          <cell r="A1839" t="str">
            <v>FY2013</v>
          </cell>
        </row>
        <row r="1840">
          <cell r="A1840" t="str">
            <v>FY2013</v>
          </cell>
        </row>
        <row r="1841">
          <cell r="A1841" t="str">
            <v>FY2013</v>
          </cell>
        </row>
        <row r="1842">
          <cell r="A1842" t="str">
            <v>FY2013</v>
          </cell>
        </row>
        <row r="1843">
          <cell r="A1843" t="str">
            <v>FY2013</v>
          </cell>
        </row>
        <row r="1844">
          <cell r="A1844" t="str">
            <v>FY2013</v>
          </cell>
        </row>
        <row r="1845">
          <cell r="A1845" t="str">
            <v>FY2013</v>
          </cell>
        </row>
        <row r="1846">
          <cell r="A1846" t="str">
            <v>FY2013</v>
          </cell>
        </row>
        <row r="1847">
          <cell r="A1847" t="str">
            <v>FY2013</v>
          </cell>
        </row>
        <row r="1848">
          <cell r="A1848" t="str">
            <v>FY2013</v>
          </cell>
        </row>
        <row r="1849">
          <cell r="A1849" t="str">
            <v>FY2013</v>
          </cell>
        </row>
        <row r="1850">
          <cell r="A1850" t="str">
            <v>FY2013</v>
          </cell>
        </row>
        <row r="1851">
          <cell r="A1851" t="str">
            <v>FY2013</v>
          </cell>
        </row>
        <row r="1852">
          <cell r="A1852" t="str">
            <v>FY2013</v>
          </cell>
        </row>
        <row r="1853">
          <cell r="A1853" t="str">
            <v>FY2013</v>
          </cell>
        </row>
        <row r="1854">
          <cell r="A1854" t="str">
            <v>FY2013</v>
          </cell>
        </row>
        <row r="1855">
          <cell r="A1855" t="str">
            <v>FY2013</v>
          </cell>
        </row>
        <row r="1856">
          <cell r="A1856" t="str">
            <v>FY2013</v>
          </cell>
        </row>
        <row r="1857">
          <cell r="A1857" t="str">
            <v>FY2013</v>
          </cell>
        </row>
        <row r="1858">
          <cell r="A1858" t="str">
            <v>FY2013</v>
          </cell>
        </row>
        <row r="1859">
          <cell r="A1859" t="str">
            <v>FY2013</v>
          </cell>
        </row>
        <row r="1860">
          <cell r="A1860" t="str">
            <v>FY2013</v>
          </cell>
        </row>
        <row r="1861">
          <cell r="A1861" t="str">
            <v>FY2013</v>
          </cell>
        </row>
        <row r="1862">
          <cell r="A1862" t="str">
            <v>FY2013</v>
          </cell>
        </row>
        <row r="1863">
          <cell r="A1863" t="str">
            <v>FY2013</v>
          </cell>
        </row>
        <row r="1864">
          <cell r="A1864" t="str">
            <v>FY2013</v>
          </cell>
        </row>
        <row r="1865">
          <cell r="A1865" t="str">
            <v>FY2013</v>
          </cell>
        </row>
        <row r="1866">
          <cell r="A1866" t="str">
            <v>FY2013</v>
          </cell>
        </row>
        <row r="1867">
          <cell r="A1867" t="str">
            <v>FY2013</v>
          </cell>
        </row>
        <row r="1868">
          <cell r="A1868" t="str">
            <v>FY2013</v>
          </cell>
        </row>
        <row r="1869">
          <cell r="A1869" t="str">
            <v>FY2013</v>
          </cell>
        </row>
        <row r="1870">
          <cell r="A1870" t="str">
            <v>FY2013</v>
          </cell>
        </row>
        <row r="1871">
          <cell r="A1871" t="str">
            <v>FY2013</v>
          </cell>
        </row>
        <row r="1872">
          <cell r="A1872" t="str">
            <v>FY2013</v>
          </cell>
        </row>
        <row r="1873">
          <cell r="A1873" t="str">
            <v>FY2013</v>
          </cell>
        </row>
        <row r="1874">
          <cell r="A1874" t="str">
            <v>FY2013</v>
          </cell>
        </row>
        <row r="1875">
          <cell r="A1875" t="str">
            <v>FY2013</v>
          </cell>
        </row>
        <row r="1876">
          <cell r="A1876" t="str">
            <v>FY2013</v>
          </cell>
        </row>
        <row r="1877">
          <cell r="A1877" t="str">
            <v>FY2013</v>
          </cell>
        </row>
        <row r="1878">
          <cell r="A1878" t="str">
            <v>FY2013</v>
          </cell>
        </row>
        <row r="1879">
          <cell r="A1879" t="str">
            <v>FY2013</v>
          </cell>
        </row>
        <row r="1880">
          <cell r="A1880" t="str">
            <v>FY2013</v>
          </cell>
        </row>
        <row r="1881">
          <cell r="A1881" t="str">
            <v>FY2013</v>
          </cell>
        </row>
        <row r="1882">
          <cell r="A1882" t="str">
            <v>FY2013</v>
          </cell>
        </row>
        <row r="1883">
          <cell r="A1883" t="str">
            <v>FY2013</v>
          </cell>
        </row>
        <row r="1884">
          <cell r="A1884" t="str">
            <v>FY2013</v>
          </cell>
        </row>
        <row r="1885">
          <cell r="A1885" t="str">
            <v>FY2013</v>
          </cell>
        </row>
        <row r="1886">
          <cell r="A1886" t="str">
            <v>FY2013</v>
          </cell>
        </row>
        <row r="1887">
          <cell r="A1887" t="str">
            <v>FY2013</v>
          </cell>
        </row>
        <row r="1888">
          <cell r="A1888" t="str">
            <v>FY2013</v>
          </cell>
        </row>
        <row r="1889">
          <cell r="A1889" t="str">
            <v>FY2013</v>
          </cell>
        </row>
        <row r="1890">
          <cell r="A1890" t="str">
            <v>FY2013</v>
          </cell>
        </row>
        <row r="1891">
          <cell r="A1891" t="str">
            <v>FY2013</v>
          </cell>
        </row>
        <row r="1892">
          <cell r="A1892" t="str">
            <v>FY2013</v>
          </cell>
        </row>
        <row r="1893">
          <cell r="A1893" t="str">
            <v>FY2013</v>
          </cell>
        </row>
        <row r="1894">
          <cell r="A1894" t="str">
            <v>FY2013</v>
          </cell>
        </row>
        <row r="1895">
          <cell r="A1895" t="str">
            <v>FY2013</v>
          </cell>
        </row>
        <row r="1896">
          <cell r="A1896" t="str">
            <v>FY2013</v>
          </cell>
        </row>
        <row r="1897">
          <cell r="A1897" t="str">
            <v>FY2013</v>
          </cell>
        </row>
        <row r="1898">
          <cell r="A1898" t="str">
            <v>FY2013</v>
          </cell>
        </row>
        <row r="1899">
          <cell r="A1899" t="str">
            <v>FY2013</v>
          </cell>
        </row>
        <row r="1900">
          <cell r="A1900" t="str">
            <v>FY2013</v>
          </cell>
        </row>
        <row r="1901">
          <cell r="A1901" t="str">
            <v>FY2013</v>
          </cell>
        </row>
        <row r="1902">
          <cell r="A1902" t="str">
            <v>FY2013</v>
          </cell>
        </row>
        <row r="1903">
          <cell r="A1903" t="str">
            <v>FY2013</v>
          </cell>
        </row>
        <row r="1904">
          <cell r="A1904" t="str">
            <v>FY2013</v>
          </cell>
        </row>
        <row r="1905">
          <cell r="A1905" t="str">
            <v>FY2013</v>
          </cell>
        </row>
        <row r="1906">
          <cell r="A1906" t="str">
            <v>FY2013</v>
          </cell>
        </row>
        <row r="1907">
          <cell r="A1907" t="str">
            <v>FY2013</v>
          </cell>
        </row>
        <row r="1908">
          <cell r="A1908" t="str">
            <v>FY2013</v>
          </cell>
        </row>
        <row r="1909">
          <cell r="A1909" t="str">
            <v>FY2013</v>
          </cell>
        </row>
        <row r="1910">
          <cell r="A1910" t="str">
            <v>FY2013</v>
          </cell>
        </row>
        <row r="1911">
          <cell r="A1911" t="str">
            <v>FY2013</v>
          </cell>
        </row>
        <row r="1912">
          <cell r="A1912" t="str">
            <v>FY2013</v>
          </cell>
        </row>
        <row r="1913">
          <cell r="A1913" t="str">
            <v>FY2013</v>
          </cell>
        </row>
        <row r="1914">
          <cell r="A1914" t="str">
            <v>FY2013</v>
          </cell>
        </row>
        <row r="1915">
          <cell r="A1915" t="str">
            <v>FY2013</v>
          </cell>
        </row>
        <row r="1916">
          <cell r="A1916" t="str">
            <v>FY2013</v>
          </cell>
        </row>
        <row r="1917">
          <cell r="A1917" t="str">
            <v>FY2013</v>
          </cell>
        </row>
        <row r="1918">
          <cell r="A1918" t="str">
            <v>FY2013</v>
          </cell>
        </row>
        <row r="1919">
          <cell r="A1919" t="str">
            <v>FY2013</v>
          </cell>
        </row>
        <row r="1920">
          <cell r="A1920" t="str">
            <v>FY2013</v>
          </cell>
        </row>
        <row r="1921">
          <cell r="A1921" t="str">
            <v>FY2013</v>
          </cell>
        </row>
        <row r="1922">
          <cell r="A1922" t="str">
            <v>FY2013</v>
          </cell>
        </row>
        <row r="1923">
          <cell r="A1923" t="str">
            <v>FY2013</v>
          </cell>
        </row>
        <row r="1924">
          <cell r="A1924" t="str">
            <v>FY2013</v>
          </cell>
        </row>
        <row r="1925">
          <cell r="A1925" t="str">
            <v>FY2013</v>
          </cell>
        </row>
        <row r="1926">
          <cell r="A1926" t="str">
            <v>FY2013</v>
          </cell>
        </row>
        <row r="1927">
          <cell r="A1927" t="str">
            <v>FY2013</v>
          </cell>
        </row>
        <row r="1928">
          <cell r="A1928" t="str">
            <v>FY2013</v>
          </cell>
        </row>
        <row r="1929">
          <cell r="A1929" t="str">
            <v>FY2013</v>
          </cell>
        </row>
        <row r="1930">
          <cell r="A1930" t="str">
            <v>FY2013</v>
          </cell>
        </row>
        <row r="1931">
          <cell r="A1931" t="str">
            <v>FY2013</v>
          </cell>
        </row>
        <row r="1932">
          <cell r="A1932" t="str">
            <v>FY2013</v>
          </cell>
        </row>
        <row r="1933">
          <cell r="A1933" t="str">
            <v>FY2013</v>
          </cell>
        </row>
        <row r="1934">
          <cell r="A1934" t="str">
            <v>FY2013</v>
          </cell>
        </row>
        <row r="1935">
          <cell r="A1935" t="str">
            <v>FY2013</v>
          </cell>
        </row>
        <row r="1936">
          <cell r="A1936" t="str">
            <v>FY2013</v>
          </cell>
        </row>
        <row r="1937">
          <cell r="A1937" t="str">
            <v>FY2013</v>
          </cell>
        </row>
        <row r="1938">
          <cell r="A1938" t="str">
            <v>FY2013</v>
          </cell>
        </row>
        <row r="1939">
          <cell r="A1939" t="str">
            <v>FY2013</v>
          </cell>
        </row>
        <row r="1940">
          <cell r="A1940" t="str">
            <v>FY2013</v>
          </cell>
        </row>
        <row r="1941">
          <cell r="A1941" t="str">
            <v>FY2013</v>
          </cell>
        </row>
        <row r="1942">
          <cell r="A1942" t="str">
            <v>FY2013</v>
          </cell>
        </row>
        <row r="1943">
          <cell r="A1943" t="str">
            <v>FY2013</v>
          </cell>
        </row>
        <row r="1944">
          <cell r="A1944" t="str">
            <v>FY2013</v>
          </cell>
        </row>
        <row r="1945">
          <cell r="A1945" t="str">
            <v>FY2013</v>
          </cell>
        </row>
        <row r="1946">
          <cell r="A1946" t="str">
            <v>FY2013</v>
          </cell>
        </row>
        <row r="1947">
          <cell r="A1947" t="str">
            <v>FY2013</v>
          </cell>
        </row>
        <row r="1948">
          <cell r="A1948" t="str">
            <v>FY2013</v>
          </cell>
        </row>
        <row r="1949">
          <cell r="A1949" t="str">
            <v>FY2013</v>
          </cell>
        </row>
        <row r="1950">
          <cell r="A1950" t="str">
            <v>FY2013</v>
          </cell>
        </row>
        <row r="1951">
          <cell r="A1951" t="str">
            <v>FY2013</v>
          </cell>
        </row>
        <row r="1952">
          <cell r="A1952" t="str">
            <v>FY2013</v>
          </cell>
        </row>
        <row r="1953">
          <cell r="A1953" t="str">
            <v>FY2013</v>
          </cell>
        </row>
        <row r="1954">
          <cell r="A1954" t="str">
            <v>FY2013</v>
          </cell>
        </row>
        <row r="1955">
          <cell r="A1955" t="str">
            <v>FY2013</v>
          </cell>
        </row>
        <row r="1956">
          <cell r="A1956" t="str">
            <v>FY2013</v>
          </cell>
        </row>
        <row r="1957">
          <cell r="A1957" t="str">
            <v>FY2013</v>
          </cell>
        </row>
        <row r="1958">
          <cell r="A1958" t="str">
            <v>FY2013</v>
          </cell>
        </row>
        <row r="1959">
          <cell r="A1959" t="str">
            <v>FY2013</v>
          </cell>
        </row>
        <row r="1960">
          <cell r="A1960" t="str">
            <v>FY2013</v>
          </cell>
        </row>
        <row r="1961">
          <cell r="A1961" t="str">
            <v>FY2013</v>
          </cell>
        </row>
        <row r="1962">
          <cell r="A1962" t="str">
            <v>FY2013</v>
          </cell>
        </row>
        <row r="1963">
          <cell r="A1963" t="str">
            <v>FY2013</v>
          </cell>
        </row>
        <row r="1964">
          <cell r="A1964" t="str">
            <v>FY2013</v>
          </cell>
        </row>
        <row r="1965">
          <cell r="A1965" t="str">
            <v>FY2013</v>
          </cell>
        </row>
        <row r="1966">
          <cell r="A1966" t="str">
            <v>FY2013</v>
          </cell>
        </row>
        <row r="1967">
          <cell r="A1967" t="str">
            <v>FY2013</v>
          </cell>
        </row>
        <row r="1968">
          <cell r="A1968" t="str">
            <v>FY2013</v>
          </cell>
        </row>
        <row r="1969">
          <cell r="A1969" t="str">
            <v>FY2013</v>
          </cell>
        </row>
        <row r="1970">
          <cell r="A1970" t="str">
            <v>FY2013</v>
          </cell>
        </row>
        <row r="1971">
          <cell r="A1971" t="str">
            <v>FY2013</v>
          </cell>
        </row>
        <row r="1972">
          <cell r="A1972" t="str">
            <v>FY2013</v>
          </cell>
        </row>
        <row r="1973">
          <cell r="A1973" t="str">
            <v>FY2013</v>
          </cell>
        </row>
        <row r="1974">
          <cell r="A1974" t="str">
            <v>FY2013</v>
          </cell>
        </row>
        <row r="1975">
          <cell r="A1975" t="str">
            <v>FY2013</v>
          </cell>
        </row>
        <row r="1976">
          <cell r="A1976" t="str">
            <v>FY2013</v>
          </cell>
        </row>
        <row r="1977">
          <cell r="A1977" t="str">
            <v>FY2013</v>
          </cell>
        </row>
        <row r="1978">
          <cell r="A1978" t="str">
            <v>FY2013</v>
          </cell>
        </row>
        <row r="1979">
          <cell r="A1979" t="str">
            <v>FY2013</v>
          </cell>
        </row>
        <row r="1980">
          <cell r="A1980" t="str">
            <v>FY2013</v>
          </cell>
        </row>
        <row r="1981">
          <cell r="A1981" t="str">
            <v>FY2013</v>
          </cell>
        </row>
        <row r="1982">
          <cell r="A1982" t="str">
            <v>FY2013</v>
          </cell>
        </row>
        <row r="1983">
          <cell r="A1983" t="str">
            <v>FY2013</v>
          </cell>
        </row>
        <row r="1984">
          <cell r="A1984" t="str">
            <v>FY2013</v>
          </cell>
        </row>
        <row r="1985">
          <cell r="A1985" t="str">
            <v>FY2013</v>
          </cell>
        </row>
        <row r="1986">
          <cell r="A1986" t="str">
            <v>FY2013</v>
          </cell>
        </row>
        <row r="1987">
          <cell r="A1987" t="str">
            <v>FY2013</v>
          </cell>
        </row>
        <row r="1988">
          <cell r="A1988" t="str">
            <v>FY2013</v>
          </cell>
        </row>
        <row r="1989">
          <cell r="A1989" t="str">
            <v>FY2013</v>
          </cell>
        </row>
        <row r="1990">
          <cell r="A1990" t="str">
            <v>FY2013</v>
          </cell>
        </row>
        <row r="1991">
          <cell r="A1991" t="str">
            <v>FY2013</v>
          </cell>
        </row>
        <row r="1992">
          <cell r="A1992" t="str">
            <v>FY2013</v>
          </cell>
        </row>
        <row r="1993">
          <cell r="A1993" t="str">
            <v>FY2013</v>
          </cell>
        </row>
        <row r="1994">
          <cell r="A1994" t="str">
            <v>FY2013</v>
          </cell>
        </row>
        <row r="1995">
          <cell r="A1995" t="str">
            <v>FY2013</v>
          </cell>
        </row>
        <row r="1996">
          <cell r="A1996" t="str">
            <v>FY2013</v>
          </cell>
        </row>
        <row r="1997">
          <cell r="A1997" t="str">
            <v>FY2013</v>
          </cell>
        </row>
        <row r="1998">
          <cell r="A1998" t="str">
            <v>FY2013</v>
          </cell>
        </row>
        <row r="1999">
          <cell r="A1999" t="str">
            <v>FY2013</v>
          </cell>
        </row>
        <row r="2000">
          <cell r="A2000" t="str">
            <v>FY2013</v>
          </cell>
        </row>
        <row r="2001">
          <cell r="A2001" t="str">
            <v>FY2013</v>
          </cell>
        </row>
        <row r="2002">
          <cell r="A2002" t="str">
            <v>FY2013</v>
          </cell>
        </row>
        <row r="2003">
          <cell r="A2003" t="str">
            <v>FY2013</v>
          </cell>
        </row>
        <row r="2004">
          <cell r="A2004" t="str">
            <v>FY2013</v>
          </cell>
        </row>
        <row r="2005">
          <cell r="A2005" t="str">
            <v>FY2013</v>
          </cell>
        </row>
        <row r="2006">
          <cell r="A2006" t="str">
            <v>FY2013</v>
          </cell>
        </row>
        <row r="2007">
          <cell r="A2007" t="str">
            <v>FY2013</v>
          </cell>
        </row>
        <row r="2008">
          <cell r="A2008" t="str">
            <v>FY2013</v>
          </cell>
        </row>
        <row r="2009">
          <cell r="A2009" t="str">
            <v>FY2013</v>
          </cell>
        </row>
        <row r="2010">
          <cell r="A2010" t="str">
            <v>FY2013</v>
          </cell>
        </row>
        <row r="2011">
          <cell r="A2011" t="str">
            <v>FY2013</v>
          </cell>
        </row>
        <row r="2012">
          <cell r="A2012" t="str">
            <v>FY2013</v>
          </cell>
        </row>
        <row r="2013">
          <cell r="A2013" t="str">
            <v>FY2013</v>
          </cell>
        </row>
        <row r="2014">
          <cell r="A2014" t="str">
            <v>FY2013</v>
          </cell>
        </row>
        <row r="2015">
          <cell r="A2015" t="str">
            <v>FY2013</v>
          </cell>
        </row>
        <row r="2016">
          <cell r="A2016" t="str">
            <v>FY2013</v>
          </cell>
        </row>
        <row r="2017">
          <cell r="A2017" t="str">
            <v>FY2013</v>
          </cell>
        </row>
        <row r="2018">
          <cell r="A2018" t="str">
            <v>FY2013</v>
          </cell>
        </row>
        <row r="2019">
          <cell r="A2019" t="str">
            <v>FY2013</v>
          </cell>
        </row>
        <row r="2020">
          <cell r="A2020" t="str">
            <v>FY2013</v>
          </cell>
        </row>
        <row r="2021">
          <cell r="A2021" t="str">
            <v>FY2013</v>
          </cell>
        </row>
        <row r="2022">
          <cell r="A2022" t="str">
            <v>FY2013</v>
          </cell>
        </row>
        <row r="2023">
          <cell r="A2023" t="str">
            <v>FY2013</v>
          </cell>
        </row>
        <row r="2024">
          <cell r="A2024" t="str">
            <v>FY2013</v>
          </cell>
        </row>
        <row r="2025">
          <cell r="A2025" t="str">
            <v>FY2013</v>
          </cell>
        </row>
        <row r="2026">
          <cell r="A2026" t="str">
            <v>FY2013</v>
          </cell>
        </row>
        <row r="2027">
          <cell r="A2027" t="str">
            <v>FY2013</v>
          </cell>
        </row>
        <row r="2028">
          <cell r="A2028" t="str">
            <v>FY2013</v>
          </cell>
        </row>
        <row r="2029">
          <cell r="A2029" t="str">
            <v>FY2013</v>
          </cell>
        </row>
        <row r="2030">
          <cell r="A2030" t="str">
            <v>FY2013</v>
          </cell>
        </row>
        <row r="2031">
          <cell r="A2031" t="str">
            <v>FY2013</v>
          </cell>
        </row>
        <row r="2032">
          <cell r="A2032" t="str">
            <v>FY2013</v>
          </cell>
        </row>
        <row r="2033">
          <cell r="A2033" t="str">
            <v>FY2013</v>
          </cell>
        </row>
        <row r="2034">
          <cell r="A2034" t="str">
            <v>FY2013</v>
          </cell>
        </row>
        <row r="2035">
          <cell r="A2035" t="str">
            <v>FY2013</v>
          </cell>
        </row>
        <row r="2036">
          <cell r="A2036" t="str">
            <v>FY2013</v>
          </cell>
        </row>
        <row r="2037">
          <cell r="A2037" t="str">
            <v>FY2013</v>
          </cell>
        </row>
        <row r="2038">
          <cell r="A2038" t="str">
            <v>FY2013</v>
          </cell>
        </row>
        <row r="2039">
          <cell r="A2039" t="str">
            <v>FY2013</v>
          </cell>
        </row>
        <row r="2040">
          <cell r="A2040" t="str">
            <v>FY2013</v>
          </cell>
        </row>
        <row r="2041">
          <cell r="A2041" t="str">
            <v>FY2013</v>
          </cell>
        </row>
        <row r="2042">
          <cell r="A2042" t="str">
            <v>FY2013</v>
          </cell>
        </row>
        <row r="2043">
          <cell r="A2043" t="str">
            <v>FY2013</v>
          </cell>
        </row>
        <row r="2044">
          <cell r="A2044" t="str">
            <v>FY2013</v>
          </cell>
        </row>
        <row r="2045">
          <cell r="A2045" t="str">
            <v>FY2013</v>
          </cell>
        </row>
        <row r="2046">
          <cell r="A2046" t="str">
            <v>FY2013</v>
          </cell>
        </row>
        <row r="2047">
          <cell r="A2047" t="str">
            <v>FY2013</v>
          </cell>
        </row>
        <row r="2048">
          <cell r="A2048" t="str">
            <v>FY2013</v>
          </cell>
        </row>
        <row r="2049">
          <cell r="A2049" t="str">
            <v>FY2013</v>
          </cell>
        </row>
        <row r="2050">
          <cell r="A2050" t="str">
            <v>FY2013</v>
          </cell>
        </row>
        <row r="2051">
          <cell r="A2051" t="str">
            <v>FY2013</v>
          </cell>
        </row>
        <row r="2052">
          <cell r="A2052" t="str">
            <v>FY2013</v>
          </cell>
        </row>
        <row r="2053">
          <cell r="A2053" t="str">
            <v>FY2013</v>
          </cell>
        </row>
        <row r="2054">
          <cell r="A2054" t="str">
            <v>FY2013</v>
          </cell>
        </row>
        <row r="2055">
          <cell r="A2055" t="str">
            <v>FY2013</v>
          </cell>
        </row>
        <row r="2056">
          <cell r="A2056" t="str">
            <v>FY2013</v>
          </cell>
        </row>
        <row r="2057">
          <cell r="A2057" t="str">
            <v>FY2013</v>
          </cell>
        </row>
        <row r="2058">
          <cell r="A2058" t="str">
            <v>FY2013</v>
          </cell>
        </row>
        <row r="2059">
          <cell r="A2059" t="str">
            <v>FY2013</v>
          </cell>
        </row>
        <row r="2060">
          <cell r="A2060" t="str">
            <v>FY2013</v>
          </cell>
        </row>
        <row r="2061">
          <cell r="A2061" t="str">
            <v>FY2013</v>
          </cell>
        </row>
        <row r="2062">
          <cell r="A2062" t="str">
            <v>FY2013</v>
          </cell>
        </row>
        <row r="2063">
          <cell r="A2063" t="str">
            <v>FY2013</v>
          </cell>
        </row>
        <row r="2064">
          <cell r="A2064" t="str">
            <v>FY2013</v>
          </cell>
        </row>
        <row r="2065">
          <cell r="A2065" t="str">
            <v>FY2013</v>
          </cell>
        </row>
        <row r="2066">
          <cell r="A2066" t="str">
            <v>FY2013</v>
          </cell>
        </row>
        <row r="2067">
          <cell r="A2067" t="str">
            <v>FY2013</v>
          </cell>
        </row>
        <row r="2068">
          <cell r="A2068" t="str">
            <v>FY2013</v>
          </cell>
        </row>
        <row r="2069">
          <cell r="A2069" t="str">
            <v>FY2013</v>
          </cell>
        </row>
        <row r="2070">
          <cell r="A2070" t="str">
            <v>FY2013</v>
          </cell>
        </row>
        <row r="2071">
          <cell r="A2071" t="str">
            <v>FY2013</v>
          </cell>
        </row>
        <row r="2072">
          <cell r="A2072" t="str">
            <v>FY2013</v>
          </cell>
        </row>
        <row r="2073">
          <cell r="A2073" t="str">
            <v>FY2013</v>
          </cell>
        </row>
        <row r="2074">
          <cell r="A2074" t="str">
            <v>FY2013</v>
          </cell>
        </row>
        <row r="2075">
          <cell r="A2075" t="str">
            <v>FY2013</v>
          </cell>
        </row>
        <row r="2076">
          <cell r="A2076" t="str">
            <v>FY2013</v>
          </cell>
        </row>
        <row r="2077">
          <cell r="A2077" t="str">
            <v>FY2013</v>
          </cell>
        </row>
        <row r="2078">
          <cell r="A2078" t="str">
            <v>FY2013</v>
          </cell>
        </row>
        <row r="2079">
          <cell r="A2079" t="str">
            <v>FY2013</v>
          </cell>
        </row>
        <row r="2080">
          <cell r="A2080" t="str">
            <v>FY2013</v>
          </cell>
        </row>
        <row r="2081">
          <cell r="A2081" t="str">
            <v>FY2013</v>
          </cell>
        </row>
        <row r="2082">
          <cell r="A2082" t="str">
            <v>FY2013</v>
          </cell>
        </row>
        <row r="2083">
          <cell r="A2083" t="str">
            <v>FY2013</v>
          </cell>
        </row>
        <row r="2084">
          <cell r="A2084" t="str">
            <v>FY2013</v>
          </cell>
        </row>
        <row r="2085">
          <cell r="A2085" t="str">
            <v>FY2013</v>
          </cell>
        </row>
        <row r="2086">
          <cell r="A2086" t="str">
            <v>FY2013</v>
          </cell>
        </row>
        <row r="2087">
          <cell r="A2087" t="str">
            <v>FY2013</v>
          </cell>
        </row>
        <row r="2088">
          <cell r="A2088" t="str">
            <v>FY2013</v>
          </cell>
        </row>
        <row r="2089">
          <cell r="A2089" t="str">
            <v>FY2013</v>
          </cell>
        </row>
        <row r="2090">
          <cell r="A2090" t="str">
            <v>FY2013</v>
          </cell>
        </row>
        <row r="2091">
          <cell r="A2091" t="str">
            <v>FY2013</v>
          </cell>
        </row>
        <row r="2092">
          <cell r="A2092" t="str">
            <v>FY2013</v>
          </cell>
        </row>
        <row r="2093">
          <cell r="A2093" t="str">
            <v>FY2013</v>
          </cell>
        </row>
        <row r="2094">
          <cell r="A2094" t="str">
            <v>FY2013</v>
          </cell>
        </row>
        <row r="2095">
          <cell r="A2095" t="str">
            <v>FY2013</v>
          </cell>
        </row>
        <row r="2096">
          <cell r="A2096" t="str">
            <v>FY2013</v>
          </cell>
        </row>
        <row r="2097">
          <cell r="A2097" t="str">
            <v>FY2013</v>
          </cell>
        </row>
        <row r="2098">
          <cell r="A2098" t="str">
            <v>FY2013</v>
          </cell>
        </row>
        <row r="2099">
          <cell r="A2099" t="str">
            <v>FY2013</v>
          </cell>
        </row>
        <row r="2100">
          <cell r="A2100" t="str">
            <v>FY2013</v>
          </cell>
        </row>
        <row r="2101">
          <cell r="A2101" t="str">
            <v>FY2013</v>
          </cell>
        </row>
        <row r="2102">
          <cell r="A2102" t="str">
            <v>FY2013</v>
          </cell>
        </row>
        <row r="2103">
          <cell r="A2103" t="str">
            <v>FY2013</v>
          </cell>
        </row>
        <row r="2104">
          <cell r="A2104" t="str">
            <v>FY2013</v>
          </cell>
        </row>
        <row r="2105">
          <cell r="A2105" t="str">
            <v>FY2013</v>
          </cell>
        </row>
        <row r="2106">
          <cell r="A2106" t="str">
            <v>FY2013</v>
          </cell>
        </row>
        <row r="2107">
          <cell r="A2107" t="str">
            <v>FY2013</v>
          </cell>
        </row>
        <row r="2108">
          <cell r="A2108" t="str">
            <v>FY2013</v>
          </cell>
        </row>
        <row r="2109">
          <cell r="A2109" t="str">
            <v>FY2013</v>
          </cell>
        </row>
        <row r="2110">
          <cell r="A2110" t="str">
            <v>FY2013</v>
          </cell>
        </row>
        <row r="2111">
          <cell r="A2111" t="str">
            <v>FY2013</v>
          </cell>
        </row>
        <row r="2112">
          <cell r="A2112" t="str">
            <v>FY2013</v>
          </cell>
        </row>
        <row r="2113">
          <cell r="A2113" t="str">
            <v>FY2013</v>
          </cell>
        </row>
        <row r="2114">
          <cell r="A2114" t="str">
            <v>FY2013</v>
          </cell>
        </row>
        <row r="2115">
          <cell r="A2115" t="str">
            <v>FY2013</v>
          </cell>
        </row>
        <row r="2116">
          <cell r="A2116" t="str">
            <v>FY2013</v>
          </cell>
        </row>
        <row r="2117">
          <cell r="A2117" t="str">
            <v>FY2013</v>
          </cell>
        </row>
        <row r="2118">
          <cell r="A2118" t="str">
            <v>FY2013</v>
          </cell>
        </row>
        <row r="2119">
          <cell r="A2119" t="str">
            <v>FY2013</v>
          </cell>
        </row>
        <row r="2120">
          <cell r="A2120" t="str">
            <v>FY2013</v>
          </cell>
        </row>
        <row r="2121">
          <cell r="A2121" t="str">
            <v>FY2013</v>
          </cell>
        </row>
        <row r="2122">
          <cell r="A2122" t="str">
            <v>FY2013</v>
          </cell>
        </row>
        <row r="2123">
          <cell r="A2123" t="str">
            <v>FY2013</v>
          </cell>
        </row>
        <row r="2124">
          <cell r="A2124" t="str">
            <v>FY2013</v>
          </cell>
        </row>
        <row r="2125">
          <cell r="A2125" t="str">
            <v>FY2013</v>
          </cell>
        </row>
        <row r="2126">
          <cell r="A2126" t="str">
            <v>FY2013</v>
          </cell>
        </row>
        <row r="2127">
          <cell r="A2127" t="str">
            <v>FY2013</v>
          </cell>
        </row>
        <row r="2128">
          <cell r="A2128" t="str">
            <v>FY2013</v>
          </cell>
        </row>
        <row r="2129">
          <cell r="A2129" t="str">
            <v>FY2013</v>
          </cell>
        </row>
        <row r="2130">
          <cell r="A2130" t="str">
            <v>FY2013</v>
          </cell>
        </row>
        <row r="2131">
          <cell r="A2131" t="str">
            <v>FY2013</v>
          </cell>
        </row>
        <row r="2132">
          <cell r="A2132" t="str">
            <v>FY2013</v>
          </cell>
        </row>
        <row r="2133">
          <cell r="A2133" t="str">
            <v>FY2013</v>
          </cell>
        </row>
        <row r="2134">
          <cell r="A2134" t="str">
            <v>FY2013</v>
          </cell>
        </row>
        <row r="2135">
          <cell r="A2135" t="str">
            <v>FY2013</v>
          </cell>
        </row>
        <row r="2136">
          <cell r="A2136" t="str">
            <v>FY2013</v>
          </cell>
        </row>
        <row r="2137">
          <cell r="A2137" t="str">
            <v>FY2013</v>
          </cell>
        </row>
        <row r="2138">
          <cell r="A2138" t="str">
            <v>FY2013</v>
          </cell>
        </row>
        <row r="2139">
          <cell r="A2139" t="str">
            <v>FY2013</v>
          </cell>
        </row>
        <row r="2140">
          <cell r="A2140" t="str">
            <v>FY2013</v>
          </cell>
        </row>
        <row r="2141">
          <cell r="A2141" t="str">
            <v>FY2013</v>
          </cell>
        </row>
        <row r="2142">
          <cell r="A2142" t="str">
            <v>FY2013</v>
          </cell>
        </row>
        <row r="2143">
          <cell r="A2143" t="str">
            <v>FY2013</v>
          </cell>
        </row>
        <row r="2144">
          <cell r="A2144" t="str">
            <v>FY2013</v>
          </cell>
        </row>
        <row r="2145">
          <cell r="A2145" t="str">
            <v>FY2013</v>
          </cell>
        </row>
        <row r="2146">
          <cell r="A2146" t="str">
            <v>FY2013</v>
          </cell>
        </row>
        <row r="2147">
          <cell r="A2147" t="str">
            <v>FY2013</v>
          </cell>
        </row>
        <row r="2148">
          <cell r="A2148" t="str">
            <v>FY2013</v>
          </cell>
        </row>
        <row r="2149">
          <cell r="A2149" t="str">
            <v>FY2013</v>
          </cell>
        </row>
        <row r="2150">
          <cell r="A2150" t="str">
            <v>FY2013</v>
          </cell>
        </row>
        <row r="2151">
          <cell r="A2151" t="str">
            <v>FY2013</v>
          </cell>
        </row>
        <row r="2152">
          <cell r="A2152" t="str">
            <v>FY2013</v>
          </cell>
        </row>
        <row r="2153">
          <cell r="A2153" t="str">
            <v>FY2013</v>
          </cell>
        </row>
        <row r="2154">
          <cell r="A2154" t="str">
            <v>FY2013</v>
          </cell>
        </row>
        <row r="2155">
          <cell r="A2155" t="str">
            <v>FY2013</v>
          </cell>
        </row>
        <row r="2156">
          <cell r="A2156" t="str">
            <v>FY2013</v>
          </cell>
        </row>
        <row r="2157">
          <cell r="A2157" t="str">
            <v>FY2013</v>
          </cell>
        </row>
        <row r="2158">
          <cell r="A2158" t="str">
            <v>FY2013</v>
          </cell>
        </row>
        <row r="2159">
          <cell r="A2159" t="str">
            <v>FY2013</v>
          </cell>
        </row>
        <row r="2160">
          <cell r="A2160" t="str">
            <v>FY2013</v>
          </cell>
        </row>
        <row r="2161">
          <cell r="A2161" t="str">
            <v>FY2013</v>
          </cell>
        </row>
        <row r="2162">
          <cell r="A2162" t="str">
            <v>FY2013</v>
          </cell>
        </row>
        <row r="2163">
          <cell r="A2163" t="str">
            <v>FY2013</v>
          </cell>
        </row>
        <row r="2164">
          <cell r="A2164" t="str">
            <v>FY2013</v>
          </cell>
        </row>
        <row r="2165">
          <cell r="A2165" t="str">
            <v>FY2013</v>
          </cell>
        </row>
        <row r="2166">
          <cell r="A2166" t="str">
            <v>FY2013</v>
          </cell>
        </row>
        <row r="2167">
          <cell r="A2167" t="str">
            <v>FY2013</v>
          </cell>
        </row>
        <row r="2168">
          <cell r="A2168" t="str">
            <v>FY2013</v>
          </cell>
        </row>
        <row r="2169">
          <cell r="A2169" t="str">
            <v>FY2013</v>
          </cell>
        </row>
        <row r="2170">
          <cell r="A2170" t="str">
            <v>FY2013</v>
          </cell>
        </row>
        <row r="2171">
          <cell r="A2171" t="str">
            <v>FY2013</v>
          </cell>
        </row>
        <row r="2172">
          <cell r="A2172" t="str">
            <v>FY2013</v>
          </cell>
        </row>
        <row r="2173">
          <cell r="A2173" t="str">
            <v>FY2013</v>
          </cell>
        </row>
        <row r="2174">
          <cell r="A2174" t="str">
            <v>FY2013</v>
          </cell>
        </row>
        <row r="2175">
          <cell r="A2175" t="str">
            <v>FY2013</v>
          </cell>
        </row>
        <row r="2176">
          <cell r="A2176" t="str">
            <v>FY2013</v>
          </cell>
        </row>
        <row r="2177">
          <cell r="A2177" t="str">
            <v>FY2013</v>
          </cell>
        </row>
        <row r="2178">
          <cell r="A2178" t="str">
            <v>FY2013</v>
          </cell>
        </row>
        <row r="2179">
          <cell r="A2179" t="str">
            <v>FY2013</v>
          </cell>
        </row>
        <row r="2180">
          <cell r="A2180" t="str">
            <v>FY2013</v>
          </cell>
        </row>
        <row r="2181">
          <cell r="A2181" t="str">
            <v>FY2013</v>
          </cell>
        </row>
        <row r="2182">
          <cell r="A2182" t="str">
            <v>FY2013</v>
          </cell>
        </row>
        <row r="2183">
          <cell r="A2183" t="str">
            <v>FY2013</v>
          </cell>
        </row>
        <row r="2184">
          <cell r="A2184" t="str">
            <v>FY2013</v>
          </cell>
        </row>
        <row r="2185">
          <cell r="A2185" t="str">
            <v>FY2013</v>
          </cell>
        </row>
        <row r="2186">
          <cell r="A2186" t="str">
            <v>FY2013</v>
          </cell>
        </row>
        <row r="2187">
          <cell r="A2187" t="str">
            <v>FY2013</v>
          </cell>
        </row>
        <row r="2188">
          <cell r="A2188" t="str">
            <v>FY2013</v>
          </cell>
        </row>
        <row r="2189">
          <cell r="A2189" t="str">
            <v>FY2013</v>
          </cell>
        </row>
        <row r="2190">
          <cell r="A2190" t="str">
            <v>FY2013</v>
          </cell>
        </row>
        <row r="2191">
          <cell r="A2191" t="str">
            <v>FY2013</v>
          </cell>
        </row>
        <row r="2192">
          <cell r="A2192" t="str">
            <v>FY2013</v>
          </cell>
        </row>
        <row r="2193">
          <cell r="A2193" t="str">
            <v>FY2013</v>
          </cell>
        </row>
        <row r="2194">
          <cell r="A2194" t="str">
            <v>FY2013</v>
          </cell>
        </row>
        <row r="2195">
          <cell r="A2195" t="str">
            <v>FY2013</v>
          </cell>
        </row>
        <row r="2196">
          <cell r="A2196" t="str">
            <v>FY2013</v>
          </cell>
        </row>
        <row r="2197">
          <cell r="A2197" t="str">
            <v>FY2013</v>
          </cell>
        </row>
        <row r="2198">
          <cell r="A2198" t="str">
            <v>FY2013</v>
          </cell>
        </row>
        <row r="2199">
          <cell r="A2199" t="str">
            <v>FY2013</v>
          </cell>
        </row>
        <row r="2200">
          <cell r="A2200" t="str">
            <v>FY2013</v>
          </cell>
        </row>
        <row r="2201">
          <cell r="A2201" t="str">
            <v>FY2013</v>
          </cell>
        </row>
        <row r="2202">
          <cell r="A2202" t="str">
            <v>FY2013</v>
          </cell>
        </row>
        <row r="2203">
          <cell r="A2203" t="str">
            <v>FY2013</v>
          </cell>
        </row>
        <row r="2204">
          <cell r="A2204" t="str">
            <v>FY2013</v>
          </cell>
        </row>
        <row r="2205">
          <cell r="A2205" t="str">
            <v>FY2013</v>
          </cell>
        </row>
        <row r="2206">
          <cell r="A2206" t="str">
            <v>FY2013</v>
          </cell>
        </row>
        <row r="2207">
          <cell r="A2207" t="str">
            <v>FY2013</v>
          </cell>
        </row>
        <row r="2208">
          <cell r="A2208" t="str">
            <v>FY2013</v>
          </cell>
        </row>
        <row r="2209">
          <cell r="A2209" t="str">
            <v>FY2013</v>
          </cell>
        </row>
        <row r="2210">
          <cell r="A2210" t="str">
            <v>FY2013</v>
          </cell>
        </row>
        <row r="2211">
          <cell r="A2211" t="str">
            <v>FY2013</v>
          </cell>
        </row>
        <row r="2212">
          <cell r="A2212" t="str">
            <v>FY2013</v>
          </cell>
        </row>
        <row r="2213">
          <cell r="A2213" t="str">
            <v>FY2013</v>
          </cell>
        </row>
        <row r="2214">
          <cell r="A2214" t="str">
            <v>FY2013</v>
          </cell>
        </row>
        <row r="2215">
          <cell r="A2215" t="str">
            <v>FY2013</v>
          </cell>
        </row>
        <row r="2216">
          <cell r="A2216" t="str">
            <v>FY2013</v>
          </cell>
        </row>
        <row r="2217">
          <cell r="A2217" t="str">
            <v>FY2013</v>
          </cell>
        </row>
        <row r="2218">
          <cell r="A2218" t="str">
            <v>FY2013</v>
          </cell>
        </row>
        <row r="2219">
          <cell r="A2219" t="str">
            <v>FY2013</v>
          </cell>
        </row>
        <row r="2220">
          <cell r="A2220" t="str">
            <v>FY2013</v>
          </cell>
        </row>
        <row r="2221">
          <cell r="A2221" t="str">
            <v>FY2013</v>
          </cell>
        </row>
        <row r="2222">
          <cell r="A2222" t="str">
            <v>FY2013</v>
          </cell>
        </row>
        <row r="2223">
          <cell r="A2223" t="str">
            <v>FY2013</v>
          </cell>
        </row>
        <row r="2224">
          <cell r="A2224" t="str">
            <v>FY2013</v>
          </cell>
        </row>
        <row r="2225">
          <cell r="A2225" t="str">
            <v>FY2013</v>
          </cell>
        </row>
        <row r="2226">
          <cell r="A2226" t="str">
            <v>FY2013</v>
          </cell>
        </row>
        <row r="2227">
          <cell r="A2227" t="str">
            <v>FY2013</v>
          </cell>
        </row>
        <row r="2228">
          <cell r="A2228" t="str">
            <v>FY2013</v>
          </cell>
        </row>
        <row r="2229">
          <cell r="A2229" t="str">
            <v>FY2013</v>
          </cell>
        </row>
        <row r="2230">
          <cell r="A2230" t="str">
            <v>FY2013</v>
          </cell>
        </row>
        <row r="2231">
          <cell r="A2231" t="str">
            <v>FY2013</v>
          </cell>
        </row>
        <row r="2232">
          <cell r="A2232" t="str">
            <v>FY2013</v>
          </cell>
        </row>
        <row r="2233">
          <cell r="A2233" t="str">
            <v>FY2013</v>
          </cell>
        </row>
        <row r="2234">
          <cell r="A2234" t="str">
            <v>FY2013</v>
          </cell>
        </row>
        <row r="2235">
          <cell r="A2235" t="str">
            <v>FY2013</v>
          </cell>
        </row>
        <row r="2236">
          <cell r="A2236" t="str">
            <v>FY2013</v>
          </cell>
        </row>
        <row r="2237">
          <cell r="A2237" t="str">
            <v>FY2013</v>
          </cell>
        </row>
        <row r="2238">
          <cell r="A2238" t="str">
            <v>FY2013</v>
          </cell>
        </row>
        <row r="2239">
          <cell r="A2239" t="str">
            <v>FY2013</v>
          </cell>
        </row>
        <row r="2240">
          <cell r="A2240" t="str">
            <v>FY2013</v>
          </cell>
        </row>
        <row r="2241">
          <cell r="A2241" t="str">
            <v>FY2013</v>
          </cell>
        </row>
        <row r="2242">
          <cell r="A2242" t="str">
            <v>FY2013</v>
          </cell>
        </row>
        <row r="2243">
          <cell r="A2243" t="str">
            <v>FY2013</v>
          </cell>
        </row>
        <row r="2244">
          <cell r="A2244" t="str">
            <v>FY2013</v>
          </cell>
        </row>
        <row r="2245">
          <cell r="A2245" t="str">
            <v>FY2013</v>
          </cell>
        </row>
        <row r="2246">
          <cell r="A2246" t="str">
            <v>FY2013</v>
          </cell>
        </row>
        <row r="2247">
          <cell r="A2247" t="str">
            <v>FY2013</v>
          </cell>
        </row>
        <row r="2248">
          <cell r="A2248" t="str">
            <v>FY2013</v>
          </cell>
        </row>
        <row r="2249">
          <cell r="A2249" t="str">
            <v>FY2013</v>
          </cell>
        </row>
        <row r="2250">
          <cell r="A2250" t="str">
            <v>FY2013</v>
          </cell>
        </row>
        <row r="2251">
          <cell r="A2251" t="str">
            <v>FY2013</v>
          </cell>
        </row>
        <row r="2252">
          <cell r="A2252" t="str">
            <v>FY2013</v>
          </cell>
        </row>
        <row r="2253">
          <cell r="A2253" t="str">
            <v>FY2013</v>
          </cell>
        </row>
        <row r="2254">
          <cell r="A2254" t="str">
            <v>FY2013</v>
          </cell>
        </row>
        <row r="2255">
          <cell r="A2255" t="str">
            <v>FY2013</v>
          </cell>
        </row>
        <row r="2256">
          <cell r="A2256" t="str">
            <v>FY2013</v>
          </cell>
        </row>
        <row r="2257">
          <cell r="A2257" t="str">
            <v>FY2013</v>
          </cell>
        </row>
        <row r="2258">
          <cell r="A2258" t="str">
            <v>FY2013</v>
          </cell>
        </row>
        <row r="2259">
          <cell r="A2259" t="str">
            <v>FY2013</v>
          </cell>
        </row>
        <row r="2260">
          <cell r="A2260" t="str">
            <v>FY2013</v>
          </cell>
        </row>
        <row r="2261">
          <cell r="A2261" t="str">
            <v>FY2013</v>
          </cell>
        </row>
        <row r="2262">
          <cell r="A2262" t="str">
            <v>FY2013</v>
          </cell>
        </row>
        <row r="2263">
          <cell r="A2263" t="str">
            <v>FY2013</v>
          </cell>
        </row>
        <row r="2264">
          <cell r="A2264" t="str">
            <v>FY2013</v>
          </cell>
        </row>
        <row r="2265">
          <cell r="A2265" t="str">
            <v>FY2013</v>
          </cell>
        </row>
        <row r="2266">
          <cell r="A2266" t="str">
            <v>FY2013</v>
          </cell>
        </row>
        <row r="2267">
          <cell r="A2267" t="str">
            <v>FY2013</v>
          </cell>
        </row>
        <row r="2268">
          <cell r="A2268" t="str">
            <v>FY2013</v>
          </cell>
        </row>
        <row r="2269">
          <cell r="A2269" t="str">
            <v>FY2013</v>
          </cell>
        </row>
        <row r="2270">
          <cell r="A2270" t="str">
            <v>FY2013</v>
          </cell>
        </row>
        <row r="2271">
          <cell r="A2271" t="str">
            <v>FY2013</v>
          </cell>
        </row>
        <row r="2272">
          <cell r="A2272" t="str">
            <v>FY2013</v>
          </cell>
        </row>
        <row r="2273">
          <cell r="A2273" t="str">
            <v>FY2013</v>
          </cell>
        </row>
        <row r="2274">
          <cell r="A2274" t="str">
            <v>FY2013</v>
          </cell>
        </row>
        <row r="2275">
          <cell r="A2275" t="str">
            <v>FY2013</v>
          </cell>
        </row>
        <row r="2276">
          <cell r="A2276" t="str">
            <v>FY2013</v>
          </cell>
        </row>
        <row r="2277">
          <cell r="A2277" t="str">
            <v>FY2013</v>
          </cell>
        </row>
        <row r="2278">
          <cell r="A2278" t="str">
            <v>FY2013</v>
          </cell>
        </row>
        <row r="2279">
          <cell r="A2279" t="str">
            <v>FY2013</v>
          </cell>
        </row>
        <row r="2280">
          <cell r="A2280" t="str">
            <v>FY2013</v>
          </cell>
        </row>
        <row r="2281">
          <cell r="A2281" t="str">
            <v>FY2013</v>
          </cell>
        </row>
        <row r="2282">
          <cell r="A2282" t="str">
            <v>FY2013</v>
          </cell>
        </row>
        <row r="2283">
          <cell r="A2283" t="str">
            <v>FY2013</v>
          </cell>
        </row>
        <row r="2284">
          <cell r="A2284" t="str">
            <v>FY2013</v>
          </cell>
        </row>
        <row r="2285">
          <cell r="A2285" t="str">
            <v>FY2013</v>
          </cell>
        </row>
        <row r="2286">
          <cell r="A2286" t="str">
            <v>FY2013</v>
          </cell>
        </row>
        <row r="2287">
          <cell r="A2287" t="str">
            <v>FY2013</v>
          </cell>
        </row>
        <row r="2288">
          <cell r="A2288" t="str">
            <v>FY2013</v>
          </cell>
        </row>
        <row r="2289">
          <cell r="A2289" t="str">
            <v>FY2013</v>
          </cell>
        </row>
        <row r="2290">
          <cell r="A2290" t="str">
            <v>FY2013</v>
          </cell>
        </row>
        <row r="2291">
          <cell r="A2291" t="str">
            <v>FY2013</v>
          </cell>
        </row>
        <row r="2292">
          <cell r="A2292" t="str">
            <v>FY2013</v>
          </cell>
        </row>
        <row r="2293">
          <cell r="A2293" t="str">
            <v>FY2013</v>
          </cell>
        </row>
        <row r="2294">
          <cell r="A2294" t="str">
            <v>FY2013</v>
          </cell>
        </row>
        <row r="2295">
          <cell r="A2295" t="str">
            <v>FY2013</v>
          </cell>
        </row>
        <row r="2296">
          <cell r="A2296" t="str">
            <v>FY2013</v>
          </cell>
        </row>
        <row r="2297">
          <cell r="A2297" t="str">
            <v>FY2013</v>
          </cell>
        </row>
        <row r="2298">
          <cell r="A2298" t="str">
            <v>FY2013</v>
          </cell>
        </row>
        <row r="2299">
          <cell r="A2299" t="str">
            <v>FY2013</v>
          </cell>
        </row>
        <row r="2300">
          <cell r="A2300" t="str">
            <v>FY2013</v>
          </cell>
        </row>
        <row r="2301">
          <cell r="A2301" t="str">
            <v>FY2013</v>
          </cell>
        </row>
        <row r="2302">
          <cell r="A2302" t="str">
            <v>FY2013</v>
          </cell>
        </row>
        <row r="2303">
          <cell r="A2303" t="str">
            <v>FY2013</v>
          </cell>
        </row>
        <row r="2304">
          <cell r="A2304" t="str">
            <v>FY2013</v>
          </cell>
        </row>
        <row r="2305">
          <cell r="A2305" t="str">
            <v>FY2013</v>
          </cell>
        </row>
        <row r="2306">
          <cell r="A2306" t="str">
            <v>FY2013</v>
          </cell>
        </row>
        <row r="2307">
          <cell r="A2307" t="str">
            <v>FY2013</v>
          </cell>
        </row>
        <row r="2308">
          <cell r="A2308" t="str">
            <v>FY2013</v>
          </cell>
        </row>
        <row r="2309">
          <cell r="A2309" t="str">
            <v>FY2013</v>
          </cell>
        </row>
        <row r="2310">
          <cell r="A2310" t="str">
            <v>FY2013</v>
          </cell>
        </row>
        <row r="2311">
          <cell r="A2311" t="str">
            <v>FY2013</v>
          </cell>
        </row>
        <row r="2312">
          <cell r="A2312" t="str">
            <v>FY2013</v>
          </cell>
        </row>
        <row r="2313">
          <cell r="A2313" t="str">
            <v>FY2013</v>
          </cell>
        </row>
        <row r="2314">
          <cell r="A2314" t="str">
            <v>FY2013</v>
          </cell>
        </row>
        <row r="2315">
          <cell r="A2315" t="str">
            <v>FY2013</v>
          </cell>
        </row>
        <row r="2316">
          <cell r="A2316" t="str">
            <v>FY2013</v>
          </cell>
        </row>
        <row r="2317">
          <cell r="A2317" t="str">
            <v>FY2013</v>
          </cell>
        </row>
        <row r="2318">
          <cell r="A2318" t="str">
            <v>FY2013</v>
          </cell>
        </row>
        <row r="2319">
          <cell r="A2319" t="str">
            <v>FY2013</v>
          </cell>
        </row>
        <row r="2320">
          <cell r="A2320" t="str">
            <v>FY2013</v>
          </cell>
        </row>
        <row r="2321">
          <cell r="A2321" t="str">
            <v>FY2013</v>
          </cell>
        </row>
        <row r="2322">
          <cell r="A2322" t="str">
            <v>FY2013</v>
          </cell>
        </row>
        <row r="2323">
          <cell r="A2323" t="str">
            <v>FY2013</v>
          </cell>
        </row>
        <row r="2324">
          <cell r="A2324" t="str">
            <v>FY2013</v>
          </cell>
        </row>
        <row r="2325">
          <cell r="A2325" t="str">
            <v>FY2013</v>
          </cell>
        </row>
        <row r="2326">
          <cell r="A2326" t="str">
            <v>FY2013</v>
          </cell>
        </row>
        <row r="2327">
          <cell r="A2327" t="str">
            <v>FY2013</v>
          </cell>
        </row>
        <row r="2328">
          <cell r="A2328" t="str">
            <v>FY2013</v>
          </cell>
        </row>
        <row r="2329">
          <cell r="A2329" t="str">
            <v>FY2013</v>
          </cell>
        </row>
        <row r="2330">
          <cell r="A2330" t="str">
            <v>FY2013</v>
          </cell>
        </row>
        <row r="2331">
          <cell r="A2331" t="str">
            <v>FY2013</v>
          </cell>
        </row>
        <row r="2332">
          <cell r="A2332" t="str">
            <v>FY2013</v>
          </cell>
        </row>
        <row r="2333">
          <cell r="A2333" t="str">
            <v>FY2013</v>
          </cell>
        </row>
        <row r="2334">
          <cell r="A2334" t="str">
            <v>FY2013</v>
          </cell>
        </row>
        <row r="2335">
          <cell r="A2335" t="str">
            <v>FY2013</v>
          </cell>
        </row>
        <row r="2336">
          <cell r="A2336" t="str">
            <v>FY2013</v>
          </cell>
        </row>
        <row r="2337">
          <cell r="A2337" t="str">
            <v>FY2013</v>
          </cell>
        </row>
        <row r="2338">
          <cell r="A2338" t="str">
            <v>FY2013</v>
          </cell>
        </row>
        <row r="2339">
          <cell r="A2339" t="str">
            <v>FY2013</v>
          </cell>
        </row>
        <row r="2340">
          <cell r="A2340" t="str">
            <v>FY2013</v>
          </cell>
        </row>
        <row r="2341">
          <cell r="A2341" t="str">
            <v>FY2013</v>
          </cell>
        </row>
        <row r="2342">
          <cell r="A2342" t="str">
            <v>FY2013</v>
          </cell>
        </row>
        <row r="2343">
          <cell r="A2343" t="str">
            <v>FY2013</v>
          </cell>
        </row>
        <row r="2344">
          <cell r="A2344" t="str">
            <v>FY2013</v>
          </cell>
        </row>
        <row r="2345">
          <cell r="A2345" t="str">
            <v>FY2013</v>
          </cell>
        </row>
        <row r="2346">
          <cell r="A2346" t="str">
            <v>FY2013</v>
          </cell>
        </row>
        <row r="2347">
          <cell r="A2347" t="str">
            <v>FY2013</v>
          </cell>
        </row>
        <row r="2348">
          <cell r="A2348" t="str">
            <v>FY2013</v>
          </cell>
        </row>
        <row r="2349">
          <cell r="A2349" t="str">
            <v>FY2013</v>
          </cell>
        </row>
        <row r="2350">
          <cell r="A2350" t="str">
            <v>FY2013</v>
          </cell>
        </row>
        <row r="2351">
          <cell r="A2351" t="str">
            <v>FY2013</v>
          </cell>
        </row>
        <row r="2352">
          <cell r="A2352" t="str">
            <v>FY2013</v>
          </cell>
        </row>
        <row r="2353">
          <cell r="A2353" t="str">
            <v>FY2013</v>
          </cell>
        </row>
        <row r="2354">
          <cell r="A2354" t="str">
            <v>FY2013</v>
          </cell>
        </row>
        <row r="2355">
          <cell r="A2355" t="str">
            <v>FY2013</v>
          </cell>
        </row>
        <row r="2356">
          <cell r="A2356" t="str">
            <v>FY2013</v>
          </cell>
        </row>
        <row r="2357">
          <cell r="A2357" t="str">
            <v>FY2013</v>
          </cell>
        </row>
        <row r="2358">
          <cell r="A2358" t="str">
            <v>FY2013</v>
          </cell>
        </row>
        <row r="2359">
          <cell r="A2359" t="str">
            <v>FY2013</v>
          </cell>
        </row>
        <row r="2360">
          <cell r="A2360" t="str">
            <v>FY2013</v>
          </cell>
        </row>
        <row r="2361">
          <cell r="A2361" t="str">
            <v>FY2013</v>
          </cell>
        </row>
        <row r="2362">
          <cell r="A2362" t="str">
            <v>FY2013</v>
          </cell>
        </row>
        <row r="2363">
          <cell r="A2363" t="str">
            <v>FY2013</v>
          </cell>
        </row>
        <row r="2364">
          <cell r="A2364" t="str">
            <v>FY2013</v>
          </cell>
        </row>
        <row r="2365">
          <cell r="A2365" t="str">
            <v>FY2013</v>
          </cell>
        </row>
        <row r="2366">
          <cell r="A2366" t="str">
            <v>FY2013</v>
          </cell>
        </row>
        <row r="2367">
          <cell r="A2367" t="str">
            <v>FY2013</v>
          </cell>
        </row>
        <row r="2368">
          <cell r="A2368" t="str">
            <v>FY2013</v>
          </cell>
        </row>
        <row r="2369">
          <cell r="A2369" t="str">
            <v>FY2013</v>
          </cell>
        </row>
        <row r="2370">
          <cell r="A2370" t="str">
            <v>FY2013</v>
          </cell>
        </row>
        <row r="2371">
          <cell r="A2371" t="str">
            <v>FY2013</v>
          </cell>
        </row>
        <row r="2372">
          <cell r="A2372" t="str">
            <v>FY2013</v>
          </cell>
        </row>
        <row r="2373">
          <cell r="A2373" t="str">
            <v>FY2013</v>
          </cell>
        </row>
        <row r="2374">
          <cell r="A2374" t="str">
            <v>FY2013</v>
          </cell>
        </row>
        <row r="2375">
          <cell r="A2375" t="str">
            <v>FY2013</v>
          </cell>
        </row>
        <row r="2376">
          <cell r="A2376" t="str">
            <v>FY2013</v>
          </cell>
        </row>
        <row r="2377">
          <cell r="A2377" t="str">
            <v>FY2013</v>
          </cell>
        </row>
        <row r="2378">
          <cell r="A2378" t="str">
            <v>FY2013</v>
          </cell>
        </row>
        <row r="2379">
          <cell r="A2379" t="str">
            <v>FY2013</v>
          </cell>
        </row>
        <row r="2380">
          <cell r="A2380" t="str">
            <v>FY2013</v>
          </cell>
        </row>
        <row r="2381">
          <cell r="A2381" t="str">
            <v>FY2013</v>
          </cell>
        </row>
        <row r="2382">
          <cell r="A2382" t="str">
            <v>FY2013</v>
          </cell>
        </row>
        <row r="2383">
          <cell r="A2383" t="str">
            <v>FY2013</v>
          </cell>
        </row>
        <row r="2384">
          <cell r="A2384" t="str">
            <v>FY2013</v>
          </cell>
        </row>
        <row r="2385">
          <cell r="A2385" t="str">
            <v>FY2013</v>
          </cell>
        </row>
        <row r="2386">
          <cell r="A2386" t="str">
            <v>FY2013</v>
          </cell>
        </row>
        <row r="2387">
          <cell r="A2387" t="str">
            <v>FY2013</v>
          </cell>
        </row>
        <row r="2388">
          <cell r="A2388" t="str">
            <v>FY2013</v>
          </cell>
        </row>
        <row r="2389">
          <cell r="A2389" t="str">
            <v>FY2013</v>
          </cell>
        </row>
        <row r="2390">
          <cell r="A2390" t="str">
            <v>FY2013</v>
          </cell>
        </row>
        <row r="2391">
          <cell r="A2391" t="str">
            <v>FY2013</v>
          </cell>
        </row>
        <row r="2392">
          <cell r="A2392" t="str">
            <v>FY2013</v>
          </cell>
        </row>
        <row r="2393">
          <cell r="A2393" t="str">
            <v>FY2013</v>
          </cell>
        </row>
        <row r="2394">
          <cell r="A2394" t="str">
            <v>FY2013</v>
          </cell>
        </row>
        <row r="2395">
          <cell r="A2395" t="str">
            <v>FY2013</v>
          </cell>
        </row>
        <row r="2396">
          <cell r="A2396" t="str">
            <v>FY2013</v>
          </cell>
        </row>
        <row r="2397">
          <cell r="A2397" t="str">
            <v>FY2013</v>
          </cell>
        </row>
        <row r="2398">
          <cell r="A2398" t="str">
            <v>FY2013</v>
          </cell>
        </row>
        <row r="2399">
          <cell r="A2399" t="str">
            <v>FY2013</v>
          </cell>
        </row>
        <row r="2400">
          <cell r="A2400" t="str">
            <v>FY2013</v>
          </cell>
        </row>
        <row r="2401">
          <cell r="A2401" t="str">
            <v>FY2013</v>
          </cell>
        </row>
        <row r="2402">
          <cell r="A2402" t="str">
            <v>FY2013</v>
          </cell>
        </row>
        <row r="2403">
          <cell r="A2403" t="str">
            <v>FY2013</v>
          </cell>
        </row>
        <row r="2404">
          <cell r="A2404" t="str">
            <v>FY2013</v>
          </cell>
        </row>
        <row r="2405">
          <cell r="A2405" t="str">
            <v>FY2013</v>
          </cell>
        </row>
        <row r="2406">
          <cell r="A2406" t="str">
            <v>FY2013</v>
          </cell>
        </row>
        <row r="2407">
          <cell r="A2407" t="str">
            <v>FY2013</v>
          </cell>
        </row>
        <row r="2408">
          <cell r="A2408" t="str">
            <v>FY2013</v>
          </cell>
        </row>
        <row r="2409">
          <cell r="A2409" t="str">
            <v>FY2013</v>
          </cell>
        </row>
        <row r="2410">
          <cell r="A2410" t="str">
            <v>FY2013</v>
          </cell>
        </row>
        <row r="2411">
          <cell r="A2411" t="str">
            <v>FY2013</v>
          </cell>
        </row>
        <row r="2412">
          <cell r="A2412" t="str">
            <v>FY2013</v>
          </cell>
        </row>
        <row r="2413">
          <cell r="A2413" t="str">
            <v>FY2013</v>
          </cell>
        </row>
        <row r="2414">
          <cell r="A2414" t="str">
            <v>FY2013</v>
          </cell>
        </row>
        <row r="2415">
          <cell r="A2415" t="str">
            <v>FY2013</v>
          </cell>
        </row>
        <row r="2416">
          <cell r="A2416" t="str">
            <v>FY2013</v>
          </cell>
        </row>
        <row r="2417">
          <cell r="A2417" t="str">
            <v>FY2013</v>
          </cell>
        </row>
        <row r="2418">
          <cell r="A2418" t="str">
            <v>FY2013</v>
          </cell>
        </row>
        <row r="2419">
          <cell r="A2419" t="str">
            <v>FY2013</v>
          </cell>
        </row>
        <row r="2420">
          <cell r="A2420" t="str">
            <v>FY2013</v>
          </cell>
        </row>
        <row r="2421">
          <cell r="A2421" t="str">
            <v>FY2013</v>
          </cell>
        </row>
        <row r="2422">
          <cell r="A2422" t="str">
            <v>FY2013</v>
          </cell>
        </row>
        <row r="2423">
          <cell r="A2423" t="str">
            <v>FY2013</v>
          </cell>
        </row>
        <row r="2424">
          <cell r="A2424" t="str">
            <v>FY2013</v>
          </cell>
        </row>
        <row r="2425">
          <cell r="A2425" t="str">
            <v>FY2013</v>
          </cell>
        </row>
        <row r="2426">
          <cell r="A2426" t="str">
            <v>FY2013</v>
          </cell>
        </row>
        <row r="2427">
          <cell r="A2427" t="str">
            <v>FY2013</v>
          </cell>
        </row>
        <row r="2428">
          <cell r="A2428" t="str">
            <v>FY2013</v>
          </cell>
        </row>
        <row r="2429">
          <cell r="A2429" t="str">
            <v>FY2013</v>
          </cell>
        </row>
        <row r="2430">
          <cell r="A2430" t="str">
            <v>FY2013</v>
          </cell>
        </row>
        <row r="2431">
          <cell r="A2431" t="str">
            <v>FY2013</v>
          </cell>
        </row>
        <row r="2432">
          <cell r="A2432" t="str">
            <v>FY2013</v>
          </cell>
        </row>
        <row r="2433">
          <cell r="A2433" t="str">
            <v>FY2013</v>
          </cell>
        </row>
        <row r="2434">
          <cell r="A2434" t="str">
            <v>FY2013</v>
          </cell>
        </row>
        <row r="2435">
          <cell r="A2435" t="str">
            <v>FY2013</v>
          </cell>
        </row>
        <row r="2436">
          <cell r="A2436" t="str">
            <v>FY2013</v>
          </cell>
        </row>
        <row r="2437">
          <cell r="A2437" t="str">
            <v>FY2013</v>
          </cell>
        </row>
        <row r="2438">
          <cell r="A2438" t="str">
            <v>FY2013</v>
          </cell>
        </row>
        <row r="2439">
          <cell r="A2439" t="str">
            <v>FY2013</v>
          </cell>
        </row>
        <row r="2440">
          <cell r="A2440" t="str">
            <v>FY2013</v>
          </cell>
        </row>
        <row r="2441">
          <cell r="A2441" t="str">
            <v>FY2013</v>
          </cell>
        </row>
        <row r="2442">
          <cell r="A2442" t="str">
            <v>FY2013</v>
          </cell>
        </row>
        <row r="2443">
          <cell r="A2443" t="str">
            <v>FY2013</v>
          </cell>
        </row>
        <row r="2444">
          <cell r="A2444" t="str">
            <v>FY2013</v>
          </cell>
        </row>
        <row r="2445">
          <cell r="A2445" t="str">
            <v>FY2013</v>
          </cell>
        </row>
        <row r="2446">
          <cell r="A2446" t="str">
            <v>FY2013</v>
          </cell>
        </row>
        <row r="2447">
          <cell r="A2447" t="str">
            <v>FY2013</v>
          </cell>
        </row>
        <row r="2448">
          <cell r="A2448" t="str">
            <v>FY2013</v>
          </cell>
        </row>
        <row r="2449">
          <cell r="A2449" t="str">
            <v>FY2013</v>
          </cell>
        </row>
        <row r="2450">
          <cell r="A2450" t="str">
            <v>FY2013</v>
          </cell>
        </row>
        <row r="2451">
          <cell r="A2451" t="str">
            <v>FY2013</v>
          </cell>
        </row>
        <row r="2452">
          <cell r="A2452" t="str">
            <v>FY2013</v>
          </cell>
        </row>
        <row r="2453">
          <cell r="A2453" t="str">
            <v>FY2013</v>
          </cell>
        </row>
        <row r="2454">
          <cell r="A2454" t="str">
            <v>FY2013</v>
          </cell>
        </row>
        <row r="2455">
          <cell r="A2455" t="str">
            <v>FY2013</v>
          </cell>
        </row>
        <row r="2456">
          <cell r="A2456" t="str">
            <v>FY2013</v>
          </cell>
        </row>
        <row r="2457">
          <cell r="A2457" t="str">
            <v>FY2013</v>
          </cell>
        </row>
        <row r="2458">
          <cell r="A2458" t="str">
            <v>FY2013</v>
          </cell>
        </row>
        <row r="2459">
          <cell r="A2459" t="str">
            <v>FY2013</v>
          </cell>
        </row>
        <row r="2460">
          <cell r="A2460" t="str">
            <v>FY2013</v>
          </cell>
        </row>
        <row r="2461">
          <cell r="A2461" t="str">
            <v>FY2013</v>
          </cell>
        </row>
        <row r="2462">
          <cell r="A2462" t="str">
            <v>FY2013</v>
          </cell>
        </row>
        <row r="2463">
          <cell r="A2463" t="str">
            <v>FY2013</v>
          </cell>
        </row>
        <row r="2464">
          <cell r="A2464" t="str">
            <v>FY2013</v>
          </cell>
        </row>
        <row r="2465">
          <cell r="A2465" t="str">
            <v>FY2013</v>
          </cell>
        </row>
        <row r="2466">
          <cell r="A2466" t="str">
            <v>FY2013</v>
          </cell>
        </row>
        <row r="2467">
          <cell r="A2467" t="str">
            <v>FY2013</v>
          </cell>
        </row>
        <row r="2468">
          <cell r="A2468" t="str">
            <v>FY2013</v>
          </cell>
        </row>
        <row r="2469">
          <cell r="A2469" t="str">
            <v>FY2013</v>
          </cell>
        </row>
        <row r="2470">
          <cell r="A2470" t="str">
            <v>FY2013</v>
          </cell>
        </row>
        <row r="2471">
          <cell r="A2471" t="str">
            <v>FY2013</v>
          </cell>
        </row>
        <row r="2472">
          <cell r="A2472" t="str">
            <v>FY2013</v>
          </cell>
        </row>
        <row r="2473">
          <cell r="A2473" t="str">
            <v>FY2013</v>
          </cell>
        </row>
        <row r="2474">
          <cell r="A2474" t="str">
            <v>FY2013</v>
          </cell>
        </row>
        <row r="2475">
          <cell r="A2475" t="str">
            <v>FY2013</v>
          </cell>
        </row>
        <row r="2476">
          <cell r="A2476" t="str">
            <v>FY2013</v>
          </cell>
        </row>
        <row r="2477">
          <cell r="A2477" t="str">
            <v>FY2013</v>
          </cell>
        </row>
        <row r="2478">
          <cell r="A2478" t="str">
            <v>FY2013</v>
          </cell>
        </row>
        <row r="2479">
          <cell r="A2479" t="str">
            <v>FY2013</v>
          </cell>
        </row>
        <row r="2480">
          <cell r="A2480" t="str">
            <v>FY2013</v>
          </cell>
        </row>
        <row r="2481">
          <cell r="A2481" t="str">
            <v>FY2013</v>
          </cell>
        </row>
        <row r="2482">
          <cell r="A2482" t="str">
            <v>FY2013</v>
          </cell>
        </row>
        <row r="2483">
          <cell r="A2483" t="str">
            <v>FY2013</v>
          </cell>
        </row>
        <row r="2484">
          <cell r="A2484" t="str">
            <v>FY2013</v>
          </cell>
        </row>
        <row r="2485">
          <cell r="A2485" t="str">
            <v>FY2013</v>
          </cell>
        </row>
        <row r="2486">
          <cell r="A2486" t="str">
            <v>FY2013</v>
          </cell>
        </row>
        <row r="2487">
          <cell r="A2487" t="str">
            <v>FY2013</v>
          </cell>
        </row>
        <row r="2488">
          <cell r="A2488" t="str">
            <v>FY2013</v>
          </cell>
        </row>
        <row r="2489">
          <cell r="A2489" t="str">
            <v>FY2013</v>
          </cell>
        </row>
        <row r="2490">
          <cell r="A2490" t="str">
            <v>FY2013</v>
          </cell>
        </row>
        <row r="2491">
          <cell r="A2491" t="str">
            <v>FY2013</v>
          </cell>
        </row>
        <row r="2492">
          <cell r="A2492" t="str">
            <v>FY2013</v>
          </cell>
        </row>
        <row r="2493">
          <cell r="A2493" t="str">
            <v>FY2013</v>
          </cell>
        </row>
        <row r="2494">
          <cell r="A2494" t="str">
            <v>FY2013</v>
          </cell>
        </row>
        <row r="2495">
          <cell r="A2495" t="str">
            <v>FY2013</v>
          </cell>
        </row>
        <row r="2496">
          <cell r="A2496" t="str">
            <v>FY2013</v>
          </cell>
        </row>
        <row r="2497">
          <cell r="A2497" t="str">
            <v>FY2013</v>
          </cell>
        </row>
        <row r="2498">
          <cell r="A2498" t="str">
            <v>FY2013</v>
          </cell>
        </row>
        <row r="2499">
          <cell r="A2499" t="str">
            <v>FY2013</v>
          </cell>
        </row>
        <row r="2500">
          <cell r="A2500" t="str">
            <v>FY2013</v>
          </cell>
        </row>
        <row r="2501">
          <cell r="A2501" t="str">
            <v>FY2013</v>
          </cell>
        </row>
        <row r="2502">
          <cell r="A2502" t="str">
            <v>FY2013</v>
          </cell>
        </row>
        <row r="2503">
          <cell r="A2503" t="str">
            <v>FY2013</v>
          </cell>
        </row>
        <row r="2504">
          <cell r="A2504" t="str">
            <v>FY2013</v>
          </cell>
        </row>
        <row r="2505">
          <cell r="A2505" t="str">
            <v>FY2013</v>
          </cell>
        </row>
        <row r="2506">
          <cell r="A2506" t="str">
            <v>FY2013</v>
          </cell>
        </row>
        <row r="2507">
          <cell r="A2507" t="str">
            <v>FY2013</v>
          </cell>
        </row>
        <row r="2508">
          <cell r="A2508" t="str">
            <v>FY2013</v>
          </cell>
        </row>
        <row r="2509">
          <cell r="A2509" t="str">
            <v>FY2013</v>
          </cell>
        </row>
        <row r="2510">
          <cell r="A2510" t="str">
            <v>FY2013</v>
          </cell>
        </row>
        <row r="2511">
          <cell r="A2511" t="str">
            <v>FY2013</v>
          </cell>
        </row>
        <row r="2512">
          <cell r="A2512" t="str">
            <v>FY2013</v>
          </cell>
        </row>
        <row r="2513">
          <cell r="A2513" t="str">
            <v>FY2013</v>
          </cell>
        </row>
        <row r="2514">
          <cell r="A2514" t="str">
            <v>FY2013</v>
          </cell>
        </row>
        <row r="2515">
          <cell r="A2515" t="str">
            <v>FY2013</v>
          </cell>
        </row>
        <row r="2516">
          <cell r="A2516" t="str">
            <v>FY2013</v>
          </cell>
        </row>
        <row r="2517">
          <cell r="A2517" t="str">
            <v>FY2013</v>
          </cell>
        </row>
        <row r="2518">
          <cell r="A2518" t="str">
            <v>FY2013</v>
          </cell>
        </row>
        <row r="2519">
          <cell r="A2519" t="str">
            <v>FY2013</v>
          </cell>
        </row>
        <row r="2520">
          <cell r="A2520" t="str">
            <v>FY2013</v>
          </cell>
        </row>
        <row r="2521">
          <cell r="A2521" t="str">
            <v>FY2013</v>
          </cell>
        </row>
        <row r="2522">
          <cell r="A2522" t="str">
            <v>FY2013</v>
          </cell>
        </row>
        <row r="2523">
          <cell r="A2523" t="str">
            <v>FY2013</v>
          </cell>
        </row>
        <row r="2524">
          <cell r="A2524" t="str">
            <v>FY2013</v>
          </cell>
        </row>
        <row r="2525">
          <cell r="A2525" t="str">
            <v>FY2013</v>
          </cell>
        </row>
        <row r="2526">
          <cell r="A2526" t="str">
            <v>FY2013</v>
          </cell>
        </row>
        <row r="2527">
          <cell r="A2527" t="str">
            <v>FY2013</v>
          </cell>
        </row>
        <row r="2528">
          <cell r="A2528" t="str">
            <v>FY2013</v>
          </cell>
        </row>
        <row r="2529">
          <cell r="A2529" t="str">
            <v>FY2013</v>
          </cell>
        </row>
        <row r="2530">
          <cell r="A2530" t="str">
            <v>FY2013</v>
          </cell>
        </row>
        <row r="2531">
          <cell r="A2531" t="str">
            <v>FY2013</v>
          </cell>
        </row>
        <row r="2532">
          <cell r="A2532" t="str">
            <v>FY2013</v>
          </cell>
        </row>
        <row r="2533">
          <cell r="A2533" t="str">
            <v>FY2013</v>
          </cell>
        </row>
        <row r="2534">
          <cell r="A2534" t="str">
            <v>FY2013</v>
          </cell>
        </row>
        <row r="2535">
          <cell r="A2535" t="str">
            <v>FY2013</v>
          </cell>
        </row>
        <row r="2536">
          <cell r="A2536" t="str">
            <v>FY2013</v>
          </cell>
        </row>
        <row r="2537">
          <cell r="A2537" t="str">
            <v>FY2013</v>
          </cell>
        </row>
        <row r="2538">
          <cell r="A2538" t="str">
            <v>FY2013</v>
          </cell>
        </row>
        <row r="2539">
          <cell r="A2539" t="str">
            <v>FY2013</v>
          </cell>
        </row>
        <row r="2540">
          <cell r="A2540" t="str">
            <v>FY2013</v>
          </cell>
        </row>
        <row r="2541">
          <cell r="A2541" t="str">
            <v>FY2013</v>
          </cell>
        </row>
        <row r="2542">
          <cell r="A2542" t="str">
            <v>FY2013</v>
          </cell>
        </row>
        <row r="2543">
          <cell r="A2543" t="str">
            <v>FY2013</v>
          </cell>
        </row>
        <row r="2544">
          <cell r="A2544" t="str">
            <v>FY2013</v>
          </cell>
        </row>
        <row r="2545">
          <cell r="A2545" t="str">
            <v>FY2013</v>
          </cell>
        </row>
        <row r="2546">
          <cell r="A2546" t="str">
            <v>FY2013</v>
          </cell>
        </row>
        <row r="2547">
          <cell r="A2547" t="str">
            <v>FY2013</v>
          </cell>
        </row>
        <row r="2548">
          <cell r="A2548" t="str">
            <v>FY2013</v>
          </cell>
        </row>
        <row r="2549">
          <cell r="A2549" t="str">
            <v>FY2013</v>
          </cell>
        </row>
        <row r="2550">
          <cell r="A2550" t="str">
            <v>FY2013</v>
          </cell>
        </row>
        <row r="2551">
          <cell r="A2551" t="str">
            <v>FY2013</v>
          </cell>
        </row>
        <row r="2552">
          <cell r="A2552" t="str">
            <v>FY2013</v>
          </cell>
        </row>
        <row r="2553">
          <cell r="A2553" t="str">
            <v>FY2013</v>
          </cell>
        </row>
        <row r="2554">
          <cell r="A2554" t="str">
            <v>FY2013</v>
          </cell>
        </row>
        <row r="2555">
          <cell r="A2555" t="str">
            <v>FY2013</v>
          </cell>
        </row>
        <row r="2556">
          <cell r="A2556" t="str">
            <v>FY2013</v>
          </cell>
        </row>
        <row r="2557">
          <cell r="A2557" t="str">
            <v>FY2013</v>
          </cell>
        </row>
        <row r="2558">
          <cell r="A2558" t="str">
            <v>FY2013</v>
          </cell>
        </row>
        <row r="2559">
          <cell r="A2559" t="str">
            <v>FY2013</v>
          </cell>
        </row>
        <row r="2560">
          <cell r="A2560" t="str">
            <v>FY2013</v>
          </cell>
        </row>
        <row r="2561">
          <cell r="A2561" t="str">
            <v>FY2013</v>
          </cell>
        </row>
        <row r="2562">
          <cell r="A2562" t="str">
            <v>FY2013</v>
          </cell>
        </row>
        <row r="2563">
          <cell r="A2563" t="str">
            <v>FY2013</v>
          </cell>
        </row>
        <row r="2564">
          <cell r="A2564" t="str">
            <v>FY2013</v>
          </cell>
        </row>
        <row r="2565">
          <cell r="A2565" t="str">
            <v>FY2013</v>
          </cell>
        </row>
        <row r="2566">
          <cell r="A2566" t="str">
            <v>FY2013</v>
          </cell>
        </row>
        <row r="2567">
          <cell r="A2567" t="str">
            <v>FY2013</v>
          </cell>
        </row>
        <row r="2568">
          <cell r="A2568" t="str">
            <v>FY2013</v>
          </cell>
        </row>
        <row r="2569">
          <cell r="A2569" t="str">
            <v>FY2013</v>
          </cell>
        </row>
        <row r="2570">
          <cell r="A2570" t="str">
            <v>FY2013</v>
          </cell>
        </row>
        <row r="2571">
          <cell r="A2571" t="str">
            <v>FY2013</v>
          </cell>
        </row>
        <row r="2572">
          <cell r="A2572" t="str">
            <v>FY2013</v>
          </cell>
        </row>
        <row r="2573">
          <cell r="A2573" t="str">
            <v>FY2013</v>
          </cell>
        </row>
        <row r="2574">
          <cell r="A2574" t="str">
            <v>FY2013</v>
          </cell>
        </row>
        <row r="2575">
          <cell r="A2575" t="str">
            <v>FY2013</v>
          </cell>
        </row>
        <row r="2576">
          <cell r="A2576" t="str">
            <v>FY2013</v>
          </cell>
        </row>
        <row r="2577">
          <cell r="A2577" t="str">
            <v>FY2013</v>
          </cell>
        </row>
        <row r="2578">
          <cell r="A2578" t="str">
            <v>FY2013</v>
          </cell>
        </row>
        <row r="2579">
          <cell r="A2579" t="str">
            <v>FY2013</v>
          </cell>
        </row>
        <row r="2580">
          <cell r="A2580" t="str">
            <v>FY2013</v>
          </cell>
        </row>
        <row r="2581">
          <cell r="A2581" t="str">
            <v>FY2013</v>
          </cell>
        </row>
        <row r="2582">
          <cell r="A2582" t="str">
            <v>FY2013</v>
          </cell>
        </row>
        <row r="2583">
          <cell r="A2583" t="str">
            <v>FY2013</v>
          </cell>
        </row>
        <row r="2584">
          <cell r="A2584" t="str">
            <v>FY2013</v>
          </cell>
        </row>
        <row r="2585">
          <cell r="A2585" t="str">
            <v>FY2013</v>
          </cell>
        </row>
        <row r="2586">
          <cell r="A2586" t="str">
            <v>FY2013</v>
          </cell>
        </row>
        <row r="2587">
          <cell r="A2587" t="str">
            <v>FY2013</v>
          </cell>
        </row>
        <row r="2588">
          <cell r="A2588" t="str">
            <v>FY2013</v>
          </cell>
        </row>
        <row r="2589">
          <cell r="A2589" t="str">
            <v>FY2013</v>
          </cell>
        </row>
        <row r="2590">
          <cell r="A2590" t="str">
            <v>FY2013</v>
          </cell>
        </row>
        <row r="2591">
          <cell r="A2591" t="str">
            <v>FY2013</v>
          </cell>
        </row>
        <row r="2592">
          <cell r="A2592" t="str">
            <v>FY2013</v>
          </cell>
        </row>
        <row r="2593">
          <cell r="A2593" t="str">
            <v>FY2013</v>
          </cell>
        </row>
        <row r="2594">
          <cell r="A2594" t="str">
            <v>FY2013</v>
          </cell>
        </row>
        <row r="2595">
          <cell r="A2595" t="str">
            <v>FY2013</v>
          </cell>
        </row>
        <row r="2596">
          <cell r="A2596" t="str">
            <v>FY2013</v>
          </cell>
        </row>
        <row r="2597">
          <cell r="A2597" t="str">
            <v>FY2013</v>
          </cell>
        </row>
        <row r="2598">
          <cell r="A2598" t="str">
            <v>FY2013</v>
          </cell>
        </row>
        <row r="2599">
          <cell r="A2599" t="str">
            <v>FY2013</v>
          </cell>
        </row>
        <row r="2600">
          <cell r="A2600" t="str">
            <v>FY2013</v>
          </cell>
        </row>
        <row r="2601">
          <cell r="A2601" t="str">
            <v>FY2013</v>
          </cell>
        </row>
        <row r="2602">
          <cell r="A2602" t="str">
            <v>FY2013</v>
          </cell>
        </row>
        <row r="2603">
          <cell r="A2603" t="str">
            <v>FY2013</v>
          </cell>
        </row>
        <row r="2604">
          <cell r="A2604" t="str">
            <v>FY2013</v>
          </cell>
        </row>
        <row r="2605">
          <cell r="A2605" t="str">
            <v>FY2013</v>
          </cell>
        </row>
        <row r="2606">
          <cell r="A2606" t="str">
            <v>FY2013</v>
          </cell>
        </row>
        <row r="2607">
          <cell r="A2607" t="str">
            <v>FY2013</v>
          </cell>
        </row>
        <row r="2608">
          <cell r="A2608" t="str">
            <v>FY2013</v>
          </cell>
        </row>
        <row r="2609">
          <cell r="A2609" t="str">
            <v>FY2013</v>
          </cell>
        </row>
        <row r="2610">
          <cell r="A2610" t="str">
            <v>FY2013</v>
          </cell>
        </row>
        <row r="2611">
          <cell r="A2611" t="str">
            <v>FY2013</v>
          </cell>
        </row>
        <row r="2612">
          <cell r="A2612" t="str">
            <v>FY2013</v>
          </cell>
        </row>
        <row r="2613">
          <cell r="A2613" t="str">
            <v>FY2013</v>
          </cell>
        </row>
        <row r="2614">
          <cell r="A2614" t="str">
            <v>FY2013</v>
          </cell>
        </row>
        <row r="2615">
          <cell r="A2615" t="str">
            <v>FY2013</v>
          </cell>
        </row>
        <row r="2616">
          <cell r="A2616" t="str">
            <v>FY2013</v>
          </cell>
        </row>
        <row r="2617">
          <cell r="A2617" t="str">
            <v>FY2013</v>
          </cell>
        </row>
        <row r="2618">
          <cell r="A2618" t="str">
            <v>FY2013</v>
          </cell>
        </row>
        <row r="2619">
          <cell r="A2619" t="str">
            <v>FY2013</v>
          </cell>
        </row>
        <row r="2620">
          <cell r="A2620" t="str">
            <v>FY2013</v>
          </cell>
        </row>
        <row r="2621">
          <cell r="A2621" t="str">
            <v>FY2013</v>
          </cell>
        </row>
        <row r="2622">
          <cell r="A2622" t="str">
            <v>FY2013</v>
          </cell>
        </row>
        <row r="2623">
          <cell r="A2623" t="str">
            <v>FY2013</v>
          </cell>
        </row>
        <row r="2624">
          <cell r="A2624" t="str">
            <v>FY2013</v>
          </cell>
        </row>
        <row r="2625">
          <cell r="A2625" t="str">
            <v>FY2013</v>
          </cell>
        </row>
        <row r="2626">
          <cell r="A2626" t="str">
            <v>FY2013</v>
          </cell>
        </row>
        <row r="2627">
          <cell r="A2627" t="str">
            <v>FY2013</v>
          </cell>
        </row>
        <row r="2628">
          <cell r="A2628" t="str">
            <v>FY2013</v>
          </cell>
        </row>
        <row r="2629">
          <cell r="A2629" t="str">
            <v>FY2013</v>
          </cell>
        </row>
        <row r="2630">
          <cell r="A2630" t="str">
            <v>FY2013</v>
          </cell>
        </row>
        <row r="2631">
          <cell r="A2631" t="str">
            <v>FY2013</v>
          </cell>
        </row>
        <row r="2632">
          <cell r="A2632" t="str">
            <v>FY2013</v>
          </cell>
        </row>
        <row r="2633">
          <cell r="A2633" t="str">
            <v>FY2013</v>
          </cell>
        </row>
        <row r="2634">
          <cell r="A2634" t="str">
            <v>FY2013</v>
          </cell>
        </row>
        <row r="2635">
          <cell r="A2635" t="str">
            <v>FY2013</v>
          </cell>
        </row>
        <row r="2636">
          <cell r="A2636" t="str">
            <v>FY2013</v>
          </cell>
        </row>
        <row r="2637">
          <cell r="A2637" t="str">
            <v>FY2013</v>
          </cell>
        </row>
        <row r="2638">
          <cell r="A2638" t="str">
            <v>FY2013</v>
          </cell>
        </row>
        <row r="2639">
          <cell r="A2639" t="str">
            <v>FY2013</v>
          </cell>
        </row>
        <row r="2640">
          <cell r="A2640" t="str">
            <v>FY2013</v>
          </cell>
        </row>
        <row r="2641">
          <cell r="A2641" t="str">
            <v>FY2013</v>
          </cell>
        </row>
        <row r="2642">
          <cell r="A2642" t="str">
            <v>FY2013</v>
          </cell>
        </row>
        <row r="2643">
          <cell r="A2643" t="str">
            <v>FY2013</v>
          </cell>
        </row>
        <row r="2644">
          <cell r="A2644" t="str">
            <v>FY2013</v>
          </cell>
        </row>
        <row r="2645">
          <cell r="A2645" t="str">
            <v>FY2013</v>
          </cell>
        </row>
        <row r="2646">
          <cell r="A2646" t="str">
            <v>FY2013</v>
          </cell>
        </row>
        <row r="2647">
          <cell r="A2647" t="str">
            <v>FY2013</v>
          </cell>
        </row>
        <row r="2648">
          <cell r="A2648" t="str">
            <v>FY2013</v>
          </cell>
        </row>
        <row r="2649">
          <cell r="A2649" t="str">
            <v>FY2013</v>
          </cell>
        </row>
        <row r="2650">
          <cell r="A2650" t="str">
            <v>FY2013</v>
          </cell>
        </row>
        <row r="2651">
          <cell r="A2651" t="str">
            <v>FY2013</v>
          </cell>
        </row>
        <row r="2652">
          <cell r="A2652" t="str">
            <v>FY2013</v>
          </cell>
        </row>
        <row r="2653">
          <cell r="A2653" t="str">
            <v>FY2013</v>
          </cell>
        </row>
        <row r="2654">
          <cell r="A2654" t="str">
            <v>FY2013</v>
          </cell>
        </row>
        <row r="2655">
          <cell r="A2655" t="str">
            <v>FY2013</v>
          </cell>
        </row>
        <row r="2656">
          <cell r="A2656" t="str">
            <v>FY2013</v>
          </cell>
        </row>
        <row r="2657">
          <cell r="A2657" t="str">
            <v>FY2013</v>
          </cell>
        </row>
        <row r="2658">
          <cell r="A2658" t="str">
            <v>FY2013</v>
          </cell>
        </row>
        <row r="2659">
          <cell r="A2659" t="str">
            <v>FY2013</v>
          </cell>
        </row>
        <row r="2660">
          <cell r="A2660" t="str">
            <v>FY2013</v>
          </cell>
        </row>
        <row r="2661">
          <cell r="A2661" t="str">
            <v>FY2013</v>
          </cell>
        </row>
        <row r="2662">
          <cell r="A2662" t="str">
            <v>FY2013</v>
          </cell>
        </row>
        <row r="2663">
          <cell r="A2663" t="str">
            <v>FY2013</v>
          </cell>
        </row>
        <row r="2664">
          <cell r="A2664" t="str">
            <v>FY2013</v>
          </cell>
        </row>
        <row r="2665">
          <cell r="A2665" t="str">
            <v>FY2013</v>
          </cell>
        </row>
        <row r="2666">
          <cell r="A2666" t="str">
            <v>FY2013</v>
          </cell>
        </row>
        <row r="2667">
          <cell r="A2667" t="str">
            <v>FY2013</v>
          </cell>
        </row>
        <row r="2668">
          <cell r="A2668" t="str">
            <v>FY2013</v>
          </cell>
        </row>
        <row r="2669">
          <cell r="A2669" t="str">
            <v>FY2013</v>
          </cell>
        </row>
        <row r="2670">
          <cell r="A2670" t="str">
            <v>FY2013</v>
          </cell>
        </row>
        <row r="2671">
          <cell r="A2671" t="str">
            <v>FY2013</v>
          </cell>
        </row>
        <row r="2672">
          <cell r="A2672" t="str">
            <v>FY2013</v>
          </cell>
        </row>
        <row r="2673">
          <cell r="A2673" t="str">
            <v>FY2013</v>
          </cell>
        </row>
        <row r="2674">
          <cell r="A2674" t="str">
            <v>FY2013</v>
          </cell>
        </row>
        <row r="2675">
          <cell r="A2675" t="str">
            <v>FY2013</v>
          </cell>
        </row>
        <row r="2676">
          <cell r="A2676" t="str">
            <v>FY2013</v>
          </cell>
        </row>
        <row r="2677">
          <cell r="A2677" t="str">
            <v>FY2013</v>
          </cell>
        </row>
        <row r="2678">
          <cell r="A2678" t="str">
            <v>FY2013</v>
          </cell>
        </row>
        <row r="2679">
          <cell r="A2679" t="str">
            <v>FY2013</v>
          </cell>
        </row>
        <row r="2680">
          <cell r="A2680" t="str">
            <v>FY2013</v>
          </cell>
        </row>
        <row r="2681">
          <cell r="A2681" t="str">
            <v>FY2013</v>
          </cell>
        </row>
        <row r="2682">
          <cell r="A2682" t="str">
            <v>FY2013</v>
          </cell>
        </row>
        <row r="2683">
          <cell r="A2683" t="str">
            <v>FY2013</v>
          </cell>
        </row>
        <row r="2684">
          <cell r="A2684" t="str">
            <v>FY2013</v>
          </cell>
        </row>
        <row r="2685">
          <cell r="A2685" t="str">
            <v>FY2013</v>
          </cell>
        </row>
        <row r="2686">
          <cell r="A2686" t="str">
            <v>FY2013</v>
          </cell>
        </row>
        <row r="2687">
          <cell r="A2687" t="str">
            <v>FY2013</v>
          </cell>
        </row>
        <row r="2688">
          <cell r="A2688" t="str">
            <v>FY2013</v>
          </cell>
        </row>
        <row r="2689">
          <cell r="A2689" t="str">
            <v>FY2013</v>
          </cell>
        </row>
        <row r="2690">
          <cell r="A2690" t="str">
            <v>FY2013</v>
          </cell>
        </row>
        <row r="2691">
          <cell r="A2691" t="str">
            <v>FY2013</v>
          </cell>
        </row>
        <row r="2692">
          <cell r="A2692" t="str">
            <v>FY2013</v>
          </cell>
        </row>
        <row r="2693">
          <cell r="A2693" t="str">
            <v>FY2013</v>
          </cell>
        </row>
        <row r="2694">
          <cell r="A2694" t="str">
            <v>FY2013</v>
          </cell>
        </row>
        <row r="2695">
          <cell r="A2695" t="str">
            <v>FY2013</v>
          </cell>
        </row>
        <row r="2696">
          <cell r="A2696" t="str">
            <v>FY2013</v>
          </cell>
        </row>
        <row r="2697">
          <cell r="A2697" t="str">
            <v>FY2013</v>
          </cell>
        </row>
        <row r="2698">
          <cell r="A2698" t="str">
            <v>FY2013</v>
          </cell>
        </row>
        <row r="2699">
          <cell r="A2699" t="str">
            <v>FY2013</v>
          </cell>
        </row>
        <row r="2700">
          <cell r="A2700" t="str">
            <v>FY2013</v>
          </cell>
        </row>
        <row r="2701">
          <cell r="A2701" t="str">
            <v>FY2013</v>
          </cell>
        </row>
        <row r="2702">
          <cell r="A2702" t="str">
            <v>FY2013</v>
          </cell>
        </row>
        <row r="2703">
          <cell r="A2703" t="str">
            <v>FY2013</v>
          </cell>
        </row>
        <row r="2704">
          <cell r="A2704" t="str">
            <v>FY2013</v>
          </cell>
        </row>
        <row r="2705">
          <cell r="A2705" t="str">
            <v>FY2013</v>
          </cell>
        </row>
        <row r="2706">
          <cell r="A2706" t="str">
            <v>FY2013</v>
          </cell>
        </row>
        <row r="2707">
          <cell r="A2707" t="str">
            <v>FY2013</v>
          </cell>
        </row>
        <row r="2708">
          <cell r="A2708" t="str">
            <v>FY2013</v>
          </cell>
        </row>
        <row r="2709">
          <cell r="A2709" t="str">
            <v>FY2013</v>
          </cell>
        </row>
        <row r="2710">
          <cell r="A2710" t="str">
            <v>FY2013</v>
          </cell>
        </row>
        <row r="2711">
          <cell r="A2711" t="str">
            <v>FY2013</v>
          </cell>
        </row>
        <row r="2712">
          <cell r="A2712" t="str">
            <v>FY2013</v>
          </cell>
        </row>
        <row r="2713">
          <cell r="A2713" t="str">
            <v>FY2013</v>
          </cell>
        </row>
        <row r="2714">
          <cell r="A2714" t="str">
            <v>FY2013</v>
          </cell>
        </row>
        <row r="2715">
          <cell r="A2715" t="str">
            <v>FY2013</v>
          </cell>
        </row>
        <row r="2716">
          <cell r="A2716" t="str">
            <v>FY2013</v>
          </cell>
        </row>
        <row r="2717">
          <cell r="A2717" t="str">
            <v>FY2013</v>
          </cell>
        </row>
        <row r="2718">
          <cell r="A2718" t="str">
            <v>FY2013</v>
          </cell>
        </row>
        <row r="2719">
          <cell r="A2719" t="str">
            <v>FY2013</v>
          </cell>
        </row>
        <row r="2720">
          <cell r="A2720" t="str">
            <v>FY2013</v>
          </cell>
        </row>
        <row r="2721">
          <cell r="A2721" t="str">
            <v>FY2013</v>
          </cell>
        </row>
        <row r="2722">
          <cell r="A2722" t="str">
            <v>FY2013</v>
          </cell>
        </row>
        <row r="2723">
          <cell r="A2723" t="str">
            <v>FY2013</v>
          </cell>
        </row>
        <row r="2724">
          <cell r="A2724" t="str">
            <v>FY2013</v>
          </cell>
        </row>
        <row r="2725">
          <cell r="A2725" t="str">
            <v>FY2013</v>
          </cell>
        </row>
        <row r="2726">
          <cell r="A2726" t="str">
            <v>FY2013</v>
          </cell>
        </row>
        <row r="2727">
          <cell r="A2727" t="str">
            <v>FY2013</v>
          </cell>
        </row>
        <row r="2728">
          <cell r="A2728" t="str">
            <v>FY2013</v>
          </cell>
        </row>
        <row r="2729">
          <cell r="A2729" t="str">
            <v>FY2013</v>
          </cell>
        </row>
        <row r="2730">
          <cell r="A2730" t="str">
            <v>FY2013</v>
          </cell>
        </row>
        <row r="2731">
          <cell r="A2731" t="str">
            <v>FY2013</v>
          </cell>
        </row>
        <row r="2732">
          <cell r="A2732" t="str">
            <v>FY2013</v>
          </cell>
        </row>
        <row r="2733">
          <cell r="A2733" t="str">
            <v>FY2013</v>
          </cell>
        </row>
        <row r="2734">
          <cell r="A2734" t="str">
            <v>FY2013</v>
          </cell>
        </row>
        <row r="2735">
          <cell r="A2735" t="str">
            <v>FY2013</v>
          </cell>
        </row>
        <row r="2736">
          <cell r="A2736" t="str">
            <v>FY2013</v>
          </cell>
        </row>
        <row r="2737">
          <cell r="A2737" t="str">
            <v>FY2013</v>
          </cell>
        </row>
        <row r="2738">
          <cell r="A2738" t="str">
            <v>FY2013</v>
          </cell>
        </row>
        <row r="2739">
          <cell r="A2739" t="str">
            <v>FY2013</v>
          </cell>
        </row>
        <row r="2740">
          <cell r="A2740" t="str">
            <v>FY2013</v>
          </cell>
        </row>
        <row r="2741">
          <cell r="A2741" t="str">
            <v>FY2013</v>
          </cell>
        </row>
        <row r="2742">
          <cell r="A2742" t="str">
            <v>FY2013</v>
          </cell>
        </row>
        <row r="2743">
          <cell r="A2743" t="str">
            <v>FY2013</v>
          </cell>
        </row>
        <row r="2744">
          <cell r="A2744" t="str">
            <v>FY2013</v>
          </cell>
        </row>
        <row r="2745">
          <cell r="A2745" t="str">
            <v>FY2013</v>
          </cell>
        </row>
        <row r="2746">
          <cell r="A2746" t="str">
            <v>FY2013</v>
          </cell>
        </row>
        <row r="2747">
          <cell r="A2747" t="str">
            <v>FY2013</v>
          </cell>
        </row>
        <row r="2748">
          <cell r="A2748" t="str">
            <v>FY2013</v>
          </cell>
        </row>
        <row r="2749">
          <cell r="A2749" t="str">
            <v>FY2013</v>
          </cell>
        </row>
        <row r="2750">
          <cell r="A2750" t="str">
            <v>FY2013</v>
          </cell>
        </row>
        <row r="2751">
          <cell r="A2751" t="str">
            <v>FY2013</v>
          </cell>
        </row>
        <row r="2752">
          <cell r="A2752" t="str">
            <v>FY2013</v>
          </cell>
        </row>
        <row r="2753">
          <cell r="A2753" t="str">
            <v>FY2013</v>
          </cell>
        </row>
        <row r="2754">
          <cell r="A2754" t="str">
            <v>FY2013</v>
          </cell>
        </row>
        <row r="2755">
          <cell r="A2755" t="str">
            <v>FY2013</v>
          </cell>
        </row>
        <row r="2756">
          <cell r="A2756" t="str">
            <v>FY2013</v>
          </cell>
        </row>
        <row r="2757">
          <cell r="A2757" t="str">
            <v>FY2013</v>
          </cell>
        </row>
        <row r="2758">
          <cell r="A2758" t="str">
            <v>FY2013</v>
          </cell>
        </row>
        <row r="2759">
          <cell r="A2759" t="str">
            <v>FY2013</v>
          </cell>
        </row>
        <row r="2760">
          <cell r="A2760" t="str">
            <v>FY2013</v>
          </cell>
        </row>
        <row r="2761">
          <cell r="A2761" t="str">
            <v>FY2013</v>
          </cell>
        </row>
        <row r="2762">
          <cell r="A2762" t="str">
            <v>FY2013</v>
          </cell>
        </row>
        <row r="2763">
          <cell r="A2763" t="str">
            <v>FY2013</v>
          </cell>
        </row>
        <row r="2764">
          <cell r="A2764" t="str">
            <v>FY2013</v>
          </cell>
        </row>
        <row r="2765">
          <cell r="A2765" t="str">
            <v>FY2013</v>
          </cell>
        </row>
        <row r="2766">
          <cell r="A2766" t="str">
            <v>FY2013</v>
          </cell>
        </row>
        <row r="2767">
          <cell r="A2767" t="str">
            <v>FY2013</v>
          </cell>
        </row>
        <row r="2768">
          <cell r="A2768" t="str">
            <v>FY2013</v>
          </cell>
        </row>
        <row r="2769">
          <cell r="A2769" t="str">
            <v>FY2013</v>
          </cell>
        </row>
        <row r="2770">
          <cell r="A2770" t="str">
            <v>FY2013</v>
          </cell>
        </row>
        <row r="2771">
          <cell r="A2771" t="str">
            <v>FY2013</v>
          </cell>
        </row>
        <row r="2772">
          <cell r="A2772" t="str">
            <v>FY2013</v>
          </cell>
        </row>
        <row r="2773">
          <cell r="A2773" t="str">
            <v>FY2013</v>
          </cell>
        </row>
        <row r="2774">
          <cell r="A2774" t="str">
            <v>FY2013</v>
          </cell>
        </row>
        <row r="2775">
          <cell r="A2775" t="str">
            <v>FY2013</v>
          </cell>
        </row>
        <row r="2776">
          <cell r="A2776" t="str">
            <v>FY2013</v>
          </cell>
        </row>
        <row r="2777">
          <cell r="A2777" t="str">
            <v>FY2013</v>
          </cell>
        </row>
        <row r="2778">
          <cell r="A2778" t="str">
            <v>FY2013</v>
          </cell>
        </row>
        <row r="2779">
          <cell r="A2779" t="str">
            <v>FY2013</v>
          </cell>
        </row>
        <row r="2780">
          <cell r="A2780" t="str">
            <v>FY2013</v>
          </cell>
        </row>
        <row r="2781">
          <cell r="A2781" t="str">
            <v>FY2013</v>
          </cell>
        </row>
        <row r="2782">
          <cell r="A2782" t="str">
            <v>FY2013</v>
          </cell>
        </row>
        <row r="2783">
          <cell r="A2783" t="str">
            <v>FY2013</v>
          </cell>
        </row>
        <row r="2784">
          <cell r="A2784" t="str">
            <v>FY2013</v>
          </cell>
        </row>
        <row r="2785">
          <cell r="A2785" t="str">
            <v>FY2013</v>
          </cell>
        </row>
        <row r="2786">
          <cell r="A2786" t="str">
            <v>FY2013</v>
          </cell>
        </row>
        <row r="2787">
          <cell r="A2787" t="str">
            <v>FY2013</v>
          </cell>
        </row>
        <row r="2788">
          <cell r="A2788" t="str">
            <v>FY2013</v>
          </cell>
        </row>
        <row r="2789">
          <cell r="A2789" t="str">
            <v>FY2013</v>
          </cell>
        </row>
        <row r="2790">
          <cell r="A2790" t="str">
            <v>FY2013</v>
          </cell>
        </row>
        <row r="2791">
          <cell r="A2791" t="str">
            <v>FY2013</v>
          </cell>
        </row>
        <row r="2792">
          <cell r="A2792" t="str">
            <v>FY2013</v>
          </cell>
        </row>
        <row r="2793">
          <cell r="A2793" t="str">
            <v>FY2013</v>
          </cell>
        </row>
        <row r="2794">
          <cell r="A2794" t="str">
            <v>FY2013</v>
          </cell>
        </row>
        <row r="2795">
          <cell r="A2795" t="str">
            <v>FY2013</v>
          </cell>
        </row>
        <row r="2796">
          <cell r="A2796" t="str">
            <v>FY2013</v>
          </cell>
        </row>
        <row r="2797">
          <cell r="A2797" t="str">
            <v>FY2013</v>
          </cell>
        </row>
        <row r="2798">
          <cell r="A2798" t="str">
            <v>FY2013</v>
          </cell>
        </row>
        <row r="2799">
          <cell r="A2799" t="str">
            <v>FY2013</v>
          </cell>
        </row>
        <row r="2800">
          <cell r="A2800" t="str">
            <v>FY2013</v>
          </cell>
        </row>
        <row r="2801">
          <cell r="A2801" t="str">
            <v>FY2013</v>
          </cell>
        </row>
        <row r="2802">
          <cell r="A2802" t="str">
            <v>FY2013</v>
          </cell>
        </row>
        <row r="2803">
          <cell r="A2803" t="str">
            <v>FY2013</v>
          </cell>
        </row>
        <row r="2804">
          <cell r="A2804" t="str">
            <v>FY2013</v>
          </cell>
        </row>
        <row r="2805">
          <cell r="A2805" t="str">
            <v>FY2013</v>
          </cell>
        </row>
        <row r="2806">
          <cell r="A2806" t="str">
            <v>FY2013</v>
          </cell>
        </row>
        <row r="2807">
          <cell r="A2807" t="str">
            <v>FY2013</v>
          </cell>
        </row>
        <row r="2808">
          <cell r="A2808" t="str">
            <v>FY2013</v>
          </cell>
        </row>
        <row r="2809">
          <cell r="A2809" t="str">
            <v>FY2013</v>
          </cell>
        </row>
        <row r="2810">
          <cell r="A2810" t="str">
            <v>FY2013</v>
          </cell>
        </row>
        <row r="2811">
          <cell r="A2811" t="str">
            <v>FY2013</v>
          </cell>
        </row>
        <row r="2812">
          <cell r="A2812" t="str">
            <v>FY2013</v>
          </cell>
        </row>
        <row r="2813">
          <cell r="A2813" t="str">
            <v>FY2013</v>
          </cell>
        </row>
        <row r="2814">
          <cell r="A2814" t="str">
            <v>FY2013</v>
          </cell>
        </row>
        <row r="2815">
          <cell r="A2815" t="str">
            <v>FY2013</v>
          </cell>
        </row>
        <row r="2816">
          <cell r="A2816" t="str">
            <v>FY2013</v>
          </cell>
        </row>
        <row r="2817">
          <cell r="A2817" t="str">
            <v>FY2013</v>
          </cell>
        </row>
        <row r="2818">
          <cell r="A2818" t="str">
            <v>FY2013</v>
          </cell>
        </row>
        <row r="2819">
          <cell r="A2819" t="str">
            <v>FY2013</v>
          </cell>
        </row>
        <row r="2820">
          <cell r="A2820" t="str">
            <v>FY2013</v>
          </cell>
        </row>
        <row r="2821">
          <cell r="A2821" t="str">
            <v>FY2013</v>
          </cell>
        </row>
        <row r="2822">
          <cell r="A2822" t="str">
            <v>FY2013</v>
          </cell>
        </row>
        <row r="2823">
          <cell r="A2823" t="str">
            <v>FY2013</v>
          </cell>
        </row>
        <row r="2824">
          <cell r="A2824" t="str">
            <v>FY2013</v>
          </cell>
        </row>
        <row r="2825">
          <cell r="A2825" t="str">
            <v>FY2013</v>
          </cell>
        </row>
        <row r="2826">
          <cell r="A2826" t="str">
            <v>FY2013</v>
          </cell>
        </row>
        <row r="2827">
          <cell r="A2827" t="str">
            <v>FY2013</v>
          </cell>
        </row>
        <row r="2828">
          <cell r="A2828" t="str">
            <v>FY2013</v>
          </cell>
        </row>
        <row r="2829">
          <cell r="A2829" t="str">
            <v>FY2013</v>
          </cell>
        </row>
        <row r="2830">
          <cell r="A2830" t="str">
            <v>FY2013</v>
          </cell>
        </row>
        <row r="2831">
          <cell r="A2831" t="str">
            <v>FY2013</v>
          </cell>
        </row>
        <row r="2832">
          <cell r="A2832" t="str">
            <v>FY2013</v>
          </cell>
        </row>
        <row r="2833">
          <cell r="A2833" t="str">
            <v>FY2013</v>
          </cell>
        </row>
        <row r="2834">
          <cell r="A2834" t="str">
            <v>FY2013</v>
          </cell>
        </row>
        <row r="2835">
          <cell r="A2835" t="str">
            <v>FY2013</v>
          </cell>
        </row>
        <row r="2836">
          <cell r="A2836" t="str">
            <v>FY2013</v>
          </cell>
        </row>
        <row r="2837">
          <cell r="A2837" t="str">
            <v>FY2013</v>
          </cell>
        </row>
        <row r="2838">
          <cell r="A2838" t="str">
            <v>FY2013</v>
          </cell>
        </row>
        <row r="2839">
          <cell r="A2839" t="str">
            <v>FY2013</v>
          </cell>
        </row>
        <row r="2840">
          <cell r="A2840" t="str">
            <v>FY2013</v>
          </cell>
        </row>
        <row r="2841">
          <cell r="A2841" t="str">
            <v>FY2013</v>
          </cell>
        </row>
        <row r="2842">
          <cell r="A2842" t="str">
            <v>FY2013</v>
          </cell>
        </row>
        <row r="2843">
          <cell r="A2843" t="str">
            <v>FY2013</v>
          </cell>
        </row>
        <row r="2844">
          <cell r="A2844" t="str">
            <v>FY2013</v>
          </cell>
        </row>
        <row r="2845">
          <cell r="A2845" t="str">
            <v>FY2013</v>
          </cell>
        </row>
        <row r="2846">
          <cell r="A2846" t="str">
            <v>FY2013</v>
          </cell>
        </row>
        <row r="2847">
          <cell r="A2847" t="str">
            <v>FY2013</v>
          </cell>
        </row>
        <row r="2848">
          <cell r="A2848" t="str">
            <v>FY2013</v>
          </cell>
        </row>
        <row r="2849">
          <cell r="A2849" t="str">
            <v>FY2013</v>
          </cell>
        </row>
        <row r="2850">
          <cell r="A2850" t="str">
            <v>FY2013</v>
          </cell>
        </row>
        <row r="2851">
          <cell r="A2851" t="str">
            <v>FY2013</v>
          </cell>
        </row>
        <row r="2852">
          <cell r="A2852" t="str">
            <v>FY2013</v>
          </cell>
        </row>
        <row r="2853">
          <cell r="A2853" t="str">
            <v>FY2013</v>
          </cell>
        </row>
        <row r="2854">
          <cell r="A2854" t="str">
            <v>FY2013</v>
          </cell>
        </row>
        <row r="2855">
          <cell r="A2855" t="str">
            <v>FY2013</v>
          </cell>
        </row>
        <row r="2856">
          <cell r="A2856" t="str">
            <v>FY2013</v>
          </cell>
        </row>
        <row r="2857">
          <cell r="A2857" t="str">
            <v>FY2013</v>
          </cell>
        </row>
        <row r="2858">
          <cell r="A2858" t="str">
            <v>FY2013</v>
          </cell>
        </row>
        <row r="2859">
          <cell r="A2859" t="str">
            <v>FY2013</v>
          </cell>
        </row>
        <row r="2860">
          <cell r="A2860" t="str">
            <v>FY2013</v>
          </cell>
        </row>
        <row r="2861">
          <cell r="A2861" t="str">
            <v>FY2013</v>
          </cell>
        </row>
        <row r="2862">
          <cell r="A2862" t="str">
            <v>FY2013</v>
          </cell>
        </row>
        <row r="2863">
          <cell r="A2863" t="str">
            <v>FY2013</v>
          </cell>
        </row>
        <row r="2864">
          <cell r="A2864" t="str">
            <v>FY2013</v>
          </cell>
        </row>
        <row r="2865">
          <cell r="A2865" t="str">
            <v>FY2013</v>
          </cell>
        </row>
        <row r="2866">
          <cell r="A2866" t="str">
            <v>FY2013</v>
          </cell>
        </row>
        <row r="2867">
          <cell r="A2867" t="str">
            <v>FY2013</v>
          </cell>
        </row>
        <row r="2868">
          <cell r="A2868" t="str">
            <v>FY2013</v>
          </cell>
        </row>
        <row r="2869">
          <cell r="A2869" t="str">
            <v>FY2013</v>
          </cell>
        </row>
        <row r="2870">
          <cell r="A2870" t="str">
            <v>FY2013</v>
          </cell>
        </row>
        <row r="2871">
          <cell r="A2871" t="str">
            <v>FY2013</v>
          </cell>
        </row>
        <row r="2872">
          <cell r="A2872" t="str">
            <v>FY2013</v>
          </cell>
        </row>
        <row r="2873">
          <cell r="A2873" t="str">
            <v>FY2013</v>
          </cell>
        </row>
        <row r="2874">
          <cell r="A2874" t="str">
            <v>FY2013</v>
          </cell>
        </row>
        <row r="2875">
          <cell r="A2875" t="str">
            <v>FY2013</v>
          </cell>
        </row>
        <row r="2876">
          <cell r="A2876" t="str">
            <v>FY2013</v>
          </cell>
        </row>
        <row r="2877">
          <cell r="A2877" t="str">
            <v>FY2013</v>
          </cell>
        </row>
        <row r="2878">
          <cell r="A2878" t="str">
            <v>FY2013</v>
          </cell>
        </row>
        <row r="2879">
          <cell r="A2879" t="str">
            <v>FY2013</v>
          </cell>
        </row>
        <row r="2880">
          <cell r="A2880" t="str">
            <v>FY2013</v>
          </cell>
        </row>
        <row r="2881">
          <cell r="A2881" t="str">
            <v>FY2013</v>
          </cell>
        </row>
        <row r="2882">
          <cell r="A2882" t="str">
            <v>FY2013</v>
          </cell>
        </row>
        <row r="2883">
          <cell r="A2883" t="str">
            <v>FY2013</v>
          </cell>
        </row>
        <row r="2884">
          <cell r="A2884" t="str">
            <v>FY2013</v>
          </cell>
        </row>
        <row r="2885">
          <cell r="A2885" t="str">
            <v>FY2013</v>
          </cell>
        </row>
        <row r="2886">
          <cell r="A2886" t="str">
            <v>FY2013</v>
          </cell>
        </row>
        <row r="2887">
          <cell r="A2887" t="str">
            <v>FY2013</v>
          </cell>
        </row>
        <row r="2888">
          <cell r="A2888" t="str">
            <v>FY2013</v>
          </cell>
        </row>
        <row r="2889">
          <cell r="A2889" t="str">
            <v>FY2013</v>
          </cell>
        </row>
        <row r="2890">
          <cell r="A2890" t="str">
            <v>FY2013</v>
          </cell>
        </row>
        <row r="2891">
          <cell r="A2891" t="str">
            <v>FY2013</v>
          </cell>
        </row>
        <row r="2892">
          <cell r="A2892" t="str">
            <v>FY2013</v>
          </cell>
        </row>
        <row r="2893">
          <cell r="A2893" t="str">
            <v>FY2013</v>
          </cell>
        </row>
        <row r="2894">
          <cell r="A2894" t="str">
            <v>FY2013</v>
          </cell>
        </row>
        <row r="2895">
          <cell r="A2895" t="str">
            <v>FY2013</v>
          </cell>
        </row>
        <row r="2896">
          <cell r="A2896" t="str">
            <v>FY2013</v>
          </cell>
        </row>
        <row r="2897">
          <cell r="A2897" t="str">
            <v>FY2013</v>
          </cell>
        </row>
        <row r="2898">
          <cell r="A2898" t="str">
            <v>FY2013</v>
          </cell>
        </row>
        <row r="2899">
          <cell r="A2899" t="str">
            <v>FY2013</v>
          </cell>
        </row>
        <row r="2900">
          <cell r="A2900" t="str">
            <v>FY2013</v>
          </cell>
        </row>
        <row r="2901">
          <cell r="A2901" t="str">
            <v>FY2013</v>
          </cell>
        </row>
        <row r="2902">
          <cell r="A2902" t="str">
            <v>FY2013</v>
          </cell>
        </row>
        <row r="2903">
          <cell r="A2903" t="str">
            <v>FY2013</v>
          </cell>
        </row>
        <row r="2904">
          <cell r="A2904" t="str">
            <v>FY2013</v>
          </cell>
        </row>
        <row r="2905">
          <cell r="A2905" t="str">
            <v>FY2013</v>
          </cell>
        </row>
        <row r="2906">
          <cell r="A2906" t="str">
            <v>FY2013</v>
          </cell>
        </row>
        <row r="2907">
          <cell r="A2907" t="str">
            <v>FY2013</v>
          </cell>
        </row>
        <row r="2908">
          <cell r="A2908" t="str">
            <v>FY2013</v>
          </cell>
        </row>
        <row r="2909">
          <cell r="A2909" t="str">
            <v>FY2013</v>
          </cell>
        </row>
        <row r="2910">
          <cell r="A2910" t="str">
            <v>FY2013</v>
          </cell>
        </row>
        <row r="2911">
          <cell r="A2911" t="str">
            <v>FY2013</v>
          </cell>
        </row>
        <row r="2912">
          <cell r="A2912" t="str">
            <v>FY2013</v>
          </cell>
        </row>
        <row r="2913">
          <cell r="A2913" t="str">
            <v>FY2013</v>
          </cell>
        </row>
        <row r="2914">
          <cell r="A2914" t="str">
            <v>FY2013</v>
          </cell>
        </row>
        <row r="2915">
          <cell r="A2915" t="str">
            <v>FY2013</v>
          </cell>
        </row>
        <row r="2916">
          <cell r="A2916" t="str">
            <v>FY2013</v>
          </cell>
        </row>
        <row r="2917">
          <cell r="A2917" t="str">
            <v>FY2013</v>
          </cell>
        </row>
        <row r="2918">
          <cell r="A2918" t="str">
            <v>FY2013</v>
          </cell>
        </row>
        <row r="2919">
          <cell r="A2919" t="str">
            <v>FY2013</v>
          </cell>
        </row>
        <row r="2920">
          <cell r="A2920" t="str">
            <v>FY2013</v>
          </cell>
        </row>
        <row r="2921">
          <cell r="A2921" t="str">
            <v>FY2013</v>
          </cell>
        </row>
        <row r="2922">
          <cell r="A2922" t="str">
            <v>FY2013</v>
          </cell>
        </row>
        <row r="2923">
          <cell r="A2923" t="str">
            <v>FY2013</v>
          </cell>
        </row>
        <row r="2924">
          <cell r="A2924" t="str">
            <v>FY2013</v>
          </cell>
        </row>
        <row r="2925">
          <cell r="A2925" t="str">
            <v>FY2013</v>
          </cell>
        </row>
        <row r="2926">
          <cell r="A2926" t="str">
            <v>FY2013</v>
          </cell>
        </row>
        <row r="2927">
          <cell r="A2927" t="str">
            <v>FY2013</v>
          </cell>
        </row>
        <row r="2928">
          <cell r="A2928" t="str">
            <v>FY2013</v>
          </cell>
        </row>
        <row r="2929">
          <cell r="A2929" t="str">
            <v>FY2013</v>
          </cell>
        </row>
        <row r="2930">
          <cell r="A2930" t="str">
            <v>FY2013</v>
          </cell>
        </row>
        <row r="2931">
          <cell r="A2931" t="str">
            <v>FY2013</v>
          </cell>
        </row>
        <row r="2932">
          <cell r="A2932" t="str">
            <v>FY2013</v>
          </cell>
        </row>
        <row r="2933">
          <cell r="A2933" t="str">
            <v>FY2013</v>
          </cell>
        </row>
        <row r="2934">
          <cell r="A2934" t="str">
            <v>FY2013</v>
          </cell>
        </row>
        <row r="2935">
          <cell r="A2935" t="str">
            <v>FY2013</v>
          </cell>
        </row>
        <row r="2936">
          <cell r="A2936" t="str">
            <v>FY2013</v>
          </cell>
        </row>
        <row r="2937">
          <cell r="A2937" t="str">
            <v>FY2013</v>
          </cell>
        </row>
        <row r="2938">
          <cell r="A2938" t="str">
            <v>FY2013</v>
          </cell>
        </row>
        <row r="2939">
          <cell r="A2939" t="str">
            <v>FY2013</v>
          </cell>
        </row>
        <row r="2940">
          <cell r="A2940" t="str">
            <v>FY2013</v>
          </cell>
        </row>
        <row r="2941">
          <cell r="A2941" t="str">
            <v>FY2013</v>
          </cell>
        </row>
        <row r="2942">
          <cell r="A2942" t="str">
            <v>FY2013</v>
          </cell>
        </row>
        <row r="2943">
          <cell r="A2943" t="str">
            <v>FY2013</v>
          </cell>
        </row>
        <row r="2944">
          <cell r="A2944" t="str">
            <v>FY2013</v>
          </cell>
        </row>
        <row r="2945">
          <cell r="A2945" t="str">
            <v>FY2013</v>
          </cell>
        </row>
        <row r="2946">
          <cell r="A2946" t="str">
            <v>FY2013</v>
          </cell>
        </row>
        <row r="2947">
          <cell r="A2947" t="str">
            <v>FY2013</v>
          </cell>
        </row>
        <row r="2948">
          <cell r="A2948" t="str">
            <v>FY2013</v>
          </cell>
        </row>
        <row r="2949">
          <cell r="A2949" t="str">
            <v>FY2013</v>
          </cell>
        </row>
        <row r="2950">
          <cell r="A2950" t="str">
            <v>FY2013</v>
          </cell>
        </row>
        <row r="2951">
          <cell r="A2951" t="str">
            <v>FY2013</v>
          </cell>
        </row>
        <row r="2952">
          <cell r="A2952" t="str">
            <v>FY2013</v>
          </cell>
        </row>
        <row r="2953">
          <cell r="A2953" t="str">
            <v>FY2013</v>
          </cell>
        </row>
        <row r="2954">
          <cell r="A2954" t="str">
            <v>FY2013</v>
          </cell>
        </row>
        <row r="2955">
          <cell r="A2955" t="str">
            <v>FY2013</v>
          </cell>
        </row>
        <row r="2956">
          <cell r="A2956" t="str">
            <v>FY2013</v>
          </cell>
        </row>
        <row r="2957">
          <cell r="A2957" t="str">
            <v>FY2013</v>
          </cell>
        </row>
        <row r="2958">
          <cell r="A2958" t="str">
            <v>FY2013</v>
          </cell>
        </row>
        <row r="2959">
          <cell r="A2959" t="str">
            <v>FY2013</v>
          </cell>
        </row>
        <row r="2960">
          <cell r="A2960" t="str">
            <v>FY2013</v>
          </cell>
        </row>
        <row r="2961">
          <cell r="A2961" t="str">
            <v>FY2013</v>
          </cell>
        </row>
        <row r="2962">
          <cell r="A2962" t="str">
            <v>FY2013</v>
          </cell>
        </row>
        <row r="2963">
          <cell r="A2963" t="str">
            <v>FY2013</v>
          </cell>
        </row>
        <row r="2964">
          <cell r="A2964" t="str">
            <v>FY2013</v>
          </cell>
        </row>
        <row r="2965">
          <cell r="A2965" t="str">
            <v>FY2013</v>
          </cell>
        </row>
        <row r="2966">
          <cell r="A2966" t="str">
            <v>FY2013</v>
          </cell>
        </row>
        <row r="2967">
          <cell r="A2967" t="str">
            <v>FY2013</v>
          </cell>
        </row>
        <row r="2968">
          <cell r="A2968" t="str">
            <v>FY2013</v>
          </cell>
        </row>
        <row r="2969">
          <cell r="A2969" t="str">
            <v>FY2013</v>
          </cell>
        </row>
        <row r="2970">
          <cell r="A2970" t="str">
            <v>FY2013</v>
          </cell>
        </row>
        <row r="2971">
          <cell r="A2971" t="str">
            <v>FY2013</v>
          </cell>
        </row>
        <row r="2972">
          <cell r="A2972" t="str">
            <v>FY2013</v>
          </cell>
        </row>
        <row r="2973">
          <cell r="A2973" t="str">
            <v>FY2013</v>
          </cell>
        </row>
        <row r="2974">
          <cell r="A2974" t="str">
            <v>FY2013</v>
          </cell>
        </row>
        <row r="2975">
          <cell r="A2975" t="str">
            <v>FY2013</v>
          </cell>
        </row>
        <row r="2976">
          <cell r="A2976" t="str">
            <v>FY2013</v>
          </cell>
        </row>
        <row r="2977">
          <cell r="A2977" t="str">
            <v>FY2013</v>
          </cell>
        </row>
        <row r="2978">
          <cell r="A2978" t="str">
            <v>FY2013</v>
          </cell>
        </row>
        <row r="2979">
          <cell r="A2979" t="str">
            <v>FY2013</v>
          </cell>
        </row>
        <row r="2980">
          <cell r="A2980" t="str">
            <v>FY2013</v>
          </cell>
        </row>
        <row r="2981">
          <cell r="A2981" t="str">
            <v>FY2013</v>
          </cell>
        </row>
        <row r="2982">
          <cell r="A2982" t="str">
            <v>FY2013</v>
          </cell>
        </row>
        <row r="2983">
          <cell r="A2983" t="str">
            <v>FY2013</v>
          </cell>
        </row>
        <row r="2984">
          <cell r="A2984" t="str">
            <v>FY2013</v>
          </cell>
        </row>
        <row r="2985">
          <cell r="A2985" t="str">
            <v>FY2013</v>
          </cell>
        </row>
        <row r="2986">
          <cell r="A2986" t="str">
            <v>FY2013</v>
          </cell>
        </row>
        <row r="2987">
          <cell r="A2987" t="str">
            <v>FY2013</v>
          </cell>
        </row>
        <row r="2988">
          <cell r="A2988" t="str">
            <v>FY2013</v>
          </cell>
        </row>
        <row r="2989">
          <cell r="A2989" t="str">
            <v>FY2013</v>
          </cell>
        </row>
        <row r="2990">
          <cell r="A2990" t="str">
            <v>FY2013</v>
          </cell>
        </row>
        <row r="2991">
          <cell r="A2991" t="str">
            <v>FY2013</v>
          </cell>
        </row>
        <row r="2992">
          <cell r="A2992" t="str">
            <v>FY2013</v>
          </cell>
        </row>
        <row r="2993">
          <cell r="A2993" t="str">
            <v>FY2013</v>
          </cell>
        </row>
        <row r="2994">
          <cell r="A2994" t="str">
            <v>FY2013</v>
          </cell>
        </row>
        <row r="2995">
          <cell r="A2995" t="str">
            <v>FY2013</v>
          </cell>
        </row>
        <row r="2996">
          <cell r="A2996" t="str">
            <v>FY2013</v>
          </cell>
        </row>
        <row r="2997">
          <cell r="A2997" t="str">
            <v>FY2013</v>
          </cell>
        </row>
        <row r="2998">
          <cell r="A2998" t="str">
            <v>FY2013</v>
          </cell>
        </row>
        <row r="2999">
          <cell r="A2999" t="str">
            <v>FY2013</v>
          </cell>
        </row>
        <row r="3000">
          <cell r="A3000" t="str">
            <v>FY2013</v>
          </cell>
        </row>
        <row r="3001">
          <cell r="A3001" t="str">
            <v>FY2013</v>
          </cell>
        </row>
        <row r="3002">
          <cell r="A3002" t="str">
            <v>FY2013</v>
          </cell>
        </row>
        <row r="3003">
          <cell r="A3003" t="str">
            <v>FY2013</v>
          </cell>
        </row>
        <row r="3004">
          <cell r="A3004" t="str">
            <v>FY2013</v>
          </cell>
        </row>
        <row r="3005">
          <cell r="A3005" t="str">
            <v>FY2013</v>
          </cell>
        </row>
        <row r="3006">
          <cell r="A3006" t="str">
            <v>FY2013</v>
          </cell>
        </row>
        <row r="3007">
          <cell r="A3007" t="str">
            <v>FY2013</v>
          </cell>
        </row>
        <row r="3008">
          <cell r="A3008" t="str">
            <v>FY2013</v>
          </cell>
        </row>
        <row r="3009">
          <cell r="A3009" t="str">
            <v>FY2013</v>
          </cell>
        </row>
        <row r="3010">
          <cell r="A3010" t="str">
            <v>FY2013</v>
          </cell>
        </row>
        <row r="3011">
          <cell r="A3011" t="str">
            <v>FY2013</v>
          </cell>
        </row>
        <row r="3012">
          <cell r="A3012" t="str">
            <v>FY2013</v>
          </cell>
        </row>
        <row r="3013">
          <cell r="A3013" t="str">
            <v>FY2013</v>
          </cell>
        </row>
        <row r="3014">
          <cell r="A3014" t="str">
            <v>FY2013</v>
          </cell>
        </row>
        <row r="3015">
          <cell r="A3015" t="str">
            <v>FY2013</v>
          </cell>
        </row>
        <row r="3016">
          <cell r="A3016" t="str">
            <v>FY2013</v>
          </cell>
        </row>
        <row r="3017">
          <cell r="A3017" t="str">
            <v>FY2013</v>
          </cell>
        </row>
        <row r="3018">
          <cell r="A3018" t="str">
            <v>FY2013</v>
          </cell>
        </row>
        <row r="3019">
          <cell r="A3019" t="str">
            <v>FY2013</v>
          </cell>
        </row>
        <row r="3020">
          <cell r="A3020" t="str">
            <v>FY2013</v>
          </cell>
        </row>
        <row r="3021">
          <cell r="A3021" t="str">
            <v>FY2013</v>
          </cell>
        </row>
        <row r="3022">
          <cell r="A3022" t="str">
            <v>FY2013</v>
          </cell>
        </row>
        <row r="3023">
          <cell r="A3023" t="str">
            <v>FY2013</v>
          </cell>
        </row>
        <row r="3024">
          <cell r="A3024" t="str">
            <v>FY2013</v>
          </cell>
        </row>
        <row r="3025">
          <cell r="A3025" t="str">
            <v>FY2013</v>
          </cell>
        </row>
        <row r="3026">
          <cell r="A3026" t="str">
            <v>FY2013</v>
          </cell>
        </row>
        <row r="3027">
          <cell r="A3027" t="str">
            <v>FY2013</v>
          </cell>
        </row>
        <row r="3028">
          <cell r="A3028" t="str">
            <v>FY2013</v>
          </cell>
        </row>
        <row r="3029">
          <cell r="A3029" t="str">
            <v>FY2013</v>
          </cell>
        </row>
        <row r="3030">
          <cell r="A3030" t="str">
            <v>FY2013</v>
          </cell>
        </row>
        <row r="3031">
          <cell r="A3031" t="str">
            <v>FY2013</v>
          </cell>
        </row>
        <row r="3032">
          <cell r="A3032" t="str">
            <v>FY2013</v>
          </cell>
        </row>
        <row r="3033">
          <cell r="A3033" t="str">
            <v>FY2013</v>
          </cell>
        </row>
        <row r="3034">
          <cell r="A3034" t="str">
            <v>FY2013</v>
          </cell>
        </row>
        <row r="3035">
          <cell r="A3035" t="str">
            <v>FY2013</v>
          </cell>
        </row>
        <row r="3036">
          <cell r="A3036" t="str">
            <v>FY2013</v>
          </cell>
        </row>
        <row r="3037">
          <cell r="A3037" t="str">
            <v>FY2013</v>
          </cell>
        </row>
        <row r="3038">
          <cell r="A3038" t="str">
            <v>FY2013</v>
          </cell>
        </row>
        <row r="3039">
          <cell r="A3039" t="str">
            <v>FY2013</v>
          </cell>
        </row>
        <row r="3040">
          <cell r="A3040" t="str">
            <v>FY2013</v>
          </cell>
        </row>
        <row r="3041">
          <cell r="A3041" t="str">
            <v>FY2013</v>
          </cell>
        </row>
        <row r="3042">
          <cell r="A3042" t="str">
            <v>FY2013</v>
          </cell>
        </row>
        <row r="3043">
          <cell r="A3043" t="str">
            <v>FY2013</v>
          </cell>
        </row>
        <row r="3044">
          <cell r="A3044" t="str">
            <v>FY2013</v>
          </cell>
        </row>
        <row r="3045">
          <cell r="A3045" t="str">
            <v>FY2013</v>
          </cell>
        </row>
        <row r="3046">
          <cell r="A3046" t="str">
            <v>FY2013</v>
          </cell>
        </row>
        <row r="3047">
          <cell r="A3047" t="str">
            <v>FY2013</v>
          </cell>
        </row>
        <row r="3048">
          <cell r="A3048" t="str">
            <v>FY2013</v>
          </cell>
        </row>
        <row r="3049">
          <cell r="A3049" t="str">
            <v>FY2013</v>
          </cell>
        </row>
        <row r="3050">
          <cell r="A3050" t="str">
            <v>FY2013</v>
          </cell>
        </row>
        <row r="3051">
          <cell r="A3051" t="str">
            <v>FY2013</v>
          </cell>
        </row>
        <row r="3052">
          <cell r="A3052" t="str">
            <v>FY2013</v>
          </cell>
        </row>
        <row r="3053">
          <cell r="A3053" t="str">
            <v>FY2013</v>
          </cell>
        </row>
        <row r="3054">
          <cell r="A3054" t="str">
            <v>FY2013</v>
          </cell>
        </row>
        <row r="3055">
          <cell r="A3055" t="str">
            <v>FY2013</v>
          </cell>
        </row>
        <row r="3056">
          <cell r="A3056" t="str">
            <v>FY2013</v>
          </cell>
        </row>
        <row r="3057">
          <cell r="A3057" t="str">
            <v>FY2013</v>
          </cell>
        </row>
        <row r="3058">
          <cell r="A3058" t="str">
            <v>FY2013</v>
          </cell>
        </row>
        <row r="3059">
          <cell r="A3059" t="str">
            <v>FY2013</v>
          </cell>
        </row>
        <row r="3060">
          <cell r="A3060" t="str">
            <v>FY2013</v>
          </cell>
        </row>
        <row r="3061">
          <cell r="A3061" t="str">
            <v>FY2013</v>
          </cell>
        </row>
        <row r="3062">
          <cell r="A3062" t="str">
            <v>FY2013</v>
          </cell>
        </row>
        <row r="3063">
          <cell r="A3063" t="str">
            <v>FY2013</v>
          </cell>
        </row>
        <row r="3064">
          <cell r="A3064" t="str">
            <v>FY2013</v>
          </cell>
        </row>
        <row r="3065">
          <cell r="A3065" t="str">
            <v>FY2013</v>
          </cell>
        </row>
        <row r="3066">
          <cell r="A3066" t="str">
            <v>FY2013</v>
          </cell>
        </row>
        <row r="3067">
          <cell r="A3067" t="str">
            <v>FY2013</v>
          </cell>
        </row>
        <row r="3068">
          <cell r="A3068" t="str">
            <v>FY2013</v>
          </cell>
        </row>
        <row r="3069">
          <cell r="A3069" t="str">
            <v>FY2013</v>
          </cell>
        </row>
        <row r="3070">
          <cell r="A3070" t="str">
            <v>FY2013</v>
          </cell>
        </row>
        <row r="3071">
          <cell r="A3071" t="str">
            <v>FY2013</v>
          </cell>
        </row>
        <row r="3072">
          <cell r="A3072" t="str">
            <v>FY2013</v>
          </cell>
        </row>
        <row r="3073">
          <cell r="A3073" t="str">
            <v>FY2013</v>
          </cell>
        </row>
        <row r="3074">
          <cell r="A3074" t="str">
            <v>FY2013</v>
          </cell>
        </row>
        <row r="3075">
          <cell r="A3075" t="str">
            <v>FY2013</v>
          </cell>
        </row>
        <row r="3076">
          <cell r="A3076" t="str">
            <v>FY2013</v>
          </cell>
        </row>
        <row r="3077">
          <cell r="A3077" t="str">
            <v>FY2013</v>
          </cell>
        </row>
        <row r="3078">
          <cell r="A3078" t="str">
            <v>FY2013</v>
          </cell>
        </row>
        <row r="3079">
          <cell r="A3079" t="str">
            <v>FY2013</v>
          </cell>
        </row>
        <row r="3080">
          <cell r="A3080" t="str">
            <v>FY2013</v>
          </cell>
        </row>
        <row r="3081">
          <cell r="A3081" t="str">
            <v>FY2013</v>
          </cell>
        </row>
        <row r="3082">
          <cell r="A3082" t="str">
            <v>FY2013</v>
          </cell>
        </row>
        <row r="3083">
          <cell r="A3083" t="str">
            <v>FY2013</v>
          </cell>
        </row>
        <row r="3084">
          <cell r="A3084" t="str">
            <v>FY2013</v>
          </cell>
        </row>
        <row r="3085">
          <cell r="A3085" t="str">
            <v>FY2013</v>
          </cell>
        </row>
        <row r="3086">
          <cell r="A3086" t="str">
            <v>FY2013</v>
          </cell>
        </row>
        <row r="3087">
          <cell r="A3087" t="str">
            <v>FY2013</v>
          </cell>
        </row>
        <row r="3088">
          <cell r="A3088" t="str">
            <v>FY2013</v>
          </cell>
        </row>
        <row r="3089">
          <cell r="A3089" t="str">
            <v>FY2013</v>
          </cell>
        </row>
        <row r="3090">
          <cell r="A3090" t="str">
            <v>FY2013</v>
          </cell>
        </row>
        <row r="3091">
          <cell r="A3091" t="str">
            <v>FY2013</v>
          </cell>
        </row>
        <row r="3092">
          <cell r="A3092" t="str">
            <v>FY2013</v>
          </cell>
        </row>
        <row r="3093">
          <cell r="A3093" t="str">
            <v>FY2013</v>
          </cell>
        </row>
        <row r="3094">
          <cell r="A3094" t="str">
            <v>FY2013</v>
          </cell>
        </row>
        <row r="3095">
          <cell r="A3095" t="str">
            <v>FY2013</v>
          </cell>
        </row>
        <row r="3096">
          <cell r="A3096" t="str">
            <v>FY2013</v>
          </cell>
        </row>
        <row r="3097">
          <cell r="A3097" t="str">
            <v>FY2013</v>
          </cell>
        </row>
        <row r="3098">
          <cell r="A3098" t="str">
            <v>FY2013</v>
          </cell>
        </row>
        <row r="3099">
          <cell r="A3099" t="str">
            <v>FY2013</v>
          </cell>
        </row>
        <row r="3100">
          <cell r="A3100" t="str">
            <v>FY2013</v>
          </cell>
        </row>
        <row r="3101">
          <cell r="A3101" t="str">
            <v>FY2013</v>
          </cell>
        </row>
        <row r="3102">
          <cell r="A3102" t="str">
            <v>FY2013</v>
          </cell>
        </row>
        <row r="3103">
          <cell r="A3103" t="str">
            <v>FY2013</v>
          </cell>
        </row>
        <row r="3104">
          <cell r="A3104" t="str">
            <v>FY2013</v>
          </cell>
        </row>
        <row r="3105">
          <cell r="A3105" t="str">
            <v>FY2013</v>
          </cell>
        </row>
        <row r="3106">
          <cell r="A3106" t="str">
            <v>FY2013</v>
          </cell>
        </row>
        <row r="3107">
          <cell r="A3107" t="str">
            <v>FY2013</v>
          </cell>
        </row>
        <row r="3108">
          <cell r="A3108" t="str">
            <v>FY2013</v>
          </cell>
        </row>
        <row r="3109">
          <cell r="A3109" t="str">
            <v>FY2013</v>
          </cell>
        </row>
        <row r="3110">
          <cell r="A3110" t="str">
            <v>FY2013</v>
          </cell>
        </row>
        <row r="3111">
          <cell r="A3111" t="str">
            <v>FY2013</v>
          </cell>
        </row>
        <row r="3112">
          <cell r="A3112" t="str">
            <v>FY2013</v>
          </cell>
        </row>
        <row r="3113">
          <cell r="A3113" t="str">
            <v>FY2013</v>
          </cell>
        </row>
        <row r="3114">
          <cell r="A3114" t="str">
            <v>FY2013</v>
          </cell>
        </row>
        <row r="3115">
          <cell r="A3115" t="str">
            <v>FY2013</v>
          </cell>
        </row>
        <row r="3116">
          <cell r="A3116" t="str">
            <v>FY2013</v>
          </cell>
        </row>
        <row r="3117">
          <cell r="A3117" t="str">
            <v>FY2013</v>
          </cell>
        </row>
        <row r="3118">
          <cell r="A3118" t="str">
            <v>FY2013</v>
          </cell>
        </row>
        <row r="3119">
          <cell r="A3119" t="str">
            <v>FY2013</v>
          </cell>
        </row>
        <row r="3120">
          <cell r="A3120" t="str">
            <v>FY2013</v>
          </cell>
        </row>
        <row r="3121">
          <cell r="A3121" t="str">
            <v>FY2013</v>
          </cell>
        </row>
        <row r="3122">
          <cell r="A3122" t="str">
            <v>FY2013</v>
          </cell>
        </row>
        <row r="3123">
          <cell r="A3123" t="str">
            <v>FY2013</v>
          </cell>
        </row>
        <row r="3124">
          <cell r="A3124" t="str">
            <v>FY2013</v>
          </cell>
        </row>
        <row r="3125">
          <cell r="A3125" t="str">
            <v>FY2013</v>
          </cell>
        </row>
        <row r="3126">
          <cell r="A3126" t="str">
            <v>FY2013</v>
          </cell>
        </row>
        <row r="3127">
          <cell r="A3127" t="str">
            <v>FY2013</v>
          </cell>
        </row>
        <row r="3128">
          <cell r="A3128" t="str">
            <v>FY2013</v>
          </cell>
        </row>
        <row r="3129">
          <cell r="A3129" t="str">
            <v>FY2013</v>
          </cell>
        </row>
        <row r="3130">
          <cell r="A3130" t="str">
            <v>FY2013</v>
          </cell>
        </row>
        <row r="3131">
          <cell r="A3131" t="str">
            <v>FY2013</v>
          </cell>
        </row>
        <row r="3132">
          <cell r="A3132" t="str">
            <v>FY2013</v>
          </cell>
        </row>
        <row r="3133">
          <cell r="A3133" t="str">
            <v>FY2013</v>
          </cell>
        </row>
        <row r="3134">
          <cell r="A3134" t="str">
            <v>FY2013</v>
          </cell>
        </row>
        <row r="3135">
          <cell r="A3135" t="str">
            <v>FY2013</v>
          </cell>
        </row>
        <row r="3136">
          <cell r="A3136" t="str">
            <v>FY2013</v>
          </cell>
        </row>
        <row r="3137">
          <cell r="A3137" t="str">
            <v>FY2013</v>
          </cell>
        </row>
        <row r="3138">
          <cell r="A3138" t="str">
            <v>FY2013</v>
          </cell>
        </row>
        <row r="3139">
          <cell r="A3139" t="str">
            <v>FY2013</v>
          </cell>
        </row>
        <row r="3140">
          <cell r="A3140" t="str">
            <v>FY2013</v>
          </cell>
        </row>
        <row r="3141">
          <cell r="A3141" t="str">
            <v>FY2013</v>
          </cell>
        </row>
        <row r="3142">
          <cell r="A3142" t="str">
            <v>FY2013</v>
          </cell>
        </row>
        <row r="3143">
          <cell r="A3143" t="str">
            <v>FY2013</v>
          </cell>
        </row>
        <row r="3144">
          <cell r="A3144" t="str">
            <v>FY2013</v>
          </cell>
        </row>
        <row r="3145">
          <cell r="A3145" t="str">
            <v>FY2013</v>
          </cell>
        </row>
        <row r="3146">
          <cell r="A3146" t="str">
            <v>FY2013</v>
          </cell>
        </row>
        <row r="3147">
          <cell r="A3147" t="str">
            <v>FY2013</v>
          </cell>
        </row>
        <row r="3148">
          <cell r="A3148" t="str">
            <v>FY2013</v>
          </cell>
        </row>
        <row r="3149">
          <cell r="A3149" t="str">
            <v>FY2013</v>
          </cell>
        </row>
        <row r="3150">
          <cell r="A3150" t="str">
            <v>FY2013</v>
          </cell>
        </row>
        <row r="3151">
          <cell r="A3151" t="str">
            <v>FY2014</v>
          </cell>
        </row>
        <row r="3152">
          <cell r="A3152" t="str">
            <v>FY2014</v>
          </cell>
        </row>
        <row r="3153">
          <cell r="A3153" t="str">
            <v>FY2014</v>
          </cell>
        </row>
        <row r="3154">
          <cell r="A3154" t="str">
            <v>FY2014</v>
          </cell>
        </row>
        <row r="3155">
          <cell r="A3155" t="str">
            <v>FY2014</v>
          </cell>
        </row>
        <row r="3156">
          <cell r="A3156" t="str">
            <v>FY2014</v>
          </cell>
        </row>
        <row r="3157">
          <cell r="A3157" t="str">
            <v>FY2014</v>
          </cell>
        </row>
        <row r="3158">
          <cell r="A3158" t="str">
            <v>FY2014</v>
          </cell>
        </row>
        <row r="3159">
          <cell r="A3159" t="str">
            <v>FY2014</v>
          </cell>
        </row>
        <row r="3160">
          <cell r="A3160" t="str">
            <v>FY2014</v>
          </cell>
        </row>
        <row r="3161">
          <cell r="A3161" t="str">
            <v>FY2014</v>
          </cell>
        </row>
        <row r="3162">
          <cell r="A3162" t="str">
            <v>FY2014</v>
          </cell>
        </row>
        <row r="3163">
          <cell r="A3163" t="str">
            <v>FY2014</v>
          </cell>
        </row>
        <row r="3164">
          <cell r="A3164" t="str">
            <v>FY2014</v>
          </cell>
        </row>
        <row r="3165">
          <cell r="A3165" t="str">
            <v>FY2014</v>
          </cell>
        </row>
        <row r="3166">
          <cell r="A3166" t="str">
            <v>FY2014</v>
          </cell>
        </row>
        <row r="3167">
          <cell r="A3167" t="str">
            <v>FY2014</v>
          </cell>
        </row>
        <row r="3168">
          <cell r="A3168" t="str">
            <v>FY2014</v>
          </cell>
        </row>
        <row r="3169">
          <cell r="A3169" t="str">
            <v>FY2014</v>
          </cell>
        </row>
        <row r="3170">
          <cell r="A3170" t="str">
            <v>FY2014</v>
          </cell>
        </row>
        <row r="3171">
          <cell r="A3171" t="str">
            <v>FY2014</v>
          </cell>
        </row>
        <row r="3172">
          <cell r="A3172" t="str">
            <v>FY2014</v>
          </cell>
        </row>
        <row r="3173">
          <cell r="A3173" t="str">
            <v>FY2014</v>
          </cell>
        </row>
        <row r="3174">
          <cell r="A3174" t="str">
            <v>FY2014</v>
          </cell>
        </row>
        <row r="3175">
          <cell r="A3175" t="str">
            <v>FY2014</v>
          </cell>
        </row>
        <row r="3176">
          <cell r="A3176" t="str">
            <v>FY2014</v>
          </cell>
        </row>
        <row r="3177">
          <cell r="A3177" t="str">
            <v>FY2014</v>
          </cell>
        </row>
        <row r="3178">
          <cell r="A3178" t="str">
            <v>FY2014</v>
          </cell>
        </row>
        <row r="3179">
          <cell r="A3179" t="str">
            <v>FY2014</v>
          </cell>
        </row>
        <row r="3180">
          <cell r="A3180" t="str">
            <v>FY2014</v>
          </cell>
        </row>
        <row r="3181">
          <cell r="A3181" t="str">
            <v>FY2014</v>
          </cell>
        </row>
        <row r="3182">
          <cell r="A3182" t="str">
            <v>FY2014</v>
          </cell>
        </row>
        <row r="3183">
          <cell r="A3183" t="str">
            <v>FY2014</v>
          </cell>
        </row>
        <row r="3184">
          <cell r="A3184" t="str">
            <v>FY2014</v>
          </cell>
        </row>
        <row r="3185">
          <cell r="A3185" t="str">
            <v>FY2014</v>
          </cell>
        </row>
        <row r="3186">
          <cell r="A3186" t="str">
            <v>FY2014</v>
          </cell>
        </row>
        <row r="3187">
          <cell r="A3187" t="str">
            <v>FY2014</v>
          </cell>
        </row>
        <row r="3188">
          <cell r="A3188" t="str">
            <v>FY2014</v>
          </cell>
        </row>
        <row r="3189">
          <cell r="A3189" t="str">
            <v>FY2014</v>
          </cell>
        </row>
        <row r="3190">
          <cell r="A3190" t="str">
            <v>FY2014</v>
          </cell>
        </row>
        <row r="3191">
          <cell r="A3191" t="str">
            <v>FY2014</v>
          </cell>
        </row>
        <row r="3192">
          <cell r="A3192" t="str">
            <v>FY2014</v>
          </cell>
        </row>
        <row r="3193">
          <cell r="A3193" t="str">
            <v>FY2014</v>
          </cell>
        </row>
        <row r="3194">
          <cell r="A3194" t="str">
            <v>FY2014</v>
          </cell>
        </row>
        <row r="3195">
          <cell r="A3195" t="str">
            <v>FY2014</v>
          </cell>
        </row>
        <row r="3196">
          <cell r="A3196" t="str">
            <v>FY2014</v>
          </cell>
        </row>
        <row r="3197">
          <cell r="A3197" t="str">
            <v>FY2014</v>
          </cell>
        </row>
        <row r="3198">
          <cell r="A3198" t="str">
            <v>FY2014</v>
          </cell>
        </row>
        <row r="3199">
          <cell r="A3199" t="str">
            <v>FY2014</v>
          </cell>
        </row>
        <row r="3200">
          <cell r="A3200" t="str">
            <v>FY2014</v>
          </cell>
        </row>
        <row r="3201">
          <cell r="A3201" t="str">
            <v>FY2014</v>
          </cell>
        </row>
        <row r="3202">
          <cell r="A3202" t="str">
            <v>FY2014</v>
          </cell>
        </row>
        <row r="3203">
          <cell r="A3203" t="str">
            <v>FY2014</v>
          </cell>
        </row>
        <row r="3204">
          <cell r="A3204" t="str">
            <v>FY2014</v>
          </cell>
        </row>
        <row r="3205">
          <cell r="A3205" t="str">
            <v>FY2014</v>
          </cell>
        </row>
        <row r="3206">
          <cell r="A3206" t="str">
            <v>FY2014</v>
          </cell>
        </row>
        <row r="3207">
          <cell r="A3207" t="str">
            <v>FY2014</v>
          </cell>
        </row>
        <row r="3208">
          <cell r="A3208" t="str">
            <v>FY2014</v>
          </cell>
        </row>
        <row r="3209">
          <cell r="A3209" t="str">
            <v>FY2014</v>
          </cell>
        </row>
        <row r="3210">
          <cell r="A3210" t="str">
            <v>FY2014</v>
          </cell>
        </row>
        <row r="3211">
          <cell r="A3211" t="str">
            <v>FY2014</v>
          </cell>
        </row>
        <row r="3212">
          <cell r="A3212" t="str">
            <v>FY2014</v>
          </cell>
        </row>
        <row r="3213">
          <cell r="A3213" t="str">
            <v>FY2014</v>
          </cell>
        </row>
        <row r="3214">
          <cell r="A3214" t="str">
            <v>FY2014</v>
          </cell>
        </row>
        <row r="3215">
          <cell r="A3215" t="str">
            <v>FY2014</v>
          </cell>
        </row>
        <row r="3216">
          <cell r="A3216" t="str">
            <v>FY2014</v>
          </cell>
        </row>
        <row r="3217">
          <cell r="A3217" t="str">
            <v>FY2014</v>
          </cell>
        </row>
        <row r="3218">
          <cell r="A3218" t="str">
            <v>FY2014</v>
          </cell>
        </row>
        <row r="3219">
          <cell r="A3219" t="str">
            <v>FY2014</v>
          </cell>
        </row>
        <row r="3220">
          <cell r="A3220" t="str">
            <v>FY2014</v>
          </cell>
        </row>
        <row r="3221">
          <cell r="A3221" t="str">
            <v>FY2014</v>
          </cell>
        </row>
        <row r="3222">
          <cell r="A3222" t="str">
            <v>FY2014</v>
          </cell>
        </row>
        <row r="3223">
          <cell r="A3223" t="str">
            <v>FY2014</v>
          </cell>
        </row>
        <row r="3224">
          <cell r="A3224" t="str">
            <v>FY2014</v>
          </cell>
        </row>
        <row r="3225">
          <cell r="A3225" t="str">
            <v>FY2014</v>
          </cell>
        </row>
        <row r="3226">
          <cell r="A3226" t="str">
            <v>FY2014</v>
          </cell>
        </row>
        <row r="3227">
          <cell r="A3227" t="str">
            <v>FY2014</v>
          </cell>
        </row>
        <row r="3228">
          <cell r="A3228" t="str">
            <v>FY2014</v>
          </cell>
        </row>
        <row r="3229">
          <cell r="A3229" t="str">
            <v>FY2014</v>
          </cell>
        </row>
        <row r="3230">
          <cell r="A3230" t="str">
            <v>FY2014</v>
          </cell>
        </row>
        <row r="3231">
          <cell r="A3231" t="str">
            <v>FY2014</v>
          </cell>
        </row>
        <row r="3232">
          <cell r="A3232" t="str">
            <v>FY2014</v>
          </cell>
        </row>
        <row r="3233">
          <cell r="A3233" t="str">
            <v>FY2014</v>
          </cell>
        </row>
        <row r="3234">
          <cell r="A3234" t="str">
            <v>FY2014</v>
          </cell>
        </row>
        <row r="3235">
          <cell r="A3235" t="str">
            <v>FY2014</v>
          </cell>
        </row>
        <row r="3236">
          <cell r="A3236" t="str">
            <v>FY2014</v>
          </cell>
        </row>
        <row r="3237">
          <cell r="A3237" t="str">
            <v>FY2014</v>
          </cell>
        </row>
        <row r="3238">
          <cell r="A3238" t="str">
            <v>FY2014</v>
          </cell>
        </row>
        <row r="3239">
          <cell r="A3239" t="str">
            <v>FY2014</v>
          </cell>
        </row>
        <row r="3240">
          <cell r="A3240" t="str">
            <v>FY2014</v>
          </cell>
        </row>
        <row r="3241">
          <cell r="A3241" t="str">
            <v>FY2014</v>
          </cell>
        </row>
        <row r="3242">
          <cell r="A3242" t="str">
            <v>FY2014</v>
          </cell>
        </row>
        <row r="3243">
          <cell r="A3243" t="str">
            <v>FY2014</v>
          </cell>
        </row>
        <row r="3244">
          <cell r="A3244" t="str">
            <v>FY2014</v>
          </cell>
        </row>
        <row r="3245">
          <cell r="A3245" t="str">
            <v>FY2014</v>
          </cell>
        </row>
        <row r="3246">
          <cell r="A3246" t="str">
            <v>FY2014</v>
          </cell>
        </row>
        <row r="3247">
          <cell r="A3247" t="str">
            <v>FY2014</v>
          </cell>
        </row>
        <row r="3248">
          <cell r="A3248" t="str">
            <v>FY2014</v>
          </cell>
        </row>
        <row r="3249">
          <cell r="A3249" t="str">
            <v>FY2014</v>
          </cell>
        </row>
        <row r="3250">
          <cell r="A3250" t="str">
            <v>FY2014</v>
          </cell>
        </row>
        <row r="3251">
          <cell r="A3251" t="str">
            <v>FY2014</v>
          </cell>
        </row>
        <row r="3252">
          <cell r="A3252" t="str">
            <v>FY2014</v>
          </cell>
        </row>
        <row r="3253">
          <cell r="A3253" t="str">
            <v>FY2014</v>
          </cell>
        </row>
        <row r="3254">
          <cell r="A3254" t="str">
            <v>FY2014</v>
          </cell>
        </row>
        <row r="3255">
          <cell r="A3255" t="str">
            <v>FY2014</v>
          </cell>
        </row>
        <row r="3256">
          <cell r="A3256" t="str">
            <v>FY2014</v>
          </cell>
        </row>
        <row r="3257">
          <cell r="A3257" t="str">
            <v>FY2014</v>
          </cell>
        </row>
        <row r="3258">
          <cell r="A3258" t="str">
            <v>FY2014</v>
          </cell>
        </row>
        <row r="3259">
          <cell r="A3259" t="str">
            <v>FY2014</v>
          </cell>
        </row>
        <row r="3260">
          <cell r="A3260" t="str">
            <v>FY2014</v>
          </cell>
        </row>
        <row r="3261">
          <cell r="A3261" t="str">
            <v>FY2014</v>
          </cell>
        </row>
        <row r="3262">
          <cell r="A3262" t="str">
            <v>FY2014</v>
          </cell>
        </row>
        <row r="3263">
          <cell r="A3263" t="str">
            <v>FY2014</v>
          </cell>
        </row>
        <row r="3264">
          <cell r="A3264" t="str">
            <v>FY2014</v>
          </cell>
        </row>
        <row r="3265">
          <cell r="A3265" t="str">
            <v>FY2014</v>
          </cell>
        </row>
        <row r="3266">
          <cell r="A3266" t="str">
            <v>FY2014</v>
          </cell>
        </row>
        <row r="3267">
          <cell r="A3267" t="str">
            <v>FY2014</v>
          </cell>
        </row>
        <row r="3268">
          <cell r="A3268" t="str">
            <v>FY2014</v>
          </cell>
        </row>
        <row r="3269">
          <cell r="A3269" t="str">
            <v>FY2014</v>
          </cell>
        </row>
        <row r="3270">
          <cell r="A3270" t="str">
            <v>FY2014</v>
          </cell>
        </row>
        <row r="3271">
          <cell r="A3271" t="str">
            <v>FY2014</v>
          </cell>
        </row>
        <row r="3272">
          <cell r="A3272" t="str">
            <v>FY2014</v>
          </cell>
        </row>
        <row r="3273">
          <cell r="A3273" t="str">
            <v>FY2014</v>
          </cell>
        </row>
        <row r="3274">
          <cell r="A3274" t="str">
            <v>FY2014</v>
          </cell>
        </row>
        <row r="3275">
          <cell r="A3275" t="str">
            <v>FY2014</v>
          </cell>
        </row>
        <row r="3276">
          <cell r="A3276" t="str">
            <v>FY2014</v>
          </cell>
        </row>
        <row r="3277">
          <cell r="A3277" t="str">
            <v>FY2014</v>
          </cell>
        </row>
        <row r="3278">
          <cell r="A3278" t="str">
            <v>FY2014</v>
          </cell>
        </row>
        <row r="3279">
          <cell r="A3279" t="str">
            <v>FY2014</v>
          </cell>
        </row>
        <row r="3280">
          <cell r="A3280" t="str">
            <v>FY2014</v>
          </cell>
        </row>
        <row r="3281">
          <cell r="A3281" t="str">
            <v>FY2014</v>
          </cell>
        </row>
        <row r="3282">
          <cell r="A3282" t="str">
            <v>FY2014</v>
          </cell>
        </row>
        <row r="3283">
          <cell r="A3283" t="str">
            <v>FY2014</v>
          </cell>
        </row>
        <row r="3284">
          <cell r="A3284" t="str">
            <v>FY2014</v>
          </cell>
        </row>
        <row r="3285">
          <cell r="A3285" t="str">
            <v>FY2014</v>
          </cell>
        </row>
        <row r="3286">
          <cell r="A3286" t="str">
            <v>FY2014</v>
          </cell>
        </row>
        <row r="3287">
          <cell r="A3287" t="str">
            <v>FY2014</v>
          </cell>
        </row>
        <row r="3288">
          <cell r="A3288" t="str">
            <v>FY2014</v>
          </cell>
        </row>
        <row r="3289">
          <cell r="A3289" t="str">
            <v>FY2014</v>
          </cell>
        </row>
        <row r="3290">
          <cell r="A3290" t="str">
            <v>FY2014</v>
          </cell>
        </row>
        <row r="3291">
          <cell r="A3291" t="str">
            <v>FY2014</v>
          </cell>
        </row>
        <row r="3292">
          <cell r="A3292" t="str">
            <v>FY2014</v>
          </cell>
        </row>
        <row r="3293">
          <cell r="A3293" t="str">
            <v>FY2014</v>
          </cell>
        </row>
        <row r="3294">
          <cell r="A3294" t="str">
            <v>FY2014</v>
          </cell>
        </row>
        <row r="3295">
          <cell r="A3295" t="str">
            <v>FY2014</v>
          </cell>
        </row>
        <row r="3296">
          <cell r="A3296" t="str">
            <v>FY2014</v>
          </cell>
        </row>
        <row r="3297">
          <cell r="A3297" t="str">
            <v>FY2014</v>
          </cell>
        </row>
        <row r="3298">
          <cell r="A3298" t="str">
            <v>FY2014</v>
          </cell>
        </row>
        <row r="3299">
          <cell r="A3299" t="str">
            <v>FY2014</v>
          </cell>
        </row>
        <row r="3300">
          <cell r="A3300" t="str">
            <v>FY2014</v>
          </cell>
        </row>
        <row r="3301">
          <cell r="A3301" t="str">
            <v>FY2014</v>
          </cell>
        </row>
        <row r="3302">
          <cell r="A3302" t="str">
            <v>FY2014</v>
          </cell>
        </row>
        <row r="3303">
          <cell r="A3303" t="str">
            <v>FY2014</v>
          </cell>
        </row>
        <row r="3304">
          <cell r="A3304" t="str">
            <v>FY2014</v>
          </cell>
        </row>
        <row r="3305">
          <cell r="A3305" t="str">
            <v>FY2014</v>
          </cell>
        </row>
        <row r="3306">
          <cell r="A3306" t="str">
            <v>FY2014</v>
          </cell>
        </row>
        <row r="3307">
          <cell r="A3307" t="str">
            <v>FY2014</v>
          </cell>
        </row>
        <row r="3308">
          <cell r="A3308" t="str">
            <v>FY2014</v>
          </cell>
        </row>
        <row r="3309">
          <cell r="A3309" t="str">
            <v>FY2014</v>
          </cell>
        </row>
        <row r="3310">
          <cell r="A3310" t="str">
            <v>FY2014</v>
          </cell>
        </row>
        <row r="3311">
          <cell r="A3311" t="str">
            <v>FY2014</v>
          </cell>
        </row>
        <row r="3312">
          <cell r="A3312" t="str">
            <v>FY2014</v>
          </cell>
        </row>
        <row r="3313">
          <cell r="A3313" t="str">
            <v>FY2014</v>
          </cell>
        </row>
        <row r="3314">
          <cell r="A3314" t="str">
            <v>FY2014</v>
          </cell>
        </row>
        <row r="3315">
          <cell r="A3315" t="str">
            <v>FY2014</v>
          </cell>
        </row>
        <row r="3316">
          <cell r="A3316" t="str">
            <v>FY2014</v>
          </cell>
        </row>
        <row r="3317">
          <cell r="A3317" t="str">
            <v>FY2014</v>
          </cell>
        </row>
        <row r="3318">
          <cell r="A3318" t="str">
            <v>FY2014</v>
          </cell>
        </row>
        <row r="3319">
          <cell r="A3319" t="str">
            <v>FY2014</v>
          </cell>
        </row>
        <row r="3320">
          <cell r="A3320" t="str">
            <v>FY2014</v>
          </cell>
        </row>
        <row r="3321">
          <cell r="A3321" t="str">
            <v>FY2014</v>
          </cell>
        </row>
        <row r="3322">
          <cell r="A3322" t="str">
            <v>FY2014</v>
          </cell>
        </row>
        <row r="3323">
          <cell r="A3323" t="str">
            <v>FY2014</v>
          </cell>
        </row>
        <row r="3324">
          <cell r="A3324" t="str">
            <v>FY2014</v>
          </cell>
        </row>
        <row r="3325">
          <cell r="A3325" t="str">
            <v>FY2014</v>
          </cell>
        </row>
        <row r="3326">
          <cell r="A3326" t="str">
            <v>FY2014</v>
          </cell>
        </row>
        <row r="3327">
          <cell r="A3327" t="str">
            <v>FY2014</v>
          </cell>
        </row>
        <row r="3328">
          <cell r="A3328" t="str">
            <v>FY2014</v>
          </cell>
        </row>
        <row r="3329">
          <cell r="A3329" t="str">
            <v>FY2014</v>
          </cell>
        </row>
        <row r="3330">
          <cell r="A3330" t="str">
            <v>FY2014</v>
          </cell>
        </row>
        <row r="3331">
          <cell r="A3331" t="str">
            <v>FY2014</v>
          </cell>
        </row>
        <row r="3332">
          <cell r="A3332" t="str">
            <v>FY2014</v>
          </cell>
        </row>
        <row r="3333">
          <cell r="A3333" t="str">
            <v>FY2014</v>
          </cell>
        </row>
        <row r="3334">
          <cell r="A3334" t="str">
            <v>FY2014</v>
          </cell>
        </row>
        <row r="3335">
          <cell r="A3335" t="str">
            <v>FY2014</v>
          </cell>
        </row>
        <row r="3336">
          <cell r="A3336" t="str">
            <v>FY2014</v>
          </cell>
        </row>
        <row r="3337">
          <cell r="A3337" t="str">
            <v>FY2014</v>
          </cell>
        </row>
        <row r="3338">
          <cell r="A3338" t="str">
            <v>FY2014</v>
          </cell>
        </row>
        <row r="3339">
          <cell r="A3339" t="str">
            <v>FY2014</v>
          </cell>
        </row>
        <row r="3340">
          <cell r="A3340" t="str">
            <v>FY2014</v>
          </cell>
        </row>
        <row r="3341">
          <cell r="A3341" t="str">
            <v>FY2014</v>
          </cell>
        </row>
        <row r="3342">
          <cell r="A3342" t="str">
            <v>FY2014</v>
          </cell>
        </row>
        <row r="3343">
          <cell r="A3343" t="str">
            <v>FY2014</v>
          </cell>
        </row>
        <row r="3344">
          <cell r="A3344" t="str">
            <v>FY2014</v>
          </cell>
        </row>
        <row r="3345">
          <cell r="A3345" t="str">
            <v>FY2014</v>
          </cell>
        </row>
        <row r="3346">
          <cell r="A3346" t="str">
            <v>FY2014</v>
          </cell>
        </row>
        <row r="3347">
          <cell r="A3347" t="str">
            <v>FY2014</v>
          </cell>
        </row>
        <row r="3348">
          <cell r="A3348" t="str">
            <v>FY2014</v>
          </cell>
        </row>
        <row r="3349">
          <cell r="A3349" t="str">
            <v>FY2014</v>
          </cell>
        </row>
        <row r="3350">
          <cell r="A3350" t="str">
            <v>FY2014</v>
          </cell>
        </row>
        <row r="3351">
          <cell r="A3351" t="str">
            <v>FY2014</v>
          </cell>
        </row>
        <row r="3352">
          <cell r="A3352" t="str">
            <v>FY2014</v>
          </cell>
        </row>
        <row r="3353">
          <cell r="A3353" t="str">
            <v>FY2014</v>
          </cell>
        </row>
        <row r="3354">
          <cell r="A3354" t="str">
            <v>FY2014</v>
          </cell>
        </row>
        <row r="3355">
          <cell r="A3355" t="str">
            <v>FY2014</v>
          </cell>
        </row>
        <row r="3356">
          <cell r="A3356" t="str">
            <v>FY2014</v>
          </cell>
        </row>
        <row r="3357">
          <cell r="A3357" t="str">
            <v>FY2014</v>
          </cell>
        </row>
        <row r="3358">
          <cell r="A3358" t="str">
            <v>FY2014</v>
          </cell>
        </row>
        <row r="3359">
          <cell r="A3359" t="str">
            <v>FY2014</v>
          </cell>
        </row>
        <row r="3360">
          <cell r="A3360" t="str">
            <v>FY2014</v>
          </cell>
        </row>
        <row r="3361">
          <cell r="A3361" t="str">
            <v>FY2014</v>
          </cell>
        </row>
        <row r="3362">
          <cell r="A3362" t="str">
            <v>FY2014</v>
          </cell>
        </row>
        <row r="3363">
          <cell r="A3363" t="str">
            <v>FY2014</v>
          </cell>
        </row>
        <row r="3364">
          <cell r="A3364" t="str">
            <v>FY2014</v>
          </cell>
        </row>
        <row r="3365">
          <cell r="A3365" t="str">
            <v>FY2014</v>
          </cell>
        </row>
        <row r="3366">
          <cell r="A3366" t="str">
            <v>FY2014</v>
          </cell>
        </row>
        <row r="3367">
          <cell r="A3367" t="str">
            <v>FY2014</v>
          </cell>
        </row>
        <row r="3368">
          <cell r="A3368" t="str">
            <v>FY2014</v>
          </cell>
        </row>
        <row r="3369">
          <cell r="A3369" t="str">
            <v>FY2014</v>
          </cell>
        </row>
        <row r="3370">
          <cell r="A3370" t="str">
            <v>FY2014</v>
          </cell>
        </row>
        <row r="3371">
          <cell r="A3371" t="str">
            <v>FY2014</v>
          </cell>
        </row>
        <row r="3372">
          <cell r="A3372" t="str">
            <v>FY2014</v>
          </cell>
        </row>
        <row r="3373">
          <cell r="A3373" t="str">
            <v>FY2014</v>
          </cell>
        </row>
        <row r="3374">
          <cell r="A3374" t="str">
            <v>FY2014</v>
          </cell>
        </row>
        <row r="3375">
          <cell r="A3375" t="str">
            <v>FY2014</v>
          </cell>
        </row>
        <row r="3376">
          <cell r="A3376" t="str">
            <v>FY2014</v>
          </cell>
        </row>
        <row r="3377">
          <cell r="A3377" t="str">
            <v>FY2014</v>
          </cell>
        </row>
        <row r="3378">
          <cell r="A3378" t="str">
            <v>FY2014</v>
          </cell>
        </row>
        <row r="3379">
          <cell r="A3379" t="str">
            <v>FY2014</v>
          </cell>
        </row>
        <row r="3380">
          <cell r="A3380" t="str">
            <v>FY2014</v>
          </cell>
        </row>
        <row r="3381">
          <cell r="A3381" t="str">
            <v>FY2014</v>
          </cell>
        </row>
        <row r="3382">
          <cell r="A3382" t="str">
            <v>FY2014</v>
          </cell>
        </row>
        <row r="3383">
          <cell r="A3383" t="str">
            <v>FY2014</v>
          </cell>
        </row>
        <row r="3384">
          <cell r="A3384" t="str">
            <v>FY2014</v>
          </cell>
        </row>
        <row r="3385">
          <cell r="A3385" t="str">
            <v>FY2014</v>
          </cell>
        </row>
        <row r="3386">
          <cell r="A3386" t="str">
            <v>FY2014</v>
          </cell>
        </row>
        <row r="3387">
          <cell r="A3387" t="str">
            <v>FY2014</v>
          </cell>
        </row>
        <row r="3388">
          <cell r="A3388" t="str">
            <v>FY2014</v>
          </cell>
        </row>
        <row r="3389">
          <cell r="A3389" t="str">
            <v>FY2014</v>
          </cell>
        </row>
        <row r="3390">
          <cell r="A3390" t="str">
            <v>FY2014</v>
          </cell>
        </row>
        <row r="3391">
          <cell r="A3391" t="str">
            <v>FY2014</v>
          </cell>
        </row>
        <row r="3392">
          <cell r="A3392" t="str">
            <v>FY2014</v>
          </cell>
        </row>
        <row r="3393">
          <cell r="A3393" t="str">
            <v>FY2014</v>
          </cell>
        </row>
        <row r="3394">
          <cell r="A3394" t="str">
            <v>FY2014</v>
          </cell>
        </row>
        <row r="3395">
          <cell r="A3395" t="str">
            <v>FY2014</v>
          </cell>
        </row>
        <row r="3396">
          <cell r="A3396" t="str">
            <v>FY2014</v>
          </cell>
        </row>
        <row r="3397">
          <cell r="A3397" t="str">
            <v>FY2014</v>
          </cell>
        </row>
        <row r="3398">
          <cell r="A3398" t="str">
            <v>FY2014</v>
          </cell>
        </row>
        <row r="3399">
          <cell r="A3399" t="str">
            <v>FY2014</v>
          </cell>
        </row>
        <row r="3400">
          <cell r="A3400" t="str">
            <v>FY2014</v>
          </cell>
        </row>
        <row r="3401">
          <cell r="A3401" t="str">
            <v>FY2014</v>
          </cell>
        </row>
        <row r="3402">
          <cell r="A3402" t="str">
            <v>FY2014</v>
          </cell>
        </row>
        <row r="3403">
          <cell r="A3403" t="str">
            <v>FY2014</v>
          </cell>
        </row>
        <row r="3404">
          <cell r="A3404" t="str">
            <v>FY2014</v>
          </cell>
        </row>
        <row r="3405">
          <cell r="A3405" t="str">
            <v>FY2014</v>
          </cell>
        </row>
        <row r="3406">
          <cell r="A3406" t="str">
            <v>FY2014</v>
          </cell>
        </row>
        <row r="3407">
          <cell r="A3407" t="str">
            <v>FY2014</v>
          </cell>
        </row>
        <row r="3408">
          <cell r="A3408" t="str">
            <v>FY2014</v>
          </cell>
        </row>
        <row r="3409">
          <cell r="A3409" t="str">
            <v>FY2014</v>
          </cell>
        </row>
        <row r="3410">
          <cell r="A3410" t="str">
            <v>FY2014</v>
          </cell>
        </row>
        <row r="3411">
          <cell r="A3411" t="str">
            <v>FY2014</v>
          </cell>
        </row>
        <row r="3412">
          <cell r="A3412" t="str">
            <v>FY2014</v>
          </cell>
        </row>
        <row r="3413">
          <cell r="A3413" t="str">
            <v>FY2014</v>
          </cell>
        </row>
        <row r="3414">
          <cell r="A3414" t="str">
            <v>FY2014</v>
          </cell>
        </row>
        <row r="3415">
          <cell r="A3415" t="str">
            <v>FY2014</v>
          </cell>
        </row>
        <row r="3416">
          <cell r="A3416" t="str">
            <v>FY2014</v>
          </cell>
        </row>
        <row r="3417">
          <cell r="A3417" t="str">
            <v>FY2014</v>
          </cell>
        </row>
        <row r="3418">
          <cell r="A3418" t="str">
            <v>FY2014</v>
          </cell>
        </row>
        <row r="3419">
          <cell r="A3419" t="str">
            <v>FY2014</v>
          </cell>
        </row>
        <row r="3420">
          <cell r="A3420" t="str">
            <v>FY2014</v>
          </cell>
        </row>
        <row r="3421">
          <cell r="A3421" t="str">
            <v>FY2014</v>
          </cell>
        </row>
        <row r="3422">
          <cell r="A3422" t="str">
            <v>FY2014</v>
          </cell>
        </row>
        <row r="3423">
          <cell r="A3423" t="str">
            <v>FY2014</v>
          </cell>
        </row>
        <row r="3424">
          <cell r="A3424" t="str">
            <v>FY2014</v>
          </cell>
        </row>
        <row r="3425">
          <cell r="A3425" t="str">
            <v>FY2014</v>
          </cell>
        </row>
        <row r="3426">
          <cell r="A3426" t="str">
            <v>FY2014</v>
          </cell>
        </row>
        <row r="3427">
          <cell r="A3427" t="str">
            <v>FY2014</v>
          </cell>
        </row>
        <row r="3428">
          <cell r="A3428" t="str">
            <v>FY2014</v>
          </cell>
        </row>
        <row r="3429">
          <cell r="A3429" t="str">
            <v>FY2014</v>
          </cell>
        </row>
        <row r="3430">
          <cell r="A3430" t="str">
            <v>FY2014</v>
          </cell>
        </row>
        <row r="3431">
          <cell r="A3431" t="str">
            <v>FY2014</v>
          </cell>
        </row>
        <row r="3432">
          <cell r="A3432" t="str">
            <v>FY2014</v>
          </cell>
        </row>
        <row r="3433">
          <cell r="A3433" t="str">
            <v>FY2014</v>
          </cell>
        </row>
        <row r="3434">
          <cell r="A3434" t="str">
            <v>FY2014</v>
          </cell>
        </row>
        <row r="3435">
          <cell r="A3435" t="str">
            <v>FY2014</v>
          </cell>
        </row>
        <row r="3436">
          <cell r="A3436" t="str">
            <v>FY2014</v>
          </cell>
        </row>
        <row r="3437">
          <cell r="A3437" t="str">
            <v>FY2014</v>
          </cell>
        </row>
        <row r="3438">
          <cell r="A3438" t="str">
            <v>FY2014</v>
          </cell>
        </row>
        <row r="3439">
          <cell r="A3439" t="str">
            <v>FY2014</v>
          </cell>
        </row>
        <row r="3440">
          <cell r="A3440" t="str">
            <v>FY2014</v>
          </cell>
        </row>
        <row r="3441">
          <cell r="A3441" t="str">
            <v>FY2014</v>
          </cell>
        </row>
        <row r="3442">
          <cell r="A3442" t="str">
            <v>FY2014</v>
          </cell>
        </row>
        <row r="3443">
          <cell r="A3443" t="str">
            <v>FY2014</v>
          </cell>
        </row>
        <row r="3444">
          <cell r="A3444" t="str">
            <v>FY2014</v>
          </cell>
        </row>
        <row r="3445">
          <cell r="A3445" t="str">
            <v>FY2014</v>
          </cell>
        </row>
        <row r="3446">
          <cell r="A3446" t="str">
            <v>FY2014</v>
          </cell>
        </row>
        <row r="3447">
          <cell r="A3447" t="str">
            <v>FY2014</v>
          </cell>
        </row>
        <row r="3448">
          <cell r="A3448" t="str">
            <v>FY2014</v>
          </cell>
        </row>
        <row r="3449">
          <cell r="A3449" t="str">
            <v>FY2014</v>
          </cell>
        </row>
        <row r="3450">
          <cell r="A3450" t="str">
            <v>FY2014</v>
          </cell>
        </row>
        <row r="3451">
          <cell r="A3451" t="str">
            <v>FY2014</v>
          </cell>
        </row>
        <row r="3452">
          <cell r="A3452" t="str">
            <v>FY2014</v>
          </cell>
        </row>
        <row r="3453">
          <cell r="A3453" t="str">
            <v>FY2014</v>
          </cell>
        </row>
        <row r="3454">
          <cell r="A3454" t="str">
            <v>FY2014</v>
          </cell>
        </row>
        <row r="3455">
          <cell r="A3455" t="str">
            <v>FY2014</v>
          </cell>
        </row>
        <row r="3456">
          <cell r="A3456" t="str">
            <v>FY2014</v>
          </cell>
        </row>
        <row r="3457">
          <cell r="A3457" t="str">
            <v>FY2014</v>
          </cell>
        </row>
        <row r="3458">
          <cell r="A3458" t="str">
            <v>FY2014</v>
          </cell>
        </row>
        <row r="3459">
          <cell r="A3459" t="str">
            <v>FY2014</v>
          </cell>
        </row>
        <row r="3460">
          <cell r="A3460" t="str">
            <v>FY2014</v>
          </cell>
        </row>
        <row r="3461">
          <cell r="A3461" t="str">
            <v>FY2014</v>
          </cell>
        </row>
        <row r="3462">
          <cell r="A3462" t="str">
            <v>FY2014</v>
          </cell>
        </row>
        <row r="3463">
          <cell r="A3463" t="str">
            <v>FY2014</v>
          </cell>
        </row>
        <row r="3464">
          <cell r="A3464" t="str">
            <v>FY2014</v>
          </cell>
        </row>
        <row r="3465">
          <cell r="A3465" t="str">
            <v>FY2014</v>
          </cell>
        </row>
        <row r="3466">
          <cell r="A3466" t="str">
            <v>FY2014</v>
          </cell>
        </row>
        <row r="3467">
          <cell r="A3467" t="str">
            <v>FY2014</v>
          </cell>
        </row>
        <row r="3468">
          <cell r="A3468" t="str">
            <v>FY2014</v>
          </cell>
        </row>
        <row r="3469">
          <cell r="A3469" t="str">
            <v>FY2014</v>
          </cell>
        </row>
        <row r="3470">
          <cell r="A3470" t="str">
            <v>FY2014</v>
          </cell>
        </row>
        <row r="3471">
          <cell r="A3471" t="str">
            <v>FY2014</v>
          </cell>
        </row>
        <row r="3472">
          <cell r="A3472" t="str">
            <v>FY2014</v>
          </cell>
        </row>
        <row r="3473">
          <cell r="A3473" t="str">
            <v>FY2014</v>
          </cell>
        </row>
        <row r="3474">
          <cell r="A3474" t="str">
            <v>FY2014</v>
          </cell>
        </row>
        <row r="3475">
          <cell r="A3475" t="str">
            <v>FY2014</v>
          </cell>
        </row>
        <row r="3476">
          <cell r="A3476" t="str">
            <v>FY2014</v>
          </cell>
        </row>
        <row r="3477">
          <cell r="A3477" t="str">
            <v>FY2014</v>
          </cell>
        </row>
        <row r="3478">
          <cell r="A3478" t="str">
            <v>FY2014</v>
          </cell>
        </row>
        <row r="3479">
          <cell r="A3479" t="str">
            <v>FY2014</v>
          </cell>
        </row>
        <row r="3480">
          <cell r="A3480" t="str">
            <v>FY2014</v>
          </cell>
        </row>
        <row r="3481">
          <cell r="A3481" t="str">
            <v>FY2014</v>
          </cell>
        </row>
        <row r="3482">
          <cell r="A3482" t="str">
            <v>FY2014</v>
          </cell>
        </row>
        <row r="3483">
          <cell r="A3483" t="str">
            <v>FY2014</v>
          </cell>
        </row>
        <row r="3484">
          <cell r="A3484" t="str">
            <v>FY2014</v>
          </cell>
        </row>
        <row r="3485">
          <cell r="A3485" t="str">
            <v>FY2014</v>
          </cell>
        </row>
        <row r="3486">
          <cell r="A3486" t="str">
            <v>FY2014</v>
          </cell>
        </row>
        <row r="3487">
          <cell r="A3487" t="str">
            <v>FY2014</v>
          </cell>
        </row>
        <row r="3488">
          <cell r="A3488" t="str">
            <v>FY2014</v>
          </cell>
        </row>
        <row r="3489">
          <cell r="A3489" t="str">
            <v>FY2014</v>
          </cell>
        </row>
        <row r="3490">
          <cell r="A3490" t="str">
            <v>FY2014</v>
          </cell>
        </row>
        <row r="3491">
          <cell r="A3491" t="str">
            <v>FY2014</v>
          </cell>
        </row>
        <row r="3492">
          <cell r="A3492" t="str">
            <v>FY2014</v>
          </cell>
        </row>
        <row r="3493">
          <cell r="A3493" t="str">
            <v>FY2014</v>
          </cell>
        </row>
        <row r="3494">
          <cell r="A3494" t="str">
            <v>FY2014</v>
          </cell>
        </row>
        <row r="3495">
          <cell r="A3495" t="str">
            <v>FY2014</v>
          </cell>
        </row>
        <row r="3496">
          <cell r="A3496" t="str">
            <v>FY2014</v>
          </cell>
        </row>
        <row r="3497">
          <cell r="A3497" t="str">
            <v>FY2014</v>
          </cell>
        </row>
        <row r="3498">
          <cell r="A3498" t="str">
            <v>FY2014</v>
          </cell>
        </row>
        <row r="3499">
          <cell r="A3499" t="str">
            <v>FY2014</v>
          </cell>
        </row>
        <row r="3500">
          <cell r="A3500" t="str">
            <v>FY2014</v>
          </cell>
        </row>
        <row r="3501">
          <cell r="A3501" t="str">
            <v>FY2014</v>
          </cell>
        </row>
        <row r="3502">
          <cell r="A3502" t="str">
            <v>FY2014</v>
          </cell>
        </row>
        <row r="3503">
          <cell r="A3503" t="str">
            <v>FY2014</v>
          </cell>
        </row>
        <row r="3504">
          <cell r="A3504" t="str">
            <v>FY2014</v>
          </cell>
        </row>
        <row r="3505">
          <cell r="A3505" t="str">
            <v>FY2014</v>
          </cell>
        </row>
        <row r="3506">
          <cell r="A3506" t="str">
            <v>FY2014</v>
          </cell>
        </row>
        <row r="3507">
          <cell r="A3507" t="str">
            <v>FY2014</v>
          </cell>
        </row>
        <row r="3508">
          <cell r="A3508" t="str">
            <v>FY2014</v>
          </cell>
        </row>
        <row r="3509">
          <cell r="A3509" t="str">
            <v>FY2014</v>
          </cell>
        </row>
        <row r="3510">
          <cell r="A3510" t="str">
            <v>FY2014</v>
          </cell>
        </row>
        <row r="3511">
          <cell r="A3511" t="str">
            <v>FY2014</v>
          </cell>
        </row>
        <row r="3512">
          <cell r="A3512" t="str">
            <v>FY2014</v>
          </cell>
        </row>
        <row r="3513">
          <cell r="A3513" t="str">
            <v>FY2014</v>
          </cell>
        </row>
        <row r="3514">
          <cell r="A3514" t="str">
            <v>FY2014</v>
          </cell>
        </row>
        <row r="3515">
          <cell r="A3515" t="str">
            <v>FY2014</v>
          </cell>
        </row>
        <row r="3516">
          <cell r="A3516" t="str">
            <v>FY2014</v>
          </cell>
        </row>
        <row r="3517">
          <cell r="A3517" t="str">
            <v>FY2014</v>
          </cell>
        </row>
        <row r="3518">
          <cell r="A3518" t="str">
            <v>FY2014</v>
          </cell>
        </row>
        <row r="3519">
          <cell r="A3519" t="str">
            <v>FY2014</v>
          </cell>
        </row>
        <row r="3520">
          <cell r="A3520" t="str">
            <v>FY2014</v>
          </cell>
        </row>
        <row r="3521">
          <cell r="A3521" t="str">
            <v>FY2014</v>
          </cell>
        </row>
        <row r="3522">
          <cell r="A3522" t="str">
            <v>FY2014</v>
          </cell>
        </row>
        <row r="3523">
          <cell r="A3523" t="str">
            <v>FY2014</v>
          </cell>
        </row>
        <row r="3524">
          <cell r="A3524" t="str">
            <v>FY2014</v>
          </cell>
        </row>
        <row r="3525">
          <cell r="A3525" t="str">
            <v>FY2014</v>
          </cell>
        </row>
        <row r="3526">
          <cell r="A3526" t="str">
            <v>FY2014</v>
          </cell>
        </row>
        <row r="3527">
          <cell r="A3527" t="str">
            <v>FY2014</v>
          </cell>
        </row>
        <row r="3528">
          <cell r="A3528" t="str">
            <v>FY2014</v>
          </cell>
        </row>
        <row r="3529">
          <cell r="A3529" t="str">
            <v>FY2014</v>
          </cell>
        </row>
        <row r="3530">
          <cell r="A3530" t="str">
            <v>FY2014</v>
          </cell>
        </row>
        <row r="3531">
          <cell r="A3531" t="str">
            <v>FY2014</v>
          </cell>
        </row>
        <row r="3532">
          <cell r="A3532" t="str">
            <v>FY2014</v>
          </cell>
        </row>
        <row r="3533">
          <cell r="A3533" t="str">
            <v>FY2014</v>
          </cell>
        </row>
        <row r="3534">
          <cell r="A3534" t="str">
            <v>FY2014</v>
          </cell>
        </row>
        <row r="3535">
          <cell r="A3535" t="str">
            <v>FY2014</v>
          </cell>
        </row>
        <row r="3536">
          <cell r="A3536" t="str">
            <v>FY2014</v>
          </cell>
        </row>
        <row r="3537">
          <cell r="A3537" t="str">
            <v>FY2014</v>
          </cell>
        </row>
        <row r="3538">
          <cell r="A3538" t="str">
            <v>FY2014</v>
          </cell>
        </row>
        <row r="3539">
          <cell r="A3539" t="str">
            <v>FY2014</v>
          </cell>
        </row>
        <row r="3540">
          <cell r="A3540" t="str">
            <v>FY2014</v>
          </cell>
        </row>
        <row r="3541">
          <cell r="A3541" t="str">
            <v>FY2014</v>
          </cell>
        </row>
        <row r="3542">
          <cell r="A3542" t="str">
            <v>FY2014</v>
          </cell>
        </row>
        <row r="3543">
          <cell r="A3543" t="str">
            <v>FY2014</v>
          </cell>
        </row>
        <row r="3544">
          <cell r="A3544" t="str">
            <v>FY2014</v>
          </cell>
        </row>
        <row r="3545">
          <cell r="A3545" t="str">
            <v>FY2014</v>
          </cell>
        </row>
        <row r="3546">
          <cell r="A3546" t="str">
            <v>FY2014</v>
          </cell>
        </row>
        <row r="3547">
          <cell r="A3547" t="str">
            <v>FY2014</v>
          </cell>
        </row>
        <row r="3548">
          <cell r="A3548" t="str">
            <v>FY2014</v>
          </cell>
        </row>
        <row r="3549">
          <cell r="A3549" t="str">
            <v>FY2014</v>
          </cell>
        </row>
        <row r="3550">
          <cell r="A3550" t="str">
            <v>FY2014</v>
          </cell>
        </row>
        <row r="3551">
          <cell r="A3551" t="str">
            <v>FY2014</v>
          </cell>
        </row>
        <row r="3552">
          <cell r="A3552" t="str">
            <v>FY2014</v>
          </cell>
        </row>
        <row r="3553">
          <cell r="A3553" t="str">
            <v>FY2014</v>
          </cell>
        </row>
        <row r="3554">
          <cell r="A3554" t="str">
            <v>FY2014</v>
          </cell>
        </row>
        <row r="3555">
          <cell r="A3555" t="str">
            <v>FY2014</v>
          </cell>
        </row>
        <row r="3556">
          <cell r="A3556" t="str">
            <v>FY2014</v>
          </cell>
        </row>
        <row r="3557">
          <cell r="A3557" t="str">
            <v>FY2014</v>
          </cell>
        </row>
        <row r="3558">
          <cell r="A3558" t="str">
            <v>FY2014</v>
          </cell>
        </row>
        <row r="3559">
          <cell r="A3559" t="str">
            <v>FY2014</v>
          </cell>
        </row>
        <row r="3560">
          <cell r="A3560" t="str">
            <v>FY2014</v>
          </cell>
        </row>
        <row r="3561">
          <cell r="A3561" t="str">
            <v>FY2014</v>
          </cell>
        </row>
        <row r="3562">
          <cell r="A3562" t="str">
            <v>FY2014</v>
          </cell>
        </row>
        <row r="3563">
          <cell r="A3563" t="str">
            <v>FY2014</v>
          </cell>
        </row>
        <row r="3564">
          <cell r="A3564" t="str">
            <v>FY2014</v>
          </cell>
        </row>
        <row r="3565">
          <cell r="A3565" t="str">
            <v>FY2014</v>
          </cell>
        </row>
        <row r="3566">
          <cell r="A3566" t="str">
            <v>FY2014</v>
          </cell>
        </row>
        <row r="3567">
          <cell r="A3567" t="str">
            <v>FY2014</v>
          </cell>
        </row>
        <row r="3568">
          <cell r="A3568" t="str">
            <v>FY2014</v>
          </cell>
        </row>
        <row r="3569">
          <cell r="A3569" t="str">
            <v>FY2014</v>
          </cell>
        </row>
        <row r="3570">
          <cell r="A3570" t="str">
            <v>FY2014</v>
          </cell>
        </row>
        <row r="3571">
          <cell r="A3571" t="str">
            <v>FY2014</v>
          </cell>
        </row>
        <row r="3572">
          <cell r="A3572" t="str">
            <v>FY2014</v>
          </cell>
        </row>
        <row r="3573">
          <cell r="A3573" t="str">
            <v>FY2014</v>
          </cell>
        </row>
        <row r="3574">
          <cell r="A3574" t="str">
            <v>FY2014</v>
          </cell>
        </row>
        <row r="3575">
          <cell r="A3575" t="str">
            <v>FY2014</v>
          </cell>
        </row>
        <row r="3576">
          <cell r="A3576" t="str">
            <v>FY2014</v>
          </cell>
        </row>
        <row r="3577">
          <cell r="A3577" t="str">
            <v>FY2014</v>
          </cell>
        </row>
        <row r="3578">
          <cell r="A3578" t="str">
            <v>FY2014</v>
          </cell>
        </row>
        <row r="3579">
          <cell r="A3579" t="str">
            <v>FY2014</v>
          </cell>
        </row>
        <row r="3580">
          <cell r="A3580" t="str">
            <v>FY2014</v>
          </cell>
        </row>
        <row r="3581">
          <cell r="A3581" t="str">
            <v>FY2014</v>
          </cell>
        </row>
        <row r="3582">
          <cell r="A3582" t="str">
            <v>FY2014</v>
          </cell>
        </row>
        <row r="3583">
          <cell r="A3583" t="str">
            <v>FY2014</v>
          </cell>
        </row>
        <row r="3584">
          <cell r="A3584" t="str">
            <v>FY2014</v>
          </cell>
        </row>
        <row r="3585">
          <cell r="A3585" t="str">
            <v>FY2014</v>
          </cell>
        </row>
        <row r="3586">
          <cell r="A3586" t="str">
            <v>FY2014</v>
          </cell>
        </row>
        <row r="3587">
          <cell r="A3587" t="str">
            <v>FY2014</v>
          </cell>
        </row>
        <row r="3588">
          <cell r="A3588" t="str">
            <v>FY2014</v>
          </cell>
        </row>
        <row r="3589">
          <cell r="A3589" t="str">
            <v>FY2014</v>
          </cell>
        </row>
        <row r="3590">
          <cell r="A3590" t="str">
            <v>FY2014</v>
          </cell>
        </row>
        <row r="3591">
          <cell r="A3591" t="str">
            <v>FY2014</v>
          </cell>
        </row>
        <row r="3592">
          <cell r="A3592" t="str">
            <v>FY2014</v>
          </cell>
        </row>
        <row r="3593">
          <cell r="A3593" t="str">
            <v>FY2014</v>
          </cell>
        </row>
        <row r="3594">
          <cell r="A3594" t="str">
            <v>FY2014</v>
          </cell>
        </row>
        <row r="3595">
          <cell r="A3595" t="str">
            <v>FY2014</v>
          </cell>
        </row>
        <row r="3596">
          <cell r="A3596" t="str">
            <v>FY2014</v>
          </cell>
        </row>
        <row r="3597">
          <cell r="A3597" t="str">
            <v>FY2014</v>
          </cell>
        </row>
        <row r="3598">
          <cell r="A3598" t="str">
            <v>FY2014</v>
          </cell>
        </row>
        <row r="3599">
          <cell r="A3599" t="str">
            <v>FY2014</v>
          </cell>
        </row>
        <row r="3600">
          <cell r="A3600" t="str">
            <v>FY2014</v>
          </cell>
        </row>
        <row r="3601">
          <cell r="A3601" t="str">
            <v>FY2014</v>
          </cell>
        </row>
        <row r="3602">
          <cell r="A3602" t="str">
            <v>FY2014</v>
          </cell>
        </row>
        <row r="3603">
          <cell r="A3603" t="str">
            <v>FY2014</v>
          </cell>
        </row>
        <row r="3604">
          <cell r="A3604" t="str">
            <v>FY2014</v>
          </cell>
        </row>
        <row r="3605">
          <cell r="A3605" t="str">
            <v>FY2014</v>
          </cell>
        </row>
        <row r="3606">
          <cell r="A3606" t="str">
            <v>FY2014</v>
          </cell>
        </row>
        <row r="3607">
          <cell r="A3607" t="str">
            <v>FY2014</v>
          </cell>
        </row>
        <row r="3608">
          <cell r="A3608" t="str">
            <v>FY2014</v>
          </cell>
        </row>
        <row r="3609">
          <cell r="A3609" t="str">
            <v>FY2014</v>
          </cell>
        </row>
        <row r="3610">
          <cell r="A3610" t="str">
            <v>FY2014</v>
          </cell>
        </row>
        <row r="3611">
          <cell r="A3611" t="str">
            <v>FY2014</v>
          </cell>
        </row>
        <row r="3612">
          <cell r="A3612" t="str">
            <v>FY2014</v>
          </cell>
        </row>
        <row r="3613">
          <cell r="A3613" t="str">
            <v>FY2014</v>
          </cell>
        </row>
        <row r="3614">
          <cell r="A3614" t="str">
            <v>FY2014</v>
          </cell>
        </row>
        <row r="3615">
          <cell r="A3615" t="str">
            <v>FY2014</v>
          </cell>
        </row>
        <row r="3616">
          <cell r="A3616" t="str">
            <v>FY2014</v>
          </cell>
        </row>
        <row r="3617">
          <cell r="A3617" t="str">
            <v>FY2014</v>
          </cell>
        </row>
        <row r="3618">
          <cell r="A3618" t="str">
            <v>FY2014</v>
          </cell>
        </row>
        <row r="3619">
          <cell r="A3619" t="str">
            <v>FY2014</v>
          </cell>
        </row>
        <row r="3620">
          <cell r="A3620" t="str">
            <v>FY2014</v>
          </cell>
        </row>
        <row r="3621">
          <cell r="A3621" t="str">
            <v>FY2014</v>
          </cell>
        </row>
        <row r="3622">
          <cell r="A3622" t="str">
            <v>FY2014</v>
          </cell>
        </row>
        <row r="3623">
          <cell r="A3623" t="str">
            <v>FY2014</v>
          </cell>
        </row>
        <row r="3624">
          <cell r="A3624" t="str">
            <v>FY2014</v>
          </cell>
        </row>
        <row r="3625">
          <cell r="A3625" t="str">
            <v>FY2014</v>
          </cell>
        </row>
        <row r="3626">
          <cell r="A3626" t="str">
            <v>FY2014</v>
          </cell>
        </row>
        <row r="3627">
          <cell r="A3627" t="str">
            <v>FY2014</v>
          </cell>
        </row>
        <row r="3628">
          <cell r="A3628" t="str">
            <v>FY2014</v>
          </cell>
        </row>
        <row r="3629">
          <cell r="A3629" t="str">
            <v>FY2014</v>
          </cell>
        </row>
        <row r="3630">
          <cell r="A3630" t="str">
            <v>FY2014</v>
          </cell>
        </row>
        <row r="3631">
          <cell r="A3631" t="str">
            <v>FY2014</v>
          </cell>
        </row>
        <row r="3632">
          <cell r="A3632" t="str">
            <v>FY2014</v>
          </cell>
        </row>
        <row r="3633">
          <cell r="A3633" t="str">
            <v>FY2014</v>
          </cell>
        </row>
        <row r="3634">
          <cell r="A3634" t="str">
            <v>FY2014</v>
          </cell>
        </row>
        <row r="3635">
          <cell r="A3635" t="str">
            <v>FY2014</v>
          </cell>
        </row>
        <row r="3636">
          <cell r="A3636" t="str">
            <v>FY2014</v>
          </cell>
        </row>
        <row r="3637">
          <cell r="A3637" t="str">
            <v>FY2014</v>
          </cell>
        </row>
        <row r="3638">
          <cell r="A3638" t="str">
            <v>FY2014</v>
          </cell>
        </row>
        <row r="3639">
          <cell r="A3639" t="str">
            <v>FY2014</v>
          </cell>
        </row>
        <row r="3640">
          <cell r="A3640" t="str">
            <v>FY2014</v>
          </cell>
        </row>
        <row r="3641">
          <cell r="A3641" t="str">
            <v>FY2014</v>
          </cell>
        </row>
        <row r="3642">
          <cell r="A3642" t="str">
            <v>FY2014</v>
          </cell>
        </row>
        <row r="3643">
          <cell r="A3643" t="str">
            <v>FY2014</v>
          </cell>
        </row>
        <row r="3644">
          <cell r="A3644" t="str">
            <v>FY2014</v>
          </cell>
        </row>
        <row r="3645">
          <cell r="A3645" t="str">
            <v>FY2014</v>
          </cell>
        </row>
        <row r="3646">
          <cell r="A3646" t="str">
            <v>FY2014</v>
          </cell>
        </row>
        <row r="3647">
          <cell r="A3647" t="str">
            <v>FY2014</v>
          </cell>
        </row>
        <row r="3648">
          <cell r="A3648" t="str">
            <v>FY2014</v>
          </cell>
        </row>
        <row r="3649">
          <cell r="A3649" t="str">
            <v>FY2014</v>
          </cell>
        </row>
        <row r="3650">
          <cell r="A3650" t="str">
            <v>FY2014</v>
          </cell>
        </row>
        <row r="3651">
          <cell r="A3651" t="str">
            <v>FY2014</v>
          </cell>
        </row>
        <row r="3652">
          <cell r="A3652" t="str">
            <v>FY2014</v>
          </cell>
        </row>
        <row r="3653">
          <cell r="A3653" t="str">
            <v>FY2014</v>
          </cell>
        </row>
        <row r="3654">
          <cell r="A3654" t="str">
            <v>FY2014</v>
          </cell>
        </row>
        <row r="3655">
          <cell r="A3655" t="str">
            <v>FY2014</v>
          </cell>
        </row>
        <row r="3656">
          <cell r="A3656" t="str">
            <v>FY2014</v>
          </cell>
        </row>
        <row r="3657">
          <cell r="A3657" t="str">
            <v>FY2014</v>
          </cell>
        </row>
        <row r="3658">
          <cell r="A3658" t="str">
            <v>FY2014</v>
          </cell>
        </row>
        <row r="3659">
          <cell r="A3659" t="str">
            <v>FY2014</v>
          </cell>
        </row>
        <row r="3660">
          <cell r="A3660" t="str">
            <v>FY2014</v>
          </cell>
        </row>
        <row r="3661">
          <cell r="A3661" t="str">
            <v>FY2014</v>
          </cell>
        </row>
        <row r="3662">
          <cell r="A3662" t="str">
            <v>FY2014</v>
          </cell>
        </row>
        <row r="3663">
          <cell r="A3663" t="str">
            <v>FY2014</v>
          </cell>
        </row>
        <row r="3664">
          <cell r="A3664" t="str">
            <v>FY2014</v>
          </cell>
        </row>
        <row r="3665">
          <cell r="A3665" t="str">
            <v>FY2014</v>
          </cell>
        </row>
        <row r="3666">
          <cell r="A3666" t="str">
            <v>FY2014</v>
          </cell>
        </row>
        <row r="3667">
          <cell r="A3667" t="str">
            <v>FY2014</v>
          </cell>
        </row>
        <row r="3668">
          <cell r="A3668" t="str">
            <v>FY2014</v>
          </cell>
        </row>
        <row r="3669">
          <cell r="A3669" t="str">
            <v>FY2014</v>
          </cell>
        </row>
        <row r="3670">
          <cell r="A3670" t="str">
            <v>FY2014</v>
          </cell>
        </row>
        <row r="3671">
          <cell r="A3671" t="str">
            <v>FY2014</v>
          </cell>
        </row>
        <row r="3672">
          <cell r="A3672" t="str">
            <v>FY2014</v>
          </cell>
        </row>
        <row r="3673">
          <cell r="A3673" t="str">
            <v>FY2014</v>
          </cell>
        </row>
        <row r="3674">
          <cell r="A3674" t="str">
            <v>FY2014</v>
          </cell>
        </row>
        <row r="3675">
          <cell r="A3675" t="str">
            <v>FY2014</v>
          </cell>
        </row>
        <row r="3676">
          <cell r="A3676" t="str">
            <v>FY2014</v>
          </cell>
        </row>
        <row r="3677">
          <cell r="A3677" t="str">
            <v>FY2014</v>
          </cell>
        </row>
        <row r="3678">
          <cell r="A3678" t="str">
            <v>FY2014</v>
          </cell>
        </row>
        <row r="3679">
          <cell r="A3679" t="str">
            <v>FY2014</v>
          </cell>
        </row>
        <row r="3680">
          <cell r="A3680" t="str">
            <v>FY2014</v>
          </cell>
        </row>
        <row r="3681">
          <cell r="A3681" t="str">
            <v>FY2014</v>
          </cell>
        </row>
        <row r="3682">
          <cell r="A3682" t="str">
            <v>FY2014</v>
          </cell>
        </row>
        <row r="3683">
          <cell r="A3683" t="str">
            <v>FY2014</v>
          </cell>
        </row>
        <row r="3684">
          <cell r="A3684" t="str">
            <v>FY2014</v>
          </cell>
        </row>
        <row r="3685">
          <cell r="A3685" t="str">
            <v>FY2014</v>
          </cell>
        </row>
        <row r="3686">
          <cell r="A3686" t="str">
            <v>FY2014</v>
          </cell>
        </row>
        <row r="3687">
          <cell r="A3687" t="str">
            <v>FY2014</v>
          </cell>
        </row>
        <row r="3688">
          <cell r="A3688" t="str">
            <v>FY2014</v>
          </cell>
        </row>
        <row r="3689">
          <cell r="A3689" t="str">
            <v>FY2014</v>
          </cell>
        </row>
        <row r="3690">
          <cell r="A3690" t="str">
            <v>FY2014</v>
          </cell>
        </row>
        <row r="3691">
          <cell r="A3691" t="str">
            <v>FY2014</v>
          </cell>
        </row>
        <row r="3692">
          <cell r="A3692" t="str">
            <v>FY2014</v>
          </cell>
        </row>
        <row r="3693">
          <cell r="A3693" t="str">
            <v>FY2014</v>
          </cell>
        </row>
        <row r="3694">
          <cell r="A3694" t="str">
            <v>FY2014</v>
          </cell>
        </row>
        <row r="3695">
          <cell r="A3695" t="str">
            <v>FY2014</v>
          </cell>
        </row>
        <row r="3696">
          <cell r="A3696" t="str">
            <v>FY2014</v>
          </cell>
        </row>
        <row r="3697">
          <cell r="A3697" t="str">
            <v>FY2014</v>
          </cell>
        </row>
        <row r="3698">
          <cell r="A3698" t="str">
            <v>FY2014</v>
          </cell>
        </row>
        <row r="3699">
          <cell r="A3699" t="str">
            <v>FY2014</v>
          </cell>
        </row>
        <row r="3700">
          <cell r="A3700" t="str">
            <v>FY2014</v>
          </cell>
        </row>
        <row r="3701">
          <cell r="A3701" t="str">
            <v>FY2014</v>
          </cell>
        </row>
        <row r="3702">
          <cell r="A3702" t="str">
            <v>FY2014</v>
          </cell>
        </row>
        <row r="3703">
          <cell r="A3703" t="str">
            <v>FY2014</v>
          </cell>
        </row>
        <row r="3704">
          <cell r="A3704" t="str">
            <v>FY2014</v>
          </cell>
        </row>
        <row r="3705">
          <cell r="A3705" t="str">
            <v>FY2014</v>
          </cell>
        </row>
        <row r="3706">
          <cell r="A3706" t="str">
            <v>FY2014</v>
          </cell>
        </row>
        <row r="3707">
          <cell r="A3707" t="str">
            <v>FY2014</v>
          </cell>
        </row>
        <row r="3708">
          <cell r="A3708" t="str">
            <v>FY2014</v>
          </cell>
        </row>
        <row r="3709">
          <cell r="A3709" t="str">
            <v>FY2014</v>
          </cell>
        </row>
        <row r="3710">
          <cell r="A3710" t="str">
            <v>FY2014</v>
          </cell>
        </row>
        <row r="3711">
          <cell r="A3711" t="str">
            <v>FY2014</v>
          </cell>
        </row>
        <row r="3712">
          <cell r="A3712" t="str">
            <v>FY2014</v>
          </cell>
        </row>
        <row r="3713">
          <cell r="A3713" t="str">
            <v>FY2014</v>
          </cell>
        </row>
        <row r="3714">
          <cell r="A3714" t="str">
            <v>FY2014</v>
          </cell>
        </row>
        <row r="3715">
          <cell r="A3715" t="str">
            <v>FY2014</v>
          </cell>
        </row>
        <row r="3716">
          <cell r="A3716" t="str">
            <v>FY2014</v>
          </cell>
        </row>
        <row r="3717">
          <cell r="A3717" t="str">
            <v>FY2014</v>
          </cell>
        </row>
        <row r="3718">
          <cell r="A3718" t="str">
            <v>FY2014</v>
          </cell>
        </row>
        <row r="3719">
          <cell r="A3719" t="str">
            <v>FY2014</v>
          </cell>
        </row>
        <row r="3720">
          <cell r="A3720" t="str">
            <v>FY2014</v>
          </cell>
        </row>
        <row r="3721">
          <cell r="A3721" t="str">
            <v>FY2014</v>
          </cell>
        </row>
        <row r="3722">
          <cell r="A3722" t="str">
            <v>FY2014</v>
          </cell>
        </row>
        <row r="3723">
          <cell r="A3723" t="str">
            <v>FY2014</v>
          </cell>
        </row>
        <row r="3724">
          <cell r="A3724" t="str">
            <v>FY2014</v>
          </cell>
        </row>
        <row r="3725">
          <cell r="A3725" t="str">
            <v>FY2014</v>
          </cell>
        </row>
        <row r="3726">
          <cell r="A3726" t="str">
            <v>FY2014</v>
          </cell>
        </row>
        <row r="3727">
          <cell r="A3727" t="str">
            <v>FY2014</v>
          </cell>
        </row>
        <row r="3728">
          <cell r="A3728" t="str">
            <v>FY2014</v>
          </cell>
        </row>
        <row r="3729">
          <cell r="A3729" t="str">
            <v>FY2014</v>
          </cell>
        </row>
        <row r="3730">
          <cell r="A3730" t="str">
            <v>FY2014</v>
          </cell>
        </row>
        <row r="3731">
          <cell r="A3731" t="str">
            <v>FY2014</v>
          </cell>
        </row>
        <row r="3732">
          <cell r="A3732" t="str">
            <v>FY2014</v>
          </cell>
        </row>
        <row r="3733">
          <cell r="A3733" t="str">
            <v>FY2014</v>
          </cell>
        </row>
        <row r="3734">
          <cell r="A3734" t="str">
            <v>FY2014</v>
          </cell>
        </row>
        <row r="3735">
          <cell r="A3735" t="str">
            <v>FY2014</v>
          </cell>
        </row>
        <row r="3736">
          <cell r="A3736" t="str">
            <v>FY2014</v>
          </cell>
        </row>
        <row r="3737">
          <cell r="A3737" t="str">
            <v>FY2014</v>
          </cell>
        </row>
        <row r="3738">
          <cell r="A3738" t="str">
            <v>FY2014</v>
          </cell>
        </row>
        <row r="3739">
          <cell r="A3739" t="str">
            <v>FY2014</v>
          </cell>
        </row>
        <row r="3740">
          <cell r="A3740" t="str">
            <v>FY2014</v>
          </cell>
        </row>
        <row r="3741">
          <cell r="A3741" t="str">
            <v>FY2014</v>
          </cell>
        </row>
        <row r="3742">
          <cell r="A3742" t="str">
            <v>FY2014</v>
          </cell>
        </row>
        <row r="3743">
          <cell r="A3743" t="str">
            <v>FY2014</v>
          </cell>
        </row>
        <row r="3744">
          <cell r="A3744" t="str">
            <v>FY2014</v>
          </cell>
        </row>
        <row r="3745">
          <cell r="A3745" t="str">
            <v>FY2014</v>
          </cell>
        </row>
        <row r="3746">
          <cell r="A3746" t="str">
            <v>FY2014</v>
          </cell>
        </row>
        <row r="3747">
          <cell r="A3747" t="str">
            <v>FY2014</v>
          </cell>
        </row>
        <row r="3748">
          <cell r="A3748" t="str">
            <v>FY2014</v>
          </cell>
        </row>
        <row r="3749">
          <cell r="A3749" t="str">
            <v>FY2014</v>
          </cell>
        </row>
        <row r="3750">
          <cell r="A3750" t="str">
            <v>FY2014</v>
          </cell>
        </row>
        <row r="3751">
          <cell r="A3751" t="str">
            <v>FY2014</v>
          </cell>
        </row>
        <row r="3752">
          <cell r="A3752" t="str">
            <v>FY2014</v>
          </cell>
        </row>
        <row r="3753">
          <cell r="A3753" t="str">
            <v>FY2014</v>
          </cell>
        </row>
        <row r="3754">
          <cell r="A3754" t="str">
            <v>FY2014</v>
          </cell>
        </row>
        <row r="3755">
          <cell r="A3755" t="str">
            <v>FY2014</v>
          </cell>
        </row>
        <row r="3756">
          <cell r="A3756" t="str">
            <v>FY2014</v>
          </cell>
        </row>
        <row r="3757">
          <cell r="A3757" t="str">
            <v>FY2014</v>
          </cell>
        </row>
        <row r="3758">
          <cell r="A3758" t="str">
            <v>FY2014</v>
          </cell>
        </row>
        <row r="3759">
          <cell r="A3759" t="str">
            <v>FY2014</v>
          </cell>
        </row>
        <row r="3760">
          <cell r="A3760" t="str">
            <v>FY2014</v>
          </cell>
        </row>
        <row r="3761">
          <cell r="A3761" t="str">
            <v>FY2014</v>
          </cell>
        </row>
        <row r="3762">
          <cell r="A3762" t="str">
            <v>FY2014</v>
          </cell>
        </row>
        <row r="3763">
          <cell r="A3763" t="str">
            <v>FY2014</v>
          </cell>
        </row>
        <row r="3764">
          <cell r="A3764" t="str">
            <v>FY2014</v>
          </cell>
        </row>
        <row r="3765">
          <cell r="A3765" t="str">
            <v>FY2014</v>
          </cell>
        </row>
        <row r="3766">
          <cell r="A3766" t="str">
            <v>FY2014</v>
          </cell>
        </row>
        <row r="3767">
          <cell r="A3767" t="str">
            <v>FY2014</v>
          </cell>
        </row>
        <row r="3768">
          <cell r="A3768" t="str">
            <v>FY2014</v>
          </cell>
        </row>
        <row r="3769">
          <cell r="A3769" t="str">
            <v>FY2014</v>
          </cell>
        </row>
        <row r="3770">
          <cell r="A3770" t="str">
            <v>FY2014</v>
          </cell>
        </row>
        <row r="3771">
          <cell r="A3771" t="str">
            <v>FY2014</v>
          </cell>
        </row>
        <row r="3772">
          <cell r="A3772" t="str">
            <v>FY2014</v>
          </cell>
        </row>
        <row r="3773">
          <cell r="A3773" t="str">
            <v>FY2014</v>
          </cell>
        </row>
        <row r="3774">
          <cell r="A3774" t="str">
            <v>FY2014</v>
          </cell>
        </row>
        <row r="3775">
          <cell r="A3775" t="str">
            <v>FY2014</v>
          </cell>
        </row>
        <row r="3776">
          <cell r="A3776" t="str">
            <v>FY2014</v>
          </cell>
        </row>
        <row r="3777">
          <cell r="A3777" t="str">
            <v>FY2014</v>
          </cell>
        </row>
        <row r="3778">
          <cell r="A3778" t="str">
            <v>FY2014</v>
          </cell>
        </row>
        <row r="3779">
          <cell r="A3779" t="str">
            <v>FY2014</v>
          </cell>
        </row>
        <row r="3780">
          <cell r="A3780" t="str">
            <v>FY2014</v>
          </cell>
        </row>
        <row r="3781">
          <cell r="A3781" t="str">
            <v>FY2014</v>
          </cell>
        </row>
        <row r="3782">
          <cell r="A3782" t="str">
            <v>FY2014</v>
          </cell>
        </row>
        <row r="3783">
          <cell r="A3783" t="str">
            <v>FY2014</v>
          </cell>
        </row>
        <row r="3784">
          <cell r="A3784" t="str">
            <v>FY2014</v>
          </cell>
        </row>
        <row r="3785">
          <cell r="A3785" t="str">
            <v>FY2014</v>
          </cell>
        </row>
        <row r="3786">
          <cell r="A3786" t="str">
            <v>FY2014</v>
          </cell>
        </row>
        <row r="3787">
          <cell r="A3787" t="str">
            <v>FY2014</v>
          </cell>
        </row>
        <row r="3788">
          <cell r="A3788" t="str">
            <v>FY2014</v>
          </cell>
        </row>
        <row r="3789">
          <cell r="A3789" t="str">
            <v>FY2014</v>
          </cell>
        </row>
        <row r="3790">
          <cell r="A3790" t="str">
            <v>FY2014</v>
          </cell>
        </row>
        <row r="3791">
          <cell r="A3791" t="str">
            <v>FY2014</v>
          </cell>
        </row>
        <row r="3792">
          <cell r="A3792" t="str">
            <v>FY2014</v>
          </cell>
        </row>
        <row r="3793">
          <cell r="A3793" t="str">
            <v>FY2014</v>
          </cell>
        </row>
        <row r="3794">
          <cell r="A3794" t="str">
            <v>FY2014</v>
          </cell>
        </row>
        <row r="3795">
          <cell r="A3795" t="str">
            <v>FY2014</v>
          </cell>
        </row>
        <row r="3796">
          <cell r="A3796" t="str">
            <v>FY2014</v>
          </cell>
        </row>
        <row r="3797">
          <cell r="A3797" t="str">
            <v>FY2014</v>
          </cell>
        </row>
        <row r="3798">
          <cell r="A3798" t="str">
            <v>FY2014</v>
          </cell>
        </row>
        <row r="3799">
          <cell r="A3799" t="str">
            <v>FY2014</v>
          </cell>
        </row>
        <row r="3800">
          <cell r="A3800" t="str">
            <v>FY2014</v>
          </cell>
        </row>
        <row r="3801">
          <cell r="A3801" t="str">
            <v>FY2014</v>
          </cell>
        </row>
        <row r="3802">
          <cell r="A3802" t="str">
            <v>FY2014</v>
          </cell>
        </row>
        <row r="3803">
          <cell r="A3803" t="str">
            <v>FY2014</v>
          </cell>
        </row>
        <row r="3804">
          <cell r="A3804" t="str">
            <v>FY2014</v>
          </cell>
        </row>
        <row r="3805">
          <cell r="A3805" t="str">
            <v>FY2014</v>
          </cell>
        </row>
        <row r="3806">
          <cell r="A3806" t="str">
            <v>FY2014</v>
          </cell>
        </row>
        <row r="3807">
          <cell r="A3807" t="str">
            <v>FY2014</v>
          </cell>
        </row>
        <row r="3808">
          <cell r="A3808" t="str">
            <v>FY2014</v>
          </cell>
        </row>
        <row r="3809">
          <cell r="A3809" t="str">
            <v>FY2014</v>
          </cell>
        </row>
        <row r="3810">
          <cell r="A3810" t="str">
            <v>FY2014</v>
          </cell>
        </row>
        <row r="3811">
          <cell r="A3811" t="str">
            <v>FY2014</v>
          </cell>
        </row>
        <row r="3812">
          <cell r="A3812" t="str">
            <v>FY2014</v>
          </cell>
        </row>
        <row r="3813">
          <cell r="A3813" t="str">
            <v>FY2014</v>
          </cell>
        </row>
        <row r="3814">
          <cell r="A3814" t="str">
            <v>FY2014</v>
          </cell>
        </row>
        <row r="3815">
          <cell r="A3815" t="str">
            <v>FY2014</v>
          </cell>
        </row>
        <row r="3816">
          <cell r="A3816" t="str">
            <v>FY2014</v>
          </cell>
        </row>
        <row r="3817">
          <cell r="A3817" t="str">
            <v>FY2014</v>
          </cell>
        </row>
        <row r="3818">
          <cell r="A3818" t="str">
            <v>FY2014</v>
          </cell>
        </row>
        <row r="3819">
          <cell r="A3819" t="str">
            <v>FY2014</v>
          </cell>
        </row>
        <row r="3820">
          <cell r="A3820" t="str">
            <v>FY2014</v>
          </cell>
        </row>
        <row r="3821">
          <cell r="A3821" t="str">
            <v>FY2014</v>
          </cell>
        </row>
        <row r="3822">
          <cell r="A3822" t="str">
            <v>FY2014</v>
          </cell>
        </row>
        <row r="3823">
          <cell r="A3823" t="str">
            <v>FY2014</v>
          </cell>
        </row>
        <row r="3824">
          <cell r="A3824" t="str">
            <v>FY2014</v>
          </cell>
        </row>
        <row r="3825">
          <cell r="A3825" t="str">
            <v>FY2014</v>
          </cell>
        </row>
        <row r="3826">
          <cell r="A3826" t="str">
            <v>FY2014</v>
          </cell>
        </row>
        <row r="3827">
          <cell r="A3827" t="str">
            <v>FY2014</v>
          </cell>
        </row>
        <row r="3828">
          <cell r="A3828" t="str">
            <v>FY2014</v>
          </cell>
        </row>
        <row r="3829">
          <cell r="A3829" t="str">
            <v>FY2014</v>
          </cell>
        </row>
        <row r="3830">
          <cell r="A3830" t="str">
            <v>FY2014</v>
          </cell>
        </row>
        <row r="3831">
          <cell r="A3831" t="str">
            <v>FY2014</v>
          </cell>
        </row>
        <row r="3832">
          <cell r="A3832" t="str">
            <v>FY2014</v>
          </cell>
        </row>
        <row r="3833">
          <cell r="A3833" t="str">
            <v>FY2014</v>
          </cell>
        </row>
        <row r="3834">
          <cell r="A3834" t="str">
            <v>FY2014</v>
          </cell>
        </row>
        <row r="3835">
          <cell r="A3835" t="str">
            <v>FY2014</v>
          </cell>
        </row>
        <row r="3836">
          <cell r="A3836" t="str">
            <v>FY2014</v>
          </cell>
        </row>
        <row r="3837">
          <cell r="A3837" t="str">
            <v>FY2014</v>
          </cell>
        </row>
        <row r="3838">
          <cell r="A3838" t="str">
            <v>FY2014</v>
          </cell>
        </row>
        <row r="3839">
          <cell r="A3839" t="str">
            <v>FY2014</v>
          </cell>
        </row>
        <row r="3840">
          <cell r="A3840" t="str">
            <v>FY2014</v>
          </cell>
        </row>
        <row r="3841">
          <cell r="A3841" t="str">
            <v>FY2014</v>
          </cell>
        </row>
        <row r="3842">
          <cell r="A3842" t="str">
            <v>FY2014</v>
          </cell>
        </row>
        <row r="3843">
          <cell r="A3843" t="str">
            <v>FY2014</v>
          </cell>
        </row>
        <row r="3844">
          <cell r="A3844" t="str">
            <v>FY2014</v>
          </cell>
        </row>
        <row r="3845">
          <cell r="A3845" t="str">
            <v>FY2014</v>
          </cell>
        </row>
        <row r="3846">
          <cell r="A3846" t="str">
            <v>FY2014</v>
          </cell>
        </row>
        <row r="3847">
          <cell r="A3847" t="str">
            <v>FY2014</v>
          </cell>
        </row>
        <row r="3848">
          <cell r="A3848" t="str">
            <v>FY2014</v>
          </cell>
        </row>
        <row r="3849">
          <cell r="A3849" t="str">
            <v>FY2014</v>
          </cell>
        </row>
        <row r="3850">
          <cell r="A3850" t="str">
            <v>FY2014</v>
          </cell>
        </row>
        <row r="3851">
          <cell r="A3851" t="str">
            <v>FY2014</v>
          </cell>
        </row>
        <row r="3852">
          <cell r="A3852" t="str">
            <v>FY2014</v>
          </cell>
        </row>
        <row r="3853">
          <cell r="A3853" t="str">
            <v>FY2014</v>
          </cell>
        </row>
        <row r="3854">
          <cell r="A3854" t="str">
            <v>FY2014</v>
          </cell>
        </row>
        <row r="3855">
          <cell r="A3855" t="str">
            <v>FY2014</v>
          </cell>
        </row>
        <row r="3856">
          <cell r="A3856" t="str">
            <v>FY2014</v>
          </cell>
        </row>
        <row r="3857">
          <cell r="A3857" t="str">
            <v>FY2014</v>
          </cell>
        </row>
        <row r="3858">
          <cell r="A3858" t="str">
            <v>FY2014</v>
          </cell>
        </row>
        <row r="3859">
          <cell r="A3859" t="str">
            <v>FY2014</v>
          </cell>
        </row>
        <row r="3860">
          <cell r="A3860" t="str">
            <v>FY2014</v>
          </cell>
        </row>
        <row r="3861">
          <cell r="A3861" t="str">
            <v>FY2014</v>
          </cell>
        </row>
        <row r="3862">
          <cell r="A3862" t="str">
            <v>FY2014</v>
          </cell>
        </row>
        <row r="3863">
          <cell r="A3863" t="str">
            <v>FY2014</v>
          </cell>
        </row>
        <row r="3864">
          <cell r="A3864" t="str">
            <v>FY2014</v>
          </cell>
        </row>
        <row r="3865">
          <cell r="A3865" t="str">
            <v>FY2014</v>
          </cell>
        </row>
        <row r="3866">
          <cell r="A3866" t="str">
            <v>FY2014</v>
          </cell>
        </row>
        <row r="3867">
          <cell r="A3867" t="str">
            <v>FY2014</v>
          </cell>
        </row>
        <row r="3868">
          <cell r="A3868" t="str">
            <v>FY2014</v>
          </cell>
        </row>
        <row r="3869">
          <cell r="A3869" t="str">
            <v>FY2014</v>
          </cell>
        </row>
        <row r="3870">
          <cell r="A3870" t="str">
            <v>FY2014</v>
          </cell>
        </row>
        <row r="3871">
          <cell r="A3871" t="str">
            <v>FY2014</v>
          </cell>
        </row>
        <row r="3872">
          <cell r="A3872" t="str">
            <v>FY2014</v>
          </cell>
        </row>
        <row r="3873">
          <cell r="A3873" t="str">
            <v>FY2014</v>
          </cell>
        </row>
        <row r="3874">
          <cell r="A3874" t="str">
            <v>FY2014</v>
          </cell>
        </row>
        <row r="3875">
          <cell r="A3875" t="str">
            <v>FY2014</v>
          </cell>
        </row>
        <row r="3876">
          <cell r="A3876" t="str">
            <v>FY2014</v>
          </cell>
        </row>
        <row r="3877">
          <cell r="A3877" t="str">
            <v>FY2014</v>
          </cell>
        </row>
        <row r="3878">
          <cell r="A3878" t="str">
            <v>FY2014</v>
          </cell>
        </row>
        <row r="3879">
          <cell r="A3879" t="str">
            <v>FY2014</v>
          </cell>
        </row>
        <row r="3880">
          <cell r="A3880" t="str">
            <v>FY2014</v>
          </cell>
        </row>
        <row r="3881">
          <cell r="A3881" t="str">
            <v>FY2014</v>
          </cell>
        </row>
        <row r="3882">
          <cell r="A3882" t="str">
            <v>FY2014</v>
          </cell>
        </row>
        <row r="3883">
          <cell r="A3883" t="str">
            <v>FY2014</v>
          </cell>
        </row>
        <row r="3884">
          <cell r="A3884" t="str">
            <v>FY2014</v>
          </cell>
        </row>
        <row r="3885">
          <cell r="A3885" t="str">
            <v>FY2014</v>
          </cell>
        </row>
        <row r="3886">
          <cell r="A3886" t="str">
            <v>FY2014</v>
          </cell>
        </row>
        <row r="3887">
          <cell r="A3887" t="str">
            <v>FY2014</v>
          </cell>
        </row>
        <row r="3888">
          <cell r="A3888" t="str">
            <v>FY2014</v>
          </cell>
        </row>
        <row r="3889">
          <cell r="A3889" t="str">
            <v>FY2014</v>
          </cell>
        </row>
        <row r="3890">
          <cell r="A3890" t="str">
            <v>FY2014</v>
          </cell>
        </row>
        <row r="3891">
          <cell r="A3891" t="str">
            <v>FY2014</v>
          </cell>
        </row>
        <row r="3892">
          <cell r="A3892" t="str">
            <v>FY2014</v>
          </cell>
        </row>
        <row r="3893">
          <cell r="A3893" t="str">
            <v>FY2014</v>
          </cell>
        </row>
        <row r="3894">
          <cell r="A3894" t="str">
            <v>FY2014</v>
          </cell>
        </row>
        <row r="3895">
          <cell r="A3895" t="str">
            <v>FY2014</v>
          </cell>
        </row>
        <row r="3896">
          <cell r="A3896" t="str">
            <v>FY2014</v>
          </cell>
        </row>
        <row r="3897">
          <cell r="A3897" t="str">
            <v>FY2014</v>
          </cell>
        </row>
        <row r="3898">
          <cell r="A3898" t="str">
            <v>FY2014</v>
          </cell>
        </row>
        <row r="3899">
          <cell r="A3899" t="str">
            <v>FY2014</v>
          </cell>
        </row>
        <row r="3900">
          <cell r="A3900" t="str">
            <v>FY2014</v>
          </cell>
        </row>
        <row r="3901">
          <cell r="A3901" t="str">
            <v>FY2014</v>
          </cell>
        </row>
        <row r="3902">
          <cell r="A3902" t="str">
            <v>FY2014</v>
          </cell>
        </row>
        <row r="3903">
          <cell r="A3903" t="str">
            <v>FY2014</v>
          </cell>
        </row>
        <row r="3904">
          <cell r="A3904" t="str">
            <v>FY2014</v>
          </cell>
        </row>
        <row r="3905">
          <cell r="A3905" t="str">
            <v>FY2014</v>
          </cell>
        </row>
        <row r="3906">
          <cell r="A3906" t="str">
            <v>FY2014</v>
          </cell>
        </row>
        <row r="3907">
          <cell r="A3907" t="str">
            <v>FY2014</v>
          </cell>
        </row>
        <row r="3908">
          <cell r="A3908" t="str">
            <v>FY2014</v>
          </cell>
        </row>
        <row r="3909">
          <cell r="A3909" t="str">
            <v>FY2014</v>
          </cell>
        </row>
        <row r="3910">
          <cell r="A3910" t="str">
            <v>FY2014</v>
          </cell>
        </row>
        <row r="3911">
          <cell r="A3911" t="str">
            <v>FY2014</v>
          </cell>
        </row>
        <row r="3912">
          <cell r="A3912" t="str">
            <v>FY2014</v>
          </cell>
        </row>
        <row r="3913">
          <cell r="A3913" t="str">
            <v>FY2014</v>
          </cell>
        </row>
        <row r="3914">
          <cell r="A3914" t="str">
            <v>FY2014</v>
          </cell>
        </row>
        <row r="3915">
          <cell r="A3915" t="str">
            <v>FY2014</v>
          </cell>
        </row>
        <row r="3916">
          <cell r="A3916" t="str">
            <v>FY2014</v>
          </cell>
        </row>
        <row r="3917">
          <cell r="A3917" t="str">
            <v>FY2014</v>
          </cell>
        </row>
        <row r="3918">
          <cell r="A3918" t="str">
            <v>FY2014</v>
          </cell>
        </row>
        <row r="3919">
          <cell r="A3919" t="str">
            <v>FY2014</v>
          </cell>
        </row>
        <row r="3920">
          <cell r="A3920" t="str">
            <v>FY2014</v>
          </cell>
        </row>
        <row r="3921">
          <cell r="A3921" t="str">
            <v>FY2014</v>
          </cell>
        </row>
        <row r="3922">
          <cell r="A3922" t="str">
            <v>FY2014</v>
          </cell>
        </row>
        <row r="3923">
          <cell r="A3923" t="str">
            <v>FY2014</v>
          </cell>
        </row>
        <row r="3924">
          <cell r="A3924" t="str">
            <v>FY2014</v>
          </cell>
        </row>
        <row r="3925">
          <cell r="A3925" t="str">
            <v>FY2014</v>
          </cell>
        </row>
        <row r="3926">
          <cell r="A3926" t="str">
            <v>FY2014</v>
          </cell>
        </row>
        <row r="3927">
          <cell r="A3927" t="str">
            <v>FY2014</v>
          </cell>
        </row>
        <row r="3928">
          <cell r="A3928" t="str">
            <v>FY2014</v>
          </cell>
        </row>
        <row r="3929">
          <cell r="A3929" t="str">
            <v>FY2014</v>
          </cell>
        </row>
        <row r="3930">
          <cell r="A3930" t="str">
            <v>FY2014</v>
          </cell>
        </row>
        <row r="3931">
          <cell r="A3931" t="str">
            <v>FY2014</v>
          </cell>
        </row>
        <row r="3932">
          <cell r="A3932" t="str">
            <v>FY2014</v>
          </cell>
        </row>
        <row r="3933">
          <cell r="A3933" t="str">
            <v>FY2014</v>
          </cell>
        </row>
        <row r="3934">
          <cell r="A3934" t="str">
            <v>FY2014</v>
          </cell>
        </row>
        <row r="3935">
          <cell r="A3935" t="str">
            <v>FY2014</v>
          </cell>
        </row>
        <row r="3936">
          <cell r="A3936" t="str">
            <v>FY2014</v>
          </cell>
        </row>
        <row r="3937">
          <cell r="A3937" t="str">
            <v>FY2014</v>
          </cell>
        </row>
        <row r="3938">
          <cell r="A3938" t="str">
            <v>FY2014</v>
          </cell>
        </row>
        <row r="3939">
          <cell r="A3939" t="str">
            <v>FY2014</v>
          </cell>
        </row>
        <row r="3940">
          <cell r="A3940" t="str">
            <v>FY2014</v>
          </cell>
        </row>
        <row r="3941">
          <cell r="A3941" t="str">
            <v>FY2014</v>
          </cell>
        </row>
        <row r="3942">
          <cell r="A3942" t="str">
            <v>FY2014</v>
          </cell>
        </row>
        <row r="3943">
          <cell r="A3943" t="str">
            <v>FY2014</v>
          </cell>
        </row>
        <row r="3944">
          <cell r="A3944" t="str">
            <v>FY2014</v>
          </cell>
        </row>
        <row r="3945">
          <cell r="A3945" t="str">
            <v>FY2014</v>
          </cell>
        </row>
        <row r="3946">
          <cell r="A3946" t="str">
            <v>FY2014</v>
          </cell>
        </row>
        <row r="3947">
          <cell r="A3947" t="str">
            <v>FY2014</v>
          </cell>
        </row>
        <row r="3948">
          <cell r="A3948" t="str">
            <v>FY2014</v>
          </cell>
        </row>
        <row r="3949">
          <cell r="A3949" t="str">
            <v>FY2014</v>
          </cell>
        </row>
        <row r="3950">
          <cell r="A3950" t="str">
            <v>FY2014</v>
          </cell>
        </row>
        <row r="3951">
          <cell r="A3951" t="str">
            <v>FY2014</v>
          </cell>
        </row>
        <row r="3952">
          <cell r="A3952" t="str">
            <v>FY2014</v>
          </cell>
        </row>
        <row r="3953">
          <cell r="A3953" t="str">
            <v>FY2014</v>
          </cell>
        </row>
        <row r="3954">
          <cell r="A3954" t="str">
            <v>FY2014</v>
          </cell>
        </row>
        <row r="3955">
          <cell r="A3955" t="str">
            <v>FY2014</v>
          </cell>
        </row>
        <row r="3956">
          <cell r="A3956" t="str">
            <v>FY2014</v>
          </cell>
        </row>
        <row r="3957">
          <cell r="A3957" t="str">
            <v>FY2014</v>
          </cell>
        </row>
        <row r="3958">
          <cell r="A3958" t="str">
            <v>FY2014</v>
          </cell>
        </row>
        <row r="3959">
          <cell r="A3959" t="str">
            <v>FY2014</v>
          </cell>
        </row>
        <row r="3960">
          <cell r="A3960" t="str">
            <v>FY2014</v>
          </cell>
        </row>
        <row r="3961">
          <cell r="A3961" t="str">
            <v>FY2014</v>
          </cell>
        </row>
        <row r="3962">
          <cell r="A3962" t="str">
            <v>FY2014</v>
          </cell>
        </row>
        <row r="3963">
          <cell r="A3963" t="str">
            <v>FY2014</v>
          </cell>
        </row>
        <row r="3964">
          <cell r="A3964" t="str">
            <v>FY2014</v>
          </cell>
        </row>
        <row r="3965">
          <cell r="A3965" t="str">
            <v>FY2014</v>
          </cell>
        </row>
        <row r="3966">
          <cell r="A3966" t="str">
            <v>FY2014</v>
          </cell>
        </row>
        <row r="3967">
          <cell r="A3967" t="str">
            <v>FY2014</v>
          </cell>
        </row>
        <row r="3968">
          <cell r="A3968" t="str">
            <v>FY2014</v>
          </cell>
        </row>
        <row r="3969">
          <cell r="A3969" t="str">
            <v>FY2014</v>
          </cell>
        </row>
        <row r="3970">
          <cell r="A3970" t="str">
            <v>FY2014</v>
          </cell>
        </row>
        <row r="3971">
          <cell r="A3971" t="str">
            <v>FY2014</v>
          </cell>
        </row>
        <row r="3972">
          <cell r="A3972" t="str">
            <v>FY2014</v>
          </cell>
        </row>
        <row r="3973">
          <cell r="A3973" t="str">
            <v>FY2014</v>
          </cell>
        </row>
        <row r="3974">
          <cell r="A3974" t="str">
            <v>FY2014</v>
          </cell>
        </row>
        <row r="3975">
          <cell r="A3975" t="str">
            <v>FY2014</v>
          </cell>
        </row>
        <row r="3976">
          <cell r="A3976" t="str">
            <v>FY2014</v>
          </cell>
        </row>
        <row r="3977">
          <cell r="A3977" t="str">
            <v>FY2014</v>
          </cell>
        </row>
        <row r="3978">
          <cell r="A3978" t="str">
            <v>FY2014</v>
          </cell>
        </row>
        <row r="3979">
          <cell r="A3979" t="str">
            <v>FY2014</v>
          </cell>
        </row>
        <row r="3980">
          <cell r="A3980" t="str">
            <v>FY2014</v>
          </cell>
        </row>
        <row r="3981">
          <cell r="A3981" t="str">
            <v>FY2014</v>
          </cell>
        </row>
        <row r="3982">
          <cell r="A3982" t="str">
            <v>FY2014</v>
          </cell>
        </row>
        <row r="3983">
          <cell r="A3983" t="str">
            <v>FY2014</v>
          </cell>
        </row>
        <row r="3984">
          <cell r="A3984" t="str">
            <v>FY2014</v>
          </cell>
        </row>
        <row r="3985">
          <cell r="A3985" t="str">
            <v>FY2014</v>
          </cell>
        </row>
        <row r="3986">
          <cell r="A3986" t="str">
            <v>FY2014</v>
          </cell>
        </row>
        <row r="3987">
          <cell r="A3987" t="str">
            <v>FY2014</v>
          </cell>
        </row>
        <row r="3988">
          <cell r="A3988" t="str">
            <v>FY2014</v>
          </cell>
        </row>
        <row r="3989">
          <cell r="A3989" t="str">
            <v>FY2014</v>
          </cell>
        </row>
        <row r="3990">
          <cell r="A3990" t="str">
            <v>FY2014</v>
          </cell>
        </row>
        <row r="3991">
          <cell r="A3991" t="str">
            <v>FY2014</v>
          </cell>
        </row>
        <row r="3992">
          <cell r="A3992" t="str">
            <v>FY2014</v>
          </cell>
        </row>
        <row r="3993">
          <cell r="A3993" t="str">
            <v>FY2014</v>
          </cell>
        </row>
        <row r="3994">
          <cell r="A3994" t="str">
            <v>FY2014</v>
          </cell>
        </row>
        <row r="3995">
          <cell r="A3995" t="str">
            <v>FY2014</v>
          </cell>
        </row>
        <row r="3996">
          <cell r="A3996" t="str">
            <v>FY2014</v>
          </cell>
        </row>
        <row r="3997">
          <cell r="A3997" t="str">
            <v>FY2014</v>
          </cell>
        </row>
        <row r="3998">
          <cell r="A3998" t="str">
            <v>FY2014</v>
          </cell>
        </row>
        <row r="3999">
          <cell r="A3999" t="str">
            <v>FY2014</v>
          </cell>
        </row>
        <row r="4000">
          <cell r="A4000" t="str">
            <v>FY2014</v>
          </cell>
        </row>
        <row r="4001">
          <cell r="A4001" t="str">
            <v>FY2014</v>
          </cell>
        </row>
        <row r="4002">
          <cell r="A4002" t="str">
            <v>FY2014</v>
          </cell>
        </row>
        <row r="4003">
          <cell r="A4003" t="str">
            <v>FY2014</v>
          </cell>
        </row>
        <row r="4004">
          <cell r="A4004" t="str">
            <v>FY2014</v>
          </cell>
        </row>
        <row r="4005">
          <cell r="A4005" t="str">
            <v>FY2014</v>
          </cell>
        </row>
        <row r="4006">
          <cell r="A4006" t="str">
            <v>FY2014</v>
          </cell>
        </row>
        <row r="4007">
          <cell r="A4007" t="str">
            <v>FY2014</v>
          </cell>
        </row>
        <row r="4008">
          <cell r="A4008" t="str">
            <v>FY2014</v>
          </cell>
        </row>
        <row r="4009">
          <cell r="A4009" t="str">
            <v>FY2014</v>
          </cell>
        </row>
        <row r="4010">
          <cell r="A4010" t="str">
            <v>FY2014</v>
          </cell>
        </row>
        <row r="4011">
          <cell r="A4011" t="str">
            <v>FY2014</v>
          </cell>
        </row>
        <row r="4012">
          <cell r="A4012" t="str">
            <v>FY2014</v>
          </cell>
        </row>
        <row r="4013">
          <cell r="A4013" t="str">
            <v>FY2014</v>
          </cell>
        </row>
        <row r="4014">
          <cell r="A4014" t="str">
            <v>FY2014</v>
          </cell>
        </row>
        <row r="4015">
          <cell r="A4015" t="str">
            <v>FY2014</v>
          </cell>
        </row>
        <row r="4016">
          <cell r="A4016" t="str">
            <v>FY2014</v>
          </cell>
        </row>
        <row r="4017">
          <cell r="A4017" t="str">
            <v>FY2014</v>
          </cell>
        </row>
        <row r="4018">
          <cell r="A4018" t="str">
            <v>FY2014</v>
          </cell>
        </row>
        <row r="4019">
          <cell r="A4019" t="str">
            <v>FY2014</v>
          </cell>
        </row>
        <row r="4020">
          <cell r="A4020" t="str">
            <v>FY2014</v>
          </cell>
        </row>
        <row r="4021">
          <cell r="A4021" t="str">
            <v>FY2014</v>
          </cell>
        </row>
        <row r="4022">
          <cell r="A4022" t="str">
            <v>FY2014</v>
          </cell>
        </row>
        <row r="4023">
          <cell r="A4023" t="str">
            <v>FY2014</v>
          </cell>
        </row>
        <row r="4024">
          <cell r="A4024" t="str">
            <v>FY2014</v>
          </cell>
        </row>
        <row r="4025">
          <cell r="A4025" t="str">
            <v>FY2014</v>
          </cell>
        </row>
        <row r="4026">
          <cell r="A4026" t="str">
            <v>FY2014</v>
          </cell>
        </row>
        <row r="4027">
          <cell r="A4027" t="str">
            <v>FY2014</v>
          </cell>
        </row>
        <row r="4028">
          <cell r="A4028" t="str">
            <v>FY2014</v>
          </cell>
        </row>
        <row r="4029">
          <cell r="A4029" t="str">
            <v>FY2014</v>
          </cell>
        </row>
        <row r="4030">
          <cell r="A4030" t="str">
            <v>FY2014</v>
          </cell>
        </row>
        <row r="4031">
          <cell r="A4031" t="str">
            <v>FY2014</v>
          </cell>
        </row>
        <row r="4032">
          <cell r="A4032" t="str">
            <v>FY2014</v>
          </cell>
        </row>
        <row r="4033">
          <cell r="A4033" t="str">
            <v>FY2014</v>
          </cell>
        </row>
        <row r="4034">
          <cell r="A4034" t="str">
            <v>FY2014</v>
          </cell>
        </row>
        <row r="4035">
          <cell r="A4035" t="str">
            <v>FY2014</v>
          </cell>
        </row>
        <row r="4036">
          <cell r="A4036" t="str">
            <v>FY2014</v>
          </cell>
        </row>
        <row r="4037">
          <cell r="A4037" t="str">
            <v>FY2014</v>
          </cell>
        </row>
        <row r="4038">
          <cell r="A4038" t="str">
            <v>FY2014</v>
          </cell>
        </row>
        <row r="4039">
          <cell r="A4039" t="str">
            <v>FY2014</v>
          </cell>
        </row>
        <row r="4040">
          <cell r="A4040" t="str">
            <v>FY2014</v>
          </cell>
        </row>
        <row r="4041">
          <cell r="A4041" t="str">
            <v>FY2014</v>
          </cell>
        </row>
        <row r="4042">
          <cell r="A4042" t="str">
            <v>FY2014</v>
          </cell>
        </row>
        <row r="4043">
          <cell r="A4043" t="str">
            <v>FY2014</v>
          </cell>
        </row>
        <row r="4044">
          <cell r="A4044" t="str">
            <v>FY2014</v>
          </cell>
        </row>
        <row r="4045">
          <cell r="A4045" t="str">
            <v>FY2014</v>
          </cell>
        </row>
        <row r="4046">
          <cell r="A4046" t="str">
            <v>FY2014</v>
          </cell>
        </row>
        <row r="4047">
          <cell r="A4047" t="str">
            <v>FY2014</v>
          </cell>
        </row>
        <row r="4048">
          <cell r="A4048" t="str">
            <v>FY2014</v>
          </cell>
        </row>
        <row r="4049">
          <cell r="A4049" t="str">
            <v>FY2014</v>
          </cell>
        </row>
        <row r="4050">
          <cell r="A4050" t="str">
            <v>FY2014</v>
          </cell>
        </row>
        <row r="4051">
          <cell r="A4051" t="str">
            <v>FY2014</v>
          </cell>
        </row>
        <row r="4052">
          <cell r="A4052" t="str">
            <v>FY2014</v>
          </cell>
        </row>
        <row r="4053">
          <cell r="A4053" t="str">
            <v>FY2014</v>
          </cell>
        </row>
        <row r="4054">
          <cell r="A4054" t="str">
            <v>FY2014</v>
          </cell>
        </row>
        <row r="4055">
          <cell r="A4055" t="str">
            <v>FY2014</v>
          </cell>
        </row>
        <row r="4056">
          <cell r="A4056" t="str">
            <v>FY2014</v>
          </cell>
        </row>
        <row r="4057">
          <cell r="A4057" t="str">
            <v>FY2014</v>
          </cell>
        </row>
        <row r="4058">
          <cell r="A4058" t="str">
            <v>FY2014</v>
          </cell>
        </row>
        <row r="4059">
          <cell r="A4059" t="str">
            <v>FY2014</v>
          </cell>
        </row>
        <row r="4060">
          <cell r="A4060" t="str">
            <v>FY2014</v>
          </cell>
        </row>
        <row r="4061">
          <cell r="A4061" t="str">
            <v>FY2014</v>
          </cell>
        </row>
        <row r="4062">
          <cell r="A4062" t="str">
            <v>FY2014</v>
          </cell>
        </row>
        <row r="4063">
          <cell r="A4063" t="str">
            <v>FY2014</v>
          </cell>
        </row>
        <row r="4064">
          <cell r="A4064" t="str">
            <v>FY2014</v>
          </cell>
        </row>
        <row r="4065">
          <cell r="A4065" t="str">
            <v>FY2014</v>
          </cell>
        </row>
        <row r="4066">
          <cell r="A4066" t="str">
            <v>FY2014</v>
          </cell>
        </row>
        <row r="4067">
          <cell r="A4067" t="str">
            <v>FY2014</v>
          </cell>
        </row>
        <row r="4068">
          <cell r="A4068" t="str">
            <v>FY2014</v>
          </cell>
        </row>
        <row r="4069">
          <cell r="A4069" t="str">
            <v>FY2014</v>
          </cell>
        </row>
        <row r="4070">
          <cell r="A4070" t="str">
            <v>FY2014</v>
          </cell>
        </row>
        <row r="4071">
          <cell r="A4071" t="str">
            <v>FY2014</v>
          </cell>
        </row>
        <row r="4072">
          <cell r="A4072" t="str">
            <v>FY2014</v>
          </cell>
        </row>
        <row r="4073">
          <cell r="A4073" t="str">
            <v>FY2014</v>
          </cell>
        </row>
        <row r="4074">
          <cell r="A4074" t="str">
            <v>FY2014</v>
          </cell>
        </row>
        <row r="4075">
          <cell r="A4075" t="str">
            <v>FY2014</v>
          </cell>
        </row>
        <row r="4076">
          <cell r="A4076" t="str">
            <v>FY2014</v>
          </cell>
        </row>
        <row r="4077">
          <cell r="A4077" t="str">
            <v>FY2014</v>
          </cell>
        </row>
        <row r="4078">
          <cell r="A4078" t="str">
            <v>FY2014</v>
          </cell>
        </row>
        <row r="4079">
          <cell r="A4079" t="str">
            <v>FY2014</v>
          </cell>
        </row>
        <row r="4080">
          <cell r="A4080" t="str">
            <v>FY2014</v>
          </cell>
        </row>
        <row r="4081">
          <cell r="A4081" t="str">
            <v>FY2014</v>
          </cell>
        </row>
        <row r="4082">
          <cell r="A4082" t="str">
            <v>FY2014</v>
          </cell>
        </row>
        <row r="4083">
          <cell r="A4083" t="str">
            <v>FY2014</v>
          </cell>
        </row>
        <row r="4084">
          <cell r="A4084" t="str">
            <v>FY2014</v>
          </cell>
        </row>
        <row r="4085">
          <cell r="A4085" t="str">
            <v>FY2014</v>
          </cell>
        </row>
        <row r="4086">
          <cell r="A4086" t="str">
            <v>FY2014</v>
          </cell>
        </row>
        <row r="4087">
          <cell r="A4087" t="str">
            <v>FY2014</v>
          </cell>
        </row>
        <row r="4088">
          <cell r="A4088" t="str">
            <v>FY2014</v>
          </cell>
        </row>
        <row r="4089">
          <cell r="A4089" t="str">
            <v>FY2014</v>
          </cell>
        </row>
        <row r="4090">
          <cell r="A4090" t="str">
            <v>FY2014</v>
          </cell>
        </row>
        <row r="4091">
          <cell r="A4091" t="str">
            <v>FY2014</v>
          </cell>
        </row>
        <row r="4092">
          <cell r="A4092" t="str">
            <v>FY2014</v>
          </cell>
        </row>
        <row r="4093">
          <cell r="A4093" t="str">
            <v>FY2014</v>
          </cell>
        </row>
        <row r="4094">
          <cell r="A4094" t="str">
            <v>FY2014</v>
          </cell>
        </row>
        <row r="4095">
          <cell r="A4095" t="str">
            <v>FY2014</v>
          </cell>
        </row>
        <row r="4096">
          <cell r="A4096" t="str">
            <v>FY2014</v>
          </cell>
        </row>
        <row r="4097">
          <cell r="A4097" t="str">
            <v>FY2014</v>
          </cell>
        </row>
        <row r="4098">
          <cell r="A4098" t="str">
            <v>FY2014</v>
          </cell>
        </row>
        <row r="4099">
          <cell r="A4099" t="str">
            <v>FY2014</v>
          </cell>
        </row>
        <row r="4100">
          <cell r="A4100" t="str">
            <v>FY2014</v>
          </cell>
        </row>
        <row r="4101">
          <cell r="A4101" t="str">
            <v>FY2014</v>
          </cell>
        </row>
        <row r="4102">
          <cell r="A4102" t="str">
            <v>FY2014</v>
          </cell>
        </row>
        <row r="4103">
          <cell r="A4103" t="str">
            <v>FY2014</v>
          </cell>
        </row>
        <row r="4104">
          <cell r="A4104" t="str">
            <v>FY2014</v>
          </cell>
        </row>
        <row r="4105">
          <cell r="A4105" t="str">
            <v>FY2014</v>
          </cell>
        </row>
        <row r="4106">
          <cell r="A4106" t="str">
            <v>FY2014</v>
          </cell>
        </row>
        <row r="4107">
          <cell r="A4107" t="str">
            <v>FY2014</v>
          </cell>
        </row>
        <row r="4108">
          <cell r="A4108" t="str">
            <v>FY2014</v>
          </cell>
        </row>
        <row r="4109">
          <cell r="A4109" t="str">
            <v>FY2014</v>
          </cell>
        </row>
        <row r="4110">
          <cell r="A4110" t="str">
            <v>FY2014</v>
          </cell>
        </row>
        <row r="4111">
          <cell r="A4111" t="str">
            <v>FY2014</v>
          </cell>
        </row>
        <row r="4112">
          <cell r="A4112" t="str">
            <v>FY2014</v>
          </cell>
        </row>
        <row r="4113">
          <cell r="A4113" t="str">
            <v>FY2014</v>
          </cell>
        </row>
        <row r="4114">
          <cell r="A4114" t="str">
            <v>FY2014</v>
          </cell>
        </row>
        <row r="4115">
          <cell r="A4115" t="str">
            <v>FY2014</v>
          </cell>
        </row>
        <row r="4116">
          <cell r="A4116" t="str">
            <v>FY2014</v>
          </cell>
        </row>
        <row r="4117">
          <cell r="A4117" t="str">
            <v>FY2014</v>
          </cell>
        </row>
        <row r="4118">
          <cell r="A4118" t="str">
            <v>FY2014</v>
          </cell>
        </row>
        <row r="4119">
          <cell r="A4119" t="str">
            <v>FY2014</v>
          </cell>
        </row>
        <row r="4120">
          <cell r="A4120" t="str">
            <v>FY2014</v>
          </cell>
        </row>
        <row r="4121">
          <cell r="A4121" t="str">
            <v>FY2014</v>
          </cell>
        </row>
        <row r="4122">
          <cell r="A4122" t="str">
            <v>FY2014</v>
          </cell>
        </row>
        <row r="4123">
          <cell r="A4123" t="str">
            <v>FY2014</v>
          </cell>
        </row>
        <row r="4124">
          <cell r="A4124" t="str">
            <v>FY2014</v>
          </cell>
        </row>
        <row r="4125">
          <cell r="A4125" t="str">
            <v>FY2014</v>
          </cell>
        </row>
        <row r="4126">
          <cell r="A4126" t="str">
            <v>FY2014</v>
          </cell>
        </row>
        <row r="4127">
          <cell r="A4127" t="str">
            <v>FY2014</v>
          </cell>
        </row>
        <row r="4128">
          <cell r="A4128" t="str">
            <v>FY2014</v>
          </cell>
        </row>
        <row r="4129">
          <cell r="A4129" t="str">
            <v>FY2014</v>
          </cell>
        </row>
        <row r="4130">
          <cell r="A4130" t="str">
            <v>FY2014</v>
          </cell>
        </row>
        <row r="4131">
          <cell r="A4131" t="str">
            <v>FY2014</v>
          </cell>
        </row>
        <row r="4132">
          <cell r="A4132" t="str">
            <v>FY2014</v>
          </cell>
        </row>
        <row r="4133">
          <cell r="A4133" t="str">
            <v>FY2014</v>
          </cell>
        </row>
        <row r="4134">
          <cell r="A4134" t="str">
            <v>FY2014</v>
          </cell>
        </row>
        <row r="4135">
          <cell r="A4135" t="str">
            <v>FY2014</v>
          </cell>
        </row>
        <row r="4136">
          <cell r="A4136" t="str">
            <v>FY2014</v>
          </cell>
        </row>
        <row r="4137">
          <cell r="A4137" t="str">
            <v>FY2014</v>
          </cell>
        </row>
        <row r="4138">
          <cell r="A4138" t="str">
            <v>FY2014</v>
          </cell>
        </row>
        <row r="4139">
          <cell r="A4139" t="str">
            <v>FY2014</v>
          </cell>
        </row>
        <row r="4140">
          <cell r="A4140" t="str">
            <v>FY2014</v>
          </cell>
        </row>
        <row r="4141">
          <cell r="A4141" t="str">
            <v>FY2014</v>
          </cell>
        </row>
        <row r="4142">
          <cell r="A4142" t="str">
            <v>FY2014</v>
          </cell>
        </row>
        <row r="4143">
          <cell r="A4143" t="str">
            <v>FY2014</v>
          </cell>
        </row>
        <row r="4144">
          <cell r="A4144" t="str">
            <v>FY2014</v>
          </cell>
        </row>
        <row r="4145">
          <cell r="A4145" t="str">
            <v>FY2014</v>
          </cell>
        </row>
        <row r="4146">
          <cell r="A4146" t="str">
            <v>FY2014</v>
          </cell>
        </row>
        <row r="4147">
          <cell r="A4147" t="str">
            <v>FY2014</v>
          </cell>
        </row>
        <row r="4148">
          <cell r="A4148" t="str">
            <v>FY2014</v>
          </cell>
        </row>
        <row r="4149">
          <cell r="A4149" t="str">
            <v>FY2014</v>
          </cell>
        </row>
        <row r="4150">
          <cell r="A4150" t="str">
            <v>FY2014</v>
          </cell>
        </row>
        <row r="4151">
          <cell r="A4151" t="str">
            <v>FY2014</v>
          </cell>
        </row>
        <row r="4152">
          <cell r="A4152" t="str">
            <v>FY2014</v>
          </cell>
        </row>
        <row r="4153">
          <cell r="A4153" t="str">
            <v>FY2014</v>
          </cell>
        </row>
        <row r="4154">
          <cell r="A4154" t="str">
            <v>FY2014</v>
          </cell>
        </row>
        <row r="4155">
          <cell r="A4155" t="str">
            <v>FY2014</v>
          </cell>
        </row>
        <row r="4156">
          <cell r="A4156" t="str">
            <v>FY2014</v>
          </cell>
        </row>
        <row r="4157">
          <cell r="A4157" t="str">
            <v>FY2014</v>
          </cell>
        </row>
        <row r="4158">
          <cell r="A4158" t="str">
            <v>FY2014</v>
          </cell>
        </row>
        <row r="4159">
          <cell r="A4159" t="str">
            <v>FY2014</v>
          </cell>
        </row>
        <row r="4160">
          <cell r="A4160" t="str">
            <v>FY2014</v>
          </cell>
        </row>
        <row r="4161">
          <cell r="A4161" t="str">
            <v>FY2014</v>
          </cell>
        </row>
        <row r="4162">
          <cell r="A4162" t="str">
            <v>FY2014</v>
          </cell>
        </row>
        <row r="4163">
          <cell r="A4163" t="str">
            <v>FY2014</v>
          </cell>
        </row>
        <row r="4164">
          <cell r="A4164" t="str">
            <v>FY2014</v>
          </cell>
        </row>
        <row r="4165">
          <cell r="A4165" t="str">
            <v>FY2014</v>
          </cell>
        </row>
        <row r="4166">
          <cell r="A4166" t="str">
            <v>FY2014</v>
          </cell>
        </row>
        <row r="4167">
          <cell r="A4167" t="str">
            <v>FY2014</v>
          </cell>
        </row>
        <row r="4168">
          <cell r="A4168" t="str">
            <v>FY2014</v>
          </cell>
        </row>
        <row r="4169">
          <cell r="A4169" t="str">
            <v>FY2014</v>
          </cell>
        </row>
        <row r="4170">
          <cell r="A4170" t="str">
            <v>FY2014</v>
          </cell>
        </row>
        <row r="4171">
          <cell r="A4171" t="str">
            <v>FY2014</v>
          </cell>
        </row>
        <row r="4172">
          <cell r="A4172" t="str">
            <v>FY2014</v>
          </cell>
        </row>
        <row r="4173">
          <cell r="A4173" t="str">
            <v>FY2014</v>
          </cell>
        </row>
        <row r="4174">
          <cell r="A4174" t="str">
            <v>FY2014</v>
          </cell>
        </row>
        <row r="4175">
          <cell r="A4175" t="str">
            <v>FY2014</v>
          </cell>
        </row>
        <row r="4176">
          <cell r="A4176" t="str">
            <v>FY2014</v>
          </cell>
        </row>
        <row r="4177">
          <cell r="A4177" t="str">
            <v>FY2014</v>
          </cell>
        </row>
        <row r="4178">
          <cell r="A4178" t="str">
            <v>FY2014</v>
          </cell>
        </row>
        <row r="4179">
          <cell r="A4179" t="str">
            <v>FY2014</v>
          </cell>
        </row>
        <row r="4180">
          <cell r="A4180" t="str">
            <v>FY2014</v>
          </cell>
        </row>
        <row r="4181">
          <cell r="A4181" t="str">
            <v>FY2014</v>
          </cell>
        </row>
        <row r="4182">
          <cell r="A4182" t="str">
            <v>FY2014</v>
          </cell>
        </row>
        <row r="4183">
          <cell r="A4183" t="str">
            <v>FY2014</v>
          </cell>
        </row>
        <row r="4184">
          <cell r="A4184" t="str">
            <v>FY2014</v>
          </cell>
        </row>
        <row r="4185">
          <cell r="A4185" t="str">
            <v>FY2014</v>
          </cell>
        </row>
        <row r="4186">
          <cell r="A4186" t="str">
            <v>FY2014</v>
          </cell>
        </row>
        <row r="4187">
          <cell r="A4187" t="str">
            <v>FY2014</v>
          </cell>
        </row>
        <row r="4188">
          <cell r="A4188" t="str">
            <v>FY2014</v>
          </cell>
        </row>
        <row r="4189">
          <cell r="A4189" t="str">
            <v>FY2014</v>
          </cell>
        </row>
        <row r="4190">
          <cell r="A4190" t="str">
            <v>FY2014</v>
          </cell>
        </row>
        <row r="4191">
          <cell r="A4191" t="str">
            <v>FY2014</v>
          </cell>
        </row>
        <row r="4192">
          <cell r="A4192" t="str">
            <v>FY2014</v>
          </cell>
        </row>
        <row r="4193">
          <cell r="A4193" t="str">
            <v>FY2014</v>
          </cell>
        </row>
        <row r="4194">
          <cell r="A4194" t="str">
            <v>FY2014</v>
          </cell>
        </row>
        <row r="4195">
          <cell r="A4195" t="str">
            <v>FY2014</v>
          </cell>
        </row>
        <row r="4196">
          <cell r="A4196" t="str">
            <v>FY2014</v>
          </cell>
        </row>
        <row r="4197">
          <cell r="A4197" t="str">
            <v>FY2014</v>
          </cell>
        </row>
        <row r="4198">
          <cell r="A4198" t="str">
            <v>FY2014</v>
          </cell>
        </row>
        <row r="4199">
          <cell r="A4199" t="str">
            <v>FY2014</v>
          </cell>
        </row>
        <row r="4200">
          <cell r="A4200" t="str">
            <v>FY2014</v>
          </cell>
        </row>
        <row r="4201">
          <cell r="A4201" t="str">
            <v>FY2014</v>
          </cell>
        </row>
        <row r="4202">
          <cell r="A4202" t="str">
            <v>FY2014</v>
          </cell>
        </row>
        <row r="4203">
          <cell r="A4203" t="str">
            <v>FY2014</v>
          </cell>
        </row>
        <row r="4204">
          <cell r="A4204" t="str">
            <v>FY2014</v>
          </cell>
        </row>
        <row r="4205">
          <cell r="A4205" t="str">
            <v>FY2014</v>
          </cell>
        </row>
        <row r="4206">
          <cell r="A4206" t="str">
            <v>FY2014</v>
          </cell>
        </row>
        <row r="4207">
          <cell r="A4207" t="str">
            <v>FY2014</v>
          </cell>
        </row>
        <row r="4208">
          <cell r="A4208" t="str">
            <v>FY2014</v>
          </cell>
        </row>
        <row r="4209">
          <cell r="A4209" t="str">
            <v>FY2014</v>
          </cell>
        </row>
        <row r="4210">
          <cell r="A4210" t="str">
            <v>FY2014</v>
          </cell>
        </row>
        <row r="4211">
          <cell r="A4211" t="str">
            <v>FY2014</v>
          </cell>
        </row>
        <row r="4212">
          <cell r="A4212" t="str">
            <v>FY2014</v>
          </cell>
        </row>
        <row r="4213">
          <cell r="A4213" t="str">
            <v>FY2014</v>
          </cell>
        </row>
        <row r="4214">
          <cell r="A4214" t="str">
            <v>FY2014</v>
          </cell>
        </row>
        <row r="4215">
          <cell r="A4215" t="str">
            <v>FY2014</v>
          </cell>
        </row>
        <row r="4216">
          <cell r="A4216" t="str">
            <v>FY2014</v>
          </cell>
        </row>
        <row r="4217">
          <cell r="A4217" t="str">
            <v>FY2014</v>
          </cell>
        </row>
        <row r="4218">
          <cell r="A4218" t="str">
            <v>FY2014</v>
          </cell>
        </row>
        <row r="4219">
          <cell r="A4219" t="str">
            <v>FY2014</v>
          </cell>
        </row>
        <row r="4220">
          <cell r="A4220" t="str">
            <v>FY2014</v>
          </cell>
        </row>
        <row r="4221">
          <cell r="A4221" t="str">
            <v>FY2014</v>
          </cell>
        </row>
        <row r="4222">
          <cell r="A4222" t="str">
            <v>FY2014</v>
          </cell>
        </row>
        <row r="4223">
          <cell r="A4223" t="str">
            <v>FY2014</v>
          </cell>
        </row>
        <row r="4224">
          <cell r="A4224" t="str">
            <v>FY2014</v>
          </cell>
        </row>
        <row r="4225">
          <cell r="A4225" t="str">
            <v>FY2014</v>
          </cell>
        </row>
        <row r="4226">
          <cell r="A4226" t="str">
            <v>FY2014</v>
          </cell>
        </row>
        <row r="4227">
          <cell r="A4227" t="str">
            <v>FY2014</v>
          </cell>
        </row>
        <row r="4228">
          <cell r="A4228" t="str">
            <v>FY2014</v>
          </cell>
        </row>
        <row r="4229">
          <cell r="A4229" t="str">
            <v>FY2014</v>
          </cell>
        </row>
        <row r="4230">
          <cell r="A4230" t="str">
            <v>FY2014</v>
          </cell>
        </row>
        <row r="4231">
          <cell r="A4231" t="str">
            <v>FY2014</v>
          </cell>
        </row>
        <row r="4232">
          <cell r="A4232" t="str">
            <v>FY2014</v>
          </cell>
        </row>
        <row r="4233">
          <cell r="A4233" t="str">
            <v>FY2014</v>
          </cell>
        </row>
        <row r="4234">
          <cell r="A4234" t="str">
            <v>FY2014</v>
          </cell>
        </row>
        <row r="4235">
          <cell r="A4235" t="str">
            <v>FY2014</v>
          </cell>
        </row>
        <row r="4236">
          <cell r="A4236" t="str">
            <v>FY2014</v>
          </cell>
        </row>
        <row r="4237">
          <cell r="A4237" t="str">
            <v>FY2014</v>
          </cell>
        </row>
        <row r="4238">
          <cell r="A4238" t="str">
            <v>FY2014</v>
          </cell>
        </row>
        <row r="4239">
          <cell r="A4239" t="str">
            <v>FY2014</v>
          </cell>
        </row>
        <row r="4240">
          <cell r="A4240" t="str">
            <v>FY2014</v>
          </cell>
        </row>
        <row r="4241">
          <cell r="A4241" t="str">
            <v>FY2014</v>
          </cell>
        </row>
        <row r="4242">
          <cell r="A4242" t="str">
            <v>FY2014</v>
          </cell>
        </row>
        <row r="4243">
          <cell r="A4243" t="str">
            <v>FY2014</v>
          </cell>
        </row>
        <row r="4244">
          <cell r="A4244" t="str">
            <v>FY2014</v>
          </cell>
        </row>
        <row r="4245">
          <cell r="A4245" t="str">
            <v>FY2014</v>
          </cell>
        </row>
        <row r="4246">
          <cell r="A4246" t="str">
            <v>FY2014</v>
          </cell>
        </row>
        <row r="4247">
          <cell r="A4247" t="str">
            <v>FY2014</v>
          </cell>
        </row>
        <row r="4248">
          <cell r="A4248" t="str">
            <v>FY2014</v>
          </cell>
        </row>
        <row r="4249">
          <cell r="A4249" t="str">
            <v>FY2014</v>
          </cell>
        </row>
        <row r="4250">
          <cell r="A4250" t="str">
            <v>FY2014</v>
          </cell>
        </row>
        <row r="4251">
          <cell r="A4251" t="str">
            <v>FY2014</v>
          </cell>
        </row>
        <row r="4252">
          <cell r="A4252" t="str">
            <v>FY2014</v>
          </cell>
        </row>
        <row r="4253">
          <cell r="A4253" t="str">
            <v>FY2014</v>
          </cell>
        </row>
        <row r="4254">
          <cell r="A4254" t="str">
            <v>FY2014</v>
          </cell>
        </row>
        <row r="4255">
          <cell r="A4255" t="str">
            <v>FY2014</v>
          </cell>
        </row>
        <row r="4256">
          <cell r="A4256" t="str">
            <v>FY2014</v>
          </cell>
        </row>
        <row r="4257">
          <cell r="A4257" t="str">
            <v>FY2014</v>
          </cell>
        </row>
        <row r="4258">
          <cell r="A4258" t="str">
            <v>FY2014</v>
          </cell>
        </row>
        <row r="4259">
          <cell r="A4259" t="str">
            <v>FY2014</v>
          </cell>
        </row>
        <row r="4260">
          <cell r="A4260" t="str">
            <v>FY2014</v>
          </cell>
        </row>
        <row r="4261">
          <cell r="A4261" t="str">
            <v>FY2014</v>
          </cell>
        </row>
        <row r="4262">
          <cell r="A4262" t="str">
            <v>FY2014</v>
          </cell>
        </row>
        <row r="4263">
          <cell r="A4263" t="str">
            <v>FY2014</v>
          </cell>
        </row>
        <row r="4264">
          <cell r="A4264" t="str">
            <v>FY2014</v>
          </cell>
        </row>
        <row r="4265">
          <cell r="A4265" t="str">
            <v>FY2014</v>
          </cell>
        </row>
        <row r="4266">
          <cell r="A4266" t="str">
            <v>FY2014</v>
          </cell>
        </row>
        <row r="4267">
          <cell r="A4267" t="str">
            <v>FY2014</v>
          </cell>
        </row>
        <row r="4268">
          <cell r="A4268" t="str">
            <v>FY2014</v>
          </cell>
        </row>
        <row r="4269">
          <cell r="A4269" t="str">
            <v>FY2014</v>
          </cell>
        </row>
        <row r="4270">
          <cell r="A4270" t="str">
            <v>FY2014</v>
          </cell>
        </row>
        <row r="4271">
          <cell r="A4271" t="str">
            <v>FY2014</v>
          </cell>
        </row>
        <row r="4272">
          <cell r="A4272" t="str">
            <v>FY2014</v>
          </cell>
        </row>
        <row r="4273">
          <cell r="A4273" t="str">
            <v>FY2014</v>
          </cell>
        </row>
        <row r="4274">
          <cell r="A4274" t="str">
            <v>FY2014</v>
          </cell>
        </row>
        <row r="4275">
          <cell r="A4275" t="str">
            <v>FY2014</v>
          </cell>
        </row>
        <row r="4276">
          <cell r="A4276" t="str">
            <v>FY2014</v>
          </cell>
        </row>
        <row r="4277">
          <cell r="A4277" t="str">
            <v>FY2014</v>
          </cell>
        </row>
        <row r="4278">
          <cell r="A4278" t="str">
            <v>FY2014</v>
          </cell>
        </row>
        <row r="4279">
          <cell r="A4279" t="str">
            <v>FY2014</v>
          </cell>
        </row>
        <row r="4280">
          <cell r="A4280" t="str">
            <v>FY2014</v>
          </cell>
        </row>
        <row r="4281">
          <cell r="A4281" t="str">
            <v>FY2014</v>
          </cell>
        </row>
        <row r="4282">
          <cell r="A4282" t="str">
            <v>FY2014</v>
          </cell>
        </row>
        <row r="4283">
          <cell r="A4283" t="str">
            <v>FY2014</v>
          </cell>
        </row>
        <row r="4284">
          <cell r="A4284" t="str">
            <v>FY2014</v>
          </cell>
        </row>
        <row r="4285">
          <cell r="A4285" t="str">
            <v>FY2014</v>
          </cell>
        </row>
        <row r="4286">
          <cell r="A4286" t="str">
            <v>FY2014</v>
          </cell>
        </row>
        <row r="4287">
          <cell r="A4287" t="str">
            <v>FY2014</v>
          </cell>
        </row>
        <row r="4288">
          <cell r="A4288" t="str">
            <v>FY2014</v>
          </cell>
        </row>
        <row r="4289">
          <cell r="A4289" t="str">
            <v>FY2014</v>
          </cell>
        </row>
        <row r="4290">
          <cell r="A4290" t="str">
            <v>FY2014</v>
          </cell>
        </row>
        <row r="4291">
          <cell r="A4291" t="str">
            <v>FY2014</v>
          </cell>
        </row>
        <row r="4292">
          <cell r="A4292" t="str">
            <v>FY2014</v>
          </cell>
        </row>
        <row r="4293">
          <cell r="A4293" t="str">
            <v>FY2014</v>
          </cell>
        </row>
        <row r="4294">
          <cell r="A4294" t="str">
            <v>FY2014</v>
          </cell>
        </row>
        <row r="4295">
          <cell r="A4295" t="str">
            <v>FY2014</v>
          </cell>
        </row>
        <row r="4296">
          <cell r="A4296" t="str">
            <v>FY2014</v>
          </cell>
        </row>
        <row r="4297">
          <cell r="A4297" t="str">
            <v>FY2014</v>
          </cell>
        </row>
        <row r="4298">
          <cell r="A4298" t="str">
            <v>FY2014</v>
          </cell>
        </row>
        <row r="4299">
          <cell r="A4299" t="str">
            <v>FY2014</v>
          </cell>
        </row>
        <row r="4300">
          <cell r="A4300" t="str">
            <v>FY2014</v>
          </cell>
        </row>
        <row r="4301">
          <cell r="A4301" t="str">
            <v>FY2014</v>
          </cell>
        </row>
        <row r="4302">
          <cell r="A4302" t="str">
            <v>FY2014</v>
          </cell>
        </row>
        <row r="4303">
          <cell r="A4303" t="str">
            <v>FY2014</v>
          </cell>
        </row>
        <row r="4304">
          <cell r="A4304" t="str">
            <v>FY2014</v>
          </cell>
        </row>
        <row r="4305">
          <cell r="A4305" t="str">
            <v>FY2014</v>
          </cell>
        </row>
        <row r="4306">
          <cell r="A4306" t="str">
            <v>FY2014</v>
          </cell>
        </row>
        <row r="4307">
          <cell r="A4307" t="str">
            <v>FY2014</v>
          </cell>
        </row>
        <row r="4308">
          <cell r="A4308" t="str">
            <v>FY2014</v>
          </cell>
        </row>
        <row r="4309">
          <cell r="A4309" t="str">
            <v>FY2014</v>
          </cell>
        </row>
        <row r="4310">
          <cell r="A4310" t="str">
            <v>FY2014</v>
          </cell>
        </row>
        <row r="4311">
          <cell r="A4311" t="str">
            <v>FY2014</v>
          </cell>
        </row>
        <row r="4312">
          <cell r="A4312" t="str">
            <v>FY2014</v>
          </cell>
        </row>
        <row r="4313">
          <cell r="A4313" t="str">
            <v>FY2014</v>
          </cell>
        </row>
        <row r="4314">
          <cell r="A4314" t="str">
            <v>FY2014</v>
          </cell>
        </row>
        <row r="4315">
          <cell r="A4315" t="str">
            <v>FY2014</v>
          </cell>
        </row>
        <row r="4316">
          <cell r="A4316" t="str">
            <v>FY2014</v>
          </cell>
        </row>
        <row r="4317">
          <cell r="A4317" t="str">
            <v>FY2014</v>
          </cell>
        </row>
        <row r="4318">
          <cell r="A4318" t="str">
            <v>FY2014</v>
          </cell>
        </row>
        <row r="4319">
          <cell r="A4319" t="str">
            <v>FY2014</v>
          </cell>
        </row>
        <row r="4320">
          <cell r="A4320" t="str">
            <v>FY2014</v>
          </cell>
        </row>
        <row r="4321">
          <cell r="A4321" t="str">
            <v>FY2014</v>
          </cell>
        </row>
        <row r="4322">
          <cell r="A4322" t="str">
            <v>FY2014</v>
          </cell>
        </row>
        <row r="4323">
          <cell r="A4323" t="str">
            <v>FY2014</v>
          </cell>
        </row>
        <row r="4324">
          <cell r="A4324" t="str">
            <v>FY2014</v>
          </cell>
        </row>
        <row r="4325">
          <cell r="A4325" t="str">
            <v>FY2014</v>
          </cell>
        </row>
        <row r="4326">
          <cell r="A4326" t="str">
            <v>FY2014</v>
          </cell>
        </row>
        <row r="4327">
          <cell r="A4327" t="str">
            <v>FY2014</v>
          </cell>
        </row>
        <row r="4328">
          <cell r="A4328" t="str">
            <v>FY2014</v>
          </cell>
        </row>
        <row r="4329">
          <cell r="A4329" t="str">
            <v>FY2014</v>
          </cell>
        </row>
        <row r="4330">
          <cell r="A4330" t="str">
            <v>FY2014</v>
          </cell>
        </row>
        <row r="4331">
          <cell r="A4331" t="str">
            <v>FY2014</v>
          </cell>
        </row>
        <row r="4332">
          <cell r="A4332" t="str">
            <v>FY2014</v>
          </cell>
        </row>
        <row r="4333">
          <cell r="A4333" t="str">
            <v>FY2014</v>
          </cell>
        </row>
        <row r="4334">
          <cell r="A4334" t="str">
            <v>FY2014</v>
          </cell>
        </row>
        <row r="4335">
          <cell r="A4335" t="str">
            <v>FY2014</v>
          </cell>
        </row>
        <row r="4336">
          <cell r="A4336" t="str">
            <v>FY2014</v>
          </cell>
        </row>
        <row r="4337">
          <cell r="A4337" t="str">
            <v>FY2014</v>
          </cell>
        </row>
        <row r="4338">
          <cell r="A4338" t="str">
            <v>FY2014</v>
          </cell>
        </row>
        <row r="4339">
          <cell r="A4339" t="str">
            <v>FY2014</v>
          </cell>
        </row>
        <row r="4340">
          <cell r="A4340" t="str">
            <v>FY2014</v>
          </cell>
        </row>
        <row r="4341">
          <cell r="A4341" t="str">
            <v>FY2014</v>
          </cell>
        </row>
        <row r="4342">
          <cell r="A4342" t="str">
            <v>FY2014</v>
          </cell>
        </row>
        <row r="4343">
          <cell r="A4343" t="str">
            <v>FY2014</v>
          </cell>
        </row>
        <row r="4344">
          <cell r="A4344" t="str">
            <v>FY2014</v>
          </cell>
        </row>
        <row r="4345">
          <cell r="A4345" t="str">
            <v>FY2014</v>
          </cell>
        </row>
        <row r="4346">
          <cell r="A4346" t="str">
            <v>FY2014</v>
          </cell>
        </row>
        <row r="4347">
          <cell r="A4347" t="str">
            <v>FY2014</v>
          </cell>
        </row>
        <row r="4348">
          <cell r="A4348" t="str">
            <v>FY2014</v>
          </cell>
        </row>
        <row r="4349">
          <cell r="A4349" t="str">
            <v>FY2014</v>
          </cell>
        </row>
        <row r="4350">
          <cell r="A4350" t="str">
            <v>FY2014</v>
          </cell>
        </row>
        <row r="4351">
          <cell r="A4351" t="str">
            <v>FY2014</v>
          </cell>
        </row>
        <row r="4352">
          <cell r="A4352" t="str">
            <v>FY2014</v>
          </cell>
        </row>
        <row r="4353">
          <cell r="A4353" t="str">
            <v>FY2014</v>
          </cell>
        </row>
        <row r="4354">
          <cell r="A4354" t="str">
            <v>FY2014</v>
          </cell>
        </row>
        <row r="4355">
          <cell r="A4355" t="str">
            <v>FY2014</v>
          </cell>
        </row>
        <row r="4356">
          <cell r="A4356" t="str">
            <v>FY2014</v>
          </cell>
        </row>
        <row r="4357">
          <cell r="A4357" t="str">
            <v>FY2014</v>
          </cell>
        </row>
        <row r="4358">
          <cell r="A4358" t="str">
            <v>FY2014</v>
          </cell>
        </row>
        <row r="4359">
          <cell r="A4359" t="str">
            <v>FY2014</v>
          </cell>
        </row>
        <row r="4360">
          <cell r="A4360" t="str">
            <v>FY2014</v>
          </cell>
        </row>
        <row r="4361">
          <cell r="A4361" t="str">
            <v>FY2014</v>
          </cell>
        </row>
        <row r="4362">
          <cell r="A4362" t="str">
            <v>FY2014</v>
          </cell>
        </row>
        <row r="4363">
          <cell r="A4363" t="str">
            <v>FY2014</v>
          </cell>
        </row>
        <row r="4364">
          <cell r="A4364" t="str">
            <v>FY2014</v>
          </cell>
        </row>
        <row r="4365">
          <cell r="A4365" t="str">
            <v>FY2014</v>
          </cell>
        </row>
        <row r="4366">
          <cell r="A4366" t="str">
            <v>FY2014</v>
          </cell>
        </row>
        <row r="4367">
          <cell r="A4367" t="str">
            <v>FY2014</v>
          </cell>
        </row>
        <row r="4368">
          <cell r="A4368" t="str">
            <v>FY2014</v>
          </cell>
        </row>
        <row r="4369">
          <cell r="A4369" t="str">
            <v>FY2014</v>
          </cell>
        </row>
        <row r="4370">
          <cell r="A4370" t="str">
            <v>FY2014</v>
          </cell>
        </row>
        <row r="4371">
          <cell r="A4371" t="str">
            <v>FY2014</v>
          </cell>
        </row>
        <row r="4372">
          <cell r="A4372" t="str">
            <v>FY2014</v>
          </cell>
        </row>
        <row r="4373">
          <cell r="A4373" t="str">
            <v>FY2014</v>
          </cell>
        </row>
        <row r="4374">
          <cell r="A4374" t="str">
            <v>FY2014</v>
          </cell>
        </row>
        <row r="4375">
          <cell r="A4375" t="str">
            <v>FY2014</v>
          </cell>
        </row>
        <row r="4376">
          <cell r="A4376" t="str">
            <v>FY2014</v>
          </cell>
        </row>
        <row r="4377">
          <cell r="A4377" t="str">
            <v>FY2014</v>
          </cell>
        </row>
        <row r="4378">
          <cell r="A4378" t="str">
            <v>FY2014</v>
          </cell>
        </row>
        <row r="4379">
          <cell r="A4379" t="str">
            <v>FY2014</v>
          </cell>
        </row>
        <row r="4380">
          <cell r="A4380" t="str">
            <v>FY2014</v>
          </cell>
        </row>
        <row r="4381">
          <cell r="A4381" t="str">
            <v>FY2014</v>
          </cell>
        </row>
        <row r="4382">
          <cell r="A4382" t="str">
            <v>FY2014</v>
          </cell>
        </row>
        <row r="4383">
          <cell r="A4383" t="str">
            <v>FY2014</v>
          </cell>
        </row>
        <row r="4384">
          <cell r="A4384" t="str">
            <v>FY2014</v>
          </cell>
        </row>
        <row r="4385">
          <cell r="A4385" t="str">
            <v>FY2014</v>
          </cell>
        </row>
        <row r="4386">
          <cell r="A4386" t="str">
            <v>FY2014</v>
          </cell>
        </row>
        <row r="4387">
          <cell r="A4387" t="str">
            <v>FY2014</v>
          </cell>
        </row>
        <row r="4388">
          <cell r="A4388" t="str">
            <v>FY2014</v>
          </cell>
        </row>
        <row r="4389">
          <cell r="A4389" t="str">
            <v>FY2014</v>
          </cell>
        </row>
        <row r="4390">
          <cell r="A4390" t="str">
            <v>FY2014</v>
          </cell>
        </row>
        <row r="4391">
          <cell r="A4391" t="str">
            <v>FY2014</v>
          </cell>
        </row>
        <row r="4392">
          <cell r="A4392" t="str">
            <v>FY2014</v>
          </cell>
        </row>
        <row r="4393">
          <cell r="A4393" t="str">
            <v>FY2014</v>
          </cell>
        </row>
        <row r="4394">
          <cell r="A4394" t="str">
            <v>FY2014</v>
          </cell>
        </row>
        <row r="4395">
          <cell r="A4395" t="str">
            <v>FY2014</v>
          </cell>
        </row>
        <row r="4396">
          <cell r="A4396" t="str">
            <v>FY2014</v>
          </cell>
        </row>
        <row r="4397">
          <cell r="A4397" t="str">
            <v>FY2014</v>
          </cell>
        </row>
        <row r="4398">
          <cell r="A4398" t="str">
            <v>FY2014</v>
          </cell>
        </row>
        <row r="4399">
          <cell r="A4399" t="str">
            <v>FY2014</v>
          </cell>
        </row>
        <row r="4400">
          <cell r="A4400" t="str">
            <v>FY2014</v>
          </cell>
        </row>
        <row r="4401">
          <cell r="A4401" t="str">
            <v>FY2014</v>
          </cell>
        </row>
        <row r="4402">
          <cell r="A4402" t="str">
            <v>FY2014</v>
          </cell>
        </row>
        <row r="4403">
          <cell r="A4403" t="str">
            <v>FY2014</v>
          </cell>
        </row>
        <row r="4404">
          <cell r="A4404" t="str">
            <v>FY2014</v>
          </cell>
        </row>
        <row r="4405">
          <cell r="A4405" t="str">
            <v>FY2014</v>
          </cell>
        </row>
        <row r="4406">
          <cell r="A4406" t="str">
            <v>FY2014</v>
          </cell>
        </row>
        <row r="4407">
          <cell r="A4407" t="str">
            <v>FY2014</v>
          </cell>
        </row>
        <row r="4408">
          <cell r="A4408" t="str">
            <v>FY2014</v>
          </cell>
        </row>
        <row r="4409">
          <cell r="A4409" t="str">
            <v>FY2014</v>
          </cell>
        </row>
        <row r="4410">
          <cell r="A4410" t="str">
            <v>FY2014</v>
          </cell>
        </row>
        <row r="4411">
          <cell r="A4411" t="str">
            <v>FY2014</v>
          </cell>
        </row>
        <row r="4412">
          <cell r="A4412" t="str">
            <v>FY2014</v>
          </cell>
        </row>
        <row r="4413">
          <cell r="A4413" t="str">
            <v>FY2014</v>
          </cell>
        </row>
        <row r="4414">
          <cell r="A4414" t="str">
            <v>FY2014</v>
          </cell>
        </row>
        <row r="4415">
          <cell r="A4415" t="str">
            <v>FY2014</v>
          </cell>
        </row>
        <row r="4416">
          <cell r="A4416" t="str">
            <v>FY2014</v>
          </cell>
        </row>
        <row r="4417">
          <cell r="A4417" t="str">
            <v>FY2014</v>
          </cell>
        </row>
        <row r="4418">
          <cell r="A4418" t="str">
            <v>FY2014</v>
          </cell>
        </row>
        <row r="4419">
          <cell r="A4419" t="str">
            <v>FY2014</v>
          </cell>
        </row>
        <row r="4420">
          <cell r="A4420" t="str">
            <v>FY2014</v>
          </cell>
        </row>
        <row r="4421">
          <cell r="A4421" t="str">
            <v>FY2014</v>
          </cell>
        </row>
        <row r="4422">
          <cell r="A4422" t="str">
            <v>FY2014</v>
          </cell>
        </row>
        <row r="4423">
          <cell r="A4423" t="str">
            <v>FY2014</v>
          </cell>
        </row>
        <row r="4424">
          <cell r="A4424" t="str">
            <v>FY2014</v>
          </cell>
        </row>
        <row r="4425">
          <cell r="A4425" t="str">
            <v>FY2014</v>
          </cell>
        </row>
        <row r="4426">
          <cell r="A4426" t="str">
            <v>FY2014</v>
          </cell>
        </row>
        <row r="4427">
          <cell r="A4427" t="str">
            <v>FY2014</v>
          </cell>
        </row>
        <row r="4428">
          <cell r="A4428" t="str">
            <v>FY2014</v>
          </cell>
        </row>
        <row r="4429">
          <cell r="A4429" t="str">
            <v>FY2014</v>
          </cell>
        </row>
        <row r="4430">
          <cell r="A4430" t="str">
            <v>FY2014</v>
          </cell>
        </row>
        <row r="4431">
          <cell r="A4431" t="str">
            <v>FY2014</v>
          </cell>
        </row>
        <row r="4432">
          <cell r="A4432" t="str">
            <v>FY2014</v>
          </cell>
        </row>
        <row r="4433">
          <cell r="A4433" t="str">
            <v>FY2014</v>
          </cell>
        </row>
        <row r="4434">
          <cell r="A4434" t="str">
            <v>FY2014</v>
          </cell>
        </row>
        <row r="4435">
          <cell r="A4435" t="str">
            <v>FY2014</v>
          </cell>
        </row>
        <row r="4436">
          <cell r="A4436" t="str">
            <v>FY2014</v>
          </cell>
        </row>
        <row r="4437">
          <cell r="A4437" t="str">
            <v>FY2014</v>
          </cell>
        </row>
        <row r="4438">
          <cell r="A4438" t="str">
            <v>FY2014</v>
          </cell>
        </row>
        <row r="4439">
          <cell r="A4439" t="str">
            <v>FY2014</v>
          </cell>
        </row>
        <row r="4440">
          <cell r="A4440" t="str">
            <v>FY2014</v>
          </cell>
        </row>
        <row r="4441">
          <cell r="A4441" t="str">
            <v>FY2014</v>
          </cell>
        </row>
        <row r="4442">
          <cell r="A4442" t="str">
            <v>FY2014</v>
          </cell>
        </row>
        <row r="4443">
          <cell r="A4443" t="str">
            <v>FY2014</v>
          </cell>
        </row>
        <row r="4444">
          <cell r="A4444" t="str">
            <v>FY2014</v>
          </cell>
        </row>
        <row r="4445">
          <cell r="A4445" t="str">
            <v>FY2014</v>
          </cell>
        </row>
        <row r="4446">
          <cell r="A4446" t="str">
            <v>FY2014</v>
          </cell>
        </row>
        <row r="4447">
          <cell r="A4447" t="str">
            <v>FY2014</v>
          </cell>
        </row>
        <row r="4448">
          <cell r="A4448" t="str">
            <v>FY2014</v>
          </cell>
        </row>
        <row r="4449">
          <cell r="A4449" t="str">
            <v>FY2014</v>
          </cell>
        </row>
        <row r="4450">
          <cell r="A4450" t="str">
            <v>FY2014</v>
          </cell>
        </row>
        <row r="4451">
          <cell r="A4451" t="str">
            <v>FY2014</v>
          </cell>
        </row>
        <row r="4452">
          <cell r="A4452" t="str">
            <v>FY2014</v>
          </cell>
        </row>
        <row r="4453">
          <cell r="A4453" t="str">
            <v>FY2014</v>
          </cell>
        </row>
        <row r="4454">
          <cell r="A4454" t="str">
            <v>FY2014</v>
          </cell>
        </row>
        <row r="4455">
          <cell r="A4455" t="str">
            <v>FY2014</v>
          </cell>
        </row>
        <row r="4456">
          <cell r="A4456" t="str">
            <v>FY2014</v>
          </cell>
        </row>
        <row r="4457">
          <cell r="A4457" t="str">
            <v>FY2014</v>
          </cell>
        </row>
        <row r="4458">
          <cell r="A4458" t="str">
            <v>FY2014</v>
          </cell>
        </row>
        <row r="4459">
          <cell r="A4459" t="str">
            <v>FY2014</v>
          </cell>
        </row>
        <row r="4460">
          <cell r="A4460" t="str">
            <v>FY2014</v>
          </cell>
        </row>
        <row r="4461">
          <cell r="A4461" t="str">
            <v>FY2014</v>
          </cell>
        </row>
        <row r="4462">
          <cell r="A4462" t="str">
            <v>FY2014</v>
          </cell>
        </row>
        <row r="4463">
          <cell r="A4463" t="str">
            <v>FY2014</v>
          </cell>
        </row>
        <row r="4464">
          <cell r="A4464" t="str">
            <v>FY2014</v>
          </cell>
        </row>
        <row r="4465">
          <cell r="A4465" t="str">
            <v>FY2014</v>
          </cell>
        </row>
        <row r="4466">
          <cell r="A4466" t="str">
            <v>FY2014</v>
          </cell>
        </row>
        <row r="4467">
          <cell r="A4467" t="str">
            <v>FY2014</v>
          </cell>
        </row>
        <row r="4468">
          <cell r="A4468" t="str">
            <v>FY2014</v>
          </cell>
        </row>
        <row r="4469">
          <cell r="A4469" t="str">
            <v>FY2014</v>
          </cell>
        </row>
        <row r="4470">
          <cell r="A4470" t="str">
            <v>FY2014</v>
          </cell>
        </row>
        <row r="4471">
          <cell r="A4471" t="str">
            <v>FY2014</v>
          </cell>
        </row>
        <row r="4472">
          <cell r="A4472" t="str">
            <v>FY2014</v>
          </cell>
        </row>
        <row r="4473">
          <cell r="A4473" t="str">
            <v>FY2014</v>
          </cell>
        </row>
        <row r="4474">
          <cell r="A4474" t="str">
            <v>FY2014</v>
          </cell>
        </row>
        <row r="4475">
          <cell r="A4475" t="str">
            <v>FY2014</v>
          </cell>
        </row>
        <row r="4476">
          <cell r="A4476" t="str">
            <v>FY2014</v>
          </cell>
        </row>
        <row r="4477">
          <cell r="A4477" t="str">
            <v>FY2014</v>
          </cell>
        </row>
        <row r="4478">
          <cell r="A4478" t="str">
            <v>FY2014</v>
          </cell>
        </row>
        <row r="4479">
          <cell r="A4479" t="str">
            <v>FY2014</v>
          </cell>
        </row>
        <row r="4480">
          <cell r="A4480" t="str">
            <v>FY2014</v>
          </cell>
        </row>
        <row r="4481">
          <cell r="A4481" t="str">
            <v>FY2014</v>
          </cell>
        </row>
        <row r="4482">
          <cell r="A4482" t="str">
            <v>FY2014</v>
          </cell>
        </row>
        <row r="4483">
          <cell r="A4483" t="str">
            <v>FY2014</v>
          </cell>
        </row>
        <row r="4484">
          <cell r="A4484" t="str">
            <v>FY2014</v>
          </cell>
        </row>
        <row r="4485">
          <cell r="A4485" t="str">
            <v>FY2014</v>
          </cell>
        </row>
        <row r="4486">
          <cell r="A4486" t="str">
            <v>FY2014</v>
          </cell>
        </row>
        <row r="4487">
          <cell r="A4487" t="str">
            <v>FY2014</v>
          </cell>
        </row>
        <row r="4488">
          <cell r="A4488" t="str">
            <v>FY2014</v>
          </cell>
        </row>
        <row r="4489">
          <cell r="A4489" t="str">
            <v>FY2014</v>
          </cell>
        </row>
        <row r="4490">
          <cell r="A4490" t="str">
            <v>FY2014</v>
          </cell>
        </row>
        <row r="4491">
          <cell r="A4491" t="str">
            <v>FY2014</v>
          </cell>
        </row>
        <row r="4492">
          <cell r="A4492" t="str">
            <v>FY2014</v>
          </cell>
        </row>
        <row r="4493">
          <cell r="A4493" t="str">
            <v>FY2014</v>
          </cell>
        </row>
        <row r="4494">
          <cell r="A4494" t="str">
            <v>FY2014</v>
          </cell>
        </row>
        <row r="4495">
          <cell r="A4495" t="str">
            <v>FY2014</v>
          </cell>
        </row>
        <row r="4496">
          <cell r="A4496" t="str">
            <v>FY2014</v>
          </cell>
        </row>
        <row r="4497">
          <cell r="A4497" t="str">
            <v>FY2014</v>
          </cell>
        </row>
        <row r="4498">
          <cell r="A4498" t="str">
            <v>FY2014</v>
          </cell>
        </row>
        <row r="4499">
          <cell r="A4499" t="str">
            <v>FY2014</v>
          </cell>
        </row>
        <row r="4500">
          <cell r="A4500" t="str">
            <v>FY2014</v>
          </cell>
        </row>
        <row r="4501">
          <cell r="A4501" t="str">
            <v>FY2014</v>
          </cell>
        </row>
        <row r="4502">
          <cell r="A4502" t="str">
            <v>FY2014</v>
          </cell>
        </row>
        <row r="4503">
          <cell r="A4503" t="str">
            <v>FY2014</v>
          </cell>
        </row>
        <row r="4504">
          <cell r="A4504" t="str">
            <v>FY2014</v>
          </cell>
        </row>
        <row r="4505">
          <cell r="A4505" t="str">
            <v>FY2014</v>
          </cell>
        </row>
        <row r="4506">
          <cell r="A4506" t="str">
            <v>FY2014</v>
          </cell>
        </row>
        <row r="4507">
          <cell r="A4507" t="str">
            <v>FY2014</v>
          </cell>
        </row>
        <row r="4508">
          <cell r="A4508" t="str">
            <v>FY2014</v>
          </cell>
        </row>
        <row r="4509">
          <cell r="A4509" t="str">
            <v>FY2014</v>
          </cell>
        </row>
        <row r="4510">
          <cell r="A4510" t="str">
            <v>FY2014</v>
          </cell>
        </row>
        <row r="4511">
          <cell r="A4511" t="str">
            <v>FY2014</v>
          </cell>
        </row>
        <row r="4512">
          <cell r="A4512" t="str">
            <v>FY2014</v>
          </cell>
        </row>
        <row r="4513">
          <cell r="A4513" t="str">
            <v>FY2014</v>
          </cell>
        </row>
        <row r="4514">
          <cell r="A4514" t="str">
            <v>FY2014</v>
          </cell>
        </row>
        <row r="4515">
          <cell r="A4515" t="str">
            <v>FY2014</v>
          </cell>
        </row>
        <row r="4516">
          <cell r="A4516" t="str">
            <v>FY2014</v>
          </cell>
        </row>
        <row r="4517">
          <cell r="A4517" t="str">
            <v>FY2014</v>
          </cell>
        </row>
        <row r="4518">
          <cell r="A4518" t="str">
            <v>FY2014</v>
          </cell>
        </row>
        <row r="4519">
          <cell r="A4519" t="str">
            <v>FY2014</v>
          </cell>
        </row>
        <row r="4520">
          <cell r="A4520" t="str">
            <v>FY2014</v>
          </cell>
        </row>
        <row r="4521">
          <cell r="A4521" t="str">
            <v>FY2014</v>
          </cell>
        </row>
        <row r="4522">
          <cell r="A4522" t="str">
            <v>FY2014</v>
          </cell>
        </row>
        <row r="4523">
          <cell r="A4523" t="str">
            <v>FY2014</v>
          </cell>
        </row>
        <row r="4524">
          <cell r="A4524" t="str">
            <v>FY2014</v>
          </cell>
        </row>
        <row r="4525">
          <cell r="A4525" t="str">
            <v>FY2014</v>
          </cell>
        </row>
        <row r="4526">
          <cell r="A4526" t="str">
            <v>FY2014</v>
          </cell>
        </row>
        <row r="4527">
          <cell r="A4527" t="str">
            <v>FY2014</v>
          </cell>
        </row>
        <row r="4528">
          <cell r="A4528" t="str">
            <v>FY2014</v>
          </cell>
        </row>
        <row r="4529">
          <cell r="A4529" t="str">
            <v>FY2014</v>
          </cell>
        </row>
        <row r="4530">
          <cell r="A4530" t="str">
            <v>FY2014</v>
          </cell>
        </row>
        <row r="4531">
          <cell r="A4531" t="str">
            <v>FY2014</v>
          </cell>
        </row>
        <row r="4532">
          <cell r="A4532" t="str">
            <v>FY2014</v>
          </cell>
        </row>
        <row r="4533">
          <cell r="A4533" t="str">
            <v>FY2014</v>
          </cell>
        </row>
        <row r="4534">
          <cell r="A4534" t="str">
            <v>FY2014</v>
          </cell>
        </row>
        <row r="4535">
          <cell r="A4535" t="str">
            <v>FY2014</v>
          </cell>
        </row>
        <row r="4536">
          <cell r="A4536" t="str">
            <v>FY2014</v>
          </cell>
        </row>
        <row r="4537">
          <cell r="A4537" t="str">
            <v>FY2014</v>
          </cell>
        </row>
        <row r="4538">
          <cell r="A4538" t="str">
            <v>FY2014</v>
          </cell>
        </row>
        <row r="4539">
          <cell r="A4539" t="str">
            <v>FY2014</v>
          </cell>
        </row>
        <row r="4540">
          <cell r="A4540" t="str">
            <v>FY2014</v>
          </cell>
        </row>
        <row r="4541">
          <cell r="A4541" t="str">
            <v>FY2014</v>
          </cell>
        </row>
        <row r="4542">
          <cell r="A4542" t="str">
            <v>FY2014</v>
          </cell>
        </row>
        <row r="4543">
          <cell r="A4543" t="str">
            <v>FY2014</v>
          </cell>
        </row>
        <row r="4544">
          <cell r="A4544" t="str">
            <v>FY2014</v>
          </cell>
        </row>
        <row r="4545">
          <cell r="A4545" t="str">
            <v>FY2014</v>
          </cell>
        </row>
        <row r="4546">
          <cell r="A4546" t="str">
            <v>FY2014</v>
          </cell>
        </row>
        <row r="4547">
          <cell r="A4547" t="str">
            <v>FY2014</v>
          </cell>
        </row>
        <row r="4548">
          <cell r="A4548" t="str">
            <v>FY2014</v>
          </cell>
        </row>
        <row r="4549">
          <cell r="A4549" t="str">
            <v>FY2014</v>
          </cell>
        </row>
        <row r="4550">
          <cell r="A4550" t="str">
            <v>FY2014</v>
          </cell>
        </row>
        <row r="4551">
          <cell r="A4551" t="str">
            <v>FY2014</v>
          </cell>
        </row>
        <row r="4552">
          <cell r="A4552" t="str">
            <v>FY2014</v>
          </cell>
        </row>
        <row r="4553">
          <cell r="A4553" t="str">
            <v>FY2014</v>
          </cell>
        </row>
        <row r="4554">
          <cell r="A4554" t="str">
            <v>FY2014</v>
          </cell>
        </row>
        <row r="4555">
          <cell r="A4555" t="str">
            <v>FY2014</v>
          </cell>
        </row>
        <row r="4556">
          <cell r="A4556" t="str">
            <v>FY2014</v>
          </cell>
        </row>
        <row r="4557">
          <cell r="A4557" t="str">
            <v>FY2014</v>
          </cell>
        </row>
        <row r="4558">
          <cell r="A4558" t="str">
            <v>FY2014</v>
          </cell>
        </row>
        <row r="4559">
          <cell r="A4559" t="str">
            <v>FY2014</v>
          </cell>
        </row>
        <row r="4560">
          <cell r="A4560" t="str">
            <v>FY2014</v>
          </cell>
        </row>
        <row r="4561">
          <cell r="A4561" t="str">
            <v>FY2014</v>
          </cell>
        </row>
        <row r="4562">
          <cell r="A4562" t="str">
            <v>FY2014</v>
          </cell>
        </row>
        <row r="4563">
          <cell r="A4563" t="str">
            <v>FY2014</v>
          </cell>
        </row>
        <row r="4564">
          <cell r="A4564" t="str">
            <v>FY2014</v>
          </cell>
        </row>
        <row r="4565">
          <cell r="A4565" t="str">
            <v>FY2014</v>
          </cell>
        </row>
        <row r="4566">
          <cell r="A4566" t="str">
            <v>FY2014</v>
          </cell>
        </row>
        <row r="4567">
          <cell r="A4567" t="str">
            <v>FY2014</v>
          </cell>
        </row>
        <row r="4568">
          <cell r="A4568" t="str">
            <v>FY2014</v>
          </cell>
        </row>
        <row r="4569">
          <cell r="A4569" t="str">
            <v>FY2014</v>
          </cell>
        </row>
        <row r="4570">
          <cell r="A4570" t="str">
            <v>FY2014</v>
          </cell>
        </row>
        <row r="4571">
          <cell r="A4571" t="str">
            <v>FY2014</v>
          </cell>
        </row>
        <row r="4572">
          <cell r="A4572" t="str">
            <v>FY2014</v>
          </cell>
        </row>
        <row r="4573">
          <cell r="A4573" t="str">
            <v>FY2014</v>
          </cell>
        </row>
        <row r="4574">
          <cell r="A4574" t="str">
            <v>FY2014</v>
          </cell>
        </row>
        <row r="4575">
          <cell r="A4575" t="str">
            <v>FY2014</v>
          </cell>
        </row>
        <row r="4576">
          <cell r="A4576" t="str">
            <v>FY2014</v>
          </cell>
        </row>
        <row r="4577">
          <cell r="A4577" t="str">
            <v>FY2014</v>
          </cell>
        </row>
        <row r="4578">
          <cell r="A4578" t="str">
            <v>FY2014</v>
          </cell>
        </row>
        <row r="4579">
          <cell r="A4579" t="str">
            <v>FY2014</v>
          </cell>
        </row>
        <row r="4580">
          <cell r="A4580" t="str">
            <v>FY2014</v>
          </cell>
        </row>
        <row r="4581">
          <cell r="A4581" t="str">
            <v>FY2014</v>
          </cell>
        </row>
        <row r="4582">
          <cell r="A4582" t="str">
            <v>FY2014</v>
          </cell>
        </row>
        <row r="4583">
          <cell r="A4583" t="str">
            <v>FY2014</v>
          </cell>
        </row>
        <row r="4584">
          <cell r="A4584" t="str">
            <v>FY2014</v>
          </cell>
        </row>
        <row r="4585">
          <cell r="A4585" t="str">
            <v>FY2014</v>
          </cell>
        </row>
        <row r="4586">
          <cell r="A4586" t="str">
            <v>FY2014</v>
          </cell>
        </row>
        <row r="4587">
          <cell r="A4587" t="str">
            <v>FY2014</v>
          </cell>
        </row>
        <row r="4588">
          <cell r="A4588" t="str">
            <v>FY2014</v>
          </cell>
        </row>
        <row r="4589">
          <cell r="A4589" t="str">
            <v>FY2014</v>
          </cell>
        </row>
        <row r="4590">
          <cell r="A4590" t="str">
            <v>FY2014</v>
          </cell>
        </row>
        <row r="4591">
          <cell r="A4591" t="str">
            <v>FY2014</v>
          </cell>
        </row>
        <row r="4592">
          <cell r="A4592" t="str">
            <v>FY2014</v>
          </cell>
        </row>
        <row r="4593">
          <cell r="A4593" t="str">
            <v>FY2014</v>
          </cell>
        </row>
        <row r="4594">
          <cell r="A4594" t="str">
            <v>FY2014</v>
          </cell>
        </row>
        <row r="4595">
          <cell r="A4595" t="str">
            <v>FY2014</v>
          </cell>
        </row>
        <row r="4596">
          <cell r="A4596" t="str">
            <v>FY2014</v>
          </cell>
        </row>
        <row r="4597">
          <cell r="A4597" t="str">
            <v>FY2014</v>
          </cell>
        </row>
        <row r="4598">
          <cell r="A4598" t="str">
            <v>FY2014</v>
          </cell>
        </row>
        <row r="4599">
          <cell r="A4599" t="str">
            <v>FY2014</v>
          </cell>
        </row>
        <row r="4600">
          <cell r="A4600" t="str">
            <v>FY2014</v>
          </cell>
        </row>
        <row r="4601">
          <cell r="A4601" t="str">
            <v>FY2014</v>
          </cell>
        </row>
        <row r="4602">
          <cell r="A4602" t="str">
            <v>FY2014</v>
          </cell>
        </row>
        <row r="4603">
          <cell r="A4603" t="str">
            <v>FY2014</v>
          </cell>
        </row>
        <row r="4604">
          <cell r="A4604" t="str">
            <v>FY2014</v>
          </cell>
        </row>
        <row r="4605">
          <cell r="A4605" t="str">
            <v>FY2014</v>
          </cell>
        </row>
        <row r="4606">
          <cell r="A4606" t="str">
            <v>FY2014</v>
          </cell>
        </row>
        <row r="4607">
          <cell r="A4607" t="str">
            <v>FY2014</v>
          </cell>
        </row>
        <row r="4608">
          <cell r="A4608" t="str">
            <v>FY2014</v>
          </cell>
        </row>
        <row r="4609">
          <cell r="A4609" t="str">
            <v>FY2014</v>
          </cell>
        </row>
        <row r="4610">
          <cell r="A4610" t="str">
            <v>FY2014</v>
          </cell>
        </row>
        <row r="4611">
          <cell r="A4611" t="str">
            <v>FY2014</v>
          </cell>
        </row>
        <row r="4612">
          <cell r="A4612" t="str">
            <v>FY2014</v>
          </cell>
        </row>
        <row r="4613">
          <cell r="A4613" t="str">
            <v>FY2014</v>
          </cell>
        </row>
        <row r="4614">
          <cell r="A4614" t="str">
            <v>FY2014</v>
          </cell>
        </row>
        <row r="4615">
          <cell r="A4615" t="str">
            <v>FY2014</v>
          </cell>
        </row>
        <row r="4616">
          <cell r="A4616" t="str">
            <v>FY2014</v>
          </cell>
        </row>
        <row r="4617">
          <cell r="A4617" t="str">
            <v>FY2014</v>
          </cell>
        </row>
        <row r="4618">
          <cell r="A4618" t="str">
            <v>FY2014</v>
          </cell>
        </row>
        <row r="4619">
          <cell r="A4619" t="str">
            <v>FY2014</v>
          </cell>
        </row>
        <row r="4620">
          <cell r="A4620" t="str">
            <v>FY2014</v>
          </cell>
        </row>
        <row r="4621">
          <cell r="A4621" t="str">
            <v>FY2014</v>
          </cell>
        </row>
        <row r="4622">
          <cell r="A4622" t="str">
            <v>FY2014</v>
          </cell>
        </row>
        <row r="4623">
          <cell r="A4623" t="str">
            <v>FY2014</v>
          </cell>
        </row>
        <row r="4624">
          <cell r="A4624" t="str">
            <v>FY2014</v>
          </cell>
        </row>
        <row r="4625">
          <cell r="A4625" t="str">
            <v>FY2014</v>
          </cell>
        </row>
        <row r="4626">
          <cell r="A4626" t="str">
            <v>FY2014</v>
          </cell>
        </row>
        <row r="4627">
          <cell r="A4627" t="str">
            <v>FY2014</v>
          </cell>
        </row>
        <row r="4628">
          <cell r="A4628" t="str">
            <v>FY2014</v>
          </cell>
        </row>
        <row r="4629">
          <cell r="A4629" t="str">
            <v>FY2014</v>
          </cell>
        </row>
        <row r="4630">
          <cell r="A4630" t="str">
            <v>FY2014</v>
          </cell>
        </row>
        <row r="4631">
          <cell r="A4631" t="str">
            <v>FY2014</v>
          </cell>
        </row>
        <row r="4632">
          <cell r="A4632" t="str">
            <v>FY2014</v>
          </cell>
        </row>
        <row r="4633">
          <cell r="A4633" t="str">
            <v>FY2014</v>
          </cell>
        </row>
        <row r="4634">
          <cell r="A4634" t="str">
            <v>FY2014</v>
          </cell>
        </row>
        <row r="4635">
          <cell r="A4635" t="str">
            <v>FY2014</v>
          </cell>
        </row>
        <row r="4636">
          <cell r="A4636" t="str">
            <v>FY2014</v>
          </cell>
        </row>
        <row r="4637">
          <cell r="A4637" t="str">
            <v>FY2014</v>
          </cell>
        </row>
        <row r="4638">
          <cell r="A4638" t="str">
            <v>FY2014</v>
          </cell>
        </row>
        <row r="4639">
          <cell r="A4639" t="str">
            <v>FY2014</v>
          </cell>
        </row>
        <row r="4640">
          <cell r="A4640" t="str">
            <v>FY2014</v>
          </cell>
        </row>
        <row r="4641">
          <cell r="A4641" t="str">
            <v>FY2014</v>
          </cell>
        </row>
        <row r="4642">
          <cell r="A4642" t="str">
            <v>FY2014</v>
          </cell>
        </row>
        <row r="4643">
          <cell r="A4643" t="str">
            <v>FY2014</v>
          </cell>
        </row>
        <row r="4644">
          <cell r="A4644" t="str">
            <v>FY2014</v>
          </cell>
        </row>
        <row r="4645">
          <cell r="A4645" t="str">
            <v>FY2014</v>
          </cell>
        </row>
        <row r="4646">
          <cell r="A4646" t="str">
            <v>FY2014</v>
          </cell>
        </row>
        <row r="4647">
          <cell r="A4647" t="str">
            <v>FY2014</v>
          </cell>
        </row>
        <row r="4648">
          <cell r="A4648" t="str">
            <v>FY2014</v>
          </cell>
        </row>
        <row r="4649">
          <cell r="A4649" t="str">
            <v>FY2014</v>
          </cell>
        </row>
        <row r="4650">
          <cell r="A4650" t="str">
            <v>FY2014</v>
          </cell>
        </row>
        <row r="4651">
          <cell r="A4651" t="str">
            <v>FY2014</v>
          </cell>
        </row>
        <row r="4652">
          <cell r="A4652" t="str">
            <v>FY2014</v>
          </cell>
        </row>
        <row r="4653">
          <cell r="A4653" t="str">
            <v>FY2014</v>
          </cell>
        </row>
        <row r="4654">
          <cell r="A4654" t="str">
            <v>FY2014</v>
          </cell>
        </row>
        <row r="4655">
          <cell r="A4655" t="str">
            <v>FY2014</v>
          </cell>
        </row>
        <row r="4656">
          <cell r="A4656" t="str">
            <v>FY2014</v>
          </cell>
        </row>
        <row r="4657">
          <cell r="A4657" t="str">
            <v>FY2014</v>
          </cell>
        </row>
        <row r="4658">
          <cell r="A4658" t="str">
            <v>FY2014</v>
          </cell>
        </row>
        <row r="4659">
          <cell r="A4659" t="str">
            <v>FY2014</v>
          </cell>
        </row>
        <row r="4660">
          <cell r="A4660" t="str">
            <v>FY2014</v>
          </cell>
        </row>
        <row r="4661">
          <cell r="A4661" t="str">
            <v>FY2014</v>
          </cell>
        </row>
        <row r="4662">
          <cell r="A4662" t="str">
            <v>FY2014</v>
          </cell>
        </row>
        <row r="4663">
          <cell r="A4663" t="str">
            <v>FY2014</v>
          </cell>
        </row>
        <row r="4664">
          <cell r="A4664" t="str">
            <v>FY2014</v>
          </cell>
        </row>
        <row r="4665">
          <cell r="A4665" t="str">
            <v>FY2014</v>
          </cell>
        </row>
        <row r="4666">
          <cell r="A4666" t="str">
            <v>FY2014</v>
          </cell>
        </row>
        <row r="4667">
          <cell r="A4667" t="str">
            <v>FY2014</v>
          </cell>
        </row>
        <row r="4668">
          <cell r="A4668" t="str">
            <v>FY2014</v>
          </cell>
        </row>
        <row r="4669">
          <cell r="A4669" t="str">
            <v>FY2014</v>
          </cell>
        </row>
        <row r="4670">
          <cell r="A4670" t="str">
            <v>FY2014</v>
          </cell>
        </row>
        <row r="4671">
          <cell r="A4671" t="str">
            <v>FY2014</v>
          </cell>
        </row>
        <row r="4672">
          <cell r="A4672" t="str">
            <v>FY2014</v>
          </cell>
        </row>
        <row r="4673">
          <cell r="A4673" t="str">
            <v>FY2014</v>
          </cell>
        </row>
        <row r="4674">
          <cell r="A4674" t="str">
            <v>FY2014</v>
          </cell>
        </row>
        <row r="4675">
          <cell r="A4675" t="str">
            <v>FY2014</v>
          </cell>
        </row>
        <row r="4676">
          <cell r="A4676" t="str">
            <v>FY2014</v>
          </cell>
        </row>
        <row r="4677">
          <cell r="A4677" t="str">
            <v>FY2014</v>
          </cell>
        </row>
        <row r="4678">
          <cell r="A4678" t="str">
            <v>FY2014</v>
          </cell>
        </row>
        <row r="4679">
          <cell r="A4679" t="str">
            <v>FY2014</v>
          </cell>
        </row>
        <row r="4680">
          <cell r="A4680" t="str">
            <v>FY2014</v>
          </cell>
        </row>
        <row r="4681">
          <cell r="A4681" t="str">
            <v>FY2014</v>
          </cell>
        </row>
        <row r="4682">
          <cell r="A4682" t="str">
            <v>FY2014</v>
          </cell>
        </row>
        <row r="4683">
          <cell r="A4683" t="str">
            <v>FY2014</v>
          </cell>
        </row>
        <row r="4684">
          <cell r="A4684" t="str">
            <v>FY2014</v>
          </cell>
        </row>
        <row r="4685">
          <cell r="A4685" t="str">
            <v>FY2014</v>
          </cell>
        </row>
        <row r="4686">
          <cell r="A4686" t="str">
            <v>FY2014</v>
          </cell>
        </row>
        <row r="4687">
          <cell r="A4687" t="str">
            <v>FY2014</v>
          </cell>
        </row>
        <row r="4688">
          <cell r="A4688" t="str">
            <v>FY2014</v>
          </cell>
        </row>
        <row r="4689">
          <cell r="A4689" t="str">
            <v>FY2014</v>
          </cell>
        </row>
        <row r="4690">
          <cell r="A4690" t="str">
            <v>FY2014</v>
          </cell>
        </row>
        <row r="4691">
          <cell r="A4691" t="str">
            <v>FY2014</v>
          </cell>
        </row>
        <row r="4692">
          <cell r="A4692" t="str">
            <v>FY2014</v>
          </cell>
        </row>
        <row r="4693">
          <cell r="A4693" t="str">
            <v>FY2014</v>
          </cell>
        </row>
        <row r="4694">
          <cell r="A4694" t="str">
            <v>FY2014</v>
          </cell>
        </row>
        <row r="4695">
          <cell r="A4695" t="str">
            <v>FY2014</v>
          </cell>
        </row>
        <row r="4696">
          <cell r="A4696" t="str">
            <v>FY2014</v>
          </cell>
        </row>
        <row r="4697">
          <cell r="A4697" t="str">
            <v>FY2014</v>
          </cell>
        </row>
        <row r="4698">
          <cell r="A4698" t="str">
            <v>FY2014</v>
          </cell>
        </row>
        <row r="4699">
          <cell r="A4699" t="str">
            <v>FY2014</v>
          </cell>
        </row>
        <row r="4700">
          <cell r="A4700" t="str">
            <v>FY2014</v>
          </cell>
        </row>
        <row r="4701">
          <cell r="A4701" t="str">
            <v>FY2014</v>
          </cell>
        </row>
        <row r="4702">
          <cell r="A4702" t="str">
            <v>FY2014</v>
          </cell>
        </row>
        <row r="4703">
          <cell r="A4703" t="str">
            <v>FY2014</v>
          </cell>
        </row>
        <row r="4704">
          <cell r="A4704" t="str">
            <v>FY2014</v>
          </cell>
        </row>
        <row r="4705">
          <cell r="A4705" t="str">
            <v>FY2014</v>
          </cell>
        </row>
        <row r="4706">
          <cell r="A4706" t="str">
            <v>FY2014</v>
          </cell>
        </row>
        <row r="4707">
          <cell r="A4707" t="str">
            <v>FY2014</v>
          </cell>
        </row>
        <row r="4708">
          <cell r="A4708" t="str">
            <v>FY2014</v>
          </cell>
        </row>
        <row r="4709">
          <cell r="A4709" t="str">
            <v>FY2014</v>
          </cell>
        </row>
        <row r="4710">
          <cell r="A4710" t="str">
            <v>FY2014</v>
          </cell>
        </row>
        <row r="4711">
          <cell r="A4711" t="str">
            <v>FY2014</v>
          </cell>
        </row>
        <row r="4712">
          <cell r="A4712" t="str">
            <v>FY2014</v>
          </cell>
        </row>
        <row r="4713">
          <cell r="A4713" t="str">
            <v>FY2014</v>
          </cell>
        </row>
        <row r="4714">
          <cell r="A4714" t="str">
            <v>FY2014</v>
          </cell>
        </row>
        <row r="4715">
          <cell r="A4715" t="str">
            <v>FY2014</v>
          </cell>
        </row>
        <row r="4716">
          <cell r="A4716" t="str">
            <v>FY2014</v>
          </cell>
        </row>
        <row r="4717">
          <cell r="A4717" t="str">
            <v>FY2014</v>
          </cell>
        </row>
        <row r="4718">
          <cell r="A4718" t="str">
            <v>FY2014</v>
          </cell>
        </row>
        <row r="4719">
          <cell r="A4719" t="str">
            <v>FY2014</v>
          </cell>
        </row>
        <row r="4720">
          <cell r="A4720" t="str">
            <v>FY2014</v>
          </cell>
        </row>
        <row r="4721">
          <cell r="A4721" t="str">
            <v>FY2014</v>
          </cell>
        </row>
        <row r="4722">
          <cell r="A4722" t="str">
            <v>FY2014</v>
          </cell>
        </row>
        <row r="4723">
          <cell r="A4723" t="str">
            <v>FY2014</v>
          </cell>
        </row>
        <row r="4724">
          <cell r="A4724" t="str">
            <v>FY2014</v>
          </cell>
        </row>
        <row r="4725">
          <cell r="A4725" t="str">
            <v>FY2014</v>
          </cell>
        </row>
        <row r="4726">
          <cell r="A4726" t="str">
            <v>FY2014</v>
          </cell>
        </row>
        <row r="4727">
          <cell r="A4727" t="str">
            <v>FY2014</v>
          </cell>
        </row>
        <row r="4728">
          <cell r="A4728" t="str">
            <v>FY2014</v>
          </cell>
        </row>
        <row r="4729">
          <cell r="A4729" t="str">
            <v>FY2014</v>
          </cell>
        </row>
        <row r="4730">
          <cell r="A4730" t="str">
            <v>FY2014</v>
          </cell>
        </row>
        <row r="4731">
          <cell r="A4731" t="str">
            <v>FY2014</v>
          </cell>
        </row>
        <row r="4732">
          <cell r="A4732" t="str">
            <v>FY2014</v>
          </cell>
        </row>
        <row r="4733">
          <cell r="A4733" t="str">
            <v>FY2014</v>
          </cell>
        </row>
        <row r="4734">
          <cell r="A4734" t="str">
            <v>FY2014</v>
          </cell>
        </row>
        <row r="4735">
          <cell r="A4735" t="str">
            <v>FY2014</v>
          </cell>
        </row>
        <row r="4736">
          <cell r="A4736" t="str">
            <v>FY2014</v>
          </cell>
        </row>
        <row r="4737">
          <cell r="A4737" t="str">
            <v>FY2014</v>
          </cell>
        </row>
        <row r="4738">
          <cell r="A4738" t="str">
            <v>FY2014</v>
          </cell>
        </row>
        <row r="4739">
          <cell r="A4739" t="str">
            <v>FY2014</v>
          </cell>
        </row>
        <row r="4740">
          <cell r="A4740" t="str">
            <v>FY2014</v>
          </cell>
        </row>
        <row r="4741">
          <cell r="A4741" t="str">
            <v>FY2014</v>
          </cell>
        </row>
        <row r="4742">
          <cell r="A4742" t="str">
            <v>FY2014</v>
          </cell>
        </row>
        <row r="4743">
          <cell r="A4743" t="str">
            <v>FY2014</v>
          </cell>
        </row>
        <row r="4744">
          <cell r="A4744" t="str">
            <v>FY2014</v>
          </cell>
        </row>
        <row r="4745">
          <cell r="A4745" t="str">
            <v>FY2014</v>
          </cell>
        </row>
        <row r="4746">
          <cell r="A4746" t="str">
            <v>FY2014</v>
          </cell>
        </row>
        <row r="4747">
          <cell r="A4747" t="str">
            <v>FY2014</v>
          </cell>
        </row>
        <row r="4748">
          <cell r="A4748" t="str">
            <v>FY2014</v>
          </cell>
        </row>
        <row r="4749">
          <cell r="A4749" t="str">
            <v>FY2014</v>
          </cell>
        </row>
        <row r="4750">
          <cell r="A4750" t="str">
            <v>FY2014</v>
          </cell>
        </row>
        <row r="4751">
          <cell r="A4751" t="str">
            <v>FY2014</v>
          </cell>
        </row>
        <row r="4752">
          <cell r="A4752" t="str">
            <v>FY2014</v>
          </cell>
        </row>
        <row r="4753">
          <cell r="A4753" t="str">
            <v>FY2014</v>
          </cell>
        </row>
        <row r="4754">
          <cell r="A4754" t="str">
            <v>FY2014</v>
          </cell>
        </row>
        <row r="4755">
          <cell r="A4755" t="str">
            <v>FY2014</v>
          </cell>
        </row>
        <row r="4756">
          <cell r="A4756" t="str">
            <v>FY2014</v>
          </cell>
        </row>
        <row r="4757">
          <cell r="A4757" t="str">
            <v>FY2014</v>
          </cell>
        </row>
        <row r="4758">
          <cell r="A4758" t="str">
            <v>FY2014</v>
          </cell>
        </row>
        <row r="4759">
          <cell r="A4759" t="str">
            <v>FY2014</v>
          </cell>
        </row>
        <row r="4760">
          <cell r="A4760" t="str">
            <v>FY2014</v>
          </cell>
        </row>
        <row r="4761">
          <cell r="A4761" t="str">
            <v>FY2014</v>
          </cell>
        </row>
        <row r="4762">
          <cell r="A4762" t="str">
            <v>FY2014</v>
          </cell>
        </row>
        <row r="4763">
          <cell r="A4763" t="str">
            <v>FY2014</v>
          </cell>
        </row>
        <row r="4764">
          <cell r="A4764" t="str">
            <v>FY2014</v>
          </cell>
        </row>
        <row r="4765">
          <cell r="A4765" t="str">
            <v>FY2014</v>
          </cell>
        </row>
        <row r="4766">
          <cell r="A4766" t="str">
            <v>FY2014</v>
          </cell>
        </row>
        <row r="4767">
          <cell r="A4767" t="str">
            <v>FY2014</v>
          </cell>
        </row>
        <row r="4768">
          <cell r="A4768" t="str">
            <v>FY2014</v>
          </cell>
        </row>
        <row r="4769">
          <cell r="A4769" t="str">
            <v>FY2014</v>
          </cell>
        </row>
        <row r="4770">
          <cell r="A4770" t="str">
            <v>FY2014</v>
          </cell>
        </row>
        <row r="4771">
          <cell r="A4771" t="str">
            <v>FY2014</v>
          </cell>
        </row>
        <row r="4772">
          <cell r="A4772" t="str">
            <v>FY2014</v>
          </cell>
        </row>
        <row r="4773">
          <cell r="A4773" t="str">
            <v>FY2014</v>
          </cell>
        </row>
        <row r="4774">
          <cell r="A4774" t="str">
            <v>FY2014</v>
          </cell>
        </row>
        <row r="4775">
          <cell r="A4775" t="str">
            <v>FY2014</v>
          </cell>
        </row>
        <row r="4776">
          <cell r="A4776" t="str">
            <v>FY2014</v>
          </cell>
        </row>
        <row r="4777">
          <cell r="A4777" t="str">
            <v>FY2014</v>
          </cell>
        </row>
        <row r="4778">
          <cell r="A4778" t="str">
            <v>FY2014</v>
          </cell>
        </row>
        <row r="4779">
          <cell r="A4779" t="str">
            <v>FY2014</v>
          </cell>
        </row>
        <row r="4780">
          <cell r="A4780" t="str">
            <v>FY2014</v>
          </cell>
        </row>
        <row r="4781">
          <cell r="A4781" t="str">
            <v>FY2014</v>
          </cell>
        </row>
        <row r="4782">
          <cell r="A4782" t="str">
            <v>FY2014</v>
          </cell>
        </row>
        <row r="4783">
          <cell r="A4783" t="str">
            <v>FY2014</v>
          </cell>
        </row>
        <row r="4784">
          <cell r="A4784" t="str">
            <v>FY2014</v>
          </cell>
        </row>
        <row r="4785">
          <cell r="A4785" t="str">
            <v>FY2014</v>
          </cell>
        </row>
        <row r="4786">
          <cell r="A4786" t="str">
            <v>FY2014</v>
          </cell>
        </row>
        <row r="4787">
          <cell r="A4787" t="str">
            <v>FY2014</v>
          </cell>
        </row>
        <row r="4788">
          <cell r="A4788" t="str">
            <v>FY2014</v>
          </cell>
        </row>
        <row r="4789">
          <cell r="A4789" t="str">
            <v>FY2014</v>
          </cell>
        </row>
        <row r="4790">
          <cell r="A4790" t="str">
            <v>FY2014</v>
          </cell>
        </row>
        <row r="4791">
          <cell r="A4791" t="str">
            <v>FY2014</v>
          </cell>
        </row>
        <row r="4792">
          <cell r="A4792" t="str">
            <v>FY2014</v>
          </cell>
        </row>
        <row r="4793">
          <cell r="A4793" t="str">
            <v>FY2014</v>
          </cell>
        </row>
        <row r="4794">
          <cell r="A4794" t="str">
            <v>FY2014</v>
          </cell>
        </row>
        <row r="4795">
          <cell r="A4795" t="str">
            <v>FY2014</v>
          </cell>
        </row>
        <row r="4796">
          <cell r="A4796" t="str">
            <v>FY2014</v>
          </cell>
        </row>
        <row r="4797">
          <cell r="A4797" t="str">
            <v>FY2014</v>
          </cell>
        </row>
        <row r="4798">
          <cell r="A4798" t="str">
            <v>FY2014</v>
          </cell>
        </row>
        <row r="4799">
          <cell r="A4799" t="str">
            <v>FY2014</v>
          </cell>
        </row>
        <row r="4800">
          <cell r="A4800" t="str">
            <v>FY2014</v>
          </cell>
        </row>
        <row r="4801">
          <cell r="A4801" t="str">
            <v>FY2014</v>
          </cell>
        </row>
        <row r="4802">
          <cell r="A4802" t="str">
            <v>FY2014</v>
          </cell>
        </row>
        <row r="4803">
          <cell r="A4803" t="str">
            <v>FY2014</v>
          </cell>
        </row>
        <row r="4804">
          <cell r="A4804" t="str">
            <v>FY2014</v>
          </cell>
        </row>
        <row r="4805">
          <cell r="A4805" t="str">
            <v>FY2014</v>
          </cell>
        </row>
        <row r="4806">
          <cell r="A4806" t="str">
            <v>FY2014</v>
          </cell>
        </row>
        <row r="4807">
          <cell r="A4807" t="str">
            <v>FY2014</v>
          </cell>
        </row>
        <row r="4808">
          <cell r="A4808" t="str">
            <v>FY2014</v>
          </cell>
        </row>
        <row r="4809">
          <cell r="A4809" t="str">
            <v>FY2014</v>
          </cell>
        </row>
        <row r="4810">
          <cell r="A4810" t="str">
            <v>FY2014</v>
          </cell>
        </row>
        <row r="4811">
          <cell r="A4811" t="str">
            <v>FY2014</v>
          </cell>
        </row>
        <row r="4812">
          <cell r="A4812" t="str">
            <v>FY2014</v>
          </cell>
        </row>
        <row r="4813">
          <cell r="A4813" t="str">
            <v>FY2014</v>
          </cell>
        </row>
        <row r="4814">
          <cell r="A4814" t="str">
            <v>FY2014</v>
          </cell>
        </row>
        <row r="4815">
          <cell r="A4815" t="str">
            <v>FY2014</v>
          </cell>
        </row>
        <row r="4816">
          <cell r="A4816" t="str">
            <v>FY2014</v>
          </cell>
        </row>
        <row r="4817">
          <cell r="A4817" t="str">
            <v>FY2014</v>
          </cell>
        </row>
        <row r="4818">
          <cell r="A4818" t="str">
            <v>FY2014</v>
          </cell>
        </row>
        <row r="4819">
          <cell r="A4819" t="str">
            <v>FY2014</v>
          </cell>
        </row>
        <row r="4820">
          <cell r="A4820" t="str">
            <v>FY2014</v>
          </cell>
        </row>
        <row r="4821">
          <cell r="A4821" t="str">
            <v>FY2014</v>
          </cell>
        </row>
        <row r="4822">
          <cell r="A4822" t="str">
            <v>FY2014</v>
          </cell>
        </row>
        <row r="4823">
          <cell r="A4823" t="str">
            <v>FY2014</v>
          </cell>
        </row>
        <row r="4824">
          <cell r="A4824" t="str">
            <v>FY2014</v>
          </cell>
        </row>
        <row r="4825">
          <cell r="A4825" t="str">
            <v>FY2014</v>
          </cell>
        </row>
        <row r="4826">
          <cell r="A4826" t="str">
            <v>FY2014</v>
          </cell>
        </row>
        <row r="4827">
          <cell r="A4827" t="str">
            <v>FY2014</v>
          </cell>
        </row>
        <row r="4828">
          <cell r="A4828" t="str">
            <v>FY2014</v>
          </cell>
        </row>
        <row r="4829">
          <cell r="A4829" t="str">
            <v>FY2014</v>
          </cell>
        </row>
        <row r="4830">
          <cell r="A4830" t="str">
            <v>FY2014</v>
          </cell>
        </row>
        <row r="4831">
          <cell r="A4831" t="str">
            <v>FY2014</v>
          </cell>
        </row>
        <row r="4832">
          <cell r="A4832" t="str">
            <v>FY2014</v>
          </cell>
        </row>
        <row r="4833">
          <cell r="A4833" t="str">
            <v>FY2014</v>
          </cell>
        </row>
        <row r="4834">
          <cell r="A4834" t="str">
            <v>FY2014</v>
          </cell>
        </row>
        <row r="4835">
          <cell r="A4835" t="str">
            <v>FY2014</v>
          </cell>
        </row>
        <row r="4836">
          <cell r="A4836" t="str">
            <v>FY2014</v>
          </cell>
        </row>
        <row r="4837">
          <cell r="A4837" t="str">
            <v>FY2014</v>
          </cell>
        </row>
        <row r="4838">
          <cell r="A4838" t="str">
            <v>FY2014</v>
          </cell>
        </row>
        <row r="4839">
          <cell r="A4839" t="str">
            <v>FY2014</v>
          </cell>
        </row>
        <row r="4840">
          <cell r="A4840" t="str">
            <v>FY2014</v>
          </cell>
        </row>
        <row r="4841">
          <cell r="A4841" t="str">
            <v>FY2014</v>
          </cell>
        </row>
        <row r="4842">
          <cell r="A4842" t="str">
            <v>FY2014</v>
          </cell>
        </row>
        <row r="4843">
          <cell r="A4843" t="str">
            <v>FY2014</v>
          </cell>
        </row>
        <row r="4844">
          <cell r="A4844" t="str">
            <v>FY2014</v>
          </cell>
        </row>
        <row r="4845">
          <cell r="A4845" t="str">
            <v>FY2014</v>
          </cell>
        </row>
        <row r="4846">
          <cell r="A4846" t="str">
            <v>FY2014</v>
          </cell>
        </row>
        <row r="4847">
          <cell r="A4847" t="str">
            <v>FY2014</v>
          </cell>
        </row>
        <row r="4848">
          <cell r="A4848" t="str">
            <v>FY2014</v>
          </cell>
        </row>
        <row r="4849">
          <cell r="A4849" t="str">
            <v>FY2014</v>
          </cell>
        </row>
        <row r="4850">
          <cell r="A4850" t="str">
            <v>FY2014</v>
          </cell>
        </row>
        <row r="4851">
          <cell r="A4851" t="str">
            <v>FY2014</v>
          </cell>
        </row>
        <row r="4852">
          <cell r="A4852" t="str">
            <v>FY2014</v>
          </cell>
        </row>
        <row r="4853">
          <cell r="A4853" t="str">
            <v>FY2014</v>
          </cell>
        </row>
        <row r="4854">
          <cell r="A4854" t="str">
            <v>FY2014</v>
          </cell>
        </row>
        <row r="4855">
          <cell r="A4855" t="str">
            <v>FY2014</v>
          </cell>
        </row>
        <row r="4856">
          <cell r="A4856" t="str">
            <v>FY2014</v>
          </cell>
        </row>
        <row r="4857">
          <cell r="A4857" t="str">
            <v>FY2014</v>
          </cell>
        </row>
        <row r="4858">
          <cell r="A4858" t="str">
            <v>FY2014</v>
          </cell>
        </row>
        <row r="4859">
          <cell r="A4859" t="str">
            <v>FY2014</v>
          </cell>
        </row>
        <row r="4860">
          <cell r="A4860" t="str">
            <v>FY2014</v>
          </cell>
        </row>
        <row r="4861">
          <cell r="A4861" t="str">
            <v>FY2014</v>
          </cell>
        </row>
        <row r="4862">
          <cell r="A4862" t="str">
            <v>FY2014</v>
          </cell>
        </row>
        <row r="4863">
          <cell r="A4863" t="str">
            <v>FY2014</v>
          </cell>
        </row>
        <row r="4864">
          <cell r="A4864" t="str">
            <v>FY2014</v>
          </cell>
        </row>
        <row r="4865">
          <cell r="A4865" t="str">
            <v>FY2014</v>
          </cell>
        </row>
        <row r="4866">
          <cell r="A4866" t="str">
            <v>FY2014</v>
          </cell>
        </row>
        <row r="4867">
          <cell r="A4867" t="str">
            <v>FY2014</v>
          </cell>
        </row>
        <row r="4868">
          <cell r="A4868" t="str">
            <v>FY2014</v>
          </cell>
        </row>
        <row r="4869">
          <cell r="A4869" t="str">
            <v>FY2014</v>
          </cell>
        </row>
        <row r="4870">
          <cell r="A4870" t="str">
            <v>FY2014</v>
          </cell>
        </row>
        <row r="4871">
          <cell r="A4871" t="str">
            <v>FY2014</v>
          </cell>
        </row>
        <row r="4872">
          <cell r="A4872" t="str">
            <v>FY2014</v>
          </cell>
        </row>
        <row r="4873">
          <cell r="A4873" t="str">
            <v>FY2014</v>
          </cell>
        </row>
        <row r="4874">
          <cell r="A4874" t="str">
            <v>FY2014</v>
          </cell>
        </row>
        <row r="4875">
          <cell r="A4875" t="str">
            <v>FY2014</v>
          </cell>
        </row>
        <row r="4876">
          <cell r="A4876" t="str">
            <v>FY2014</v>
          </cell>
        </row>
        <row r="4877">
          <cell r="A4877" t="str">
            <v>FY2014</v>
          </cell>
        </row>
        <row r="4878">
          <cell r="A4878" t="str">
            <v>FY2014</v>
          </cell>
        </row>
        <row r="4879">
          <cell r="A4879" t="str">
            <v>FY2014</v>
          </cell>
        </row>
        <row r="4880">
          <cell r="A4880" t="str">
            <v>FY2014</v>
          </cell>
        </row>
        <row r="4881">
          <cell r="A4881" t="str">
            <v>FY2014</v>
          </cell>
        </row>
        <row r="4882">
          <cell r="A4882" t="str">
            <v>FY2014</v>
          </cell>
        </row>
        <row r="4883">
          <cell r="A4883" t="str">
            <v>FY2014</v>
          </cell>
        </row>
        <row r="4884">
          <cell r="A4884" t="str">
            <v>FY2014</v>
          </cell>
        </row>
        <row r="4885">
          <cell r="A4885" t="str">
            <v>FY2014</v>
          </cell>
        </row>
        <row r="4886">
          <cell r="A4886" t="str">
            <v>FY2014</v>
          </cell>
        </row>
        <row r="4887">
          <cell r="A4887" t="str">
            <v>FY2014</v>
          </cell>
        </row>
        <row r="4888">
          <cell r="A4888" t="str">
            <v>FY2014</v>
          </cell>
        </row>
        <row r="4889">
          <cell r="A4889" t="str">
            <v>FY2014</v>
          </cell>
        </row>
        <row r="4890">
          <cell r="A4890" t="str">
            <v>FY2014</v>
          </cell>
        </row>
        <row r="4891">
          <cell r="A4891" t="str">
            <v>FY2014</v>
          </cell>
        </row>
        <row r="4892">
          <cell r="A4892" t="str">
            <v>FY2014</v>
          </cell>
        </row>
        <row r="4893">
          <cell r="A4893" t="str">
            <v>FY2014</v>
          </cell>
        </row>
        <row r="4894">
          <cell r="A4894" t="str">
            <v>FY2014</v>
          </cell>
        </row>
        <row r="4895">
          <cell r="A4895" t="str">
            <v>FY2014</v>
          </cell>
        </row>
        <row r="4896">
          <cell r="A4896" t="str">
            <v>FY2014</v>
          </cell>
        </row>
        <row r="4897">
          <cell r="A4897" t="str">
            <v>FY2014</v>
          </cell>
        </row>
        <row r="4898">
          <cell r="A4898" t="str">
            <v>FY2014</v>
          </cell>
        </row>
        <row r="4899">
          <cell r="A4899" t="str">
            <v>FY2014</v>
          </cell>
        </row>
        <row r="4900">
          <cell r="A4900" t="str">
            <v>FY2014</v>
          </cell>
        </row>
        <row r="4901">
          <cell r="A4901" t="str">
            <v>FY2014</v>
          </cell>
        </row>
        <row r="4902">
          <cell r="A4902" t="str">
            <v>FY2014</v>
          </cell>
        </row>
        <row r="4903">
          <cell r="A4903" t="str">
            <v>FY2014</v>
          </cell>
        </row>
        <row r="4904">
          <cell r="A4904" t="str">
            <v>FY2014</v>
          </cell>
        </row>
        <row r="4905">
          <cell r="A4905" t="str">
            <v>FY2014</v>
          </cell>
        </row>
        <row r="4906">
          <cell r="A4906" t="str">
            <v>FY2014</v>
          </cell>
        </row>
        <row r="4907">
          <cell r="A4907" t="str">
            <v>FY2014</v>
          </cell>
        </row>
        <row r="4908">
          <cell r="A4908" t="str">
            <v>FY2014</v>
          </cell>
        </row>
        <row r="4909">
          <cell r="A4909" t="str">
            <v>FY2014</v>
          </cell>
        </row>
        <row r="4910">
          <cell r="A4910" t="str">
            <v>FY2014</v>
          </cell>
        </row>
        <row r="4911">
          <cell r="A4911" t="str">
            <v>FY2014</v>
          </cell>
        </row>
        <row r="4912">
          <cell r="A4912" t="str">
            <v>FY2014</v>
          </cell>
        </row>
        <row r="4913">
          <cell r="A4913" t="str">
            <v>FY2014</v>
          </cell>
        </row>
        <row r="4914">
          <cell r="A4914" t="str">
            <v>FY2014</v>
          </cell>
        </row>
        <row r="4915">
          <cell r="A4915" t="str">
            <v>FY2014</v>
          </cell>
        </row>
        <row r="4916">
          <cell r="A4916" t="str">
            <v>FY2014</v>
          </cell>
        </row>
        <row r="4917">
          <cell r="A4917" t="str">
            <v>FY2014</v>
          </cell>
        </row>
        <row r="4918">
          <cell r="A4918" t="str">
            <v>FY2014</v>
          </cell>
        </row>
        <row r="4919">
          <cell r="A4919" t="str">
            <v>FY2014</v>
          </cell>
        </row>
        <row r="4920">
          <cell r="A4920" t="str">
            <v>FY2014</v>
          </cell>
        </row>
        <row r="4921">
          <cell r="A4921" t="str">
            <v>FY2014</v>
          </cell>
        </row>
        <row r="4922">
          <cell r="A4922" t="str">
            <v>FY2014</v>
          </cell>
        </row>
        <row r="4923">
          <cell r="A4923" t="str">
            <v>FY2014</v>
          </cell>
        </row>
        <row r="4924">
          <cell r="A4924" t="str">
            <v>FY2014</v>
          </cell>
        </row>
        <row r="4925">
          <cell r="A4925" t="str">
            <v>FY2014</v>
          </cell>
        </row>
        <row r="4926">
          <cell r="A4926" t="str">
            <v>FY2014</v>
          </cell>
        </row>
        <row r="4927">
          <cell r="A4927" t="str">
            <v>FY2014</v>
          </cell>
        </row>
        <row r="4928">
          <cell r="A4928" t="str">
            <v>FY2014</v>
          </cell>
        </row>
        <row r="4929">
          <cell r="A4929" t="str">
            <v>FY2014</v>
          </cell>
        </row>
        <row r="4930">
          <cell r="A4930" t="str">
            <v>FY2014</v>
          </cell>
        </row>
        <row r="4931">
          <cell r="A4931" t="str">
            <v>FY2014</v>
          </cell>
        </row>
        <row r="4932">
          <cell r="A4932" t="str">
            <v>FY2014</v>
          </cell>
        </row>
        <row r="4933">
          <cell r="A4933" t="str">
            <v>FY2014</v>
          </cell>
        </row>
        <row r="4934">
          <cell r="A4934" t="str">
            <v>FY2014</v>
          </cell>
        </row>
        <row r="4935">
          <cell r="A4935" t="str">
            <v>FY2014</v>
          </cell>
        </row>
        <row r="4936">
          <cell r="A4936" t="str">
            <v>FY2014</v>
          </cell>
        </row>
        <row r="4937">
          <cell r="A4937" t="str">
            <v>FY2014</v>
          </cell>
        </row>
        <row r="4938">
          <cell r="A4938" t="str">
            <v>FY2014</v>
          </cell>
        </row>
        <row r="4939">
          <cell r="A4939" t="str">
            <v>FY2014</v>
          </cell>
        </row>
        <row r="4940">
          <cell r="A4940" t="str">
            <v>FY2014</v>
          </cell>
        </row>
        <row r="4941">
          <cell r="A4941" t="str">
            <v>FY2014</v>
          </cell>
        </row>
        <row r="4942">
          <cell r="A4942" t="str">
            <v>FY2014</v>
          </cell>
        </row>
        <row r="4943">
          <cell r="A4943" t="str">
            <v>FY2014</v>
          </cell>
        </row>
        <row r="4944">
          <cell r="A4944" t="str">
            <v>FY2014</v>
          </cell>
        </row>
        <row r="4945">
          <cell r="A4945" t="str">
            <v>FY2014</v>
          </cell>
        </row>
        <row r="4946">
          <cell r="A4946" t="str">
            <v>FY2014</v>
          </cell>
        </row>
        <row r="4947">
          <cell r="A4947" t="str">
            <v>FY2014</v>
          </cell>
        </row>
        <row r="4948">
          <cell r="A4948" t="str">
            <v>FY2014</v>
          </cell>
        </row>
        <row r="4949">
          <cell r="A4949" t="str">
            <v>FY2014</v>
          </cell>
        </row>
        <row r="4950">
          <cell r="A4950" t="str">
            <v>FY2014</v>
          </cell>
        </row>
        <row r="4951">
          <cell r="A4951" t="str">
            <v>FY2014</v>
          </cell>
        </row>
        <row r="4952">
          <cell r="A4952" t="str">
            <v>FY2014</v>
          </cell>
        </row>
        <row r="4953">
          <cell r="A4953" t="str">
            <v>FY2014</v>
          </cell>
        </row>
        <row r="4954">
          <cell r="A4954" t="str">
            <v>FY2014</v>
          </cell>
        </row>
        <row r="4955">
          <cell r="A4955" t="str">
            <v>FY2014</v>
          </cell>
        </row>
        <row r="4956">
          <cell r="A4956" t="str">
            <v>FY2014</v>
          </cell>
        </row>
        <row r="4957">
          <cell r="A4957" t="str">
            <v>FY2014</v>
          </cell>
        </row>
        <row r="4958">
          <cell r="A4958" t="str">
            <v>FY2014</v>
          </cell>
        </row>
        <row r="4959">
          <cell r="A4959" t="str">
            <v>FY2014</v>
          </cell>
        </row>
        <row r="4960">
          <cell r="A4960" t="str">
            <v>FY2014</v>
          </cell>
        </row>
        <row r="4961">
          <cell r="A4961" t="str">
            <v>FY2014</v>
          </cell>
        </row>
        <row r="4962">
          <cell r="A4962" t="str">
            <v>FY2014</v>
          </cell>
        </row>
        <row r="4963">
          <cell r="A4963" t="str">
            <v>FY2014</v>
          </cell>
        </row>
        <row r="4964">
          <cell r="A4964" t="str">
            <v>FY2014</v>
          </cell>
        </row>
        <row r="4965">
          <cell r="A4965" t="str">
            <v>FY2014</v>
          </cell>
        </row>
        <row r="4966">
          <cell r="A4966" t="str">
            <v>FY2014</v>
          </cell>
        </row>
        <row r="4967">
          <cell r="A4967" t="str">
            <v>FY2014</v>
          </cell>
        </row>
        <row r="4968">
          <cell r="A4968" t="str">
            <v>FY2014</v>
          </cell>
        </row>
        <row r="4969">
          <cell r="A4969" t="str">
            <v>FY2014</v>
          </cell>
        </row>
        <row r="4970">
          <cell r="A4970" t="str">
            <v>FY2014</v>
          </cell>
        </row>
        <row r="4971">
          <cell r="A4971" t="str">
            <v>FY2014</v>
          </cell>
        </row>
        <row r="4972">
          <cell r="A4972" t="str">
            <v>FY2014</v>
          </cell>
        </row>
        <row r="4973">
          <cell r="A4973" t="str">
            <v>FY2014</v>
          </cell>
        </row>
        <row r="4974">
          <cell r="A4974" t="str">
            <v>FY2014</v>
          </cell>
        </row>
        <row r="4975">
          <cell r="A4975" t="str">
            <v>FY2014</v>
          </cell>
        </row>
        <row r="4976">
          <cell r="A4976" t="str">
            <v>FY2014</v>
          </cell>
        </row>
        <row r="4977">
          <cell r="A4977" t="str">
            <v>FY2014</v>
          </cell>
        </row>
        <row r="4978">
          <cell r="A4978" t="str">
            <v>FY2014</v>
          </cell>
        </row>
        <row r="4979">
          <cell r="A4979" t="str">
            <v>FY2014</v>
          </cell>
        </row>
        <row r="4980">
          <cell r="A4980" t="str">
            <v>FY2014</v>
          </cell>
        </row>
        <row r="4981">
          <cell r="A4981" t="str">
            <v>FY2014</v>
          </cell>
        </row>
        <row r="4982">
          <cell r="A4982" t="str">
            <v>FY2014</v>
          </cell>
        </row>
        <row r="4983">
          <cell r="A4983" t="str">
            <v>FY2014</v>
          </cell>
        </row>
        <row r="4984">
          <cell r="A4984" t="str">
            <v>FY2014</v>
          </cell>
        </row>
        <row r="4985">
          <cell r="A4985" t="str">
            <v>FY2014</v>
          </cell>
        </row>
        <row r="4986">
          <cell r="A4986" t="str">
            <v>FY2014</v>
          </cell>
        </row>
        <row r="4987">
          <cell r="A4987" t="str">
            <v>FY2014</v>
          </cell>
        </row>
        <row r="4988">
          <cell r="A4988" t="str">
            <v>FY2014</v>
          </cell>
        </row>
        <row r="4989">
          <cell r="A4989" t="str">
            <v>FY2014</v>
          </cell>
        </row>
        <row r="4990">
          <cell r="A4990" t="str">
            <v>FY2014</v>
          </cell>
        </row>
        <row r="4991">
          <cell r="A4991" t="str">
            <v>FY2014</v>
          </cell>
        </row>
        <row r="4992">
          <cell r="A4992" t="str">
            <v>FY2014</v>
          </cell>
        </row>
        <row r="4993">
          <cell r="A4993" t="str">
            <v>FY2014</v>
          </cell>
        </row>
        <row r="4994">
          <cell r="A4994" t="str">
            <v>FY2014</v>
          </cell>
        </row>
        <row r="4995">
          <cell r="A4995" t="str">
            <v>FY2014</v>
          </cell>
        </row>
        <row r="4996">
          <cell r="A4996" t="str">
            <v>FY2014</v>
          </cell>
        </row>
        <row r="4997">
          <cell r="A4997" t="str">
            <v>FY2014</v>
          </cell>
        </row>
        <row r="4998">
          <cell r="A4998" t="str">
            <v>FY2014</v>
          </cell>
        </row>
        <row r="4999">
          <cell r="A4999" t="str">
            <v>FY2014</v>
          </cell>
        </row>
        <row r="5000">
          <cell r="A5000" t="str">
            <v>FY2014</v>
          </cell>
        </row>
        <row r="5001">
          <cell r="A5001" t="str">
            <v>FY2014</v>
          </cell>
        </row>
        <row r="5002">
          <cell r="A5002" t="str">
            <v>FY2014</v>
          </cell>
        </row>
        <row r="5003">
          <cell r="A5003" t="str">
            <v>FY2014</v>
          </cell>
        </row>
        <row r="5004">
          <cell r="A5004" t="str">
            <v>FY2014</v>
          </cell>
        </row>
        <row r="5005">
          <cell r="A5005" t="str">
            <v>FY2014</v>
          </cell>
        </row>
        <row r="5006">
          <cell r="A5006" t="str">
            <v>FY2014</v>
          </cell>
        </row>
        <row r="5007">
          <cell r="A5007" t="str">
            <v>FY2014</v>
          </cell>
        </row>
        <row r="5008">
          <cell r="A5008" t="str">
            <v>FY2014</v>
          </cell>
        </row>
        <row r="5009">
          <cell r="A5009" t="str">
            <v>FY2014</v>
          </cell>
        </row>
        <row r="5010">
          <cell r="A5010" t="str">
            <v>FY2014</v>
          </cell>
        </row>
        <row r="5011">
          <cell r="A5011" t="str">
            <v>FY2014</v>
          </cell>
        </row>
        <row r="5012">
          <cell r="A5012" t="str">
            <v>FY2014</v>
          </cell>
        </row>
        <row r="5013">
          <cell r="A5013" t="str">
            <v>FY2014</v>
          </cell>
        </row>
        <row r="5014">
          <cell r="A5014" t="str">
            <v>FY2014</v>
          </cell>
        </row>
        <row r="5015">
          <cell r="A5015" t="str">
            <v>FY2014</v>
          </cell>
        </row>
        <row r="5016">
          <cell r="A5016" t="str">
            <v>FY2014</v>
          </cell>
        </row>
        <row r="5017">
          <cell r="A5017" t="str">
            <v>FY2014</v>
          </cell>
        </row>
        <row r="5018">
          <cell r="A5018" t="str">
            <v>FY2014</v>
          </cell>
        </row>
        <row r="5019">
          <cell r="A5019" t="str">
            <v>FY2014</v>
          </cell>
        </row>
        <row r="5020">
          <cell r="A5020" t="str">
            <v>FY2014</v>
          </cell>
        </row>
        <row r="5021">
          <cell r="A5021" t="str">
            <v>FY2014</v>
          </cell>
        </row>
        <row r="5022">
          <cell r="A5022" t="str">
            <v>FY2014</v>
          </cell>
        </row>
        <row r="5023">
          <cell r="A5023" t="str">
            <v>FY2014</v>
          </cell>
        </row>
        <row r="5024">
          <cell r="A5024" t="str">
            <v>FY2014</v>
          </cell>
        </row>
        <row r="5025">
          <cell r="A5025" t="str">
            <v>FY2014</v>
          </cell>
        </row>
        <row r="5026">
          <cell r="A5026" t="str">
            <v>FY2014</v>
          </cell>
        </row>
        <row r="5027">
          <cell r="A5027" t="str">
            <v>FY2014</v>
          </cell>
        </row>
        <row r="5028">
          <cell r="A5028" t="str">
            <v>FY2014</v>
          </cell>
        </row>
        <row r="5029">
          <cell r="A5029" t="str">
            <v>FY2014</v>
          </cell>
        </row>
        <row r="5030">
          <cell r="A5030" t="str">
            <v>FY2014</v>
          </cell>
        </row>
        <row r="5031">
          <cell r="A5031" t="str">
            <v>FY2014</v>
          </cell>
        </row>
        <row r="5032">
          <cell r="A5032" t="str">
            <v>FY2014</v>
          </cell>
        </row>
        <row r="5033">
          <cell r="A5033" t="str">
            <v>FY2014</v>
          </cell>
        </row>
        <row r="5034">
          <cell r="A5034" t="str">
            <v>FY2014</v>
          </cell>
        </row>
        <row r="5035">
          <cell r="A5035" t="str">
            <v>FY2014</v>
          </cell>
        </row>
        <row r="5036">
          <cell r="A5036" t="str">
            <v>FY2014</v>
          </cell>
        </row>
        <row r="5037">
          <cell r="A5037" t="str">
            <v>FY2014</v>
          </cell>
        </row>
        <row r="5038">
          <cell r="A5038" t="str">
            <v>FY2014</v>
          </cell>
        </row>
        <row r="5039">
          <cell r="A5039" t="str">
            <v>FY2014</v>
          </cell>
        </row>
        <row r="5040">
          <cell r="A5040" t="str">
            <v>FY2014</v>
          </cell>
        </row>
        <row r="5041">
          <cell r="A5041" t="str">
            <v>FY2014</v>
          </cell>
        </row>
        <row r="5042">
          <cell r="A5042" t="str">
            <v>FY2014</v>
          </cell>
        </row>
        <row r="5043">
          <cell r="A5043" t="str">
            <v>FY2014</v>
          </cell>
        </row>
        <row r="5044">
          <cell r="A5044" t="str">
            <v>FY2014</v>
          </cell>
        </row>
        <row r="5045">
          <cell r="A5045" t="str">
            <v>FY2014</v>
          </cell>
        </row>
        <row r="5046">
          <cell r="A5046" t="str">
            <v>FY2014</v>
          </cell>
        </row>
        <row r="5047">
          <cell r="A5047" t="str">
            <v>FY2014</v>
          </cell>
        </row>
        <row r="5048">
          <cell r="A5048" t="str">
            <v>FY2014</v>
          </cell>
        </row>
        <row r="5049">
          <cell r="A5049" t="str">
            <v>FY2014</v>
          </cell>
        </row>
        <row r="5050">
          <cell r="A5050" t="str">
            <v>FY2014</v>
          </cell>
        </row>
        <row r="5051">
          <cell r="A5051" t="str">
            <v>FY2014</v>
          </cell>
        </row>
        <row r="5052">
          <cell r="A5052" t="str">
            <v>FY2014</v>
          </cell>
        </row>
        <row r="5053">
          <cell r="A5053" t="str">
            <v>FY2014</v>
          </cell>
        </row>
        <row r="5054">
          <cell r="A5054" t="str">
            <v>FY2014</v>
          </cell>
        </row>
        <row r="5055">
          <cell r="A5055" t="str">
            <v>FY2014</v>
          </cell>
        </row>
        <row r="5056">
          <cell r="A5056" t="str">
            <v>FY2014</v>
          </cell>
        </row>
        <row r="5057">
          <cell r="A5057" t="str">
            <v>FY2014</v>
          </cell>
        </row>
        <row r="5058">
          <cell r="A5058" t="str">
            <v>FY2014</v>
          </cell>
        </row>
        <row r="5059">
          <cell r="A5059" t="str">
            <v>FY2014</v>
          </cell>
        </row>
        <row r="5060">
          <cell r="A5060" t="str">
            <v>FY2014</v>
          </cell>
        </row>
        <row r="5061">
          <cell r="A5061" t="str">
            <v>FY2014</v>
          </cell>
        </row>
        <row r="5062">
          <cell r="A5062" t="str">
            <v>FY2014</v>
          </cell>
        </row>
        <row r="5063">
          <cell r="A5063" t="str">
            <v>FY2014</v>
          </cell>
        </row>
        <row r="5064">
          <cell r="A5064" t="str">
            <v>FY2014</v>
          </cell>
        </row>
        <row r="5065">
          <cell r="A5065" t="str">
            <v>FY2014</v>
          </cell>
        </row>
        <row r="5066">
          <cell r="A5066" t="str">
            <v>FY2014</v>
          </cell>
        </row>
        <row r="5067">
          <cell r="A5067" t="str">
            <v>FY2014</v>
          </cell>
        </row>
        <row r="5068">
          <cell r="A5068" t="str">
            <v>FY2014</v>
          </cell>
        </row>
        <row r="5069">
          <cell r="A5069" t="str">
            <v>FY2014</v>
          </cell>
        </row>
        <row r="5070">
          <cell r="A5070" t="str">
            <v>FY2014</v>
          </cell>
        </row>
        <row r="5071">
          <cell r="A5071" t="str">
            <v>FY2014</v>
          </cell>
        </row>
        <row r="5072">
          <cell r="A5072" t="str">
            <v>FY2014</v>
          </cell>
        </row>
        <row r="5073">
          <cell r="A5073" t="str">
            <v>FY2014</v>
          </cell>
        </row>
        <row r="5074">
          <cell r="A5074" t="str">
            <v>FY2014</v>
          </cell>
        </row>
        <row r="5075">
          <cell r="A5075" t="str">
            <v>FY2014</v>
          </cell>
        </row>
        <row r="5076">
          <cell r="A5076" t="str">
            <v>FY2014</v>
          </cell>
        </row>
        <row r="5077">
          <cell r="A5077" t="str">
            <v>FY2014</v>
          </cell>
        </row>
        <row r="5078">
          <cell r="A5078" t="str">
            <v>FY2014</v>
          </cell>
        </row>
        <row r="5079">
          <cell r="A5079" t="str">
            <v>FY2014</v>
          </cell>
        </row>
        <row r="5080">
          <cell r="A5080" t="str">
            <v>FY2014</v>
          </cell>
        </row>
        <row r="5081">
          <cell r="A5081" t="str">
            <v>FY2014</v>
          </cell>
        </row>
        <row r="5082">
          <cell r="A5082" t="str">
            <v>FY2014</v>
          </cell>
        </row>
        <row r="5083">
          <cell r="A5083" t="str">
            <v>FY2014</v>
          </cell>
        </row>
        <row r="5084">
          <cell r="A5084" t="str">
            <v>FY2014</v>
          </cell>
        </row>
        <row r="5085">
          <cell r="A5085" t="str">
            <v>FY2014</v>
          </cell>
        </row>
        <row r="5086">
          <cell r="A5086" t="str">
            <v>FY2014</v>
          </cell>
        </row>
        <row r="5087">
          <cell r="A5087" t="str">
            <v>FY2014</v>
          </cell>
        </row>
        <row r="5088">
          <cell r="A5088" t="str">
            <v>FY2014</v>
          </cell>
        </row>
        <row r="5089">
          <cell r="A5089" t="str">
            <v>FY2014</v>
          </cell>
        </row>
        <row r="5090">
          <cell r="A5090" t="str">
            <v>FY2014</v>
          </cell>
        </row>
        <row r="5091">
          <cell r="A5091" t="str">
            <v>FY2014</v>
          </cell>
        </row>
        <row r="5092">
          <cell r="A5092" t="str">
            <v>FY2014</v>
          </cell>
        </row>
        <row r="5093">
          <cell r="A5093" t="str">
            <v>FY2014</v>
          </cell>
        </row>
        <row r="5094">
          <cell r="A5094" t="str">
            <v>FY2014</v>
          </cell>
        </row>
        <row r="5095">
          <cell r="A5095" t="str">
            <v>FY2014</v>
          </cell>
        </row>
        <row r="5096">
          <cell r="A5096" t="str">
            <v>FY2014</v>
          </cell>
        </row>
        <row r="5097">
          <cell r="A5097" t="str">
            <v>FY2014</v>
          </cell>
        </row>
        <row r="5098">
          <cell r="A5098" t="str">
            <v>FY2014</v>
          </cell>
        </row>
        <row r="5099">
          <cell r="A5099" t="str">
            <v>FY2014</v>
          </cell>
        </row>
        <row r="5100">
          <cell r="A5100" t="str">
            <v>FY2014</v>
          </cell>
        </row>
        <row r="5101">
          <cell r="A5101" t="str">
            <v>FY2014</v>
          </cell>
        </row>
        <row r="5102">
          <cell r="A5102" t="str">
            <v>FY2014</v>
          </cell>
        </row>
        <row r="5103">
          <cell r="A5103" t="str">
            <v>FY2014</v>
          </cell>
        </row>
        <row r="5104">
          <cell r="A5104" t="str">
            <v>FY2014</v>
          </cell>
        </row>
        <row r="5105">
          <cell r="A5105" t="str">
            <v>FY2014</v>
          </cell>
        </row>
        <row r="5106">
          <cell r="A5106" t="str">
            <v>FY2014</v>
          </cell>
        </row>
        <row r="5107">
          <cell r="A5107" t="str">
            <v>FY2014</v>
          </cell>
        </row>
        <row r="5108">
          <cell r="A5108" t="str">
            <v>FY2014</v>
          </cell>
        </row>
        <row r="5109">
          <cell r="A5109" t="str">
            <v>FY2014</v>
          </cell>
        </row>
        <row r="5110">
          <cell r="A5110" t="str">
            <v>FY2014</v>
          </cell>
        </row>
        <row r="5111">
          <cell r="A5111" t="str">
            <v>FY2014</v>
          </cell>
        </row>
        <row r="5112">
          <cell r="A5112" t="str">
            <v>FY2014</v>
          </cell>
        </row>
        <row r="5113">
          <cell r="A5113" t="str">
            <v>FY2014</v>
          </cell>
        </row>
        <row r="5114">
          <cell r="A5114" t="str">
            <v>FY2014</v>
          </cell>
        </row>
        <row r="5115">
          <cell r="A5115" t="str">
            <v>FY2014</v>
          </cell>
        </row>
        <row r="5116">
          <cell r="A5116" t="str">
            <v>FY2014</v>
          </cell>
        </row>
        <row r="5117">
          <cell r="A5117" t="str">
            <v>FY2014</v>
          </cell>
        </row>
        <row r="5118">
          <cell r="A5118" t="str">
            <v>FY2014</v>
          </cell>
        </row>
        <row r="5119">
          <cell r="A5119" t="str">
            <v>FY2014</v>
          </cell>
        </row>
        <row r="5120">
          <cell r="A5120" t="str">
            <v>FY2014</v>
          </cell>
        </row>
        <row r="5121">
          <cell r="A5121" t="str">
            <v>FY2014</v>
          </cell>
        </row>
        <row r="5122">
          <cell r="A5122" t="str">
            <v>FY2014</v>
          </cell>
        </row>
        <row r="5123">
          <cell r="A5123" t="str">
            <v>FY2014</v>
          </cell>
        </row>
        <row r="5124">
          <cell r="A5124" t="str">
            <v>FY2014</v>
          </cell>
        </row>
        <row r="5125">
          <cell r="A5125" t="str">
            <v>FY2014</v>
          </cell>
        </row>
        <row r="5126">
          <cell r="A5126" t="str">
            <v>FY2014</v>
          </cell>
        </row>
        <row r="5127">
          <cell r="A5127" t="str">
            <v>FY2014</v>
          </cell>
        </row>
        <row r="5128">
          <cell r="A5128" t="str">
            <v>FY2014</v>
          </cell>
        </row>
        <row r="5129">
          <cell r="A5129" t="str">
            <v>FY2014</v>
          </cell>
        </row>
        <row r="5130">
          <cell r="A5130" t="str">
            <v>FY2014</v>
          </cell>
        </row>
        <row r="5131">
          <cell r="A5131" t="str">
            <v>FY2014</v>
          </cell>
        </row>
        <row r="5132">
          <cell r="A5132" t="str">
            <v>FY2014</v>
          </cell>
        </row>
        <row r="5133">
          <cell r="A5133" t="str">
            <v>FY2014</v>
          </cell>
        </row>
        <row r="5134">
          <cell r="A5134" t="str">
            <v>FY2014</v>
          </cell>
        </row>
        <row r="5135">
          <cell r="A5135" t="str">
            <v>FY2014</v>
          </cell>
        </row>
        <row r="5136">
          <cell r="A5136" t="str">
            <v>FY2014</v>
          </cell>
        </row>
        <row r="5137">
          <cell r="A5137" t="str">
            <v>FY2014</v>
          </cell>
        </row>
        <row r="5138">
          <cell r="A5138" t="str">
            <v>FY2014</v>
          </cell>
        </row>
        <row r="5139">
          <cell r="A5139" t="str">
            <v>FY2014</v>
          </cell>
        </row>
        <row r="5140">
          <cell r="A5140" t="str">
            <v>FY2014</v>
          </cell>
        </row>
        <row r="5141">
          <cell r="A5141" t="str">
            <v>FY2014</v>
          </cell>
        </row>
        <row r="5142">
          <cell r="A5142" t="str">
            <v>FY2014</v>
          </cell>
        </row>
        <row r="5143">
          <cell r="A5143" t="str">
            <v>FY2014</v>
          </cell>
        </row>
        <row r="5144">
          <cell r="A5144" t="str">
            <v>FY2014</v>
          </cell>
        </row>
        <row r="5145">
          <cell r="A5145" t="str">
            <v>FY2014</v>
          </cell>
        </row>
        <row r="5146">
          <cell r="A5146" t="str">
            <v>FY2014</v>
          </cell>
        </row>
        <row r="5147">
          <cell r="A5147" t="str">
            <v>FY2014</v>
          </cell>
        </row>
        <row r="5148">
          <cell r="A5148" t="str">
            <v>FY2014</v>
          </cell>
        </row>
        <row r="5149">
          <cell r="A5149" t="str">
            <v>FY2014</v>
          </cell>
        </row>
        <row r="5150">
          <cell r="A5150" t="str">
            <v>FY2014</v>
          </cell>
        </row>
        <row r="5151">
          <cell r="A5151" t="str">
            <v>FY2014</v>
          </cell>
        </row>
        <row r="5152">
          <cell r="A5152" t="str">
            <v>FY2014</v>
          </cell>
        </row>
        <row r="5153">
          <cell r="A5153" t="str">
            <v>FY2014</v>
          </cell>
        </row>
        <row r="5154">
          <cell r="A5154" t="str">
            <v>FY2014</v>
          </cell>
        </row>
        <row r="5155">
          <cell r="A5155" t="str">
            <v>FY2014</v>
          </cell>
        </row>
        <row r="5156">
          <cell r="A5156" t="str">
            <v>FY2014</v>
          </cell>
        </row>
        <row r="5157">
          <cell r="A5157" t="str">
            <v>FY2014</v>
          </cell>
        </row>
        <row r="5158">
          <cell r="A5158" t="str">
            <v>FY2014</v>
          </cell>
        </row>
        <row r="5159">
          <cell r="A5159" t="str">
            <v>FY2014</v>
          </cell>
        </row>
        <row r="5160">
          <cell r="A5160" t="str">
            <v>FY2014</v>
          </cell>
        </row>
        <row r="5161">
          <cell r="A5161" t="str">
            <v>FY2014</v>
          </cell>
        </row>
        <row r="5162">
          <cell r="A5162" t="str">
            <v>FY2014</v>
          </cell>
        </row>
        <row r="5163">
          <cell r="A5163" t="str">
            <v>FY2014</v>
          </cell>
        </row>
        <row r="5164">
          <cell r="A5164" t="str">
            <v>FY2014</v>
          </cell>
        </row>
        <row r="5165">
          <cell r="A5165" t="str">
            <v>FY2014</v>
          </cell>
        </row>
        <row r="5166">
          <cell r="A5166" t="str">
            <v>FY2014</v>
          </cell>
        </row>
        <row r="5167">
          <cell r="A5167" t="str">
            <v>FY2014</v>
          </cell>
        </row>
        <row r="5168">
          <cell r="A5168" t="str">
            <v>FY2014</v>
          </cell>
        </row>
        <row r="5169">
          <cell r="A5169" t="str">
            <v>FY2014</v>
          </cell>
        </row>
        <row r="5170">
          <cell r="A5170" t="str">
            <v>FY2014</v>
          </cell>
        </row>
        <row r="5171">
          <cell r="A5171" t="str">
            <v>FY2014</v>
          </cell>
        </row>
        <row r="5172">
          <cell r="A5172" t="str">
            <v>FY2014</v>
          </cell>
        </row>
        <row r="5173">
          <cell r="A5173" t="str">
            <v>FY2014</v>
          </cell>
        </row>
        <row r="5174">
          <cell r="A5174" t="str">
            <v>FY2014</v>
          </cell>
        </row>
        <row r="5175">
          <cell r="A5175" t="str">
            <v>FY2014</v>
          </cell>
        </row>
        <row r="5176">
          <cell r="A5176" t="str">
            <v>FY2014</v>
          </cell>
        </row>
        <row r="5177">
          <cell r="A5177" t="str">
            <v>FY2014</v>
          </cell>
        </row>
        <row r="5178">
          <cell r="A5178" t="str">
            <v>FY2014</v>
          </cell>
        </row>
        <row r="5179">
          <cell r="A5179" t="str">
            <v>FY2014</v>
          </cell>
        </row>
        <row r="5180">
          <cell r="A5180" t="str">
            <v>FY2014</v>
          </cell>
        </row>
        <row r="5181">
          <cell r="A5181" t="str">
            <v>FY2014</v>
          </cell>
        </row>
        <row r="5182">
          <cell r="A5182" t="str">
            <v>FY2014</v>
          </cell>
        </row>
        <row r="5183">
          <cell r="A5183" t="str">
            <v>FY2014</v>
          </cell>
        </row>
        <row r="5184">
          <cell r="A5184" t="str">
            <v>FY2014</v>
          </cell>
        </row>
        <row r="5185">
          <cell r="A5185" t="str">
            <v>FY2014</v>
          </cell>
        </row>
        <row r="5186">
          <cell r="A5186" t="str">
            <v>FY2014</v>
          </cell>
        </row>
        <row r="5187">
          <cell r="A5187" t="str">
            <v>FY2014</v>
          </cell>
        </row>
        <row r="5188">
          <cell r="A5188" t="str">
            <v>FY2014</v>
          </cell>
        </row>
        <row r="5189">
          <cell r="A5189" t="str">
            <v>FY2014</v>
          </cell>
        </row>
        <row r="5190">
          <cell r="A5190" t="str">
            <v>FY2014</v>
          </cell>
        </row>
        <row r="5191">
          <cell r="A5191" t="str">
            <v>FY2014</v>
          </cell>
        </row>
        <row r="5192">
          <cell r="A5192" t="str">
            <v>FY2014</v>
          </cell>
        </row>
        <row r="5193">
          <cell r="A5193" t="str">
            <v>FY2014</v>
          </cell>
        </row>
        <row r="5194">
          <cell r="A5194" t="str">
            <v>FY2014</v>
          </cell>
        </row>
        <row r="5195">
          <cell r="A5195" t="str">
            <v>FY2014</v>
          </cell>
        </row>
        <row r="5196">
          <cell r="A5196" t="str">
            <v>FY2014</v>
          </cell>
        </row>
        <row r="5197">
          <cell r="A5197" t="str">
            <v>FY2014</v>
          </cell>
        </row>
        <row r="5198">
          <cell r="A5198" t="str">
            <v>FY2014</v>
          </cell>
        </row>
        <row r="5199">
          <cell r="A5199" t="str">
            <v>FY2014</v>
          </cell>
        </row>
        <row r="5200">
          <cell r="A5200" t="str">
            <v>FY2014</v>
          </cell>
        </row>
        <row r="5201">
          <cell r="A5201" t="str">
            <v>FY2014</v>
          </cell>
        </row>
        <row r="5202">
          <cell r="A5202" t="str">
            <v>FY2014</v>
          </cell>
        </row>
        <row r="5203">
          <cell r="A5203" t="str">
            <v>FY2014</v>
          </cell>
        </row>
        <row r="5204">
          <cell r="A5204" t="str">
            <v>FY2014</v>
          </cell>
        </row>
        <row r="5205">
          <cell r="A5205" t="str">
            <v>FY2014</v>
          </cell>
        </row>
        <row r="5206">
          <cell r="A5206" t="str">
            <v>FY2014</v>
          </cell>
        </row>
        <row r="5207">
          <cell r="A5207" t="str">
            <v>FY2014</v>
          </cell>
        </row>
        <row r="5208">
          <cell r="A5208" t="str">
            <v>FY2014</v>
          </cell>
        </row>
        <row r="5209">
          <cell r="A5209" t="str">
            <v>FY2014</v>
          </cell>
        </row>
        <row r="5210">
          <cell r="A5210" t="str">
            <v>FY2014</v>
          </cell>
        </row>
        <row r="5211">
          <cell r="A5211" t="str">
            <v>FY2014</v>
          </cell>
        </row>
        <row r="5212">
          <cell r="A5212" t="str">
            <v>FY2014</v>
          </cell>
        </row>
        <row r="5213">
          <cell r="A5213" t="str">
            <v>FY2014</v>
          </cell>
        </row>
        <row r="5214">
          <cell r="A5214" t="str">
            <v>FY2014</v>
          </cell>
        </row>
        <row r="5215">
          <cell r="A5215" t="str">
            <v>FY2014</v>
          </cell>
        </row>
        <row r="5216">
          <cell r="A5216" t="str">
            <v>FY2014</v>
          </cell>
        </row>
        <row r="5217">
          <cell r="A5217" t="str">
            <v>FY2014</v>
          </cell>
        </row>
        <row r="5218">
          <cell r="A5218" t="str">
            <v>FY2014</v>
          </cell>
        </row>
        <row r="5219">
          <cell r="A5219" t="str">
            <v>FY2014</v>
          </cell>
        </row>
        <row r="5220">
          <cell r="A5220" t="str">
            <v>FY2014</v>
          </cell>
        </row>
        <row r="5221">
          <cell r="A5221" t="str">
            <v>FY2014</v>
          </cell>
        </row>
        <row r="5222">
          <cell r="A5222" t="str">
            <v>FY2014</v>
          </cell>
        </row>
        <row r="5223">
          <cell r="A5223" t="str">
            <v>FY2014</v>
          </cell>
        </row>
        <row r="5224">
          <cell r="A5224" t="str">
            <v>FY2014</v>
          </cell>
        </row>
        <row r="5225">
          <cell r="A5225" t="str">
            <v>FY2014</v>
          </cell>
        </row>
        <row r="5226">
          <cell r="A5226" t="str">
            <v>FY2014</v>
          </cell>
        </row>
        <row r="5227">
          <cell r="A5227" t="str">
            <v>FY2014</v>
          </cell>
        </row>
        <row r="5228">
          <cell r="A5228" t="str">
            <v>FY2014</v>
          </cell>
        </row>
        <row r="5229">
          <cell r="A5229" t="str">
            <v>FY2014</v>
          </cell>
        </row>
        <row r="5230">
          <cell r="A5230" t="str">
            <v>FY2014</v>
          </cell>
        </row>
        <row r="5231">
          <cell r="A5231" t="str">
            <v>FY2014</v>
          </cell>
        </row>
        <row r="5232">
          <cell r="A5232" t="str">
            <v>FY2014</v>
          </cell>
        </row>
        <row r="5233">
          <cell r="A5233" t="str">
            <v>FY2014</v>
          </cell>
        </row>
        <row r="5234">
          <cell r="A5234" t="str">
            <v>FY2014</v>
          </cell>
        </row>
        <row r="5235">
          <cell r="A5235" t="str">
            <v>FY2014</v>
          </cell>
        </row>
        <row r="5236">
          <cell r="A5236" t="str">
            <v>FY2014</v>
          </cell>
        </row>
        <row r="5237">
          <cell r="A5237" t="str">
            <v>FY2014</v>
          </cell>
        </row>
        <row r="5238">
          <cell r="A5238" t="str">
            <v>FY2014</v>
          </cell>
        </row>
        <row r="5239">
          <cell r="A5239" t="str">
            <v>FY2014</v>
          </cell>
        </row>
        <row r="5240">
          <cell r="A5240" t="str">
            <v>FY2014</v>
          </cell>
        </row>
        <row r="5241">
          <cell r="A5241" t="str">
            <v>FY2014</v>
          </cell>
        </row>
        <row r="5242">
          <cell r="A5242" t="str">
            <v>FY2014</v>
          </cell>
        </row>
        <row r="5243">
          <cell r="A5243" t="str">
            <v>FY2014</v>
          </cell>
        </row>
        <row r="5244">
          <cell r="A5244" t="str">
            <v>FY2014</v>
          </cell>
        </row>
        <row r="5245">
          <cell r="A5245" t="str">
            <v>FY2014</v>
          </cell>
        </row>
        <row r="5246">
          <cell r="A5246" t="str">
            <v>FY2014</v>
          </cell>
        </row>
        <row r="5247">
          <cell r="A5247" t="str">
            <v>FY2014</v>
          </cell>
        </row>
        <row r="5248">
          <cell r="A5248" t="str">
            <v>FY2014</v>
          </cell>
        </row>
        <row r="5249">
          <cell r="A5249" t="str">
            <v>FY2014</v>
          </cell>
        </row>
        <row r="5250">
          <cell r="A5250" t="str">
            <v>FY2014</v>
          </cell>
        </row>
        <row r="5251">
          <cell r="A5251" t="str">
            <v>FY2014</v>
          </cell>
        </row>
        <row r="5252">
          <cell r="A5252" t="str">
            <v>FY2014</v>
          </cell>
        </row>
        <row r="5253">
          <cell r="A5253" t="str">
            <v>FY2014</v>
          </cell>
        </row>
        <row r="5254">
          <cell r="A5254" t="str">
            <v>FY2014</v>
          </cell>
        </row>
        <row r="5255">
          <cell r="A5255" t="str">
            <v>FY2014</v>
          </cell>
        </row>
        <row r="5256">
          <cell r="A5256" t="str">
            <v>FY2014</v>
          </cell>
        </row>
        <row r="5257">
          <cell r="A5257" t="str">
            <v>FY2014</v>
          </cell>
        </row>
        <row r="5258">
          <cell r="A5258" t="str">
            <v>FY2014</v>
          </cell>
        </row>
        <row r="5259">
          <cell r="A5259" t="str">
            <v>FY2014</v>
          </cell>
        </row>
        <row r="5260">
          <cell r="A5260" t="str">
            <v>FY2014</v>
          </cell>
        </row>
        <row r="5261">
          <cell r="A5261" t="str">
            <v>FY2014</v>
          </cell>
        </row>
        <row r="5262">
          <cell r="A5262" t="str">
            <v>FY2014</v>
          </cell>
        </row>
        <row r="5263">
          <cell r="A5263" t="str">
            <v>FY2014</v>
          </cell>
        </row>
        <row r="5264">
          <cell r="A5264" t="str">
            <v>FY2014</v>
          </cell>
        </row>
        <row r="5265">
          <cell r="A5265" t="str">
            <v>FY2014</v>
          </cell>
        </row>
        <row r="5266">
          <cell r="A5266" t="str">
            <v>FY2014</v>
          </cell>
        </row>
        <row r="5267">
          <cell r="A5267" t="str">
            <v>FY2014</v>
          </cell>
        </row>
        <row r="5268">
          <cell r="A5268" t="str">
            <v>FY2014</v>
          </cell>
        </row>
        <row r="5269">
          <cell r="A5269" t="str">
            <v>FY2014</v>
          </cell>
        </row>
        <row r="5270">
          <cell r="A5270" t="str">
            <v>FY2014</v>
          </cell>
        </row>
        <row r="5271">
          <cell r="A5271" t="str">
            <v>FY2014</v>
          </cell>
        </row>
        <row r="5272">
          <cell r="A5272" t="str">
            <v>FY2014</v>
          </cell>
        </row>
        <row r="5273">
          <cell r="A5273" t="str">
            <v>FY2014</v>
          </cell>
        </row>
        <row r="5274">
          <cell r="A5274" t="str">
            <v>FY2014</v>
          </cell>
        </row>
        <row r="5275">
          <cell r="A5275" t="str">
            <v>FY2014</v>
          </cell>
        </row>
        <row r="5276">
          <cell r="A5276" t="str">
            <v>FY2014</v>
          </cell>
        </row>
        <row r="5277">
          <cell r="A5277" t="str">
            <v>FY2014</v>
          </cell>
        </row>
        <row r="5278">
          <cell r="A5278" t="str">
            <v>FY2014</v>
          </cell>
        </row>
        <row r="5279">
          <cell r="A5279" t="str">
            <v>FY2014</v>
          </cell>
        </row>
        <row r="5280">
          <cell r="A5280" t="str">
            <v>FY2014</v>
          </cell>
        </row>
        <row r="5281">
          <cell r="A5281" t="str">
            <v>FY2014</v>
          </cell>
        </row>
        <row r="5282">
          <cell r="A5282" t="str">
            <v>FY2014</v>
          </cell>
        </row>
        <row r="5283">
          <cell r="A5283" t="str">
            <v>FY2014</v>
          </cell>
        </row>
        <row r="5284">
          <cell r="A5284" t="str">
            <v>FY2014</v>
          </cell>
        </row>
        <row r="5285">
          <cell r="A5285" t="str">
            <v>FY2014</v>
          </cell>
        </row>
        <row r="5286">
          <cell r="A5286" t="str">
            <v>FY2014</v>
          </cell>
        </row>
        <row r="5287">
          <cell r="A5287" t="str">
            <v>FY2014</v>
          </cell>
        </row>
        <row r="5288">
          <cell r="A5288" t="str">
            <v>FY2014</v>
          </cell>
        </row>
        <row r="5289">
          <cell r="A5289" t="str">
            <v>FY2014</v>
          </cell>
        </row>
        <row r="5290">
          <cell r="A5290" t="str">
            <v>FY2014</v>
          </cell>
        </row>
        <row r="5291">
          <cell r="A5291" t="str">
            <v>FY2014</v>
          </cell>
        </row>
        <row r="5292">
          <cell r="A5292" t="str">
            <v>FY2014</v>
          </cell>
        </row>
        <row r="5293">
          <cell r="A5293" t="str">
            <v>FY2014</v>
          </cell>
        </row>
        <row r="5294">
          <cell r="A5294" t="str">
            <v>FY2014</v>
          </cell>
        </row>
        <row r="5295">
          <cell r="A5295" t="str">
            <v>FY2014</v>
          </cell>
        </row>
        <row r="5296">
          <cell r="A5296" t="str">
            <v>FY2014</v>
          </cell>
        </row>
        <row r="5297">
          <cell r="A5297" t="str">
            <v>FY2014</v>
          </cell>
        </row>
        <row r="5298">
          <cell r="A5298" t="str">
            <v>FY2014</v>
          </cell>
        </row>
        <row r="5299">
          <cell r="A5299" t="str">
            <v>FY2014</v>
          </cell>
        </row>
        <row r="5300">
          <cell r="A5300" t="str">
            <v>FY2014</v>
          </cell>
        </row>
        <row r="5301">
          <cell r="A5301" t="str">
            <v>FY2014</v>
          </cell>
        </row>
        <row r="5302">
          <cell r="A5302" t="str">
            <v>FY2014</v>
          </cell>
        </row>
        <row r="5303">
          <cell r="A5303" t="str">
            <v>FY2014</v>
          </cell>
        </row>
        <row r="5304">
          <cell r="A5304" t="str">
            <v>FY2014</v>
          </cell>
        </row>
        <row r="5305">
          <cell r="A5305" t="str">
            <v>FY2014</v>
          </cell>
        </row>
        <row r="5306">
          <cell r="A5306" t="str">
            <v>FY2014</v>
          </cell>
        </row>
        <row r="5307">
          <cell r="A5307" t="str">
            <v>FY2014</v>
          </cell>
        </row>
        <row r="5308">
          <cell r="A5308" t="str">
            <v>FY2014</v>
          </cell>
        </row>
        <row r="5309">
          <cell r="A5309" t="str">
            <v>FY2014</v>
          </cell>
        </row>
        <row r="5310">
          <cell r="A5310" t="str">
            <v>FY2014</v>
          </cell>
        </row>
        <row r="5311">
          <cell r="A5311" t="str">
            <v>FY2014</v>
          </cell>
        </row>
        <row r="5312">
          <cell r="A5312" t="str">
            <v>FY2014</v>
          </cell>
        </row>
        <row r="5313">
          <cell r="A5313" t="str">
            <v>FY2014</v>
          </cell>
        </row>
        <row r="5314">
          <cell r="A5314" t="str">
            <v>FY2014</v>
          </cell>
        </row>
        <row r="5315">
          <cell r="A5315" t="str">
            <v>FY2014</v>
          </cell>
        </row>
        <row r="5316">
          <cell r="A5316" t="str">
            <v>FY2014</v>
          </cell>
        </row>
        <row r="5317">
          <cell r="A5317" t="str">
            <v>FY2014</v>
          </cell>
        </row>
        <row r="5318">
          <cell r="A5318" t="str">
            <v>FY2014</v>
          </cell>
        </row>
        <row r="5319">
          <cell r="A5319" t="str">
            <v>FY2014</v>
          </cell>
        </row>
        <row r="5320">
          <cell r="A5320" t="str">
            <v>FY2014</v>
          </cell>
        </row>
        <row r="5321">
          <cell r="A5321" t="str">
            <v>FY2014</v>
          </cell>
        </row>
        <row r="5322">
          <cell r="A5322" t="str">
            <v>FY2014</v>
          </cell>
        </row>
        <row r="5323">
          <cell r="A5323" t="str">
            <v>FY2014</v>
          </cell>
        </row>
        <row r="5324">
          <cell r="A5324" t="str">
            <v>FY2014</v>
          </cell>
        </row>
        <row r="5325">
          <cell r="A5325" t="str">
            <v>FY2014</v>
          </cell>
        </row>
        <row r="5326">
          <cell r="A5326" t="str">
            <v>FY2014</v>
          </cell>
        </row>
        <row r="5327">
          <cell r="A5327" t="str">
            <v>FY2014</v>
          </cell>
        </row>
        <row r="5328">
          <cell r="A5328" t="str">
            <v>FY2014</v>
          </cell>
        </row>
        <row r="5329">
          <cell r="A5329" t="str">
            <v>FY2014</v>
          </cell>
        </row>
        <row r="5330">
          <cell r="A5330" t="str">
            <v>FY2014</v>
          </cell>
        </row>
        <row r="5331">
          <cell r="A5331" t="str">
            <v>FY2014</v>
          </cell>
        </row>
        <row r="5332">
          <cell r="A5332" t="str">
            <v>FY2014</v>
          </cell>
        </row>
        <row r="5333">
          <cell r="A5333" t="str">
            <v>FY2014</v>
          </cell>
        </row>
        <row r="5334">
          <cell r="A5334" t="str">
            <v>FY2014</v>
          </cell>
        </row>
        <row r="5335">
          <cell r="A5335" t="str">
            <v>FY2014</v>
          </cell>
        </row>
        <row r="5336">
          <cell r="A5336" t="str">
            <v>FY2014</v>
          </cell>
        </row>
        <row r="5337">
          <cell r="A5337" t="str">
            <v>FY2014</v>
          </cell>
        </row>
        <row r="5338">
          <cell r="A5338" t="str">
            <v>FY2014</v>
          </cell>
        </row>
        <row r="5339">
          <cell r="A5339" t="str">
            <v>FY2014</v>
          </cell>
        </row>
        <row r="5340">
          <cell r="A5340" t="str">
            <v>FY2014</v>
          </cell>
        </row>
        <row r="5341">
          <cell r="A5341" t="str">
            <v>FY2014</v>
          </cell>
        </row>
        <row r="5342">
          <cell r="A5342" t="str">
            <v>FY2014</v>
          </cell>
        </row>
        <row r="5343">
          <cell r="A5343" t="str">
            <v>FY2014</v>
          </cell>
        </row>
        <row r="5344">
          <cell r="A5344" t="str">
            <v>FY2014</v>
          </cell>
        </row>
        <row r="5345">
          <cell r="A5345" t="str">
            <v>FY2014</v>
          </cell>
        </row>
        <row r="5346">
          <cell r="A5346" t="str">
            <v>FY2014</v>
          </cell>
        </row>
        <row r="5347">
          <cell r="A5347" t="str">
            <v>FY2014</v>
          </cell>
        </row>
        <row r="5348">
          <cell r="A5348" t="str">
            <v>FY2014</v>
          </cell>
        </row>
        <row r="5349">
          <cell r="A5349" t="str">
            <v>FY2014</v>
          </cell>
        </row>
        <row r="5350">
          <cell r="A5350" t="str">
            <v>FY2014</v>
          </cell>
        </row>
        <row r="5351">
          <cell r="A5351" t="str">
            <v>FY2014</v>
          </cell>
        </row>
        <row r="5352">
          <cell r="A5352" t="str">
            <v>FY2014</v>
          </cell>
        </row>
        <row r="5353">
          <cell r="A5353" t="str">
            <v>FY2014</v>
          </cell>
        </row>
        <row r="5354">
          <cell r="A5354" t="str">
            <v>FY2014</v>
          </cell>
        </row>
        <row r="5355">
          <cell r="A5355" t="str">
            <v>FY2014</v>
          </cell>
        </row>
        <row r="5356">
          <cell r="A5356" t="str">
            <v>FY2014</v>
          </cell>
        </row>
        <row r="5357">
          <cell r="A5357" t="str">
            <v>FY2014</v>
          </cell>
        </row>
        <row r="5358">
          <cell r="A5358" t="str">
            <v>FY2014</v>
          </cell>
        </row>
        <row r="5359">
          <cell r="A5359" t="str">
            <v>FY2014</v>
          </cell>
        </row>
        <row r="5360">
          <cell r="A5360" t="str">
            <v>FY2014</v>
          </cell>
        </row>
        <row r="5361">
          <cell r="A5361" t="str">
            <v>FY2014</v>
          </cell>
        </row>
        <row r="5362">
          <cell r="A5362" t="str">
            <v>FY2014</v>
          </cell>
        </row>
        <row r="5363">
          <cell r="A5363" t="str">
            <v>FY2014</v>
          </cell>
        </row>
        <row r="5364">
          <cell r="A5364" t="str">
            <v>FY2014</v>
          </cell>
        </row>
        <row r="5365">
          <cell r="A5365" t="str">
            <v>FY2014</v>
          </cell>
        </row>
        <row r="5366">
          <cell r="A5366" t="str">
            <v>FY2014</v>
          </cell>
        </row>
        <row r="5367">
          <cell r="A5367" t="str">
            <v>FY2014</v>
          </cell>
        </row>
        <row r="5368">
          <cell r="A5368" t="str">
            <v>FY2014</v>
          </cell>
        </row>
        <row r="5369">
          <cell r="A5369" t="str">
            <v>FY2014</v>
          </cell>
        </row>
        <row r="5370">
          <cell r="A5370" t="str">
            <v>FY2014</v>
          </cell>
        </row>
        <row r="5371">
          <cell r="A5371" t="str">
            <v>FY2014</v>
          </cell>
        </row>
        <row r="5372">
          <cell r="A5372" t="str">
            <v>FY2014</v>
          </cell>
        </row>
        <row r="5373">
          <cell r="A5373" t="str">
            <v>FY2014</v>
          </cell>
        </row>
        <row r="5374">
          <cell r="A5374" t="str">
            <v>FY2014</v>
          </cell>
        </row>
        <row r="5375">
          <cell r="A5375" t="str">
            <v>FY2014</v>
          </cell>
        </row>
        <row r="5376">
          <cell r="A5376" t="str">
            <v>FY2014</v>
          </cell>
        </row>
        <row r="5377">
          <cell r="A5377" t="str">
            <v>FY2014</v>
          </cell>
        </row>
        <row r="5378">
          <cell r="A5378" t="str">
            <v>FY2014</v>
          </cell>
        </row>
        <row r="5379">
          <cell r="A5379" t="str">
            <v>FY2014</v>
          </cell>
        </row>
        <row r="5380">
          <cell r="A5380" t="str">
            <v>FY2014</v>
          </cell>
        </row>
        <row r="5381">
          <cell r="A5381" t="str">
            <v>FY2014</v>
          </cell>
        </row>
        <row r="5382">
          <cell r="A5382" t="str">
            <v>FY2014</v>
          </cell>
        </row>
        <row r="5383">
          <cell r="A5383" t="str">
            <v>FY2014</v>
          </cell>
        </row>
        <row r="5384">
          <cell r="A5384" t="str">
            <v>FY2014</v>
          </cell>
        </row>
        <row r="5385">
          <cell r="A5385" t="str">
            <v>FY2014</v>
          </cell>
        </row>
        <row r="5386">
          <cell r="A5386" t="str">
            <v>FY2014</v>
          </cell>
        </row>
        <row r="5387">
          <cell r="A5387" t="str">
            <v>FY2014</v>
          </cell>
        </row>
        <row r="5388">
          <cell r="A5388" t="str">
            <v>FY2014</v>
          </cell>
        </row>
        <row r="5389">
          <cell r="A5389" t="str">
            <v>FY2014</v>
          </cell>
        </row>
        <row r="5390">
          <cell r="A5390" t="str">
            <v>FY2014</v>
          </cell>
        </row>
        <row r="5391">
          <cell r="A5391" t="str">
            <v>FY2014</v>
          </cell>
        </row>
        <row r="5392">
          <cell r="A5392" t="str">
            <v>FY2014</v>
          </cell>
        </row>
        <row r="5393">
          <cell r="A5393" t="str">
            <v>FY2014</v>
          </cell>
        </row>
        <row r="5394">
          <cell r="A5394" t="str">
            <v>FY2014</v>
          </cell>
        </row>
        <row r="5395">
          <cell r="A5395" t="str">
            <v>FY2014</v>
          </cell>
        </row>
        <row r="5396">
          <cell r="A5396" t="str">
            <v>FY2014</v>
          </cell>
        </row>
        <row r="5397">
          <cell r="A5397" t="str">
            <v>FY2014</v>
          </cell>
        </row>
        <row r="5398">
          <cell r="A5398" t="str">
            <v>FY2014</v>
          </cell>
        </row>
        <row r="5399">
          <cell r="A5399" t="str">
            <v>FY2014</v>
          </cell>
        </row>
        <row r="5400">
          <cell r="A5400" t="str">
            <v>FY2014</v>
          </cell>
        </row>
        <row r="5401">
          <cell r="A5401" t="str">
            <v>FY2014</v>
          </cell>
        </row>
        <row r="5402">
          <cell r="A5402" t="str">
            <v>FY2014</v>
          </cell>
        </row>
        <row r="5403">
          <cell r="A5403" t="str">
            <v>FY2014</v>
          </cell>
        </row>
        <row r="5404">
          <cell r="A5404" t="str">
            <v>FY2014</v>
          </cell>
        </row>
        <row r="5405">
          <cell r="A5405" t="str">
            <v>FY2014</v>
          </cell>
        </row>
        <row r="5406">
          <cell r="A5406" t="str">
            <v>FY2014</v>
          </cell>
        </row>
        <row r="5407">
          <cell r="A5407" t="str">
            <v>FY2014</v>
          </cell>
        </row>
        <row r="5408">
          <cell r="A5408" t="str">
            <v>FY2014</v>
          </cell>
        </row>
        <row r="5409">
          <cell r="A5409" t="str">
            <v>FY2014</v>
          </cell>
        </row>
        <row r="5410">
          <cell r="A5410" t="str">
            <v>FY2014</v>
          </cell>
        </row>
        <row r="5411">
          <cell r="A5411" t="str">
            <v>FY2014</v>
          </cell>
        </row>
        <row r="5412">
          <cell r="A5412" t="str">
            <v>FY2014</v>
          </cell>
        </row>
        <row r="5413">
          <cell r="A5413" t="str">
            <v>FY2014</v>
          </cell>
        </row>
        <row r="5414">
          <cell r="A5414" t="str">
            <v>FY2014</v>
          </cell>
        </row>
        <row r="5415">
          <cell r="A5415" t="str">
            <v>FY2014</v>
          </cell>
        </row>
        <row r="5416">
          <cell r="A5416" t="str">
            <v>FY2014</v>
          </cell>
        </row>
        <row r="5417">
          <cell r="A5417" t="str">
            <v>FY2014</v>
          </cell>
        </row>
        <row r="5418">
          <cell r="A5418" t="str">
            <v>FY2014</v>
          </cell>
        </row>
        <row r="5419">
          <cell r="A5419" t="str">
            <v>FY2014</v>
          </cell>
        </row>
        <row r="5420">
          <cell r="A5420" t="str">
            <v>FY2014</v>
          </cell>
        </row>
        <row r="5421">
          <cell r="A5421" t="str">
            <v>FY2014</v>
          </cell>
        </row>
        <row r="5422">
          <cell r="A5422" t="str">
            <v>FY2014</v>
          </cell>
        </row>
        <row r="5423">
          <cell r="A5423" t="str">
            <v>FY2014</v>
          </cell>
        </row>
        <row r="5424">
          <cell r="A5424" t="str">
            <v>FY2014</v>
          </cell>
        </row>
        <row r="5425">
          <cell r="A5425" t="str">
            <v>FY2014</v>
          </cell>
        </row>
        <row r="5426">
          <cell r="A5426" t="str">
            <v>FY2014</v>
          </cell>
        </row>
        <row r="5427">
          <cell r="A5427" t="str">
            <v>FY2014</v>
          </cell>
        </row>
        <row r="5428">
          <cell r="A5428" t="str">
            <v>FY2014</v>
          </cell>
        </row>
        <row r="5429">
          <cell r="A5429" t="str">
            <v>FY2014</v>
          </cell>
        </row>
        <row r="5430">
          <cell r="A5430" t="str">
            <v>FY2014</v>
          </cell>
        </row>
        <row r="5431">
          <cell r="A5431" t="str">
            <v>FY2014</v>
          </cell>
        </row>
        <row r="5432">
          <cell r="A5432" t="str">
            <v>FY2014</v>
          </cell>
        </row>
        <row r="5433">
          <cell r="A5433" t="str">
            <v>FY2014</v>
          </cell>
        </row>
        <row r="5434">
          <cell r="A5434" t="str">
            <v>FY2014</v>
          </cell>
        </row>
        <row r="5435">
          <cell r="A5435" t="str">
            <v>FY2014</v>
          </cell>
        </row>
        <row r="5436">
          <cell r="A5436" t="str">
            <v>FY2014</v>
          </cell>
        </row>
        <row r="5437">
          <cell r="A5437" t="str">
            <v>FY2014</v>
          </cell>
        </row>
        <row r="5438">
          <cell r="A5438" t="str">
            <v>FY2014</v>
          </cell>
        </row>
        <row r="5439">
          <cell r="A5439" t="str">
            <v>FY2014</v>
          </cell>
        </row>
        <row r="5440">
          <cell r="A5440" t="str">
            <v>FY2014</v>
          </cell>
        </row>
        <row r="5441">
          <cell r="A5441" t="str">
            <v>FY2014</v>
          </cell>
        </row>
        <row r="5442">
          <cell r="A5442" t="str">
            <v>FY2014</v>
          </cell>
        </row>
        <row r="5443">
          <cell r="A5443" t="str">
            <v>FY2014</v>
          </cell>
        </row>
        <row r="5444">
          <cell r="A5444" t="str">
            <v>FY2014</v>
          </cell>
        </row>
        <row r="5445">
          <cell r="A5445" t="str">
            <v>FY2014</v>
          </cell>
        </row>
        <row r="5446">
          <cell r="A5446" t="str">
            <v>FY2014</v>
          </cell>
        </row>
        <row r="5447">
          <cell r="A5447" t="str">
            <v>FY2014</v>
          </cell>
        </row>
        <row r="5448">
          <cell r="A5448" t="str">
            <v>FY2014</v>
          </cell>
        </row>
        <row r="5449">
          <cell r="A5449" t="str">
            <v>FY2014</v>
          </cell>
        </row>
        <row r="5450">
          <cell r="A5450" t="str">
            <v>FY2014</v>
          </cell>
        </row>
        <row r="5451">
          <cell r="A5451" t="str">
            <v>FY2014</v>
          </cell>
        </row>
        <row r="5452">
          <cell r="A5452" t="str">
            <v>FY2014</v>
          </cell>
        </row>
        <row r="5453">
          <cell r="A5453" t="str">
            <v>FY2014</v>
          </cell>
        </row>
        <row r="5454">
          <cell r="A5454" t="str">
            <v>FY2014</v>
          </cell>
        </row>
        <row r="5455">
          <cell r="A5455" t="str">
            <v>FY2014</v>
          </cell>
        </row>
        <row r="5456">
          <cell r="A5456" t="str">
            <v>FY2014</v>
          </cell>
        </row>
        <row r="5457">
          <cell r="A5457" t="str">
            <v>FY2014</v>
          </cell>
        </row>
        <row r="5458">
          <cell r="A5458" t="str">
            <v>FY2014</v>
          </cell>
        </row>
        <row r="5459">
          <cell r="A5459" t="str">
            <v>FY2014</v>
          </cell>
        </row>
        <row r="5460">
          <cell r="A5460" t="str">
            <v>FY2014</v>
          </cell>
        </row>
        <row r="5461">
          <cell r="A5461" t="str">
            <v>FY2014</v>
          </cell>
        </row>
        <row r="5462">
          <cell r="A5462" t="str">
            <v>FY2014</v>
          </cell>
        </row>
        <row r="5463">
          <cell r="A5463" t="str">
            <v>FY2014</v>
          </cell>
        </row>
        <row r="5464">
          <cell r="A5464" t="str">
            <v>FY2014</v>
          </cell>
        </row>
        <row r="5465">
          <cell r="A5465" t="str">
            <v>FY2014</v>
          </cell>
        </row>
        <row r="5466">
          <cell r="A5466" t="str">
            <v>FY2014</v>
          </cell>
        </row>
        <row r="5467">
          <cell r="A5467" t="str">
            <v>FY2014</v>
          </cell>
        </row>
        <row r="5468">
          <cell r="A5468" t="str">
            <v>FY2014</v>
          </cell>
        </row>
        <row r="5469">
          <cell r="A5469" t="str">
            <v>FY2014</v>
          </cell>
        </row>
        <row r="5470">
          <cell r="A5470" t="str">
            <v>FY2014</v>
          </cell>
        </row>
        <row r="5471">
          <cell r="A5471" t="str">
            <v>FY2014</v>
          </cell>
        </row>
        <row r="5472">
          <cell r="A5472" t="str">
            <v>FY2014</v>
          </cell>
        </row>
        <row r="5473">
          <cell r="A5473" t="str">
            <v>FY2014</v>
          </cell>
        </row>
        <row r="5474">
          <cell r="A5474" t="str">
            <v>FY2014</v>
          </cell>
        </row>
        <row r="5475">
          <cell r="A5475" t="str">
            <v>FY2014</v>
          </cell>
        </row>
        <row r="5476">
          <cell r="A5476" t="str">
            <v>FY2014</v>
          </cell>
        </row>
        <row r="5477">
          <cell r="A5477" t="str">
            <v>FY2014</v>
          </cell>
        </row>
        <row r="5478">
          <cell r="A5478" t="str">
            <v>FY2014</v>
          </cell>
        </row>
        <row r="5479">
          <cell r="A5479" t="str">
            <v>FY2014</v>
          </cell>
        </row>
        <row r="5480">
          <cell r="A5480" t="str">
            <v>FY2014</v>
          </cell>
        </row>
        <row r="5481">
          <cell r="A5481" t="str">
            <v>FY2014</v>
          </cell>
        </row>
        <row r="5482">
          <cell r="A5482" t="str">
            <v>FY2014</v>
          </cell>
        </row>
        <row r="5483">
          <cell r="A5483" t="str">
            <v>FY2014</v>
          </cell>
        </row>
        <row r="5484">
          <cell r="A5484" t="str">
            <v>FY2014</v>
          </cell>
        </row>
        <row r="5485">
          <cell r="A5485" t="str">
            <v>FY2014</v>
          </cell>
        </row>
        <row r="5486">
          <cell r="A5486" t="str">
            <v>FY2014</v>
          </cell>
        </row>
        <row r="5487">
          <cell r="A5487" t="str">
            <v>FY2014</v>
          </cell>
        </row>
        <row r="5488">
          <cell r="A5488" t="str">
            <v>FY2014</v>
          </cell>
        </row>
        <row r="5489">
          <cell r="A5489" t="str">
            <v>FY2014</v>
          </cell>
        </row>
        <row r="5490">
          <cell r="A5490" t="str">
            <v>FY2014</v>
          </cell>
        </row>
        <row r="5491">
          <cell r="A5491" t="str">
            <v>FY2014</v>
          </cell>
        </row>
        <row r="5492">
          <cell r="A5492" t="str">
            <v>FY2014</v>
          </cell>
        </row>
        <row r="5493">
          <cell r="A5493" t="str">
            <v>FY2014</v>
          </cell>
        </row>
        <row r="5494">
          <cell r="A5494" t="str">
            <v>FY2014</v>
          </cell>
        </row>
        <row r="5495">
          <cell r="A5495" t="str">
            <v>FY2014</v>
          </cell>
        </row>
        <row r="5496">
          <cell r="A5496" t="str">
            <v>FY2014</v>
          </cell>
        </row>
        <row r="5497">
          <cell r="A5497" t="str">
            <v>FY2014</v>
          </cell>
        </row>
        <row r="5498">
          <cell r="A5498" t="str">
            <v>FY2014</v>
          </cell>
        </row>
        <row r="5499">
          <cell r="A5499" t="str">
            <v>FY2014</v>
          </cell>
        </row>
        <row r="5500">
          <cell r="A5500" t="str">
            <v>FY2014</v>
          </cell>
        </row>
        <row r="5501">
          <cell r="A5501" t="str">
            <v>FY2014</v>
          </cell>
        </row>
        <row r="5502">
          <cell r="A5502" t="str">
            <v>FY2014</v>
          </cell>
        </row>
        <row r="5503">
          <cell r="A5503" t="str">
            <v>FY2014</v>
          </cell>
        </row>
        <row r="5504">
          <cell r="A5504" t="str">
            <v>FY2014</v>
          </cell>
        </row>
        <row r="5505">
          <cell r="A5505" t="str">
            <v>FY2014</v>
          </cell>
        </row>
        <row r="5506">
          <cell r="A5506" t="str">
            <v>FY2014</v>
          </cell>
        </row>
        <row r="5507">
          <cell r="A5507" t="str">
            <v>FY2014</v>
          </cell>
        </row>
        <row r="5508">
          <cell r="A5508" t="str">
            <v>FY2014</v>
          </cell>
        </row>
        <row r="5509">
          <cell r="A5509" t="str">
            <v>FY2014</v>
          </cell>
        </row>
        <row r="5510">
          <cell r="A5510" t="str">
            <v>FY2014</v>
          </cell>
        </row>
        <row r="5511">
          <cell r="A5511" t="str">
            <v>FY2014</v>
          </cell>
        </row>
        <row r="5512">
          <cell r="A5512" t="str">
            <v>FY2014</v>
          </cell>
        </row>
        <row r="5513">
          <cell r="A5513" t="str">
            <v>FY2014</v>
          </cell>
        </row>
        <row r="5514">
          <cell r="A5514" t="str">
            <v>FY2014</v>
          </cell>
        </row>
        <row r="5515">
          <cell r="A5515" t="str">
            <v>FY2014</v>
          </cell>
        </row>
        <row r="5516">
          <cell r="A5516" t="str">
            <v>FY2014</v>
          </cell>
        </row>
        <row r="5517">
          <cell r="A5517" t="str">
            <v>FY2014</v>
          </cell>
        </row>
        <row r="5518">
          <cell r="A5518" t="str">
            <v>FY2014</v>
          </cell>
        </row>
        <row r="5519">
          <cell r="A5519" t="str">
            <v>FY2014</v>
          </cell>
        </row>
        <row r="5520">
          <cell r="A5520" t="str">
            <v>FY2014</v>
          </cell>
        </row>
        <row r="5521">
          <cell r="A5521" t="str">
            <v>FY2014</v>
          </cell>
        </row>
        <row r="5522">
          <cell r="A5522" t="str">
            <v>FY2014</v>
          </cell>
        </row>
        <row r="5523">
          <cell r="A5523" t="str">
            <v>FY2014</v>
          </cell>
        </row>
        <row r="5524">
          <cell r="A5524" t="str">
            <v>FY2014</v>
          </cell>
        </row>
        <row r="5525">
          <cell r="A5525" t="str">
            <v>FY2014</v>
          </cell>
        </row>
        <row r="5526">
          <cell r="A5526" t="str">
            <v>FY2014</v>
          </cell>
        </row>
        <row r="5527">
          <cell r="A5527" t="str">
            <v>FY2014</v>
          </cell>
        </row>
        <row r="5528">
          <cell r="A5528" t="str">
            <v>FY2014</v>
          </cell>
        </row>
        <row r="5529">
          <cell r="A5529" t="str">
            <v>FY2014</v>
          </cell>
        </row>
        <row r="5530">
          <cell r="A5530" t="str">
            <v>FY2014</v>
          </cell>
        </row>
        <row r="5531">
          <cell r="A5531" t="str">
            <v>FY2014</v>
          </cell>
        </row>
        <row r="5532">
          <cell r="A5532" t="str">
            <v>FY2014</v>
          </cell>
        </row>
        <row r="5533">
          <cell r="A5533" t="str">
            <v>FY2014</v>
          </cell>
        </row>
        <row r="5534">
          <cell r="A5534" t="str">
            <v>FY2014</v>
          </cell>
        </row>
        <row r="5535">
          <cell r="A5535" t="str">
            <v>FY2014</v>
          </cell>
        </row>
        <row r="5536">
          <cell r="A5536" t="str">
            <v>FY2014</v>
          </cell>
        </row>
        <row r="5537">
          <cell r="A5537" t="str">
            <v>FY2014</v>
          </cell>
        </row>
        <row r="5538">
          <cell r="A5538" t="str">
            <v>FY2014</v>
          </cell>
        </row>
        <row r="5539">
          <cell r="A5539" t="str">
            <v>FY2014</v>
          </cell>
        </row>
        <row r="5540">
          <cell r="A5540" t="str">
            <v>FY2014</v>
          </cell>
        </row>
        <row r="5541">
          <cell r="A5541" t="str">
            <v>FY2014</v>
          </cell>
        </row>
        <row r="5542">
          <cell r="A5542" t="str">
            <v>FY2014</v>
          </cell>
        </row>
        <row r="5543">
          <cell r="A5543" t="str">
            <v>FY2014</v>
          </cell>
        </row>
        <row r="5544">
          <cell r="A5544" t="str">
            <v>FY2014</v>
          </cell>
        </row>
        <row r="5545">
          <cell r="A5545" t="str">
            <v>FY2014</v>
          </cell>
        </row>
        <row r="5546">
          <cell r="A5546" t="str">
            <v>FY2014</v>
          </cell>
        </row>
        <row r="5547">
          <cell r="A5547" t="str">
            <v>FY2014</v>
          </cell>
        </row>
        <row r="5548">
          <cell r="A5548" t="str">
            <v>FY2014</v>
          </cell>
        </row>
        <row r="5549">
          <cell r="A5549" t="str">
            <v>FY2014</v>
          </cell>
        </row>
        <row r="5550">
          <cell r="A5550" t="str">
            <v>FY2014</v>
          </cell>
        </row>
        <row r="5551">
          <cell r="A5551" t="str">
            <v>FY2014</v>
          </cell>
        </row>
        <row r="5552">
          <cell r="A5552" t="str">
            <v>FY2014</v>
          </cell>
        </row>
        <row r="5553">
          <cell r="A5553" t="str">
            <v>FY2014</v>
          </cell>
        </row>
        <row r="5554">
          <cell r="A5554" t="str">
            <v>FY2014</v>
          </cell>
        </row>
        <row r="5555">
          <cell r="A5555" t="str">
            <v>FY2014</v>
          </cell>
        </row>
        <row r="5556">
          <cell r="A5556" t="str">
            <v>FY2014</v>
          </cell>
        </row>
        <row r="5557">
          <cell r="A5557" t="str">
            <v>FY2014</v>
          </cell>
        </row>
        <row r="5558">
          <cell r="A5558" t="str">
            <v>FY2014</v>
          </cell>
        </row>
        <row r="5559">
          <cell r="A5559" t="str">
            <v>FY2014</v>
          </cell>
        </row>
        <row r="5560">
          <cell r="A5560" t="str">
            <v>FY2014</v>
          </cell>
        </row>
        <row r="5561">
          <cell r="A5561" t="str">
            <v>FY2014</v>
          </cell>
        </row>
        <row r="5562">
          <cell r="A5562" t="str">
            <v>FY2014</v>
          </cell>
        </row>
        <row r="5563">
          <cell r="A5563" t="str">
            <v>FY2014</v>
          </cell>
        </row>
        <row r="5564">
          <cell r="A5564" t="str">
            <v>FY2014</v>
          </cell>
        </row>
        <row r="5565">
          <cell r="A5565" t="str">
            <v>FY2014</v>
          </cell>
        </row>
        <row r="5566">
          <cell r="A5566" t="str">
            <v>FY2014</v>
          </cell>
        </row>
        <row r="5567">
          <cell r="A5567" t="str">
            <v>FY2014</v>
          </cell>
        </row>
        <row r="5568">
          <cell r="A5568" t="str">
            <v>FY2014</v>
          </cell>
        </row>
        <row r="5569">
          <cell r="A5569" t="str">
            <v>FY2014</v>
          </cell>
        </row>
        <row r="5570">
          <cell r="A5570" t="str">
            <v>FY2014</v>
          </cell>
        </row>
        <row r="5571">
          <cell r="A5571" t="str">
            <v>FY2014</v>
          </cell>
        </row>
        <row r="5572">
          <cell r="A5572" t="str">
            <v>FY2014</v>
          </cell>
        </row>
        <row r="5573">
          <cell r="A5573" t="str">
            <v>FY2014</v>
          </cell>
        </row>
        <row r="5574">
          <cell r="A5574" t="str">
            <v>FY2014</v>
          </cell>
        </row>
        <row r="5575">
          <cell r="A5575" t="str">
            <v>FY2014</v>
          </cell>
        </row>
        <row r="5576">
          <cell r="A5576" t="str">
            <v>FY2014</v>
          </cell>
        </row>
        <row r="5577">
          <cell r="A5577" t="str">
            <v>FY2014</v>
          </cell>
        </row>
        <row r="5578">
          <cell r="A5578" t="str">
            <v>FY2014</v>
          </cell>
        </row>
        <row r="5579">
          <cell r="A5579" t="str">
            <v>FY2014</v>
          </cell>
        </row>
        <row r="5580">
          <cell r="A5580" t="str">
            <v>FY2014</v>
          </cell>
        </row>
        <row r="5581">
          <cell r="A5581" t="str">
            <v>FY2014</v>
          </cell>
        </row>
        <row r="5582">
          <cell r="A5582" t="str">
            <v>FY2014</v>
          </cell>
        </row>
        <row r="5583">
          <cell r="A5583" t="str">
            <v>FY2014</v>
          </cell>
        </row>
        <row r="5584">
          <cell r="A5584" t="str">
            <v>FY2014</v>
          </cell>
        </row>
        <row r="5585">
          <cell r="A5585" t="str">
            <v>FY2014</v>
          </cell>
        </row>
        <row r="5586">
          <cell r="A5586" t="str">
            <v>FY2014</v>
          </cell>
        </row>
        <row r="5587">
          <cell r="A5587" t="str">
            <v>FY2014</v>
          </cell>
        </row>
        <row r="5588">
          <cell r="A5588" t="str">
            <v>FY2014</v>
          </cell>
        </row>
        <row r="5589">
          <cell r="A5589" t="str">
            <v>FY2014</v>
          </cell>
        </row>
        <row r="5590">
          <cell r="A5590" t="str">
            <v>FY2014</v>
          </cell>
        </row>
        <row r="5591">
          <cell r="A5591" t="str">
            <v>FY2014</v>
          </cell>
        </row>
        <row r="5592">
          <cell r="A5592" t="str">
            <v>FY2014</v>
          </cell>
        </row>
        <row r="5593">
          <cell r="A5593" t="str">
            <v>FY2014</v>
          </cell>
        </row>
        <row r="5594">
          <cell r="A5594" t="str">
            <v>FY2014</v>
          </cell>
        </row>
        <row r="5595">
          <cell r="A5595" t="str">
            <v>FY2014</v>
          </cell>
        </row>
        <row r="5596">
          <cell r="A5596" t="str">
            <v>FY2014</v>
          </cell>
        </row>
        <row r="5597">
          <cell r="A5597" t="str">
            <v>FY2014</v>
          </cell>
        </row>
        <row r="5598">
          <cell r="A5598" t="str">
            <v>FY2014</v>
          </cell>
        </row>
        <row r="5599">
          <cell r="A5599" t="str">
            <v>FY2014</v>
          </cell>
        </row>
        <row r="5600">
          <cell r="A5600" t="str">
            <v>FY2014</v>
          </cell>
        </row>
        <row r="5601">
          <cell r="A5601" t="str">
            <v>FY2014</v>
          </cell>
        </row>
        <row r="5602">
          <cell r="A5602" t="str">
            <v>FY2014</v>
          </cell>
        </row>
        <row r="5603">
          <cell r="A5603" t="str">
            <v>FY2014</v>
          </cell>
        </row>
        <row r="5604">
          <cell r="A5604" t="str">
            <v>FY2014</v>
          </cell>
        </row>
        <row r="5605">
          <cell r="A5605" t="str">
            <v>FY2014</v>
          </cell>
        </row>
        <row r="5606">
          <cell r="A5606" t="str">
            <v>FY2014</v>
          </cell>
        </row>
        <row r="5607">
          <cell r="A5607" t="str">
            <v>FY2014</v>
          </cell>
        </row>
        <row r="5608">
          <cell r="A5608" t="str">
            <v>FY2014</v>
          </cell>
        </row>
        <row r="5609">
          <cell r="A5609" t="str">
            <v>FY2014</v>
          </cell>
        </row>
        <row r="5610">
          <cell r="A5610" t="str">
            <v>FY2014</v>
          </cell>
        </row>
        <row r="5611">
          <cell r="A5611" t="str">
            <v>FY2014</v>
          </cell>
        </row>
        <row r="5612">
          <cell r="A5612" t="str">
            <v>FY2014</v>
          </cell>
        </row>
        <row r="5613">
          <cell r="A5613" t="str">
            <v>FY2014</v>
          </cell>
        </row>
        <row r="5614">
          <cell r="A5614" t="str">
            <v>FY2014</v>
          </cell>
        </row>
        <row r="5615">
          <cell r="A5615" t="str">
            <v>FY2014</v>
          </cell>
        </row>
        <row r="5616">
          <cell r="A5616" t="str">
            <v>FY2014</v>
          </cell>
        </row>
        <row r="5617">
          <cell r="A5617" t="str">
            <v>FY2014</v>
          </cell>
        </row>
        <row r="5618">
          <cell r="A5618" t="str">
            <v>FY2014</v>
          </cell>
        </row>
        <row r="5619">
          <cell r="A5619" t="str">
            <v>FY2014</v>
          </cell>
        </row>
        <row r="5620">
          <cell r="A5620" t="str">
            <v>FY2014</v>
          </cell>
        </row>
        <row r="5621">
          <cell r="A5621" t="str">
            <v>FY2014</v>
          </cell>
        </row>
        <row r="5622">
          <cell r="A5622" t="str">
            <v>FY2014</v>
          </cell>
        </row>
        <row r="5623">
          <cell r="A5623" t="str">
            <v>FY2014</v>
          </cell>
        </row>
        <row r="5624">
          <cell r="A5624" t="str">
            <v>FY2014</v>
          </cell>
        </row>
        <row r="5625">
          <cell r="A5625" t="str">
            <v>FY2014</v>
          </cell>
        </row>
        <row r="5626">
          <cell r="A5626" t="str">
            <v>FY2014</v>
          </cell>
        </row>
        <row r="5627">
          <cell r="A5627" t="str">
            <v>FY2014</v>
          </cell>
        </row>
        <row r="5628">
          <cell r="A5628" t="str">
            <v>FY2014</v>
          </cell>
        </row>
        <row r="5629">
          <cell r="A5629" t="str">
            <v>FY2014</v>
          </cell>
        </row>
        <row r="5630">
          <cell r="A5630" t="str">
            <v>FY2014</v>
          </cell>
        </row>
        <row r="5631">
          <cell r="A5631" t="str">
            <v>FY2014</v>
          </cell>
        </row>
        <row r="5632">
          <cell r="A5632" t="str">
            <v>FY2014</v>
          </cell>
        </row>
        <row r="5633">
          <cell r="A5633" t="str">
            <v>FY2014</v>
          </cell>
        </row>
        <row r="5634">
          <cell r="A5634" t="str">
            <v>FY2014</v>
          </cell>
        </row>
        <row r="5635">
          <cell r="A5635" t="str">
            <v>FY2014</v>
          </cell>
        </row>
        <row r="5636">
          <cell r="A5636" t="str">
            <v>FY2014</v>
          </cell>
        </row>
        <row r="5637">
          <cell r="A5637" t="str">
            <v>FY2014</v>
          </cell>
        </row>
        <row r="5638">
          <cell r="A5638" t="str">
            <v>FY2014</v>
          </cell>
        </row>
        <row r="5639">
          <cell r="A5639" t="str">
            <v>FY2014</v>
          </cell>
        </row>
        <row r="5640">
          <cell r="A5640" t="str">
            <v>FY2014</v>
          </cell>
        </row>
        <row r="5641">
          <cell r="A5641" t="str">
            <v>FY2014</v>
          </cell>
        </row>
        <row r="5642">
          <cell r="A5642" t="str">
            <v>FY2014</v>
          </cell>
        </row>
        <row r="5643">
          <cell r="A5643" t="str">
            <v>FY2014</v>
          </cell>
        </row>
        <row r="5644">
          <cell r="A5644" t="str">
            <v>FY2014</v>
          </cell>
        </row>
        <row r="5645">
          <cell r="A5645" t="str">
            <v>FY2014</v>
          </cell>
        </row>
        <row r="5646">
          <cell r="A5646" t="str">
            <v>FY2014</v>
          </cell>
        </row>
        <row r="5647">
          <cell r="A5647" t="str">
            <v>FY2014</v>
          </cell>
        </row>
        <row r="5648">
          <cell r="A5648" t="str">
            <v>FY2014</v>
          </cell>
        </row>
        <row r="5649">
          <cell r="A5649" t="str">
            <v>FY2014</v>
          </cell>
        </row>
        <row r="5650">
          <cell r="A5650" t="str">
            <v>FY2014</v>
          </cell>
        </row>
        <row r="5651">
          <cell r="A5651" t="str">
            <v>FY2014</v>
          </cell>
        </row>
        <row r="5652">
          <cell r="A5652" t="str">
            <v>FY2014</v>
          </cell>
        </row>
        <row r="5653">
          <cell r="A5653" t="str">
            <v>FY2014</v>
          </cell>
        </row>
        <row r="5654">
          <cell r="A5654" t="str">
            <v>FY2014</v>
          </cell>
        </row>
        <row r="5655">
          <cell r="A5655" t="str">
            <v>FY2014</v>
          </cell>
        </row>
        <row r="5656">
          <cell r="A5656" t="str">
            <v>FY2014</v>
          </cell>
        </row>
        <row r="5657">
          <cell r="A5657" t="str">
            <v>FY2014</v>
          </cell>
        </row>
        <row r="5658">
          <cell r="A5658" t="str">
            <v>FY2014</v>
          </cell>
        </row>
        <row r="5659">
          <cell r="A5659" t="str">
            <v>FY2014</v>
          </cell>
        </row>
        <row r="5660">
          <cell r="A5660" t="str">
            <v>FY2014</v>
          </cell>
        </row>
        <row r="5661">
          <cell r="A5661" t="str">
            <v>FY2014</v>
          </cell>
        </row>
        <row r="5662">
          <cell r="A5662" t="str">
            <v>FY2014</v>
          </cell>
        </row>
        <row r="5663">
          <cell r="A5663" t="str">
            <v>FY2014</v>
          </cell>
        </row>
        <row r="5664">
          <cell r="A5664" t="str">
            <v>FY2014</v>
          </cell>
        </row>
        <row r="5665">
          <cell r="A5665" t="str">
            <v>FY2014</v>
          </cell>
        </row>
        <row r="5666">
          <cell r="A5666" t="str">
            <v>FY2014</v>
          </cell>
        </row>
        <row r="5667">
          <cell r="A5667" t="str">
            <v>FY2014</v>
          </cell>
        </row>
        <row r="5668">
          <cell r="A5668" t="str">
            <v>FY2014</v>
          </cell>
        </row>
        <row r="5669">
          <cell r="A5669" t="str">
            <v>FY2014</v>
          </cell>
        </row>
        <row r="5670">
          <cell r="A5670" t="str">
            <v>FY2014</v>
          </cell>
        </row>
        <row r="5671">
          <cell r="A5671" t="str">
            <v>FY2014</v>
          </cell>
        </row>
        <row r="5672">
          <cell r="A5672" t="str">
            <v>FY2014</v>
          </cell>
        </row>
        <row r="5673">
          <cell r="A5673" t="str">
            <v>FY2014</v>
          </cell>
        </row>
        <row r="5674">
          <cell r="A5674" t="str">
            <v>FY2014</v>
          </cell>
        </row>
        <row r="5675">
          <cell r="A5675" t="str">
            <v>FY2014</v>
          </cell>
        </row>
        <row r="5676">
          <cell r="A5676" t="str">
            <v>FY2014</v>
          </cell>
        </row>
        <row r="5677">
          <cell r="A5677" t="str">
            <v>FY2014</v>
          </cell>
        </row>
        <row r="5678">
          <cell r="A5678" t="str">
            <v>FY2014</v>
          </cell>
        </row>
        <row r="5679">
          <cell r="A5679" t="str">
            <v>FY2014</v>
          </cell>
        </row>
        <row r="5680">
          <cell r="A5680" t="str">
            <v>FY2014</v>
          </cell>
        </row>
        <row r="5681">
          <cell r="A5681" t="str">
            <v>FY2014</v>
          </cell>
        </row>
        <row r="5682">
          <cell r="A5682" t="str">
            <v>FY2014</v>
          </cell>
        </row>
        <row r="5683">
          <cell r="A5683" t="str">
            <v>FY2014</v>
          </cell>
        </row>
        <row r="5684">
          <cell r="A5684" t="str">
            <v>FY2014</v>
          </cell>
        </row>
        <row r="5685">
          <cell r="A5685" t="str">
            <v>FY2014</v>
          </cell>
        </row>
        <row r="5686">
          <cell r="A5686" t="str">
            <v>FY2014</v>
          </cell>
        </row>
        <row r="5687">
          <cell r="A5687" t="str">
            <v>FY2014</v>
          </cell>
        </row>
        <row r="5688">
          <cell r="A5688" t="str">
            <v>FY2014</v>
          </cell>
        </row>
        <row r="5689">
          <cell r="A5689" t="str">
            <v>FY2014</v>
          </cell>
        </row>
        <row r="5690">
          <cell r="A5690" t="str">
            <v>FY2014</v>
          </cell>
        </row>
        <row r="5691">
          <cell r="A5691" t="str">
            <v>FY2014</v>
          </cell>
        </row>
        <row r="5692">
          <cell r="A5692" t="str">
            <v>FY2014</v>
          </cell>
        </row>
        <row r="5693">
          <cell r="A5693" t="str">
            <v>FY2014</v>
          </cell>
        </row>
        <row r="5694">
          <cell r="A5694" t="str">
            <v>FY2014</v>
          </cell>
        </row>
        <row r="5695">
          <cell r="A5695" t="str">
            <v>FY2014</v>
          </cell>
        </row>
        <row r="5696">
          <cell r="A5696" t="str">
            <v>FY2014</v>
          </cell>
        </row>
        <row r="5697">
          <cell r="A5697" t="str">
            <v>FY2014</v>
          </cell>
        </row>
        <row r="5698">
          <cell r="A5698" t="str">
            <v>FY2014</v>
          </cell>
        </row>
        <row r="5699">
          <cell r="A5699" t="str">
            <v>FY2014</v>
          </cell>
        </row>
        <row r="5700">
          <cell r="A5700" t="str">
            <v>FY2014</v>
          </cell>
        </row>
        <row r="5701">
          <cell r="A5701" t="str">
            <v>FY2014</v>
          </cell>
        </row>
        <row r="5702">
          <cell r="A5702" t="str">
            <v>FY2014</v>
          </cell>
        </row>
        <row r="5703">
          <cell r="A5703" t="str">
            <v>FY2014</v>
          </cell>
        </row>
        <row r="5704">
          <cell r="A5704" t="str">
            <v>FY2014</v>
          </cell>
        </row>
        <row r="5705">
          <cell r="A5705" t="str">
            <v>FY2014</v>
          </cell>
        </row>
        <row r="5706">
          <cell r="A5706" t="str">
            <v>FY2014</v>
          </cell>
        </row>
        <row r="5707">
          <cell r="A5707" t="str">
            <v>FY2014</v>
          </cell>
        </row>
        <row r="5708">
          <cell r="A5708" t="str">
            <v>FY2014</v>
          </cell>
        </row>
        <row r="5709">
          <cell r="A5709" t="str">
            <v>FY2014</v>
          </cell>
        </row>
        <row r="5710">
          <cell r="A5710" t="str">
            <v>FY2014</v>
          </cell>
        </row>
        <row r="5711">
          <cell r="A5711" t="str">
            <v>FY2014</v>
          </cell>
        </row>
        <row r="5712">
          <cell r="A5712" t="str">
            <v>FY2014</v>
          </cell>
        </row>
        <row r="5713">
          <cell r="A5713" t="str">
            <v>FY2014</v>
          </cell>
        </row>
        <row r="5714">
          <cell r="A5714" t="str">
            <v>FY2014</v>
          </cell>
        </row>
        <row r="5715">
          <cell r="A5715" t="str">
            <v>FY2014</v>
          </cell>
        </row>
        <row r="5716">
          <cell r="A5716" t="str">
            <v>FY2014</v>
          </cell>
        </row>
        <row r="5717">
          <cell r="A5717" t="str">
            <v>FY2014</v>
          </cell>
        </row>
        <row r="5718">
          <cell r="A5718" t="str">
            <v>FY2014</v>
          </cell>
        </row>
        <row r="5719">
          <cell r="A5719" t="str">
            <v>FY2014</v>
          </cell>
        </row>
        <row r="5720">
          <cell r="A5720" t="str">
            <v>FY2014</v>
          </cell>
        </row>
        <row r="5721">
          <cell r="A5721" t="str">
            <v>FY2014</v>
          </cell>
        </row>
        <row r="5722">
          <cell r="A5722" t="str">
            <v>FY2014</v>
          </cell>
        </row>
        <row r="5723">
          <cell r="A5723" t="str">
            <v>FY2014</v>
          </cell>
        </row>
        <row r="5724">
          <cell r="A5724" t="str">
            <v>FY2014</v>
          </cell>
        </row>
        <row r="5725">
          <cell r="A5725" t="str">
            <v>FY2014</v>
          </cell>
        </row>
        <row r="5726">
          <cell r="A5726" t="str">
            <v>FY2014</v>
          </cell>
        </row>
        <row r="5727">
          <cell r="A5727" t="str">
            <v>FY2014</v>
          </cell>
        </row>
        <row r="5728">
          <cell r="A5728" t="str">
            <v>FY2014</v>
          </cell>
        </row>
        <row r="5729">
          <cell r="A5729" t="str">
            <v>FY2014</v>
          </cell>
        </row>
        <row r="5730">
          <cell r="A5730" t="str">
            <v>FY2014</v>
          </cell>
        </row>
        <row r="5731">
          <cell r="A5731" t="str">
            <v>FY2014</v>
          </cell>
        </row>
        <row r="5732">
          <cell r="A5732" t="str">
            <v>FY2014</v>
          </cell>
        </row>
        <row r="5733">
          <cell r="A5733" t="str">
            <v>FY2014</v>
          </cell>
        </row>
        <row r="5734">
          <cell r="A5734" t="str">
            <v>FY2014</v>
          </cell>
        </row>
        <row r="5735">
          <cell r="A5735" t="str">
            <v>FY2014</v>
          </cell>
        </row>
        <row r="5736">
          <cell r="A5736" t="str">
            <v>FY2014</v>
          </cell>
        </row>
        <row r="5737">
          <cell r="A5737" t="str">
            <v>FY2014</v>
          </cell>
        </row>
        <row r="5738">
          <cell r="A5738" t="str">
            <v>FY2014</v>
          </cell>
        </row>
        <row r="5739">
          <cell r="A5739" t="str">
            <v>FY2014</v>
          </cell>
        </row>
        <row r="5740">
          <cell r="A5740" t="str">
            <v>FY2014</v>
          </cell>
        </row>
        <row r="5741">
          <cell r="A5741" t="str">
            <v>FY2014</v>
          </cell>
        </row>
        <row r="5742">
          <cell r="A5742" t="str">
            <v>FY2014</v>
          </cell>
        </row>
        <row r="5743">
          <cell r="A5743" t="str">
            <v>FY2014</v>
          </cell>
        </row>
        <row r="5744">
          <cell r="A5744" t="str">
            <v>FY2014</v>
          </cell>
        </row>
        <row r="5745">
          <cell r="A5745" t="str">
            <v>FY2014</v>
          </cell>
        </row>
        <row r="5746">
          <cell r="A5746" t="str">
            <v>FY2014</v>
          </cell>
        </row>
        <row r="5747">
          <cell r="A5747" t="str">
            <v>FY2014</v>
          </cell>
        </row>
        <row r="5748">
          <cell r="A5748" t="str">
            <v>FY2014</v>
          </cell>
        </row>
        <row r="5749">
          <cell r="A5749" t="str">
            <v>FY2014</v>
          </cell>
        </row>
        <row r="5750">
          <cell r="A5750" t="str">
            <v>FY2014</v>
          </cell>
        </row>
        <row r="5751">
          <cell r="A5751" t="str">
            <v>FY2014</v>
          </cell>
        </row>
        <row r="5752">
          <cell r="A5752" t="str">
            <v>FY2014</v>
          </cell>
        </row>
        <row r="5753">
          <cell r="A5753" t="str">
            <v>FY2014</v>
          </cell>
        </row>
        <row r="5754">
          <cell r="A5754" t="str">
            <v>FY2014</v>
          </cell>
        </row>
        <row r="5755">
          <cell r="A5755" t="str">
            <v>FY2014</v>
          </cell>
        </row>
        <row r="5756">
          <cell r="A5756" t="str">
            <v>FY2014</v>
          </cell>
        </row>
        <row r="5757">
          <cell r="A5757" t="str">
            <v>FY2014</v>
          </cell>
        </row>
        <row r="5758">
          <cell r="A5758" t="str">
            <v>FY2014</v>
          </cell>
        </row>
        <row r="5759">
          <cell r="A5759" t="str">
            <v>FY2014</v>
          </cell>
        </row>
        <row r="5760">
          <cell r="A5760" t="str">
            <v>FY2014</v>
          </cell>
        </row>
        <row r="5761">
          <cell r="A5761" t="str">
            <v>FY2014</v>
          </cell>
        </row>
        <row r="5762">
          <cell r="A5762" t="str">
            <v>FY2014</v>
          </cell>
        </row>
        <row r="5763">
          <cell r="A5763" t="str">
            <v>FY2014</v>
          </cell>
        </row>
        <row r="5764">
          <cell r="A5764" t="str">
            <v>FY2014</v>
          </cell>
        </row>
        <row r="5765">
          <cell r="A5765" t="str">
            <v>FY2014</v>
          </cell>
        </row>
        <row r="5766">
          <cell r="A5766" t="str">
            <v>FY2014</v>
          </cell>
        </row>
        <row r="5767">
          <cell r="A5767" t="str">
            <v>FY2014</v>
          </cell>
        </row>
        <row r="5768">
          <cell r="A5768" t="str">
            <v>FY2014</v>
          </cell>
        </row>
        <row r="5769">
          <cell r="A5769" t="str">
            <v>FY2014</v>
          </cell>
        </row>
        <row r="5770">
          <cell r="A5770" t="str">
            <v>FY2014</v>
          </cell>
        </row>
        <row r="5771">
          <cell r="A5771" t="str">
            <v>FY2014</v>
          </cell>
        </row>
        <row r="5772">
          <cell r="A5772" t="str">
            <v>FY2014</v>
          </cell>
        </row>
        <row r="5773">
          <cell r="A5773" t="str">
            <v>FY2014</v>
          </cell>
        </row>
        <row r="5774">
          <cell r="A5774" t="str">
            <v>FY2014</v>
          </cell>
        </row>
        <row r="5775">
          <cell r="A5775" t="str">
            <v>FY2014</v>
          </cell>
        </row>
        <row r="5776">
          <cell r="A5776" t="str">
            <v>FY2014</v>
          </cell>
        </row>
        <row r="5777">
          <cell r="A5777" t="str">
            <v>FY2014</v>
          </cell>
        </row>
        <row r="5778">
          <cell r="A5778" t="str">
            <v>FY2014</v>
          </cell>
        </row>
        <row r="5779">
          <cell r="A5779" t="str">
            <v>FY2014</v>
          </cell>
        </row>
        <row r="5780">
          <cell r="A5780" t="str">
            <v>FY2014</v>
          </cell>
        </row>
        <row r="5781">
          <cell r="A5781" t="str">
            <v>FY2014</v>
          </cell>
        </row>
        <row r="5782">
          <cell r="A5782" t="str">
            <v>FY2014</v>
          </cell>
        </row>
        <row r="5783">
          <cell r="A5783" t="str">
            <v>FY2014</v>
          </cell>
        </row>
        <row r="5784">
          <cell r="A5784" t="str">
            <v>FY2014</v>
          </cell>
        </row>
        <row r="5785">
          <cell r="A5785" t="str">
            <v>FY2014</v>
          </cell>
        </row>
        <row r="5786">
          <cell r="A5786" t="str">
            <v>FY2014</v>
          </cell>
        </row>
        <row r="5787">
          <cell r="A5787" t="str">
            <v>FY2014</v>
          </cell>
        </row>
        <row r="5788">
          <cell r="A5788" t="str">
            <v>FY2014</v>
          </cell>
        </row>
        <row r="5789">
          <cell r="A5789" t="str">
            <v>FY2014</v>
          </cell>
        </row>
        <row r="5790">
          <cell r="A5790" t="str">
            <v>FY2014</v>
          </cell>
        </row>
        <row r="5791">
          <cell r="A5791" t="str">
            <v>FY2014</v>
          </cell>
        </row>
        <row r="5792">
          <cell r="A5792" t="str">
            <v>FY2014</v>
          </cell>
        </row>
        <row r="5793">
          <cell r="A5793" t="str">
            <v>FY2014</v>
          </cell>
        </row>
        <row r="5794">
          <cell r="A5794" t="str">
            <v>FY2014</v>
          </cell>
        </row>
        <row r="5795">
          <cell r="A5795" t="str">
            <v>FY2014</v>
          </cell>
        </row>
        <row r="5796">
          <cell r="A5796" t="str">
            <v>FY2014</v>
          </cell>
        </row>
        <row r="5797">
          <cell r="A5797" t="str">
            <v>FY2014</v>
          </cell>
        </row>
        <row r="5798">
          <cell r="A5798" t="str">
            <v>FY2014</v>
          </cell>
        </row>
        <row r="5799">
          <cell r="A5799" t="str">
            <v>FY2014</v>
          </cell>
        </row>
        <row r="5800">
          <cell r="A5800" t="str">
            <v>FY2014</v>
          </cell>
        </row>
        <row r="5801">
          <cell r="A5801" t="str">
            <v>FY2014</v>
          </cell>
        </row>
        <row r="5802">
          <cell r="A5802" t="str">
            <v>FY2014</v>
          </cell>
        </row>
        <row r="5803">
          <cell r="A5803" t="str">
            <v>FY2014</v>
          </cell>
        </row>
        <row r="5804">
          <cell r="A5804" t="str">
            <v>FY2014</v>
          </cell>
        </row>
        <row r="5805">
          <cell r="A5805" t="str">
            <v>FY2014</v>
          </cell>
        </row>
        <row r="5806">
          <cell r="A5806" t="str">
            <v>FY2014</v>
          </cell>
        </row>
        <row r="5807">
          <cell r="A5807" t="str">
            <v>FY2014</v>
          </cell>
        </row>
        <row r="5808">
          <cell r="A5808" t="str">
            <v>FY2014</v>
          </cell>
        </row>
        <row r="5809">
          <cell r="A5809" t="str">
            <v>FY2014</v>
          </cell>
        </row>
        <row r="5810">
          <cell r="A5810" t="str">
            <v>FY2014</v>
          </cell>
        </row>
        <row r="5811">
          <cell r="A5811" t="str">
            <v>FY2014</v>
          </cell>
        </row>
        <row r="5812">
          <cell r="A5812" t="str">
            <v>FY2014</v>
          </cell>
        </row>
        <row r="5813">
          <cell r="A5813" t="str">
            <v>FY2014</v>
          </cell>
        </row>
        <row r="5814">
          <cell r="A5814" t="str">
            <v>FY2014</v>
          </cell>
        </row>
        <row r="5815">
          <cell r="A5815" t="str">
            <v>FY2014</v>
          </cell>
        </row>
        <row r="5816">
          <cell r="A5816" t="str">
            <v>FY2014</v>
          </cell>
        </row>
        <row r="5817">
          <cell r="A5817" t="str">
            <v>FY2014</v>
          </cell>
        </row>
        <row r="5818">
          <cell r="A5818" t="str">
            <v>FY2014</v>
          </cell>
        </row>
        <row r="5819">
          <cell r="A5819" t="str">
            <v>FY2014</v>
          </cell>
        </row>
        <row r="5820">
          <cell r="A5820" t="str">
            <v>FY2014</v>
          </cell>
        </row>
        <row r="5821">
          <cell r="A5821" t="str">
            <v>FY2014</v>
          </cell>
        </row>
        <row r="5822">
          <cell r="A5822" t="str">
            <v>FY2014</v>
          </cell>
        </row>
        <row r="5823">
          <cell r="A5823" t="str">
            <v>FY2014</v>
          </cell>
        </row>
        <row r="5824">
          <cell r="A5824" t="str">
            <v>FY2014</v>
          </cell>
        </row>
        <row r="5825">
          <cell r="A5825" t="str">
            <v>FY2014</v>
          </cell>
        </row>
        <row r="5826">
          <cell r="A5826" t="str">
            <v>FY2014</v>
          </cell>
        </row>
        <row r="5827">
          <cell r="A5827" t="str">
            <v>FY2014</v>
          </cell>
        </row>
        <row r="5828">
          <cell r="A5828" t="str">
            <v>FY2014</v>
          </cell>
        </row>
        <row r="5829">
          <cell r="A5829" t="str">
            <v>FY2014</v>
          </cell>
        </row>
        <row r="5830">
          <cell r="A5830" t="str">
            <v>FY2014</v>
          </cell>
        </row>
        <row r="5831">
          <cell r="A5831" t="str">
            <v>FY2014</v>
          </cell>
        </row>
        <row r="5832">
          <cell r="A5832" t="str">
            <v>FY2014</v>
          </cell>
        </row>
        <row r="5833">
          <cell r="A5833" t="str">
            <v>FY2014</v>
          </cell>
        </row>
        <row r="5834">
          <cell r="A5834" t="str">
            <v>FY2014</v>
          </cell>
        </row>
        <row r="5835">
          <cell r="A5835" t="str">
            <v>FY2014</v>
          </cell>
        </row>
        <row r="5836">
          <cell r="A5836" t="str">
            <v>FY2014</v>
          </cell>
        </row>
        <row r="5837">
          <cell r="A5837" t="str">
            <v>FY2014</v>
          </cell>
        </row>
        <row r="5838">
          <cell r="A5838" t="str">
            <v>FY2014</v>
          </cell>
        </row>
        <row r="5839">
          <cell r="A5839" t="str">
            <v>FY2014</v>
          </cell>
        </row>
        <row r="5840">
          <cell r="A5840" t="str">
            <v>FY2014</v>
          </cell>
        </row>
        <row r="5841">
          <cell r="A5841" t="str">
            <v>FY2014</v>
          </cell>
        </row>
        <row r="5842">
          <cell r="A5842" t="str">
            <v>FY2014</v>
          </cell>
        </row>
        <row r="5843">
          <cell r="A5843" t="str">
            <v>FY2014</v>
          </cell>
        </row>
        <row r="5844">
          <cell r="A5844" t="str">
            <v>FY2014</v>
          </cell>
        </row>
        <row r="5845">
          <cell r="A5845" t="str">
            <v>FY2014</v>
          </cell>
        </row>
        <row r="5846">
          <cell r="A5846" t="str">
            <v>FY2014</v>
          </cell>
        </row>
        <row r="5847">
          <cell r="A5847" t="str">
            <v>FY2014</v>
          </cell>
        </row>
        <row r="5848">
          <cell r="A5848" t="str">
            <v>FY2014</v>
          </cell>
        </row>
        <row r="5849">
          <cell r="A5849" t="str">
            <v>FY2014</v>
          </cell>
        </row>
        <row r="5850">
          <cell r="A5850" t="str">
            <v>FY2014</v>
          </cell>
        </row>
        <row r="5851">
          <cell r="A5851" t="str">
            <v>FY2014</v>
          </cell>
        </row>
        <row r="5852">
          <cell r="A5852" t="str">
            <v>FY2014</v>
          </cell>
        </row>
        <row r="5853">
          <cell r="A5853" t="str">
            <v>FY2014</v>
          </cell>
        </row>
        <row r="5854">
          <cell r="A5854" t="str">
            <v>FY2014</v>
          </cell>
        </row>
        <row r="5855">
          <cell r="A5855" t="str">
            <v>FY2014</v>
          </cell>
        </row>
        <row r="5856">
          <cell r="A5856" t="str">
            <v>FY2014</v>
          </cell>
        </row>
        <row r="5857">
          <cell r="A5857" t="str">
            <v>FY2014</v>
          </cell>
        </row>
        <row r="5858">
          <cell r="A5858" t="str">
            <v>FY2014</v>
          </cell>
        </row>
        <row r="5859">
          <cell r="A5859" t="str">
            <v>FY2014</v>
          </cell>
        </row>
        <row r="5860">
          <cell r="A5860" t="str">
            <v>FY2014</v>
          </cell>
        </row>
        <row r="5861">
          <cell r="A5861" t="str">
            <v>FY2014</v>
          </cell>
        </row>
        <row r="5862">
          <cell r="A5862" t="str">
            <v>FY2014</v>
          </cell>
        </row>
        <row r="5863">
          <cell r="A5863" t="str">
            <v>FY2014</v>
          </cell>
        </row>
        <row r="5864">
          <cell r="A5864" t="str">
            <v>FY2014</v>
          </cell>
        </row>
        <row r="5865">
          <cell r="A5865" t="str">
            <v>FY2014</v>
          </cell>
        </row>
        <row r="5866">
          <cell r="A5866" t="str">
            <v>FY2014</v>
          </cell>
        </row>
        <row r="5867">
          <cell r="A5867" t="str">
            <v>FY2014</v>
          </cell>
        </row>
        <row r="5868">
          <cell r="A5868" t="str">
            <v>FY2014</v>
          </cell>
        </row>
        <row r="5869">
          <cell r="A5869" t="str">
            <v>FY2014</v>
          </cell>
        </row>
        <row r="5870">
          <cell r="A5870" t="str">
            <v>FY2014</v>
          </cell>
        </row>
        <row r="5871">
          <cell r="A5871" t="str">
            <v>FY2014</v>
          </cell>
        </row>
        <row r="5872">
          <cell r="A5872" t="str">
            <v>FY2014</v>
          </cell>
        </row>
        <row r="5873">
          <cell r="A5873" t="str">
            <v>FY2014</v>
          </cell>
        </row>
        <row r="5874">
          <cell r="A5874" t="str">
            <v>FY2014</v>
          </cell>
        </row>
        <row r="5875">
          <cell r="A5875" t="str">
            <v>FY2014</v>
          </cell>
        </row>
        <row r="5876">
          <cell r="A5876" t="str">
            <v>FY2014</v>
          </cell>
        </row>
        <row r="5877">
          <cell r="A5877" t="str">
            <v>FY2014</v>
          </cell>
        </row>
        <row r="5878">
          <cell r="A5878" t="str">
            <v>FY2014</v>
          </cell>
        </row>
        <row r="5879">
          <cell r="A5879" t="str">
            <v>FY2014</v>
          </cell>
        </row>
        <row r="5880">
          <cell r="A5880" t="str">
            <v>FY2014</v>
          </cell>
        </row>
        <row r="5881">
          <cell r="A5881" t="str">
            <v>FY2014</v>
          </cell>
        </row>
        <row r="5882">
          <cell r="A5882" t="str">
            <v>FY2014</v>
          </cell>
        </row>
        <row r="5883">
          <cell r="A5883" t="str">
            <v>FY2014</v>
          </cell>
        </row>
        <row r="5884">
          <cell r="A5884" t="str">
            <v>FY2014</v>
          </cell>
        </row>
        <row r="5885">
          <cell r="A5885" t="str">
            <v>FY2014</v>
          </cell>
        </row>
        <row r="5886">
          <cell r="A5886" t="str">
            <v>FY2014</v>
          </cell>
        </row>
        <row r="5887">
          <cell r="A5887" t="str">
            <v>FY2014</v>
          </cell>
        </row>
        <row r="5888">
          <cell r="A5888" t="str">
            <v>FY2014</v>
          </cell>
        </row>
        <row r="5889">
          <cell r="A5889" t="str">
            <v>FY2014</v>
          </cell>
        </row>
        <row r="5890">
          <cell r="A5890" t="str">
            <v>FY2014</v>
          </cell>
        </row>
        <row r="5891">
          <cell r="A5891" t="str">
            <v>FY2014</v>
          </cell>
        </row>
        <row r="5892">
          <cell r="A5892" t="str">
            <v>FY2014</v>
          </cell>
        </row>
        <row r="5893">
          <cell r="A5893" t="str">
            <v>FY2014</v>
          </cell>
        </row>
        <row r="5894">
          <cell r="A5894" t="str">
            <v>FY2014</v>
          </cell>
        </row>
        <row r="5895">
          <cell r="A5895" t="str">
            <v>FY2014</v>
          </cell>
        </row>
        <row r="5896">
          <cell r="A5896" t="str">
            <v>FY2014</v>
          </cell>
        </row>
        <row r="5897">
          <cell r="A5897" t="str">
            <v>FY2014</v>
          </cell>
        </row>
        <row r="5898">
          <cell r="A5898" t="str">
            <v>FY2014</v>
          </cell>
        </row>
        <row r="5899">
          <cell r="A5899" t="str">
            <v>FY2014</v>
          </cell>
        </row>
        <row r="5900">
          <cell r="A5900" t="str">
            <v>FY2014</v>
          </cell>
        </row>
        <row r="5901">
          <cell r="A5901" t="str">
            <v>FY2014</v>
          </cell>
        </row>
        <row r="5902">
          <cell r="A5902" t="str">
            <v>FY2014</v>
          </cell>
        </row>
        <row r="5903">
          <cell r="A5903" t="str">
            <v>FY2014</v>
          </cell>
        </row>
        <row r="5904">
          <cell r="A5904" t="str">
            <v>FY2014</v>
          </cell>
        </row>
        <row r="5905">
          <cell r="A5905" t="str">
            <v>FY2014</v>
          </cell>
        </row>
        <row r="5906">
          <cell r="A5906" t="str">
            <v>FY2014</v>
          </cell>
        </row>
        <row r="5907">
          <cell r="A5907" t="str">
            <v>FY2014</v>
          </cell>
        </row>
        <row r="5908">
          <cell r="A5908" t="str">
            <v>FY2014</v>
          </cell>
        </row>
        <row r="5909">
          <cell r="A5909" t="str">
            <v>FY2014</v>
          </cell>
        </row>
        <row r="5910">
          <cell r="A5910" t="str">
            <v>FY2014</v>
          </cell>
        </row>
        <row r="5911">
          <cell r="A5911" t="str">
            <v>FY2014</v>
          </cell>
        </row>
        <row r="5912">
          <cell r="A5912" t="str">
            <v>FY2014</v>
          </cell>
        </row>
        <row r="5913">
          <cell r="A5913" t="str">
            <v>FY2014</v>
          </cell>
        </row>
        <row r="5914">
          <cell r="A5914" t="str">
            <v>FY2014</v>
          </cell>
        </row>
        <row r="5915">
          <cell r="A5915" t="str">
            <v>FY2014</v>
          </cell>
        </row>
        <row r="5916">
          <cell r="A5916" t="str">
            <v>FY2014</v>
          </cell>
        </row>
        <row r="5917">
          <cell r="A5917" t="str">
            <v>FY2014</v>
          </cell>
        </row>
        <row r="5918">
          <cell r="A5918" t="str">
            <v>FY2014</v>
          </cell>
        </row>
        <row r="5919">
          <cell r="A5919" t="str">
            <v>FY2014</v>
          </cell>
        </row>
        <row r="5920">
          <cell r="A5920" t="str">
            <v>FY2014</v>
          </cell>
        </row>
        <row r="5921">
          <cell r="A5921" t="str">
            <v>FY2014</v>
          </cell>
        </row>
        <row r="5922">
          <cell r="A5922" t="str">
            <v>FY2014</v>
          </cell>
        </row>
        <row r="5923">
          <cell r="A5923" t="str">
            <v>FY2014</v>
          </cell>
        </row>
        <row r="5924">
          <cell r="A5924" t="str">
            <v>FY2014</v>
          </cell>
        </row>
        <row r="5925">
          <cell r="A5925" t="str">
            <v>FY2014</v>
          </cell>
        </row>
        <row r="5926">
          <cell r="A5926" t="str">
            <v>FY2014</v>
          </cell>
        </row>
        <row r="5927">
          <cell r="A5927" t="str">
            <v>FY2014</v>
          </cell>
        </row>
        <row r="5928">
          <cell r="A5928" t="str">
            <v>FY2014</v>
          </cell>
        </row>
        <row r="5929">
          <cell r="A5929" t="str">
            <v>FY2014</v>
          </cell>
        </row>
        <row r="5930">
          <cell r="A5930" t="str">
            <v>FY2014</v>
          </cell>
        </row>
        <row r="5931">
          <cell r="A5931" t="str">
            <v>FY2014</v>
          </cell>
        </row>
        <row r="5932">
          <cell r="A5932" t="str">
            <v>FY2014</v>
          </cell>
        </row>
        <row r="5933">
          <cell r="A5933" t="str">
            <v>FY2014</v>
          </cell>
        </row>
        <row r="5934">
          <cell r="A5934" t="str">
            <v>FY2014</v>
          </cell>
        </row>
        <row r="5935">
          <cell r="A5935" t="str">
            <v>FY2014</v>
          </cell>
        </row>
        <row r="5936">
          <cell r="A5936" t="str">
            <v>FY2014</v>
          </cell>
        </row>
        <row r="5937">
          <cell r="A5937" t="str">
            <v>FY2014</v>
          </cell>
        </row>
        <row r="5938">
          <cell r="A5938" t="str">
            <v>FY2014</v>
          </cell>
        </row>
        <row r="5939">
          <cell r="A5939" t="str">
            <v>FY2014</v>
          </cell>
        </row>
        <row r="5940">
          <cell r="A5940" t="str">
            <v>FY2014</v>
          </cell>
        </row>
        <row r="5941">
          <cell r="A5941" t="str">
            <v>FY2014</v>
          </cell>
        </row>
        <row r="5942">
          <cell r="A5942" t="str">
            <v>FY2014</v>
          </cell>
        </row>
        <row r="5943">
          <cell r="A5943" t="str">
            <v>FY2014</v>
          </cell>
        </row>
        <row r="5944">
          <cell r="A5944" t="str">
            <v>FY2014</v>
          </cell>
        </row>
        <row r="5945">
          <cell r="A5945" t="str">
            <v>FY2014</v>
          </cell>
        </row>
        <row r="5946">
          <cell r="A5946" t="str">
            <v>FY2014</v>
          </cell>
        </row>
        <row r="5947">
          <cell r="A5947" t="str">
            <v>FY2014</v>
          </cell>
        </row>
        <row r="5948">
          <cell r="A5948" t="str">
            <v>FY2014</v>
          </cell>
        </row>
        <row r="5949">
          <cell r="A5949" t="str">
            <v>FY2014</v>
          </cell>
        </row>
        <row r="5950">
          <cell r="A5950" t="str">
            <v>FY2014</v>
          </cell>
        </row>
        <row r="5951">
          <cell r="A5951" t="str">
            <v>FY2014</v>
          </cell>
        </row>
        <row r="5952">
          <cell r="A5952" t="str">
            <v>FY2014</v>
          </cell>
        </row>
        <row r="5953">
          <cell r="A5953" t="str">
            <v>FY2014</v>
          </cell>
        </row>
        <row r="5954">
          <cell r="A5954" t="str">
            <v>FY2014</v>
          </cell>
        </row>
        <row r="5955">
          <cell r="A5955" t="str">
            <v>FY2014</v>
          </cell>
        </row>
        <row r="5956">
          <cell r="A5956" t="str">
            <v>FY2014</v>
          </cell>
        </row>
        <row r="5957">
          <cell r="A5957" t="str">
            <v>FY2014</v>
          </cell>
        </row>
        <row r="5958">
          <cell r="A5958" t="str">
            <v>FY2014</v>
          </cell>
        </row>
        <row r="5959">
          <cell r="A5959" t="str">
            <v>FY2014</v>
          </cell>
        </row>
        <row r="5960">
          <cell r="A5960" t="str">
            <v>FY2014</v>
          </cell>
        </row>
        <row r="5961">
          <cell r="A5961" t="str">
            <v>FY2014</v>
          </cell>
        </row>
        <row r="5962">
          <cell r="A5962" t="str">
            <v>FY2014</v>
          </cell>
        </row>
        <row r="5963">
          <cell r="A5963" t="str">
            <v>FY2014</v>
          </cell>
        </row>
        <row r="5964">
          <cell r="A5964" t="str">
            <v>FY2014</v>
          </cell>
        </row>
        <row r="5965">
          <cell r="A5965" t="str">
            <v>FY2014</v>
          </cell>
        </row>
        <row r="5966">
          <cell r="A5966" t="str">
            <v>FY2014</v>
          </cell>
        </row>
        <row r="5967">
          <cell r="A5967" t="str">
            <v>FY2014</v>
          </cell>
        </row>
        <row r="5968">
          <cell r="A5968" t="str">
            <v>FY2014</v>
          </cell>
        </row>
        <row r="5969">
          <cell r="A5969" t="str">
            <v>FY2014</v>
          </cell>
        </row>
        <row r="5970">
          <cell r="A5970" t="str">
            <v>FY2014</v>
          </cell>
        </row>
        <row r="5971">
          <cell r="A5971" t="str">
            <v>FY2014</v>
          </cell>
        </row>
        <row r="5972">
          <cell r="A5972" t="str">
            <v>FY2014</v>
          </cell>
        </row>
        <row r="5973">
          <cell r="A5973" t="str">
            <v>FY2014</v>
          </cell>
        </row>
        <row r="5974">
          <cell r="A5974" t="str">
            <v>FY2014</v>
          </cell>
        </row>
        <row r="5975">
          <cell r="A5975" t="str">
            <v>FY2014</v>
          </cell>
        </row>
        <row r="5976">
          <cell r="A5976" t="str">
            <v>FY2014</v>
          </cell>
        </row>
        <row r="5977">
          <cell r="A5977" t="str">
            <v>FY2014</v>
          </cell>
        </row>
        <row r="5978">
          <cell r="A5978" t="str">
            <v>FY2014</v>
          </cell>
        </row>
        <row r="5979">
          <cell r="A5979" t="str">
            <v>FY2014</v>
          </cell>
        </row>
        <row r="5980">
          <cell r="A5980" t="str">
            <v>FY2014</v>
          </cell>
        </row>
        <row r="5981">
          <cell r="A5981" t="str">
            <v>FY2014</v>
          </cell>
        </row>
        <row r="5982">
          <cell r="A5982" t="str">
            <v>FY2014</v>
          </cell>
        </row>
        <row r="5983">
          <cell r="A5983" t="str">
            <v>FY2014</v>
          </cell>
        </row>
        <row r="5984">
          <cell r="A5984" t="str">
            <v>FY2014</v>
          </cell>
        </row>
        <row r="5985">
          <cell r="A5985" t="str">
            <v>FY2014</v>
          </cell>
        </row>
        <row r="5986">
          <cell r="A5986" t="str">
            <v>FY2014</v>
          </cell>
        </row>
        <row r="5987">
          <cell r="A5987" t="str">
            <v>FY2014</v>
          </cell>
        </row>
        <row r="5988">
          <cell r="A5988" t="str">
            <v>FY2014</v>
          </cell>
        </row>
        <row r="5989">
          <cell r="A5989" t="str">
            <v>FY2014</v>
          </cell>
        </row>
        <row r="5990">
          <cell r="A5990" t="str">
            <v>FY2014</v>
          </cell>
        </row>
        <row r="5991">
          <cell r="A5991" t="str">
            <v>FY2014</v>
          </cell>
        </row>
        <row r="5992">
          <cell r="A5992" t="str">
            <v>FY2014</v>
          </cell>
        </row>
        <row r="5993">
          <cell r="A5993" t="str">
            <v>FY2014</v>
          </cell>
        </row>
        <row r="5994">
          <cell r="A5994" t="str">
            <v>FY2014</v>
          </cell>
        </row>
        <row r="5995">
          <cell r="A5995" t="str">
            <v>FY2014</v>
          </cell>
        </row>
        <row r="5996">
          <cell r="A5996" t="str">
            <v>FY2014</v>
          </cell>
        </row>
        <row r="5997">
          <cell r="A5997" t="str">
            <v>FY2014</v>
          </cell>
        </row>
        <row r="5998">
          <cell r="A5998" t="str">
            <v>FY2014</v>
          </cell>
        </row>
        <row r="5999">
          <cell r="A5999" t="str">
            <v>FY2014</v>
          </cell>
        </row>
        <row r="6000">
          <cell r="A6000" t="str">
            <v>FY2014</v>
          </cell>
        </row>
        <row r="6001">
          <cell r="A6001" t="str">
            <v>FY2014</v>
          </cell>
        </row>
        <row r="6002">
          <cell r="A6002" t="str">
            <v>FY2014</v>
          </cell>
        </row>
        <row r="6003">
          <cell r="A6003" t="str">
            <v>FY2014</v>
          </cell>
        </row>
        <row r="6004">
          <cell r="A6004" t="str">
            <v>FY2014</v>
          </cell>
        </row>
        <row r="6005">
          <cell r="A6005" t="str">
            <v>FY2014</v>
          </cell>
        </row>
        <row r="6006">
          <cell r="A6006" t="str">
            <v>FY2014</v>
          </cell>
        </row>
        <row r="6007">
          <cell r="A6007" t="str">
            <v>FY2014</v>
          </cell>
        </row>
        <row r="6008">
          <cell r="A6008" t="str">
            <v>FY2014</v>
          </cell>
        </row>
        <row r="6009">
          <cell r="A6009" t="str">
            <v>FY2014</v>
          </cell>
        </row>
        <row r="6010">
          <cell r="A6010" t="str">
            <v>FY2014</v>
          </cell>
        </row>
        <row r="6011">
          <cell r="A6011" t="str">
            <v>FY2014</v>
          </cell>
        </row>
        <row r="6012">
          <cell r="A6012" t="str">
            <v>FY2014</v>
          </cell>
        </row>
        <row r="6013">
          <cell r="A6013" t="str">
            <v>FY2014</v>
          </cell>
        </row>
        <row r="6014">
          <cell r="A6014" t="str">
            <v>FY2014</v>
          </cell>
        </row>
        <row r="6015">
          <cell r="A6015" t="str">
            <v>FY2014</v>
          </cell>
        </row>
        <row r="6016">
          <cell r="A6016" t="str">
            <v>FY2014</v>
          </cell>
        </row>
        <row r="6017">
          <cell r="A6017" t="str">
            <v>FY2014</v>
          </cell>
        </row>
        <row r="6018">
          <cell r="A6018" t="str">
            <v>FY2014</v>
          </cell>
        </row>
        <row r="6019">
          <cell r="A6019" t="str">
            <v>FY2014</v>
          </cell>
        </row>
        <row r="6020">
          <cell r="A6020" t="str">
            <v>FY2014</v>
          </cell>
        </row>
        <row r="6021">
          <cell r="A6021" t="str">
            <v>FY2014</v>
          </cell>
        </row>
        <row r="6022">
          <cell r="A6022" t="str">
            <v>FY2014</v>
          </cell>
        </row>
        <row r="6023">
          <cell r="A6023" t="str">
            <v>FY2014</v>
          </cell>
        </row>
        <row r="6024">
          <cell r="A6024" t="str">
            <v>FY2014</v>
          </cell>
        </row>
        <row r="6025">
          <cell r="A6025" t="str">
            <v>FY2014</v>
          </cell>
        </row>
        <row r="6026">
          <cell r="A6026" t="str">
            <v>FY2014</v>
          </cell>
        </row>
        <row r="6027">
          <cell r="A6027" t="str">
            <v>FY2014</v>
          </cell>
        </row>
        <row r="6028">
          <cell r="A6028" t="str">
            <v>FY2014</v>
          </cell>
        </row>
        <row r="6029">
          <cell r="A6029" t="str">
            <v>FY2014</v>
          </cell>
        </row>
        <row r="6030">
          <cell r="A6030" t="str">
            <v>FY2014</v>
          </cell>
        </row>
        <row r="6031">
          <cell r="A6031" t="str">
            <v>FY2014</v>
          </cell>
        </row>
        <row r="6032">
          <cell r="A6032" t="str">
            <v>FY2014</v>
          </cell>
        </row>
        <row r="6033">
          <cell r="A6033" t="str">
            <v>FY2014</v>
          </cell>
        </row>
        <row r="6034">
          <cell r="A6034" t="str">
            <v>FY2014</v>
          </cell>
        </row>
        <row r="6035">
          <cell r="A6035" t="str">
            <v>FY2014</v>
          </cell>
        </row>
        <row r="6036">
          <cell r="A6036" t="str">
            <v>FY2014</v>
          </cell>
        </row>
        <row r="6037">
          <cell r="A6037" t="str">
            <v>FY2014</v>
          </cell>
        </row>
        <row r="6038">
          <cell r="A6038" t="str">
            <v>FY2014</v>
          </cell>
        </row>
        <row r="6039">
          <cell r="A6039" t="str">
            <v>FY2014</v>
          </cell>
        </row>
        <row r="6040">
          <cell r="A6040" t="str">
            <v>FY2014</v>
          </cell>
        </row>
        <row r="6041">
          <cell r="A6041" t="str">
            <v>FY2014</v>
          </cell>
        </row>
        <row r="6042">
          <cell r="A6042" t="str">
            <v>FY2014</v>
          </cell>
        </row>
        <row r="6043">
          <cell r="A6043" t="str">
            <v>FY2014</v>
          </cell>
        </row>
        <row r="6044">
          <cell r="A6044" t="str">
            <v>FY2014</v>
          </cell>
        </row>
        <row r="6045">
          <cell r="A6045" t="str">
            <v>FY2014</v>
          </cell>
        </row>
        <row r="6046">
          <cell r="A6046" t="str">
            <v>FY2014</v>
          </cell>
        </row>
        <row r="6047">
          <cell r="A6047" t="str">
            <v>FY2014</v>
          </cell>
        </row>
        <row r="6048">
          <cell r="A6048" t="str">
            <v>FY2014</v>
          </cell>
        </row>
        <row r="6049">
          <cell r="A6049" t="str">
            <v>FY2014</v>
          </cell>
        </row>
        <row r="6050">
          <cell r="A6050" t="str">
            <v>FY2014</v>
          </cell>
        </row>
        <row r="6051">
          <cell r="A6051" t="str">
            <v>FY2014</v>
          </cell>
        </row>
        <row r="6052">
          <cell r="A6052" t="str">
            <v>FY2014</v>
          </cell>
        </row>
        <row r="6053">
          <cell r="A6053" t="str">
            <v>FY2014</v>
          </cell>
        </row>
        <row r="6054">
          <cell r="A6054" t="str">
            <v>FY2014</v>
          </cell>
        </row>
        <row r="6055">
          <cell r="A6055" t="str">
            <v>FY2014</v>
          </cell>
        </row>
        <row r="6056">
          <cell r="A6056" t="str">
            <v>FY2014</v>
          </cell>
        </row>
        <row r="6057">
          <cell r="A6057" t="str">
            <v>FY2014</v>
          </cell>
        </row>
        <row r="6058">
          <cell r="A6058" t="str">
            <v>FY2014</v>
          </cell>
        </row>
        <row r="6059">
          <cell r="A6059" t="str">
            <v>FY2014</v>
          </cell>
        </row>
        <row r="6060">
          <cell r="A6060" t="str">
            <v>FY2014</v>
          </cell>
        </row>
        <row r="6061">
          <cell r="A6061" t="str">
            <v>FY2014</v>
          </cell>
        </row>
        <row r="6062">
          <cell r="A6062" t="str">
            <v>FY2014</v>
          </cell>
        </row>
        <row r="6063">
          <cell r="A6063" t="str">
            <v>FY2014</v>
          </cell>
        </row>
        <row r="6064">
          <cell r="A6064" t="str">
            <v>FY2014</v>
          </cell>
        </row>
        <row r="6065">
          <cell r="A6065" t="str">
            <v>FY2014</v>
          </cell>
        </row>
        <row r="6066">
          <cell r="A6066" t="str">
            <v>FY2014</v>
          </cell>
        </row>
        <row r="6067">
          <cell r="A6067" t="str">
            <v>FY2014</v>
          </cell>
        </row>
        <row r="6068">
          <cell r="A6068" t="str">
            <v>FY2014</v>
          </cell>
        </row>
        <row r="6069">
          <cell r="A6069" t="str">
            <v>FY2014</v>
          </cell>
        </row>
        <row r="6070">
          <cell r="A6070" t="str">
            <v>FY2014</v>
          </cell>
        </row>
        <row r="6071">
          <cell r="A6071" t="str">
            <v>FY2014</v>
          </cell>
        </row>
        <row r="6072">
          <cell r="A6072" t="str">
            <v>FY2014</v>
          </cell>
        </row>
        <row r="6073">
          <cell r="A6073" t="str">
            <v>FY2014</v>
          </cell>
        </row>
        <row r="6074">
          <cell r="A6074" t="str">
            <v>FY2014</v>
          </cell>
        </row>
        <row r="6075">
          <cell r="A6075" t="str">
            <v>FY2014</v>
          </cell>
        </row>
        <row r="6076">
          <cell r="A6076" t="str">
            <v>FY2014</v>
          </cell>
        </row>
        <row r="6077">
          <cell r="A6077" t="str">
            <v>FY2014</v>
          </cell>
        </row>
        <row r="6078">
          <cell r="A6078" t="str">
            <v>FY2014</v>
          </cell>
        </row>
        <row r="6079">
          <cell r="A6079" t="str">
            <v>FY2014</v>
          </cell>
        </row>
        <row r="6080">
          <cell r="A6080" t="str">
            <v>FY2014</v>
          </cell>
        </row>
        <row r="6081">
          <cell r="A6081" t="str">
            <v>FY2014</v>
          </cell>
        </row>
        <row r="6082">
          <cell r="A6082" t="str">
            <v>FY2014</v>
          </cell>
        </row>
        <row r="6083">
          <cell r="A6083" t="str">
            <v>FY2014</v>
          </cell>
        </row>
        <row r="6084">
          <cell r="A6084" t="str">
            <v>FY2014</v>
          </cell>
        </row>
        <row r="6085">
          <cell r="A6085" t="str">
            <v>FY2014</v>
          </cell>
        </row>
        <row r="6086">
          <cell r="A6086" t="str">
            <v>FY2014</v>
          </cell>
        </row>
        <row r="6087">
          <cell r="A6087" t="str">
            <v>FY2014</v>
          </cell>
        </row>
        <row r="6088">
          <cell r="A6088" t="str">
            <v>FY2014</v>
          </cell>
        </row>
        <row r="6089">
          <cell r="A6089" t="str">
            <v>FY2014</v>
          </cell>
        </row>
        <row r="6090">
          <cell r="A6090" t="str">
            <v>FY2014</v>
          </cell>
        </row>
        <row r="6091">
          <cell r="A6091" t="str">
            <v>FY2014</v>
          </cell>
        </row>
        <row r="6092">
          <cell r="A6092" t="str">
            <v>FY2014</v>
          </cell>
        </row>
        <row r="6093">
          <cell r="A6093" t="str">
            <v>FY2014</v>
          </cell>
        </row>
        <row r="6094">
          <cell r="A6094" t="str">
            <v>FY2014</v>
          </cell>
        </row>
        <row r="6095">
          <cell r="A6095" t="str">
            <v>FY2014</v>
          </cell>
        </row>
        <row r="6096">
          <cell r="A6096" t="str">
            <v>FY2014</v>
          </cell>
        </row>
        <row r="6097">
          <cell r="A6097" t="str">
            <v>FY2014</v>
          </cell>
        </row>
        <row r="6098">
          <cell r="A6098" t="str">
            <v>FY2014</v>
          </cell>
        </row>
        <row r="6099">
          <cell r="A6099" t="str">
            <v>FY2014</v>
          </cell>
        </row>
        <row r="6100">
          <cell r="A6100" t="str">
            <v>FY2014</v>
          </cell>
        </row>
        <row r="6101">
          <cell r="A6101" t="str">
            <v>FY2014</v>
          </cell>
        </row>
        <row r="6102">
          <cell r="A6102" t="str">
            <v>FY2014</v>
          </cell>
        </row>
        <row r="6103">
          <cell r="A6103" t="str">
            <v>FY2014</v>
          </cell>
        </row>
        <row r="6104">
          <cell r="A6104" t="str">
            <v>FY2014</v>
          </cell>
        </row>
        <row r="6105">
          <cell r="A6105" t="str">
            <v>FY2015</v>
          </cell>
        </row>
        <row r="6106">
          <cell r="A6106" t="str">
            <v>FY2015</v>
          </cell>
        </row>
        <row r="6107">
          <cell r="A6107" t="str">
            <v>FY2015</v>
          </cell>
        </row>
        <row r="6108">
          <cell r="A6108" t="str">
            <v>FY2015</v>
          </cell>
        </row>
        <row r="6109">
          <cell r="A6109" t="str">
            <v>FY2015</v>
          </cell>
        </row>
        <row r="6110">
          <cell r="A6110" t="str">
            <v>FY2015</v>
          </cell>
        </row>
        <row r="6111">
          <cell r="A6111" t="str">
            <v>FY2015</v>
          </cell>
        </row>
        <row r="6112">
          <cell r="A6112" t="str">
            <v>FY2015</v>
          </cell>
        </row>
        <row r="6113">
          <cell r="A6113" t="str">
            <v>FY2015</v>
          </cell>
        </row>
        <row r="6114">
          <cell r="A6114" t="str">
            <v>FY2015</v>
          </cell>
        </row>
        <row r="6115">
          <cell r="A6115" t="str">
            <v>FY2015</v>
          </cell>
        </row>
        <row r="6116">
          <cell r="A6116" t="str">
            <v>FY2015</v>
          </cell>
        </row>
        <row r="6117">
          <cell r="A6117" t="str">
            <v>FY2015</v>
          </cell>
        </row>
        <row r="6118">
          <cell r="A6118" t="str">
            <v>FY2015</v>
          </cell>
        </row>
        <row r="6119">
          <cell r="A6119" t="str">
            <v>FY2015</v>
          </cell>
        </row>
        <row r="6120">
          <cell r="A6120" t="str">
            <v>FY2015</v>
          </cell>
        </row>
        <row r="6121">
          <cell r="A6121" t="str">
            <v>FY2015</v>
          </cell>
        </row>
        <row r="6122">
          <cell r="A6122" t="str">
            <v>FY2015</v>
          </cell>
        </row>
        <row r="6123">
          <cell r="A6123" t="str">
            <v>FY2015</v>
          </cell>
        </row>
        <row r="6124">
          <cell r="A6124" t="str">
            <v>FY2015</v>
          </cell>
        </row>
        <row r="6125">
          <cell r="A6125" t="str">
            <v>FY2015</v>
          </cell>
        </row>
        <row r="6126">
          <cell r="A6126" t="str">
            <v>FY2015</v>
          </cell>
        </row>
        <row r="6127">
          <cell r="A6127" t="str">
            <v>FY2015</v>
          </cell>
        </row>
        <row r="6128">
          <cell r="A6128" t="str">
            <v>FY2015</v>
          </cell>
        </row>
        <row r="6129">
          <cell r="A6129" t="str">
            <v>FY2015</v>
          </cell>
        </row>
        <row r="6130">
          <cell r="A6130" t="str">
            <v>FY2015</v>
          </cell>
        </row>
        <row r="6131">
          <cell r="A6131" t="str">
            <v>FY2015</v>
          </cell>
        </row>
        <row r="6132">
          <cell r="A6132" t="str">
            <v>FY2015</v>
          </cell>
        </row>
        <row r="6133">
          <cell r="A6133" t="str">
            <v>FY2015</v>
          </cell>
        </row>
        <row r="6134">
          <cell r="A6134" t="str">
            <v>FY2015</v>
          </cell>
        </row>
        <row r="6135">
          <cell r="A6135" t="str">
            <v>FY2015</v>
          </cell>
        </row>
        <row r="6136">
          <cell r="A6136" t="str">
            <v>FY2015</v>
          </cell>
        </row>
        <row r="6137">
          <cell r="A6137" t="str">
            <v>FY2015</v>
          </cell>
        </row>
        <row r="6138">
          <cell r="A6138" t="str">
            <v>FY2015</v>
          </cell>
        </row>
        <row r="6139">
          <cell r="A6139" t="str">
            <v>FY2015</v>
          </cell>
        </row>
        <row r="6140">
          <cell r="A6140" t="str">
            <v>FY2015</v>
          </cell>
        </row>
        <row r="6141">
          <cell r="A6141" t="str">
            <v>FY2015</v>
          </cell>
        </row>
        <row r="6142">
          <cell r="A6142" t="str">
            <v>FY2015</v>
          </cell>
        </row>
        <row r="6143">
          <cell r="A6143" t="str">
            <v>FY2015</v>
          </cell>
        </row>
        <row r="6144">
          <cell r="A6144" t="str">
            <v>FY2015</v>
          </cell>
        </row>
        <row r="6145">
          <cell r="A6145" t="str">
            <v>FY2015</v>
          </cell>
        </row>
        <row r="6146">
          <cell r="A6146" t="str">
            <v>FY2015</v>
          </cell>
        </row>
        <row r="6147">
          <cell r="A6147" t="str">
            <v>FY2015</v>
          </cell>
        </row>
        <row r="6148">
          <cell r="A6148" t="str">
            <v>FY2015</v>
          </cell>
        </row>
        <row r="6149">
          <cell r="A6149" t="str">
            <v>FY2015</v>
          </cell>
        </row>
        <row r="6150">
          <cell r="A6150" t="str">
            <v>FY2015</v>
          </cell>
        </row>
        <row r="6151">
          <cell r="A6151" t="str">
            <v>FY2015</v>
          </cell>
        </row>
        <row r="6152">
          <cell r="A6152" t="str">
            <v>FY2015</v>
          </cell>
        </row>
        <row r="6153">
          <cell r="A6153" t="str">
            <v>FY2015</v>
          </cell>
        </row>
        <row r="6154">
          <cell r="A6154" t="str">
            <v>FY2015</v>
          </cell>
        </row>
        <row r="6155">
          <cell r="A6155" t="str">
            <v>FY2015</v>
          </cell>
        </row>
        <row r="6156">
          <cell r="A6156" t="str">
            <v>FY2015</v>
          </cell>
        </row>
        <row r="6157">
          <cell r="A6157" t="str">
            <v>FY2015</v>
          </cell>
        </row>
        <row r="6158">
          <cell r="A6158" t="str">
            <v>FY2015</v>
          </cell>
        </row>
        <row r="6159">
          <cell r="A6159" t="str">
            <v>FY2015</v>
          </cell>
        </row>
        <row r="6160">
          <cell r="A6160" t="str">
            <v>FY2015</v>
          </cell>
        </row>
        <row r="6161">
          <cell r="A6161" t="str">
            <v>FY2015</v>
          </cell>
        </row>
        <row r="6162">
          <cell r="A6162" t="str">
            <v>FY2015</v>
          </cell>
        </row>
        <row r="6163">
          <cell r="A6163" t="str">
            <v>FY2015</v>
          </cell>
        </row>
        <row r="6164">
          <cell r="A6164" t="str">
            <v>FY2015</v>
          </cell>
        </row>
        <row r="6165">
          <cell r="A6165" t="str">
            <v>FY2015</v>
          </cell>
        </row>
        <row r="6166">
          <cell r="A6166" t="str">
            <v>FY2015</v>
          </cell>
        </row>
        <row r="6167">
          <cell r="A6167" t="str">
            <v>FY2015</v>
          </cell>
        </row>
        <row r="6168">
          <cell r="A6168" t="str">
            <v>FY2015</v>
          </cell>
        </row>
        <row r="6169">
          <cell r="A6169" t="str">
            <v>FY2015</v>
          </cell>
        </row>
        <row r="6170">
          <cell r="A6170" t="str">
            <v>FY2015</v>
          </cell>
        </row>
        <row r="6171">
          <cell r="A6171" t="str">
            <v>FY2015</v>
          </cell>
        </row>
        <row r="6172">
          <cell r="A6172" t="str">
            <v>FY2015</v>
          </cell>
        </row>
        <row r="6173">
          <cell r="A6173" t="str">
            <v>FY2015</v>
          </cell>
        </row>
        <row r="6174">
          <cell r="A6174" t="str">
            <v>FY2015</v>
          </cell>
        </row>
        <row r="6175">
          <cell r="A6175" t="str">
            <v>FY2015</v>
          </cell>
        </row>
        <row r="6176">
          <cell r="A6176" t="str">
            <v>FY2015</v>
          </cell>
        </row>
        <row r="6177">
          <cell r="A6177" t="str">
            <v>FY2015</v>
          </cell>
        </row>
        <row r="6178">
          <cell r="A6178" t="str">
            <v>FY2015</v>
          </cell>
        </row>
        <row r="6179">
          <cell r="A6179" t="str">
            <v>FY2015</v>
          </cell>
        </row>
        <row r="6180">
          <cell r="A6180" t="str">
            <v>FY2015</v>
          </cell>
        </row>
        <row r="6181">
          <cell r="A6181" t="str">
            <v>FY2015</v>
          </cell>
        </row>
        <row r="6182">
          <cell r="A6182" t="str">
            <v>FY2015</v>
          </cell>
        </row>
        <row r="6183">
          <cell r="A6183" t="str">
            <v>FY2015</v>
          </cell>
        </row>
        <row r="6184">
          <cell r="A6184" t="str">
            <v>FY2015</v>
          </cell>
        </row>
        <row r="6185">
          <cell r="A6185" t="str">
            <v>FY2015</v>
          </cell>
        </row>
        <row r="6186">
          <cell r="A6186" t="str">
            <v>FY2015</v>
          </cell>
        </row>
        <row r="6187">
          <cell r="A6187" t="str">
            <v>FY2015</v>
          </cell>
        </row>
        <row r="6188">
          <cell r="A6188" t="str">
            <v>FY2015</v>
          </cell>
        </row>
        <row r="6189">
          <cell r="A6189" t="str">
            <v>FY2015</v>
          </cell>
        </row>
        <row r="6190">
          <cell r="A6190" t="str">
            <v>FY2015</v>
          </cell>
        </row>
        <row r="6191">
          <cell r="A6191" t="str">
            <v>FY2015</v>
          </cell>
        </row>
        <row r="6192">
          <cell r="A6192" t="str">
            <v>FY2015</v>
          </cell>
        </row>
        <row r="6193">
          <cell r="A6193" t="str">
            <v>FY2015</v>
          </cell>
        </row>
        <row r="6194">
          <cell r="A6194" t="str">
            <v>FY2015</v>
          </cell>
        </row>
        <row r="6195">
          <cell r="A6195" t="str">
            <v>FY2015</v>
          </cell>
        </row>
        <row r="6196">
          <cell r="A6196" t="str">
            <v>FY2015</v>
          </cell>
        </row>
        <row r="6197">
          <cell r="A6197" t="str">
            <v>FY2015</v>
          </cell>
        </row>
        <row r="6198">
          <cell r="A6198" t="str">
            <v>FY2015</v>
          </cell>
        </row>
        <row r="6199">
          <cell r="A6199" t="str">
            <v>FY2015</v>
          </cell>
        </row>
        <row r="6200">
          <cell r="A6200" t="str">
            <v>FY2015</v>
          </cell>
        </row>
        <row r="6201">
          <cell r="A6201" t="str">
            <v>FY2015</v>
          </cell>
        </row>
        <row r="6202">
          <cell r="A6202" t="str">
            <v>FY2015</v>
          </cell>
        </row>
        <row r="6203">
          <cell r="A6203" t="str">
            <v>FY2015</v>
          </cell>
        </row>
        <row r="6204">
          <cell r="A6204" t="str">
            <v>FY2015</v>
          </cell>
        </row>
        <row r="6205">
          <cell r="A6205" t="str">
            <v>FY2015</v>
          </cell>
        </row>
        <row r="6206">
          <cell r="A6206" t="str">
            <v>FY2015</v>
          </cell>
        </row>
        <row r="6207">
          <cell r="A6207" t="str">
            <v>FY2015</v>
          </cell>
        </row>
        <row r="6208">
          <cell r="A6208" t="str">
            <v>FY2015</v>
          </cell>
        </row>
        <row r="6209">
          <cell r="A6209" t="str">
            <v>FY2015</v>
          </cell>
        </row>
        <row r="6210">
          <cell r="A6210" t="str">
            <v>FY2015</v>
          </cell>
        </row>
        <row r="6211">
          <cell r="A6211" t="str">
            <v>FY2015</v>
          </cell>
        </row>
        <row r="6212">
          <cell r="A6212" t="str">
            <v>FY2015</v>
          </cell>
        </row>
        <row r="6213">
          <cell r="A6213" t="str">
            <v>FY2015</v>
          </cell>
        </row>
        <row r="6214">
          <cell r="A6214" t="str">
            <v>FY2015</v>
          </cell>
        </row>
        <row r="6215">
          <cell r="A6215" t="str">
            <v>FY2015</v>
          </cell>
        </row>
        <row r="6216">
          <cell r="A6216" t="str">
            <v>FY2015</v>
          </cell>
        </row>
        <row r="6217">
          <cell r="A6217" t="str">
            <v>FY2015</v>
          </cell>
        </row>
        <row r="6218">
          <cell r="A6218" t="str">
            <v>FY2015</v>
          </cell>
        </row>
        <row r="6219">
          <cell r="A6219" t="str">
            <v>FY2015</v>
          </cell>
        </row>
        <row r="6220">
          <cell r="A6220" t="str">
            <v>FY2015</v>
          </cell>
        </row>
        <row r="6221">
          <cell r="A6221" t="str">
            <v>FY2015</v>
          </cell>
        </row>
        <row r="6222">
          <cell r="A6222" t="str">
            <v>FY2015</v>
          </cell>
        </row>
        <row r="6223">
          <cell r="A6223" t="str">
            <v>FY2015</v>
          </cell>
        </row>
        <row r="6224">
          <cell r="A6224" t="str">
            <v>FY2015</v>
          </cell>
        </row>
        <row r="6225">
          <cell r="A6225" t="str">
            <v>FY2015</v>
          </cell>
        </row>
        <row r="6226">
          <cell r="A6226" t="str">
            <v>FY2015</v>
          </cell>
        </row>
        <row r="6227">
          <cell r="A6227" t="str">
            <v>FY2015</v>
          </cell>
        </row>
        <row r="6228">
          <cell r="A6228" t="str">
            <v>FY2015</v>
          </cell>
        </row>
        <row r="6229">
          <cell r="A6229" t="str">
            <v>FY2015</v>
          </cell>
        </row>
        <row r="6230">
          <cell r="A6230" t="str">
            <v>FY2015</v>
          </cell>
        </row>
        <row r="6231">
          <cell r="A6231" t="str">
            <v>FY2015</v>
          </cell>
        </row>
        <row r="6232">
          <cell r="A6232" t="str">
            <v>FY2015</v>
          </cell>
        </row>
        <row r="6233">
          <cell r="A6233" t="str">
            <v>FY2015</v>
          </cell>
        </row>
        <row r="6234">
          <cell r="A6234" t="str">
            <v>FY2015</v>
          </cell>
        </row>
        <row r="6235">
          <cell r="A6235" t="str">
            <v>FY2015</v>
          </cell>
        </row>
        <row r="6236">
          <cell r="A6236" t="str">
            <v>FY2015</v>
          </cell>
        </row>
        <row r="6237">
          <cell r="A6237" t="str">
            <v>FY2015</v>
          </cell>
        </row>
        <row r="6238">
          <cell r="A6238" t="str">
            <v>FY2015</v>
          </cell>
        </row>
        <row r="6239">
          <cell r="A6239" t="str">
            <v>FY2015</v>
          </cell>
        </row>
        <row r="6240">
          <cell r="A6240" t="str">
            <v>FY2015</v>
          </cell>
        </row>
        <row r="6241">
          <cell r="A6241" t="str">
            <v>FY2015</v>
          </cell>
        </row>
        <row r="6242">
          <cell r="A6242" t="str">
            <v>FY2015</v>
          </cell>
        </row>
        <row r="6243">
          <cell r="A6243" t="str">
            <v>FY2015</v>
          </cell>
        </row>
        <row r="6244">
          <cell r="A6244" t="str">
            <v>FY2015</v>
          </cell>
        </row>
        <row r="6245">
          <cell r="A6245" t="str">
            <v>FY2015</v>
          </cell>
        </row>
        <row r="6246">
          <cell r="A6246" t="str">
            <v>FY2015</v>
          </cell>
        </row>
        <row r="6247">
          <cell r="A6247" t="str">
            <v>FY2015</v>
          </cell>
        </row>
        <row r="6248">
          <cell r="A6248" t="str">
            <v>FY2015</v>
          </cell>
        </row>
        <row r="6249">
          <cell r="A6249" t="str">
            <v>FY2015</v>
          </cell>
        </row>
        <row r="6250">
          <cell r="A6250" t="str">
            <v>FY2015</v>
          </cell>
        </row>
        <row r="6251">
          <cell r="A6251" t="str">
            <v>FY2015</v>
          </cell>
        </row>
        <row r="6252">
          <cell r="A6252" t="str">
            <v>FY2015</v>
          </cell>
        </row>
        <row r="6253">
          <cell r="A6253" t="str">
            <v>FY2015</v>
          </cell>
        </row>
        <row r="6254">
          <cell r="A6254" t="str">
            <v>FY2015</v>
          </cell>
        </row>
        <row r="6255">
          <cell r="A6255" t="str">
            <v>FY2015</v>
          </cell>
        </row>
        <row r="6256">
          <cell r="A6256" t="str">
            <v>FY2015</v>
          </cell>
        </row>
        <row r="6257">
          <cell r="A6257" t="str">
            <v>FY2015</v>
          </cell>
        </row>
        <row r="6258">
          <cell r="A6258" t="str">
            <v>FY2015</v>
          </cell>
        </row>
        <row r="6259">
          <cell r="A6259" t="str">
            <v>FY2015</v>
          </cell>
        </row>
        <row r="6260">
          <cell r="A6260" t="str">
            <v>FY2015</v>
          </cell>
        </row>
        <row r="6261">
          <cell r="A6261" t="str">
            <v>FY2015</v>
          </cell>
        </row>
        <row r="6262">
          <cell r="A6262" t="str">
            <v>FY2015</v>
          </cell>
        </row>
        <row r="6263">
          <cell r="A6263" t="str">
            <v>FY2015</v>
          </cell>
        </row>
        <row r="6264">
          <cell r="A6264" t="str">
            <v>FY2015</v>
          </cell>
        </row>
        <row r="6265">
          <cell r="A6265" t="str">
            <v>FY2015</v>
          </cell>
        </row>
        <row r="6266">
          <cell r="A6266" t="str">
            <v>FY2015</v>
          </cell>
        </row>
        <row r="6267">
          <cell r="A6267" t="str">
            <v>FY2015</v>
          </cell>
        </row>
        <row r="6268">
          <cell r="A6268" t="str">
            <v>FY2015</v>
          </cell>
        </row>
        <row r="6269">
          <cell r="A6269" t="str">
            <v>FY2015</v>
          </cell>
        </row>
        <row r="6270">
          <cell r="A6270" t="str">
            <v>FY2015</v>
          </cell>
        </row>
        <row r="6271">
          <cell r="A6271" t="str">
            <v>FY2015</v>
          </cell>
        </row>
        <row r="6272">
          <cell r="A6272" t="str">
            <v>FY2015</v>
          </cell>
        </row>
        <row r="6273">
          <cell r="A6273" t="str">
            <v>FY2015</v>
          </cell>
        </row>
        <row r="6274">
          <cell r="A6274" t="str">
            <v>FY2015</v>
          </cell>
        </row>
        <row r="6275">
          <cell r="A6275" t="str">
            <v>FY2015</v>
          </cell>
        </row>
        <row r="6276">
          <cell r="A6276" t="str">
            <v>FY2015</v>
          </cell>
        </row>
        <row r="6277">
          <cell r="A6277" t="str">
            <v>FY2015</v>
          </cell>
        </row>
        <row r="6278">
          <cell r="A6278" t="str">
            <v>FY2015</v>
          </cell>
        </row>
        <row r="6279">
          <cell r="A6279" t="str">
            <v>FY2015</v>
          </cell>
        </row>
        <row r="6280">
          <cell r="A6280" t="str">
            <v>FY2015</v>
          </cell>
        </row>
        <row r="6281">
          <cell r="A6281" t="str">
            <v>FY2015</v>
          </cell>
        </row>
        <row r="6282">
          <cell r="A6282" t="str">
            <v>FY2015</v>
          </cell>
        </row>
        <row r="6283">
          <cell r="A6283" t="str">
            <v>FY2015</v>
          </cell>
        </row>
        <row r="6284">
          <cell r="A6284" t="str">
            <v>FY2015</v>
          </cell>
        </row>
        <row r="6285">
          <cell r="A6285" t="str">
            <v>FY2015</v>
          </cell>
        </row>
        <row r="6286">
          <cell r="A6286" t="str">
            <v>FY2015</v>
          </cell>
        </row>
        <row r="6287">
          <cell r="A6287" t="str">
            <v>FY2015</v>
          </cell>
        </row>
        <row r="6288">
          <cell r="A6288" t="str">
            <v>FY2015</v>
          </cell>
        </row>
        <row r="6289">
          <cell r="A6289" t="str">
            <v>FY2015</v>
          </cell>
        </row>
        <row r="6290">
          <cell r="A6290" t="str">
            <v>FY2015</v>
          </cell>
        </row>
        <row r="6291">
          <cell r="A6291" t="str">
            <v>FY2015</v>
          </cell>
        </row>
        <row r="6292">
          <cell r="A6292" t="str">
            <v>FY2015</v>
          </cell>
        </row>
        <row r="6293">
          <cell r="A6293" t="str">
            <v>FY2015</v>
          </cell>
        </row>
        <row r="6294">
          <cell r="A6294" t="str">
            <v>FY2015</v>
          </cell>
        </row>
        <row r="6295">
          <cell r="A6295" t="str">
            <v>FY2015</v>
          </cell>
        </row>
        <row r="6296">
          <cell r="A6296" t="str">
            <v>FY2015</v>
          </cell>
        </row>
        <row r="6297">
          <cell r="A6297" t="str">
            <v>FY2015</v>
          </cell>
        </row>
        <row r="6298">
          <cell r="A6298" t="str">
            <v>FY2015</v>
          </cell>
        </row>
        <row r="6299">
          <cell r="A6299" t="str">
            <v>FY2015</v>
          </cell>
        </row>
        <row r="6300">
          <cell r="A6300" t="str">
            <v>FY2015</v>
          </cell>
        </row>
        <row r="6301">
          <cell r="A6301" t="str">
            <v>FY2015</v>
          </cell>
        </row>
        <row r="6302">
          <cell r="A6302" t="str">
            <v>FY2015</v>
          </cell>
        </row>
        <row r="6303">
          <cell r="A6303" t="str">
            <v>FY2015</v>
          </cell>
        </row>
        <row r="6304">
          <cell r="A6304" t="str">
            <v>FY2015</v>
          </cell>
        </row>
        <row r="6305">
          <cell r="A6305" t="str">
            <v>FY2015</v>
          </cell>
        </row>
        <row r="6306">
          <cell r="A6306" t="str">
            <v>FY2015</v>
          </cell>
        </row>
        <row r="6307">
          <cell r="A6307" t="str">
            <v>FY2015</v>
          </cell>
        </row>
        <row r="6308">
          <cell r="A6308" t="str">
            <v>FY2015</v>
          </cell>
        </row>
        <row r="6309">
          <cell r="A6309" t="str">
            <v>FY2015</v>
          </cell>
        </row>
        <row r="6310">
          <cell r="A6310" t="str">
            <v>FY2015</v>
          </cell>
        </row>
        <row r="6311">
          <cell r="A6311" t="str">
            <v>FY2015</v>
          </cell>
        </row>
        <row r="6312">
          <cell r="A6312" t="str">
            <v>FY2015</v>
          </cell>
        </row>
        <row r="6313">
          <cell r="A6313" t="str">
            <v>FY2015</v>
          </cell>
        </row>
        <row r="6314">
          <cell r="A6314" t="str">
            <v>FY2015</v>
          </cell>
        </row>
        <row r="6315">
          <cell r="A6315" t="str">
            <v>FY2015</v>
          </cell>
        </row>
        <row r="6316">
          <cell r="A6316" t="str">
            <v>FY2015</v>
          </cell>
        </row>
        <row r="6317">
          <cell r="A6317" t="str">
            <v>FY2015</v>
          </cell>
        </row>
        <row r="6318">
          <cell r="A6318" t="str">
            <v>FY2015</v>
          </cell>
        </row>
        <row r="6319">
          <cell r="A6319" t="str">
            <v>FY2015</v>
          </cell>
        </row>
        <row r="6320">
          <cell r="A6320" t="str">
            <v>FY2015</v>
          </cell>
        </row>
        <row r="6321">
          <cell r="A6321" t="str">
            <v>FY2015</v>
          </cell>
        </row>
        <row r="6322">
          <cell r="A6322" t="str">
            <v>FY2015</v>
          </cell>
        </row>
        <row r="6323">
          <cell r="A6323" t="str">
            <v>FY2015</v>
          </cell>
        </row>
        <row r="6324">
          <cell r="A6324" t="str">
            <v>FY2015</v>
          </cell>
        </row>
        <row r="6325">
          <cell r="A6325" t="str">
            <v>FY2015</v>
          </cell>
        </row>
        <row r="6326">
          <cell r="A6326" t="str">
            <v>FY2015</v>
          </cell>
        </row>
        <row r="6327">
          <cell r="A6327" t="str">
            <v>FY2015</v>
          </cell>
        </row>
        <row r="6328">
          <cell r="A6328" t="str">
            <v>FY2015</v>
          </cell>
        </row>
        <row r="6329">
          <cell r="A6329" t="str">
            <v>FY2015</v>
          </cell>
        </row>
        <row r="6330">
          <cell r="A6330" t="str">
            <v>FY2015</v>
          </cell>
        </row>
        <row r="6331">
          <cell r="A6331" t="str">
            <v>FY2015</v>
          </cell>
        </row>
        <row r="6332">
          <cell r="A6332" t="str">
            <v>FY2015</v>
          </cell>
        </row>
        <row r="6333">
          <cell r="A6333" t="str">
            <v>FY2015</v>
          </cell>
        </row>
        <row r="6334">
          <cell r="A6334" t="str">
            <v>FY2015</v>
          </cell>
        </row>
        <row r="6335">
          <cell r="A6335" t="str">
            <v>FY2015</v>
          </cell>
        </row>
        <row r="6336">
          <cell r="A6336" t="str">
            <v>FY2015</v>
          </cell>
        </row>
        <row r="6337">
          <cell r="A6337" t="str">
            <v>FY2015</v>
          </cell>
        </row>
        <row r="6338">
          <cell r="A6338" t="str">
            <v>FY2015</v>
          </cell>
        </row>
        <row r="6339">
          <cell r="A6339" t="str">
            <v>FY2015</v>
          </cell>
        </row>
        <row r="6340">
          <cell r="A6340" t="str">
            <v>FY2015</v>
          </cell>
        </row>
        <row r="6341">
          <cell r="A6341" t="str">
            <v>FY2015</v>
          </cell>
        </row>
        <row r="6342">
          <cell r="A6342" t="str">
            <v>FY2015</v>
          </cell>
        </row>
        <row r="6343">
          <cell r="A6343" t="str">
            <v>FY2015</v>
          </cell>
        </row>
        <row r="6344">
          <cell r="A6344" t="str">
            <v>FY2015</v>
          </cell>
        </row>
        <row r="6345">
          <cell r="A6345" t="str">
            <v>FY2015</v>
          </cell>
        </row>
        <row r="6346">
          <cell r="A6346" t="str">
            <v>FY2015</v>
          </cell>
        </row>
        <row r="6347">
          <cell r="A6347" t="str">
            <v>FY2015</v>
          </cell>
        </row>
        <row r="6348">
          <cell r="A6348" t="str">
            <v>FY2015</v>
          </cell>
        </row>
        <row r="6349">
          <cell r="A6349" t="str">
            <v>FY2015</v>
          </cell>
        </row>
        <row r="6350">
          <cell r="A6350" t="str">
            <v>FY2015</v>
          </cell>
        </row>
        <row r="6351">
          <cell r="A6351" t="str">
            <v>FY2015</v>
          </cell>
        </row>
        <row r="6352">
          <cell r="A6352" t="str">
            <v>FY2015</v>
          </cell>
        </row>
        <row r="6353">
          <cell r="A6353" t="str">
            <v>FY2015</v>
          </cell>
        </row>
        <row r="6354">
          <cell r="A6354" t="str">
            <v>FY2015</v>
          </cell>
        </row>
        <row r="6355">
          <cell r="A6355" t="str">
            <v>FY2015</v>
          </cell>
        </row>
        <row r="6356">
          <cell r="A6356" t="str">
            <v>FY2015</v>
          </cell>
        </row>
        <row r="6357">
          <cell r="A6357" t="str">
            <v>FY2015</v>
          </cell>
        </row>
        <row r="6358">
          <cell r="A6358" t="str">
            <v>FY2015</v>
          </cell>
        </row>
        <row r="6359">
          <cell r="A6359" t="str">
            <v>FY2015</v>
          </cell>
        </row>
        <row r="6360">
          <cell r="A6360" t="str">
            <v>FY2015</v>
          </cell>
        </row>
        <row r="6361">
          <cell r="A6361" t="str">
            <v>FY2015</v>
          </cell>
        </row>
        <row r="6362">
          <cell r="A6362" t="str">
            <v>FY2015</v>
          </cell>
        </row>
        <row r="6363">
          <cell r="A6363" t="str">
            <v>FY2015</v>
          </cell>
        </row>
        <row r="6364">
          <cell r="A6364" t="str">
            <v>FY2015</v>
          </cell>
        </row>
        <row r="6365">
          <cell r="A6365" t="str">
            <v>FY2015</v>
          </cell>
        </row>
        <row r="6366">
          <cell r="A6366" t="str">
            <v>FY2015</v>
          </cell>
        </row>
        <row r="6367">
          <cell r="A6367" t="str">
            <v>FY2015</v>
          </cell>
        </row>
        <row r="6368">
          <cell r="A6368" t="str">
            <v>FY2015</v>
          </cell>
        </row>
        <row r="6369">
          <cell r="A6369" t="str">
            <v>FY2015</v>
          </cell>
        </row>
        <row r="6370">
          <cell r="A6370" t="str">
            <v>FY2015</v>
          </cell>
        </row>
        <row r="6371">
          <cell r="A6371" t="str">
            <v>FY2015</v>
          </cell>
        </row>
        <row r="6372">
          <cell r="A6372" t="str">
            <v>FY2015</v>
          </cell>
        </row>
        <row r="6373">
          <cell r="A6373" t="str">
            <v>FY2015</v>
          </cell>
        </row>
        <row r="6374">
          <cell r="A6374" t="str">
            <v>FY2015</v>
          </cell>
        </row>
        <row r="6375">
          <cell r="A6375" t="str">
            <v>FY2015</v>
          </cell>
        </row>
        <row r="6376">
          <cell r="A6376" t="str">
            <v>FY2015</v>
          </cell>
        </row>
        <row r="6377">
          <cell r="A6377" t="str">
            <v>FY2015</v>
          </cell>
        </row>
        <row r="6378">
          <cell r="A6378" t="str">
            <v>FY2015</v>
          </cell>
        </row>
        <row r="6379">
          <cell r="A6379" t="str">
            <v>FY2015</v>
          </cell>
        </row>
        <row r="6380">
          <cell r="A6380" t="str">
            <v>FY2015</v>
          </cell>
        </row>
        <row r="6381">
          <cell r="A6381" t="str">
            <v>FY2015</v>
          </cell>
        </row>
        <row r="6382">
          <cell r="A6382" t="str">
            <v>FY2015</v>
          </cell>
        </row>
        <row r="6383">
          <cell r="A6383" t="str">
            <v>FY2015</v>
          </cell>
        </row>
        <row r="6384">
          <cell r="A6384" t="str">
            <v>FY2015</v>
          </cell>
        </row>
        <row r="6385">
          <cell r="A6385" t="str">
            <v>FY2015</v>
          </cell>
        </row>
        <row r="6386">
          <cell r="A6386" t="str">
            <v>FY2015</v>
          </cell>
        </row>
        <row r="6387">
          <cell r="A6387" t="str">
            <v>FY2015</v>
          </cell>
        </row>
        <row r="6388">
          <cell r="A6388" t="str">
            <v>FY2015</v>
          </cell>
        </row>
        <row r="6389">
          <cell r="A6389" t="str">
            <v>FY2015</v>
          </cell>
        </row>
        <row r="6390">
          <cell r="A6390" t="str">
            <v>FY2015</v>
          </cell>
        </row>
        <row r="6391">
          <cell r="A6391" t="str">
            <v>FY2015</v>
          </cell>
        </row>
        <row r="6392">
          <cell r="A6392" t="str">
            <v>FY2015</v>
          </cell>
        </row>
        <row r="6393">
          <cell r="A6393" t="str">
            <v>FY2015</v>
          </cell>
        </row>
        <row r="6394">
          <cell r="A6394" t="str">
            <v>FY2015</v>
          </cell>
        </row>
        <row r="6395">
          <cell r="A6395" t="str">
            <v>FY2015</v>
          </cell>
        </row>
        <row r="6396">
          <cell r="A6396" t="str">
            <v>FY2015</v>
          </cell>
        </row>
        <row r="6397">
          <cell r="A6397" t="str">
            <v>FY2015</v>
          </cell>
        </row>
        <row r="6398">
          <cell r="A6398" t="str">
            <v>FY2015</v>
          </cell>
        </row>
        <row r="6399">
          <cell r="A6399" t="str">
            <v>FY2015</v>
          </cell>
        </row>
        <row r="6400">
          <cell r="A6400" t="str">
            <v>FY2015</v>
          </cell>
        </row>
        <row r="6401">
          <cell r="A6401" t="str">
            <v>FY2015</v>
          </cell>
        </row>
        <row r="6402">
          <cell r="A6402" t="str">
            <v>FY2015</v>
          </cell>
        </row>
        <row r="6403">
          <cell r="A6403" t="str">
            <v>FY2015</v>
          </cell>
        </row>
        <row r="6404">
          <cell r="A6404" t="str">
            <v>FY2015</v>
          </cell>
        </row>
        <row r="6405">
          <cell r="A6405" t="str">
            <v>FY2015</v>
          </cell>
        </row>
        <row r="6406">
          <cell r="A6406" t="str">
            <v>FY2015</v>
          </cell>
        </row>
        <row r="6407">
          <cell r="A6407" t="str">
            <v>FY2015</v>
          </cell>
        </row>
        <row r="6408">
          <cell r="A6408" t="str">
            <v>FY2015</v>
          </cell>
        </row>
        <row r="6409">
          <cell r="A6409" t="str">
            <v>FY2015</v>
          </cell>
        </row>
        <row r="6410">
          <cell r="A6410" t="str">
            <v>FY2015</v>
          </cell>
        </row>
        <row r="6411">
          <cell r="A6411" t="str">
            <v>FY2015</v>
          </cell>
        </row>
        <row r="6412">
          <cell r="A6412" t="str">
            <v>FY2015</v>
          </cell>
        </row>
        <row r="6413">
          <cell r="A6413" t="str">
            <v>FY2015</v>
          </cell>
        </row>
        <row r="6414">
          <cell r="A6414" t="str">
            <v>FY2015</v>
          </cell>
        </row>
        <row r="6415">
          <cell r="A6415" t="str">
            <v>FY2015</v>
          </cell>
        </row>
        <row r="6416">
          <cell r="A6416" t="str">
            <v>FY2015</v>
          </cell>
        </row>
        <row r="6417">
          <cell r="A6417" t="str">
            <v>FY2015</v>
          </cell>
        </row>
        <row r="6418">
          <cell r="A6418" t="str">
            <v>FY2015</v>
          </cell>
        </row>
        <row r="6419">
          <cell r="A6419" t="str">
            <v>FY2015</v>
          </cell>
        </row>
        <row r="6420">
          <cell r="A6420" t="str">
            <v>FY2015</v>
          </cell>
        </row>
        <row r="6421">
          <cell r="A6421" t="str">
            <v>FY2015</v>
          </cell>
        </row>
        <row r="6422">
          <cell r="A6422" t="str">
            <v>FY2015</v>
          </cell>
        </row>
        <row r="6423">
          <cell r="A6423" t="str">
            <v>FY2015</v>
          </cell>
        </row>
        <row r="6424">
          <cell r="A6424" t="str">
            <v>FY2015</v>
          </cell>
        </row>
        <row r="6425">
          <cell r="A6425" t="str">
            <v>FY2015</v>
          </cell>
        </row>
        <row r="6426">
          <cell r="A6426" t="str">
            <v>FY2015</v>
          </cell>
        </row>
        <row r="6427">
          <cell r="A6427" t="str">
            <v>FY2015</v>
          </cell>
        </row>
        <row r="6428">
          <cell r="A6428" t="str">
            <v>FY2015</v>
          </cell>
        </row>
        <row r="6429">
          <cell r="A6429" t="str">
            <v>FY2015</v>
          </cell>
        </row>
        <row r="6430">
          <cell r="A6430" t="str">
            <v>FY2015</v>
          </cell>
        </row>
        <row r="6431">
          <cell r="A6431" t="str">
            <v>FY2015</v>
          </cell>
        </row>
        <row r="6432">
          <cell r="A6432" t="str">
            <v>FY2015</v>
          </cell>
        </row>
        <row r="6433">
          <cell r="A6433" t="str">
            <v>FY2015</v>
          </cell>
        </row>
        <row r="6434">
          <cell r="A6434" t="str">
            <v>FY2015</v>
          </cell>
        </row>
        <row r="6435">
          <cell r="A6435" t="str">
            <v>FY2015</v>
          </cell>
        </row>
        <row r="6436">
          <cell r="A6436" t="str">
            <v>FY2015</v>
          </cell>
        </row>
        <row r="6437">
          <cell r="A6437" t="str">
            <v>FY2015</v>
          </cell>
        </row>
        <row r="6438">
          <cell r="A6438" t="str">
            <v>FY2015</v>
          </cell>
        </row>
        <row r="6439">
          <cell r="A6439" t="str">
            <v>FY2015</v>
          </cell>
        </row>
        <row r="6440">
          <cell r="A6440" t="str">
            <v>FY2015</v>
          </cell>
        </row>
        <row r="6441">
          <cell r="A6441" t="str">
            <v>FY2015</v>
          </cell>
        </row>
        <row r="6442">
          <cell r="A6442" t="str">
            <v>FY2015</v>
          </cell>
        </row>
        <row r="6443">
          <cell r="A6443" t="str">
            <v>FY2015</v>
          </cell>
        </row>
        <row r="6444">
          <cell r="A6444" t="str">
            <v>FY2015</v>
          </cell>
        </row>
        <row r="6445">
          <cell r="A6445" t="str">
            <v>FY2015</v>
          </cell>
        </row>
        <row r="6446">
          <cell r="A6446" t="str">
            <v>FY2015</v>
          </cell>
        </row>
        <row r="6447">
          <cell r="A6447" t="str">
            <v>FY2015</v>
          </cell>
        </row>
        <row r="6448">
          <cell r="A6448" t="str">
            <v>FY2015</v>
          </cell>
        </row>
        <row r="6449">
          <cell r="A6449" t="str">
            <v>FY2015</v>
          </cell>
        </row>
        <row r="6450">
          <cell r="A6450" t="str">
            <v>FY2015</v>
          </cell>
        </row>
        <row r="6451">
          <cell r="A6451" t="str">
            <v>FY2015</v>
          </cell>
        </row>
        <row r="6452">
          <cell r="A6452" t="str">
            <v>FY2015</v>
          </cell>
        </row>
        <row r="6453">
          <cell r="A6453" t="str">
            <v>FY2015</v>
          </cell>
        </row>
        <row r="6454">
          <cell r="A6454" t="str">
            <v>FY2015</v>
          </cell>
        </row>
        <row r="6455">
          <cell r="A6455" t="str">
            <v>FY2015</v>
          </cell>
        </row>
        <row r="6456">
          <cell r="A6456" t="str">
            <v>FY2015</v>
          </cell>
        </row>
        <row r="6457">
          <cell r="A6457" t="str">
            <v>FY2015</v>
          </cell>
        </row>
        <row r="6458">
          <cell r="A6458" t="str">
            <v>FY2015</v>
          </cell>
        </row>
        <row r="6459">
          <cell r="A6459" t="str">
            <v>FY2015</v>
          </cell>
        </row>
        <row r="6460">
          <cell r="A6460" t="str">
            <v>FY2015</v>
          </cell>
        </row>
        <row r="6461">
          <cell r="A6461" t="str">
            <v>FY2015</v>
          </cell>
        </row>
        <row r="6462">
          <cell r="A6462" t="str">
            <v>FY2015</v>
          </cell>
        </row>
        <row r="6463">
          <cell r="A6463" t="str">
            <v>FY2015</v>
          </cell>
        </row>
        <row r="6464">
          <cell r="A6464" t="str">
            <v>FY2015</v>
          </cell>
        </row>
        <row r="6465">
          <cell r="A6465" t="str">
            <v>FY2015</v>
          </cell>
        </row>
        <row r="6466">
          <cell r="A6466" t="str">
            <v>FY2015</v>
          </cell>
        </row>
        <row r="6467">
          <cell r="A6467" t="str">
            <v>FY2015</v>
          </cell>
        </row>
        <row r="6468">
          <cell r="A6468" t="str">
            <v>FY2015</v>
          </cell>
        </row>
        <row r="6469">
          <cell r="A6469" t="str">
            <v>FY2015</v>
          </cell>
        </row>
        <row r="6470">
          <cell r="A6470" t="str">
            <v>FY2015</v>
          </cell>
        </row>
        <row r="6471">
          <cell r="A6471" t="str">
            <v>FY2015</v>
          </cell>
        </row>
        <row r="6472">
          <cell r="A6472" t="str">
            <v>FY2015</v>
          </cell>
        </row>
        <row r="6473">
          <cell r="A6473" t="str">
            <v>FY2015</v>
          </cell>
        </row>
        <row r="6474">
          <cell r="A6474" t="str">
            <v>FY2015</v>
          </cell>
        </row>
        <row r="6475">
          <cell r="A6475" t="str">
            <v>FY2015</v>
          </cell>
        </row>
        <row r="6476">
          <cell r="A6476" t="str">
            <v>FY2015</v>
          </cell>
        </row>
        <row r="6477">
          <cell r="A6477" t="str">
            <v>FY2015</v>
          </cell>
        </row>
        <row r="6478">
          <cell r="A6478" t="str">
            <v>FY2015</v>
          </cell>
        </row>
        <row r="6479">
          <cell r="A6479" t="str">
            <v>FY2015</v>
          </cell>
        </row>
        <row r="6480">
          <cell r="A6480" t="str">
            <v>FY2015</v>
          </cell>
        </row>
        <row r="6481">
          <cell r="A6481" t="str">
            <v>FY2015</v>
          </cell>
        </row>
        <row r="6482">
          <cell r="A6482" t="str">
            <v>FY2015</v>
          </cell>
        </row>
        <row r="6483">
          <cell r="A6483" t="str">
            <v>FY2015</v>
          </cell>
        </row>
        <row r="6484">
          <cell r="A6484" t="str">
            <v>FY2015</v>
          </cell>
        </row>
        <row r="6485">
          <cell r="A6485" t="str">
            <v>FY2015</v>
          </cell>
        </row>
        <row r="6486">
          <cell r="A6486" t="str">
            <v>FY2015</v>
          </cell>
        </row>
        <row r="6487">
          <cell r="A6487" t="str">
            <v>FY2015</v>
          </cell>
        </row>
        <row r="6488">
          <cell r="A6488" t="str">
            <v>FY2015</v>
          </cell>
        </row>
        <row r="6489">
          <cell r="A6489" t="str">
            <v>FY2015</v>
          </cell>
        </row>
        <row r="6490">
          <cell r="A6490" t="str">
            <v>FY2015</v>
          </cell>
        </row>
        <row r="6491">
          <cell r="A6491" t="str">
            <v>FY2015</v>
          </cell>
        </row>
        <row r="6492">
          <cell r="A6492" t="str">
            <v>FY2015</v>
          </cell>
        </row>
        <row r="6493">
          <cell r="A6493" t="str">
            <v>FY2015</v>
          </cell>
        </row>
        <row r="6494">
          <cell r="A6494" t="str">
            <v>FY2015</v>
          </cell>
        </row>
        <row r="6495">
          <cell r="A6495" t="str">
            <v>FY2015</v>
          </cell>
        </row>
        <row r="6496">
          <cell r="A6496" t="str">
            <v>FY2015</v>
          </cell>
        </row>
        <row r="6497">
          <cell r="A6497" t="str">
            <v>FY2015</v>
          </cell>
        </row>
        <row r="6498">
          <cell r="A6498" t="str">
            <v>FY2015</v>
          </cell>
        </row>
        <row r="6499">
          <cell r="A6499" t="str">
            <v>FY2015</v>
          </cell>
        </row>
        <row r="6500">
          <cell r="A6500" t="str">
            <v>FY2015</v>
          </cell>
        </row>
        <row r="6501">
          <cell r="A6501" t="str">
            <v>FY2015</v>
          </cell>
        </row>
        <row r="6502">
          <cell r="A6502" t="str">
            <v>FY2015</v>
          </cell>
        </row>
        <row r="6503">
          <cell r="A6503" t="str">
            <v>FY2015</v>
          </cell>
        </row>
        <row r="6504">
          <cell r="A6504" t="str">
            <v>FY2015</v>
          </cell>
        </row>
        <row r="6505">
          <cell r="A6505" t="str">
            <v>FY2015</v>
          </cell>
        </row>
        <row r="6506">
          <cell r="A6506" t="str">
            <v>FY2015</v>
          </cell>
        </row>
        <row r="6507">
          <cell r="A6507" t="str">
            <v>FY2015</v>
          </cell>
        </row>
        <row r="6508">
          <cell r="A6508" t="str">
            <v>FY2015</v>
          </cell>
        </row>
        <row r="6509">
          <cell r="A6509" t="str">
            <v>FY2015</v>
          </cell>
        </row>
        <row r="6510">
          <cell r="A6510" t="str">
            <v>FY2015</v>
          </cell>
        </row>
        <row r="6511">
          <cell r="A6511" t="str">
            <v>FY2015</v>
          </cell>
        </row>
        <row r="6512">
          <cell r="A6512" t="str">
            <v>FY2015</v>
          </cell>
        </row>
        <row r="6513">
          <cell r="A6513" t="str">
            <v>FY2015</v>
          </cell>
        </row>
        <row r="6514">
          <cell r="A6514" t="str">
            <v>FY2015</v>
          </cell>
        </row>
        <row r="6515">
          <cell r="A6515" t="str">
            <v>FY2015</v>
          </cell>
        </row>
        <row r="6516">
          <cell r="A6516" t="str">
            <v>FY2015</v>
          </cell>
        </row>
        <row r="6517">
          <cell r="A6517" t="str">
            <v>FY2015</v>
          </cell>
        </row>
        <row r="6518">
          <cell r="A6518" t="str">
            <v>FY2015</v>
          </cell>
        </row>
        <row r="6519">
          <cell r="A6519" t="str">
            <v>FY2015</v>
          </cell>
        </row>
        <row r="6520">
          <cell r="A6520" t="str">
            <v>FY2015</v>
          </cell>
        </row>
        <row r="6521">
          <cell r="A6521" t="str">
            <v>FY2015</v>
          </cell>
        </row>
        <row r="6522">
          <cell r="A6522" t="str">
            <v>FY2015</v>
          </cell>
        </row>
        <row r="6523">
          <cell r="A6523" t="str">
            <v>FY2015</v>
          </cell>
        </row>
        <row r="6524">
          <cell r="A6524" t="str">
            <v>FY2015</v>
          </cell>
        </row>
        <row r="6525">
          <cell r="A6525" t="str">
            <v>FY2015</v>
          </cell>
        </row>
        <row r="6526">
          <cell r="A6526" t="str">
            <v>FY2015</v>
          </cell>
        </row>
        <row r="6527">
          <cell r="A6527" t="str">
            <v>FY2015</v>
          </cell>
        </row>
        <row r="6528">
          <cell r="A6528" t="str">
            <v>FY2015</v>
          </cell>
        </row>
        <row r="6529">
          <cell r="A6529" t="str">
            <v>FY2015</v>
          </cell>
        </row>
        <row r="6530">
          <cell r="A6530" t="str">
            <v>FY2015</v>
          </cell>
        </row>
        <row r="6531">
          <cell r="A6531" t="str">
            <v>FY2015</v>
          </cell>
        </row>
        <row r="6532">
          <cell r="A6532" t="str">
            <v>FY2015</v>
          </cell>
        </row>
        <row r="6533">
          <cell r="A6533" t="str">
            <v>FY2015</v>
          </cell>
        </row>
        <row r="6534">
          <cell r="A6534" t="str">
            <v>FY2015</v>
          </cell>
        </row>
        <row r="6535">
          <cell r="A6535" t="str">
            <v>FY2015</v>
          </cell>
        </row>
        <row r="6536">
          <cell r="A6536" t="str">
            <v>FY2015</v>
          </cell>
        </row>
        <row r="6537">
          <cell r="A6537" t="str">
            <v>FY2015</v>
          </cell>
        </row>
        <row r="6538">
          <cell r="A6538" t="str">
            <v>FY2015</v>
          </cell>
        </row>
        <row r="6539">
          <cell r="A6539" t="str">
            <v>FY2015</v>
          </cell>
        </row>
        <row r="6540">
          <cell r="A6540" t="str">
            <v>FY2015</v>
          </cell>
        </row>
        <row r="6541">
          <cell r="A6541" t="str">
            <v>FY2015</v>
          </cell>
        </row>
        <row r="6542">
          <cell r="A6542" t="str">
            <v>FY2015</v>
          </cell>
        </row>
        <row r="6543">
          <cell r="A6543" t="str">
            <v>FY2015</v>
          </cell>
        </row>
        <row r="6544">
          <cell r="A6544" t="str">
            <v>FY2015</v>
          </cell>
        </row>
        <row r="6545">
          <cell r="A6545" t="str">
            <v>FY2015</v>
          </cell>
        </row>
        <row r="6546">
          <cell r="A6546" t="str">
            <v>FY2015</v>
          </cell>
        </row>
        <row r="6547">
          <cell r="A6547" t="str">
            <v>FY2015</v>
          </cell>
        </row>
        <row r="6548">
          <cell r="A6548" t="str">
            <v>FY2015</v>
          </cell>
        </row>
        <row r="6549">
          <cell r="A6549" t="str">
            <v>FY2015</v>
          </cell>
        </row>
        <row r="6550">
          <cell r="A6550" t="str">
            <v>FY2015</v>
          </cell>
        </row>
        <row r="6551">
          <cell r="A6551" t="str">
            <v>FY2015</v>
          </cell>
        </row>
        <row r="6552">
          <cell r="A6552" t="str">
            <v>FY2015</v>
          </cell>
        </row>
        <row r="6553">
          <cell r="A6553" t="str">
            <v>FY2015</v>
          </cell>
        </row>
        <row r="6554">
          <cell r="A6554" t="str">
            <v>FY2015</v>
          </cell>
        </row>
        <row r="6555">
          <cell r="A6555" t="str">
            <v>FY2015</v>
          </cell>
        </row>
        <row r="6556">
          <cell r="A6556" t="str">
            <v>FY2015</v>
          </cell>
        </row>
        <row r="6557">
          <cell r="A6557" t="str">
            <v>FY2015</v>
          </cell>
        </row>
        <row r="6558">
          <cell r="A6558" t="str">
            <v>FY2015</v>
          </cell>
        </row>
        <row r="6559">
          <cell r="A6559" t="str">
            <v>FY2015</v>
          </cell>
        </row>
        <row r="6560">
          <cell r="A6560" t="str">
            <v>FY2015</v>
          </cell>
        </row>
        <row r="6561">
          <cell r="A6561" t="str">
            <v>FY2015</v>
          </cell>
        </row>
        <row r="6562">
          <cell r="A6562" t="str">
            <v>FY2015</v>
          </cell>
        </row>
        <row r="6563">
          <cell r="A6563" t="str">
            <v>FY2015</v>
          </cell>
        </row>
        <row r="6564">
          <cell r="A6564" t="str">
            <v>FY2015</v>
          </cell>
        </row>
        <row r="6565">
          <cell r="A6565" t="str">
            <v>FY2015</v>
          </cell>
        </row>
        <row r="6566">
          <cell r="A6566" t="str">
            <v>FY2015</v>
          </cell>
        </row>
        <row r="6567">
          <cell r="A6567" t="str">
            <v>FY2015</v>
          </cell>
        </row>
        <row r="6568">
          <cell r="A6568" t="str">
            <v>FY2015</v>
          </cell>
        </row>
        <row r="6569">
          <cell r="A6569" t="str">
            <v>FY2015</v>
          </cell>
        </row>
        <row r="6570">
          <cell r="A6570" t="str">
            <v>FY2015</v>
          </cell>
        </row>
        <row r="6571">
          <cell r="A6571" t="str">
            <v>FY2015</v>
          </cell>
        </row>
        <row r="6572">
          <cell r="A6572" t="str">
            <v>FY2015</v>
          </cell>
        </row>
        <row r="6573">
          <cell r="A6573" t="str">
            <v>FY2015</v>
          </cell>
        </row>
        <row r="6574">
          <cell r="A6574" t="str">
            <v>FY2015</v>
          </cell>
        </row>
        <row r="6575">
          <cell r="A6575" t="str">
            <v>FY2015</v>
          </cell>
        </row>
        <row r="6576">
          <cell r="A6576" t="str">
            <v>FY2015</v>
          </cell>
        </row>
        <row r="6577">
          <cell r="A6577" t="str">
            <v>FY2015</v>
          </cell>
        </row>
        <row r="6578">
          <cell r="A6578" t="str">
            <v>FY2015</v>
          </cell>
        </row>
        <row r="6579">
          <cell r="A6579" t="str">
            <v>FY2015</v>
          </cell>
        </row>
        <row r="6580">
          <cell r="A6580" t="str">
            <v>FY2015</v>
          </cell>
        </row>
        <row r="6581">
          <cell r="A6581" t="str">
            <v>FY2015</v>
          </cell>
        </row>
        <row r="6582">
          <cell r="A6582" t="str">
            <v>FY2015</v>
          </cell>
        </row>
        <row r="6583">
          <cell r="A6583" t="str">
            <v>FY2015</v>
          </cell>
        </row>
        <row r="6584">
          <cell r="A6584" t="str">
            <v>FY2015</v>
          </cell>
        </row>
        <row r="6585">
          <cell r="A6585" t="str">
            <v>FY2015</v>
          </cell>
        </row>
        <row r="6586">
          <cell r="A6586" t="str">
            <v>FY2015</v>
          </cell>
        </row>
        <row r="6587">
          <cell r="A6587" t="str">
            <v>FY2015</v>
          </cell>
        </row>
        <row r="6588">
          <cell r="A6588" t="str">
            <v>FY2015</v>
          </cell>
        </row>
        <row r="6589">
          <cell r="A6589" t="str">
            <v>FY2015</v>
          </cell>
        </row>
        <row r="6590">
          <cell r="A6590" t="str">
            <v>FY2015</v>
          </cell>
        </row>
        <row r="6591">
          <cell r="A6591" t="str">
            <v>FY2015</v>
          </cell>
        </row>
        <row r="6592">
          <cell r="A6592" t="str">
            <v>FY2015</v>
          </cell>
        </row>
        <row r="6593">
          <cell r="A6593" t="str">
            <v>FY2015</v>
          </cell>
        </row>
        <row r="6594">
          <cell r="A6594" t="str">
            <v>FY2015</v>
          </cell>
        </row>
        <row r="6595">
          <cell r="A6595" t="str">
            <v>FY2015</v>
          </cell>
        </row>
        <row r="6596">
          <cell r="A6596" t="str">
            <v>FY2015</v>
          </cell>
        </row>
        <row r="6597">
          <cell r="A6597" t="str">
            <v>FY2015</v>
          </cell>
        </row>
        <row r="6598">
          <cell r="A6598" t="str">
            <v>FY2015</v>
          </cell>
        </row>
        <row r="6599">
          <cell r="A6599" t="str">
            <v>FY2015</v>
          </cell>
        </row>
        <row r="6600">
          <cell r="A6600" t="str">
            <v>FY2015</v>
          </cell>
        </row>
        <row r="6601">
          <cell r="A6601" t="str">
            <v>FY2015</v>
          </cell>
        </row>
        <row r="6602">
          <cell r="A6602" t="str">
            <v>FY2015</v>
          </cell>
        </row>
        <row r="6603">
          <cell r="A6603" t="str">
            <v>FY2015</v>
          </cell>
        </row>
        <row r="6604">
          <cell r="A6604" t="str">
            <v>FY2015</v>
          </cell>
        </row>
        <row r="6605">
          <cell r="A6605" t="str">
            <v>FY2015</v>
          </cell>
        </row>
        <row r="6606">
          <cell r="A6606" t="str">
            <v>FY2015</v>
          </cell>
        </row>
        <row r="6607">
          <cell r="A6607" t="str">
            <v>FY2015</v>
          </cell>
        </row>
        <row r="6608">
          <cell r="A6608" t="str">
            <v>FY2015</v>
          </cell>
        </row>
        <row r="6609">
          <cell r="A6609" t="str">
            <v>FY2015</v>
          </cell>
        </row>
        <row r="6610">
          <cell r="A6610" t="str">
            <v>FY2015</v>
          </cell>
        </row>
        <row r="6611">
          <cell r="A6611" t="str">
            <v>FY2015</v>
          </cell>
        </row>
        <row r="6612">
          <cell r="A6612" t="str">
            <v>FY2015</v>
          </cell>
        </row>
        <row r="6613">
          <cell r="A6613" t="str">
            <v>FY2015</v>
          </cell>
        </row>
        <row r="6614">
          <cell r="A6614" t="str">
            <v>FY2015</v>
          </cell>
        </row>
        <row r="6615">
          <cell r="A6615" t="str">
            <v>FY2015</v>
          </cell>
        </row>
        <row r="6616">
          <cell r="A6616" t="str">
            <v>FY2015</v>
          </cell>
        </row>
        <row r="6617">
          <cell r="A6617" t="str">
            <v>FY2015</v>
          </cell>
        </row>
        <row r="6618">
          <cell r="A6618" t="str">
            <v>FY2015</v>
          </cell>
        </row>
        <row r="6619">
          <cell r="A6619" t="str">
            <v>FY2015</v>
          </cell>
        </row>
        <row r="6620">
          <cell r="A6620" t="str">
            <v>FY2015</v>
          </cell>
        </row>
        <row r="6621">
          <cell r="A6621" t="str">
            <v>FY2015</v>
          </cell>
        </row>
        <row r="6622">
          <cell r="A6622" t="str">
            <v>FY2015</v>
          </cell>
        </row>
        <row r="6623">
          <cell r="A6623" t="str">
            <v>FY2015</v>
          </cell>
        </row>
        <row r="6624">
          <cell r="A6624" t="str">
            <v>FY2015</v>
          </cell>
        </row>
        <row r="6625">
          <cell r="A6625" t="str">
            <v>FY2015</v>
          </cell>
        </row>
        <row r="6626">
          <cell r="A6626" t="str">
            <v>FY2015</v>
          </cell>
        </row>
        <row r="6627">
          <cell r="A6627" t="str">
            <v>FY2015</v>
          </cell>
        </row>
        <row r="6628">
          <cell r="A6628" t="str">
            <v>FY2015</v>
          </cell>
        </row>
        <row r="6629">
          <cell r="A6629" t="str">
            <v>FY2015</v>
          </cell>
        </row>
        <row r="6630">
          <cell r="A6630" t="str">
            <v>FY2015</v>
          </cell>
        </row>
        <row r="6631">
          <cell r="A6631" t="str">
            <v>FY2015</v>
          </cell>
        </row>
        <row r="6632">
          <cell r="A6632" t="str">
            <v>FY2015</v>
          </cell>
        </row>
        <row r="6633">
          <cell r="A6633" t="str">
            <v>FY2015</v>
          </cell>
        </row>
        <row r="6634">
          <cell r="A6634" t="str">
            <v>FY2015</v>
          </cell>
        </row>
        <row r="6635">
          <cell r="A6635" t="str">
            <v>FY2015</v>
          </cell>
        </row>
        <row r="6636">
          <cell r="A6636" t="str">
            <v>FY2015</v>
          </cell>
        </row>
        <row r="6637">
          <cell r="A6637" t="str">
            <v>FY2015</v>
          </cell>
        </row>
        <row r="6638">
          <cell r="A6638" t="str">
            <v>FY2015</v>
          </cell>
        </row>
        <row r="6639">
          <cell r="A6639" t="str">
            <v>FY2015</v>
          </cell>
        </row>
        <row r="6640">
          <cell r="A6640" t="str">
            <v>FY2015</v>
          </cell>
        </row>
        <row r="6641">
          <cell r="A6641" t="str">
            <v>FY2015</v>
          </cell>
        </row>
        <row r="6642">
          <cell r="A6642" t="str">
            <v>FY2015</v>
          </cell>
        </row>
        <row r="6643">
          <cell r="A6643" t="str">
            <v>FY2015</v>
          </cell>
        </row>
        <row r="6644">
          <cell r="A6644" t="str">
            <v>FY2015</v>
          </cell>
        </row>
        <row r="6645">
          <cell r="A6645" t="str">
            <v>FY2015</v>
          </cell>
        </row>
        <row r="6646">
          <cell r="A6646" t="str">
            <v>FY2015</v>
          </cell>
        </row>
        <row r="6647">
          <cell r="A6647" t="str">
            <v>FY2015</v>
          </cell>
        </row>
        <row r="6648">
          <cell r="A6648" t="str">
            <v>FY2015</v>
          </cell>
        </row>
        <row r="6649">
          <cell r="A6649" t="str">
            <v>FY2015</v>
          </cell>
        </row>
        <row r="6650">
          <cell r="A6650" t="str">
            <v>FY2015</v>
          </cell>
        </row>
        <row r="6651">
          <cell r="A6651" t="str">
            <v>FY2015</v>
          </cell>
        </row>
        <row r="6652">
          <cell r="A6652" t="str">
            <v>FY2015</v>
          </cell>
        </row>
        <row r="6653">
          <cell r="A6653" t="str">
            <v>FY2015</v>
          </cell>
        </row>
        <row r="6654">
          <cell r="A6654" t="str">
            <v>FY2015</v>
          </cell>
        </row>
        <row r="6655">
          <cell r="A6655" t="str">
            <v>FY2015</v>
          </cell>
        </row>
        <row r="6656">
          <cell r="A6656" t="str">
            <v>FY2015</v>
          </cell>
        </row>
        <row r="6657">
          <cell r="A6657" t="str">
            <v>FY2015</v>
          </cell>
        </row>
        <row r="6658">
          <cell r="A6658" t="str">
            <v>FY2015</v>
          </cell>
        </row>
        <row r="6659">
          <cell r="A6659" t="str">
            <v>FY2015</v>
          </cell>
        </row>
        <row r="6660">
          <cell r="A6660" t="str">
            <v>FY2015</v>
          </cell>
        </row>
        <row r="6661">
          <cell r="A6661" t="str">
            <v>FY2015</v>
          </cell>
        </row>
        <row r="6662">
          <cell r="A6662" t="str">
            <v>FY2015</v>
          </cell>
        </row>
        <row r="6663">
          <cell r="A6663" t="str">
            <v>FY2015</v>
          </cell>
        </row>
        <row r="6664">
          <cell r="A6664" t="str">
            <v>FY2015</v>
          </cell>
        </row>
        <row r="6665">
          <cell r="A6665" t="str">
            <v>FY2015</v>
          </cell>
        </row>
        <row r="6666">
          <cell r="A6666" t="str">
            <v>FY2015</v>
          </cell>
        </row>
        <row r="6667">
          <cell r="A6667" t="str">
            <v>FY2015</v>
          </cell>
        </row>
        <row r="6668">
          <cell r="A6668" t="str">
            <v>FY2015</v>
          </cell>
        </row>
        <row r="6669">
          <cell r="A6669" t="str">
            <v>FY2015</v>
          </cell>
        </row>
        <row r="6670">
          <cell r="A6670" t="str">
            <v>FY2015</v>
          </cell>
        </row>
        <row r="6671">
          <cell r="A6671" t="str">
            <v>FY2015</v>
          </cell>
        </row>
        <row r="6672">
          <cell r="A6672" t="str">
            <v>FY2015</v>
          </cell>
        </row>
        <row r="6673">
          <cell r="A6673" t="str">
            <v>FY2015</v>
          </cell>
        </row>
        <row r="6674">
          <cell r="A6674" t="str">
            <v>FY2015</v>
          </cell>
        </row>
        <row r="6675">
          <cell r="A6675" t="str">
            <v>FY2015</v>
          </cell>
        </row>
        <row r="6676">
          <cell r="A6676" t="str">
            <v>FY2015</v>
          </cell>
        </row>
        <row r="6677">
          <cell r="A6677" t="str">
            <v>FY2015</v>
          </cell>
        </row>
        <row r="6678">
          <cell r="A6678" t="str">
            <v>FY2015</v>
          </cell>
        </row>
        <row r="6679">
          <cell r="A6679" t="str">
            <v>FY2015</v>
          </cell>
        </row>
        <row r="6680">
          <cell r="A6680" t="str">
            <v>FY2015</v>
          </cell>
        </row>
        <row r="6681">
          <cell r="A6681" t="str">
            <v>FY2015</v>
          </cell>
        </row>
        <row r="6682">
          <cell r="A6682" t="str">
            <v>FY2015</v>
          </cell>
        </row>
        <row r="6683">
          <cell r="A6683" t="str">
            <v>FY2015</v>
          </cell>
        </row>
        <row r="6684">
          <cell r="A6684" t="str">
            <v>FY2015</v>
          </cell>
        </row>
        <row r="6685">
          <cell r="A6685" t="str">
            <v>FY2015</v>
          </cell>
        </row>
        <row r="6686">
          <cell r="A6686" t="str">
            <v>FY2015</v>
          </cell>
        </row>
        <row r="6687">
          <cell r="A6687" t="str">
            <v>FY2015</v>
          </cell>
        </row>
        <row r="6688">
          <cell r="A6688" t="str">
            <v>FY2015</v>
          </cell>
        </row>
        <row r="6689">
          <cell r="A6689" t="str">
            <v>FY2015</v>
          </cell>
        </row>
        <row r="6690">
          <cell r="A6690" t="str">
            <v>FY2015</v>
          </cell>
        </row>
        <row r="6691">
          <cell r="A6691" t="str">
            <v>FY2015</v>
          </cell>
        </row>
        <row r="6692">
          <cell r="A6692" t="str">
            <v>FY2015</v>
          </cell>
        </row>
        <row r="6693">
          <cell r="A6693" t="str">
            <v>FY2015</v>
          </cell>
        </row>
        <row r="6694">
          <cell r="A6694" t="str">
            <v>FY2015</v>
          </cell>
        </row>
        <row r="6695">
          <cell r="A6695" t="str">
            <v>FY2015</v>
          </cell>
        </row>
        <row r="6696">
          <cell r="A6696" t="str">
            <v>FY2015</v>
          </cell>
        </row>
        <row r="6697">
          <cell r="A6697" t="str">
            <v>FY2015</v>
          </cell>
        </row>
        <row r="6698">
          <cell r="A6698" t="str">
            <v>FY2015</v>
          </cell>
        </row>
        <row r="6699">
          <cell r="A6699" t="str">
            <v>FY2015</v>
          </cell>
        </row>
        <row r="6700">
          <cell r="A6700" t="str">
            <v>FY2015</v>
          </cell>
        </row>
        <row r="6701">
          <cell r="A6701" t="str">
            <v>FY2015</v>
          </cell>
        </row>
        <row r="6702">
          <cell r="A6702" t="str">
            <v>FY2015</v>
          </cell>
        </row>
        <row r="6703">
          <cell r="A6703" t="str">
            <v>FY2015</v>
          </cell>
        </row>
        <row r="6704">
          <cell r="A6704" t="str">
            <v>FY2015</v>
          </cell>
        </row>
        <row r="6705">
          <cell r="A6705" t="str">
            <v>FY2015</v>
          </cell>
        </row>
        <row r="6706">
          <cell r="A6706" t="str">
            <v>FY2015</v>
          </cell>
        </row>
        <row r="6707">
          <cell r="A6707" t="str">
            <v>FY2015</v>
          </cell>
        </row>
        <row r="6708">
          <cell r="A6708" t="str">
            <v>FY2015</v>
          </cell>
        </row>
        <row r="6709">
          <cell r="A6709" t="str">
            <v>FY2015</v>
          </cell>
        </row>
        <row r="6710">
          <cell r="A6710" t="str">
            <v>FY2015</v>
          </cell>
        </row>
        <row r="6711">
          <cell r="A6711" t="str">
            <v>FY2015</v>
          </cell>
        </row>
        <row r="6712">
          <cell r="A6712" t="str">
            <v>FY2015</v>
          </cell>
        </row>
        <row r="6713">
          <cell r="A6713" t="str">
            <v>FY2015</v>
          </cell>
        </row>
        <row r="6714">
          <cell r="A6714" t="str">
            <v>FY2015</v>
          </cell>
        </row>
        <row r="6715">
          <cell r="A6715" t="str">
            <v>FY2015</v>
          </cell>
        </row>
        <row r="6716">
          <cell r="A6716" t="str">
            <v>FY2015</v>
          </cell>
        </row>
        <row r="6717">
          <cell r="A6717" t="str">
            <v>FY2015</v>
          </cell>
        </row>
        <row r="6718">
          <cell r="A6718" t="str">
            <v>FY2015</v>
          </cell>
        </row>
        <row r="6719">
          <cell r="A6719" t="str">
            <v>FY2015</v>
          </cell>
        </row>
        <row r="6720">
          <cell r="A6720" t="str">
            <v>FY2015</v>
          </cell>
        </row>
        <row r="6721">
          <cell r="A6721" t="str">
            <v>FY2015</v>
          </cell>
        </row>
        <row r="6722">
          <cell r="A6722" t="str">
            <v>FY2015</v>
          </cell>
        </row>
        <row r="6723">
          <cell r="A6723" t="str">
            <v>FY2015</v>
          </cell>
        </row>
        <row r="6724">
          <cell r="A6724" t="str">
            <v>FY2015</v>
          </cell>
        </row>
        <row r="6725">
          <cell r="A6725" t="str">
            <v>FY2015</v>
          </cell>
        </row>
        <row r="6726">
          <cell r="A6726" t="str">
            <v>FY2015</v>
          </cell>
        </row>
        <row r="6727">
          <cell r="A6727" t="str">
            <v>FY2015</v>
          </cell>
        </row>
        <row r="6728">
          <cell r="A6728" t="str">
            <v>FY2015</v>
          </cell>
        </row>
        <row r="6729">
          <cell r="A6729" t="str">
            <v>FY2015</v>
          </cell>
        </row>
        <row r="6730">
          <cell r="A6730" t="str">
            <v>FY2015</v>
          </cell>
        </row>
        <row r="6731">
          <cell r="A6731" t="str">
            <v>FY2015</v>
          </cell>
        </row>
        <row r="6732">
          <cell r="A6732" t="str">
            <v>FY2015</v>
          </cell>
        </row>
        <row r="6733">
          <cell r="A6733" t="str">
            <v>FY2015</v>
          </cell>
        </row>
        <row r="6734">
          <cell r="A6734" t="str">
            <v>FY2015</v>
          </cell>
        </row>
        <row r="6735">
          <cell r="A6735" t="str">
            <v>FY2015</v>
          </cell>
        </row>
        <row r="6736">
          <cell r="A6736" t="str">
            <v>FY2015</v>
          </cell>
        </row>
        <row r="6737">
          <cell r="A6737" t="str">
            <v>FY2015</v>
          </cell>
        </row>
        <row r="6738">
          <cell r="A6738" t="str">
            <v>FY2015</v>
          </cell>
        </row>
        <row r="6739">
          <cell r="A6739" t="str">
            <v>FY2015</v>
          </cell>
        </row>
        <row r="6740">
          <cell r="A6740" t="str">
            <v>FY2015</v>
          </cell>
        </row>
        <row r="6741">
          <cell r="A6741" t="str">
            <v>FY2015</v>
          </cell>
        </row>
        <row r="6742">
          <cell r="A6742" t="str">
            <v>FY2015</v>
          </cell>
        </row>
        <row r="6743">
          <cell r="A6743" t="str">
            <v>FY2015</v>
          </cell>
        </row>
        <row r="6744">
          <cell r="A6744" t="str">
            <v>FY2015</v>
          </cell>
        </row>
        <row r="6745">
          <cell r="A6745" t="str">
            <v>FY2015</v>
          </cell>
        </row>
        <row r="6746">
          <cell r="A6746" t="str">
            <v>FY2015</v>
          </cell>
        </row>
        <row r="6747">
          <cell r="A6747" t="str">
            <v>FY2015</v>
          </cell>
        </row>
        <row r="6748">
          <cell r="A6748" t="str">
            <v>FY2015</v>
          </cell>
        </row>
        <row r="6749">
          <cell r="A6749" t="str">
            <v>FY2015</v>
          </cell>
        </row>
        <row r="6750">
          <cell r="A6750" t="str">
            <v>FY2015</v>
          </cell>
        </row>
        <row r="6751">
          <cell r="A6751" t="str">
            <v>FY2015</v>
          </cell>
        </row>
        <row r="6752">
          <cell r="A6752" t="str">
            <v>FY2015</v>
          </cell>
        </row>
        <row r="6753">
          <cell r="A6753" t="str">
            <v>FY2015</v>
          </cell>
        </row>
        <row r="6754">
          <cell r="A6754" t="str">
            <v>FY2015</v>
          </cell>
        </row>
        <row r="6755">
          <cell r="A6755" t="str">
            <v>FY2015</v>
          </cell>
        </row>
        <row r="6756">
          <cell r="A6756" t="str">
            <v>FY2015</v>
          </cell>
        </row>
        <row r="6757">
          <cell r="A6757" t="str">
            <v>FY2015</v>
          </cell>
        </row>
        <row r="6758">
          <cell r="A6758" t="str">
            <v>FY2015</v>
          </cell>
        </row>
        <row r="6759">
          <cell r="A6759" t="str">
            <v>FY2015</v>
          </cell>
        </row>
        <row r="6760">
          <cell r="A6760" t="str">
            <v>FY2015</v>
          </cell>
        </row>
        <row r="6761">
          <cell r="A6761" t="str">
            <v>FY2015</v>
          </cell>
        </row>
        <row r="6762">
          <cell r="A6762" t="str">
            <v>FY2015</v>
          </cell>
        </row>
        <row r="6763">
          <cell r="A6763" t="str">
            <v>FY2015</v>
          </cell>
        </row>
        <row r="6764">
          <cell r="A6764" t="str">
            <v>FY2015</v>
          </cell>
        </row>
        <row r="6765">
          <cell r="A6765" t="str">
            <v>FY2015</v>
          </cell>
        </row>
        <row r="6766">
          <cell r="A6766" t="str">
            <v>FY2015</v>
          </cell>
        </row>
        <row r="6767">
          <cell r="A6767" t="str">
            <v>FY2015</v>
          </cell>
        </row>
        <row r="6768">
          <cell r="A6768" t="str">
            <v>FY2015</v>
          </cell>
        </row>
        <row r="6769">
          <cell r="A6769" t="str">
            <v>FY2015</v>
          </cell>
        </row>
        <row r="6770">
          <cell r="A6770" t="str">
            <v>FY2015</v>
          </cell>
        </row>
        <row r="6771">
          <cell r="A6771" t="str">
            <v>FY2015</v>
          </cell>
        </row>
        <row r="6772">
          <cell r="A6772" t="str">
            <v>FY2015</v>
          </cell>
        </row>
        <row r="6773">
          <cell r="A6773" t="str">
            <v>FY2015</v>
          </cell>
        </row>
        <row r="6774">
          <cell r="A6774" t="str">
            <v>FY2015</v>
          </cell>
        </row>
        <row r="6775">
          <cell r="A6775" t="str">
            <v>FY2015</v>
          </cell>
        </row>
        <row r="6776">
          <cell r="A6776" t="str">
            <v>FY2015</v>
          </cell>
        </row>
        <row r="6777">
          <cell r="A6777" t="str">
            <v>FY2015</v>
          </cell>
        </row>
        <row r="6778">
          <cell r="A6778" t="str">
            <v>FY2015</v>
          </cell>
        </row>
        <row r="6779">
          <cell r="A6779" t="str">
            <v>FY2015</v>
          </cell>
        </row>
        <row r="6780">
          <cell r="A6780" t="str">
            <v>FY2015</v>
          </cell>
        </row>
        <row r="6781">
          <cell r="A6781" t="str">
            <v>FY2015</v>
          </cell>
        </row>
        <row r="6782">
          <cell r="A6782" t="str">
            <v>FY2015</v>
          </cell>
        </row>
        <row r="6783">
          <cell r="A6783" t="str">
            <v>FY2015</v>
          </cell>
        </row>
        <row r="6784">
          <cell r="A6784" t="str">
            <v>FY2015</v>
          </cell>
        </row>
        <row r="6785">
          <cell r="A6785" t="str">
            <v>FY2015</v>
          </cell>
        </row>
        <row r="6786">
          <cell r="A6786" t="str">
            <v>FY2015</v>
          </cell>
        </row>
        <row r="6787">
          <cell r="A6787" t="str">
            <v>FY2015</v>
          </cell>
        </row>
        <row r="6788">
          <cell r="A6788" t="str">
            <v>FY2015</v>
          </cell>
        </row>
        <row r="6789">
          <cell r="A6789" t="str">
            <v>FY2015</v>
          </cell>
        </row>
        <row r="6790">
          <cell r="A6790" t="str">
            <v>FY2015</v>
          </cell>
        </row>
        <row r="6791">
          <cell r="A6791" t="str">
            <v>FY2015</v>
          </cell>
        </row>
        <row r="6792">
          <cell r="A6792" t="str">
            <v>FY2015</v>
          </cell>
        </row>
        <row r="6793">
          <cell r="A6793" t="str">
            <v>FY2015</v>
          </cell>
        </row>
        <row r="6794">
          <cell r="A6794" t="str">
            <v>FY2015</v>
          </cell>
        </row>
        <row r="6795">
          <cell r="A6795" t="str">
            <v>FY2015</v>
          </cell>
        </row>
        <row r="6796">
          <cell r="A6796" t="str">
            <v>FY2015</v>
          </cell>
        </row>
        <row r="6797">
          <cell r="A6797" t="str">
            <v>FY2015</v>
          </cell>
        </row>
        <row r="6798">
          <cell r="A6798" t="str">
            <v>FY2015</v>
          </cell>
        </row>
        <row r="6799">
          <cell r="A6799" t="str">
            <v>FY2015</v>
          </cell>
        </row>
        <row r="6800">
          <cell r="A6800" t="str">
            <v>FY2015</v>
          </cell>
        </row>
        <row r="6801">
          <cell r="A6801" t="str">
            <v>FY2015</v>
          </cell>
        </row>
        <row r="6802">
          <cell r="A6802" t="str">
            <v>FY2015</v>
          </cell>
        </row>
        <row r="6803">
          <cell r="A6803" t="str">
            <v>FY2015</v>
          </cell>
        </row>
        <row r="6804">
          <cell r="A6804" t="str">
            <v>FY2015</v>
          </cell>
        </row>
        <row r="6805">
          <cell r="A6805" t="str">
            <v>FY2015</v>
          </cell>
        </row>
        <row r="6806">
          <cell r="A6806" t="str">
            <v>FY2015</v>
          </cell>
        </row>
        <row r="6807">
          <cell r="A6807" t="str">
            <v>FY2015</v>
          </cell>
        </row>
        <row r="6808">
          <cell r="A6808" t="str">
            <v>FY2015</v>
          </cell>
        </row>
        <row r="6809">
          <cell r="A6809" t="str">
            <v>FY2015</v>
          </cell>
        </row>
        <row r="6810">
          <cell r="A6810" t="str">
            <v>FY2015</v>
          </cell>
        </row>
        <row r="6811">
          <cell r="A6811" t="str">
            <v>FY2015</v>
          </cell>
        </row>
        <row r="6812">
          <cell r="A6812" t="str">
            <v>FY2015</v>
          </cell>
        </row>
        <row r="6813">
          <cell r="A6813" t="str">
            <v>FY2015</v>
          </cell>
        </row>
        <row r="6814">
          <cell r="A6814" t="str">
            <v>FY2015</v>
          </cell>
        </row>
        <row r="6815">
          <cell r="A6815" t="str">
            <v>FY2015</v>
          </cell>
        </row>
        <row r="6816">
          <cell r="A6816" t="str">
            <v>FY2015</v>
          </cell>
        </row>
        <row r="6817">
          <cell r="A6817" t="str">
            <v>FY2015</v>
          </cell>
        </row>
        <row r="6818">
          <cell r="A6818" t="str">
            <v>FY2015</v>
          </cell>
        </row>
        <row r="6819">
          <cell r="A6819" t="str">
            <v>FY2015</v>
          </cell>
        </row>
        <row r="6820">
          <cell r="A6820" t="str">
            <v>FY2015</v>
          </cell>
        </row>
        <row r="6821">
          <cell r="A6821" t="str">
            <v>FY2015</v>
          </cell>
        </row>
        <row r="6822">
          <cell r="A6822" t="str">
            <v>FY2015</v>
          </cell>
        </row>
        <row r="6823">
          <cell r="A6823" t="str">
            <v>FY2015</v>
          </cell>
        </row>
        <row r="6824">
          <cell r="A6824" t="str">
            <v>FY2015</v>
          </cell>
        </row>
        <row r="6825">
          <cell r="A6825" t="str">
            <v>FY2015</v>
          </cell>
        </row>
        <row r="6826">
          <cell r="A6826" t="str">
            <v>FY2015</v>
          </cell>
        </row>
        <row r="6827">
          <cell r="A6827" t="str">
            <v>FY2015</v>
          </cell>
        </row>
        <row r="6828">
          <cell r="A6828" t="str">
            <v>FY2015</v>
          </cell>
        </row>
        <row r="6829">
          <cell r="A6829" t="str">
            <v>FY2015</v>
          </cell>
        </row>
        <row r="6830">
          <cell r="A6830" t="str">
            <v>FY2015</v>
          </cell>
        </row>
        <row r="6831">
          <cell r="A6831" t="str">
            <v>FY2015</v>
          </cell>
        </row>
        <row r="6832">
          <cell r="A6832" t="str">
            <v>FY2015</v>
          </cell>
        </row>
        <row r="6833">
          <cell r="A6833" t="str">
            <v>FY2015</v>
          </cell>
        </row>
        <row r="6834">
          <cell r="A6834" t="str">
            <v>FY2015</v>
          </cell>
        </row>
        <row r="6835">
          <cell r="A6835" t="str">
            <v>FY2015</v>
          </cell>
        </row>
        <row r="6836">
          <cell r="A6836" t="str">
            <v>FY2015</v>
          </cell>
        </row>
        <row r="6837">
          <cell r="A6837" t="str">
            <v>FY2015</v>
          </cell>
        </row>
        <row r="6838">
          <cell r="A6838" t="str">
            <v>FY2015</v>
          </cell>
        </row>
        <row r="6839">
          <cell r="A6839" t="str">
            <v>FY2015</v>
          </cell>
        </row>
        <row r="6840">
          <cell r="A6840" t="str">
            <v>FY2015</v>
          </cell>
        </row>
        <row r="6841">
          <cell r="A6841" t="str">
            <v>FY2015</v>
          </cell>
        </row>
        <row r="6842">
          <cell r="A6842" t="str">
            <v>FY2015</v>
          </cell>
        </row>
        <row r="6843">
          <cell r="A6843" t="str">
            <v>FY2015</v>
          </cell>
        </row>
        <row r="6844">
          <cell r="A6844" t="str">
            <v>FY2015</v>
          </cell>
        </row>
        <row r="6845">
          <cell r="A6845" t="str">
            <v>FY2015</v>
          </cell>
        </row>
        <row r="6846">
          <cell r="A6846" t="str">
            <v>FY2015</v>
          </cell>
        </row>
        <row r="6847">
          <cell r="A6847" t="str">
            <v>FY2015</v>
          </cell>
        </row>
        <row r="6848">
          <cell r="A6848" t="str">
            <v>FY2015</v>
          </cell>
        </row>
        <row r="6849">
          <cell r="A6849" t="str">
            <v>FY2015</v>
          </cell>
        </row>
        <row r="6850">
          <cell r="A6850" t="str">
            <v>FY2015</v>
          </cell>
        </row>
        <row r="6851">
          <cell r="A6851" t="str">
            <v>FY2015</v>
          </cell>
        </row>
        <row r="6852">
          <cell r="A6852" t="str">
            <v>FY2015</v>
          </cell>
        </row>
        <row r="6853">
          <cell r="A6853" t="str">
            <v>FY2015</v>
          </cell>
        </row>
        <row r="6854">
          <cell r="A6854" t="str">
            <v>FY2015</v>
          </cell>
        </row>
        <row r="6855">
          <cell r="A6855" t="str">
            <v>FY2015</v>
          </cell>
        </row>
        <row r="6856">
          <cell r="A6856" t="str">
            <v>FY2015</v>
          </cell>
        </row>
        <row r="6857">
          <cell r="A6857" t="str">
            <v>FY2015</v>
          </cell>
        </row>
        <row r="6858">
          <cell r="A6858" t="str">
            <v>FY2015</v>
          </cell>
        </row>
        <row r="6859">
          <cell r="A6859" t="str">
            <v>FY2015</v>
          </cell>
        </row>
        <row r="6860">
          <cell r="A6860" t="str">
            <v>FY2015</v>
          </cell>
        </row>
        <row r="6861">
          <cell r="A6861" t="str">
            <v>FY2015</v>
          </cell>
        </row>
        <row r="6862">
          <cell r="A6862" t="str">
            <v>FY2015</v>
          </cell>
        </row>
        <row r="6863">
          <cell r="A6863" t="str">
            <v>FY2015</v>
          </cell>
        </row>
        <row r="6864">
          <cell r="A6864" t="str">
            <v>FY2015</v>
          </cell>
        </row>
        <row r="6865">
          <cell r="A6865" t="str">
            <v>FY2015</v>
          </cell>
        </row>
        <row r="6866">
          <cell r="A6866" t="str">
            <v>FY2015</v>
          </cell>
        </row>
        <row r="6867">
          <cell r="A6867" t="str">
            <v>FY2015</v>
          </cell>
        </row>
        <row r="6868">
          <cell r="A6868" t="str">
            <v>FY2015</v>
          </cell>
        </row>
        <row r="6869">
          <cell r="A6869" t="str">
            <v>FY2015</v>
          </cell>
        </row>
        <row r="6870">
          <cell r="A6870" t="str">
            <v>FY2015</v>
          </cell>
        </row>
        <row r="6871">
          <cell r="A6871" t="str">
            <v>FY2015</v>
          </cell>
        </row>
        <row r="6872">
          <cell r="A6872" t="str">
            <v>FY2015</v>
          </cell>
        </row>
        <row r="6873">
          <cell r="A6873" t="str">
            <v>FY2015</v>
          </cell>
        </row>
        <row r="6874">
          <cell r="A6874" t="str">
            <v>FY2015</v>
          </cell>
        </row>
        <row r="6875">
          <cell r="A6875" t="str">
            <v>FY2015</v>
          </cell>
        </row>
        <row r="6876">
          <cell r="A6876" t="str">
            <v>FY2015</v>
          </cell>
        </row>
        <row r="6877">
          <cell r="A6877" t="str">
            <v>FY2015</v>
          </cell>
        </row>
        <row r="6878">
          <cell r="A6878" t="str">
            <v>FY2015</v>
          </cell>
        </row>
        <row r="6879">
          <cell r="A6879" t="str">
            <v>FY2015</v>
          </cell>
        </row>
        <row r="6880">
          <cell r="A6880" t="str">
            <v>FY2015</v>
          </cell>
        </row>
        <row r="6881">
          <cell r="A6881" t="str">
            <v>FY2015</v>
          </cell>
        </row>
        <row r="6882">
          <cell r="A6882" t="str">
            <v>FY2015</v>
          </cell>
        </row>
        <row r="6883">
          <cell r="A6883" t="str">
            <v>FY2015</v>
          </cell>
        </row>
        <row r="6884">
          <cell r="A6884" t="str">
            <v>FY2015</v>
          </cell>
        </row>
        <row r="6885">
          <cell r="A6885" t="str">
            <v>FY2015</v>
          </cell>
        </row>
        <row r="6886">
          <cell r="A6886" t="str">
            <v>FY2015</v>
          </cell>
        </row>
        <row r="6887">
          <cell r="A6887" t="str">
            <v>FY2015</v>
          </cell>
        </row>
        <row r="6888">
          <cell r="A6888" t="str">
            <v>FY2015</v>
          </cell>
        </row>
        <row r="6889">
          <cell r="A6889" t="str">
            <v>FY2015</v>
          </cell>
        </row>
        <row r="6890">
          <cell r="A6890" t="str">
            <v>FY2015</v>
          </cell>
        </row>
        <row r="6891">
          <cell r="A6891" t="str">
            <v>FY2015</v>
          </cell>
        </row>
        <row r="6892">
          <cell r="A6892" t="str">
            <v>FY2015</v>
          </cell>
        </row>
        <row r="6893">
          <cell r="A6893" t="str">
            <v>FY2015</v>
          </cell>
        </row>
        <row r="6894">
          <cell r="A6894" t="str">
            <v>FY2015</v>
          </cell>
        </row>
        <row r="6895">
          <cell r="A6895" t="str">
            <v>FY2015</v>
          </cell>
        </row>
        <row r="6896">
          <cell r="A6896" t="str">
            <v>FY2015</v>
          </cell>
        </row>
        <row r="6897">
          <cell r="A6897" t="str">
            <v>FY2015</v>
          </cell>
        </row>
        <row r="6898">
          <cell r="A6898" t="str">
            <v>FY2015</v>
          </cell>
        </row>
        <row r="6899">
          <cell r="A6899" t="str">
            <v>FY2015</v>
          </cell>
        </row>
        <row r="6900">
          <cell r="A6900" t="str">
            <v>FY2015</v>
          </cell>
        </row>
        <row r="6901">
          <cell r="A6901" t="str">
            <v>FY2015</v>
          </cell>
        </row>
        <row r="6902">
          <cell r="A6902" t="str">
            <v>FY2015</v>
          </cell>
        </row>
        <row r="6903">
          <cell r="A6903" t="str">
            <v>FY2015</v>
          </cell>
        </row>
        <row r="6904">
          <cell r="A6904" t="str">
            <v>FY2015</v>
          </cell>
        </row>
        <row r="6905">
          <cell r="A6905" t="str">
            <v>FY2015</v>
          </cell>
        </row>
        <row r="6906">
          <cell r="A6906" t="str">
            <v>FY2015</v>
          </cell>
        </row>
        <row r="6907">
          <cell r="A6907" t="str">
            <v>FY2015</v>
          </cell>
        </row>
        <row r="6908">
          <cell r="A6908" t="str">
            <v>FY2015</v>
          </cell>
        </row>
        <row r="6909">
          <cell r="A6909" t="str">
            <v>FY2015</v>
          </cell>
        </row>
        <row r="6910">
          <cell r="A6910" t="str">
            <v>FY2015</v>
          </cell>
        </row>
        <row r="6911">
          <cell r="A6911" t="str">
            <v>FY2015</v>
          </cell>
        </row>
        <row r="6912">
          <cell r="A6912" t="str">
            <v>FY2015</v>
          </cell>
        </row>
        <row r="6913">
          <cell r="A6913" t="str">
            <v>FY2015</v>
          </cell>
        </row>
        <row r="6914">
          <cell r="A6914" t="str">
            <v>FY2015</v>
          </cell>
        </row>
        <row r="6915">
          <cell r="A6915" t="str">
            <v>FY2015</v>
          </cell>
        </row>
        <row r="6916">
          <cell r="A6916" t="str">
            <v>FY2015</v>
          </cell>
        </row>
        <row r="6917">
          <cell r="A6917" t="str">
            <v>FY2015</v>
          </cell>
        </row>
        <row r="6918">
          <cell r="A6918" t="str">
            <v>FY2015</v>
          </cell>
        </row>
        <row r="6919">
          <cell r="A6919" t="str">
            <v>FY2015</v>
          </cell>
        </row>
        <row r="6920">
          <cell r="A6920" t="str">
            <v>FY2015</v>
          </cell>
        </row>
        <row r="6921">
          <cell r="A6921" t="str">
            <v>FY2015</v>
          </cell>
        </row>
        <row r="6922">
          <cell r="A6922" t="str">
            <v>FY2015</v>
          </cell>
        </row>
        <row r="6923">
          <cell r="A6923" t="str">
            <v>FY2015</v>
          </cell>
        </row>
        <row r="6924">
          <cell r="A6924" t="str">
            <v>FY2015</v>
          </cell>
        </row>
        <row r="6925">
          <cell r="A6925" t="str">
            <v>FY2015</v>
          </cell>
        </row>
        <row r="6926">
          <cell r="A6926" t="str">
            <v>FY2015</v>
          </cell>
        </row>
        <row r="6927">
          <cell r="A6927" t="str">
            <v>FY2015</v>
          </cell>
        </row>
        <row r="6928">
          <cell r="A6928" t="str">
            <v>FY2015</v>
          </cell>
        </row>
        <row r="6929">
          <cell r="A6929" t="str">
            <v>FY2015</v>
          </cell>
        </row>
        <row r="6930">
          <cell r="A6930" t="str">
            <v>FY2015</v>
          </cell>
        </row>
        <row r="6931">
          <cell r="A6931" t="str">
            <v>FY2015</v>
          </cell>
        </row>
        <row r="6932">
          <cell r="A6932" t="str">
            <v>FY2015</v>
          </cell>
        </row>
        <row r="6933">
          <cell r="A6933" t="str">
            <v>FY2015</v>
          </cell>
        </row>
        <row r="6934">
          <cell r="A6934" t="str">
            <v>FY2015</v>
          </cell>
        </row>
        <row r="6935">
          <cell r="A6935" t="str">
            <v>FY2015</v>
          </cell>
        </row>
        <row r="6936">
          <cell r="A6936" t="str">
            <v>FY2015</v>
          </cell>
        </row>
        <row r="6937">
          <cell r="A6937" t="str">
            <v>FY2015</v>
          </cell>
        </row>
        <row r="6938">
          <cell r="A6938" t="str">
            <v>FY2015</v>
          </cell>
        </row>
        <row r="6939">
          <cell r="A6939" t="str">
            <v>FY2015</v>
          </cell>
        </row>
        <row r="6940">
          <cell r="A6940" t="str">
            <v>FY2015</v>
          </cell>
        </row>
        <row r="6941">
          <cell r="A6941" t="str">
            <v>FY2015</v>
          </cell>
        </row>
        <row r="6942">
          <cell r="A6942" t="str">
            <v>FY2015</v>
          </cell>
        </row>
        <row r="6943">
          <cell r="A6943" t="str">
            <v>FY2015</v>
          </cell>
        </row>
        <row r="6944">
          <cell r="A6944" t="str">
            <v>FY2015</v>
          </cell>
        </row>
        <row r="6945">
          <cell r="A6945" t="str">
            <v>FY2015</v>
          </cell>
        </row>
        <row r="6946">
          <cell r="A6946" t="str">
            <v>FY2015</v>
          </cell>
        </row>
        <row r="6947">
          <cell r="A6947" t="str">
            <v>FY2015</v>
          </cell>
        </row>
        <row r="6948">
          <cell r="A6948" t="str">
            <v>FY2015</v>
          </cell>
        </row>
        <row r="6949">
          <cell r="A6949" t="str">
            <v>FY2015</v>
          </cell>
        </row>
        <row r="6950">
          <cell r="A6950" t="str">
            <v>FY2015</v>
          </cell>
        </row>
        <row r="6951">
          <cell r="A6951" t="str">
            <v>FY2015</v>
          </cell>
        </row>
        <row r="6952">
          <cell r="A6952" t="str">
            <v>FY2015</v>
          </cell>
        </row>
        <row r="6953">
          <cell r="A6953" t="str">
            <v>FY2015</v>
          </cell>
        </row>
        <row r="6954">
          <cell r="A6954" t="str">
            <v>FY2015</v>
          </cell>
        </row>
        <row r="6955">
          <cell r="A6955" t="str">
            <v>FY2015</v>
          </cell>
        </row>
        <row r="6956">
          <cell r="A6956" t="str">
            <v>FY2015</v>
          </cell>
        </row>
        <row r="6957">
          <cell r="A6957" t="str">
            <v>FY2015</v>
          </cell>
        </row>
        <row r="6958">
          <cell r="A6958" t="str">
            <v>FY2015</v>
          </cell>
        </row>
        <row r="6959">
          <cell r="A6959" t="str">
            <v>FY2015</v>
          </cell>
        </row>
        <row r="6960">
          <cell r="A6960" t="str">
            <v>FY2015</v>
          </cell>
        </row>
        <row r="6961">
          <cell r="A6961" t="str">
            <v>FY2015</v>
          </cell>
        </row>
        <row r="6962">
          <cell r="A6962" t="str">
            <v>FY2015</v>
          </cell>
        </row>
        <row r="6963">
          <cell r="A6963" t="str">
            <v>FY2015</v>
          </cell>
        </row>
        <row r="6964">
          <cell r="A6964" t="str">
            <v>FY2015</v>
          </cell>
        </row>
        <row r="6965">
          <cell r="A6965" t="str">
            <v>FY2015</v>
          </cell>
        </row>
        <row r="6966">
          <cell r="A6966" t="str">
            <v>FY2015</v>
          </cell>
        </row>
        <row r="6967">
          <cell r="A6967" t="str">
            <v>FY2015</v>
          </cell>
        </row>
        <row r="6968">
          <cell r="A6968" t="str">
            <v>FY2015</v>
          </cell>
        </row>
        <row r="6969">
          <cell r="A6969" t="str">
            <v>FY2015</v>
          </cell>
        </row>
        <row r="6970">
          <cell r="A6970" t="str">
            <v>FY2015</v>
          </cell>
        </row>
        <row r="6971">
          <cell r="A6971" t="str">
            <v>FY2015</v>
          </cell>
        </row>
        <row r="6972">
          <cell r="A6972" t="str">
            <v>FY2015</v>
          </cell>
        </row>
        <row r="6973">
          <cell r="A6973" t="str">
            <v>FY2015</v>
          </cell>
        </row>
        <row r="6974">
          <cell r="A6974" t="str">
            <v>FY2015</v>
          </cell>
        </row>
        <row r="6975">
          <cell r="A6975" t="str">
            <v>FY2015</v>
          </cell>
        </row>
        <row r="6976">
          <cell r="A6976" t="str">
            <v>FY2015</v>
          </cell>
        </row>
        <row r="6977">
          <cell r="A6977" t="str">
            <v>FY2015</v>
          </cell>
        </row>
        <row r="6978">
          <cell r="A6978" t="str">
            <v>FY2015</v>
          </cell>
        </row>
        <row r="6979">
          <cell r="A6979" t="str">
            <v>FY2015</v>
          </cell>
        </row>
        <row r="6980">
          <cell r="A6980" t="str">
            <v>FY2015</v>
          </cell>
        </row>
        <row r="6981">
          <cell r="A6981" t="str">
            <v>FY2015</v>
          </cell>
        </row>
        <row r="6982">
          <cell r="A6982" t="str">
            <v>FY2015</v>
          </cell>
        </row>
        <row r="6983">
          <cell r="A6983" t="str">
            <v>FY2015</v>
          </cell>
        </row>
        <row r="6984">
          <cell r="A6984" t="str">
            <v>FY2015</v>
          </cell>
        </row>
        <row r="6985">
          <cell r="A6985" t="str">
            <v>FY2015</v>
          </cell>
        </row>
        <row r="6986">
          <cell r="A6986" t="str">
            <v>FY2015</v>
          </cell>
        </row>
        <row r="6987">
          <cell r="A6987" t="str">
            <v>FY2015</v>
          </cell>
        </row>
        <row r="6988">
          <cell r="A6988" t="str">
            <v>FY2015</v>
          </cell>
        </row>
        <row r="6989">
          <cell r="A6989" t="str">
            <v>FY2015</v>
          </cell>
        </row>
        <row r="6990">
          <cell r="A6990" t="str">
            <v>FY2015</v>
          </cell>
        </row>
        <row r="6991">
          <cell r="A6991" t="str">
            <v>FY2015</v>
          </cell>
        </row>
        <row r="6992">
          <cell r="A6992" t="str">
            <v>FY2015</v>
          </cell>
        </row>
        <row r="6993">
          <cell r="A6993" t="str">
            <v>FY2015</v>
          </cell>
        </row>
        <row r="6994">
          <cell r="A6994" t="str">
            <v>FY2015</v>
          </cell>
        </row>
        <row r="6995">
          <cell r="A6995" t="str">
            <v>FY2015</v>
          </cell>
        </row>
        <row r="6996">
          <cell r="A6996" t="str">
            <v>FY2015</v>
          </cell>
        </row>
        <row r="6997">
          <cell r="A6997" t="str">
            <v>FY2015</v>
          </cell>
        </row>
        <row r="6998">
          <cell r="A6998" t="str">
            <v>FY2015</v>
          </cell>
        </row>
        <row r="6999">
          <cell r="A6999" t="str">
            <v>FY2015</v>
          </cell>
        </row>
        <row r="7000">
          <cell r="A7000" t="str">
            <v>FY2015</v>
          </cell>
        </row>
        <row r="7001">
          <cell r="A7001" t="str">
            <v>FY2015</v>
          </cell>
        </row>
        <row r="7002">
          <cell r="A7002" t="str">
            <v>FY2015</v>
          </cell>
        </row>
        <row r="7003">
          <cell r="A7003" t="str">
            <v>FY2015</v>
          </cell>
        </row>
        <row r="7004">
          <cell r="A7004" t="str">
            <v>FY2015</v>
          </cell>
        </row>
        <row r="7005">
          <cell r="A7005" t="str">
            <v>FY2015</v>
          </cell>
        </row>
        <row r="7006">
          <cell r="A7006" t="str">
            <v>FY2015</v>
          </cell>
        </row>
        <row r="7007">
          <cell r="A7007" t="str">
            <v>FY2015</v>
          </cell>
        </row>
        <row r="7008">
          <cell r="A7008" t="str">
            <v>FY2015</v>
          </cell>
        </row>
        <row r="7009">
          <cell r="A7009" t="str">
            <v>FY2015</v>
          </cell>
        </row>
        <row r="7010">
          <cell r="A7010" t="str">
            <v>FY2015</v>
          </cell>
        </row>
        <row r="7011">
          <cell r="A7011" t="str">
            <v>FY2015</v>
          </cell>
        </row>
        <row r="7012">
          <cell r="A7012" t="str">
            <v>FY2015</v>
          </cell>
        </row>
        <row r="7013">
          <cell r="A7013" t="str">
            <v>FY2015</v>
          </cell>
        </row>
        <row r="7014">
          <cell r="A7014" t="str">
            <v>FY2015</v>
          </cell>
        </row>
        <row r="7015">
          <cell r="A7015" t="str">
            <v>FY2015</v>
          </cell>
        </row>
        <row r="7016">
          <cell r="A7016" t="str">
            <v>FY2015</v>
          </cell>
        </row>
        <row r="7017">
          <cell r="A7017" t="str">
            <v>FY2015</v>
          </cell>
        </row>
        <row r="7018">
          <cell r="A7018" t="str">
            <v>FY2015</v>
          </cell>
        </row>
        <row r="7019">
          <cell r="A7019" t="str">
            <v>FY2015</v>
          </cell>
        </row>
        <row r="7020">
          <cell r="A7020" t="str">
            <v>FY2015</v>
          </cell>
        </row>
        <row r="7021">
          <cell r="A7021" t="str">
            <v>FY2015</v>
          </cell>
        </row>
        <row r="7022">
          <cell r="A7022" t="str">
            <v>FY2015</v>
          </cell>
        </row>
        <row r="7023">
          <cell r="A7023" t="str">
            <v>FY2015</v>
          </cell>
        </row>
        <row r="7024">
          <cell r="A7024" t="str">
            <v>FY2015</v>
          </cell>
        </row>
        <row r="7025">
          <cell r="A7025" t="str">
            <v>FY2015</v>
          </cell>
        </row>
        <row r="7026">
          <cell r="A7026" t="str">
            <v>FY2015</v>
          </cell>
        </row>
        <row r="7027">
          <cell r="A7027" t="str">
            <v>FY2015</v>
          </cell>
        </row>
        <row r="7028">
          <cell r="A7028" t="str">
            <v>FY2015</v>
          </cell>
        </row>
        <row r="7029">
          <cell r="A7029" t="str">
            <v>FY2015</v>
          </cell>
        </row>
        <row r="7030">
          <cell r="A7030" t="str">
            <v>FY2015</v>
          </cell>
        </row>
        <row r="7031">
          <cell r="A7031" t="str">
            <v>FY2015</v>
          </cell>
        </row>
        <row r="7032">
          <cell r="A7032" t="str">
            <v>FY2015</v>
          </cell>
        </row>
        <row r="7033">
          <cell r="A7033" t="str">
            <v>FY2015</v>
          </cell>
        </row>
        <row r="7034">
          <cell r="A7034" t="str">
            <v>FY2015</v>
          </cell>
        </row>
        <row r="7035">
          <cell r="A7035" t="str">
            <v>FY2015</v>
          </cell>
        </row>
        <row r="7036">
          <cell r="A7036" t="str">
            <v>FY2015</v>
          </cell>
        </row>
        <row r="7037">
          <cell r="A7037" t="str">
            <v>FY2015</v>
          </cell>
        </row>
        <row r="7038">
          <cell r="A7038" t="str">
            <v>FY2015</v>
          </cell>
        </row>
        <row r="7039">
          <cell r="A7039" t="str">
            <v>FY2015</v>
          </cell>
        </row>
        <row r="7040">
          <cell r="A7040" t="str">
            <v>FY2015</v>
          </cell>
        </row>
        <row r="7041">
          <cell r="A7041" t="str">
            <v>FY2015</v>
          </cell>
        </row>
        <row r="7042">
          <cell r="A7042" t="str">
            <v>FY2015</v>
          </cell>
        </row>
        <row r="7043">
          <cell r="A7043" t="str">
            <v>FY2015</v>
          </cell>
        </row>
        <row r="7044">
          <cell r="A7044" t="str">
            <v>FY2015</v>
          </cell>
        </row>
        <row r="7045">
          <cell r="A7045" t="str">
            <v>FY2015</v>
          </cell>
        </row>
        <row r="7046">
          <cell r="A7046" t="str">
            <v>FY2015</v>
          </cell>
        </row>
        <row r="7047">
          <cell r="A7047" t="str">
            <v>FY2015</v>
          </cell>
        </row>
        <row r="7048">
          <cell r="A7048" t="str">
            <v>FY2015</v>
          </cell>
        </row>
        <row r="7049">
          <cell r="A7049" t="str">
            <v>FY2015</v>
          </cell>
        </row>
        <row r="7050">
          <cell r="A7050" t="str">
            <v>FY2015</v>
          </cell>
        </row>
        <row r="7051">
          <cell r="A7051" t="str">
            <v>FY2015</v>
          </cell>
        </row>
        <row r="7052">
          <cell r="A7052" t="str">
            <v>FY2015</v>
          </cell>
        </row>
        <row r="7053">
          <cell r="A7053" t="str">
            <v>FY2015</v>
          </cell>
        </row>
        <row r="7054">
          <cell r="A7054" t="str">
            <v>FY2015</v>
          </cell>
        </row>
        <row r="7055">
          <cell r="A7055" t="str">
            <v>FY2015</v>
          </cell>
        </row>
        <row r="7056">
          <cell r="A7056" t="str">
            <v>FY2015</v>
          </cell>
        </row>
        <row r="7057">
          <cell r="A7057" t="str">
            <v>FY2015</v>
          </cell>
        </row>
        <row r="7058">
          <cell r="A7058" t="str">
            <v>FY2015</v>
          </cell>
        </row>
        <row r="7059">
          <cell r="A7059" t="str">
            <v>FY2015</v>
          </cell>
        </row>
        <row r="7060">
          <cell r="A7060" t="str">
            <v>FY2015</v>
          </cell>
        </row>
        <row r="7061">
          <cell r="A7061" t="str">
            <v>FY2015</v>
          </cell>
        </row>
        <row r="7062">
          <cell r="A7062" t="str">
            <v>FY2015</v>
          </cell>
        </row>
        <row r="7063">
          <cell r="A7063" t="str">
            <v>FY2015</v>
          </cell>
        </row>
        <row r="7064">
          <cell r="A7064" t="str">
            <v>FY2015</v>
          </cell>
        </row>
        <row r="7065">
          <cell r="A7065" t="str">
            <v>FY2015</v>
          </cell>
        </row>
        <row r="7066">
          <cell r="A7066" t="str">
            <v>FY2015</v>
          </cell>
        </row>
        <row r="7067">
          <cell r="A7067" t="str">
            <v>FY2015</v>
          </cell>
        </row>
        <row r="7068">
          <cell r="A7068" t="str">
            <v>FY2015</v>
          </cell>
        </row>
        <row r="7069">
          <cell r="A7069" t="str">
            <v>FY2015</v>
          </cell>
        </row>
        <row r="7070">
          <cell r="A7070" t="str">
            <v>FY2015</v>
          </cell>
        </row>
        <row r="7071">
          <cell r="A7071" t="str">
            <v>FY2015</v>
          </cell>
        </row>
        <row r="7072">
          <cell r="A7072" t="str">
            <v>FY2015</v>
          </cell>
        </row>
        <row r="7073">
          <cell r="A7073" t="str">
            <v>FY2015</v>
          </cell>
        </row>
        <row r="7074">
          <cell r="A7074" t="str">
            <v>FY2015</v>
          </cell>
        </row>
        <row r="7075">
          <cell r="A7075" t="str">
            <v>FY2015</v>
          </cell>
        </row>
        <row r="7076">
          <cell r="A7076" t="str">
            <v>FY2015</v>
          </cell>
        </row>
        <row r="7077">
          <cell r="A7077" t="str">
            <v>FY2015</v>
          </cell>
        </row>
        <row r="7078">
          <cell r="A7078" t="str">
            <v>FY2015</v>
          </cell>
        </row>
        <row r="7079">
          <cell r="A7079" t="str">
            <v>FY2015</v>
          </cell>
        </row>
        <row r="7080">
          <cell r="A7080" t="str">
            <v>FY2015</v>
          </cell>
        </row>
        <row r="7081">
          <cell r="A7081" t="str">
            <v>FY2015</v>
          </cell>
        </row>
        <row r="7082">
          <cell r="A7082" t="str">
            <v>FY2015</v>
          </cell>
        </row>
        <row r="7083">
          <cell r="A7083" t="str">
            <v>FY2015</v>
          </cell>
        </row>
        <row r="7084">
          <cell r="A7084" t="str">
            <v>FY2015</v>
          </cell>
        </row>
        <row r="7085">
          <cell r="A7085" t="str">
            <v>FY2015</v>
          </cell>
        </row>
        <row r="7086">
          <cell r="A7086" t="str">
            <v>FY2015</v>
          </cell>
        </row>
        <row r="7087">
          <cell r="A7087" t="str">
            <v>FY2015</v>
          </cell>
        </row>
        <row r="7088">
          <cell r="A7088" t="str">
            <v>FY2015</v>
          </cell>
        </row>
        <row r="7089">
          <cell r="A7089" t="str">
            <v>FY2015</v>
          </cell>
        </row>
        <row r="7090">
          <cell r="A7090" t="str">
            <v>FY2015</v>
          </cell>
        </row>
        <row r="7091">
          <cell r="A7091" t="str">
            <v>FY2015</v>
          </cell>
        </row>
        <row r="7092">
          <cell r="A7092" t="str">
            <v>FY2015</v>
          </cell>
        </row>
        <row r="7093">
          <cell r="A7093" t="str">
            <v>FY2015</v>
          </cell>
        </row>
        <row r="7094">
          <cell r="A7094" t="str">
            <v>FY2015</v>
          </cell>
        </row>
        <row r="7095">
          <cell r="A7095" t="str">
            <v>FY2015</v>
          </cell>
        </row>
        <row r="7096">
          <cell r="A7096" t="str">
            <v>FY2015</v>
          </cell>
        </row>
        <row r="7097">
          <cell r="A7097" t="str">
            <v>FY2015</v>
          </cell>
        </row>
        <row r="7098">
          <cell r="A7098" t="str">
            <v>FY2015</v>
          </cell>
        </row>
        <row r="7099">
          <cell r="A7099" t="str">
            <v>FY2015</v>
          </cell>
        </row>
        <row r="7100">
          <cell r="A7100" t="str">
            <v>FY2015</v>
          </cell>
        </row>
        <row r="7101">
          <cell r="A7101" t="str">
            <v>FY2015</v>
          </cell>
        </row>
        <row r="7102">
          <cell r="A7102" t="str">
            <v>FY2015</v>
          </cell>
        </row>
        <row r="7103">
          <cell r="A7103" t="str">
            <v>FY2015</v>
          </cell>
        </row>
        <row r="7104">
          <cell r="A7104" t="str">
            <v>FY2015</v>
          </cell>
        </row>
        <row r="7105">
          <cell r="A7105" t="str">
            <v>FY2015</v>
          </cell>
        </row>
        <row r="7106">
          <cell r="A7106" t="str">
            <v>FY2015</v>
          </cell>
        </row>
        <row r="7107">
          <cell r="A7107" t="str">
            <v>FY2015</v>
          </cell>
        </row>
        <row r="7108">
          <cell r="A7108" t="str">
            <v>FY2015</v>
          </cell>
        </row>
        <row r="7109">
          <cell r="A7109" t="str">
            <v>FY2015</v>
          </cell>
        </row>
        <row r="7110">
          <cell r="A7110" t="str">
            <v>FY2015</v>
          </cell>
        </row>
        <row r="7111">
          <cell r="A7111" t="str">
            <v>FY2015</v>
          </cell>
        </row>
        <row r="7112">
          <cell r="A7112" t="str">
            <v>FY2015</v>
          </cell>
        </row>
        <row r="7113">
          <cell r="A7113" t="str">
            <v>FY2015</v>
          </cell>
        </row>
        <row r="7114">
          <cell r="A7114" t="str">
            <v>FY2015</v>
          </cell>
        </row>
        <row r="7115">
          <cell r="A7115" t="str">
            <v>FY2015</v>
          </cell>
        </row>
        <row r="7116">
          <cell r="A7116" t="str">
            <v>FY2015</v>
          </cell>
        </row>
        <row r="7117">
          <cell r="A7117" t="str">
            <v>FY2015</v>
          </cell>
        </row>
        <row r="7118">
          <cell r="A7118" t="str">
            <v>FY2015</v>
          </cell>
        </row>
        <row r="7119">
          <cell r="A7119" t="str">
            <v>FY2015</v>
          </cell>
        </row>
        <row r="7120">
          <cell r="A7120" t="str">
            <v>FY2015</v>
          </cell>
        </row>
        <row r="7121">
          <cell r="A7121" t="str">
            <v>FY2015</v>
          </cell>
        </row>
        <row r="7122">
          <cell r="A7122" t="str">
            <v>FY2015</v>
          </cell>
        </row>
        <row r="7123">
          <cell r="A7123" t="str">
            <v>FY2015</v>
          </cell>
        </row>
        <row r="7124">
          <cell r="A7124" t="str">
            <v>FY2015</v>
          </cell>
        </row>
        <row r="7125">
          <cell r="A7125" t="str">
            <v>FY2015</v>
          </cell>
        </row>
        <row r="7126">
          <cell r="A7126" t="str">
            <v>FY2015</v>
          </cell>
        </row>
        <row r="7127">
          <cell r="A7127" t="str">
            <v>FY2015</v>
          </cell>
        </row>
        <row r="7128">
          <cell r="A7128" t="str">
            <v>FY2015</v>
          </cell>
        </row>
        <row r="7129">
          <cell r="A7129" t="str">
            <v>FY2015</v>
          </cell>
        </row>
        <row r="7130">
          <cell r="A7130" t="str">
            <v>FY2015</v>
          </cell>
        </row>
        <row r="7131">
          <cell r="A7131" t="str">
            <v>FY2015</v>
          </cell>
        </row>
        <row r="7132">
          <cell r="A7132" t="str">
            <v>FY2015</v>
          </cell>
        </row>
        <row r="7133">
          <cell r="A7133" t="str">
            <v>FY2015</v>
          </cell>
        </row>
        <row r="7134">
          <cell r="A7134" t="str">
            <v>FY2015</v>
          </cell>
        </row>
        <row r="7135">
          <cell r="A7135" t="str">
            <v>FY2015</v>
          </cell>
        </row>
        <row r="7136">
          <cell r="A7136" t="str">
            <v>FY2015</v>
          </cell>
        </row>
        <row r="7137">
          <cell r="A7137" t="str">
            <v>FY2015</v>
          </cell>
        </row>
        <row r="7138">
          <cell r="A7138" t="str">
            <v>FY2015</v>
          </cell>
        </row>
        <row r="7139">
          <cell r="A7139" t="str">
            <v>FY2015</v>
          </cell>
        </row>
        <row r="7140">
          <cell r="A7140" t="str">
            <v>FY2015</v>
          </cell>
        </row>
        <row r="7141">
          <cell r="A7141" t="str">
            <v>FY2015</v>
          </cell>
        </row>
        <row r="7142">
          <cell r="A7142" t="str">
            <v>FY2015</v>
          </cell>
        </row>
        <row r="7143">
          <cell r="A7143" t="str">
            <v>FY2015</v>
          </cell>
        </row>
        <row r="7144">
          <cell r="A7144" t="str">
            <v>FY2015</v>
          </cell>
        </row>
        <row r="7145">
          <cell r="A7145" t="str">
            <v>FY2015</v>
          </cell>
        </row>
        <row r="7146">
          <cell r="A7146" t="str">
            <v>FY2015</v>
          </cell>
        </row>
        <row r="7147">
          <cell r="A7147" t="str">
            <v>FY2015</v>
          </cell>
        </row>
        <row r="7148">
          <cell r="A7148" t="str">
            <v>FY2015</v>
          </cell>
        </row>
        <row r="7149">
          <cell r="A7149" t="str">
            <v>FY2015</v>
          </cell>
        </row>
        <row r="7150">
          <cell r="A7150" t="str">
            <v>FY2015</v>
          </cell>
        </row>
        <row r="7151">
          <cell r="A7151" t="str">
            <v>FY2015</v>
          </cell>
        </row>
        <row r="7152">
          <cell r="A7152" t="str">
            <v>FY2015</v>
          </cell>
        </row>
        <row r="7153">
          <cell r="A7153" t="str">
            <v>FY2015</v>
          </cell>
        </row>
        <row r="7154">
          <cell r="A7154" t="str">
            <v>FY2015</v>
          </cell>
        </row>
        <row r="7155">
          <cell r="A7155" t="str">
            <v>FY2015</v>
          </cell>
        </row>
        <row r="7156">
          <cell r="A7156" t="str">
            <v>FY2015</v>
          </cell>
        </row>
        <row r="7157">
          <cell r="A7157" t="str">
            <v>FY2015</v>
          </cell>
        </row>
        <row r="7158">
          <cell r="A7158" t="str">
            <v>FY2015</v>
          </cell>
        </row>
        <row r="7159">
          <cell r="A7159" t="str">
            <v>FY2015</v>
          </cell>
        </row>
        <row r="7160">
          <cell r="A7160" t="str">
            <v>FY2015</v>
          </cell>
        </row>
        <row r="7161">
          <cell r="A7161" t="str">
            <v>FY2015</v>
          </cell>
        </row>
        <row r="7162">
          <cell r="A7162" t="str">
            <v>FY2015</v>
          </cell>
        </row>
        <row r="7163">
          <cell r="A7163" t="str">
            <v>FY2015</v>
          </cell>
        </row>
        <row r="7164">
          <cell r="A7164" t="str">
            <v>FY2015</v>
          </cell>
        </row>
        <row r="7165">
          <cell r="A7165" t="str">
            <v>FY2015</v>
          </cell>
        </row>
        <row r="7166">
          <cell r="A7166" t="str">
            <v>FY2015</v>
          </cell>
        </row>
        <row r="7167">
          <cell r="A7167" t="str">
            <v>FY2015</v>
          </cell>
        </row>
        <row r="7168">
          <cell r="A7168" t="str">
            <v>FY2015</v>
          </cell>
        </row>
        <row r="7169">
          <cell r="A7169" t="str">
            <v>FY2015</v>
          </cell>
        </row>
        <row r="7170">
          <cell r="A7170" t="str">
            <v>FY2015</v>
          </cell>
        </row>
        <row r="7171">
          <cell r="A7171" t="str">
            <v>FY2015</v>
          </cell>
        </row>
        <row r="7172">
          <cell r="A7172" t="str">
            <v>FY2015</v>
          </cell>
        </row>
        <row r="7173">
          <cell r="A7173" t="str">
            <v>FY2015</v>
          </cell>
        </row>
        <row r="7174">
          <cell r="A7174" t="str">
            <v>FY2015</v>
          </cell>
        </row>
        <row r="7175">
          <cell r="A7175" t="str">
            <v>FY2015</v>
          </cell>
        </row>
        <row r="7176">
          <cell r="A7176" t="str">
            <v>FY2015</v>
          </cell>
        </row>
        <row r="7177">
          <cell r="A7177" t="str">
            <v>FY2015</v>
          </cell>
        </row>
        <row r="7178">
          <cell r="A7178" t="str">
            <v>FY2015</v>
          </cell>
        </row>
        <row r="7179">
          <cell r="A7179" t="str">
            <v>FY2015</v>
          </cell>
        </row>
        <row r="7180">
          <cell r="A7180" t="str">
            <v>FY2015</v>
          </cell>
        </row>
        <row r="7181">
          <cell r="A7181" t="str">
            <v>FY2015</v>
          </cell>
        </row>
        <row r="7182">
          <cell r="A7182" t="str">
            <v>FY2015</v>
          </cell>
        </row>
        <row r="7183">
          <cell r="A7183" t="str">
            <v>FY2015</v>
          </cell>
        </row>
        <row r="7184">
          <cell r="A7184" t="str">
            <v>FY2015</v>
          </cell>
        </row>
        <row r="7185">
          <cell r="A7185" t="str">
            <v>FY2015</v>
          </cell>
        </row>
        <row r="7186">
          <cell r="A7186" t="str">
            <v>FY2015</v>
          </cell>
        </row>
        <row r="7187">
          <cell r="A7187" t="str">
            <v>FY2015</v>
          </cell>
        </row>
        <row r="7188">
          <cell r="A7188" t="str">
            <v>FY2015</v>
          </cell>
        </row>
        <row r="7189">
          <cell r="A7189" t="str">
            <v>FY2015</v>
          </cell>
        </row>
        <row r="7190">
          <cell r="A7190" t="str">
            <v>FY2015</v>
          </cell>
        </row>
        <row r="7191">
          <cell r="A7191" t="str">
            <v>FY2015</v>
          </cell>
        </row>
        <row r="7192">
          <cell r="A7192" t="str">
            <v>FY2015</v>
          </cell>
        </row>
        <row r="7193">
          <cell r="A7193" t="str">
            <v>FY2015</v>
          </cell>
        </row>
        <row r="7194">
          <cell r="A7194" t="str">
            <v>FY2015</v>
          </cell>
        </row>
        <row r="7195">
          <cell r="A7195" t="str">
            <v>FY2015</v>
          </cell>
        </row>
        <row r="7196">
          <cell r="A7196" t="str">
            <v>FY2015</v>
          </cell>
        </row>
        <row r="7197">
          <cell r="A7197" t="str">
            <v>FY2015</v>
          </cell>
        </row>
        <row r="7198">
          <cell r="A7198" t="str">
            <v>FY2015</v>
          </cell>
        </row>
        <row r="7199">
          <cell r="A7199" t="str">
            <v>FY2015</v>
          </cell>
        </row>
        <row r="7200">
          <cell r="A7200" t="str">
            <v>FY2015</v>
          </cell>
        </row>
        <row r="7201">
          <cell r="A7201" t="str">
            <v>FY2015</v>
          </cell>
        </row>
        <row r="7202">
          <cell r="A7202" t="str">
            <v>FY2015</v>
          </cell>
        </row>
        <row r="7203">
          <cell r="A7203" t="str">
            <v>FY2015</v>
          </cell>
        </row>
        <row r="7204">
          <cell r="A7204" t="str">
            <v>FY2015</v>
          </cell>
        </row>
        <row r="7205">
          <cell r="A7205" t="str">
            <v>FY2015</v>
          </cell>
        </row>
        <row r="7206">
          <cell r="A7206" t="str">
            <v>FY2015</v>
          </cell>
        </row>
        <row r="7207">
          <cell r="A7207" t="str">
            <v>FY2015</v>
          </cell>
        </row>
        <row r="7208">
          <cell r="A7208" t="str">
            <v>FY2015</v>
          </cell>
        </row>
        <row r="7209">
          <cell r="A7209" t="str">
            <v>FY2015</v>
          </cell>
        </row>
        <row r="7210">
          <cell r="A7210" t="str">
            <v>FY2015</v>
          </cell>
        </row>
        <row r="7211">
          <cell r="A7211" t="str">
            <v>FY2015</v>
          </cell>
        </row>
        <row r="7212">
          <cell r="A7212" t="str">
            <v>FY2015</v>
          </cell>
        </row>
        <row r="7213">
          <cell r="A7213" t="str">
            <v>FY2015</v>
          </cell>
        </row>
        <row r="7214">
          <cell r="A7214" t="str">
            <v>FY2015</v>
          </cell>
        </row>
        <row r="7215">
          <cell r="A7215" t="str">
            <v>FY2015</v>
          </cell>
        </row>
        <row r="7216">
          <cell r="A7216" t="str">
            <v>FY2015</v>
          </cell>
        </row>
        <row r="7217">
          <cell r="A7217" t="str">
            <v>FY2015</v>
          </cell>
        </row>
        <row r="7218">
          <cell r="A7218" t="str">
            <v>FY2015</v>
          </cell>
        </row>
        <row r="7219">
          <cell r="A7219" t="str">
            <v>FY2015</v>
          </cell>
        </row>
        <row r="7220">
          <cell r="A7220" t="str">
            <v>FY2015</v>
          </cell>
        </row>
        <row r="7221">
          <cell r="A7221" t="str">
            <v>FY2015</v>
          </cell>
        </row>
        <row r="7222">
          <cell r="A7222" t="str">
            <v>FY2015</v>
          </cell>
        </row>
        <row r="7223">
          <cell r="A7223" t="str">
            <v>FY2015</v>
          </cell>
        </row>
        <row r="7224">
          <cell r="A7224" t="str">
            <v>FY2015</v>
          </cell>
        </row>
        <row r="7225">
          <cell r="A7225" t="str">
            <v>FY2015</v>
          </cell>
        </row>
        <row r="7226">
          <cell r="A7226" t="str">
            <v>FY2015</v>
          </cell>
        </row>
        <row r="7227">
          <cell r="A7227" t="str">
            <v>FY2015</v>
          </cell>
        </row>
        <row r="7228">
          <cell r="A7228" t="str">
            <v>FY2015</v>
          </cell>
        </row>
        <row r="7229">
          <cell r="A7229" t="str">
            <v>FY2015</v>
          </cell>
        </row>
        <row r="7230">
          <cell r="A7230" t="str">
            <v>FY2015</v>
          </cell>
        </row>
        <row r="7231">
          <cell r="A7231" t="str">
            <v>FY2015</v>
          </cell>
        </row>
        <row r="7232">
          <cell r="A7232" t="str">
            <v>FY2015</v>
          </cell>
        </row>
        <row r="7233">
          <cell r="A7233" t="str">
            <v>FY2015</v>
          </cell>
        </row>
        <row r="7234">
          <cell r="A7234" t="str">
            <v>FY2015</v>
          </cell>
        </row>
        <row r="7235">
          <cell r="A7235" t="str">
            <v>FY2015</v>
          </cell>
        </row>
        <row r="7236">
          <cell r="A7236" t="str">
            <v>FY2015</v>
          </cell>
        </row>
        <row r="7237">
          <cell r="A7237" t="str">
            <v>FY2015</v>
          </cell>
        </row>
        <row r="7238">
          <cell r="A7238" t="str">
            <v>FY2015</v>
          </cell>
        </row>
        <row r="7239">
          <cell r="A7239" t="str">
            <v>FY2015</v>
          </cell>
        </row>
        <row r="7240">
          <cell r="A7240" t="str">
            <v>FY2015</v>
          </cell>
        </row>
        <row r="7241">
          <cell r="A7241" t="str">
            <v>FY2015</v>
          </cell>
        </row>
        <row r="7242">
          <cell r="A7242" t="str">
            <v>FY2015</v>
          </cell>
        </row>
        <row r="7243">
          <cell r="A7243" t="str">
            <v>FY2015</v>
          </cell>
        </row>
        <row r="7244">
          <cell r="A7244" t="str">
            <v>FY2015</v>
          </cell>
        </row>
        <row r="7245">
          <cell r="A7245" t="str">
            <v>FY2015</v>
          </cell>
        </row>
        <row r="7246">
          <cell r="A7246" t="str">
            <v>FY2015</v>
          </cell>
        </row>
        <row r="7247">
          <cell r="A7247" t="str">
            <v>FY2015</v>
          </cell>
        </row>
        <row r="7248">
          <cell r="A7248" t="str">
            <v>FY2015</v>
          </cell>
        </row>
        <row r="7249">
          <cell r="A7249" t="str">
            <v>FY2015</v>
          </cell>
        </row>
        <row r="7250">
          <cell r="A7250" t="str">
            <v>FY2015</v>
          </cell>
        </row>
        <row r="7251">
          <cell r="A7251" t="str">
            <v>FY2015</v>
          </cell>
        </row>
        <row r="7252">
          <cell r="A7252" t="str">
            <v>FY2015</v>
          </cell>
        </row>
        <row r="7253">
          <cell r="A7253" t="str">
            <v>FY2015</v>
          </cell>
        </row>
        <row r="7254">
          <cell r="A7254" t="str">
            <v>FY2015</v>
          </cell>
        </row>
        <row r="7255">
          <cell r="A7255" t="str">
            <v>FY2015</v>
          </cell>
        </row>
        <row r="7256">
          <cell r="A7256" t="str">
            <v>FY2015</v>
          </cell>
        </row>
        <row r="7257">
          <cell r="A7257" t="str">
            <v>FY2015</v>
          </cell>
        </row>
        <row r="7258">
          <cell r="A7258" t="str">
            <v>FY2015</v>
          </cell>
        </row>
        <row r="7259">
          <cell r="A7259" t="str">
            <v>FY2015</v>
          </cell>
        </row>
        <row r="7260">
          <cell r="A7260" t="str">
            <v>FY2015</v>
          </cell>
        </row>
        <row r="7261">
          <cell r="A7261" t="str">
            <v>FY2015</v>
          </cell>
        </row>
        <row r="7262">
          <cell r="A7262" t="str">
            <v>FY2015</v>
          </cell>
        </row>
        <row r="7263">
          <cell r="A7263" t="str">
            <v>FY2015</v>
          </cell>
        </row>
        <row r="7264">
          <cell r="A7264" t="str">
            <v>FY2015</v>
          </cell>
        </row>
        <row r="7265">
          <cell r="A7265" t="str">
            <v>FY2015</v>
          </cell>
        </row>
        <row r="7266">
          <cell r="A7266" t="str">
            <v>FY2015</v>
          </cell>
        </row>
        <row r="7267">
          <cell r="A7267" t="str">
            <v>FY2015</v>
          </cell>
        </row>
        <row r="7268">
          <cell r="A7268" t="str">
            <v>FY2015</v>
          </cell>
        </row>
        <row r="7269">
          <cell r="A7269" t="str">
            <v>FY2015</v>
          </cell>
        </row>
        <row r="7270">
          <cell r="A7270" t="str">
            <v>FY2015</v>
          </cell>
        </row>
        <row r="7271">
          <cell r="A7271" t="str">
            <v>FY2015</v>
          </cell>
        </row>
        <row r="7272">
          <cell r="A7272" t="str">
            <v>FY2015</v>
          </cell>
        </row>
        <row r="7273">
          <cell r="A7273" t="str">
            <v>FY2015</v>
          </cell>
        </row>
        <row r="7274">
          <cell r="A7274" t="str">
            <v>FY2015</v>
          </cell>
        </row>
        <row r="7275">
          <cell r="A7275" t="str">
            <v>FY2015</v>
          </cell>
        </row>
        <row r="7276">
          <cell r="A7276" t="str">
            <v>FY2015</v>
          </cell>
        </row>
        <row r="7277">
          <cell r="A7277" t="str">
            <v>FY2015</v>
          </cell>
        </row>
        <row r="7278">
          <cell r="A7278" t="str">
            <v>FY2015</v>
          </cell>
        </row>
        <row r="7279">
          <cell r="A7279" t="str">
            <v>FY2015</v>
          </cell>
        </row>
        <row r="7280">
          <cell r="A7280" t="str">
            <v>FY2015</v>
          </cell>
        </row>
        <row r="7281">
          <cell r="A7281" t="str">
            <v>FY2015</v>
          </cell>
        </row>
        <row r="7282">
          <cell r="A7282" t="str">
            <v>FY2015</v>
          </cell>
        </row>
        <row r="7283">
          <cell r="A7283" t="str">
            <v>FY2015</v>
          </cell>
        </row>
        <row r="7284">
          <cell r="A7284" t="str">
            <v>FY2015</v>
          </cell>
        </row>
        <row r="7285">
          <cell r="A7285" t="str">
            <v>FY2015</v>
          </cell>
        </row>
        <row r="7286">
          <cell r="A7286" t="str">
            <v>FY2015</v>
          </cell>
        </row>
        <row r="7287">
          <cell r="A7287" t="str">
            <v>FY2015</v>
          </cell>
        </row>
        <row r="7288">
          <cell r="A7288" t="str">
            <v>FY2015</v>
          </cell>
        </row>
        <row r="7289">
          <cell r="A7289" t="str">
            <v>FY2015</v>
          </cell>
        </row>
        <row r="7290">
          <cell r="A7290" t="str">
            <v>FY2015</v>
          </cell>
        </row>
        <row r="7291">
          <cell r="A7291" t="str">
            <v>FY2015</v>
          </cell>
        </row>
        <row r="7292">
          <cell r="A7292" t="str">
            <v>FY2015</v>
          </cell>
        </row>
        <row r="7293">
          <cell r="A7293" t="str">
            <v>FY2015</v>
          </cell>
        </row>
        <row r="7294">
          <cell r="A7294" t="str">
            <v>FY2015</v>
          </cell>
        </row>
        <row r="7295">
          <cell r="A7295" t="str">
            <v>FY2015</v>
          </cell>
        </row>
        <row r="7296">
          <cell r="A7296" t="str">
            <v>FY2015</v>
          </cell>
        </row>
        <row r="7297">
          <cell r="A7297" t="str">
            <v>FY2015</v>
          </cell>
        </row>
        <row r="7298">
          <cell r="A7298" t="str">
            <v>FY2015</v>
          </cell>
        </row>
        <row r="7299">
          <cell r="A7299" t="str">
            <v>FY2015</v>
          </cell>
        </row>
        <row r="7300">
          <cell r="A7300" t="str">
            <v>FY2015</v>
          </cell>
        </row>
        <row r="7301">
          <cell r="A7301" t="str">
            <v>FY2015</v>
          </cell>
        </row>
        <row r="7302">
          <cell r="A7302" t="str">
            <v>FY2015</v>
          </cell>
        </row>
        <row r="7303">
          <cell r="A7303" t="str">
            <v>FY2015</v>
          </cell>
        </row>
        <row r="7304">
          <cell r="A7304" t="str">
            <v>FY2015</v>
          </cell>
        </row>
        <row r="7305">
          <cell r="A7305" t="str">
            <v>FY2015</v>
          </cell>
        </row>
        <row r="7306">
          <cell r="A7306" t="str">
            <v>FY2015</v>
          </cell>
        </row>
        <row r="7307">
          <cell r="A7307" t="str">
            <v>FY2015</v>
          </cell>
        </row>
        <row r="7308">
          <cell r="A7308" t="str">
            <v>FY2015</v>
          </cell>
        </row>
        <row r="7309">
          <cell r="A7309" t="str">
            <v>FY2015</v>
          </cell>
        </row>
        <row r="7310">
          <cell r="A7310" t="str">
            <v>FY2015</v>
          </cell>
        </row>
        <row r="7311">
          <cell r="A7311" t="str">
            <v>FY2015</v>
          </cell>
        </row>
        <row r="7312">
          <cell r="A7312" t="str">
            <v>FY2015</v>
          </cell>
        </row>
        <row r="7313">
          <cell r="A7313" t="str">
            <v>FY2015</v>
          </cell>
        </row>
        <row r="7314">
          <cell r="A7314" t="str">
            <v>FY2015</v>
          </cell>
        </row>
        <row r="7315">
          <cell r="A7315" t="str">
            <v>FY2015</v>
          </cell>
        </row>
        <row r="7316">
          <cell r="A7316" t="str">
            <v>FY2015</v>
          </cell>
        </row>
        <row r="7317">
          <cell r="A7317" t="str">
            <v>FY2015</v>
          </cell>
        </row>
        <row r="7318">
          <cell r="A7318" t="str">
            <v>FY2015</v>
          </cell>
        </row>
        <row r="7319">
          <cell r="A7319" t="str">
            <v>FY2015</v>
          </cell>
        </row>
        <row r="7320">
          <cell r="A7320" t="str">
            <v>FY2015</v>
          </cell>
        </row>
        <row r="7321">
          <cell r="A7321" t="str">
            <v>FY2015</v>
          </cell>
        </row>
        <row r="7322">
          <cell r="A7322" t="str">
            <v>FY2015</v>
          </cell>
        </row>
        <row r="7323">
          <cell r="A7323" t="str">
            <v>FY2015</v>
          </cell>
        </row>
        <row r="7324">
          <cell r="A7324" t="str">
            <v>FY2015</v>
          </cell>
        </row>
        <row r="7325">
          <cell r="A7325" t="str">
            <v>FY2015</v>
          </cell>
        </row>
        <row r="7326">
          <cell r="A7326" t="str">
            <v>FY2015</v>
          </cell>
        </row>
        <row r="7327">
          <cell r="A7327" t="str">
            <v>FY2015</v>
          </cell>
        </row>
        <row r="7328">
          <cell r="A7328" t="str">
            <v>FY2015</v>
          </cell>
        </row>
        <row r="7329">
          <cell r="A7329" t="str">
            <v>FY2015</v>
          </cell>
        </row>
        <row r="7330">
          <cell r="A7330" t="str">
            <v>FY2015</v>
          </cell>
        </row>
        <row r="7331">
          <cell r="A7331" t="str">
            <v>FY2015</v>
          </cell>
        </row>
        <row r="7332">
          <cell r="A7332" t="str">
            <v>FY2015</v>
          </cell>
        </row>
        <row r="7333">
          <cell r="A7333" t="str">
            <v>FY2015</v>
          </cell>
        </row>
        <row r="7334">
          <cell r="A7334" t="str">
            <v>FY2015</v>
          </cell>
        </row>
        <row r="7335">
          <cell r="A7335" t="str">
            <v>FY2015</v>
          </cell>
        </row>
        <row r="7336">
          <cell r="A7336" t="str">
            <v>FY2015</v>
          </cell>
        </row>
        <row r="7337">
          <cell r="A7337" t="str">
            <v>FY2015</v>
          </cell>
        </row>
        <row r="7338">
          <cell r="A7338" t="str">
            <v>FY2015</v>
          </cell>
        </row>
        <row r="7339">
          <cell r="A7339" t="str">
            <v>FY2015</v>
          </cell>
        </row>
        <row r="7340">
          <cell r="A7340" t="str">
            <v>FY2015</v>
          </cell>
        </row>
        <row r="7341">
          <cell r="A7341" t="str">
            <v>FY2015</v>
          </cell>
        </row>
        <row r="7342">
          <cell r="A7342" t="str">
            <v>FY2015</v>
          </cell>
        </row>
        <row r="7343">
          <cell r="A7343" t="str">
            <v>FY2015</v>
          </cell>
        </row>
        <row r="7344">
          <cell r="A7344" t="str">
            <v>FY2015</v>
          </cell>
        </row>
        <row r="7345">
          <cell r="A7345" t="str">
            <v>FY2015</v>
          </cell>
        </row>
        <row r="7346">
          <cell r="A7346" t="str">
            <v>FY2015</v>
          </cell>
        </row>
        <row r="7347">
          <cell r="A7347" t="str">
            <v>FY2015</v>
          </cell>
        </row>
        <row r="7348">
          <cell r="A7348" t="str">
            <v>FY2015</v>
          </cell>
        </row>
        <row r="7349">
          <cell r="A7349" t="str">
            <v>FY2015</v>
          </cell>
        </row>
        <row r="7350">
          <cell r="A7350" t="str">
            <v>FY2015</v>
          </cell>
        </row>
        <row r="7351">
          <cell r="A7351" t="str">
            <v>FY2015</v>
          </cell>
        </row>
        <row r="7352">
          <cell r="A7352" t="str">
            <v>FY2015</v>
          </cell>
        </row>
        <row r="7353">
          <cell r="A7353" t="str">
            <v>FY2015</v>
          </cell>
        </row>
        <row r="7354">
          <cell r="A7354" t="str">
            <v>FY2015</v>
          </cell>
        </row>
        <row r="7355">
          <cell r="A7355" t="str">
            <v>FY2015</v>
          </cell>
        </row>
        <row r="7356">
          <cell r="A7356" t="str">
            <v>FY2015</v>
          </cell>
        </row>
        <row r="7357">
          <cell r="A7357" t="str">
            <v>FY2015</v>
          </cell>
        </row>
        <row r="7358">
          <cell r="A7358" t="str">
            <v>FY2015</v>
          </cell>
        </row>
        <row r="7359">
          <cell r="A7359" t="str">
            <v>FY2015</v>
          </cell>
        </row>
        <row r="7360">
          <cell r="A7360" t="str">
            <v>FY2015</v>
          </cell>
        </row>
        <row r="7361">
          <cell r="A7361" t="str">
            <v>FY2015</v>
          </cell>
        </row>
        <row r="7362">
          <cell r="A7362" t="str">
            <v>FY2015</v>
          </cell>
        </row>
        <row r="7363">
          <cell r="A7363" t="str">
            <v>FY2015</v>
          </cell>
        </row>
        <row r="7364">
          <cell r="A7364" t="str">
            <v>FY2015</v>
          </cell>
        </row>
        <row r="7365">
          <cell r="A7365" t="str">
            <v>FY2015</v>
          </cell>
        </row>
        <row r="7366">
          <cell r="A7366" t="str">
            <v>FY2015</v>
          </cell>
        </row>
        <row r="7367">
          <cell r="A7367" t="str">
            <v>FY2015</v>
          </cell>
        </row>
        <row r="7368">
          <cell r="A7368" t="str">
            <v>FY2015</v>
          </cell>
        </row>
        <row r="7369">
          <cell r="A7369" t="str">
            <v>FY2015</v>
          </cell>
        </row>
        <row r="7370">
          <cell r="A7370" t="str">
            <v>FY2015</v>
          </cell>
        </row>
        <row r="7371">
          <cell r="A7371" t="str">
            <v>FY2015</v>
          </cell>
        </row>
        <row r="7372">
          <cell r="A7372" t="str">
            <v>FY2015</v>
          </cell>
        </row>
        <row r="7373">
          <cell r="A7373" t="str">
            <v>FY2015</v>
          </cell>
        </row>
        <row r="7374">
          <cell r="A7374" t="str">
            <v>FY2015</v>
          </cell>
        </row>
        <row r="7375">
          <cell r="A7375" t="str">
            <v>FY2015</v>
          </cell>
        </row>
        <row r="7376">
          <cell r="A7376" t="str">
            <v>FY2015</v>
          </cell>
        </row>
        <row r="7377">
          <cell r="A7377" t="str">
            <v>FY2015</v>
          </cell>
        </row>
        <row r="7378">
          <cell r="A7378" t="str">
            <v>FY2015</v>
          </cell>
        </row>
        <row r="7379">
          <cell r="A7379" t="str">
            <v>FY2015</v>
          </cell>
        </row>
        <row r="7380">
          <cell r="A7380" t="str">
            <v>FY2015</v>
          </cell>
        </row>
        <row r="7381">
          <cell r="A7381" t="str">
            <v>FY2015</v>
          </cell>
        </row>
        <row r="7382">
          <cell r="A7382" t="str">
            <v>FY2015</v>
          </cell>
        </row>
        <row r="7383">
          <cell r="A7383" t="str">
            <v>FY2015</v>
          </cell>
        </row>
        <row r="7384">
          <cell r="A7384" t="str">
            <v>FY2015</v>
          </cell>
        </row>
        <row r="7385">
          <cell r="A7385" t="str">
            <v>FY2015</v>
          </cell>
        </row>
        <row r="7386">
          <cell r="A7386" t="str">
            <v>FY2015</v>
          </cell>
        </row>
        <row r="7387">
          <cell r="A7387" t="str">
            <v>FY2015</v>
          </cell>
        </row>
        <row r="7388">
          <cell r="A7388" t="str">
            <v>FY2015</v>
          </cell>
        </row>
        <row r="7389">
          <cell r="A7389" t="str">
            <v>FY2015</v>
          </cell>
        </row>
        <row r="7390">
          <cell r="A7390" t="str">
            <v>FY2015</v>
          </cell>
        </row>
        <row r="7391">
          <cell r="A7391" t="str">
            <v>FY2015</v>
          </cell>
        </row>
        <row r="7392">
          <cell r="A7392" t="str">
            <v>FY2015</v>
          </cell>
        </row>
        <row r="7393">
          <cell r="A7393" t="str">
            <v>FY2015</v>
          </cell>
        </row>
        <row r="7394">
          <cell r="A7394" t="str">
            <v>FY2015</v>
          </cell>
        </row>
        <row r="7395">
          <cell r="A7395" t="str">
            <v>FY2015</v>
          </cell>
        </row>
        <row r="7396">
          <cell r="A7396" t="str">
            <v>FY2015</v>
          </cell>
        </row>
        <row r="7397">
          <cell r="A7397" t="str">
            <v>FY2015</v>
          </cell>
        </row>
        <row r="7398">
          <cell r="A7398" t="str">
            <v>FY2015</v>
          </cell>
        </row>
        <row r="7399">
          <cell r="A7399" t="str">
            <v>FY2015</v>
          </cell>
        </row>
        <row r="7400">
          <cell r="A7400" t="str">
            <v>FY2015</v>
          </cell>
        </row>
        <row r="7401">
          <cell r="A7401" t="str">
            <v>FY2015</v>
          </cell>
        </row>
        <row r="7402">
          <cell r="A7402" t="str">
            <v>FY2015</v>
          </cell>
        </row>
        <row r="7403">
          <cell r="A7403" t="str">
            <v>FY2015</v>
          </cell>
        </row>
        <row r="7404">
          <cell r="A7404" t="str">
            <v>FY2015</v>
          </cell>
        </row>
        <row r="7405">
          <cell r="A7405" t="str">
            <v>FY2015</v>
          </cell>
        </row>
        <row r="7406">
          <cell r="A7406" t="str">
            <v>FY2015</v>
          </cell>
        </row>
        <row r="7407">
          <cell r="A7407" t="str">
            <v>FY2015</v>
          </cell>
        </row>
        <row r="7408">
          <cell r="A7408" t="str">
            <v>FY2015</v>
          </cell>
        </row>
        <row r="7409">
          <cell r="A7409" t="str">
            <v>FY2015</v>
          </cell>
        </row>
        <row r="7410">
          <cell r="A7410" t="str">
            <v>FY2015</v>
          </cell>
        </row>
        <row r="7411">
          <cell r="A7411" t="str">
            <v>FY2015</v>
          </cell>
        </row>
        <row r="7412">
          <cell r="A7412" t="str">
            <v>FY2015</v>
          </cell>
        </row>
        <row r="7413">
          <cell r="A7413" t="str">
            <v>FY2015</v>
          </cell>
        </row>
        <row r="7414">
          <cell r="A7414" t="str">
            <v>FY2015</v>
          </cell>
        </row>
        <row r="7415">
          <cell r="A7415" t="str">
            <v>FY2015</v>
          </cell>
        </row>
        <row r="7416">
          <cell r="A7416" t="str">
            <v>FY2015</v>
          </cell>
        </row>
        <row r="7417">
          <cell r="A7417" t="str">
            <v>FY2015</v>
          </cell>
        </row>
        <row r="7418">
          <cell r="A7418" t="str">
            <v>FY2015</v>
          </cell>
        </row>
        <row r="7419">
          <cell r="A7419" t="str">
            <v>FY2015</v>
          </cell>
        </row>
        <row r="7420">
          <cell r="A7420" t="str">
            <v>FY2015</v>
          </cell>
        </row>
        <row r="7421">
          <cell r="A7421" t="str">
            <v>FY2015</v>
          </cell>
        </row>
        <row r="7422">
          <cell r="A7422" t="str">
            <v>FY2015</v>
          </cell>
        </row>
        <row r="7423">
          <cell r="A7423" t="str">
            <v>FY2015</v>
          </cell>
        </row>
        <row r="7424">
          <cell r="A7424" t="str">
            <v>FY2015</v>
          </cell>
        </row>
        <row r="7425">
          <cell r="A7425" t="str">
            <v>FY2015</v>
          </cell>
        </row>
        <row r="7426">
          <cell r="A7426" t="str">
            <v>FY2015</v>
          </cell>
        </row>
        <row r="7427">
          <cell r="A7427" t="str">
            <v>FY2015</v>
          </cell>
        </row>
        <row r="7428">
          <cell r="A7428" t="str">
            <v>FY2015</v>
          </cell>
        </row>
        <row r="7429">
          <cell r="A7429" t="str">
            <v>FY2015</v>
          </cell>
        </row>
        <row r="7430">
          <cell r="A7430" t="str">
            <v>FY2015</v>
          </cell>
        </row>
        <row r="7431">
          <cell r="A7431" t="str">
            <v>FY2015</v>
          </cell>
        </row>
        <row r="7432">
          <cell r="A7432" t="str">
            <v>FY2015</v>
          </cell>
        </row>
        <row r="7433">
          <cell r="A7433" t="str">
            <v>FY2015</v>
          </cell>
        </row>
        <row r="7434">
          <cell r="A7434" t="str">
            <v>FY2015</v>
          </cell>
        </row>
        <row r="7435">
          <cell r="A7435" t="str">
            <v>FY2015</v>
          </cell>
        </row>
        <row r="7436">
          <cell r="A7436" t="str">
            <v>FY2015</v>
          </cell>
        </row>
        <row r="7437">
          <cell r="A7437" t="str">
            <v>FY2015</v>
          </cell>
        </row>
        <row r="7438">
          <cell r="A7438" t="str">
            <v>FY2015</v>
          </cell>
        </row>
        <row r="7439">
          <cell r="A7439" t="str">
            <v>FY2015</v>
          </cell>
        </row>
        <row r="7440">
          <cell r="A7440" t="str">
            <v>FY2015</v>
          </cell>
        </row>
        <row r="7441">
          <cell r="A7441" t="str">
            <v>FY2015</v>
          </cell>
        </row>
        <row r="7442">
          <cell r="A7442" t="str">
            <v>FY2015</v>
          </cell>
        </row>
        <row r="7443">
          <cell r="A7443" t="str">
            <v>FY2015</v>
          </cell>
        </row>
        <row r="7444">
          <cell r="A7444" t="str">
            <v>FY2015</v>
          </cell>
        </row>
        <row r="7445">
          <cell r="A7445" t="str">
            <v>FY2015</v>
          </cell>
        </row>
        <row r="7446">
          <cell r="A7446" t="str">
            <v>FY2015</v>
          </cell>
        </row>
        <row r="7447">
          <cell r="A7447" t="str">
            <v>FY2015</v>
          </cell>
        </row>
        <row r="7448">
          <cell r="A7448" t="str">
            <v>FY2015</v>
          </cell>
        </row>
        <row r="7449">
          <cell r="A7449" t="str">
            <v>FY2015</v>
          </cell>
        </row>
        <row r="7450">
          <cell r="A7450" t="str">
            <v>FY2015</v>
          </cell>
        </row>
        <row r="7451">
          <cell r="A7451" t="str">
            <v>FY2015</v>
          </cell>
        </row>
        <row r="7452">
          <cell r="A7452" t="str">
            <v>FY2015</v>
          </cell>
        </row>
        <row r="7453">
          <cell r="A7453" t="str">
            <v>FY2015</v>
          </cell>
        </row>
        <row r="7454">
          <cell r="A7454" t="str">
            <v>FY2015</v>
          </cell>
        </row>
        <row r="7455">
          <cell r="A7455" t="str">
            <v>FY2015</v>
          </cell>
        </row>
        <row r="7456">
          <cell r="A7456" t="str">
            <v>FY2015</v>
          </cell>
        </row>
        <row r="7457">
          <cell r="A7457" t="str">
            <v>FY2015</v>
          </cell>
        </row>
        <row r="7458">
          <cell r="A7458" t="str">
            <v>FY2015</v>
          </cell>
        </row>
        <row r="7459">
          <cell r="A7459" t="str">
            <v>FY2015</v>
          </cell>
        </row>
        <row r="7460">
          <cell r="A7460" t="str">
            <v>FY2015</v>
          </cell>
        </row>
        <row r="7461">
          <cell r="A7461" t="str">
            <v>FY2015</v>
          </cell>
        </row>
        <row r="7462">
          <cell r="A7462" t="str">
            <v>FY2015</v>
          </cell>
        </row>
        <row r="7463">
          <cell r="A7463" t="str">
            <v>FY2015</v>
          </cell>
        </row>
        <row r="7464">
          <cell r="A7464" t="str">
            <v>FY2015</v>
          </cell>
        </row>
        <row r="7465">
          <cell r="A7465" t="str">
            <v>FY2015</v>
          </cell>
        </row>
        <row r="7466">
          <cell r="A7466" t="str">
            <v>FY2015</v>
          </cell>
        </row>
        <row r="7467">
          <cell r="A7467" t="str">
            <v>FY2015</v>
          </cell>
        </row>
        <row r="7468">
          <cell r="A7468" t="str">
            <v>FY2015</v>
          </cell>
        </row>
        <row r="7469">
          <cell r="A7469" t="str">
            <v>FY2015</v>
          </cell>
        </row>
        <row r="7470">
          <cell r="A7470" t="str">
            <v>FY2015</v>
          </cell>
        </row>
        <row r="7471">
          <cell r="A7471" t="str">
            <v>FY2015</v>
          </cell>
        </row>
        <row r="7472">
          <cell r="A7472" t="str">
            <v>FY2015</v>
          </cell>
        </row>
        <row r="7473">
          <cell r="A7473" t="str">
            <v>FY2015</v>
          </cell>
        </row>
        <row r="7474">
          <cell r="A7474" t="str">
            <v>FY2015</v>
          </cell>
        </row>
        <row r="7475">
          <cell r="A7475" t="str">
            <v>FY2015</v>
          </cell>
        </row>
        <row r="7476">
          <cell r="A7476" t="str">
            <v>FY2015</v>
          </cell>
        </row>
        <row r="7477">
          <cell r="A7477" t="str">
            <v>FY2015</v>
          </cell>
        </row>
        <row r="7478">
          <cell r="A7478" t="str">
            <v>FY2015</v>
          </cell>
        </row>
        <row r="7479">
          <cell r="A7479" t="str">
            <v>FY2015</v>
          </cell>
        </row>
        <row r="7480">
          <cell r="A7480" t="str">
            <v>FY2015</v>
          </cell>
        </row>
        <row r="7481">
          <cell r="A7481" t="str">
            <v>FY2015</v>
          </cell>
        </row>
        <row r="7482">
          <cell r="A7482" t="str">
            <v>FY2015</v>
          </cell>
        </row>
        <row r="7483">
          <cell r="A7483" t="str">
            <v>FY2015</v>
          </cell>
        </row>
        <row r="7484">
          <cell r="A7484" t="str">
            <v>FY2015</v>
          </cell>
        </row>
        <row r="7485">
          <cell r="A7485" t="str">
            <v>FY2015</v>
          </cell>
        </row>
        <row r="7486">
          <cell r="A7486" t="str">
            <v>FY2015</v>
          </cell>
        </row>
        <row r="7487">
          <cell r="A7487" t="str">
            <v>FY2015</v>
          </cell>
        </row>
        <row r="7488">
          <cell r="A7488" t="str">
            <v>FY2015</v>
          </cell>
        </row>
        <row r="7489">
          <cell r="A7489" t="str">
            <v>FY2015</v>
          </cell>
        </row>
        <row r="7490">
          <cell r="A7490" t="str">
            <v>FY2015</v>
          </cell>
        </row>
        <row r="7491">
          <cell r="A7491" t="str">
            <v>FY2015</v>
          </cell>
        </row>
        <row r="7492">
          <cell r="A7492" t="str">
            <v>FY2015</v>
          </cell>
        </row>
        <row r="7493">
          <cell r="A7493" t="str">
            <v>FY2015</v>
          </cell>
        </row>
        <row r="7494">
          <cell r="A7494" t="str">
            <v>FY2015</v>
          </cell>
        </row>
        <row r="7495">
          <cell r="A7495" t="str">
            <v>FY2015</v>
          </cell>
        </row>
        <row r="7496">
          <cell r="A7496" t="str">
            <v>FY2015</v>
          </cell>
        </row>
        <row r="7497">
          <cell r="A7497" t="str">
            <v>FY2015</v>
          </cell>
        </row>
        <row r="7498">
          <cell r="A7498" t="str">
            <v>FY2015</v>
          </cell>
        </row>
        <row r="7499">
          <cell r="A7499" t="str">
            <v>FY2015</v>
          </cell>
        </row>
        <row r="7500">
          <cell r="A7500" t="str">
            <v>FY2015</v>
          </cell>
        </row>
        <row r="7501">
          <cell r="A7501" t="str">
            <v>FY2015</v>
          </cell>
        </row>
        <row r="7502">
          <cell r="A7502" t="str">
            <v>FY2015</v>
          </cell>
        </row>
        <row r="7503">
          <cell r="A7503" t="str">
            <v>FY2015</v>
          </cell>
        </row>
        <row r="7504">
          <cell r="A7504" t="str">
            <v>FY2015</v>
          </cell>
        </row>
        <row r="7505">
          <cell r="A7505" t="str">
            <v>FY2015</v>
          </cell>
        </row>
        <row r="7506">
          <cell r="A7506" t="str">
            <v>FY2015</v>
          </cell>
        </row>
        <row r="7507">
          <cell r="A7507" t="str">
            <v>FY2015</v>
          </cell>
        </row>
        <row r="7508">
          <cell r="A7508" t="str">
            <v>FY2015</v>
          </cell>
        </row>
        <row r="7509">
          <cell r="A7509" t="str">
            <v>FY2015</v>
          </cell>
        </row>
        <row r="7510">
          <cell r="A7510" t="str">
            <v>FY2015</v>
          </cell>
        </row>
        <row r="7511">
          <cell r="A7511" t="str">
            <v>FY2015</v>
          </cell>
        </row>
        <row r="7512">
          <cell r="A7512" t="str">
            <v>FY2015</v>
          </cell>
        </row>
        <row r="7513">
          <cell r="A7513" t="str">
            <v>FY2015</v>
          </cell>
        </row>
        <row r="7514">
          <cell r="A7514" t="str">
            <v>FY2015</v>
          </cell>
        </row>
        <row r="7515">
          <cell r="A7515" t="str">
            <v>FY2015</v>
          </cell>
        </row>
        <row r="7516">
          <cell r="A7516" t="str">
            <v>FY2015</v>
          </cell>
        </row>
        <row r="7517">
          <cell r="A7517" t="str">
            <v>FY2015</v>
          </cell>
        </row>
        <row r="7518">
          <cell r="A7518" t="str">
            <v>FY2015</v>
          </cell>
        </row>
        <row r="7519">
          <cell r="A7519" t="str">
            <v>FY2015</v>
          </cell>
        </row>
        <row r="7520">
          <cell r="A7520" t="str">
            <v>FY2015</v>
          </cell>
        </row>
        <row r="7521">
          <cell r="A7521" t="str">
            <v>FY2015</v>
          </cell>
        </row>
        <row r="7522">
          <cell r="A7522" t="str">
            <v>FY2015</v>
          </cell>
        </row>
        <row r="7523">
          <cell r="A7523" t="str">
            <v>FY2015</v>
          </cell>
        </row>
        <row r="7524">
          <cell r="A7524" t="str">
            <v>FY2015</v>
          </cell>
        </row>
        <row r="7525">
          <cell r="A7525" t="str">
            <v>FY2015</v>
          </cell>
        </row>
        <row r="7526">
          <cell r="A7526" t="str">
            <v>FY2015</v>
          </cell>
        </row>
        <row r="7527">
          <cell r="A7527" t="str">
            <v>FY2015</v>
          </cell>
        </row>
        <row r="7528">
          <cell r="A7528" t="str">
            <v>FY2015</v>
          </cell>
        </row>
        <row r="7529">
          <cell r="A7529" t="str">
            <v>FY2015</v>
          </cell>
        </row>
        <row r="7530">
          <cell r="A7530" t="str">
            <v>FY2015</v>
          </cell>
        </row>
        <row r="7531">
          <cell r="A7531" t="str">
            <v>FY2015</v>
          </cell>
        </row>
        <row r="7532">
          <cell r="A7532" t="str">
            <v>FY2015</v>
          </cell>
        </row>
        <row r="7533">
          <cell r="A7533" t="str">
            <v>FY2015</v>
          </cell>
        </row>
        <row r="7534">
          <cell r="A7534" t="str">
            <v>FY2015</v>
          </cell>
        </row>
        <row r="7535">
          <cell r="A7535" t="str">
            <v>FY2015</v>
          </cell>
        </row>
        <row r="7536">
          <cell r="A7536" t="str">
            <v>FY2015</v>
          </cell>
        </row>
        <row r="7537">
          <cell r="A7537" t="str">
            <v>FY2015</v>
          </cell>
        </row>
        <row r="7538">
          <cell r="A7538" t="str">
            <v>FY2015</v>
          </cell>
        </row>
        <row r="7539">
          <cell r="A7539" t="str">
            <v>FY2015</v>
          </cell>
        </row>
        <row r="7540">
          <cell r="A7540" t="str">
            <v>FY2015</v>
          </cell>
        </row>
        <row r="7541">
          <cell r="A7541" t="str">
            <v>FY2015</v>
          </cell>
        </row>
        <row r="7542">
          <cell r="A7542" t="str">
            <v>FY2015</v>
          </cell>
        </row>
        <row r="7543">
          <cell r="A7543" t="str">
            <v>FY2015</v>
          </cell>
        </row>
        <row r="7544">
          <cell r="A7544" t="str">
            <v>FY2015</v>
          </cell>
        </row>
        <row r="7545">
          <cell r="A7545" t="str">
            <v>FY2015</v>
          </cell>
        </row>
        <row r="7546">
          <cell r="A7546" t="str">
            <v>FY2015</v>
          </cell>
        </row>
        <row r="7547">
          <cell r="A7547" t="str">
            <v>FY2015</v>
          </cell>
        </row>
        <row r="7548">
          <cell r="A7548" t="str">
            <v>FY2015</v>
          </cell>
        </row>
        <row r="7549">
          <cell r="A7549" t="str">
            <v>FY2015</v>
          </cell>
        </row>
        <row r="7550">
          <cell r="A7550" t="str">
            <v>FY2015</v>
          </cell>
        </row>
        <row r="7551">
          <cell r="A7551" t="str">
            <v>FY2015</v>
          </cell>
        </row>
        <row r="7552">
          <cell r="A7552" t="str">
            <v>FY2015</v>
          </cell>
        </row>
        <row r="7553">
          <cell r="A7553" t="str">
            <v>FY2015</v>
          </cell>
        </row>
        <row r="7554">
          <cell r="A7554" t="str">
            <v>FY2015</v>
          </cell>
        </row>
        <row r="7555">
          <cell r="A7555" t="str">
            <v>FY2015</v>
          </cell>
        </row>
        <row r="7556">
          <cell r="A7556" t="str">
            <v>FY2015</v>
          </cell>
        </row>
        <row r="7557">
          <cell r="A7557" t="str">
            <v>FY2015</v>
          </cell>
        </row>
        <row r="7558">
          <cell r="A7558" t="str">
            <v>FY2015</v>
          </cell>
        </row>
        <row r="7559">
          <cell r="A7559" t="str">
            <v>FY2015</v>
          </cell>
        </row>
        <row r="7560">
          <cell r="A7560" t="str">
            <v>FY2015</v>
          </cell>
        </row>
        <row r="7561">
          <cell r="A7561" t="str">
            <v>FY2015</v>
          </cell>
        </row>
        <row r="7562">
          <cell r="A7562" t="str">
            <v>FY2015</v>
          </cell>
        </row>
        <row r="7563">
          <cell r="A7563" t="str">
            <v>FY2015</v>
          </cell>
        </row>
        <row r="7564">
          <cell r="A7564" t="str">
            <v>FY2015</v>
          </cell>
        </row>
        <row r="7565">
          <cell r="A7565" t="str">
            <v>FY2015</v>
          </cell>
        </row>
        <row r="7566">
          <cell r="A7566" t="str">
            <v>FY2015</v>
          </cell>
        </row>
        <row r="7567">
          <cell r="A7567" t="str">
            <v>FY2015</v>
          </cell>
        </row>
        <row r="7568">
          <cell r="A7568" t="str">
            <v>FY2015</v>
          </cell>
        </row>
        <row r="7569">
          <cell r="A7569" t="str">
            <v>FY2015</v>
          </cell>
        </row>
        <row r="7570">
          <cell r="A7570" t="str">
            <v>FY2015</v>
          </cell>
        </row>
        <row r="7571">
          <cell r="A7571" t="str">
            <v>FY2015</v>
          </cell>
        </row>
        <row r="7572">
          <cell r="A7572" t="str">
            <v>FY2015</v>
          </cell>
        </row>
        <row r="7573">
          <cell r="A7573" t="str">
            <v>FY2015</v>
          </cell>
        </row>
        <row r="7574">
          <cell r="A7574" t="str">
            <v>FY2015</v>
          </cell>
        </row>
        <row r="7575">
          <cell r="A7575" t="str">
            <v>FY2015</v>
          </cell>
        </row>
        <row r="7576">
          <cell r="A7576" t="str">
            <v>FY2015</v>
          </cell>
        </row>
        <row r="7577">
          <cell r="A7577" t="str">
            <v>FY2015</v>
          </cell>
        </row>
        <row r="7578">
          <cell r="A7578" t="str">
            <v>FY2015</v>
          </cell>
        </row>
        <row r="7579">
          <cell r="A7579" t="str">
            <v>FY2015</v>
          </cell>
        </row>
        <row r="7580">
          <cell r="A7580" t="str">
            <v>FY2015</v>
          </cell>
        </row>
        <row r="7581">
          <cell r="A7581" t="str">
            <v>FY2015</v>
          </cell>
        </row>
        <row r="7582">
          <cell r="A7582" t="str">
            <v>FY2015</v>
          </cell>
        </row>
        <row r="7583">
          <cell r="A7583" t="str">
            <v>FY2015</v>
          </cell>
        </row>
        <row r="7584">
          <cell r="A7584" t="str">
            <v>FY2015</v>
          </cell>
        </row>
        <row r="7585">
          <cell r="A7585" t="str">
            <v>FY2015</v>
          </cell>
        </row>
        <row r="7586">
          <cell r="A7586" t="str">
            <v>FY2015</v>
          </cell>
        </row>
        <row r="7587">
          <cell r="A7587" t="str">
            <v>FY2015</v>
          </cell>
        </row>
        <row r="7588">
          <cell r="A7588" t="str">
            <v>FY2015</v>
          </cell>
        </row>
        <row r="7589">
          <cell r="A7589" t="str">
            <v>FY2015</v>
          </cell>
        </row>
        <row r="7590">
          <cell r="A7590" t="str">
            <v>FY2015</v>
          </cell>
        </row>
        <row r="7591">
          <cell r="A7591" t="str">
            <v>FY2015</v>
          </cell>
        </row>
        <row r="7592">
          <cell r="A7592" t="str">
            <v>FY2015</v>
          </cell>
        </row>
        <row r="7593">
          <cell r="A7593" t="str">
            <v>FY2015</v>
          </cell>
        </row>
        <row r="7594">
          <cell r="A7594" t="str">
            <v>FY2015</v>
          </cell>
        </row>
        <row r="7595">
          <cell r="A7595" t="str">
            <v>FY2015</v>
          </cell>
        </row>
        <row r="7596">
          <cell r="A7596" t="str">
            <v>FY2015</v>
          </cell>
        </row>
        <row r="7597">
          <cell r="A7597" t="str">
            <v>FY2015</v>
          </cell>
        </row>
        <row r="7598">
          <cell r="A7598" t="str">
            <v>FY2015</v>
          </cell>
        </row>
        <row r="7599">
          <cell r="A7599" t="str">
            <v>FY2015</v>
          </cell>
        </row>
        <row r="7600">
          <cell r="A7600" t="str">
            <v>FY2015</v>
          </cell>
        </row>
        <row r="7601">
          <cell r="A7601" t="str">
            <v>FY2015</v>
          </cell>
        </row>
        <row r="7602">
          <cell r="A7602" t="str">
            <v>FY2015</v>
          </cell>
        </row>
        <row r="7603">
          <cell r="A7603" t="str">
            <v>FY2015</v>
          </cell>
        </row>
        <row r="7604">
          <cell r="A7604" t="str">
            <v>FY2015</v>
          </cell>
        </row>
        <row r="7605">
          <cell r="A7605" t="str">
            <v>FY2015</v>
          </cell>
        </row>
        <row r="7606">
          <cell r="A7606" t="str">
            <v>FY2015</v>
          </cell>
        </row>
        <row r="7607">
          <cell r="A7607" t="str">
            <v>FY2015</v>
          </cell>
        </row>
        <row r="7608">
          <cell r="A7608" t="str">
            <v>FY2015</v>
          </cell>
        </row>
        <row r="7609">
          <cell r="A7609" t="str">
            <v>FY2015</v>
          </cell>
        </row>
        <row r="7610">
          <cell r="A7610" t="str">
            <v>FY2015</v>
          </cell>
        </row>
        <row r="7611">
          <cell r="A7611" t="str">
            <v>FY2015</v>
          </cell>
        </row>
        <row r="7612">
          <cell r="A7612" t="str">
            <v>FY2015</v>
          </cell>
        </row>
        <row r="7613">
          <cell r="A7613" t="str">
            <v>FY2015</v>
          </cell>
        </row>
        <row r="7614">
          <cell r="A7614" t="str">
            <v>FY2015</v>
          </cell>
        </row>
        <row r="7615">
          <cell r="A7615" t="str">
            <v>FY2015</v>
          </cell>
        </row>
        <row r="7616">
          <cell r="A7616" t="str">
            <v>FY2015</v>
          </cell>
        </row>
        <row r="7617">
          <cell r="A7617" t="str">
            <v>FY2015</v>
          </cell>
        </row>
        <row r="7618">
          <cell r="A7618" t="str">
            <v>FY2015</v>
          </cell>
        </row>
        <row r="7619">
          <cell r="A7619" t="str">
            <v>FY2015</v>
          </cell>
        </row>
        <row r="7620">
          <cell r="A7620" t="str">
            <v>FY2015</v>
          </cell>
        </row>
        <row r="7621">
          <cell r="A7621" t="str">
            <v>FY2015</v>
          </cell>
        </row>
        <row r="7622">
          <cell r="A7622" t="str">
            <v>FY2015</v>
          </cell>
        </row>
        <row r="7623">
          <cell r="A7623" t="str">
            <v>FY2015</v>
          </cell>
        </row>
        <row r="7624">
          <cell r="A7624" t="str">
            <v>FY2015</v>
          </cell>
        </row>
        <row r="7625">
          <cell r="A7625" t="str">
            <v>FY2015</v>
          </cell>
        </row>
        <row r="7626">
          <cell r="A7626" t="str">
            <v>FY2015</v>
          </cell>
        </row>
        <row r="7627">
          <cell r="A7627" t="str">
            <v>FY2015</v>
          </cell>
        </row>
        <row r="7628">
          <cell r="A7628" t="str">
            <v>FY2015</v>
          </cell>
        </row>
        <row r="7629">
          <cell r="A7629" t="str">
            <v>FY2015</v>
          </cell>
        </row>
        <row r="7630">
          <cell r="A7630" t="str">
            <v>FY2015</v>
          </cell>
        </row>
        <row r="7631">
          <cell r="A7631" t="str">
            <v>FY2015</v>
          </cell>
        </row>
        <row r="7632">
          <cell r="A7632" t="str">
            <v>FY2015</v>
          </cell>
        </row>
        <row r="7633">
          <cell r="A7633" t="str">
            <v>FY2015</v>
          </cell>
        </row>
        <row r="7634">
          <cell r="A7634" t="str">
            <v>FY2015</v>
          </cell>
        </row>
        <row r="7635">
          <cell r="A7635" t="str">
            <v>FY2015</v>
          </cell>
        </row>
        <row r="7636">
          <cell r="A7636" t="str">
            <v>FY2015</v>
          </cell>
        </row>
        <row r="7637">
          <cell r="A7637" t="str">
            <v>FY2015</v>
          </cell>
        </row>
        <row r="7638">
          <cell r="A7638" t="str">
            <v>FY2015</v>
          </cell>
        </row>
        <row r="7639">
          <cell r="A7639" t="str">
            <v>FY2015</v>
          </cell>
        </row>
        <row r="7640">
          <cell r="A7640" t="str">
            <v>FY2015</v>
          </cell>
        </row>
        <row r="7641">
          <cell r="A7641" t="str">
            <v>FY2015</v>
          </cell>
        </row>
        <row r="7642">
          <cell r="A7642" t="str">
            <v>FY2015</v>
          </cell>
        </row>
        <row r="7643">
          <cell r="A7643" t="str">
            <v>FY2015</v>
          </cell>
        </row>
        <row r="7644">
          <cell r="A7644" t="str">
            <v>FY2015</v>
          </cell>
        </row>
        <row r="7645">
          <cell r="A7645" t="str">
            <v>FY2015</v>
          </cell>
        </row>
        <row r="7646">
          <cell r="A7646" t="str">
            <v>FY2015</v>
          </cell>
        </row>
        <row r="7647">
          <cell r="A7647" t="str">
            <v>FY2015</v>
          </cell>
        </row>
        <row r="7648">
          <cell r="A7648" t="str">
            <v>FY2015</v>
          </cell>
        </row>
        <row r="7649">
          <cell r="A7649" t="str">
            <v>FY2015</v>
          </cell>
        </row>
        <row r="7650">
          <cell r="A7650" t="str">
            <v>FY2015</v>
          </cell>
        </row>
        <row r="7651">
          <cell r="A7651" t="str">
            <v>FY2015</v>
          </cell>
        </row>
        <row r="7652">
          <cell r="A7652" t="str">
            <v>FY2015</v>
          </cell>
        </row>
        <row r="7653">
          <cell r="A7653" t="str">
            <v>FY2015</v>
          </cell>
        </row>
        <row r="7654">
          <cell r="A7654" t="str">
            <v>FY2015</v>
          </cell>
        </row>
        <row r="7655">
          <cell r="A7655" t="str">
            <v>FY2015</v>
          </cell>
        </row>
        <row r="7656">
          <cell r="A7656" t="str">
            <v>FY2015</v>
          </cell>
        </row>
        <row r="7657">
          <cell r="A7657" t="str">
            <v>FY2015</v>
          </cell>
        </row>
        <row r="7658">
          <cell r="A7658" t="str">
            <v>FY2015</v>
          </cell>
        </row>
        <row r="7659">
          <cell r="A7659" t="str">
            <v>FY2015</v>
          </cell>
        </row>
        <row r="7660">
          <cell r="A7660" t="str">
            <v>FY2015</v>
          </cell>
        </row>
        <row r="7661">
          <cell r="A7661" t="str">
            <v>FY2015</v>
          </cell>
        </row>
        <row r="7662">
          <cell r="A7662" t="str">
            <v>FY2015</v>
          </cell>
        </row>
        <row r="7663">
          <cell r="A7663" t="str">
            <v>FY2015</v>
          </cell>
        </row>
        <row r="7664">
          <cell r="A7664" t="str">
            <v>FY2015</v>
          </cell>
        </row>
        <row r="7665">
          <cell r="A7665" t="str">
            <v>FY2015</v>
          </cell>
        </row>
        <row r="7666">
          <cell r="A7666" t="str">
            <v>FY2015</v>
          </cell>
        </row>
        <row r="7667">
          <cell r="A7667" t="str">
            <v>FY2015</v>
          </cell>
        </row>
        <row r="7668">
          <cell r="A7668" t="str">
            <v>FY2015</v>
          </cell>
        </row>
        <row r="7669">
          <cell r="A7669" t="str">
            <v>FY2015</v>
          </cell>
        </row>
        <row r="7670">
          <cell r="A7670" t="str">
            <v>FY2015</v>
          </cell>
        </row>
        <row r="7671">
          <cell r="A7671" t="str">
            <v>FY2015</v>
          </cell>
        </row>
        <row r="7672">
          <cell r="A7672" t="str">
            <v>FY2015</v>
          </cell>
        </row>
        <row r="7673">
          <cell r="A7673" t="str">
            <v>FY2015</v>
          </cell>
        </row>
        <row r="7674">
          <cell r="A7674" t="str">
            <v>FY2015</v>
          </cell>
        </row>
        <row r="7675">
          <cell r="A7675" t="str">
            <v>FY2015</v>
          </cell>
        </row>
        <row r="7676">
          <cell r="A7676" t="str">
            <v>FY2015</v>
          </cell>
        </row>
        <row r="7677">
          <cell r="A7677" t="str">
            <v>FY2015</v>
          </cell>
        </row>
        <row r="7678">
          <cell r="A7678" t="str">
            <v>FY2015</v>
          </cell>
        </row>
        <row r="7679">
          <cell r="A7679" t="str">
            <v>FY2015</v>
          </cell>
        </row>
        <row r="7680">
          <cell r="A7680" t="str">
            <v>FY2015</v>
          </cell>
        </row>
        <row r="7681">
          <cell r="A7681" t="str">
            <v>FY2015</v>
          </cell>
        </row>
        <row r="7682">
          <cell r="A7682" t="str">
            <v>FY2015</v>
          </cell>
        </row>
        <row r="7683">
          <cell r="A7683" t="str">
            <v>FY2015</v>
          </cell>
        </row>
        <row r="7684">
          <cell r="A7684" t="str">
            <v>FY2015</v>
          </cell>
        </row>
        <row r="7685">
          <cell r="A7685" t="str">
            <v>FY2015</v>
          </cell>
        </row>
        <row r="7686">
          <cell r="A7686" t="str">
            <v>FY2015</v>
          </cell>
        </row>
        <row r="7687">
          <cell r="A7687" t="str">
            <v>FY2015</v>
          </cell>
        </row>
        <row r="7688">
          <cell r="A7688" t="str">
            <v>FY2015</v>
          </cell>
        </row>
        <row r="7689">
          <cell r="A7689" t="str">
            <v>FY2015</v>
          </cell>
        </row>
        <row r="7690">
          <cell r="A7690" t="str">
            <v>FY2015</v>
          </cell>
        </row>
        <row r="7691">
          <cell r="A7691" t="str">
            <v>FY2015</v>
          </cell>
        </row>
        <row r="7692">
          <cell r="A7692" t="str">
            <v>FY2015</v>
          </cell>
        </row>
        <row r="7693">
          <cell r="A7693" t="str">
            <v>FY2015</v>
          </cell>
        </row>
        <row r="7694">
          <cell r="A7694" t="str">
            <v>FY2015</v>
          </cell>
        </row>
        <row r="7695">
          <cell r="A7695" t="str">
            <v>FY2015</v>
          </cell>
        </row>
        <row r="7696">
          <cell r="A7696" t="str">
            <v>FY2015</v>
          </cell>
        </row>
        <row r="7697">
          <cell r="A7697" t="str">
            <v>FY2015</v>
          </cell>
        </row>
        <row r="7698">
          <cell r="A7698" t="str">
            <v>FY2015</v>
          </cell>
        </row>
        <row r="7699">
          <cell r="A7699" t="str">
            <v>FY2015</v>
          </cell>
        </row>
        <row r="7700">
          <cell r="A7700" t="str">
            <v>FY2015</v>
          </cell>
        </row>
        <row r="7701">
          <cell r="A7701" t="str">
            <v>FY2015</v>
          </cell>
        </row>
        <row r="7702">
          <cell r="A7702" t="str">
            <v>FY2015</v>
          </cell>
        </row>
        <row r="7703">
          <cell r="A7703" t="str">
            <v>FY2015</v>
          </cell>
        </row>
        <row r="7704">
          <cell r="A7704" t="str">
            <v>FY2015</v>
          </cell>
        </row>
        <row r="7705">
          <cell r="A7705" t="str">
            <v>FY2015</v>
          </cell>
        </row>
        <row r="7706">
          <cell r="A7706" t="str">
            <v>FY2015</v>
          </cell>
        </row>
        <row r="7707">
          <cell r="A7707" t="str">
            <v>FY2015</v>
          </cell>
        </row>
        <row r="7708">
          <cell r="A7708" t="str">
            <v>FY2015</v>
          </cell>
        </row>
        <row r="7709">
          <cell r="A7709" t="str">
            <v>FY2015</v>
          </cell>
        </row>
        <row r="7710">
          <cell r="A7710" t="str">
            <v>FY2015</v>
          </cell>
        </row>
        <row r="7711">
          <cell r="A7711" t="str">
            <v>FY2015</v>
          </cell>
        </row>
        <row r="7712">
          <cell r="A7712" t="str">
            <v>FY2015</v>
          </cell>
        </row>
        <row r="7713">
          <cell r="A7713" t="str">
            <v>FY2015</v>
          </cell>
        </row>
        <row r="7714">
          <cell r="A7714" t="str">
            <v>FY2015</v>
          </cell>
        </row>
        <row r="7715">
          <cell r="A7715" t="str">
            <v>FY2015</v>
          </cell>
        </row>
        <row r="7716">
          <cell r="A7716" t="str">
            <v>FY2015</v>
          </cell>
        </row>
        <row r="7717">
          <cell r="A7717" t="str">
            <v>FY2015</v>
          </cell>
        </row>
        <row r="7718">
          <cell r="A7718" t="str">
            <v>FY2015</v>
          </cell>
        </row>
        <row r="7719">
          <cell r="A7719" t="str">
            <v>FY2015</v>
          </cell>
        </row>
        <row r="7720">
          <cell r="A7720" t="str">
            <v>FY2015</v>
          </cell>
        </row>
        <row r="7721">
          <cell r="A7721" t="str">
            <v>FY2015</v>
          </cell>
        </row>
        <row r="7722">
          <cell r="A7722" t="str">
            <v>FY2015</v>
          </cell>
        </row>
        <row r="7723">
          <cell r="A7723" t="str">
            <v>FY2015</v>
          </cell>
        </row>
        <row r="7724">
          <cell r="A7724" t="str">
            <v>FY2015</v>
          </cell>
        </row>
        <row r="7725">
          <cell r="A7725" t="str">
            <v>FY2015</v>
          </cell>
        </row>
        <row r="7726">
          <cell r="A7726" t="str">
            <v>FY2015</v>
          </cell>
        </row>
        <row r="7727">
          <cell r="A7727" t="str">
            <v>FY2015</v>
          </cell>
        </row>
        <row r="7728">
          <cell r="A7728" t="str">
            <v>FY2015</v>
          </cell>
        </row>
        <row r="7729">
          <cell r="A7729" t="str">
            <v>FY2015</v>
          </cell>
        </row>
        <row r="7730">
          <cell r="A7730" t="str">
            <v>FY2015</v>
          </cell>
        </row>
        <row r="7731">
          <cell r="A7731" t="str">
            <v>FY2015</v>
          </cell>
        </row>
        <row r="7732">
          <cell r="A7732" t="str">
            <v>FY2015</v>
          </cell>
        </row>
        <row r="7733">
          <cell r="A7733" t="str">
            <v>FY2015</v>
          </cell>
        </row>
        <row r="7734">
          <cell r="A7734" t="str">
            <v>FY2015</v>
          </cell>
        </row>
        <row r="7735">
          <cell r="A7735" t="str">
            <v>FY2015</v>
          </cell>
        </row>
        <row r="7736">
          <cell r="A7736" t="str">
            <v>FY2015</v>
          </cell>
        </row>
        <row r="7737">
          <cell r="A7737" t="str">
            <v>FY2015</v>
          </cell>
        </row>
        <row r="7738">
          <cell r="A7738" t="str">
            <v>FY2015</v>
          </cell>
        </row>
        <row r="7739">
          <cell r="A7739" t="str">
            <v>FY2015</v>
          </cell>
        </row>
        <row r="7740">
          <cell r="A7740" t="str">
            <v>FY2015</v>
          </cell>
        </row>
        <row r="7741">
          <cell r="A7741" t="str">
            <v>FY2015</v>
          </cell>
        </row>
        <row r="7742">
          <cell r="A7742" t="str">
            <v>FY2015</v>
          </cell>
        </row>
        <row r="7743">
          <cell r="A7743" t="str">
            <v>FY2015</v>
          </cell>
        </row>
        <row r="7744">
          <cell r="A7744" t="str">
            <v>FY2015</v>
          </cell>
        </row>
        <row r="7745">
          <cell r="A7745" t="str">
            <v>FY2015</v>
          </cell>
        </row>
        <row r="7746">
          <cell r="A7746" t="str">
            <v>FY2015</v>
          </cell>
        </row>
        <row r="7747">
          <cell r="A7747" t="str">
            <v>FY2015</v>
          </cell>
        </row>
        <row r="7748">
          <cell r="A7748" t="str">
            <v>FY2015</v>
          </cell>
        </row>
        <row r="7749">
          <cell r="A7749" t="str">
            <v>FY2015</v>
          </cell>
        </row>
        <row r="7750">
          <cell r="A7750" t="str">
            <v>FY2015</v>
          </cell>
        </row>
        <row r="7751">
          <cell r="A7751" t="str">
            <v>FY2015</v>
          </cell>
        </row>
        <row r="7752">
          <cell r="A7752" t="str">
            <v>FY2015</v>
          </cell>
        </row>
        <row r="7753">
          <cell r="A7753" t="str">
            <v>FY2015</v>
          </cell>
        </row>
        <row r="7754">
          <cell r="A7754" t="str">
            <v>FY2015</v>
          </cell>
        </row>
        <row r="7755">
          <cell r="A7755" t="str">
            <v>FY2015</v>
          </cell>
        </row>
        <row r="7756">
          <cell r="A7756" t="str">
            <v>FY2015</v>
          </cell>
        </row>
        <row r="7757">
          <cell r="A7757" t="str">
            <v>FY2015</v>
          </cell>
        </row>
        <row r="7758">
          <cell r="A7758" t="str">
            <v>FY2015</v>
          </cell>
        </row>
        <row r="7759">
          <cell r="A7759" t="str">
            <v>FY2015</v>
          </cell>
        </row>
        <row r="7760">
          <cell r="A7760" t="str">
            <v>FY2015</v>
          </cell>
        </row>
        <row r="7761">
          <cell r="A7761" t="str">
            <v>FY2015</v>
          </cell>
        </row>
        <row r="7762">
          <cell r="A7762" t="str">
            <v>FY2015</v>
          </cell>
        </row>
        <row r="7763">
          <cell r="A7763" t="str">
            <v>FY2015</v>
          </cell>
        </row>
        <row r="7764">
          <cell r="A7764" t="str">
            <v>FY2015</v>
          </cell>
        </row>
        <row r="7765">
          <cell r="A7765" t="str">
            <v>FY2015</v>
          </cell>
        </row>
        <row r="7766">
          <cell r="A7766" t="str">
            <v>FY2015</v>
          </cell>
        </row>
        <row r="7767">
          <cell r="A7767" t="str">
            <v>FY2015</v>
          </cell>
        </row>
        <row r="7768">
          <cell r="A7768" t="str">
            <v>FY2015</v>
          </cell>
        </row>
        <row r="7769">
          <cell r="A7769" t="str">
            <v>FY2015</v>
          </cell>
        </row>
        <row r="7770">
          <cell r="A7770" t="str">
            <v>FY2015</v>
          </cell>
        </row>
        <row r="7771">
          <cell r="A7771" t="str">
            <v>FY2015</v>
          </cell>
        </row>
        <row r="7772">
          <cell r="A7772" t="str">
            <v>FY2015</v>
          </cell>
        </row>
        <row r="7773">
          <cell r="A7773" t="str">
            <v>FY2015</v>
          </cell>
        </row>
        <row r="7774">
          <cell r="A7774" t="str">
            <v>FY2015</v>
          </cell>
        </row>
        <row r="7775">
          <cell r="A7775" t="str">
            <v>FY2015</v>
          </cell>
        </row>
        <row r="7776">
          <cell r="A7776" t="str">
            <v>FY2015</v>
          </cell>
        </row>
        <row r="7777">
          <cell r="A7777" t="str">
            <v>FY2015</v>
          </cell>
        </row>
        <row r="7778">
          <cell r="A7778" t="str">
            <v>FY2015</v>
          </cell>
        </row>
        <row r="7779">
          <cell r="A7779" t="str">
            <v>FY2015</v>
          </cell>
        </row>
        <row r="7780">
          <cell r="A7780" t="str">
            <v>FY2015</v>
          </cell>
        </row>
        <row r="7781">
          <cell r="A7781" t="str">
            <v>FY2015</v>
          </cell>
        </row>
        <row r="7782">
          <cell r="A7782" t="str">
            <v>FY2015</v>
          </cell>
        </row>
        <row r="7783">
          <cell r="A7783" t="str">
            <v>FY2015</v>
          </cell>
        </row>
        <row r="7784">
          <cell r="A7784" t="str">
            <v>FY2015</v>
          </cell>
        </row>
        <row r="7785">
          <cell r="A7785" t="str">
            <v>FY2015</v>
          </cell>
        </row>
        <row r="7786">
          <cell r="A7786" t="str">
            <v>FY2015</v>
          </cell>
        </row>
        <row r="7787">
          <cell r="A7787" t="str">
            <v>FY2015</v>
          </cell>
        </row>
        <row r="7788">
          <cell r="A7788" t="str">
            <v>FY2015</v>
          </cell>
        </row>
        <row r="7789">
          <cell r="A7789" t="str">
            <v>FY2015</v>
          </cell>
        </row>
        <row r="7790">
          <cell r="A7790" t="str">
            <v>FY2015</v>
          </cell>
        </row>
        <row r="7791">
          <cell r="A7791" t="str">
            <v>FY2015</v>
          </cell>
        </row>
        <row r="7792">
          <cell r="A7792" t="str">
            <v>FY2015</v>
          </cell>
        </row>
        <row r="7793">
          <cell r="A7793" t="str">
            <v>FY2015</v>
          </cell>
        </row>
        <row r="7794">
          <cell r="A7794" t="str">
            <v>FY2015</v>
          </cell>
        </row>
        <row r="7795">
          <cell r="A7795" t="str">
            <v>FY2015</v>
          </cell>
        </row>
        <row r="7796">
          <cell r="A7796" t="str">
            <v>FY2015</v>
          </cell>
        </row>
        <row r="7797">
          <cell r="A7797" t="str">
            <v>FY2015</v>
          </cell>
        </row>
        <row r="7798">
          <cell r="A7798" t="str">
            <v>FY2015</v>
          </cell>
        </row>
        <row r="7799">
          <cell r="A7799" t="str">
            <v>FY2015</v>
          </cell>
        </row>
        <row r="7800">
          <cell r="A7800" t="str">
            <v>FY2015</v>
          </cell>
        </row>
        <row r="7801">
          <cell r="A7801" t="str">
            <v>FY2015</v>
          </cell>
        </row>
        <row r="7802">
          <cell r="A7802" t="str">
            <v>FY2015</v>
          </cell>
        </row>
        <row r="7803">
          <cell r="A7803" t="str">
            <v>FY2015</v>
          </cell>
        </row>
        <row r="7804">
          <cell r="A7804" t="str">
            <v>FY2015</v>
          </cell>
        </row>
        <row r="7805">
          <cell r="A7805" t="str">
            <v>FY2015</v>
          </cell>
        </row>
        <row r="7806">
          <cell r="A7806" t="str">
            <v>FY2015</v>
          </cell>
        </row>
        <row r="7807">
          <cell r="A7807" t="str">
            <v>FY2015</v>
          </cell>
        </row>
        <row r="7808">
          <cell r="A7808" t="str">
            <v>FY2015</v>
          </cell>
        </row>
        <row r="7809">
          <cell r="A7809" t="str">
            <v>FY2015</v>
          </cell>
        </row>
        <row r="7810">
          <cell r="A7810" t="str">
            <v>FY2015</v>
          </cell>
        </row>
        <row r="7811">
          <cell r="A7811" t="str">
            <v>FY2015</v>
          </cell>
        </row>
        <row r="7812">
          <cell r="A7812" t="str">
            <v>FY2015</v>
          </cell>
        </row>
        <row r="7813">
          <cell r="A7813" t="str">
            <v>FY2015</v>
          </cell>
        </row>
        <row r="7814">
          <cell r="A7814" t="str">
            <v>FY2015</v>
          </cell>
        </row>
        <row r="7815">
          <cell r="A7815" t="str">
            <v>FY2015</v>
          </cell>
        </row>
        <row r="7816">
          <cell r="A7816" t="str">
            <v>FY2015</v>
          </cell>
        </row>
        <row r="7817">
          <cell r="A7817" t="str">
            <v>FY2015</v>
          </cell>
        </row>
        <row r="7818">
          <cell r="A7818" t="str">
            <v>FY2015</v>
          </cell>
        </row>
        <row r="7819">
          <cell r="A7819" t="str">
            <v>FY2015</v>
          </cell>
        </row>
        <row r="7820">
          <cell r="A7820" t="str">
            <v>FY2015</v>
          </cell>
        </row>
        <row r="7821">
          <cell r="A7821" t="str">
            <v>FY2015</v>
          </cell>
        </row>
        <row r="7822">
          <cell r="A7822" t="str">
            <v>FY2015</v>
          </cell>
        </row>
        <row r="7823">
          <cell r="A7823" t="str">
            <v>FY2015</v>
          </cell>
        </row>
        <row r="7824">
          <cell r="A7824" t="str">
            <v>FY2015</v>
          </cell>
        </row>
        <row r="7825">
          <cell r="A7825" t="str">
            <v>FY2015</v>
          </cell>
        </row>
        <row r="7826">
          <cell r="A7826" t="str">
            <v>FY2015</v>
          </cell>
        </row>
        <row r="7827">
          <cell r="A7827" t="str">
            <v>FY2015</v>
          </cell>
        </row>
        <row r="7828">
          <cell r="A7828" t="str">
            <v>FY2015</v>
          </cell>
        </row>
        <row r="7829">
          <cell r="A7829" t="str">
            <v>FY2015</v>
          </cell>
        </row>
        <row r="7830">
          <cell r="A7830" t="str">
            <v>FY2015</v>
          </cell>
        </row>
        <row r="7831">
          <cell r="A7831" t="str">
            <v>FY2015</v>
          </cell>
        </row>
        <row r="7832">
          <cell r="A7832" t="str">
            <v>FY2015</v>
          </cell>
        </row>
        <row r="7833">
          <cell r="A7833" t="str">
            <v>FY2015</v>
          </cell>
        </row>
        <row r="7834">
          <cell r="A7834" t="str">
            <v>FY2015</v>
          </cell>
        </row>
        <row r="7835">
          <cell r="A7835" t="str">
            <v>FY2015</v>
          </cell>
        </row>
        <row r="7836">
          <cell r="A7836" t="str">
            <v>FY2015</v>
          </cell>
        </row>
        <row r="7837">
          <cell r="A7837" t="str">
            <v>FY2015</v>
          </cell>
        </row>
        <row r="7838">
          <cell r="A7838" t="str">
            <v>FY2015</v>
          </cell>
        </row>
        <row r="7839">
          <cell r="A7839" t="str">
            <v>FY2015</v>
          </cell>
        </row>
        <row r="7840">
          <cell r="A7840" t="str">
            <v>FY2015</v>
          </cell>
        </row>
        <row r="7841">
          <cell r="A7841" t="str">
            <v>FY2015</v>
          </cell>
        </row>
        <row r="7842">
          <cell r="A7842" t="str">
            <v>FY2015</v>
          </cell>
        </row>
        <row r="7843">
          <cell r="A7843" t="str">
            <v>FY2015</v>
          </cell>
        </row>
        <row r="7844">
          <cell r="A7844" t="str">
            <v>FY2015</v>
          </cell>
        </row>
        <row r="7845">
          <cell r="A7845" t="str">
            <v>FY2015</v>
          </cell>
        </row>
        <row r="7846">
          <cell r="A7846" t="str">
            <v>FY2015</v>
          </cell>
        </row>
        <row r="7847">
          <cell r="A7847" t="str">
            <v>FY2015</v>
          </cell>
        </row>
        <row r="7848">
          <cell r="A7848" t="str">
            <v>FY2015</v>
          </cell>
        </row>
        <row r="7849">
          <cell r="A7849" t="str">
            <v>FY2015</v>
          </cell>
        </row>
        <row r="7850">
          <cell r="A7850" t="str">
            <v>FY2015</v>
          </cell>
        </row>
        <row r="7851">
          <cell r="A7851" t="str">
            <v>FY2015</v>
          </cell>
        </row>
        <row r="7852">
          <cell r="A7852" t="str">
            <v>FY2015</v>
          </cell>
        </row>
        <row r="7853">
          <cell r="A7853" t="str">
            <v>FY2015</v>
          </cell>
        </row>
        <row r="7854">
          <cell r="A7854" t="str">
            <v>FY2015</v>
          </cell>
        </row>
        <row r="7855">
          <cell r="A7855" t="str">
            <v>FY2015</v>
          </cell>
        </row>
        <row r="7856">
          <cell r="A7856" t="str">
            <v>FY2015</v>
          </cell>
        </row>
        <row r="7857">
          <cell r="A7857" t="str">
            <v>FY2015</v>
          </cell>
        </row>
        <row r="7858">
          <cell r="A7858" t="str">
            <v>FY2015</v>
          </cell>
        </row>
        <row r="7859">
          <cell r="A7859" t="str">
            <v>FY2015</v>
          </cell>
        </row>
        <row r="7860">
          <cell r="A7860" t="str">
            <v>FY2015</v>
          </cell>
        </row>
        <row r="7861">
          <cell r="A7861" t="str">
            <v>FY2015</v>
          </cell>
        </row>
        <row r="7862">
          <cell r="A7862" t="str">
            <v>FY2015</v>
          </cell>
        </row>
        <row r="7863">
          <cell r="A7863" t="str">
            <v>FY2015</v>
          </cell>
        </row>
        <row r="7864">
          <cell r="A7864" t="str">
            <v>FY2015</v>
          </cell>
        </row>
        <row r="7865">
          <cell r="A7865" t="str">
            <v>FY2015</v>
          </cell>
        </row>
        <row r="7866">
          <cell r="A7866" t="str">
            <v>FY2015</v>
          </cell>
        </row>
        <row r="7867">
          <cell r="A7867" t="str">
            <v>FY2015</v>
          </cell>
        </row>
        <row r="7868">
          <cell r="A7868" t="str">
            <v>FY2015</v>
          </cell>
        </row>
        <row r="7869">
          <cell r="A7869" t="str">
            <v>FY2015</v>
          </cell>
        </row>
        <row r="7870">
          <cell r="A7870" t="str">
            <v>FY2015</v>
          </cell>
        </row>
        <row r="7871">
          <cell r="A7871" t="str">
            <v>FY2015</v>
          </cell>
        </row>
        <row r="7872">
          <cell r="A7872" t="str">
            <v>FY2015</v>
          </cell>
        </row>
        <row r="7873">
          <cell r="A7873" t="str">
            <v>FY2015</v>
          </cell>
        </row>
        <row r="7874">
          <cell r="A7874" t="str">
            <v>FY2015</v>
          </cell>
        </row>
        <row r="7875">
          <cell r="A7875" t="str">
            <v>FY2015</v>
          </cell>
        </row>
        <row r="7876">
          <cell r="A7876" t="str">
            <v>FY2015</v>
          </cell>
        </row>
        <row r="7877">
          <cell r="A7877" t="str">
            <v>FY2015</v>
          </cell>
        </row>
        <row r="7878">
          <cell r="A7878" t="str">
            <v>FY2015</v>
          </cell>
        </row>
        <row r="7879">
          <cell r="A7879" t="str">
            <v>FY2015</v>
          </cell>
        </row>
        <row r="7880">
          <cell r="A7880" t="str">
            <v>FY2015</v>
          </cell>
        </row>
        <row r="7881">
          <cell r="A7881" t="str">
            <v>FY2015</v>
          </cell>
        </row>
        <row r="7882">
          <cell r="A7882" t="str">
            <v>FY2015</v>
          </cell>
        </row>
        <row r="7883">
          <cell r="A7883" t="str">
            <v>FY2015</v>
          </cell>
        </row>
        <row r="7884">
          <cell r="A7884" t="str">
            <v>FY2015</v>
          </cell>
        </row>
        <row r="7885">
          <cell r="A7885" t="str">
            <v>FY2015</v>
          </cell>
        </row>
        <row r="7886">
          <cell r="A7886" t="str">
            <v>FY2015</v>
          </cell>
        </row>
        <row r="7887">
          <cell r="A7887" t="str">
            <v>FY2015</v>
          </cell>
        </row>
        <row r="7888">
          <cell r="A7888" t="str">
            <v>FY2015</v>
          </cell>
        </row>
        <row r="7889">
          <cell r="A7889" t="str">
            <v>FY2015</v>
          </cell>
        </row>
        <row r="7890">
          <cell r="A7890" t="str">
            <v>FY2015</v>
          </cell>
        </row>
        <row r="7891">
          <cell r="A7891" t="str">
            <v>FY2015</v>
          </cell>
        </row>
        <row r="7892">
          <cell r="A7892" t="str">
            <v>FY2015</v>
          </cell>
        </row>
        <row r="7893">
          <cell r="A7893" t="str">
            <v>FY2015</v>
          </cell>
        </row>
        <row r="7894">
          <cell r="A7894" t="str">
            <v>FY2015</v>
          </cell>
        </row>
        <row r="7895">
          <cell r="A7895" t="str">
            <v>FY2015</v>
          </cell>
        </row>
        <row r="7896">
          <cell r="A7896" t="str">
            <v>FY2015</v>
          </cell>
        </row>
        <row r="7897">
          <cell r="A7897" t="str">
            <v>FY2015</v>
          </cell>
        </row>
        <row r="7898">
          <cell r="A7898" t="str">
            <v>FY2015</v>
          </cell>
        </row>
        <row r="7899">
          <cell r="A7899" t="str">
            <v>FY2015</v>
          </cell>
        </row>
        <row r="7900">
          <cell r="A7900" t="str">
            <v>FY2015</v>
          </cell>
        </row>
        <row r="7901">
          <cell r="A7901" t="str">
            <v>FY2015</v>
          </cell>
        </row>
        <row r="7902">
          <cell r="A7902" t="str">
            <v>FY2015</v>
          </cell>
        </row>
        <row r="7903">
          <cell r="A7903" t="str">
            <v>FY2015</v>
          </cell>
        </row>
        <row r="7904">
          <cell r="A7904" t="str">
            <v>FY2015</v>
          </cell>
        </row>
        <row r="7905">
          <cell r="A7905" t="str">
            <v>FY2015</v>
          </cell>
        </row>
        <row r="7906">
          <cell r="A7906" t="str">
            <v>FY2015</v>
          </cell>
        </row>
        <row r="7907">
          <cell r="A7907" t="str">
            <v>FY2015</v>
          </cell>
        </row>
        <row r="7908">
          <cell r="A7908" t="str">
            <v>FY2015</v>
          </cell>
        </row>
        <row r="7909">
          <cell r="A7909" t="str">
            <v>FY2015</v>
          </cell>
        </row>
        <row r="7910">
          <cell r="A7910" t="str">
            <v>FY2015</v>
          </cell>
        </row>
        <row r="7911">
          <cell r="A7911" t="str">
            <v>FY2015</v>
          </cell>
        </row>
        <row r="7912">
          <cell r="A7912" t="str">
            <v>FY2015</v>
          </cell>
        </row>
        <row r="7913">
          <cell r="A7913" t="str">
            <v>FY2015</v>
          </cell>
        </row>
        <row r="7914">
          <cell r="A7914" t="str">
            <v>FY2015</v>
          </cell>
        </row>
        <row r="7915">
          <cell r="A7915" t="str">
            <v>FY2015</v>
          </cell>
        </row>
        <row r="7916">
          <cell r="A7916" t="str">
            <v>FY2015</v>
          </cell>
        </row>
        <row r="7917">
          <cell r="A7917" t="str">
            <v>FY2015</v>
          </cell>
        </row>
        <row r="7918">
          <cell r="A7918" t="str">
            <v>FY2015</v>
          </cell>
        </row>
        <row r="7919">
          <cell r="A7919" t="str">
            <v>FY2015</v>
          </cell>
        </row>
        <row r="7920">
          <cell r="A7920" t="str">
            <v>FY2015</v>
          </cell>
        </row>
        <row r="7921">
          <cell r="A7921" t="str">
            <v>FY2015</v>
          </cell>
        </row>
        <row r="7922">
          <cell r="A7922" t="str">
            <v>FY2015</v>
          </cell>
        </row>
        <row r="7923">
          <cell r="A7923" t="str">
            <v>FY2015</v>
          </cell>
        </row>
        <row r="7924">
          <cell r="A7924" t="str">
            <v>FY2015</v>
          </cell>
        </row>
        <row r="7925">
          <cell r="A7925" t="str">
            <v>FY2015</v>
          </cell>
        </row>
        <row r="7926">
          <cell r="A7926" t="str">
            <v>FY2015</v>
          </cell>
        </row>
        <row r="7927">
          <cell r="A7927" t="str">
            <v>FY2015</v>
          </cell>
        </row>
        <row r="7928">
          <cell r="A7928" t="str">
            <v>FY2015</v>
          </cell>
        </row>
        <row r="7929">
          <cell r="A7929" t="str">
            <v>FY2015</v>
          </cell>
        </row>
        <row r="7930">
          <cell r="A7930" t="str">
            <v>FY2015</v>
          </cell>
        </row>
        <row r="7931">
          <cell r="A7931" t="str">
            <v>FY2015</v>
          </cell>
        </row>
        <row r="7932">
          <cell r="A7932" t="str">
            <v>FY2015</v>
          </cell>
        </row>
        <row r="7933">
          <cell r="A7933" t="str">
            <v>FY2015</v>
          </cell>
        </row>
        <row r="7934">
          <cell r="A7934" t="str">
            <v>FY2015</v>
          </cell>
        </row>
        <row r="7935">
          <cell r="A7935" t="str">
            <v>FY2015</v>
          </cell>
        </row>
        <row r="7936">
          <cell r="A7936" t="str">
            <v>FY2015</v>
          </cell>
        </row>
        <row r="7937">
          <cell r="A7937" t="str">
            <v>FY2015</v>
          </cell>
        </row>
        <row r="7938">
          <cell r="A7938" t="str">
            <v>FY2015</v>
          </cell>
        </row>
        <row r="7939">
          <cell r="A7939" t="str">
            <v>FY2015</v>
          </cell>
        </row>
        <row r="7940">
          <cell r="A7940" t="str">
            <v>FY2015</v>
          </cell>
        </row>
        <row r="7941">
          <cell r="A7941" t="str">
            <v>FY2015</v>
          </cell>
        </row>
        <row r="7942">
          <cell r="A7942" t="str">
            <v>FY2015</v>
          </cell>
        </row>
        <row r="7943">
          <cell r="A7943" t="str">
            <v>FY2015</v>
          </cell>
        </row>
        <row r="7944">
          <cell r="A7944" t="str">
            <v>FY2015</v>
          </cell>
        </row>
        <row r="7945">
          <cell r="A7945" t="str">
            <v>FY2015</v>
          </cell>
        </row>
        <row r="7946">
          <cell r="A7946" t="str">
            <v>FY2015</v>
          </cell>
        </row>
        <row r="7947">
          <cell r="A7947" t="str">
            <v>FY2015</v>
          </cell>
        </row>
        <row r="7948">
          <cell r="A7948" t="str">
            <v>FY2015</v>
          </cell>
        </row>
        <row r="7949">
          <cell r="A7949" t="str">
            <v>FY2015</v>
          </cell>
        </row>
        <row r="7950">
          <cell r="A7950" t="str">
            <v>FY2015</v>
          </cell>
        </row>
        <row r="7951">
          <cell r="A7951" t="str">
            <v>FY2015</v>
          </cell>
        </row>
        <row r="7952">
          <cell r="A7952" t="str">
            <v>FY2015</v>
          </cell>
        </row>
        <row r="7953">
          <cell r="A7953" t="str">
            <v>FY2015</v>
          </cell>
        </row>
        <row r="7954">
          <cell r="A7954" t="str">
            <v>FY2015</v>
          </cell>
        </row>
        <row r="7955">
          <cell r="A7955" t="str">
            <v>FY2015</v>
          </cell>
        </row>
        <row r="7956">
          <cell r="A7956" t="str">
            <v>FY2015</v>
          </cell>
        </row>
        <row r="7957">
          <cell r="A7957" t="str">
            <v>FY2015</v>
          </cell>
        </row>
        <row r="7958">
          <cell r="A7958" t="str">
            <v>FY2015</v>
          </cell>
        </row>
        <row r="7959">
          <cell r="A7959" t="str">
            <v>FY2015</v>
          </cell>
        </row>
        <row r="7960">
          <cell r="A7960" t="str">
            <v>FY2015</v>
          </cell>
        </row>
        <row r="7961">
          <cell r="A7961" t="str">
            <v>FY2015</v>
          </cell>
        </row>
        <row r="7962">
          <cell r="A7962" t="str">
            <v>FY2015</v>
          </cell>
        </row>
        <row r="7963">
          <cell r="A7963" t="str">
            <v>FY2015</v>
          </cell>
        </row>
        <row r="7964">
          <cell r="A7964" t="str">
            <v>FY2015</v>
          </cell>
        </row>
        <row r="7965">
          <cell r="A7965" t="str">
            <v>FY2015</v>
          </cell>
        </row>
        <row r="7966">
          <cell r="A7966" t="str">
            <v>FY2015</v>
          </cell>
        </row>
        <row r="7967">
          <cell r="A7967" t="str">
            <v>FY2015</v>
          </cell>
        </row>
        <row r="7968">
          <cell r="A7968" t="str">
            <v>FY2015</v>
          </cell>
        </row>
        <row r="7969">
          <cell r="A7969" t="str">
            <v>FY2015</v>
          </cell>
        </row>
        <row r="7970">
          <cell r="A7970" t="str">
            <v>FY2015</v>
          </cell>
        </row>
        <row r="7971">
          <cell r="A7971" t="str">
            <v>FY2015</v>
          </cell>
        </row>
        <row r="7972">
          <cell r="A7972" t="str">
            <v>FY2015</v>
          </cell>
        </row>
        <row r="7973">
          <cell r="A7973" t="str">
            <v>FY2015</v>
          </cell>
        </row>
        <row r="7974">
          <cell r="A7974" t="str">
            <v>FY2015</v>
          </cell>
        </row>
        <row r="7975">
          <cell r="A7975" t="str">
            <v>FY2015</v>
          </cell>
        </row>
        <row r="7976">
          <cell r="A7976" t="str">
            <v>FY2015</v>
          </cell>
        </row>
        <row r="7977">
          <cell r="A7977" t="str">
            <v>FY2015</v>
          </cell>
        </row>
        <row r="7978">
          <cell r="A7978" t="str">
            <v>FY2015</v>
          </cell>
        </row>
        <row r="7979">
          <cell r="A7979" t="str">
            <v>FY2015</v>
          </cell>
        </row>
        <row r="7980">
          <cell r="A7980" t="str">
            <v>FY2015</v>
          </cell>
        </row>
        <row r="7981">
          <cell r="A7981" t="str">
            <v>FY2015</v>
          </cell>
        </row>
        <row r="7982">
          <cell r="A7982" t="str">
            <v>FY2015</v>
          </cell>
        </row>
        <row r="7983">
          <cell r="A7983" t="str">
            <v>FY2015</v>
          </cell>
        </row>
        <row r="7984">
          <cell r="A7984" t="str">
            <v>FY2015</v>
          </cell>
        </row>
        <row r="7985">
          <cell r="A7985" t="str">
            <v>FY2015</v>
          </cell>
        </row>
        <row r="7986">
          <cell r="A7986" t="str">
            <v>FY2015</v>
          </cell>
        </row>
        <row r="7987">
          <cell r="A7987" t="str">
            <v>FY2015</v>
          </cell>
        </row>
        <row r="7988">
          <cell r="A7988" t="str">
            <v>FY2015</v>
          </cell>
        </row>
        <row r="7989">
          <cell r="A7989" t="str">
            <v>FY2015</v>
          </cell>
        </row>
        <row r="7990">
          <cell r="A7990" t="str">
            <v>FY2015</v>
          </cell>
        </row>
        <row r="7991">
          <cell r="A7991" t="str">
            <v>FY2015</v>
          </cell>
        </row>
        <row r="7992">
          <cell r="A7992" t="str">
            <v>FY2015</v>
          </cell>
        </row>
        <row r="7993">
          <cell r="A7993" t="str">
            <v>FY2015</v>
          </cell>
        </row>
        <row r="7994">
          <cell r="A7994" t="str">
            <v>FY2015</v>
          </cell>
        </row>
        <row r="7995">
          <cell r="A7995" t="str">
            <v>FY2015</v>
          </cell>
        </row>
        <row r="7996">
          <cell r="A7996" t="str">
            <v>FY2015</v>
          </cell>
        </row>
        <row r="7997">
          <cell r="A7997" t="str">
            <v>FY2015</v>
          </cell>
        </row>
        <row r="7998">
          <cell r="A7998" t="str">
            <v>FY2015</v>
          </cell>
        </row>
        <row r="7999">
          <cell r="A7999" t="str">
            <v>FY2015</v>
          </cell>
        </row>
        <row r="8000">
          <cell r="A8000" t="str">
            <v>FY2015</v>
          </cell>
        </row>
        <row r="8001">
          <cell r="A8001" t="str">
            <v>FY2015</v>
          </cell>
        </row>
        <row r="8002">
          <cell r="A8002" t="str">
            <v>FY2015</v>
          </cell>
        </row>
        <row r="8003">
          <cell r="A8003" t="str">
            <v>FY2015</v>
          </cell>
        </row>
        <row r="8004">
          <cell r="A8004" t="str">
            <v>FY2015</v>
          </cell>
        </row>
        <row r="8005">
          <cell r="A8005" t="str">
            <v>FY2015</v>
          </cell>
        </row>
        <row r="8006">
          <cell r="A8006" t="str">
            <v>FY2015</v>
          </cell>
        </row>
        <row r="8007">
          <cell r="A8007" t="str">
            <v>FY2015</v>
          </cell>
        </row>
        <row r="8008">
          <cell r="A8008" t="str">
            <v>FY2015</v>
          </cell>
        </row>
        <row r="8009">
          <cell r="A8009" t="str">
            <v>FY2015</v>
          </cell>
        </row>
        <row r="8010">
          <cell r="A8010" t="str">
            <v>FY2015</v>
          </cell>
        </row>
        <row r="8011">
          <cell r="A8011" t="str">
            <v>FY2015</v>
          </cell>
        </row>
        <row r="8012">
          <cell r="A8012" t="str">
            <v>FY2015</v>
          </cell>
        </row>
        <row r="8013">
          <cell r="A8013" t="str">
            <v>FY2015</v>
          </cell>
        </row>
        <row r="8014">
          <cell r="A8014" t="str">
            <v>FY2015</v>
          </cell>
        </row>
        <row r="8015">
          <cell r="A8015" t="str">
            <v>FY2015</v>
          </cell>
        </row>
        <row r="8016">
          <cell r="A8016" t="str">
            <v>FY2015</v>
          </cell>
        </row>
        <row r="8017">
          <cell r="A8017" t="str">
            <v>FY2015</v>
          </cell>
        </row>
        <row r="8018">
          <cell r="A8018" t="str">
            <v>FY2015</v>
          </cell>
        </row>
        <row r="8019">
          <cell r="A8019" t="str">
            <v>FY2015</v>
          </cell>
        </row>
        <row r="8020">
          <cell r="A8020" t="str">
            <v>FY2015</v>
          </cell>
        </row>
        <row r="8021">
          <cell r="A8021" t="str">
            <v>FY2015</v>
          </cell>
        </row>
        <row r="8022">
          <cell r="A8022" t="str">
            <v>FY2015</v>
          </cell>
        </row>
        <row r="8023">
          <cell r="A8023" t="str">
            <v>FY2015</v>
          </cell>
        </row>
        <row r="8024">
          <cell r="A8024" t="str">
            <v>FY2015</v>
          </cell>
        </row>
        <row r="8025">
          <cell r="A8025" t="str">
            <v>FY2015</v>
          </cell>
        </row>
        <row r="8026">
          <cell r="A8026" t="str">
            <v>FY2015</v>
          </cell>
        </row>
        <row r="8027">
          <cell r="A8027" t="str">
            <v>FY2015</v>
          </cell>
        </row>
        <row r="8028">
          <cell r="A8028" t="str">
            <v>FY2015</v>
          </cell>
        </row>
        <row r="8029">
          <cell r="A8029" t="str">
            <v>FY2015</v>
          </cell>
        </row>
        <row r="8030">
          <cell r="A8030" t="str">
            <v>FY2015</v>
          </cell>
        </row>
        <row r="8031">
          <cell r="A8031" t="str">
            <v>FY2015</v>
          </cell>
        </row>
        <row r="8032">
          <cell r="A8032" t="str">
            <v>FY2015</v>
          </cell>
        </row>
        <row r="8033">
          <cell r="A8033" t="str">
            <v>FY2015</v>
          </cell>
        </row>
        <row r="8034">
          <cell r="A8034" t="str">
            <v>FY2015</v>
          </cell>
        </row>
        <row r="8035">
          <cell r="A8035" t="str">
            <v>FY2015</v>
          </cell>
        </row>
        <row r="8036">
          <cell r="A8036" t="str">
            <v>FY2015</v>
          </cell>
        </row>
        <row r="8037">
          <cell r="A8037" t="str">
            <v>FY2015</v>
          </cell>
        </row>
        <row r="8038">
          <cell r="A8038" t="str">
            <v>FY2015</v>
          </cell>
        </row>
        <row r="8039">
          <cell r="A8039" t="str">
            <v>FY2015</v>
          </cell>
        </row>
        <row r="8040">
          <cell r="A8040" t="str">
            <v>FY2015</v>
          </cell>
        </row>
        <row r="8041">
          <cell r="A8041" t="str">
            <v>FY2015</v>
          </cell>
        </row>
        <row r="8042">
          <cell r="A8042" t="str">
            <v>FY2015</v>
          </cell>
        </row>
        <row r="8043">
          <cell r="A8043" t="str">
            <v>FY2015</v>
          </cell>
        </row>
        <row r="8044">
          <cell r="A8044" t="str">
            <v>FY2015</v>
          </cell>
        </row>
        <row r="8045">
          <cell r="A8045" t="str">
            <v>FY2015</v>
          </cell>
        </row>
        <row r="8046">
          <cell r="A8046" t="str">
            <v>FY2015</v>
          </cell>
        </row>
        <row r="8047">
          <cell r="A8047" t="str">
            <v>FY2015</v>
          </cell>
        </row>
        <row r="8048">
          <cell r="A8048" t="str">
            <v>FY2015</v>
          </cell>
        </row>
        <row r="8049">
          <cell r="A8049" t="str">
            <v>FY2015</v>
          </cell>
        </row>
        <row r="8050">
          <cell r="A8050" t="str">
            <v>FY2015</v>
          </cell>
        </row>
        <row r="8051">
          <cell r="A8051" t="str">
            <v>FY2015</v>
          </cell>
        </row>
        <row r="8052">
          <cell r="A8052" t="str">
            <v>FY2015</v>
          </cell>
        </row>
        <row r="8053">
          <cell r="A8053" t="str">
            <v>FY2015</v>
          </cell>
        </row>
        <row r="8054">
          <cell r="A8054" t="str">
            <v>FY2015</v>
          </cell>
        </row>
        <row r="8055">
          <cell r="A8055" t="str">
            <v>FY2015</v>
          </cell>
        </row>
        <row r="8056">
          <cell r="A8056" t="str">
            <v>FY2015</v>
          </cell>
        </row>
        <row r="8057">
          <cell r="A8057" t="str">
            <v>FY2015</v>
          </cell>
        </row>
        <row r="8058">
          <cell r="A8058" t="str">
            <v>FY2015</v>
          </cell>
        </row>
        <row r="8059">
          <cell r="A8059" t="str">
            <v>FY2015</v>
          </cell>
        </row>
        <row r="8060">
          <cell r="A8060" t="str">
            <v>FY2015</v>
          </cell>
        </row>
        <row r="8061">
          <cell r="A8061" t="str">
            <v>FY2015</v>
          </cell>
        </row>
        <row r="8062">
          <cell r="A8062" t="str">
            <v>FY2015</v>
          </cell>
        </row>
        <row r="8063">
          <cell r="A8063" t="str">
            <v>FY2015</v>
          </cell>
        </row>
        <row r="8064">
          <cell r="A8064" t="str">
            <v>FY2015</v>
          </cell>
        </row>
        <row r="8065">
          <cell r="A8065" t="str">
            <v>FY2015</v>
          </cell>
        </row>
        <row r="8066">
          <cell r="A8066" t="str">
            <v>FY2015</v>
          </cell>
        </row>
        <row r="8067">
          <cell r="A8067" t="str">
            <v>FY2015</v>
          </cell>
        </row>
        <row r="8068">
          <cell r="A8068" t="str">
            <v>FY2015</v>
          </cell>
        </row>
        <row r="8069">
          <cell r="A8069" t="str">
            <v>FY2015</v>
          </cell>
        </row>
        <row r="8070">
          <cell r="A8070" t="str">
            <v>FY2015</v>
          </cell>
        </row>
        <row r="8071">
          <cell r="A8071" t="str">
            <v>FY2015</v>
          </cell>
        </row>
        <row r="8072">
          <cell r="A8072" t="str">
            <v>FY2015</v>
          </cell>
        </row>
        <row r="8073">
          <cell r="A8073" t="str">
            <v>FY2015</v>
          </cell>
        </row>
        <row r="8074">
          <cell r="A8074" t="str">
            <v>FY2015</v>
          </cell>
        </row>
        <row r="8075">
          <cell r="A8075" t="str">
            <v>FY2015</v>
          </cell>
        </row>
        <row r="8076">
          <cell r="A8076" t="str">
            <v>FY2015</v>
          </cell>
        </row>
        <row r="8077">
          <cell r="A8077" t="str">
            <v>FY2015</v>
          </cell>
        </row>
        <row r="8078">
          <cell r="A8078" t="str">
            <v>FY2015</v>
          </cell>
        </row>
        <row r="8079">
          <cell r="A8079" t="str">
            <v>FY2015</v>
          </cell>
        </row>
        <row r="8080">
          <cell r="A8080" t="str">
            <v>FY2015</v>
          </cell>
        </row>
        <row r="8081">
          <cell r="A8081" t="str">
            <v>FY2015</v>
          </cell>
        </row>
        <row r="8082">
          <cell r="A8082" t="str">
            <v>FY2015</v>
          </cell>
        </row>
        <row r="8083">
          <cell r="A8083" t="str">
            <v>FY2015</v>
          </cell>
        </row>
        <row r="8084">
          <cell r="A8084" t="str">
            <v>FY2015</v>
          </cell>
        </row>
        <row r="8085">
          <cell r="A8085" t="str">
            <v>FY2015</v>
          </cell>
        </row>
        <row r="8086">
          <cell r="A8086" t="str">
            <v>FY2015</v>
          </cell>
        </row>
        <row r="8087">
          <cell r="A8087" t="str">
            <v>FY2015</v>
          </cell>
        </row>
        <row r="8088">
          <cell r="A8088" t="str">
            <v>FY2015</v>
          </cell>
        </row>
        <row r="8089">
          <cell r="A8089" t="str">
            <v>FY2015</v>
          </cell>
        </row>
        <row r="8090">
          <cell r="A8090" t="str">
            <v>FY2015</v>
          </cell>
        </row>
        <row r="8091">
          <cell r="A8091" t="str">
            <v>FY2015</v>
          </cell>
        </row>
        <row r="8092">
          <cell r="A8092" t="str">
            <v>FY2015</v>
          </cell>
        </row>
        <row r="8093">
          <cell r="A8093" t="str">
            <v>FY2015</v>
          </cell>
        </row>
        <row r="8094">
          <cell r="A8094" t="str">
            <v>FY2015</v>
          </cell>
        </row>
        <row r="8095">
          <cell r="A8095" t="str">
            <v>FY2015</v>
          </cell>
        </row>
        <row r="8096">
          <cell r="A8096" t="str">
            <v>FY2015</v>
          </cell>
        </row>
        <row r="8097">
          <cell r="A8097" t="str">
            <v>FY2015</v>
          </cell>
        </row>
        <row r="8098">
          <cell r="A8098" t="str">
            <v>FY2015</v>
          </cell>
        </row>
        <row r="8099">
          <cell r="A8099" t="str">
            <v>FY2015</v>
          </cell>
        </row>
        <row r="8100">
          <cell r="A8100" t="str">
            <v>FY2015</v>
          </cell>
        </row>
        <row r="8101">
          <cell r="A8101" t="str">
            <v>FY2015</v>
          </cell>
        </row>
        <row r="8102">
          <cell r="A8102" t="str">
            <v>FY2015</v>
          </cell>
        </row>
        <row r="8103">
          <cell r="A8103" t="str">
            <v>FY2015</v>
          </cell>
        </row>
        <row r="8104">
          <cell r="A8104" t="str">
            <v>FY2015</v>
          </cell>
        </row>
        <row r="8105">
          <cell r="A8105" t="str">
            <v>FY2015</v>
          </cell>
        </row>
        <row r="8106">
          <cell r="A8106" t="str">
            <v>FY2015</v>
          </cell>
        </row>
        <row r="8107">
          <cell r="A8107" t="str">
            <v>FY2015</v>
          </cell>
        </row>
        <row r="8108">
          <cell r="A8108" t="str">
            <v>FY2015</v>
          </cell>
        </row>
        <row r="8109">
          <cell r="A8109" t="str">
            <v>FY2015</v>
          </cell>
        </row>
        <row r="8110">
          <cell r="A8110" t="str">
            <v>FY2015</v>
          </cell>
        </row>
        <row r="8111">
          <cell r="A8111" t="str">
            <v>FY2015</v>
          </cell>
        </row>
        <row r="8112">
          <cell r="A8112" t="str">
            <v>FY2015</v>
          </cell>
        </row>
        <row r="8113">
          <cell r="A8113" t="str">
            <v>FY2015</v>
          </cell>
        </row>
        <row r="8114">
          <cell r="A8114" t="str">
            <v>FY2015</v>
          </cell>
        </row>
        <row r="8115">
          <cell r="A8115" t="str">
            <v>FY2015</v>
          </cell>
        </row>
        <row r="8116">
          <cell r="A8116" t="str">
            <v>FY2015</v>
          </cell>
        </row>
        <row r="8117">
          <cell r="A8117" t="str">
            <v>FY2015</v>
          </cell>
        </row>
        <row r="8118">
          <cell r="A8118" t="str">
            <v>FY2015</v>
          </cell>
        </row>
        <row r="8119">
          <cell r="A8119" t="str">
            <v>FY2015</v>
          </cell>
        </row>
        <row r="8120">
          <cell r="A8120" t="str">
            <v>FY2015</v>
          </cell>
        </row>
        <row r="8121">
          <cell r="A8121" t="str">
            <v>FY2015</v>
          </cell>
        </row>
        <row r="8122">
          <cell r="A8122" t="str">
            <v>FY2015</v>
          </cell>
        </row>
        <row r="8123">
          <cell r="A8123" t="str">
            <v>FY2015</v>
          </cell>
        </row>
        <row r="8124">
          <cell r="A8124" t="str">
            <v>FY2015</v>
          </cell>
        </row>
        <row r="8125">
          <cell r="A8125" t="str">
            <v>FY2015</v>
          </cell>
        </row>
        <row r="8126">
          <cell r="A8126" t="str">
            <v>FY2015</v>
          </cell>
        </row>
        <row r="8127">
          <cell r="A8127" t="str">
            <v>FY2015</v>
          </cell>
        </row>
        <row r="8128">
          <cell r="A8128" t="str">
            <v>FY2015</v>
          </cell>
        </row>
        <row r="8129">
          <cell r="A8129" t="str">
            <v>FY2015</v>
          </cell>
        </row>
        <row r="8130">
          <cell r="A8130" t="str">
            <v>FY2015</v>
          </cell>
        </row>
        <row r="8131">
          <cell r="A8131" t="str">
            <v>FY2015</v>
          </cell>
        </row>
        <row r="8132">
          <cell r="A8132" t="str">
            <v>FY2015</v>
          </cell>
        </row>
        <row r="8133">
          <cell r="A8133" t="str">
            <v>FY2015</v>
          </cell>
        </row>
        <row r="8134">
          <cell r="A8134" t="str">
            <v>FY2015</v>
          </cell>
        </row>
        <row r="8135">
          <cell r="A8135" t="str">
            <v>FY2015</v>
          </cell>
        </row>
        <row r="8136">
          <cell r="A8136" t="str">
            <v>FY2015</v>
          </cell>
        </row>
        <row r="8137">
          <cell r="A8137" t="str">
            <v>FY2015</v>
          </cell>
        </row>
        <row r="8138">
          <cell r="A8138" t="str">
            <v>FY2015</v>
          </cell>
        </row>
        <row r="8139">
          <cell r="A8139" t="str">
            <v>FY2015</v>
          </cell>
        </row>
        <row r="8140">
          <cell r="A8140" t="str">
            <v>FY2015</v>
          </cell>
        </row>
        <row r="8141">
          <cell r="A8141" t="str">
            <v>FY2015</v>
          </cell>
        </row>
        <row r="8142">
          <cell r="A8142" t="str">
            <v>FY2015</v>
          </cell>
        </row>
        <row r="8143">
          <cell r="A8143" t="str">
            <v>FY2015</v>
          </cell>
        </row>
        <row r="8144">
          <cell r="A8144" t="str">
            <v>FY2015</v>
          </cell>
        </row>
        <row r="8145">
          <cell r="A8145" t="str">
            <v>FY2015</v>
          </cell>
        </row>
        <row r="8146">
          <cell r="A8146" t="str">
            <v>FY2015</v>
          </cell>
        </row>
        <row r="8147">
          <cell r="A8147" t="str">
            <v>FY2015</v>
          </cell>
        </row>
        <row r="8148">
          <cell r="A8148" t="str">
            <v>FY2015</v>
          </cell>
        </row>
        <row r="8149">
          <cell r="A8149" t="str">
            <v>FY2015</v>
          </cell>
        </row>
        <row r="8150">
          <cell r="A8150" t="str">
            <v>FY2015</v>
          </cell>
        </row>
        <row r="8151">
          <cell r="A8151" t="str">
            <v>FY2015</v>
          </cell>
        </row>
        <row r="8152">
          <cell r="A8152" t="str">
            <v>FY2015</v>
          </cell>
        </row>
        <row r="8153">
          <cell r="A8153" t="str">
            <v>FY2015</v>
          </cell>
        </row>
        <row r="8154">
          <cell r="A8154" t="str">
            <v>FY2015</v>
          </cell>
        </row>
        <row r="8155">
          <cell r="A8155" t="str">
            <v>FY2015</v>
          </cell>
        </row>
        <row r="8156">
          <cell r="A8156" t="str">
            <v>FY2015</v>
          </cell>
        </row>
        <row r="8157">
          <cell r="A8157" t="str">
            <v>FY2015</v>
          </cell>
        </row>
        <row r="8158">
          <cell r="A8158" t="str">
            <v>FY2015</v>
          </cell>
        </row>
        <row r="8159">
          <cell r="A8159" t="str">
            <v>FY2015</v>
          </cell>
        </row>
        <row r="8160">
          <cell r="A8160" t="str">
            <v>FY2015</v>
          </cell>
        </row>
        <row r="8161">
          <cell r="A8161" t="str">
            <v>FY2015</v>
          </cell>
        </row>
        <row r="8162">
          <cell r="A8162" t="str">
            <v>FY2015</v>
          </cell>
        </row>
        <row r="8163">
          <cell r="A8163" t="str">
            <v>FY2015</v>
          </cell>
        </row>
        <row r="8164">
          <cell r="A8164" t="str">
            <v>FY2015</v>
          </cell>
        </row>
        <row r="8165">
          <cell r="A8165" t="str">
            <v>FY2015</v>
          </cell>
        </row>
        <row r="8166">
          <cell r="A8166" t="str">
            <v>FY2015</v>
          </cell>
        </row>
        <row r="8167">
          <cell r="A8167" t="str">
            <v>FY2015</v>
          </cell>
        </row>
        <row r="8168">
          <cell r="A8168" t="str">
            <v>FY2015</v>
          </cell>
        </row>
        <row r="8169">
          <cell r="A8169" t="str">
            <v>FY2015</v>
          </cell>
        </row>
        <row r="8170">
          <cell r="A8170" t="str">
            <v>FY2015</v>
          </cell>
        </row>
        <row r="8171">
          <cell r="A8171" t="str">
            <v>FY2015</v>
          </cell>
        </row>
        <row r="8172">
          <cell r="A8172" t="str">
            <v>FY2015</v>
          </cell>
        </row>
        <row r="8173">
          <cell r="A8173" t="str">
            <v>FY2015</v>
          </cell>
        </row>
        <row r="8174">
          <cell r="A8174" t="str">
            <v>FY2015</v>
          </cell>
        </row>
        <row r="8175">
          <cell r="A8175" t="str">
            <v>FY2015</v>
          </cell>
        </row>
        <row r="8176">
          <cell r="A8176" t="str">
            <v>FY2015</v>
          </cell>
        </row>
        <row r="8177">
          <cell r="A8177" t="str">
            <v>FY2015</v>
          </cell>
        </row>
        <row r="8178">
          <cell r="A8178" t="str">
            <v>FY2015</v>
          </cell>
        </row>
        <row r="8179">
          <cell r="A8179" t="str">
            <v>FY2015</v>
          </cell>
        </row>
        <row r="8180">
          <cell r="A8180" t="str">
            <v>FY2015</v>
          </cell>
        </row>
        <row r="8181">
          <cell r="A8181" t="str">
            <v>FY2015</v>
          </cell>
        </row>
        <row r="8182">
          <cell r="A8182" t="str">
            <v>FY2015</v>
          </cell>
        </row>
        <row r="8183">
          <cell r="A8183" t="str">
            <v>FY2015</v>
          </cell>
        </row>
        <row r="8184">
          <cell r="A8184" t="str">
            <v>FY2015</v>
          </cell>
        </row>
        <row r="8185">
          <cell r="A8185" t="str">
            <v>FY2015</v>
          </cell>
        </row>
        <row r="8186">
          <cell r="A8186" t="str">
            <v>FY2015</v>
          </cell>
        </row>
        <row r="8187">
          <cell r="A8187" t="str">
            <v>FY2015</v>
          </cell>
        </row>
        <row r="8188">
          <cell r="A8188" t="str">
            <v>FY2015</v>
          </cell>
        </row>
        <row r="8189">
          <cell r="A8189" t="str">
            <v>FY2015</v>
          </cell>
        </row>
        <row r="8190">
          <cell r="A8190" t="str">
            <v>FY2015</v>
          </cell>
        </row>
        <row r="8191">
          <cell r="A8191" t="str">
            <v>FY2015</v>
          </cell>
        </row>
        <row r="8192">
          <cell r="A8192" t="str">
            <v>FY2015</v>
          </cell>
        </row>
        <row r="8193">
          <cell r="A8193" t="str">
            <v>FY2015</v>
          </cell>
        </row>
        <row r="8194">
          <cell r="A8194" t="str">
            <v>FY2015</v>
          </cell>
        </row>
        <row r="8195">
          <cell r="A8195" t="str">
            <v>FY2015</v>
          </cell>
        </row>
        <row r="8196">
          <cell r="A8196" t="str">
            <v>FY2015</v>
          </cell>
        </row>
        <row r="8197">
          <cell r="A8197" t="str">
            <v>FY2015</v>
          </cell>
        </row>
        <row r="8198">
          <cell r="A8198" t="str">
            <v>FY2015</v>
          </cell>
        </row>
        <row r="8199">
          <cell r="A8199" t="str">
            <v>FY2015</v>
          </cell>
        </row>
        <row r="8200">
          <cell r="A8200" t="str">
            <v>FY2015</v>
          </cell>
        </row>
        <row r="8201">
          <cell r="A8201" t="str">
            <v>FY2015</v>
          </cell>
        </row>
        <row r="8202">
          <cell r="A8202" t="str">
            <v>FY2015</v>
          </cell>
        </row>
        <row r="8203">
          <cell r="A8203" t="str">
            <v>FY2015</v>
          </cell>
        </row>
        <row r="8204">
          <cell r="A8204" t="str">
            <v>FY2015</v>
          </cell>
        </row>
        <row r="8205">
          <cell r="A8205" t="str">
            <v>FY2015</v>
          </cell>
        </row>
        <row r="8206">
          <cell r="A8206" t="str">
            <v>FY2015</v>
          </cell>
        </row>
        <row r="8207">
          <cell r="A8207" t="str">
            <v>FY2015</v>
          </cell>
        </row>
        <row r="8208">
          <cell r="A8208" t="str">
            <v>FY2015</v>
          </cell>
        </row>
        <row r="8209">
          <cell r="A8209" t="str">
            <v>FY2015</v>
          </cell>
        </row>
        <row r="8210">
          <cell r="A8210" t="str">
            <v>FY2015</v>
          </cell>
        </row>
        <row r="8211">
          <cell r="A8211" t="str">
            <v>FY2015</v>
          </cell>
        </row>
        <row r="8212">
          <cell r="A8212" t="str">
            <v>FY2015</v>
          </cell>
        </row>
        <row r="8213">
          <cell r="A8213" t="str">
            <v>FY2015</v>
          </cell>
        </row>
        <row r="8214">
          <cell r="A8214" t="str">
            <v>FY2015</v>
          </cell>
        </row>
        <row r="8215">
          <cell r="A8215" t="str">
            <v>FY2015</v>
          </cell>
        </row>
        <row r="8216">
          <cell r="A8216" t="str">
            <v>FY2015</v>
          </cell>
        </row>
        <row r="8217">
          <cell r="A8217" t="str">
            <v>FY2015</v>
          </cell>
        </row>
        <row r="8218">
          <cell r="A8218" t="str">
            <v>FY2015</v>
          </cell>
        </row>
        <row r="8219">
          <cell r="A8219" t="str">
            <v>FY2015</v>
          </cell>
        </row>
        <row r="8220">
          <cell r="A8220" t="str">
            <v>FY2015</v>
          </cell>
        </row>
        <row r="8221">
          <cell r="A8221" t="str">
            <v>FY2015</v>
          </cell>
        </row>
        <row r="8222">
          <cell r="A8222" t="str">
            <v>FY2015</v>
          </cell>
        </row>
        <row r="8223">
          <cell r="A8223" t="str">
            <v>FY2015</v>
          </cell>
        </row>
        <row r="8224">
          <cell r="A8224" t="str">
            <v>FY2015</v>
          </cell>
        </row>
        <row r="8225">
          <cell r="A8225" t="str">
            <v>FY2015</v>
          </cell>
        </row>
        <row r="8226">
          <cell r="A8226" t="str">
            <v>FY2015</v>
          </cell>
        </row>
        <row r="8227">
          <cell r="A8227" t="str">
            <v>FY2015</v>
          </cell>
        </row>
        <row r="8228">
          <cell r="A8228" t="str">
            <v>FY2015</v>
          </cell>
        </row>
        <row r="8229">
          <cell r="A8229" t="str">
            <v>FY2015</v>
          </cell>
        </row>
        <row r="8230">
          <cell r="A8230" t="str">
            <v>FY2015</v>
          </cell>
        </row>
        <row r="8231">
          <cell r="A8231" t="str">
            <v>FY2015</v>
          </cell>
        </row>
        <row r="8232">
          <cell r="A8232" t="str">
            <v>FY2015</v>
          </cell>
        </row>
        <row r="8233">
          <cell r="A8233" t="str">
            <v>FY2015</v>
          </cell>
        </row>
        <row r="8234">
          <cell r="A8234" t="str">
            <v>FY2015</v>
          </cell>
        </row>
        <row r="8235">
          <cell r="A8235" t="str">
            <v>FY2015</v>
          </cell>
        </row>
        <row r="8236">
          <cell r="A8236" t="str">
            <v>FY2015</v>
          </cell>
        </row>
        <row r="8237">
          <cell r="A8237" t="str">
            <v>FY2015</v>
          </cell>
        </row>
        <row r="8238">
          <cell r="A8238" t="str">
            <v>FY2015</v>
          </cell>
        </row>
        <row r="8239">
          <cell r="A8239" t="str">
            <v>FY2015</v>
          </cell>
        </row>
        <row r="8240">
          <cell r="A8240" t="str">
            <v>FY2015</v>
          </cell>
        </row>
        <row r="8241">
          <cell r="A8241" t="str">
            <v>FY2015</v>
          </cell>
        </row>
        <row r="8242">
          <cell r="A8242" t="str">
            <v>FY2015</v>
          </cell>
        </row>
        <row r="8243">
          <cell r="A8243" t="str">
            <v>FY2015</v>
          </cell>
        </row>
        <row r="8244">
          <cell r="A8244" t="str">
            <v>FY2015</v>
          </cell>
        </row>
        <row r="8245">
          <cell r="A8245" t="str">
            <v>FY2015</v>
          </cell>
        </row>
        <row r="8246">
          <cell r="A8246" t="str">
            <v>FY2015</v>
          </cell>
        </row>
        <row r="8247">
          <cell r="A8247" t="str">
            <v>FY2015</v>
          </cell>
        </row>
        <row r="8248">
          <cell r="A8248" t="str">
            <v>FY2015</v>
          </cell>
        </row>
        <row r="8249">
          <cell r="A8249" t="str">
            <v>FY2015</v>
          </cell>
        </row>
        <row r="8250">
          <cell r="A8250" t="str">
            <v>FY2015</v>
          </cell>
        </row>
        <row r="8251">
          <cell r="A8251" t="str">
            <v>FY2015</v>
          </cell>
        </row>
        <row r="8252">
          <cell r="A8252" t="str">
            <v>FY2015</v>
          </cell>
        </row>
        <row r="8253">
          <cell r="A8253" t="str">
            <v>FY2015</v>
          </cell>
        </row>
        <row r="8254">
          <cell r="A8254" t="str">
            <v>FY2015</v>
          </cell>
        </row>
        <row r="8255">
          <cell r="A8255" t="str">
            <v>FY2015</v>
          </cell>
        </row>
        <row r="8256">
          <cell r="A8256" t="str">
            <v>FY2015</v>
          </cell>
        </row>
        <row r="8257">
          <cell r="A8257" t="str">
            <v>FY2015</v>
          </cell>
        </row>
        <row r="8258">
          <cell r="A8258" t="str">
            <v>FY2015</v>
          </cell>
        </row>
        <row r="8259">
          <cell r="A8259" t="str">
            <v>FY2015</v>
          </cell>
        </row>
        <row r="8260">
          <cell r="A8260" t="str">
            <v>FY2015</v>
          </cell>
        </row>
        <row r="8261">
          <cell r="A8261" t="str">
            <v>FY2015</v>
          </cell>
        </row>
        <row r="8262">
          <cell r="A8262" t="str">
            <v>FY2015</v>
          </cell>
        </row>
        <row r="8263">
          <cell r="A8263" t="str">
            <v>FY2015</v>
          </cell>
        </row>
        <row r="8264">
          <cell r="A8264" t="str">
            <v>FY2015</v>
          </cell>
        </row>
        <row r="8265">
          <cell r="A8265" t="str">
            <v>FY2015</v>
          </cell>
        </row>
        <row r="8266">
          <cell r="A8266" t="str">
            <v>FY2015</v>
          </cell>
        </row>
        <row r="8267">
          <cell r="A8267" t="str">
            <v>FY2015</v>
          </cell>
        </row>
        <row r="8268">
          <cell r="A8268" t="str">
            <v>FY2015</v>
          </cell>
        </row>
        <row r="8269">
          <cell r="A8269" t="str">
            <v>FY2015</v>
          </cell>
        </row>
        <row r="8270">
          <cell r="A8270" t="str">
            <v>FY2015</v>
          </cell>
        </row>
        <row r="8271">
          <cell r="A8271" t="str">
            <v>FY2015</v>
          </cell>
        </row>
        <row r="8272">
          <cell r="A8272" t="str">
            <v>FY2015</v>
          </cell>
        </row>
        <row r="8273">
          <cell r="A8273" t="str">
            <v>FY2015</v>
          </cell>
        </row>
        <row r="8274">
          <cell r="A8274" t="str">
            <v>FY2015</v>
          </cell>
        </row>
        <row r="8275">
          <cell r="A8275" t="str">
            <v>FY2015</v>
          </cell>
        </row>
        <row r="8276">
          <cell r="A8276" t="str">
            <v>FY2015</v>
          </cell>
        </row>
        <row r="8277">
          <cell r="A8277" t="str">
            <v>FY2015</v>
          </cell>
        </row>
        <row r="8278">
          <cell r="A8278" t="str">
            <v>FY2015</v>
          </cell>
        </row>
        <row r="8279">
          <cell r="A8279" t="str">
            <v>FY2015</v>
          </cell>
        </row>
        <row r="8280">
          <cell r="A8280" t="str">
            <v>FY2015</v>
          </cell>
        </row>
        <row r="8281">
          <cell r="A8281" t="str">
            <v>FY2015</v>
          </cell>
        </row>
        <row r="8282">
          <cell r="A8282" t="str">
            <v>FY2015</v>
          </cell>
        </row>
        <row r="8283">
          <cell r="A8283" t="str">
            <v>FY2015</v>
          </cell>
        </row>
        <row r="8284">
          <cell r="A8284" t="str">
            <v>FY2015</v>
          </cell>
        </row>
        <row r="8285">
          <cell r="A8285" t="str">
            <v>FY2015</v>
          </cell>
        </row>
        <row r="8286">
          <cell r="A8286" t="str">
            <v>FY2015</v>
          </cell>
        </row>
        <row r="8287">
          <cell r="A8287" t="str">
            <v>FY2015</v>
          </cell>
        </row>
        <row r="8288">
          <cell r="A8288" t="str">
            <v>FY2015</v>
          </cell>
        </row>
        <row r="8289">
          <cell r="A8289" t="str">
            <v>FY2015</v>
          </cell>
        </row>
        <row r="8290">
          <cell r="A8290" t="str">
            <v>FY2015</v>
          </cell>
        </row>
        <row r="8291">
          <cell r="A8291" t="str">
            <v>FY2015</v>
          </cell>
        </row>
        <row r="8292">
          <cell r="A8292" t="str">
            <v>FY2015</v>
          </cell>
        </row>
        <row r="8293">
          <cell r="A8293" t="str">
            <v>FY2015</v>
          </cell>
        </row>
        <row r="8294">
          <cell r="A8294" t="str">
            <v>FY2015</v>
          </cell>
        </row>
        <row r="8295">
          <cell r="A8295" t="str">
            <v>FY2015</v>
          </cell>
        </row>
        <row r="8296">
          <cell r="A8296" t="str">
            <v>FY2015</v>
          </cell>
        </row>
        <row r="8297">
          <cell r="A8297" t="str">
            <v>FY2015</v>
          </cell>
        </row>
        <row r="8298">
          <cell r="A8298" t="str">
            <v>FY2015</v>
          </cell>
        </row>
        <row r="8299">
          <cell r="A8299" t="str">
            <v>FY2015</v>
          </cell>
        </row>
        <row r="8300">
          <cell r="A8300" t="str">
            <v>FY2015</v>
          </cell>
        </row>
        <row r="8301">
          <cell r="A8301" t="str">
            <v>FY2015</v>
          </cell>
        </row>
        <row r="8302">
          <cell r="A8302" t="str">
            <v>FY2015</v>
          </cell>
        </row>
        <row r="8303">
          <cell r="A8303" t="str">
            <v>FY2015</v>
          </cell>
        </row>
        <row r="8304">
          <cell r="A8304" t="str">
            <v>FY2015</v>
          </cell>
        </row>
        <row r="8305">
          <cell r="A8305" t="str">
            <v>FY2015</v>
          </cell>
        </row>
        <row r="8306">
          <cell r="A8306" t="str">
            <v>FY2015</v>
          </cell>
        </row>
        <row r="8307">
          <cell r="A8307" t="str">
            <v>FY2015</v>
          </cell>
        </row>
        <row r="8308">
          <cell r="A8308" t="str">
            <v>FY2015</v>
          </cell>
        </row>
        <row r="8309">
          <cell r="A8309" t="str">
            <v>FY2015</v>
          </cell>
        </row>
        <row r="8310">
          <cell r="A8310" t="str">
            <v>FY2015</v>
          </cell>
        </row>
        <row r="8311">
          <cell r="A8311" t="str">
            <v>FY2015</v>
          </cell>
        </row>
        <row r="8312">
          <cell r="A8312" t="str">
            <v>FY2015</v>
          </cell>
        </row>
        <row r="8313">
          <cell r="A8313" t="str">
            <v>FY2015</v>
          </cell>
        </row>
        <row r="8314">
          <cell r="A8314" t="str">
            <v>FY2015</v>
          </cell>
        </row>
        <row r="8315">
          <cell r="A8315" t="str">
            <v>FY2015</v>
          </cell>
        </row>
        <row r="8316">
          <cell r="A8316" t="str">
            <v>FY2015</v>
          </cell>
        </row>
        <row r="8317">
          <cell r="A8317" t="str">
            <v>FY2015</v>
          </cell>
        </row>
        <row r="8318">
          <cell r="A8318" t="str">
            <v>FY2015</v>
          </cell>
        </row>
        <row r="8319">
          <cell r="A8319" t="str">
            <v>FY2015</v>
          </cell>
        </row>
        <row r="8320">
          <cell r="A8320" t="str">
            <v>FY2015</v>
          </cell>
        </row>
        <row r="8321">
          <cell r="A8321" t="str">
            <v>FY2015</v>
          </cell>
        </row>
        <row r="8322">
          <cell r="A8322" t="str">
            <v>FY2015</v>
          </cell>
        </row>
        <row r="8323">
          <cell r="A8323" t="str">
            <v>FY2015</v>
          </cell>
        </row>
        <row r="8324">
          <cell r="A8324" t="str">
            <v>FY2015</v>
          </cell>
        </row>
        <row r="8325">
          <cell r="A8325" t="str">
            <v>FY2015</v>
          </cell>
        </row>
        <row r="8326">
          <cell r="A8326" t="str">
            <v>FY2015</v>
          </cell>
        </row>
        <row r="8327">
          <cell r="A8327" t="str">
            <v>FY2015</v>
          </cell>
        </row>
        <row r="8328">
          <cell r="A8328" t="str">
            <v>FY2015</v>
          </cell>
        </row>
        <row r="8329">
          <cell r="A8329" t="str">
            <v>FY2015</v>
          </cell>
        </row>
        <row r="8330">
          <cell r="A8330" t="str">
            <v>FY2015</v>
          </cell>
        </row>
        <row r="8331">
          <cell r="A8331" t="str">
            <v>FY2015</v>
          </cell>
        </row>
        <row r="8332">
          <cell r="A8332" t="str">
            <v>FY2015</v>
          </cell>
        </row>
        <row r="8333">
          <cell r="A8333" t="str">
            <v>FY2015</v>
          </cell>
        </row>
        <row r="8334">
          <cell r="A8334" t="str">
            <v>FY2015</v>
          </cell>
        </row>
        <row r="8335">
          <cell r="A8335" t="str">
            <v>FY2015</v>
          </cell>
        </row>
        <row r="8336">
          <cell r="A8336" t="str">
            <v>FY2015</v>
          </cell>
        </row>
        <row r="8337">
          <cell r="A8337" t="str">
            <v>FY2015</v>
          </cell>
        </row>
        <row r="8338">
          <cell r="A8338" t="str">
            <v>FY2015</v>
          </cell>
        </row>
        <row r="8339">
          <cell r="A8339" t="str">
            <v>FY2015</v>
          </cell>
        </row>
        <row r="8340">
          <cell r="A8340" t="str">
            <v>FY2015</v>
          </cell>
        </row>
        <row r="8341">
          <cell r="A8341" t="str">
            <v>FY2015</v>
          </cell>
        </row>
        <row r="8342">
          <cell r="A8342" t="str">
            <v>FY2015</v>
          </cell>
        </row>
        <row r="8343">
          <cell r="A8343" t="str">
            <v>FY2015</v>
          </cell>
        </row>
        <row r="8344">
          <cell r="A8344" t="str">
            <v>FY2015</v>
          </cell>
        </row>
        <row r="8345">
          <cell r="A8345" t="str">
            <v>FY2015</v>
          </cell>
        </row>
        <row r="8346">
          <cell r="A8346" t="str">
            <v>FY2015</v>
          </cell>
        </row>
        <row r="8347">
          <cell r="A8347" t="str">
            <v>FY2015</v>
          </cell>
        </row>
        <row r="8348">
          <cell r="A8348" t="str">
            <v>FY2015</v>
          </cell>
        </row>
        <row r="8349">
          <cell r="A8349" t="str">
            <v>FY2015</v>
          </cell>
        </row>
        <row r="8350">
          <cell r="A8350" t="str">
            <v>FY2015</v>
          </cell>
        </row>
        <row r="8351">
          <cell r="A8351" t="str">
            <v>FY2015</v>
          </cell>
        </row>
        <row r="8352">
          <cell r="A8352" t="str">
            <v>FY2015</v>
          </cell>
        </row>
        <row r="8353">
          <cell r="A8353" t="str">
            <v>FY2015</v>
          </cell>
        </row>
        <row r="8354">
          <cell r="A8354" t="str">
            <v>FY2015</v>
          </cell>
        </row>
        <row r="8355">
          <cell r="A8355" t="str">
            <v>FY2015</v>
          </cell>
        </row>
        <row r="8356">
          <cell r="A8356" t="str">
            <v>FY2015</v>
          </cell>
        </row>
        <row r="8357">
          <cell r="A8357" t="str">
            <v>FY2015</v>
          </cell>
        </row>
        <row r="8358">
          <cell r="A8358" t="str">
            <v>FY2015</v>
          </cell>
        </row>
        <row r="8359">
          <cell r="A8359" t="str">
            <v>FY2015</v>
          </cell>
        </row>
        <row r="8360">
          <cell r="A8360" t="str">
            <v>FY2015</v>
          </cell>
        </row>
        <row r="8361">
          <cell r="A8361" t="str">
            <v>FY2015</v>
          </cell>
        </row>
        <row r="8362">
          <cell r="A8362" t="str">
            <v>FY2015</v>
          </cell>
        </row>
        <row r="8363">
          <cell r="A8363" t="str">
            <v>FY2015</v>
          </cell>
        </row>
        <row r="8364">
          <cell r="A8364" t="str">
            <v>FY2015</v>
          </cell>
        </row>
        <row r="8365">
          <cell r="A8365" t="str">
            <v>FY2015</v>
          </cell>
        </row>
        <row r="8366">
          <cell r="A8366" t="str">
            <v>FY2015</v>
          </cell>
        </row>
        <row r="8367">
          <cell r="A8367" t="str">
            <v>FY2015</v>
          </cell>
        </row>
        <row r="8368">
          <cell r="A8368" t="str">
            <v>FY2015</v>
          </cell>
        </row>
        <row r="8369">
          <cell r="A8369" t="str">
            <v>FY2015</v>
          </cell>
        </row>
        <row r="8370">
          <cell r="A8370" t="str">
            <v>FY2015</v>
          </cell>
        </row>
        <row r="8371">
          <cell r="A8371" t="str">
            <v>FY2015</v>
          </cell>
        </row>
        <row r="8372">
          <cell r="A8372" t="str">
            <v>FY2015</v>
          </cell>
        </row>
        <row r="8373">
          <cell r="A8373" t="str">
            <v>FY2015</v>
          </cell>
        </row>
        <row r="8374">
          <cell r="A8374" t="str">
            <v>FY2015</v>
          </cell>
        </row>
        <row r="8375">
          <cell r="A8375" t="str">
            <v>FY2015</v>
          </cell>
        </row>
        <row r="8376">
          <cell r="A8376" t="str">
            <v>FY2015</v>
          </cell>
        </row>
        <row r="8377">
          <cell r="A8377" t="str">
            <v>FY2015</v>
          </cell>
        </row>
        <row r="8378">
          <cell r="A8378" t="str">
            <v>FY2015</v>
          </cell>
        </row>
        <row r="8379">
          <cell r="A8379" t="str">
            <v>FY2015</v>
          </cell>
        </row>
        <row r="8380">
          <cell r="A8380" t="str">
            <v>FY2015</v>
          </cell>
        </row>
        <row r="8381">
          <cell r="A8381" t="str">
            <v>FY2015</v>
          </cell>
        </row>
        <row r="8382">
          <cell r="A8382" t="str">
            <v>FY2015</v>
          </cell>
        </row>
        <row r="8383">
          <cell r="A8383" t="str">
            <v>FY2015</v>
          </cell>
        </row>
        <row r="8384">
          <cell r="A8384" t="str">
            <v>FY2015</v>
          </cell>
        </row>
        <row r="8385">
          <cell r="A8385" t="str">
            <v>FY2015</v>
          </cell>
        </row>
        <row r="8386">
          <cell r="A8386" t="str">
            <v>FY2015</v>
          </cell>
        </row>
        <row r="8387">
          <cell r="A8387" t="str">
            <v>FY2015</v>
          </cell>
        </row>
        <row r="8388">
          <cell r="A8388" t="str">
            <v>FY2015</v>
          </cell>
        </row>
        <row r="8389">
          <cell r="A8389" t="str">
            <v>FY2015</v>
          </cell>
        </row>
        <row r="8390">
          <cell r="A8390" t="str">
            <v>FY2015</v>
          </cell>
        </row>
        <row r="8391">
          <cell r="A8391" t="str">
            <v>FY2015</v>
          </cell>
        </row>
        <row r="8392">
          <cell r="A8392" t="str">
            <v>FY2015</v>
          </cell>
        </row>
        <row r="8393">
          <cell r="A8393" t="str">
            <v>FY2015</v>
          </cell>
        </row>
        <row r="8394">
          <cell r="A8394" t="str">
            <v>FY2015</v>
          </cell>
        </row>
        <row r="8395">
          <cell r="A8395" t="str">
            <v>FY2015</v>
          </cell>
        </row>
        <row r="8396">
          <cell r="A8396" t="str">
            <v>FY2015</v>
          </cell>
        </row>
        <row r="8397">
          <cell r="A8397" t="str">
            <v>FY2015</v>
          </cell>
        </row>
        <row r="8398">
          <cell r="A8398" t="str">
            <v>FY2015</v>
          </cell>
        </row>
        <row r="8399">
          <cell r="A8399" t="str">
            <v>FY2015</v>
          </cell>
        </row>
        <row r="8400">
          <cell r="A8400" t="str">
            <v>FY2015</v>
          </cell>
        </row>
        <row r="8401">
          <cell r="A8401" t="str">
            <v>FY2015</v>
          </cell>
        </row>
        <row r="8402">
          <cell r="A8402" t="str">
            <v>FY2015</v>
          </cell>
        </row>
        <row r="8403">
          <cell r="A8403" t="str">
            <v>FY2015</v>
          </cell>
        </row>
        <row r="8404">
          <cell r="A8404" t="str">
            <v>FY2015</v>
          </cell>
        </row>
        <row r="8405">
          <cell r="A8405" t="str">
            <v>FY2015</v>
          </cell>
        </row>
        <row r="8406">
          <cell r="A8406" t="str">
            <v>FY2015</v>
          </cell>
        </row>
        <row r="8407">
          <cell r="A8407" t="str">
            <v>FY2015</v>
          </cell>
        </row>
        <row r="8408">
          <cell r="A8408" t="str">
            <v>FY2015</v>
          </cell>
        </row>
        <row r="8409">
          <cell r="A8409" t="str">
            <v>FY2015</v>
          </cell>
        </row>
        <row r="8410">
          <cell r="A8410" t="str">
            <v>FY2015</v>
          </cell>
        </row>
        <row r="8411">
          <cell r="A8411" t="str">
            <v>FY2015</v>
          </cell>
        </row>
        <row r="8412">
          <cell r="A8412" t="str">
            <v>FY2015</v>
          </cell>
        </row>
        <row r="8413">
          <cell r="A8413" t="str">
            <v>FY2015</v>
          </cell>
        </row>
        <row r="8414">
          <cell r="A8414" t="str">
            <v>FY2015</v>
          </cell>
        </row>
        <row r="8415">
          <cell r="A8415" t="str">
            <v>FY2015</v>
          </cell>
        </row>
        <row r="8416">
          <cell r="A8416" t="str">
            <v>FY2015</v>
          </cell>
        </row>
        <row r="8417">
          <cell r="A8417" t="str">
            <v>FY2015</v>
          </cell>
        </row>
        <row r="8418">
          <cell r="A8418" t="str">
            <v>FY2015</v>
          </cell>
        </row>
        <row r="8419">
          <cell r="A8419" t="str">
            <v>FY2015</v>
          </cell>
        </row>
        <row r="8420">
          <cell r="A8420" t="str">
            <v>FY2015</v>
          </cell>
        </row>
        <row r="8421">
          <cell r="A8421" t="str">
            <v>FY2015</v>
          </cell>
        </row>
        <row r="8422">
          <cell r="A8422" t="str">
            <v>FY2015</v>
          </cell>
        </row>
        <row r="8423">
          <cell r="A8423" t="str">
            <v>FY2015</v>
          </cell>
        </row>
        <row r="8424">
          <cell r="A8424" t="str">
            <v>FY2015</v>
          </cell>
        </row>
        <row r="8425">
          <cell r="A8425" t="str">
            <v>FY2015</v>
          </cell>
        </row>
        <row r="8426">
          <cell r="A8426" t="str">
            <v>FY2015</v>
          </cell>
        </row>
        <row r="8427">
          <cell r="A8427" t="str">
            <v>FY2015</v>
          </cell>
        </row>
        <row r="8428">
          <cell r="A8428" t="str">
            <v>FY2015</v>
          </cell>
        </row>
        <row r="8429">
          <cell r="A8429" t="str">
            <v>FY2015</v>
          </cell>
        </row>
        <row r="8430">
          <cell r="A8430" t="str">
            <v>FY2015</v>
          </cell>
        </row>
        <row r="8431">
          <cell r="A8431" t="str">
            <v>FY2015</v>
          </cell>
        </row>
        <row r="8432">
          <cell r="A8432" t="str">
            <v>FY2015</v>
          </cell>
        </row>
        <row r="8433">
          <cell r="A8433" t="str">
            <v>FY2015</v>
          </cell>
        </row>
        <row r="8434">
          <cell r="A8434" t="str">
            <v>FY2015</v>
          </cell>
        </row>
        <row r="8435">
          <cell r="A8435" t="str">
            <v>FY2015</v>
          </cell>
        </row>
        <row r="8436">
          <cell r="A8436" t="str">
            <v>FY2015</v>
          </cell>
        </row>
        <row r="8437">
          <cell r="A8437" t="str">
            <v>FY2015</v>
          </cell>
        </row>
        <row r="8438">
          <cell r="A8438" t="str">
            <v>FY2015</v>
          </cell>
        </row>
        <row r="8439">
          <cell r="A8439" t="str">
            <v>FY2015</v>
          </cell>
        </row>
        <row r="8440">
          <cell r="A8440" t="str">
            <v>FY2015</v>
          </cell>
        </row>
        <row r="8441">
          <cell r="A8441" t="str">
            <v>FY2015</v>
          </cell>
        </row>
        <row r="8442">
          <cell r="A8442" t="str">
            <v>FY2015</v>
          </cell>
        </row>
        <row r="8443">
          <cell r="A8443" t="str">
            <v>FY2015</v>
          </cell>
        </row>
        <row r="8444">
          <cell r="A8444" t="str">
            <v>FY2015</v>
          </cell>
        </row>
        <row r="8445">
          <cell r="A8445" t="str">
            <v>FY2015</v>
          </cell>
        </row>
        <row r="8446">
          <cell r="A8446" t="str">
            <v>FY2015</v>
          </cell>
        </row>
        <row r="8447">
          <cell r="A8447" t="str">
            <v>FY2015</v>
          </cell>
        </row>
        <row r="8448">
          <cell r="A8448" t="str">
            <v>FY2015</v>
          </cell>
        </row>
        <row r="8449">
          <cell r="A8449" t="str">
            <v>FY2015</v>
          </cell>
        </row>
        <row r="8450">
          <cell r="A8450" t="str">
            <v>FY2015</v>
          </cell>
        </row>
        <row r="8451">
          <cell r="A8451" t="str">
            <v>FY2015</v>
          </cell>
        </row>
        <row r="8452">
          <cell r="A8452" t="str">
            <v>FY2015</v>
          </cell>
        </row>
        <row r="8453">
          <cell r="A8453" t="str">
            <v>FY2015</v>
          </cell>
        </row>
        <row r="8454">
          <cell r="A8454" t="str">
            <v>FY2015</v>
          </cell>
        </row>
        <row r="8455">
          <cell r="A8455" t="str">
            <v>FY2015</v>
          </cell>
        </row>
        <row r="8456">
          <cell r="A8456" t="str">
            <v>FY2015</v>
          </cell>
        </row>
        <row r="8457">
          <cell r="A8457" t="str">
            <v>FY2015</v>
          </cell>
        </row>
        <row r="8458">
          <cell r="A8458" t="str">
            <v>FY2015</v>
          </cell>
        </row>
        <row r="8459">
          <cell r="A8459" t="str">
            <v>FY2015</v>
          </cell>
        </row>
        <row r="8460">
          <cell r="A8460" t="str">
            <v>FY2015</v>
          </cell>
        </row>
        <row r="8461">
          <cell r="A8461" t="str">
            <v>FY2015</v>
          </cell>
        </row>
        <row r="8462">
          <cell r="A8462" t="str">
            <v>FY2015</v>
          </cell>
        </row>
        <row r="8463">
          <cell r="A8463" t="str">
            <v>FY2015</v>
          </cell>
        </row>
        <row r="8464">
          <cell r="A8464" t="str">
            <v>FY2015</v>
          </cell>
        </row>
        <row r="8465">
          <cell r="A8465" t="str">
            <v>FY2015</v>
          </cell>
        </row>
        <row r="8466">
          <cell r="A8466" t="str">
            <v>FY2015</v>
          </cell>
        </row>
        <row r="8467">
          <cell r="A8467" t="str">
            <v>FY2015</v>
          </cell>
        </row>
        <row r="8468">
          <cell r="A8468" t="str">
            <v>FY2015</v>
          </cell>
        </row>
        <row r="8469">
          <cell r="A8469" t="str">
            <v>FY2015</v>
          </cell>
        </row>
        <row r="8470">
          <cell r="A8470" t="str">
            <v>FY2015</v>
          </cell>
        </row>
        <row r="8471">
          <cell r="A8471" t="str">
            <v>FY2015</v>
          </cell>
        </row>
        <row r="8472">
          <cell r="A8472" t="str">
            <v>FY2015</v>
          </cell>
        </row>
        <row r="8473">
          <cell r="A8473" t="str">
            <v>FY2015</v>
          </cell>
        </row>
        <row r="8474">
          <cell r="A8474" t="str">
            <v>FY2015</v>
          </cell>
        </row>
        <row r="8475">
          <cell r="A8475" t="str">
            <v>FY2015</v>
          </cell>
        </row>
        <row r="8476">
          <cell r="A8476" t="str">
            <v>FY2015</v>
          </cell>
        </row>
        <row r="8477">
          <cell r="A8477" t="str">
            <v>FY2015</v>
          </cell>
        </row>
        <row r="8478">
          <cell r="A8478" t="str">
            <v>FY2015</v>
          </cell>
        </row>
        <row r="8479">
          <cell r="A8479" t="str">
            <v>FY2015</v>
          </cell>
        </row>
        <row r="8480">
          <cell r="A8480" t="str">
            <v>FY2015</v>
          </cell>
        </row>
        <row r="8481">
          <cell r="A8481" t="str">
            <v>FY2015</v>
          </cell>
        </row>
        <row r="8482">
          <cell r="A8482" t="str">
            <v>FY2015</v>
          </cell>
        </row>
        <row r="8483">
          <cell r="A8483" t="str">
            <v>FY2015</v>
          </cell>
        </row>
        <row r="8484">
          <cell r="A8484" t="str">
            <v>FY2015</v>
          </cell>
        </row>
        <row r="8485">
          <cell r="A8485" t="str">
            <v>FY2015</v>
          </cell>
        </row>
        <row r="8486">
          <cell r="A8486" t="str">
            <v>FY2015</v>
          </cell>
        </row>
        <row r="8487">
          <cell r="A8487" t="str">
            <v>FY2015</v>
          </cell>
        </row>
        <row r="8488">
          <cell r="A8488" t="str">
            <v>FY2015</v>
          </cell>
        </row>
        <row r="8489">
          <cell r="A8489" t="str">
            <v>FY2015</v>
          </cell>
        </row>
        <row r="8490">
          <cell r="A8490" t="str">
            <v>FY2015</v>
          </cell>
        </row>
        <row r="8491">
          <cell r="A8491" t="str">
            <v>FY2015</v>
          </cell>
        </row>
        <row r="8492">
          <cell r="A8492" t="str">
            <v>FY2015</v>
          </cell>
        </row>
        <row r="8493">
          <cell r="A8493" t="str">
            <v>FY2015</v>
          </cell>
        </row>
        <row r="8494">
          <cell r="A8494" t="str">
            <v>FY2015</v>
          </cell>
        </row>
        <row r="8495">
          <cell r="A8495" t="str">
            <v>FY2015</v>
          </cell>
        </row>
        <row r="8496">
          <cell r="A8496" t="str">
            <v>FY2015</v>
          </cell>
        </row>
        <row r="8497">
          <cell r="A8497" t="str">
            <v>FY2015</v>
          </cell>
        </row>
        <row r="8498">
          <cell r="A8498" t="str">
            <v>FY2015</v>
          </cell>
        </row>
        <row r="8499">
          <cell r="A8499" t="str">
            <v>FY2015</v>
          </cell>
        </row>
        <row r="8500">
          <cell r="A8500" t="str">
            <v>FY2015</v>
          </cell>
        </row>
        <row r="8501">
          <cell r="A8501" t="str">
            <v>FY2015</v>
          </cell>
        </row>
        <row r="8502">
          <cell r="A8502" t="str">
            <v>FY2015</v>
          </cell>
        </row>
        <row r="8503">
          <cell r="A8503" t="str">
            <v>FY2015</v>
          </cell>
        </row>
        <row r="8504">
          <cell r="A8504" t="str">
            <v>FY2015</v>
          </cell>
        </row>
        <row r="8505">
          <cell r="A8505" t="str">
            <v>FY2015</v>
          </cell>
        </row>
        <row r="8506">
          <cell r="A8506" t="str">
            <v>FY2015</v>
          </cell>
        </row>
        <row r="8507">
          <cell r="A8507" t="str">
            <v>FY2015</v>
          </cell>
        </row>
        <row r="8508">
          <cell r="A8508" t="str">
            <v>FY2015</v>
          </cell>
        </row>
        <row r="8509">
          <cell r="A8509" t="str">
            <v>FY2015</v>
          </cell>
        </row>
        <row r="8510">
          <cell r="A8510" t="str">
            <v>FY2015</v>
          </cell>
        </row>
        <row r="8511">
          <cell r="A8511" t="str">
            <v>FY2015</v>
          </cell>
        </row>
        <row r="8512">
          <cell r="A8512" t="str">
            <v>FY2015</v>
          </cell>
        </row>
        <row r="8513">
          <cell r="A8513" t="str">
            <v>FY2015</v>
          </cell>
        </row>
        <row r="8514">
          <cell r="A8514" t="str">
            <v>FY2015</v>
          </cell>
        </row>
        <row r="8515">
          <cell r="A8515" t="str">
            <v>FY2015</v>
          </cell>
        </row>
        <row r="8516">
          <cell r="A8516" t="str">
            <v>FY2015</v>
          </cell>
        </row>
        <row r="8517">
          <cell r="A8517" t="str">
            <v>FY2015</v>
          </cell>
        </row>
        <row r="8518">
          <cell r="A8518" t="str">
            <v>FY2015</v>
          </cell>
        </row>
        <row r="8519">
          <cell r="A8519" t="str">
            <v>FY2015</v>
          </cell>
        </row>
        <row r="8520">
          <cell r="A8520" t="str">
            <v>FY2015</v>
          </cell>
        </row>
        <row r="8521">
          <cell r="A8521" t="str">
            <v>FY2015</v>
          </cell>
        </row>
        <row r="8522">
          <cell r="A8522" t="str">
            <v>FY2015</v>
          </cell>
        </row>
        <row r="8523">
          <cell r="A8523" t="str">
            <v>FY2015</v>
          </cell>
        </row>
        <row r="8524">
          <cell r="A8524" t="str">
            <v>FY2015</v>
          </cell>
        </row>
        <row r="8525">
          <cell r="A8525" t="str">
            <v>FY2015</v>
          </cell>
        </row>
        <row r="8526">
          <cell r="A8526" t="str">
            <v>FY2015</v>
          </cell>
        </row>
        <row r="8527">
          <cell r="A8527" t="str">
            <v>FY2015</v>
          </cell>
        </row>
        <row r="8528">
          <cell r="A8528" t="str">
            <v>FY2015</v>
          </cell>
        </row>
        <row r="8529">
          <cell r="A8529" t="str">
            <v>FY2015</v>
          </cell>
        </row>
        <row r="8530">
          <cell r="A8530" t="str">
            <v>FY2015</v>
          </cell>
        </row>
        <row r="8531">
          <cell r="A8531" t="str">
            <v>FY2015</v>
          </cell>
        </row>
        <row r="8532">
          <cell r="A8532" t="str">
            <v>FY2015</v>
          </cell>
        </row>
        <row r="8533">
          <cell r="A8533" t="str">
            <v>FY2015</v>
          </cell>
        </row>
        <row r="8534">
          <cell r="A8534" t="str">
            <v>FY2015</v>
          </cell>
        </row>
        <row r="8535">
          <cell r="A8535" t="str">
            <v>FY2015</v>
          </cell>
        </row>
        <row r="8536">
          <cell r="A8536" t="str">
            <v>FY2015</v>
          </cell>
        </row>
        <row r="8537">
          <cell r="A8537" t="str">
            <v>FY2015</v>
          </cell>
        </row>
        <row r="8538">
          <cell r="A8538" t="str">
            <v>FY2015</v>
          </cell>
        </row>
        <row r="8539">
          <cell r="A8539" t="str">
            <v>FY2015</v>
          </cell>
        </row>
        <row r="8540">
          <cell r="A8540" t="str">
            <v>FY2015</v>
          </cell>
        </row>
        <row r="8541">
          <cell r="A8541" t="str">
            <v>FY2015</v>
          </cell>
        </row>
        <row r="8542">
          <cell r="A8542" t="str">
            <v>FY2015</v>
          </cell>
        </row>
        <row r="8543">
          <cell r="A8543" t="str">
            <v>FY2015</v>
          </cell>
        </row>
        <row r="8544">
          <cell r="A8544" t="str">
            <v>FY2015</v>
          </cell>
        </row>
        <row r="8545">
          <cell r="A8545" t="str">
            <v>FY2015</v>
          </cell>
        </row>
        <row r="8546">
          <cell r="A8546" t="str">
            <v>FY2015</v>
          </cell>
        </row>
        <row r="8547">
          <cell r="A8547" t="str">
            <v>FY2015</v>
          </cell>
        </row>
        <row r="8548">
          <cell r="A8548" t="str">
            <v>FY2015</v>
          </cell>
        </row>
        <row r="8549">
          <cell r="A8549" t="str">
            <v>FY2015</v>
          </cell>
        </row>
        <row r="8550">
          <cell r="A8550" t="str">
            <v>FY2015</v>
          </cell>
        </row>
        <row r="8551">
          <cell r="A8551" t="str">
            <v>FY2015</v>
          </cell>
        </row>
        <row r="8552">
          <cell r="A8552" t="str">
            <v>FY2015</v>
          </cell>
        </row>
        <row r="8553">
          <cell r="A8553" t="str">
            <v>FY2015</v>
          </cell>
        </row>
        <row r="8554">
          <cell r="A8554" t="str">
            <v>FY2015</v>
          </cell>
        </row>
        <row r="8555">
          <cell r="A8555" t="str">
            <v>FY2015</v>
          </cell>
        </row>
        <row r="8556">
          <cell r="A8556" t="str">
            <v>FY2015</v>
          </cell>
        </row>
        <row r="8557">
          <cell r="A8557" t="str">
            <v>FY2015</v>
          </cell>
        </row>
        <row r="8558">
          <cell r="A8558" t="str">
            <v>FY2015</v>
          </cell>
        </row>
        <row r="8559">
          <cell r="A8559" t="str">
            <v>FY2015</v>
          </cell>
        </row>
        <row r="8560">
          <cell r="A8560" t="str">
            <v>FY2015</v>
          </cell>
        </row>
        <row r="8561">
          <cell r="A8561" t="str">
            <v>FY2015</v>
          </cell>
        </row>
        <row r="8562">
          <cell r="A8562" t="str">
            <v>FY2015</v>
          </cell>
        </row>
        <row r="8563">
          <cell r="A8563" t="str">
            <v>FY2015</v>
          </cell>
        </row>
        <row r="8564">
          <cell r="A8564" t="str">
            <v>FY2015</v>
          </cell>
        </row>
        <row r="8565">
          <cell r="A8565" t="str">
            <v>FY2015</v>
          </cell>
        </row>
        <row r="8566">
          <cell r="A8566" t="str">
            <v>FY2015</v>
          </cell>
        </row>
        <row r="8567">
          <cell r="A8567" t="str">
            <v>FY2015</v>
          </cell>
        </row>
        <row r="8568">
          <cell r="A8568" t="str">
            <v>FY2015</v>
          </cell>
        </row>
        <row r="8569">
          <cell r="A8569" t="str">
            <v>FY2015</v>
          </cell>
        </row>
        <row r="8570">
          <cell r="A8570" t="str">
            <v>FY2015</v>
          </cell>
        </row>
        <row r="8571">
          <cell r="A8571" t="str">
            <v>FY2015</v>
          </cell>
        </row>
        <row r="8572">
          <cell r="A8572" t="str">
            <v>FY2015</v>
          </cell>
        </row>
        <row r="8573">
          <cell r="A8573" t="str">
            <v>FY2015</v>
          </cell>
        </row>
        <row r="8574">
          <cell r="A8574" t="str">
            <v>FY2015</v>
          </cell>
        </row>
        <row r="8575">
          <cell r="A8575" t="str">
            <v>FY2015</v>
          </cell>
        </row>
        <row r="8576">
          <cell r="A8576" t="str">
            <v>FY2015</v>
          </cell>
        </row>
        <row r="8577">
          <cell r="A8577" t="str">
            <v>FY2015</v>
          </cell>
        </row>
        <row r="8578">
          <cell r="A8578" t="str">
            <v>FY2015</v>
          </cell>
        </row>
        <row r="8579">
          <cell r="A8579" t="str">
            <v>FY2015</v>
          </cell>
        </row>
        <row r="8580">
          <cell r="A8580" t="str">
            <v>FY2015</v>
          </cell>
        </row>
        <row r="8581">
          <cell r="A8581" t="str">
            <v>FY2015</v>
          </cell>
        </row>
        <row r="8582">
          <cell r="A8582" t="str">
            <v>FY2015</v>
          </cell>
        </row>
        <row r="8583">
          <cell r="A8583" t="str">
            <v>FY2015</v>
          </cell>
        </row>
        <row r="8584">
          <cell r="A8584" t="str">
            <v>FY2015</v>
          </cell>
        </row>
        <row r="8585">
          <cell r="A8585" t="str">
            <v>FY2015</v>
          </cell>
        </row>
        <row r="8586">
          <cell r="A8586" t="str">
            <v>FY2015</v>
          </cell>
        </row>
        <row r="8587">
          <cell r="A8587" t="str">
            <v>FY2015</v>
          </cell>
        </row>
        <row r="8588">
          <cell r="A8588" t="str">
            <v>FY2015</v>
          </cell>
        </row>
        <row r="8589">
          <cell r="A8589" t="str">
            <v>FY2015</v>
          </cell>
        </row>
        <row r="8590">
          <cell r="A8590" t="str">
            <v>FY2015</v>
          </cell>
        </row>
        <row r="8591">
          <cell r="A8591" t="str">
            <v>FY2015</v>
          </cell>
        </row>
        <row r="8592">
          <cell r="A8592" t="str">
            <v>FY2015</v>
          </cell>
        </row>
        <row r="8593">
          <cell r="A8593" t="str">
            <v>FY2015</v>
          </cell>
        </row>
        <row r="8594">
          <cell r="A8594" t="str">
            <v>FY2015</v>
          </cell>
        </row>
        <row r="8595">
          <cell r="A8595" t="str">
            <v>FY2015</v>
          </cell>
        </row>
        <row r="8596">
          <cell r="A8596" t="str">
            <v>FY2015</v>
          </cell>
        </row>
        <row r="8597">
          <cell r="A8597" t="str">
            <v>FY2015</v>
          </cell>
        </row>
        <row r="8598">
          <cell r="A8598" t="str">
            <v>FY2015</v>
          </cell>
        </row>
        <row r="8599">
          <cell r="A8599" t="str">
            <v>FY2015</v>
          </cell>
        </row>
        <row r="8600">
          <cell r="A8600" t="str">
            <v>FY2015</v>
          </cell>
        </row>
        <row r="8601">
          <cell r="A8601" t="str">
            <v>FY2015</v>
          </cell>
        </row>
        <row r="8602">
          <cell r="A8602" t="str">
            <v>FY2015</v>
          </cell>
        </row>
        <row r="8603">
          <cell r="A8603" t="str">
            <v>FY2015</v>
          </cell>
        </row>
        <row r="8604">
          <cell r="A8604" t="str">
            <v>FY2015</v>
          </cell>
        </row>
        <row r="8605">
          <cell r="A8605" t="str">
            <v>FY2015</v>
          </cell>
        </row>
        <row r="8606">
          <cell r="A8606" t="str">
            <v>FY2015</v>
          </cell>
        </row>
        <row r="8607">
          <cell r="A8607" t="str">
            <v>FY2015</v>
          </cell>
        </row>
        <row r="8608">
          <cell r="A8608" t="str">
            <v>FY2015</v>
          </cell>
        </row>
        <row r="8609">
          <cell r="A8609" t="str">
            <v>FY2015</v>
          </cell>
        </row>
        <row r="8610">
          <cell r="A8610" t="str">
            <v>FY2015</v>
          </cell>
        </row>
        <row r="8611">
          <cell r="A8611" t="str">
            <v>FY2015</v>
          </cell>
        </row>
        <row r="8612">
          <cell r="A8612" t="str">
            <v>FY2015</v>
          </cell>
        </row>
        <row r="8613">
          <cell r="A8613" t="str">
            <v>FY2015</v>
          </cell>
        </row>
        <row r="8614">
          <cell r="A8614" t="str">
            <v>FY2015</v>
          </cell>
        </row>
        <row r="8615">
          <cell r="A8615" t="str">
            <v>FY2015</v>
          </cell>
        </row>
        <row r="8616">
          <cell r="A8616" t="str">
            <v>FY2015</v>
          </cell>
        </row>
        <row r="8617">
          <cell r="A8617" t="str">
            <v>FY2015</v>
          </cell>
        </row>
        <row r="8618">
          <cell r="A8618" t="str">
            <v>FY2016</v>
          </cell>
        </row>
        <row r="8619">
          <cell r="A8619" t="str">
            <v>FY2016</v>
          </cell>
        </row>
        <row r="8620">
          <cell r="A8620" t="str">
            <v>FY2016</v>
          </cell>
        </row>
        <row r="8621">
          <cell r="A8621" t="str">
            <v>FY2016</v>
          </cell>
        </row>
        <row r="8622">
          <cell r="A8622" t="str">
            <v>FY2016</v>
          </cell>
        </row>
        <row r="8623">
          <cell r="A8623" t="str">
            <v>FY2016</v>
          </cell>
        </row>
        <row r="8624">
          <cell r="A8624" t="str">
            <v>FY2016</v>
          </cell>
        </row>
        <row r="8625">
          <cell r="A8625" t="str">
            <v>FY2016</v>
          </cell>
        </row>
        <row r="8626">
          <cell r="A8626" t="str">
            <v>FY2016</v>
          </cell>
        </row>
        <row r="8627">
          <cell r="A8627" t="str">
            <v>FY2016</v>
          </cell>
        </row>
        <row r="8628">
          <cell r="A8628" t="str">
            <v>FY2016</v>
          </cell>
        </row>
        <row r="8629">
          <cell r="A8629" t="str">
            <v>FY2016</v>
          </cell>
        </row>
        <row r="8630">
          <cell r="A8630" t="str">
            <v>FY2016</v>
          </cell>
        </row>
        <row r="8631">
          <cell r="A8631" t="str">
            <v>FY2016</v>
          </cell>
        </row>
        <row r="8632">
          <cell r="A8632" t="str">
            <v>FY2016</v>
          </cell>
        </row>
        <row r="8633">
          <cell r="A8633" t="str">
            <v>FY2016</v>
          </cell>
        </row>
        <row r="8634">
          <cell r="A8634" t="str">
            <v>FY2016</v>
          </cell>
        </row>
        <row r="8635">
          <cell r="A8635" t="str">
            <v>FY2016</v>
          </cell>
        </row>
        <row r="8636">
          <cell r="A8636" t="str">
            <v>FY2016</v>
          </cell>
        </row>
        <row r="8637">
          <cell r="A8637" t="str">
            <v>FY2016</v>
          </cell>
        </row>
        <row r="8638">
          <cell r="A8638" t="str">
            <v>FY2016</v>
          </cell>
        </row>
        <row r="8639">
          <cell r="A8639" t="str">
            <v>FY2016</v>
          </cell>
        </row>
        <row r="8640">
          <cell r="A8640" t="str">
            <v>FY2016</v>
          </cell>
        </row>
        <row r="8641">
          <cell r="A8641" t="str">
            <v>FY2016</v>
          </cell>
        </row>
        <row r="8642">
          <cell r="A8642" t="str">
            <v>FY2016</v>
          </cell>
        </row>
        <row r="8643">
          <cell r="A8643" t="str">
            <v>FY2016</v>
          </cell>
        </row>
        <row r="8644">
          <cell r="A8644" t="str">
            <v>FY2016</v>
          </cell>
        </row>
        <row r="8645">
          <cell r="A8645" t="str">
            <v>FY2016</v>
          </cell>
        </row>
        <row r="8646">
          <cell r="A8646" t="str">
            <v>FY2016</v>
          </cell>
        </row>
        <row r="8647">
          <cell r="A8647" t="str">
            <v>FY2016</v>
          </cell>
        </row>
        <row r="8648">
          <cell r="A8648" t="str">
            <v>FY2016</v>
          </cell>
        </row>
        <row r="8649">
          <cell r="A8649" t="str">
            <v>FY2016</v>
          </cell>
        </row>
        <row r="8650">
          <cell r="A8650" t="str">
            <v>FY2016</v>
          </cell>
        </row>
        <row r="8651">
          <cell r="A8651" t="str">
            <v>FY2016</v>
          </cell>
        </row>
        <row r="8652">
          <cell r="A8652" t="str">
            <v>FY2016</v>
          </cell>
        </row>
        <row r="8653">
          <cell r="A8653" t="str">
            <v>FY2016</v>
          </cell>
        </row>
        <row r="8654">
          <cell r="A8654" t="str">
            <v>FY2016</v>
          </cell>
        </row>
        <row r="8655">
          <cell r="A8655" t="str">
            <v>FY2016</v>
          </cell>
        </row>
        <row r="8656">
          <cell r="A8656" t="str">
            <v>FY2016</v>
          </cell>
        </row>
        <row r="8657">
          <cell r="A8657" t="str">
            <v>FY2016</v>
          </cell>
        </row>
        <row r="8658">
          <cell r="A8658" t="str">
            <v>FY2016</v>
          </cell>
        </row>
        <row r="8659">
          <cell r="A8659" t="str">
            <v>FY2016</v>
          </cell>
        </row>
        <row r="8660">
          <cell r="A8660" t="str">
            <v>FY2016</v>
          </cell>
        </row>
        <row r="8661">
          <cell r="A8661" t="str">
            <v>FY2016</v>
          </cell>
        </row>
        <row r="8662">
          <cell r="A8662" t="str">
            <v>FY2016</v>
          </cell>
        </row>
        <row r="8663">
          <cell r="A8663" t="str">
            <v>FY2016</v>
          </cell>
        </row>
        <row r="8664">
          <cell r="A8664" t="str">
            <v>FY2016</v>
          </cell>
        </row>
        <row r="8665">
          <cell r="A8665" t="str">
            <v>FY2016</v>
          </cell>
        </row>
        <row r="8666">
          <cell r="A8666" t="str">
            <v>FY2016</v>
          </cell>
        </row>
        <row r="8667">
          <cell r="A8667" t="str">
            <v>FY2016</v>
          </cell>
        </row>
        <row r="8668">
          <cell r="A8668" t="str">
            <v>FY2016</v>
          </cell>
        </row>
        <row r="8669">
          <cell r="A8669" t="str">
            <v>FY2016</v>
          </cell>
        </row>
        <row r="8670">
          <cell r="A8670" t="str">
            <v>FY2016</v>
          </cell>
        </row>
        <row r="8671">
          <cell r="A8671" t="str">
            <v>FY2016</v>
          </cell>
        </row>
        <row r="8672">
          <cell r="A8672" t="str">
            <v>FY2016</v>
          </cell>
        </row>
        <row r="8673">
          <cell r="A8673" t="str">
            <v>FY2016</v>
          </cell>
        </row>
        <row r="8674">
          <cell r="A8674" t="str">
            <v>FY2016</v>
          </cell>
        </row>
        <row r="8675">
          <cell r="A8675" t="str">
            <v>FY2016</v>
          </cell>
        </row>
        <row r="8676">
          <cell r="A8676" t="str">
            <v>FY2016</v>
          </cell>
        </row>
        <row r="8677">
          <cell r="A8677" t="str">
            <v>FY2016</v>
          </cell>
        </row>
        <row r="8678">
          <cell r="A8678" t="str">
            <v>FY2016</v>
          </cell>
        </row>
        <row r="8679">
          <cell r="A8679" t="str">
            <v>FY2016</v>
          </cell>
        </row>
        <row r="8680">
          <cell r="A8680" t="str">
            <v>FY2016</v>
          </cell>
        </row>
        <row r="8681">
          <cell r="A8681" t="str">
            <v>FY2016</v>
          </cell>
        </row>
        <row r="8682">
          <cell r="A8682" t="str">
            <v>FY2016</v>
          </cell>
        </row>
        <row r="8683">
          <cell r="A8683" t="str">
            <v>FY2016</v>
          </cell>
        </row>
        <row r="8684">
          <cell r="A8684" t="str">
            <v>FY2016</v>
          </cell>
        </row>
        <row r="8685">
          <cell r="A8685" t="str">
            <v>FY2016</v>
          </cell>
        </row>
        <row r="8686">
          <cell r="A8686" t="str">
            <v>FY2016</v>
          </cell>
        </row>
        <row r="8687">
          <cell r="A8687" t="str">
            <v>FY2016</v>
          </cell>
        </row>
        <row r="8688">
          <cell r="A8688" t="str">
            <v>FY2016</v>
          </cell>
        </row>
        <row r="8689">
          <cell r="A8689" t="str">
            <v>FY2016</v>
          </cell>
        </row>
        <row r="8690">
          <cell r="A8690" t="str">
            <v>FY2016</v>
          </cell>
        </row>
        <row r="8691">
          <cell r="A8691" t="str">
            <v>FY2016</v>
          </cell>
        </row>
        <row r="8692">
          <cell r="A8692" t="str">
            <v>FY2016</v>
          </cell>
        </row>
        <row r="8693">
          <cell r="A8693" t="str">
            <v>FY2016</v>
          </cell>
        </row>
        <row r="8694">
          <cell r="A8694" t="str">
            <v>FY2016</v>
          </cell>
        </row>
        <row r="8695">
          <cell r="A8695" t="str">
            <v>FY2016</v>
          </cell>
        </row>
        <row r="8696">
          <cell r="A8696" t="str">
            <v>FY2016</v>
          </cell>
        </row>
        <row r="8697">
          <cell r="A8697" t="str">
            <v>FY2016</v>
          </cell>
        </row>
        <row r="8698">
          <cell r="A8698" t="str">
            <v>FY2016</v>
          </cell>
        </row>
        <row r="8699">
          <cell r="A8699" t="str">
            <v>FY2016</v>
          </cell>
        </row>
        <row r="8700">
          <cell r="A8700" t="str">
            <v>FY2016</v>
          </cell>
        </row>
        <row r="8701">
          <cell r="A8701" t="str">
            <v>FY2016</v>
          </cell>
        </row>
        <row r="8702">
          <cell r="A8702" t="str">
            <v>FY2016</v>
          </cell>
        </row>
        <row r="8703">
          <cell r="A8703" t="str">
            <v>FY2016</v>
          </cell>
        </row>
        <row r="8704">
          <cell r="A8704" t="str">
            <v>FY2016</v>
          </cell>
        </row>
        <row r="8705">
          <cell r="A8705" t="str">
            <v>FY2016</v>
          </cell>
        </row>
        <row r="8706">
          <cell r="A8706" t="str">
            <v>FY2016</v>
          </cell>
        </row>
        <row r="8707">
          <cell r="A8707" t="str">
            <v>FY2016</v>
          </cell>
        </row>
        <row r="8708">
          <cell r="A8708" t="str">
            <v>FY2016</v>
          </cell>
        </row>
        <row r="8709">
          <cell r="A8709" t="str">
            <v>FY2016</v>
          </cell>
        </row>
        <row r="8710">
          <cell r="A8710" t="str">
            <v>FY2016</v>
          </cell>
        </row>
        <row r="8711">
          <cell r="A8711" t="str">
            <v>FY2016</v>
          </cell>
        </row>
        <row r="8712">
          <cell r="A8712" t="str">
            <v>FY2016</v>
          </cell>
        </row>
        <row r="8713">
          <cell r="A8713" t="str">
            <v>FY2016</v>
          </cell>
        </row>
        <row r="8714">
          <cell r="A8714" t="str">
            <v>FY2016</v>
          </cell>
        </row>
        <row r="8715">
          <cell r="A8715" t="str">
            <v>FY2016</v>
          </cell>
        </row>
        <row r="8716">
          <cell r="A8716" t="str">
            <v>FY2016</v>
          </cell>
        </row>
        <row r="8717">
          <cell r="A8717" t="str">
            <v>FY2016</v>
          </cell>
        </row>
        <row r="8718">
          <cell r="A8718" t="str">
            <v>FY2016</v>
          </cell>
        </row>
        <row r="8719">
          <cell r="A8719" t="str">
            <v>FY2016</v>
          </cell>
        </row>
        <row r="8720">
          <cell r="A8720" t="str">
            <v>FY2016</v>
          </cell>
        </row>
        <row r="8721">
          <cell r="A8721" t="str">
            <v>FY2016</v>
          </cell>
        </row>
        <row r="8722">
          <cell r="A8722" t="str">
            <v>FY2016</v>
          </cell>
        </row>
        <row r="8723">
          <cell r="A8723" t="str">
            <v>FY2016</v>
          </cell>
        </row>
        <row r="8724">
          <cell r="A8724" t="str">
            <v>FY2016</v>
          </cell>
        </row>
        <row r="8725">
          <cell r="A8725" t="str">
            <v>FY2016</v>
          </cell>
        </row>
        <row r="8726">
          <cell r="A8726" t="str">
            <v>FY2016</v>
          </cell>
        </row>
        <row r="8727">
          <cell r="A8727" t="str">
            <v>FY2016</v>
          </cell>
        </row>
        <row r="8728">
          <cell r="A8728" t="str">
            <v>FY2016</v>
          </cell>
        </row>
        <row r="8729">
          <cell r="A8729" t="str">
            <v>FY2016</v>
          </cell>
        </row>
        <row r="8730">
          <cell r="A8730" t="str">
            <v>FY2016</v>
          </cell>
        </row>
        <row r="8731">
          <cell r="A8731" t="str">
            <v>FY2016</v>
          </cell>
        </row>
        <row r="8732">
          <cell r="A8732" t="str">
            <v>FY2016</v>
          </cell>
        </row>
        <row r="8733">
          <cell r="A8733" t="str">
            <v>FY2016</v>
          </cell>
        </row>
        <row r="8734">
          <cell r="A8734" t="str">
            <v>FY2016</v>
          </cell>
        </row>
        <row r="8735">
          <cell r="A8735" t="str">
            <v>FY2016</v>
          </cell>
        </row>
        <row r="8736">
          <cell r="A8736" t="str">
            <v>FY2016</v>
          </cell>
        </row>
        <row r="8737">
          <cell r="A8737" t="str">
            <v>FY2016</v>
          </cell>
        </row>
        <row r="8738">
          <cell r="A8738" t="str">
            <v>FY2016</v>
          </cell>
        </row>
        <row r="8739">
          <cell r="A8739" t="str">
            <v>FY2016</v>
          </cell>
        </row>
        <row r="8740">
          <cell r="A8740" t="str">
            <v>FY2016</v>
          </cell>
        </row>
        <row r="8741">
          <cell r="A8741" t="str">
            <v>FY2016</v>
          </cell>
        </row>
        <row r="8742">
          <cell r="A8742" t="str">
            <v>FY2016</v>
          </cell>
        </row>
        <row r="8743">
          <cell r="A8743" t="str">
            <v>FY2016</v>
          </cell>
        </row>
        <row r="8744">
          <cell r="A8744" t="str">
            <v>FY2016</v>
          </cell>
        </row>
        <row r="8745">
          <cell r="A8745" t="str">
            <v>FY2016</v>
          </cell>
        </row>
        <row r="8746">
          <cell r="A8746" t="str">
            <v>FY2016</v>
          </cell>
        </row>
        <row r="8747">
          <cell r="A8747" t="str">
            <v>FY2016</v>
          </cell>
        </row>
        <row r="8748">
          <cell r="A8748" t="str">
            <v>FY2016</v>
          </cell>
        </row>
        <row r="8749">
          <cell r="A8749" t="str">
            <v>FY2016</v>
          </cell>
        </row>
        <row r="8750">
          <cell r="A8750" t="str">
            <v>FY2016</v>
          </cell>
        </row>
        <row r="8751">
          <cell r="A8751" t="str">
            <v>FY2016</v>
          </cell>
        </row>
        <row r="8752">
          <cell r="A8752" t="str">
            <v>FY2016</v>
          </cell>
        </row>
        <row r="8753">
          <cell r="A8753" t="str">
            <v>FY2016</v>
          </cell>
        </row>
        <row r="8754">
          <cell r="A8754" t="str">
            <v>FY2016</v>
          </cell>
        </row>
        <row r="8755">
          <cell r="A8755" t="str">
            <v>FY2016</v>
          </cell>
        </row>
        <row r="8756">
          <cell r="A8756" t="str">
            <v>FY2016</v>
          </cell>
        </row>
        <row r="8757">
          <cell r="A8757" t="str">
            <v>FY2016</v>
          </cell>
        </row>
        <row r="8758">
          <cell r="A8758" t="str">
            <v>FY2016</v>
          </cell>
        </row>
        <row r="8759">
          <cell r="A8759" t="str">
            <v>FY2016</v>
          </cell>
        </row>
        <row r="8760">
          <cell r="A8760" t="str">
            <v>FY2016</v>
          </cell>
        </row>
        <row r="8761">
          <cell r="A8761" t="str">
            <v>FY2016</v>
          </cell>
        </row>
        <row r="8762">
          <cell r="A8762" t="str">
            <v>FY2016</v>
          </cell>
        </row>
        <row r="8763">
          <cell r="A8763" t="str">
            <v>FY2016</v>
          </cell>
        </row>
        <row r="8764">
          <cell r="A8764" t="str">
            <v>FY2016</v>
          </cell>
        </row>
        <row r="8765">
          <cell r="A8765" t="str">
            <v>FY2016</v>
          </cell>
        </row>
        <row r="8766">
          <cell r="A8766" t="str">
            <v>FY2016</v>
          </cell>
        </row>
        <row r="8767">
          <cell r="A8767" t="str">
            <v>FY2016</v>
          </cell>
        </row>
        <row r="8768">
          <cell r="A8768" t="str">
            <v>FY2016</v>
          </cell>
        </row>
        <row r="8769">
          <cell r="A8769" t="str">
            <v>FY2016</v>
          </cell>
        </row>
        <row r="8770">
          <cell r="A8770" t="str">
            <v>FY2016</v>
          </cell>
        </row>
        <row r="8771">
          <cell r="A8771" t="str">
            <v>FY2016</v>
          </cell>
        </row>
        <row r="8772">
          <cell r="A8772" t="str">
            <v>FY2016</v>
          </cell>
        </row>
        <row r="8773">
          <cell r="A8773" t="str">
            <v>FY2016</v>
          </cell>
        </row>
        <row r="8774">
          <cell r="A8774" t="str">
            <v>FY2016</v>
          </cell>
        </row>
        <row r="8775">
          <cell r="A8775" t="str">
            <v>FY2016</v>
          </cell>
        </row>
        <row r="8776">
          <cell r="A8776" t="str">
            <v>FY2016</v>
          </cell>
        </row>
        <row r="8777">
          <cell r="A8777" t="str">
            <v>FY2016</v>
          </cell>
        </row>
        <row r="8778">
          <cell r="A8778" t="str">
            <v>FY2016</v>
          </cell>
        </row>
        <row r="8779">
          <cell r="A8779" t="str">
            <v>FY2016</v>
          </cell>
        </row>
        <row r="8780">
          <cell r="A8780" t="str">
            <v>FY2016</v>
          </cell>
        </row>
        <row r="8781">
          <cell r="A8781" t="str">
            <v>FY2016</v>
          </cell>
        </row>
        <row r="8782">
          <cell r="A8782" t="str">
            <v>FY2016</v>
          </cell>
        </row>
        <row r="8783">
          <cell r="A8783" t="str">
            <v>FY2016</v>
          </cell>
        </row>
        <row r="8784">
          <cell r="A8784" t="str">
            <v>FY2016</v>
          </cell>
        </row>
        <row r="8785">
          <cell r="A8785" t="str">
            <v>FY2016</v>
          </cell>
        </row>
        <row r="8786">
          <cell r="A8786" t="str">
            <v>FY2016</v>
          </cell>
        </row>
        <row r="8787">
          <cell r="A8787" t="str">
            <v>FY2016</v>
          </cell>
        </row>
        <row r="8788">
          <cell r="A8788" t="str">
            <v>FY2016</v>
          </cell>
        </row>
        <row r="8789">
          <cell r="A8789" t="str">
            <v>FY2016</v>
          </cell>
        </row>
        <row r="8790">
          <cell r="A8790" t="str">
            <v>FY2016</v>
          </cell>
        </row>
        <row r="8791">
          <cell r="A8791" t="str">
            <v>FY2016</v>
          </cell>
        </row>
        <row r="8792">
          <cell r="A8792" t="str">
            <v>FY2016</v>
          </cell>
        </row>
        <row r="8793">
          <cell r="A8793" t="str">
            <v>FY2016</v>
          </cell>
        </row>
        <row r="8794">
          <cell r="A8794" t="str">
            <v>FY2016</v>
          </cell>
        </row>
        <row r="8795">
          <cell r="A8795" t="str">
            <v>FY2016</v>
          </cell>
        </row>
        <row r="8796">
          <cell r="A8796" t="str">
            <v>FY2016</v>
          </cell>
        </row>
        <row r="8797">
          <cell r="A8797" t="str">
            <v>FY2016</v>
          </cell>
        </row>
        <row r="8798">
          <cell r="A8798" t="str">
            <v>FY2016</v>
          </cell>
        </row>
        <row r="8799">
          <cell r="A8799" t="str">
            <v>FY2016</v>
          </cell>
        </row>
        <row r="8800">
          <cell r="A8800" t="str">
            <v>FY2016</v>
          </cell>
        </row>
        <row r="8801">
          <cell r="A8801" t="str">
            <v>FY2016</v>
          </cell>
        </row>
        <row r="8802">
          <cell r="A8802" t="str">
            <v>FY2016</v>
          </cell>
        </row>
        <row r="8803">
          <cell r="A8803" t="str">
            <v>FY2016</v>
          </cell>
        </row>
        <row r="8804">
          <cell r="A8804" t="str">
            <v>FY2016</v>
          </cell>
        </row>
        <row r="8805">
          <cell r="A8805" t="str">
            <v>FY2016</v>
          </cell>
        </row>
        <row r="8806">
          <cell r="A8806" t="str">
            <v>FY2016</v>
          </cell>
        </row>
        <row r="8807">
          <cell r="A8807" t="str">
            <v>FY2016</v>
          </cell>
        </row>
        <row r="8808">
          <cell r="A8808" t="str">
            <v>FY2016</v>
          </cell>
        </row>
        <row r="8809">
          <cell r="A8809" t="str">
            <v>FY2016</v>
          </cell>
        </row>
        <row r="8810">
          <cell r="A8810" t="str">
            <v>FY2016</v>
          </cell>
        </row>
        <row r="8811">
          <cell r="A8811" t="str">
            <v>FY2016</v>
          </cell>
        </row>
        <row r="8812">
          <cell r="A8812" t="str">
            <v>FY2016</v>
          </cell>
        </row>
        <row r="8813">
          <cell r="A8813" t="str">
            <v>FY2016</v>
          </cell>
        </row>
        <row r="8814">
          <cell r="A8814" t="str">
            <v>FY2016</v>
          </cell>
        </row>
        <row r="8815">
          <cell r="A8815" t="str">
            <v>FY2016</v>
          </cell>
        </row>
        <row r="8816">
          <cell r="A8816" t="str">
            <v>FY2016</v>
          </cell>
        </row>
        <row r="8817">
          <cell r="A8817" t="str">
            <v>FY2016</v>
          </cell>
        </row>
        <row r="8818">
          <cell r="A8818" t="str">
            <v>FY2016</v>
          </cell>
        </row>
        <row r="8819">
          <cell r="A8819" t="str">
            <v>FY2016</v>
          </cell>
        </row>
        <row r="8820">
          <cell r="A8820" t="str">
            <v>FY2016</v>
          </cell>
        </row>
        <row r="8821">
          <cell r="A8821" t="str">
            <v>FY2016</v>
          </cell>
        </row>
        <row r="8822">
          <cell r="A8822" t="str">
            <v>FY2016</v>
          </cell>
        </row>
        <row r="8823">
          <cell r="A8823" t="str">
            <v>FY2016</v>
          </cell>
        </row>
        <row r="8824">
          <cell r="A8824" t="str">
            <v>FY2016</v>
          </cell>
        </row>
        <row r="8825">
          <cell r="A8825" t="str">
            <v>FY2016</v>
          </cell>
        </row>
        <row r="8826">
          <cell r="A8826" t="str">
            <v>FY2016</v>
          </cell>
        </row>
        <row r="8827">
          <cell r="A8827" t="str">
            <v>FY2016</v>
          </cell>
        </row>
        <row r="8828">
          <cell r="A8828" t="str">
            <v>FY2016</v>
          </cell>
        </row>
        <row r="8829">
          <cell r="A8829" t="str">
            <v>FY2016</v>
          </cell>
        </row>
        <row r="8830">
          <cell r="A8830" t="str">
            <v>FY2016</v>
          </cell>
        </row>
        <row r="8831">
          <cell r="A8831" t="str">
            <v>FY2016</v>
          </cell>
        </row>
        <row r="8832">
          <cell r="A8832" t="str">
            <v>FY2016</v>
          </cell>
        </row>
        <row r="8833">
          <cell r="A8833" t="str">
            <v>FY2016</v>
          </cell>
        </row>
        <row r="8834">
          <cell r="A8834" t="str">
            <v>FY2016</v>
          </cell>
        </row>
        <row r="8835">
          <cell r="A8835" t="str">
            <v>FY2016</v>
          </cell>
        </row>
        <row r="8836">
          <cell r="A8836" t="str">
            <v>FY2016</v>
          </cell>
        </row>
        <row r="8837">
          <cell r="A8837" t="str">
            <v>FY2016</v>
          </cell>
        </row>
        <row r="8838">
          <cell r="A8838" t="str">
            <v>FY2016</v>
          </cell>
        </row>
        <row r="8839">
          <cell r="A8839" t="str">
            <v>FY2016</v>
          </cell>
        </row>
        <row r="8840">
          <cell r="A8840" t="str">
            <v>FY2016</v>
          </cell>
        </row>
        <row r="8841">
          <cell r="A8841" t="str">
            <v>FY2016</v>
          </cell>
        </row>
        <row r="8842">
          <cell r="A8842" t="str">
            <v>FY2016</v>
          </cell>
        </row>
        <row r="8843">
          <cell r="A8843" t="str">
            <v>FY2016</v>
          </cell>
        </row>
        <row r="8844">
          <cell r="A8844" t="str">
            <v>FY2016</v>
          </cell>
        </row>
        <row r="8845">
          <cell r="A8845" t="str">
            <v>FY2016</v>
          </cell>
        </row>
        <row r="8846">
          <cell r="A8846" t="str">
            <v>FY2016</v>
          </cell>
        </row>
        <row r="8847">
          <cell r="A8847" t="str">
            <v>FY2016</v>
          </cell>
        </row>
        <row r="8848">
          <cell r="A8848" t="str">
            <v>FY2016</v>
          </cell>
        </row>
        <row r="8849">
          <cell r="A8849" t="str">
            <v>FY2016</v>
          </cell>
        </row>
        <row r="8850">
          <cell r="A8850" t="str">
            <v>FY2016</v>
          </cell>
        </row>
        <row r="8851">
          <cell r="A8851" t="str">
            <v>FY2016</v>
          </cell>
        </row>
        <row r="8852">
          <cell r="A8852" t="str">
            <v>FY2016</v>
          </cell>
        </row>
        <row r="8853">
          <cell r="A8853" t="str">
            <v>FY2016</v>
          </cell>
        </row>
        <row r="8854">
          <cell r="A8854" t="str">
            <v>FY2016</v>
          </cell>
        </row>
        <row r="8855">
          <cell r="A8855" t="str">
            <v>FY2016</v>
          </cell>
        </row>
        <row r="8856">
          <cell r="A8856" t="str">
            <v>FY2016</v>
          </cell>
        </row>
        <row r="8857">
          <cell r="A8857" t="str">
            <v>FY2016</v>
          </cell>
        </row>
        <row r="8858">
          <cell r="A8858" t="str">
            <v>FY2016</v>
          </cell>
        </row>
        <row r="8859">
          <cell r="A8859" t="str">
            <v>FY2016</v>
          </cell>
        </row>
        <row r="8860">
          <cell r="A8860" t="str">
            <v>FY2016</v>
          </cell>
        </row>
        <row r="8861">
          <cell r="A8861" t="str">
            <v>FY2016</v>
          </cell>
        </row>
        <row r="8862">
          <cell r="A8862" t="str">
            <v>FY2016</v>
          </cell>
        </row>
        <row r="8863">
          <cell r="A8863" t="str">
            <v>FY2016</v>
          </cell>
        </row>
        <row r="8864">
          <cell r="A8864" t="str">
            <v>FY2016</v>
          </cell>
        </row>
        <row r="8865">
          <cell r="A8865" t="str">
            <v>FY2016</v>
          </cell>
        </row>
        <row r="8866">
          <cell r="A8866" t="str">
            <v>FY2016</v>
          </cell>
        </row>
        <row r="8867">
          <cell r="A8867" t="str">
            <v>FY2016</v>
          </cell>
        </row>
        <row r="8868">
          <cell r="A8868" t="str">
            <v>FY2016</v>
          </cell>
        </row>
        <row r="8869">
          <cell r="A8869" t="str">
            <v>FY2016</v>
          </cell>
        </row>
        <row r="8870">
          <cell r="A8870" t="str">
            <v>FY2016</v>
          </cell>
        </row>
        <row r="8871">
          <cell r="A8871" t="str">
            <v>FY2016</v>
          </cell>
        </row>
        <row r="8872">
          <cell r="A8872" t="str">
            <v>FY2016</v>
          </cell>
        </row>
        <row r="8873">
          <cell r="A8873" t="str">
            <v>FY2016</v>
          </cell>
        </row>
        <row r="8874">
          <cell r="A8874" t="str">
            <v>FY2016</v>
          </cell>
        </row>
        <row r="8875">
          <cell r="A8875" t="str">
            <v>FY2016</v>
          </cell>
        </row>
        <row r="8876">
          <cell r="A8876" t="str">
            <v>FY2016</v>
          </cell>
        </row>
        <row r="8877">
          <cell r="A8877" t="str">
            <v>FY2016</v>
          </cell>
        </row>
        <row r="8878">
          <cell r="A8878" t="str">
            <v>FY2016</v>
          </cell>
        </row>
        <row r="8879">
          <cell r="A8879" t="str">
            <v>FY2016</v>
          </cell>
        </row>
        <row r="8880">
          <cell r="A8880" t="str">
            <v>FY2016</v>
          </cell>
        </row>
        <row r="8881">
          <cell r="A8881" t="str">
            <v>FY2016</v>
          </cell>
        </row>
        <row r="8882">
          <cell r="A8882" t="str">
            <v>FY2016</v>
          </cell>
        </row>
        <row r="8883">
          <cell r="A8883" t="str">
            <v>FY2016</v>
          </cell>
        </row>
        <row r="8884">
          <cell r="A8884" t="str">
            <v>FY2016</v>
          </cell>
        </row>
        <row r="8885">
          <cell r="A8885" t="str">
            <v>FY2016</v>
          </cell>
        </row>
        <row r="8886">
          <cell r="A8886" t="str">
            <v>FY2016</v>
          </cell>
        </row>
        <row r="8887">
          <cell r="A8887" t="str">
            <v>FY2016</v>
          </cell>
        </row>
        <row r="8888">
          <cell r="A8888" t="str">
            <v>FY2016</v>
          </cell>
        </row>
        <row r="8889">
          <cell r="A8889" t="str">
            <v>FY2016</v>
          </cell>
        </row>
        <row r="8890">
          <cell r="A8890" t="str">
            <v>FY2016</v>
          </cell>
        </row>
        <row r="8891">
          <cell r="A8891" t="str">
            <v>FY2016</v>
          </cell>
        </row>
        <row r="8892">
          <cell r="A8892" t="str">
            <v>FY2016</v>
          </cell>
        </row>
        <row r="8893">
          <cell r="A8893" t="str">
            <v>FY2016</v>
          </cell>
        </row>
        <row r="8894">
          <cell r="A8894" t="str">
            <v>FY2016</v>
          </cell>
        </row>
        <row r="8895">
          <cell r="A8895" t="str">
            <v>FY2016</v>
          </cell>
        </row>
        <row r="8896">
          <cell r="A8896" t="str">
            <v>FY2016</v>
          </cell>
        </row>
        <row r="8897">
          <cell r="A8897" t="str">
            <v>FY2016</v>
          </cell>
        </row>
        <row r="8898">
          <cell r="A8898" t="str">
            <v>FY2016</v>
          </cell>
        </row>
        <row r="8899">
          <cell r="A8899" t="str">
            <v>FY2016</v>
          </cell>
        </row>
        <row r="8900">
          <cell r="A8900" t="str">
            <v>FY2016</v>
          </cell>
        </row>
        <row r="8901">
          <cell r="A8901" t="str">
            <v>FY2016</v>
          </cell>
        </row>
        <row r="8902">
          <cell r="A8902" t="str">
            <v>FY2016</v>
          </cell>
        </row>
        <row r="8903">
          <cell r="A8903" t="str">
            <v>FY2016</v>
          </cell>
        </row>
        <row r="8904">
          <cell r="A8904" t="str">
            <v>FY2016</v>
          </cell>
        </row>
        <row r="8905">
          <cell r="A8905" t="str">
            <v>FY2016</v>
          </cell>
        </row>
        <row r="8906">
          <cell r="A8906" t="str">
            <v>FY2016</v>
          </cell>
        </row>
        <row r="8907">
          <cell r="A8907" t="str">
            <v>FY2016</v>
          </cell>
        </row>
        <row r="8908">
          <cell r="A8908" t="str">
            <v>FY2016</v>
          </cell>
        </row>
        <row r="8909">
          <cell r="A8909" t="str">
            <v>FY2016</v>
          </cell>
        </row>
        <row r="8910">
          <cell r="A8910" t="str">
            <v>FY2016</v>
          </cell>
        </row>
        <row r="8911">
          <cell r="A8911" t="str">
            <v>FY2016</v>
          </cell>
        </row>
        <row r="8912">
          <cell r="A8912" t="str">
            <v>FY2016</v>
          </cell>
        </row>
        <row r="8913">
          <cell r="A8913" t="str">
            <v>FY2016</v>
          </cell>
        </row>
        <row r="8914">
          <cell r="A8914" t="str">
            <v>FY2016</v>
          </cell>
        </row>
        <row r="8915">
          <cell r="A8915" t="str">
            <v>FY2016</v>
          </cell>
        </row>
        <row r="8916">
          <cell r="A8916" t="str">
            <v>FY2016</v>
          </cell>
        </row>
        <row r="8917">
          <cell r="A8917" t="str">
            <v>FY2016</v>
          </cell>
        </row>
        <row r="8918">
          <cell r="A8918" t="str">
            <v>FY2016</v>
          </cell>
        </row>
        <row r="8919">
          <cell r="A8919" t="str">
            <v>FY2016</v>
          </cell>
        </row>
        <row r="8920">
          <cell r="A8920" t="str">
            <v>FY2016</v>
          </cell>
        </row>
        <row r="8921">
          <cell r="A8921" t="str">
            <v>FY2016</v>
          </cell>
        </row>
        <row r="8922">
          <cell r="A8922" t="str">
            <v>FY2016</v>
          </cell>
        </row>
        <row r="8923">
          <cell r="A8923" t="str">
            <v>FY2016</v>
          </cell>
        </row>
        <row r="8924">
          <cell r="A8924" t="str">
            <v>FY2016</v>
          </cell>
        </row>
        <row r="8925">
          <cell r="A8925" t="str">
            <v>FY2016</v>
          </cell>
        </row>
        <row r="8926">
          <cell r="A8926" t="str">
            <v>FY2016</v>
          </cell>
        </row>
        <row r="8927">
          <cell r="A8927" t="str">
            <v>FY2016</v>
          </cell>
        </row>
        <row r="8928">
          <cell r="A8928" t="str">
            <v>FY2016</v>
          </cell>
        </row>
        <row r="8929">
          <cell r="A8929" t="str">
            <v>FY2016</v>
          </cell>
        </row>
        <row r="8930">
          <cell r="A8930" t="str">
            <v>FY2016</v>
          </cell>
        </row>
        <row r="8931">
          <cell r="A8931" t="str">
            <v>FY2016</v>
          </cell>
        </row>
        <row r="8932">
          <cell r="A8932" t="str">
            <v>FY2016</v>
          </cell>
        </row>
        <row r="8933">
          <cell r="A8933" t="str">
            <v>FY2016</v>
          </cell>
        </row>
        <row r="8934">
          <cell r="A8934" t="str">
            <v>FY2016</v>
          </cell>
        </row>
        <row r="8935">
          <cell r="A8935" t="str">
            <v>FY2016</v>
          </cell>
        </row>
        <row r="8936">
          <cell r="A8936" t="str">
            <v>FY2016</v>
          </cell>
        </row>
        <row r="8937">
          <cell r="A8937" t="str">
            <v>FY2016</v>
          </cell>
        </row>
        <row r="8938">
          <cell r="A8938" t="str">
            <v>FY2016</v>
          </cell>
        </row>
        <row r="8939">
          <cell r="A8939" t="str">
            <v>FY2016</v>
          </cell>
        </row>
        <row r="8940">
          <cell r="A8940" t="str">
            <v>FY2016</v>
          </cell>
        </row>
        <row r="8941">
          <cell r="A8941" t="str">
            <v>FY2016</v>
          </cell>
        </row>
        <row r="8942">
          <cell r="A8942" t="str">
            <v>FY2016</v>
          </cell>
        </row>
        <row r="8943">
          <cell r="A8943" t="str">
            <v>FY2016</v>
          </cell>
        </row>
        <row r="8944">
          <cell r="A8944" t="str">
            <v>FY2016</v>
          </cell>
        </row>
        <row r="8945">
          <cell r="A8945" t="str">
            <v>FY2016</v>
          </cell>
        </row>
        <row r="8946">
          <cell r="A8946" t="str">
            <v>FY2016</v>
          </cell>
        </row>
        <row r="8947">
          <cell r="A8947" t="str">
            <v>FY2016</v>
          </cell>
        </row>
        <row r="8948">
          <cell r="A8948" t="str">
            <v>FY2016</v>
          </cell>
        </row>
        <row r="8949">
          <cell r="A8949" t="str">
            <v>FY2016</v>
          </cell>
        </row>
        <row r="8950">
          <cell r="A8950" t="str">
            <v>FY2016</v>
          </cell>
        </row>
        <row r="8951">
          <cell r="A8951" t="str">
            <v>FY2016</v>
          </cell>
        </row>
        <row r="8952">
          <cell r="A8952" t="str">
            <v>FY2016</v>
          </cell>
        </row>
        <row r="8953">
          <cell r="A8953" t="str">
            <v>FY2016</v>
          </cell>
        </row>
        <row r="8954">
          <cell r="A8954" t="str">
            <v>FY2016</v>
          </cell>
        </row>
        <row r="8955">
          <cell r="A8955" t="str">
            <v>FY2016</v>
          </cell>
        </row>
        <row r="8956">
          <cell r="A8956" t="str">
            <v>FY2016</v>
          </cell>
        </row>
        <row r="8957">
          <cell r="A8957" t="str">
            <v>FY2016</v>
          </cell>
        </row>
        <row r="8958">
          <cell r="A8958" t="str">
            <v>FY2016</v>
          </cell>
        </row>
        <row r="8959">
          <cell r="A8959" t="str">
            <v>FY2016</v>
          </cell>
        </row>
        <row r="8960">
          <cell r="A8960" t="str">
            <v>FY2016</v>
          </cell>
        </row>
        <row r="8961">
          <cell r="A8961" t="str">
            <v>FY2016</v>
          </cell>
        </row>
        <row r="8962">
          <cell r="A8962" t="str">
            <v>FY2016</v>
          </cell>
        </row>
        <row r="8963">
          <cell r="A8963" t="str">
            <v>FY2016</v>
          </cell>
        </row>
        <row r="8964">
          <cell r="A8964" t="str">
            <v>FY2016</v>
          </cell>
        </row>
        <row r="8965">
          <cell r="A8965" t="str">
            <v>FY2016</v>
          </cell>
        </row>
        <row r="8966">
          <cell r="A8966" t="str">
            <v>FY2016</v>
          </cell>
        </row>
        <row r="8967">
          <cell r="A8967" t="str">
            <v>FY2016</v>
          </cell>
        </row>
        <row r="8968">
          <cell r="A8968" t="str">
            <v>FY2016</v>
          </cell>
        </row>
        <row r="8969">
          <cell r="A8969" t="str">
            <v>FY2016</v>
          </cell>
        </row>
        <row r="8970">
          <cell r="A8970" t="str">
            <v>FY2016</v>
          </cell>
        </row>
        <row r="8971">
          <cell r="A8971" t="str">
            <v>FY2016</v>
          </cell>
        </row>
        <row r="8972">
          <cell r="A8972" t="str">
            <v>FY2016</v>
          </cell>
        </row>
        <row r="8973">
          <cell r="A8973" t="str">
            <v>FY2016</v>
          </cell>
        </row>
        <row r="8974">
          <cell r="A8974" t="str">
            <v>FY2016</v>
          </cell>
        </row>
        <row r="8975">
          <cell r="A8975" t="str">
            <v>FY2016</v>
          </cell>
        </row>
        <row r="8976">
          <cell r="A8976" t="str">
            <v>FY2016</v>
          </cell>
        </row>
        <row r="8977">
          <cell r="A8977" t="str">
            <v>FY2016</v>
          </cell>
        </row>
        <row r="8978">
          <cell r="A8978" t="str">
            <v>FY2016</v>
          </cell>
        </row>
        <row r="8979">
          <cell r="A8979" t="str">
            <v>FY2016</v>
          </cell>
        </row>
        <row r="8980">
          <cell r="A8980" t="str">
            <v>FY2016</v>
          </cell>
        </row>
        <row r="8981">
          <cell r="A8981" t="str">
            <v>FY2016</v>
          </cell>
        </row>
        <row r="8982">
          <cell r="A8982" t="str">
            <v>FY2016</v>
          </cell>
        </row>
        <row r="8983">
          <cell r="A8983" t="str">
            <v>FY2016</v>
          </cell>
        </row>
        <row r="8984">
          <cell r="A8984" t="str">
            <v>FY2016</v>
          </cell>
        </row>
        <row r="8985">
          <cell r="A8985" t="str">
            <v>FY2016</v>
          </cell>
        </row>
        <row r="8986">
          <cell r="A8986" t="str">
            <v>FY2016</v>
          </cell>
        </row>
        <row r="8987">
          <cell r="A8987" t="str">
            <v>FY2016</v>
          </cell>
        </row>
        <row r="8988">
          <cell r="A8988" t="str">
            <v>FY2016</v>
          </cell>
        </row>
        <row r="8989">
          <cell r="A8989" t="str">
            <v>FY2016</v>
          </cell>
        </row>
        <row r="8990">
          <cell r="A8990" t="str">
            <v>FY2016</v>
          </cell>
        </row>
        <row r="8991">
          <cell r="A8991" t="str">
            <v>FY2016</v>
          </cell>
        </row>
        <row r="8992">
          <cell r="A8992" t="str">
            <v>FY2016</v>
          </cell>
        </row>
        <row r="8993">
          <cell r="A8993" t="str">
            <v>FY2016</v>
          </cell>
        </row>
        <row r="8994">
          <cell r="A8994" t="str">
            <v>FY2016</v>
          </cell>
        </row>
        <row r="8995">
          <cell r="A8995" t="str">
            <v>FY2016</v>
          </cell>
        </row>
        <row r="8996">
          <cell r="A8996" t="str">
            <v>FY2016</v>
          </cell>
        </row>
        <row r="8997">
          <cell r="A8997" t="str">
            <v>FY2016</v>
          </cell>
        </row>
        <row r="8998">
          <cell r="A8998" t="str">
            <v>FY2016</v>
          </cell>
        </row>
        <row r="8999">
          <cell r="A8999" t="str">
            <v>FY2016</v>
          </cell>
        </row>
        <row r="9000">
          <cell r="A9000" t="str">
            <v>FY2016</v>
          </cell>
        </row>
        <row r="9001">
          <cell r="A9001" t="str">
            <v>FY2016</v>
          </cell>
        </row>
        <row r="9002">
          <cell r="A9002" t="str">
            <v>FY2016</v>
          </cell>
        </row>
        <row r="9003">
          <cell r="A9003" t="str">
            <v>FY2016</v>
          </cell>
        </row>
        <row r="9004">
          <cell r="A9004" t="str">
            <v>FY2016</v>
          </cell>
        </row>
        <row r="9005">
          <cell r="A9005" t="str">
            <v>FY2016</v>
          </cell>
        </row>
        <row r="9006">
          <cell r="A9006" t="str">
            <v>FY2016</v>
          </cell>
        </row>
        <row r="9007">
          <cell r="A9007" t="str">
            <v>FY2016</v>
          </cell>
        </row>
        <row r="9008">
          <cell r="A9008" t="str">
            <v>FY2016</v>
          </cell>
        </row>
        <row r="9009">
          <cell r="A9009" t="str">
            <v>FY2016</v>
          </cell>
        </row>
        <row r="9010">
          <cell r="A9010" t="str">
            <v>FY2016</v>
          </cell>
        </row>
        <row r="9011">
          <cell r="A9011" t="str">
            <v>FY2016</v>
          </cell>
        </row>
        <row r="9012">
          <cell r="A9012" t="str">
            <v>FY2016</v>
          </cell>
        </row>
        <row r="9013">
          <cell r="A9013" t="str">
            <v>FY2016</v>
          </cell>
        </row>
        <row r="9014">
          <cell r="A9014" t="str">
            <v>FY2016</v>
          </cell>
        </row>
        <row r="9015">
          <cell r="A9015" t="str">
            <v>FY2016</v>
          </cell>
        </row>
        <row r="9016">
          <cell r="A9016" t="str">
            <v>FY2016</v>
          </cell>
        </row>
        <row r="9017">
          <cell r="A9017" t="str">
            <v>FY2016</v>
          </cell>
        </row>
        <row r="9018">
          <cell r="A9018" t="str">
            <v>FY2016</v>
          </cell>
        </row>
        <row r="9019">
          <cell r="A9019" t="str">
            <v>FY2016</v>
          </cell>
        </row>
        <row r="9020">
          <cell r="A9020" t="str">
            <v>FY2016</v>
          </cell>
        </row>
        <row r="9021">
          <cell r="A9021" t="str">
            <v>FY2016</v>
          </cell>
        </row>
        <row r="9022">
          <cell r="A9022" t="str">
            <v>FY2016</v>
          </cell>
        </row>
        <row r="9023">
          <cell r="A9023" t="str">
            <v>FY2016</v>
          </cell>
        </row>
        <row r="9024">
          <cell r="A9024" t="str">
            <v>FY2016</v>
          </cell>
        </row>
        <row r="9025">
          <cell r="A9025" t="str">
            <v>FY2016</v>
          </cell>
        </row>
        <row r="9026">
          <cell r="A9026" t="str">
            <v>FY2016</v>
          </cell>
        </row>
        <row r="9027">
          <cell r="A9027" t="str">
            <v>FY2016</v>
          </cell>
        </row>
        <row r="9028">
          <cell r="A9028" t="str">
            <v>FY2016</v>
          </cell>
        </row>
        <row r="9029">
          <cell r="A9029" t="str">
            <v>FY2016</v>
          </cell>
        </row>
        <row r="9030">
          <cell r="A9030" t="str">
            <v>FY2016</v>
          </cell>
        </row>
        <row r="9031">
          <cell r="A9031" t="str">
            <v>FY2016</v>
          </cell>
        </row>
        <row r="9032">
          <cell r="A9032" t="str">
            <v>FY2016</v>
          </cell>
        </row>
        <row r="9033">
          <cell r="A9033" t="str">
            <v>FY2016</v>
          </cell>
        </row>
        <row r="9034">
          <cell r="A9034" t="str">
            <v>FY2016</v>
          </cell>
        </row>
        <row r="9035">
          <cell r="A9035" t="str">
            <v>FY2016</v>
          </cell>
        </row>
        <row r="9036">
          <cell r="A9036" t="str">
            <v>FY2016</v>
          </cell>
        </row>
        <row r="9037">
          <cell r="A9037" t="str">
            <v>FY2016</v>
          </cell>
        </row>
        <row r="9038">
          <cell r="A9038" t="str">
            <v>FY2016</v>
          </cell>
        </row>
        <row r="9039">
          <cell r="A9039" t="str">
            <v>FY2016</v>
          </cell>
        </row>
        <row r="9040">
          <cell r="A9040" t="str">
            <v>FY2016</v>
          </cell>
        </row>
        <row r="9041">
          <cell r="A9041" t="str">
            <v>FY2016</v>
          </cell>
        </row>
        <row r="9042">
          <cell r="A9042" t="str">
            <v>FY2016</v>
          </cell>
        </row>
        <row r="9043">
          <cell r="A9043" t="str">
            <v>FY2016</v>
          </cell>
        </row>
        <row r="9044">
          <cell r="A9044" t="str">
            <v>FY2016</v>
          </cell>
        </row>
        <row r="9045">
          <cell r="A9045" t="str">
            <v>FY2016</v>
          </cell>
        </row>
        <row r="9046">
          <cell r="A9046" t="str">
            <v>FY2016</v>
          </cell>
        </row>
        <row r="9047">
          <cell r="A9047" t="str">
            <v>FY2016</v>
          </cell>
        </row>
        <row r="9048">
          <cell r="A9048" t="str">
            <v>FY2016</v>
          </cell>
        </row>
        <row r="9049">
          <cell r="A9049" t="str">
            <v>FY2016</v>
          </cell>
        </row>
        <row r="9050">
          <cell r="A9050" t="str">
            <v>FY2016</v>
          </cell>
        </row>
        <row r="9051">
          <cell r="A9051" t="str">
            <v>FY2016</v>
          </cell>
        </row>
        <row r="9052">
          <cell r="A9052" t="str">
            <v>FY2016</v>
          </cell>
        </row>
        <row r="9053">
          <cell r="A9053" t="str">
            <v>FY2016</v>
          </cell>
        </row>
        <row r="9054">
          <cell r="A9054" t="str">
            <v>FY2016</v>
          </cell>
        </row>
        <row r="9055">
          <cell r="A9055" t="str">
            <v>FY2016</v>
          </cell>
        </row>
        <row r="9056">
          <cell r="A9056" t="str">
            <v>FY2016</v>
          </cell>
        </row>
        <row r="9057">
          <cell r="A9057" t="str">
            <v>FY2016</v>
          </cell>
        </row>
        <row r="9058">
          <cell r="A9058" t="str">
            <v>FY2016</v>
          </cell>
        </row>
        <row r="9059">
          <cell r="A9059" t="str">
            <v>FY2016</v>
          </cell>
        </row>
        <row r="9060">
          <cell r="A9060" t="str">
            <v>FY2016</v>
          </cell>
        </row>
        <row r="9061">
          <cell r="A9061" t="str">
            <v>FY2016</v>
          </cell>
        </row>
        <row r="9062">
          <cell r="A9062" t="str">
            <v>FY2016</v>
          </cell>
        </row>
        <row r="9063">
          <cell r="A9063" t="str">
            <v>FY2016</v>
          </cell>
        </row>
        <row r="9064">
          <cell r="A9064" t="str">
            <v>FY2016</v>
          </cell>
        </row>
        <row r="9065">
          <cell r="A9065" t="str">
            <v>FY2016</v>
          </cell>
        </row>
        <row r="9066">
          <cell r="A9066" t="str">
            <v>FY2016</v>
          </cell>
        </row>
        <row r="9067">
          <cell r="A9067" t="str">
            <v>FY2016</v>
          </cell>
        </row>
        <row r="9068">
          <cell r="A9068" t="str">
            <v>FY2016</v>
          </cell>
        </row>
        <row r="9069">
          <cell r="A9069" t="str">
            <v>FY2016</v>
          </cell>
        </row>
        <row r="9070">
          <cell r="A9070" t="str">
            <v>FY2016</v>
          </cell>
        </row>
        <row r="9071">
          <cell r="A9071" t="str">
            <v>FY2016</v>
          </cell>
        </row>
        <row r="9072">
          <cell r="A9072" t="str">
            <v>FY2016</v>
          </cell>
        </row>
        <row r="9073">
          <cell r="A9073" t="str">
            <v>FY2016</v>
          </cell>
        </row>
        <row r="9074">
          <cell r="A9074" t="str">
            <v>FY2016</v>
          </cell>
        </row>
        <row r="9075">
          <cell r="A9075" t="str">
            <v>FY2016</v>
          </cell>
        </row>
        <row r="9076">
          <cell r="A9076" t="str">
            <v>FY2016</v>
          </cell>
        </row>
        <row r="9077">
          <cell r="A9077" t="str">
            <v>FY2016</v>
          </cell>
        </row>
        <row r="9078">
          <cell r="A9078" t="str">
            <v>FY2016</v>
          </cell>
        </row>
        <row r="9079">
          <cell r="A9079" t="str">
            <v>FY2016</v>
          </cell>
        </row>
        <row r="9080">
          <cell r="A9080" t="str">
            <v>FY2016</v>
          </cell>
        </row>
        <row r="9081">
          <cell r="A9081" t="str">
            <v>FY2016</v>
          </cell>
        </row>
        <row r="9082">
          <cell r="A9082" t="str">
            <v>FY2016</v>
          </cell>
        </row>
        <row r="9083">
          <cell r="A9083" t="str">
            <v>FY2016</v>
          </cell>
        </row>
        <row r="9084">
          <cell r="A9084" t="str">
            <v>FY2016</v>
          </cell>
        </row>
        <row r="9085">
          <cell r="A9085" t="str">
            <v>FY2016</v>
          </cell>
        </row>
        <row r="9086">
          <cell r="A9086" t="str">
            <v>FY2016</v>
          </cell>
        </row>
        <row r="9087">
          <cell r="A9087" t="str">
            <v>FY2016</v>
          </cell>
        </row>
        <row r="9088">
          <cell r="A9088" t="str">
            <v>FY2016</v>
          </cell>
        </row>
        <row r="9089">
          <cell r="A9089" t="str">
            <v>FY2016</v>
          </cell>
        </row>
        <row r="9090">
          <cell r="A9090" t="str">
            <v>FY2016</v>
          </cell>
        </row>
        <row r="9091">
          <cell r="A9091" t="str">
            <v>FY2016</v>
          </cell>
        </row>
        <row r="9092">
          <cell r="A9092" t="str">
            <v>FY2016</v>
          </cell>
        </row>
        <row r="9093">
          <cell r="A9093" t="str">
            <v>FY2016</v>
          </cell>
        </row>
        <row r="9094">
          <cell r="A9094" t="str">
            <v>FY2016</v>
          </cell>
        </row>
        <row r="9095">
          <cell r="A9095" t="str">
            <v>FY2016</v>
          </cell>
        </row>
        <row r="9096">
          <cell r="A9096" t="str">
            <v>FY2016</v>
          </cell>
        </row>
        <row r="9097">
          <cell r="A9097" t="str">
            <v>FY2016</v>
          </cell>
        </row>
        <row r="9098">
          <cell r="A9098" t="str">
            <v>FY2016</v>
          </cell>
        </row>
        <row r="9099">
          <cell r="A9099" t="str">
            <v>FY2016</v>
          </cell>
        </row>
        <row r="9100">
          <cell r="A9100" t="str">
            <v>FY2016</v>
          </cell>
        </row>
        <row r="9101">
          <cell r="A9101" t="str">
            <v>FY2016</v>
          </cell>
        </row>
        <row r="9102">
          <cell r="A9102" t="str">
            <v>FY2016</v>
          </cell>
        </row>
        <row r="9103">
          <cell r="A9103" t="str">
            <v>FY2016</v>
          </cell>
        </row>
        <row r="9104">
          <cell r="A9104" t="str">
            <v>FY2016</v>
          </cell>
        </row>
        <row r="9105">
          <cell r="A9105" t="str">
            <v>FY2016</v>
          </cell>
        </row>
        <row r="9106">
          <cell r="A9106" t="str">
            <v>FY2016</v>
          </cell>
        </row>
        <row r="9107">
          <cell r="A9107" t="str">
            <v>FY2016</v>
          </cell>
        </row>
        <row r="9108">
          <cell r="A9108" t="str">
            <v>FY2016</v>
          </cell>
        </row>
        <row r="9109">
          <cell r="A9109" t="str">
            <v>FY2016</v>
          </cell>
        </row>
        <row r="9110">
          <cell r="A9110" t="str">
            <v>FY2016</v>
          </cell>
        </row>
        <row r="9111">
          <cell r="A9111" t="str">
            <v>FY2016</v>
          </cell>
        </row>
        <row r="9112">
          <cell r="A9112" t="str">
            <v>FY2016</v>
          </cell>
        </row>
        <row r="9113">
          <cell r="A9113" t="str">
            <v>FY2016</v>
          </cell>
        </row>
        <row r="9114">
          <cell r="A9114" t="str">
            <v>FY2016</v>
          </cell>
        </row>
        <row r="9115">
          <cell r="A9115" t="str">
            <v>FY2016</v>
          </cell>
        </row>
        <row r="9116">
          <cell r="A9116" t="str">
            <v>FY2016</v>
          </cell>
        </row>
        <row r="9117">
          <cell r="A9117" t="str">
            <v>FY2016</v>
          </cell>
        </row>
        <row r="9118">
          <cell r="A9118" t="str">
            <v>FY2016</v>
          </cell>
        </row>
        <row r="9119">
          <cell r="A9119" t="str">
            <v>FY2016</v>
          </cell>
        </row>
        <row r="9120">
          <cell r="A9120" t="str">
            <v>FY2016</v>
          </cell>
        </row>
        <row r="9121">
          <cell r="A9121" t="str">
            <v>FY2016</v>
          </cell>
        </row>
        <row r="9122">
          <cell r="A9122" t="str">
            <v>FY2016</v>
          </cell>
        </row>
        <row r="9123">
          <cell r="A9123" t="str">
            <v>FY2016</v>
          </cell>
        </row>
        <row r="9124">
          <cell r="A9124" t="str">
            <v>FY2016</v>
          </cell>
        </row>
        <row r="9125">
          <cell r="A9125" t="str">
            <v>FY2016</v>
          </cell>
        </row>
        <row r="9126">
          <cell r="A9126" t="str">
            <v>FY2016</v>
          </cell>
        </row>
        <row r="9127">
          <cell r="A9127" t="str">
            <v>FY2016</v>
          </cell>
        </row>
        <row r="9128">
          <cell r="A9128" t="str">
            <v>FY2016</v>
          </cell>
        </row>
        <row r="9129">
          <cell r="A9129" t="str">
            <v>FY2016</v>
          </cell>
        </row>
        <row r="9130">
          <cell r="A9130" t="str">
            <v>FY2016</v>
          </cell>
        </row>
        <row r="9131">
          <cell r="A9131" t="str">
            <v>FY2016</v>
          </cell>
        </row>
        <row r="9132">
          <cell r="A9132" t="str">
            <v>FY2016</v>
          </cell>
        </row>
        <row r="9133">
          <cell r="A9133" t="str">
            <v>FY2016</v>
          </cell>
        </row>
        <row r="9134">
          <cell r="A9134" t="str">
            <v>FY2016</v>
          </cell>
        </row>
        <row r="9135">
          <cell r="A9135" t="str">
            <v>FY2016</v>
          </cell>
        </row>
        <row r="9136">
          <cell r="A9136" t="str">
            <v>FY2016</v>
          </cell>
        </row>
        <row r="9137">
          <cell r="A9137" t="str">
            <v>FY2016</v>
          </cell>
        </row>
        <row r="9138">
          <cell r="A9138" t="str">
            <v>FY2016</v>
          </cell>
        </row>
        <row r="9139">
          <cell r="A9139" t="str">
            <v>FY2016</v>
          </cell>
        </row>
        <row r="9140">
          <cell r="A9140" t="str">
            <v>FY2016</v>
          </cell>
        </row>
        <row r="9141">
          <cell r="A9141" t="str">
            <v>FY2016</v>
          </cell>
        </row>
        <row r="9142">
          <cell r="A9142" t="str">
            <v>FY2016</v>
          </cell>
        </row>
        <row r="9143">
          <cell r="A9143" t="str">
            <v>FY2016</v>
          </cell>
        </row>
        <row r="9144">
          <cell r="A9144" t="str">
            <v>FY2016</v>
          </cell>
        </row>
        <row r="9145">
          <cell r="A9145" t="str">
            <v>FY2016</v>
          </cell>
        </row>
        <row r="9146">
          <cell r="A9146" t="str">
            <v>FY2016</v>
          </cell>
        </row>
        <row r="9147">
          <cell r="A9147" t="str">
            <v>FY2016</v>
          </cell>
        </row>
        <row r="9148">
          <cell r="A9148" t="str">
            <v>FY2016</v>
          </cell>
        </row>
        <row r="9149">
          <cell r="A9149" t="str">
            <v>FY2016</v>
          </cell>
        </row>
        <row r="9150">
          <cell r="A9150" t="str">
            <v>FY2016</v>
          </cell>
        </row>
        <row r="9151">
          <cell r="A9151" t="str">
            <v>FY2016</v>
          </cell>
        </row>
        <row r="9152">
          <cell r="A9152" t="str">
            <v>FY2016</v>
          </cell>
        </row>
        <row r="9153">
          <cell r="A9153" t="str">
            <v>FY2016</v>
          </cell>
        </row>
        <row r="9154">
          <cell r="A9154" t="str">
            <v>FY2016</v>
          </cell>
        </row>
        <row r="9155">
          <cell r="A9155" t="str">
            <v>FY2016</v>
          </cell>
        </row>
        <row r="9156">
          <cell r="A9156" t="str">
            <v>FY2016</v>
          </cell>
        </row>
        <row r="9157">
          <cell r="A9157" t="str">
            <v>FY2016</v>
          </cell>
        </row>
        <row r="9158">
          <cell r="A9158" t="str">
            <v>FY2016</v>
          </cell>
        </row>
        <row r="9159">
          <cell r="A9159" t="str">
            <v>FY2016</v>
          </cell>
        </row>
        <row r="9160">
          <cell r="A9160" t="str">
            <v>FY2016</v>
          </cell>
        </row>
        <row r="9161">
          <cell r="A9161" t="str">
            <v>FY2016</v>
          </cell>
        </row>
        <row r="9162">
          <cell r="A9162" t="str">
            <v>FY2016</v>
          </cell>
        </row>
        <row r="9163">
          <cell r="A9163" t="str">
            <v>FY2016</v>
          </cell>
        </row>
        <row r="9164">
          <cell r="A9164" t="str">
            <v>FY2016</v>
          </cell>
        </row>
        <row r="9165">
          <cell r="A9165" t="str">
            <v>FY2016</v>
          </cell>
        </row>
        <row r="9166">
          <cell r="A9166" t="str">
            <v>FY2016</v>
          </cell>
        </row>
        <row r="9167">
          <cell r="A9167" t="str">
            <v>FY2016</v>
          </cell>
        </row>
        <row r="9168">
          <cell r="A9168" t="str">
            <v>FY2016</v>
          </cell>
        </row>
        <row r="9169">
          <cell r="A9169" t="str">
            <v>FY2016</v>
          </cell>
        </row>
        <row r="9170">
          <cell r="A9170" t="str">
            <v>FY2016</v>
          </cell>
        </row>
        <row r="9171">
          <cell r="A9171" t="str">
            <v>FY2016</v>
          </cell>
        </row>
        <row r="9172">
          <cell r="A9172" t="str">
            <v>FY2016</v>
          </cell>
        </row>
        <row r="9173">
          <cell r="A9173" t="str">
            <v>FY2016</v>
          </cell>
        </row>
        <row r="9174">
          <cell r="A9174" t="str">
            <v>FY2016</v>
          </cell>
        </row>
        <row r="9175">
          <cell r="A9175" t="str">
            <v>FY2016</v>
          </cell>
        </row>
        <row r="9176">
          <cell r="A9176" t="str">
            <v>FY2016</v>
          </cell>
        </row>
        <row r="9177">
          <cell r="A9177" t="str">
            <v>FY2016</v>
          </cell>
        </row>
        <row r="9178">
          <cell r="A9178" t="str">
            <v>FY2016</v>
          </cell>
        </row>
        <row r="9179">
          <cell r="A9179" t="str">
            <v>FY2016</v>
          </cell>
        </row>
        <row r="9180">
          <cell r="A9180" t="str">
            <v>FY2016</v>
          </cell>
        </row>
        <row r="9181">
          <cell r="A9181" t="str">
            <v>FY2016</v>
          </cell>
        </row>
        <row r="9182">
          <cell r="A9182" t="str">
            <v>FY2016</v>
          </cell>
        </row>
        <row r="9183">
          <cell r="A9183" t="str">
            <v>FY2016</v>
          </cell>
        </row>
        <row r="9184">
          <cell r="A9184" t="str">
            <v>FY2016</v>
          </cell>
        </row>
        <row r="9185">
          <cell r="A9185" t="str">
            <v>FY2016</v>
          </cell>
        </row>
        <row r="9186">
          <cell r="A9186" t="str">
            <v>FY2016</v>
          </cell>
        </row>
        <row r="9187">
          <cell r="A9187" t="str">
            <v>FY2016</v>
          </cell>
        </row>
        <row r="9188">
          <cell r="A9188" t="str">
            <v>FY2016</v>
          </cell>
        </row>
        <row r="9189">
          <cell r="A9189" t="str">
            <v>FY2016</v>
          </cell>
        </row>
        <row r="9190">
          <cell r="A9190" t="str">
            <v>FY2016</v>
          </cell>
        </row>
        <row r="9191">
          <cell r="A9191" t="str">
            <v>FY2016</v>
          </cell>
        </row>
        <row r="9192">
          <cell r="A9192" t="str">
            <v>FY2016</v>
          </cell>
        </row>
        <row r="9193">
          <cell r="A9193" t="str">
            <v>FY2016</v>
          </cell>
        </row>
        <row r="9194">
          <cell r="A9194" t="str">
            <v>FY2016</v>
          </cell>
        </row>
        <row r="9195">
          <cell r="A9195" t="str">
            <v>FY2016</v>
          </cell>
        </row>
        <row r="9196">
          <cell r="A9196" t="str">
            <v>FY2016</v>
          </cell>
        </row>
        <row r="9197">
          <cell r="A9197" t="str">
            <v>FY2016</v>
          </cell>
        </row>
        <row r="9198">
          <cell r="A9198" t="str">
            <v>FY2016</v>
          </cell>
        </row>
        <row r="9199">
          <cell r="A9199" t="str">
            <v>FY2016</v>
          </cell>
        </row>
        <row r="9200">
          <cell r="A9200" t="str">
            <v>FY2016</v>
          </cell>
        </row>
        <row r="9201">
          <cell r="A9201" t="str">
            <v>FY2016</v>
          </cell>
        </row>
        <row r="9202">
          <cell r="A9202" t="str">
            <v>FY2016</v>
          </cell>
        </row>
        <row r="9203">
          <cell r="A9203" t="str">
            <v>FY2016</v>
          </cell>
        </row>
        <row r="9204">
          <cell r="A9204" t="str">
            <v>FY2016</v>
          </cell>
        </row>
        <row r="9205">
          <cell r="A9205" t="str">
            <v>FY2016</v>
          </cell>
        </row>
        <row r="9206">
          <cell r="A9206" t="str">
            <v>FY2016</v>
          </cell>
        </row>
        <row r="9207">
          <cell r="A9207" t="str">
            <v>FY2016</v>
          </cell>
        </row>
        <row r="9208">
          <cell r="A9208" t="str">
            <v>FY2016</v>
          </cell>
        </row>
        <row r="9209">
          <cell r="A9209" t="str">
            <v>FY2016</v>
          </cell>
        </row>
        <row r="9210">
          <cell r="A9210" t="str">
            <v>FY2016</v>
          </cell>
        </row>
        <row r="9211">
          <cell r="A9211" t="str">
            <v>FY2016</v>
          </cell>
        </row>
        <row r="9212">
          <cell r="A9212" t="str">
            <v>FY2016</v>
          </cell>
        </row>
        <row r="9213">
          <cell r="A9213" t="str">
            <v>FY2016</v>
          </cell>
        </row>
        <row r="9214">
          <cell r="A9214" t="str">
            <v>FY2016</v>
          </cell>
        </row>
        <row r="9215">
          <cell r="A9215" t="str">
            <v>FY2016</v>
          </cell>
        </row>
        <row r="9216">
          <cell r="A9216" t="str">
            <v>FY2016</v>
          </cell>
        </row>
        <row r="9217">
          <cell r="A9217" t="str">
            <v>FY2016</v>
          </cell>
        </row>
        <row r="9218">
          <cell r="A9218" t="str">
            <v>FY2016</v>
          </cell>
        </row>
        <row r="9219">
          <cell r="A9219" t="str">
            <v>FY2016</v>
          </cell>
        </row>
        <row r="9220">
          <cell r="A9220" t="str">
            <v>FY2016</v>
          </cell>
        </row>
        <row r="9221">
          <cell r="A9221" t="str">
            <v>FY2016</v>
          </cell>
        </row>
        <row r="9222">
          <cell r="A9222" t="str">
            <v>FY2016</v>
          </cell>
        </row>
        <row r="9223">
          <cell r="A9223" t="str">
            <v>FY2016</v>
          </cell>
        </row>
        <row r="9224">
          <cell r="A9224" t="str">
            <v>FY2016</v>
          </cell>
        </row>
        <row r="9225">
          <cell r="A9225" t="str">
            <v>FY2016</v>
          </cell>
        </row>
        <row r="9226">
          <cell r="A9226" t="str">
            <v>FY2016</v>
          </cell>
        </row>
        <row r="9227">
          <cell r="A9227" t="str">
            <v>FY2016</v>
          </cell>
        </row>
        <row r="9228">
          <cell r="A9228" t="str">
            <v>FY2016</v>
          </cell>
        </row>
        <row r="9229">
          <cell r="A9229" t="str">
            <v>FY2016</v>
          </cell>
        </row>
        <row r="9230">
          <cell r="A9230" t="str">
            <v>FY2016</v>
          </cell>
        </row>
        <row r="9231">
          <cell r="A9231" t="str">
            <v>FY2016</v>
          </cell>
        </row>
        <row r="9232">
          <cell r="A9232" t="str">
            <v>FY2016</v>
          </cell>
        </row>
        <row r="9233">
          <cell r="A9233" t="str">
            <v>FY2016</v>
          </cell>
        </row>
        <row r="9234">
          <cell r="A9234" t="str">
            <v>FY2016</v>
          </cell>
        </row>
        <row r="9235">
          <cell r="A9235" t="str">
            <v>FY2016</v>
          </cell>
        </row>
        <row r="9236">
          <cell r="A9236" t="str">
            <v>FY2016</v>
          </cell>
        </row>
        <row r="9237">
          <cell r="A9237" t="str">
            <v>FY2016</v>
          </cell>
        </row>
        <row r="9238">
          <cell r="A9238" t="str">
            <v>FY2016</v>
          </cell>
        </row>
        <row r="9239">
          <cell r="A9239" t="str">
            <v>FY2016</v>
          </cell>
        </row>
        <row r="9240">
          <cell r="A9240" t="str">
            <v>FY2016</v>
          </cell>
        </row>
        <row r="9241">
          <cell r="A9241" t="str">
            <v>FY2016</v>
          </cell>
        </row>
        <row r="9242">
          <cell r="A9242" t="str">
            <v>FY2016</v>
          </cell>
        </row>
        <row r="9243">
          <cell r="A9243" t="str">
            <v>FY2016</v>
          </cell>
        </row>
        <row r="9244">
          <cell r="A9244" t="str">
            <v>FY2016</v>
          </cell>
        </row>
        <row r="9245">
          <cell r="A9245" t="str">
            <v>FY2016</v>
          </cell>
        </row>
        <row r="9246">
          <cell r="A9246" t="str">
            <v>FY2016</v>
          </cell>
        </row>
        <row r="9247">
          <cell r="A9247" t="str">
            <v>FY2016</v>
          </cell>
        </row>
        <row r="9248">
          <cell r="A9248" t="str">
            <v>FY2016</v>
          </cell>
        </row>
        <row r="9249">
          <cell r="A9249" t="str">
            <v>FY2016</v>
          </cell>
        </row>
        <row r="9250">
          <cell r="A9250" t="str">
            <v>FY2016</v>
          </cell>
        </row>
        <row r="9251">
          <cell r="A9251" t="str">
            <v>FY2016</v>
          </cell>
        </row>
        <row r="9252">
          <cell r="A9252" t="str">
            <v>FY2016</v>
          </cell>
        </row>
        <row r="9253">
          <cell r="A9253" t="str">
            <v>FY2016</v>
          </cell>
        </row>
        <row r="9254">
          <cell r="A9254" t="str">
            <v>FY2016</v>
          </cell>
        </row>
        <row r="9255">
          <cell r="A9255" t="str">
            <v>FY2016</v>
          </cell>
        </row>
        <row r="9256">
          <cell r="A9256" t="str">
            <v>FY2016</v>
          </cell>
        </row>
        <row r="9257">
          <cell r="A9257" t="str">
            <v>FY2016</v>
          </cell>
        </row>
        <row r="9258">
          <cell r="A9258" t="str">
            <v>FY2016</v>
          </cell>
        </row>
        <row r="9259">
          <cell r="A9259" t="str">
            <v>FY2016</v>
          </cell>
        </row>
        <row r="9260">
          <cell r="A9260" t="str">
            <v>FY2016</v>
          </cell>
        </row>
        <row r="9261">
          <cell r="A9261" t="str">
            <v>FY2016</v>
          </cell>
        </row>
        <row r="9262">
          <cell r="A9262" t="str">
            <v>FY2016</v>
          </cell>
        </row>
        <row r="9263">
          <cell r="A9263" t="str">
            <v>FY2016</v>
          </cell>
        </row>
        <row r="9264">
          <cell r="A9264" t="str">
            <v>FY2016</v>
          </cell>
        </row>
        <row r="9265">
          <cell r="A9265" t="str">
            <v>FY2016</v>
          </cell>
        </row>
        <row r="9266">
          <cell r="A9266" t="str">
            <v>FY2016</v>
          </cell>
        </row>
        <row r="9267">
          <cell r="A9267" t="str">
            <v>FY2016</v>
          </cell>
        </row>
        <row r="9268">
          <cell r="A9268" t="str">
            <v>FY2016</v>
          </cell>
        </row>
        <row r="9269">
          <cell r="A9269" t="str">
            <v>FY2016</v>
          </cell>
        </row>
        <row r="9270">
          <cell r="A9270" t="str">
            <v>FY2016</v>
          </cell>
        </row>
        <row r="9271">
          <cell r="A9271" t="str">
            <v>FY2016</v>
          </cell>
        </row>
        <row r="9272">
          <cell r="A9272" t="str">
            <v>FY2016</v>
          </cell>
        </row>
        <row r="9273">
          <cell r="A9273" t="str">
            <v>FY2016</v>
          </cell>
        </row>
        <row r="9274">
          <cell r="A9274" t="str">
            <v>FY2016</v>
          </cell>
        </row>
        <row r="9275">
          <cell r="A9275" t="str">
            <v>FY2016</v>
          </cell>
        </row>
        <row r="9276">
          <cell r="A9276" t="str">
            <v>FY2016</v>
          </cell>
        </row>
        <row r="9277">
          <cell r="A9277" t="str">
            <v>FY2016</v>
          </cell>
        </row>
        <row r="9278">
          <cell r="A9278" t="str">
            <v>FY2016</v>
          </cell>
        </row>
        <row r="9279">
          <cell r="A9279" t="str">
            <v>FY2016</v>
          </cell>
        </row>
        <row r="9280">
          <cell r="A9280" t="str">
            <v>FY2016</v>
          </cell>
        </row>
        <row r="9281">
          <cell r="A9281" t="str">
            <v>FY2016</v>
          </cell>
        </row>
        <row r="9282">
          <cell r="A9282" t="str">
            <v>FY2016</v>
          </cell>
        </row>
        <row r="9283">
          <cell r="A9283" t="str">
            <v>FY2016</v>
          </cell>
        </row>
        <row r="9284">
          <cell r="A9284" t="str">
            <v>FY2016</v>
          </cell>
        </row>
        <row r="9285">
          <cell r="A9285" t="str">
            <v>FY2016</v>
          </cell>
        </row>
        <row r="9286">
          <cell r="A9286" t="str">
            <v>FY2016</v>
          </cell>
        </row>
        <row r="9287">
          <cell r="A9287" t="str">
            <v>FY2016</v>
          </cell>
        </row>
        <row r="9288">
          <cell r="A9288" t="str">
            <v>FY2016</v>
          </cell>
        </row>
        <row r="9289">
          <cell r="A9289" t="str">
            <v>FY2016</v>
          </cell>
        </row>
        <row r="9290">
          <cell r="A9290" t="str">
            <v>FY2016</v>
          </cell>
        </row>
        <row r="9291">
          <cell r="A9291" t="str">
            <v>FY2016</v>
          </cell>
        </row>
        <row r="9292">
          <cell r="A9292" t="str">
            <v>FY2016</v>
          </cell>
        </row>
        <row r="9293">
          <cell r="A9293" t="str">
            <v>FY2016</v>
          </cell>
        </row>
        <row r="9294">
          <cell r="A9294" t="str">
            <v>FY2016</v>
          </cell>
        </row>
        <row r="9295">
          <cell r="A9295" t="str">
            <v>FY2016</v>
          </cell>
        </row>
        <row r="9296">
          <cell r="A9296" t="str">
            <v>FY2016</v>
          </cell>
        </row>
        <row r="9297">
          <cell r="A9297" t="str">
            <v>FY2016</v>
          </cell>
        </row>
        <row r="9298">
          <cell r="A9298" t="str">
            <v>FY2016</v>
          </cell>
        </row>
        <row r="9299">
          <cell r="A9299" t="str">
            <v>FY2016</v>
          </cell>
        </row>
        <row r="9300">
          <cell r="A9300" t="str">
            <v>FY2016</v>
          </cell>
        </row>
        <row r="9301">
          <cell r="A9301" t="str">
            <v>FY2016</v>
          </cell>
        </row>
        <row r="9302">
          <cell r="A9302" t="str">
            <v>FY2016</v>
          </cell>
        </row>
        <row r="9303">
          <cell r="A9303" t="str">
            <v>FY2016</v>
          </cell>
        </row>
        <row r="9304">
          <cell r="A9304" t="str">
            <v>FY2016</v>
          </cell>
        </row>
        <row r="9305">
          <cell r="A9305" t="str">
            <v>FY2016</v>
          </cell>
        </row>
        <row r="9306">
          <cell r="A9306" t="str">
            <v>FY2016</v>
          </cell>
        </row>
        <row r="9307">
          <cell r="A9307" t="str">
            <v>FY2016</v>
          </cell>
        </row>
        <row r="9308">
          <cell r="A9308" t="str">
            <v>FY2016</v>
          </cell>
        </row>
        <row r="9309">
          <cell r="A9309" t="str">
            <v>FY2016</v>
          </cell>
        </row>
        <row r="9310">
          <cell r="A9310" t="str">
            <v>FY2016</v>
          </cell>
        </row>
        <row r="9311">
          <cell r="A9311" t="str">
            <v>FY2016</v>
          </cell>
        </row>
        <row r="9312">
          <cell r="A9312" t="str">
            <v>FY2016</v>
          </cell>
        </row>
        <row r="9313">
          <cell r="A9313" t="str">
            <v>FY2016</v>
          </cell>
        </row>
        <row r="9314">
          <cell r="A9314" t="str">
            <v>FY2016</v>
          </cell>
        </row>
        <row r="9315">
          <cell r="A9315" t="str">
            <v>FY2016</v>
          </cell>
        </row>
        <row r="9316">
          <cell r="A9316" t="str">
            <v>FY2016</v>
          </cell>
        </row>
        <row r="9317">
          <cell r="A9317" t="str">
            <v>FY2016</v>
          </cell>
        </row>
        <row r="9318">
          <cell r="A9318" t="str">
            <v>FY2016</v>
          </cell>
        </row>
        <row r="9319">
          <cell r="A9319" t="str">
            <v>FY2016</v>
          </cell>
        </row>
        <row r="9320">
          <cell r="A9320" t="str">
            <v>FY2016</v>
          </cell>
        </row>
        <row r="9321">
          <cell r="A9321" t="str">
            <v>FY2016</v>
          </cell>
        </row>
        <row r="9322">
          <cell r="A9322" t="str">
            <v>FY2016</v>
          </cell>
        </row>
        <row r="9323">
          <cell r="A9323" t="str">
            <v>FY2016</v>
          </cell>
        </row>
        <row r="9324">
          <cell r="A9324" t="str">
            <v>FY2016</v>
          </cell>
        </row>
        <row r="9325">
          <cell r="A9325" t="str">
            <v>FY2016</v>
          </cell>
        </row>
        <row r="9326">
          <cell r="A9326" t="str">
            <v>FY2016</v>
          </cell>
        </row>
        <row r="9327">
          <cell r="A9327" t="str">
            <v>FY2016</v>
          </cell>
        </row>
        <row r="9328">
          <cell r="A9328" t="str">
            <v>FY2016</v>
          </cell>
        </row>
        <row r="9329">
          <cell r="A9329" t="str">
            <v>FY2016</v>
          </cell>
        </row>
        <row r="9330">
          <cell r="A9330" t="str">
            <v>FY2016</v>
          </cell>
        </row>
        <row r="9331">
          <cell r="A9331" t="str">
            <v>FY2016</v>
          </cell>
        </row>
        <row r="9332">
          <cell r="A9332" t="str">
            <v>FY2016</v>
          </cell>
        </row>
        <row r="9333">
          <cell r="A9333" t="str">
            <v>FY2016</v>
          </cell>
        </row>
        <row r="9334">
          <cell r="A9334" t="str">
            <v>FY2016</v>
          </cell>
        </row>
        <row r="9335">
          <cell r="A9335" t="str">
            <v>FY2016</v>
          </cell>
        </row>
        <row r="9336">
          <cell r="A9336" t="str">
            <v>FY2016</v>
          </cell>
        </row>
        <row r="9337">
          <cell r="A9337" t="str">
            <v>FY2016</v>
          </cell>
        </row>
        <row r="9338">
          <cell r="A9338" t="str">
            <v>FY2016</v>
          </cell>
        </row>
        <row r="9339">
          <cell r="A9339" t="str">
            <v>FY2016</v>
          </cell>
        </row>
        <row r="9340">
          <cell r="A9340" t="str">
            <v>FY2016</v>
          </cell>
        </row>
        <row r="9341">
          <cell r="A9341" t="str">
            <v>FY2016</v>
          </cell>
        </row>
        <row r="9342">
          <cell r="A9342" t="str">
            <v>FY2016</v>
          </cell>
        </row>
        <row r="9343">
          <cell r="A9343" t="str">
            <v>FY2016</v>
          </cell>
        </row>
        <row r="9344">
          <cell r="A9344" t="str">
            <v>FY2016</v>
          </cell>
        </row>
        <row r="9345">
          <cell r="A9345" t="str">
            <v>FY2016</v>
          </cell>
        </row>
        <row r="9346">
          <cell r="A9346" t="str">
            <v>FY2016</v>
          </cell>
        </row>
        <row r="9347">
          <cell r="A9347" t="str">
            <v>FY2016</v>
          </cell>
        </row>
        <row r="9348">
          <cell r="A9348" t="str">
            <v>FY2016</v>
          </cell>
        </row>
        <row r="9349">
          <cell r="A9349" t="str">
            <v>FY2016</v>
          </cell>
        </row>
        <row r="9350">
          <cell r="A9350" t="str">
            <v>FY2016</v>
          </cell>
        </row>
        <row r="9351">
          <cell r="A9351" t="str">
            <v>FY2016</v>
          </cell>
        </row>
        <row r="9352">
          <cell r="A9352" t="str">
            <v>FY2016</v>
          </cell>
        </row>
        <row r="9353">
          <cell r="A9353" t="str">
            <v>FY2016</v>
          </cell>
        </row>
        <row r="9354">
          <cell r="A9354" t="str">
            <v>FY2016</v>
          </cell>
        </row>
        <row r="9355">
          <cell r="A9355" t="str">
            <v>FY2016</v>
          </cell>
        </row>
        <row r="9356">
          <cell r="A9356" t="str">
            <v>FY2016</v>
          </cell>
        </row>
        <row r="9357">
          <cell r="A9357" t="str">
            <v>FY2016</v>
          </cell>
        </row>
        <row r="9358">
          <cell r="A9358" t="str">
            <v>FY2016</v>
          </cell>
        </row>
        <row r="9359">
          <cell r="A9359" t="str">
            <v>FY2016</v>
          </cell>
        </row>
        <row r="9360">
          <cell r="A9360" t="str">
            <v>FY2016</v>
          </cell>
        </row>
        <row r="9361">
          <cell r="A9361" t="str">
            <v>FY2016</v>
          </cell>
        </row>
        <row r="9362">
          <cell r="A9362" t="str">
            <v>FY2016</v>
          </cell>
        </row>
        <row r="9363">
          <cell r="A9363" t="str">
            <v>FY2016</v>
          </cell>
        </row>
        <row r="9364">
          <cell r="A9364" t="str">
            <v>FY2016</v>
          </cell>
        </row>
        <row r="9365">
          <cell r="A9365" t="str">
            <v>FY2016</v>
          </cell>
        </row>
        <row r="9366">
          <cell r="A9366" t="str">
            <v>FY2016</v>
          </cell>
        </row>
        <row r="9367">
          <cell r="A9367" t="str">
            <v>FY2016</v>
          </cell>
        </row>
        <row r="9368">
          <cell r="A9368" t="str">
            <v>FY2016</v>
          </cell>
        </row>
        <row r="9369">
          <cell r="A9369" t="str">
            <v>FY2016</v>
          </cell>
        </row>
        <row r="9370">
          <cell r="A9370" t="str">
            <v>FY2016</v>
          </cell>
        </row>
        <row r="9371">
          <cell r="A9371" t="str">
            <v>FY2016</v>
          </cell>
        </row>
        <row r="9372">
          <cell r="A9372" t="str">
            <v>FY2016</v>
          </cell>
        </row>
        <row r="9373">
          <cell r="A9373" t="str">
            <v>FY2016</v>
          </cell>
        </row>
        <row r="9374">
          <cell r="A9374" t="str">
            <v>FY2016</v>
          </cell>
        </row>
        <row r="9375">
          <cell r="A9375" t="str">
            <v>FY2016</v>
          </cell>
        </row>
        <row r="9376">
          <cell r="A9376" t="str">
            <v>FY2016</v>
          </cell>
        </row>
        <row r="9377">
          <cell r="A9377" t="str">
            <v>FY2016</v>
          </cell>
        </row>
        <row r="9378">
          <cell r="A9378" t="str">
            <v>FY2016</v>
          </cell>
        </row>
        <row r="9379">
          <cell r="A9379" t="str">
            <v>FY2016</v>
          </cell>
        </row>
        <row r="9380">
          <cell r="A9380" t="str">
            <v>FY2016</v>
          </cell>
        </row>
        <row r="9381">
          <cell r="A9381" t="str">
            <v>FY2016</v>
          </cell>
        </row>
        <row r="9382">
          <cell r="A9382" t="str">
            <v>FY2016</v>
          </cell>
        </row>
        <row r="9383">
          <cell r="A9383" t="str">
            <v>FY2016</v>
          </cell>
        </row>
        <row r="9384">
          <cell r="A9384" t="str">
            <v>FY2016</v>
          </cell>
        </row>
        <row r="9385">
          <cell r="A9385" t="str">
            <v>FY2016</v>
          </cell>
        </row>
        <row r="9386">
          <cell r="A9386" t="str">
            <v>FY2016</v>
          </cell>
        </row>
        <row r="9387">
          <cell r="A9387" t="str">
            <v>FY2016</v>
          </cell>
        </row>
        <row r="9388">
          <cell r="A9388" t="str">
            <v>FY2016</v>
          </cell>
        </row>
        <row r="9389">
          <cell r="A9389" t="str">
            <v>FY2016</v>
          </cell>
        </row>
        <row r="9390">
          <cell r="A9390" t="str">
            <v>FY2016</v>
          </cell>
        </row>
        <row r="9391">
          <cell r="A9391" t="str">
            <v>FY2016</v>
          </cell>
        </row>
        <row r="9392">
          <cell r="A9392" t="str">
            <v>FY2016</v>
          </cell>
        </row>
        <row r="9393">
          <cell r="A9393" t="str">
            <v>FY2016</v>
          </cell>
        </row>
        <row r="9394">
          <cell r="A9394" t="str">
            <v>FY2016</v>
          </cell>
        </row>
        <row r="9395">
          <cell r="A9395" t="str">
            <v>FY2016</v>
          </cell>
        </row>
        <row r="9396">
          <cell r="A9396" t="str">
            <v>FY2016</v>
          </cell>
        </row>
        <row r="9397">
          <cell r="A9397" t="str">
            <v>FY2016</v>
          </cell>
        </row>
        <row r="9398">
          <cell r="A9398" t="str">
            <v>FY2016</v>
          </cell>
        </row>
        <row r="9399">
          <cell r="A9399" t="str">
            <v>FY2016</v>
          </cell>
        </row>
        <row r="9400">
          <cell r="A9400" t="str">
            <v>FY2016</v>
          </cell>
        </row>
        <row r="9401">
          <cell r="A9401" t="str">
            <v>FY2016</v>
          </cell>
        </row>
        <row r="9402">
          <cell r="A9402" t="str">
            <v>FY2016</v>
          </cell>
        </row>
        <row r="9403">
          <cell r="A9403" t="str">
            <v>FY2016</v>
          </cell>
        </row>
        <row r="9404">
          <cell r="A9404" t="str">
            <v>FY2016</v>
          </cell>
        </row>
        <row r="9405">
          <cell r="A9405" t="str">
            <v>FY2016</v>
          </cell>
        </row>
        <row r="9406">
          <cell r="A9406" t="str">
            <v>FY2016</v>
          </cell>
        </row>
        <row r="9407">
          <cell r="A9407" t="str">
            <v>FY2016</v>
          </cell>
        </row>
        <row r="9408">
          <cell r="A9408" t="str">
            <v>FY2016</v>
          </cell>
        </row>
        <row r="9409">
          <cell r="A9409" t="str">
            <v>FY2016</v>
          </cell>
        </row>
        <row r="9410">
          <cell r="A9410" t="str">
            <v>FY2016</v>
          </cell>
        </row>
        <row r="9411">
          <cell r="A9411" t="str">
            <v>FY2016</v>
          </cell>
        </row>
        <row r="9412">
          <cell r="A9412" t="str">
            <v>FY2016</v>
          </cell>
        </row>
        <row r="9413">
          <cell r="A9413" t="str">
            <v>FY2016</v>
          </cell>
        </row>
        <row r="9414">
          <cell r="A9414" t="str">
            <v>FY2016</v>
          </cell>
        </row>
        <row r="9415">
          <cell r="A9415" t="str">
            <v>FY2016</v>
          </cell>
        </row>
        <row r="9416">
          <cell r="A9416" t="str">
            <v>FY2016</v>
          </cell>
        </row>
        <row r="9417">
          <cell r="A9417" t="str">
            <v>FY2016</v>
          </cell>
        </row>
        <row r="9418">
          <cell r="A9418" t="str">
            <v>FY2016</v>
          </cell>
        </row>
        <row r="9419">
          <cell r="A9419" t="str">
            <v>FY2016</v>
          </cell>
        </row>
        <row r="9420">
          <cell r="A9420" t="str">
            <v>FY2016</v>
          </cell>
        </row>
        <row r="9421">
          <cell r="A9421" t="str">
            <v>FY2016</v>
          </cell>
        </row>
        <row r="9422">
          <cell r="A9422" t="str">
            <v>FY2016</v>
          </cell>
        </row>
        <row r="9423">
          <cell r="A9423" t="str">
            <v>FY2016</v>
          </cell>
        </row>
        <row r="9424">
          <cell r="A9424" t="str">
            <v>FY2016</v>
          </cell>
        </row>
        <row r="9425">
          <cell r="A9425" t="str">
            <v>FY2016</v>
          </cell>
        </row>
        <row r="9426">
          <cell r="A9426" t="str">
            <v>FY2016</v>
          </cell>
        </row>
        <row r="9427">
          <cell r="A9427" t="str">
            <v>FY2016</v>
          </cell>
        </row>
        <row r="9428">
          <cell r="A9428" t="str">
            <v>FY2016</v>
          </cell>
        </row>
        <row r="9429">
          <cell r="A9429" t="str">
            <v>FY2016</v>
          </cell>
        </row>
        <row r="9430">
          <cell r="A9430" t="str">
            <v>FY2016</v>
          </cell>
        </row>
        <row r="9431">
          <cell r="A9431" t="str">
            <v>FY2016</v>
          </cell>
        </row>
        <row r="9432">
          <cell r="A9432" t="str">
            <v>FY2016</v>
          </cell>
        </row>
        <row r="9433">
          <cell r="A9433" t="str">
            <v>FY2016</v>
          </cell>
        </row>
        <row r="9434">
          <cell r="A9434" t="str">
            <v>FY2016</v>
          </cell>
        </row>
        <row r="9435">
          <cell r="A9435" t="str">
            <v>FY2016</v>
          </cell>
        </row>
        <row r="9436">
          <cell r="A9436" t="str">
            <v>FY2016</v>
          </cell>
        </row>
        <row r="9437">
          <cell r="A9437" t="str">
            <v>FY2016</v>
          </cell>
        </row>
        <row r="9438">
          <cell r="A9438" t="str">
            <v>FY2016</v>
          </cell>
        </row>
        <row r="9439">
          <cell r="A9439" t="str">
            <v>FY2016</v>
          </cell>
        </row>
        <row r="9440">
          <cell r="A9440" t="str">
            <v>FY2016</v>
          </cell>
        </row>
        <row r="9441">
          <cell r="A9441" t="str">
            <v>FY2016</v>
          </cell>
        </row>
        <row r="9442">
          <cell r="A9442" t="str">
            <v>FY2016</v>
          </cell>
        </row>
        <row r="9443">
          <cell r="A9443" t="str">
            <v>FY2016</v>
          </cell>
        </row>
        <row r="9444">
          <cell r="A9444" t="str">
            <v>FY2016</v>
          </cell>
        </row>
        <row r="9445">
          <cell r="A9445" t="str">
            <v>FY2016</v>
          </cell>
        </row>
        <row r="9446">
          <cell r="A9446" t="str">
            <v>FY2016</v>
          </cell>
        </row>
        <row r="9447">
          <cell r="A9447" t="str">
            <v>FY2016</v>
          </cell>
        </row>
        <row r="9448">
          <cell r="A9448" t="str">
            <v>FY2016</v>
          </cell>
        </row>
        <row r="9449">
          <cell r="A9449" t="str">
            <v>FY2016</v>
          </cell>
        </row>
        <row r="9450">
          <cell r="A9450" t="str">
            <v>FY2016</v>
          </cell>
        </row>
        <row r="9451">
          <cell r="A9451" t="str">
            <v>FY2016</v>
          </cell>
        </row>
        <row r="9452">
          <cell r="A9452" t="str">
            <v>FY2016</v>
          </cell>
        </row>
        <row r="9453">
          <cell r="A9453" t="str">
            <v>FY2016</v>
          </cell>
        </row>
        <row r="9454">
          <cell r="A9454" t="str">
            <v>FY2016</v>
          </cell>
        </row>
        <row r="9455">
          <cell r="A9455" t="str">
            <v>FY2016</v>
          </cell>
        </row>
        <row r="9456">
          <cell r="A9456" t="str">
            <v>FY2016</v>
          </cell>
        </row>
        <row r="9457">
          <cell r="A9457" t="str">
            <v>FY2016</v>
          </cell>
        </row>
        <row r="9458">
          <cell r="A9458" t="str">
            <v>FY2016</v>
          </cell>
        </row>
        <row r="9459">
          <cell r="A9459" t="str">
            <v>FY2016</v>
          </cell>
        </row>
        <row r="9460">
          <cell r="A9460" t="str">
            <v>FY2016</v>
          </cell>
        </row>
        <row r="9461">
          <cell r="A9461" t="str">
            <v>FY2016</v>
          </cell>
        </row>
        <row r="9462">
          <cell r="A9462" t="str">
            <v>FY2016</v>
          </cell>
        </row>
        <row r="9463">
          <cell r="A9463" t="str">
            <v>FY2016</v>
          </cell>
        </row>
        <row r="9464">
          <cell r="A9464" t="str">
            <v>FY2016</v>
          </cell>
        </row>
        <row r="9465">
          <cell r="A9465" t="str">
            <v>FY2016</v>
          </cell>
        </row>
        <row r="9466">
          <cell r="A9466" t="str">
            <v>FY2016</v>
          </cell>
        </row>
        <row r="9467">
          <cell r="A9467" t="str">
            <v>FY2016</v>
          </cell>
        </row>
        <row r="9468">
          <cell r="A9468" t="str">
            <v>FY2016</v>
          </cell>
        </row>
        <row r="9469">
          <cell r="A9469" t="str">
            <v>FY2016</v>
          </cell>
        </row>
        <row r="9470">
          <cell r="A9470" t="str">
            <v>FY2016</v>
          </cell>
        </row>
        <row r="9471">
          <cell r="A9471" t="str">
            <v>FY2016</v>
          </cell>
        </row>
        <row r="9472">
          <cell r="A9472" t="str">
            <v>FY2016</v>
          </cell>
        </row>
        <row r="9473">
          <cell r="A9473" t="str">
            <v>FY2016</v>
          </cell>
        </row>
        <row r="9474">
          <cell r="A9474" t="str">
            <v>FY2016</v>
          </cell>
        </row>
        <row r="9475">
          <cell r="A9475" t="str">
            <v>FY2016</v>
          </cell>
        </row>
        <row r="9476">
          <cell r="A9476" t="str">
            <v>FY2016</v>
          </cell>
        </row>
        <row r="9477">
          <cell r="A9477" t="str">
            <v>FY2016</v>
          </cell>
        </row>
        <row r="9478">
          <cell r="A9478" t="str">
            <v>FY2016</v>
          </cell>
        </row>
        <row r="9479">
          <cell r="A9479" t="str">
            <v>FY2016</v>
          </cell>
        </row>
        <row r="9480">
          <cell r="A9480" t="str">
            <v>FY2016</v>
          </cell>
        </row>
        <row r="9481">
          <cell r="A9481" t="str">
            <v>FY2016</v>
          </cell>
        </row>
        <row r="9482">
          <cell r="A9482" t="str">
            <v>FY2016</v>
          </cell>
        </row>
        <row r="9483">
          <cell r="A9483" t="str">
            <v>FY2016</v>
          </cell>
        </row>
        <row r="9484">
          <cell r="A9484" t="str">
            <v>FY2016</v>
          </cell>
        </row>
        <row r="9485">
          <cell r="A9485" t="str">
            <v>FY2016</v>
          </cell>
        </row>
        <row r="9486">
          <cell r="A9486" t="str">
            <v>FY2016</v>
          </cell>
        </row>
        <row r="9487">
          <cell r="A9487" t="str">
            <v>FY2016</v>
          </cell>
        </row>
        <row r="9488">
          <cell r="A9488" t="str">
            <v>FY2016</v>
          </cell>
        </row>
        <row r="9489">
          <cell r="A9489" t="str">
            <v>FY2016</v>
          </cell>
        </row>
        <row r="9490">
          <cell r="A9490" t="str">
            <v>FY2016</v>
          </cell>
        </row>
        <row r="9491">
          <cell r="A9491" t="str">
            <v>FY2016</v>
          </cell>
        </row>
        <row r="9492">
          <cell r="A9492" t="str">
            <v>FY2016</v>
          </cell>
        </row>
        <row r="9493">
          <cell r="A9493" t="str">
            <v>FY2016</v>
          </cell>
        </row>
        <row r="9494">
          <cell r="A9494" t="str">
            <v>FY2016</v>
          </cell>
        </row>
        <row r="9495">
          <cell r="A9495" t="str">
            <v>FY2016</v>
          </cell>
        </row>
        <row r="9496">
          <cell r="A9496" t="str">
            <v>FY2016</v>
          </cell>
        </row>
        <row r="9497">
          <cell r="A9497" t="str">
            <v>FY2016</v>
          </cell>
        </row>
        <row r="9498">
          <cell r="A9498" t="str">
            <v>FY2016</v>
          </cell>
        </row>
        <row r="9499">
          <cell r="A9499" t="str">
            <v>FY2016</v>
          </cell>
        </row>
        <row r="9500">
          <cell r="A9500" t="str">
            <v>FY2016</v>
          </cell>
        </row>
        <row r="9501">
          <cell r="A9501" t="str">
            <v>FY2016</v>
          </cell>
        </row>
        <row r="9502">
          <cell r="A9502" t="str">
            <v>FY2016</v>
          </cell>
        </row>
        <row r="9503">
          <cell r="A9503" t="str">
            <v>FY2016</v>
          </cell>
        </row>
        <row r="9504">
          <cell r="A9504" t="str">
            <v>FY2016</v>
          </cell>
        </row>
        <row r="9505">
          <cell r="A9505" t="str">
            <v>FY2016</v>
          </cell>
        </row>
        <row r="9506">
          <cell r="A9506" t="str">
            <v>FY2016</v>
          </cell>
        </row>
        <row r="9507">
          <cell r="A9507" t="str">
            <v>FY2016</v>
          </cell>
        </row>
        <row r="9508">
          <cell r="A9508" t="str">
            <v>FY2016</v>
          </cell>
        </row>
        <row r="9509">
          <cell r="A9509" t="str">
            <v>FY2016</v>
          </cell>
        </row>
        <row r="9510">
          <cell r="A9510" t="str">
            <v>FY2016</v>
          </cell>
        </row>
        <row r="9511">
          <cell r="A9511" t="str">
            <v>FY2016</v>
          </cell>
        </row>
        <row r="9512">
          <cell r="A9512" t="str">
            <v>FY2016</v>
          </cell>
        </row>
        <row r="9513">
          <cell r="A9513" t="str">
            <v>FY2016</v>
          </cell>
        </row>
        <row r="9514">
          <cell r="A9514" t="str">
            <v>FY2016</v>
          </cell>
        </row>
        <row r="9515">
          <cell r="A9515" t="str">
            <v>FY2016</v>
          </cell>
        </row>
        <row r="9516">
          <cell r="A9516" t="str">
            <v>FY2016</v>
          </cell>
        </row>
        <row r="9517">
          <cell r="A9517" t="str">
            <v>FY2016</v>
          </cell>
        </row>
        <row r="9518">
          <cell r="A9518" t="str">
            <v>FY2016</v>
          </cell>
        </row>
        <row r="9519">
          <cell r="A9519" t="str">
            <v>FY2016</v>
          </cell>
        </row>
        <row r="9520">
          <cell r="A9520" t="str">
            <v>FY2016</v>
          </cell>
        </row>
        <row r="9521">
          <cell r="A9521" t="str">
            <v>FY2016</v>
          </cell>
        </row>
        <row r="9522">
          <cell r="A9522" t="str">
            <v>FY2016</v>
          </cell>
        </row>
        <row r="9523">
          <cell r="A9523" t="str">
            <v>FY2016</v>
          </cell>
        </row>
        <row r="9524">
          <cell r="A9524" t="str">
            <v>FY2016</v>
          </cell>
        </row>
        <row r="9525">
          <cell r="A9525" t="str">
            <v>FY2016</v>
          </cell>
        </row>
        <row r="9526">
          <cell r="A9526" t="str">
            <v>FY2016</v>
          </cell>
        </row>
        <row r="9527">
          <cell r="A9527" t="str">
            <v>FY2016</v>
          </cell>
        </row>
        <row r="9528">
          <cell r="A9528" t="str">
            <v>FY2016</v>
          </cell>
        </row>
        <row r="9529">
          <cell r="A9529" t="str">
            <v>FY2016</v>
          </cell>
        </row>
        <row r="9530">
          <cell r="A9530" t="str">
            <v>FY2016</v>
          </cell>
        </row>
        <row r="9531">
          <cell r="A9531" t="str">
            <v>FY2016</v>
          </cell>
        </row>
        <row r="9532">
          <cell r="A9532" t="str">
            <v>FY2016</v>
          </cell>
        </row>
        <row r="9533">
          <cell r="A9533" t="str">
            <v>FY2016</v>
          </cell>
        </row>
        <row r="9534">
          <cell r="A9534" t="str">
            <v>FY2016</v>
          </cell>
        </row>
        <row r="9535">
          <cell r="A9535" t="str">
            <v>FY2016</v>
          </cell>
        </row>
        <row r="9536">
          <cell r="A9536" t="str">
            <v>FY2016</v>
          </cell>
        </row>
        <row r="9537">
          <cell r="A9537" t="str">
            <v>FY2016</v>
          </cell>
        </row>
        <row r="9538">
          <cell r="A9538" t="str">
            <v>FY2016</v>
          </cell>
        </row>
        <row r="9539">
          <cell r="A9539" t="str">
            <v>FY2016</v>
          </cell>
        </row>
        <row r="9540">
          <cell r="A9540" t="str">
            <v>FY2016</v>
          </cell>
        </row>
        <row r="9541">
          <cell r="A9541" t="str">
            <v>FY2016</v>
          </cell>
        </row>
        <row r="9542">
          <cell r="A9542" t="str">
            <v>FY2016</v>
          </cell>
        </row>
        <row r="9543">
          <cell r="A9543" t="str">
            <v>FY2016</v>
          </cell>
        </row>
        <row r="9544">
          <cell r="A9544" t="str">
            <v>FY2016</v>
          </cell>
        </row>
        <row r="9545">
          <cell r="A9545" t="str">
            <v>FY2016</v>
          </cell>
        </row>
        <row r="9546">
          <cell r="A9546" t="str">
            <v>FY2016</v>
          </cell>
        </row>
        <row r="9547">
          <cell r="A9547" t="str">
            <v>FY2016</v>
          </cell>
        </row>
        <row r="9548">
          <cell r="A9548" t="str">
            <v>FY2016</v>
          </cell>
        </row>
        <row r="9549">
          <cell r="A9549" t="str">
            <v>FY2016</v>
          </cell>
        </row>
        <row r="9550">
          <cell r="A9550" t="str">
            <v>FY2016</v>
          </cell>
        </row>
        <row r="9551">
          <cell r="A9551" t="str">
            <v>FY2016</v>
          </cell>
        </row>
        <row r="9552">
          <cell r="A9552" t="str">
            <v>FY2016</v>
          </cell>
        </row>
        <row r="9553">
          <cell r="A9553" t="str">
            <v>FY2016</v>
          </cell>
        </row>
        <row r="9554">
          <cell r="A9554" t="str">
            <v>FY2016</v>
          </cell>
        </row>
        <row r="9555">
          <cell r="A9555" t="str">
            <v>FY2016</v>
          </cell>
        </row>
        <row r="9556">
          <cell r="A9556" t="str">
            <v>FY2016</v>
          </cell>
        </row>
        <row r="9557">
          <cell r="A9557" t="str">
            <v>FY2016</v>
          </cell>
        </row>
        <row r="9558">
          <cell r="A9558" t="str">
            <v>FY2016</v>
          </cell>
        </row>
        <row r="9559">
          <cell r="A9559" t="str">
            <v>FY2016</v>
          </cell>
        </row>
        <row r="9560">
          <cell r="A9560" t="str">
            <v>FY2016</v>
          </cell>
        </row>
        <row r="9561">
          <cell r="A9561" t="str">
            <v>FY2016</v>
          </cell>
        </row>
        <row r="9562">
          <cell r="A9562" t="str">
            <v>FY2016</v>
          </cell>
        </row>
        <row r="9563">
          <cell r="A9563" t="str">
            <v>FY2016</v>
          </cell>
        </row>
        <row r="9564">
          <cell r="A9564" t="str">
            <v>FY2016</v>
          </cell>
        </row>
        <row r="9565">
          <cell r="A9565" t="str">
            <v>FY2016</v>
          </cell>
        </row>
        <row r="9566">
          <cell r="A9566" t="str">
            <v>FY2016</v>
          </cell>
        </row>
        <row r="9567">
          <cell r="A9567" t="str">
            <v>FY2016</v>
          </cell>
        </row>
        <row r="9568">
          <cell r="A9568" t="str">
            <v>FY2016</v>
          </cell>
        </row>
        <row r="9569">
          <cell r="A9569" t="str">
            <v>FY2016</v>
          </cell>
        </row>
        <row r="9570">
          <cell r="A9570" t="str">
            <v>FY2016</v>
          </cell>
        </row>
        <row r="9571">
          <cell r="A9571" t="str">
            <v>FY2016</v>
          </cell>
        </row>
        <row r="9572">
          <cell r="A9572" t="str">
            <v>FY2016</v>
          </cell>
        </row>
        <row r="9573">
          <cell r="A9573" t="str">
            <v>FY2016</v>
          </cell>
        </row>
        <row r="9574">
          <cell r="A9574" t="str">
            <v>FY2016</v>
          </cell>
        </row>
        <row r="9575">
          <cell r="A9575" t="str">
            <v>FY2016</v>
          </cell>
        </row>
        <row r="9576">
          <cell r="A9576" t="str">
            <v>FY2016</v>
          </cell>
        </row>
        <row r="9577">
          <cell r="A9577" t="str">
            <v>FY2016</v>
          </cell>
        </row>
        <row r="9578">
          <cell r="A9578" t="str">
            <v>FY2016</v>
          </cell>
        </row>
        <row r="9579">
          <cell r="A9579" t="str">
            <v>FY2016</v>
          </cell>
        </row>
        <row r="9580">
          <cell r="A9580" t="str">
            <v>FY2016</v>
          </cell>
        </row>
        <row r="9581">
          <cell r="A9581" t="str">
            <v>FY2016</v>
          </cell>
        </row>
        <row r="9582">
          <cell r="A9582" t="str">
            <v>FY2016</v>
          </cell>
        </row>
        <row r="9583">
          <cell r="A9583" t="str">
            <v>FY2016</v>
          </cell>
        </row>
        <row r="9584">
          <cell r="A9584" t="str">
            <v>FY2016</v>
          </cell>
        </row>
        <row r="9585">
          <cell r="A9585" t="str">
            <v>FY2016</v>
          </cell>
        </row>
        <row r="9586">
          <cell r="A9586" t="str">
            <v>FY2016</v>
          </cell>
        </row>
        <row r="9587">
          <cell r="A9587" t="str">
            <v>FY2016</v>
          </cell>
        </row>
        <row r="9588">
          <cell r="A9588" t="str">
            <v>FY2016</v>
          </cell>
        </row>
        <row r="9589">
          <cell r="A9589" t="str">
            <v>FY2016</v>
          </cell>
        </row>
        <row r="9590">
          <cell r="A9590" t="str">
            <v>FY2016</v>
          </cell>
        </row>
        <row r="9591">
          <cell r="A9591" t="str">
            <v>FY2016</v>
          </cell>
        </row>
        <row r="9592">
          <cell r="A9592" t="str">
            <v>FY2016</v>
          </cell>
        </row>
        <row r="9593">
          <cell r="A9593" t="str">
            <v>FY2016</v>
          </cell>
        </row>
        <row r="9594">
          <cell r="A9594" t="str">
            <v>FY2016</v>
          </cell>
        </row>
        <row r="9595">
          <cell r="A9595" t="str">
            <v>FY2016</v>
          </cell>
        </row>
        <row r="9596">
          <cell r="A9596" t="str">
            <v>FY2016</v>
          </cell>
        </row>
        <row r="9597">
          <cell r="A9597" t="str">
            <v>FY2016</v>
          </cell>
        </row>
        <row r="9598">
          <cell r="A9598" t="str">
            <v>FY2016</v>
          </cell>
        </row>
        <row r="9599">
          <cell r="A9599" t="str">
            <v>FY2016</v>
          </cell>
        </row>
        <row r="9600">
          <cell r="A9600" t="str">
            <v>FY2016</v>
          </cell>
        </row>
        <row r="9601">
          <cell r="A9601" t="str">
            <v>FY2016</v>
          </cell>
        </row>
        <row r="9602">
          <cell r="A9602" t="str">
            <v>FY2016</v>
          </cell>
        </row>
        <row r="9603">
          <cell r="A9603" t="str">
            <v>FY2016</v>
          </cell>
        </row>
        <row r="9604">
          <cell r="A9604" t="str">
            <v>FY2016</v>
          </cell>
        </row>
        <row r="9605">
          <cell r="A9605" t="str">
            <v>FY2016</v>
          </cell>
        </row>
        <row r="9606">
          <cell r="A9606" t="str">
            <v>FY2016</v>
          </cell>
        </row>
        <row r="9607">
          <cell r="A9607" t="str">
            <v>FY2016</v>
          </cell>
        </row>
        <row r="9608">
          <cell r="A9608" t="str">
            <v>FY2016</v>
          </cell>
        </row>
        <row r="9609">
          <cell r="A9609" t="str">
            <v>FY2016</v>
          </cell>
        </row>
        <row r="9610">
          <cell r="A9610" t="str">
            <v>FY2016</v>
          </cell>
        </row>
        <row r="9611">
          <cell r="A9611" t="str">
            <v>FY2016</v>
          </cell>
        </row>
        <row r="9612">
          <cell r="A9612" t="str">
            <v>FY2016</v>
          </cell>
        </row>
        <row r="9613">
          <cell r="A9613" t="str">
            <v>FY2016</v>
          </cell>
        </row>
        <row r="9614">
          <cell r="A9614" t="str">
            <v>FY2016</v>
          </cell>
        </row>
        <row r="9615">
          <cell r="A9615" t="str">
            <v>FY2016</v>
          </cell>
        </row>
        <row r="9616">
          <cell r="A9616" t="str">
            <v>FY2016</v>
          </cell>
        </row>
        <row r="9617">
          <cell r="A9617" t="str">
            <v>FY2016</v>
          </cell>
        </row>
        <row r="9618">
          <cell r="A9618" t="str">
            <v>FY2016</v>
          </cell>
        </row>
        <row r="9619">
          <cell r="A9619" t="str">
            <v>FY2016</v>
          </cell>
        </row>
        <row r="9620">
          <cell r="A9620" t="str">
            <v>FY2016</v>
          </cell>
        </row>
        <row r="9621">
          <cell r="A9621" t="str">
            <v>FY2016</v>
          </cell>
        </row>
        <row r="9622">
          <cell r="A9622" t="str">
            <v>FY2016</v>
          </cell>
        </row>
        <row r="9623">
          <cell r="A9623" t="str">
            <v>FY2016</v>
          </cell>
        </row>
        <row r="9624">
          <cell r="A9624" t="str">
            <v>FY2016</v>
          </cell>
        </row>
        <row r="9625">
          <cell r="A9625" t="str">
            <v>FY2016</v>
          </cell>
        </row>
        <row r="9626">
          <cell r="A9626" t="str">
            <v>FY2016</v>
          </cell>
        </row>
        <row r="9627">
          <cell r="A9627" t="str">
            <v>FY2016</v>
          </cell>
        </row>
        <row r="9628">
          <cell r="A9628" t="str">
            <v>FY2016</v>
          </cell>
        </row>
        <row r="9629">
          <cell r="A9629" t="str">
            <v>FY2016</v>
          </cell>
        </row>
        <row r="9630">
          <cell r="A9630" t="str">
            <v>FY2016</v>
          </cell>
        </row>
        <row r="9631">
          <cell r="A9631" t="str">
            <v>FY2016</v>
          </cell>
        </row>
        <row r="9632">
          <cell r="A9632" t="str">
            <v>FY2016</v>
          </cell>
        </row>
        <row r="9633">
          <cell r="A9633" t="str">
            <v>FY2016</v>
          </cell>
        </row>
        <row r="9634">
          <cell r="A9634" t="str">
            <v>FY2016</v>
          </cell>
        </row>
        <row r="9635">
          <cell r="A9635" t="str">
            <v>FY2016</v>
          </cell>
        </row>
        <row r="9636">
          <cell r="A9636" t="str">
            <v>FY2016</v>
          </cell>
        </row>
        <row r="9637">
          <cell r="A9637" t="str">
            <v>FY2016</v>
          </cell>
        </row>
        <row r="9638">
          <cell r="A9638" t="str">
            <v>FY2016</v>
          </cell>
        </row>
        <row r="9639">
          <cell r="A9639" t="str">
            <v>FY2016</v>
          </cell>
        </row>
        <row r="9640">
          <cell r="A9640" t="str">
            <v>FY2016</v>
          </cell>
        </row>
        <row r="9641">
          <cell r="A9641" t="str">
            <v>FY2016</v>
          </cell>
        </row>
        <row r="9642">
          <cell r="A9642" t="str">
            <v>FY2016</v>
          </cell>
        </row>
        <row r="9643">
          <cell r="A9643" t="str">
            <v>FY2016</v>
          </cell>
        </row>
        <row r="9644">
          <cell r="A9644" t="str">
            <v>FY2016</v>
          </cell>
        </row>
        <row r="9645">
          <cell r="A9645" t="str">
            <v>FY2016</v>
          </cell>
        </row>
        <row r="9646">
          <cell r="A9646" t="str">
            <v>FY2016</v>
          </cell>
        </row>
        <row r="9647">
          <cell r="A9647" t="str">
            <v>FY2016</v>
          </cell>
        </row>
        <row r="9648">
          <cell r="A9648" t="str">
            <v>FY2016</v>
          </cell>
        </row>
        <row r="9649">
          <cell r="A9649" t="str">
            <v>FY2016</v>
          </cell>
        </row>
        <row r="9650">
          <cell r="A9650" t="str">
            <v>FY2016</v>
          </cell>
        </row>
        <row r="9651">
          <cell r="A9651" t="str">
            <v>FY2016</v>
          </cell>
        </row>
        <row r="9652">
          <cell r="A9652" t="str">
            <v>FY2016</v>
          </cell>
        </row>
        <row r="9653">
          <cell r="A9653" t="str">
            <v>FY2016</v>
          </cell>
        </row>
        <row r="9654">
          <cell r="A9654" t="str">
            <v>FY2016</v>
          </cell>
        </row>
        <row r="9655">
          <cell r="A9655" t="str">
            <v>FY2016</v>
          </cell>
        </row>
        <row r="9656">
          <cell r="A9656" t="str">
            <v>FY2016</v>
          </cell>
        </row>
        <row r="9657">
          <cell r="A9657" t="str">
            <v>FY2016</v>
          </cell>
        </row>
        <row r="9658">
          <cell r="A9658" t="str">
            <v>FY2016</v>
          </cell>
        </row>
        <row r="9659">
          <cell r="A9659" t="str">
            <v>FY2016</v>
          </cell>
        </row>
        <row r="9660">
          <cell r="A9660" t="str">
            <v>FY2016</v>
          </cell>
        </row>
        <row r="9661">
          <cell r="A9661" t="str">
            <v>FY2016</v>
          </cell>
        </row>
        <row r="9662">
          <cell r="A9662" t="str">
            <v>FY2016</v>
          </cell>
        </row>
        <row r="9663">
          <cell r="A9663" t="str">
            <v>FY2016</v>
          </cell>
        </row>
        <row r="9664">
          <cell r="A9664" t="str">
            <v>FY2016</v>
          </cell>
        </row>
        <row r="9665">
          <cell r="A9665" t="str">
            <v>FY2016</v>
          </cell>
        </row>
        <row r="9666">
          <cell r="A9666" t="str">
            <v>FY2016</v>
          </cell>
        </row>
        <row r="9667">
          <cell r="A9667" t="str">
            <v>FY2016</v>
          </cell>
        </row>
        <row r="9668">
          <cell r="A9668" t="str">
            <v>FY2016</v>
          </cell>
        </row>
        <row r="9669">
          <cell r="A9669" t="str">
            <v>FY2016</v>
          </cell>
        </row>
        <row r="9670">
          <cell r="A9670" t="str">
            <v>FY2016</v>
          </cell>
        </row>
        <row r="9671">
          <cell r="A9671" t="str">
            <v>FY2016</v>
          </cell>
        </row>
        <row r="9672">
          <cell r="A9672" t="str">
            <v>FY2016</v>
          </cell>
        </row>
        <row r="9673">
          <cell r="A9673" t="str">
            <v>FY2016</v>
          </cell>
        </row>
        <row r="9674">
          <cell r="A9674" t="str">
            <v>FY2016</v>
          </cell>
        </row>
        <row r="9675">
          <cell r="A9675" t="str">
            <v>FY2016</v>
          </cell>
        </row>
        <row r="9676">
          <cell r="A9676" t="str">
            <v>FY2016</v>
          </cell>
        </row>
        <row r="9677">
          <cell r="A9677" t="str">
            <v>FY2016</v>
          </cell>
        </row>
        <row r="9678">
          <cell r="A9678" t="str">
            <v>FY2016</v>
          </cell>
        </row>
        <row r="9679">
          <cell r="A9679" t="str">
            <v>FY2016</v>
          </cell>
        </row>
        <row r="9680">
          <cell r="A9680" t="str">
            <v>FY2016</v>
          </cell>
        </row>
        <row r="9681">
          <cell r="A9681" t="str">
            <v>FY2016</v>
          </cell>
        </row>
        <row r="9682">
          <cell r="A9682" t="str">
            <v>FY2016</v>
          </cell>
        </row>
        <row r="9683">
          <cell r="A9683" t="str">
            <v>FY2016</v>
          </cell>
        </row>
        <row r="9684">
          <cell r="A9684" t="str">
            <v>FY2016</v>
          </cell>
        </row>
        <row r="9685">
          <cell r="A9685" t="str">
            <v>FY2016</v>
          </cell>
        </row>
        <row r="9686">
          <cell r="A9686" t="str">
            <v>FY2016</v>
          </cell>
        </row>
        <row r="9687">
          <cell r="A9687" t="str">
            <v>FY2016</v>
          </cell>
        </row>
        <row r="9688">
          <cell r="A9688" t="str">
            <v>FY2016</v>
          </cell>
        </row>
        <row r="9689">
          <cell r="A9689" t="str">
            <v>FY2016</v>
          </cell>
        </row>
        <row r="9690">
          <cell r="A9690" t="str">
            <v>FY2016</v>
          </cell>
        </row>
        <row r="9691">
          <cell r="A9691" t="str">
            <v>FY2016</v>
          </cell>
        </row>
        <row r="9692">
          <cell r="A9692" t="str">
            <v>FY2016</v>
          </cell>
        </row>
        <row r="9693">
          <cell r="A9693" t="str">
            <v>FY2016</v>
          </cell>
        </row>
        <row r="9694">
          <cell r="A9694" t="str">
            <v>FY2016</v>
          </cell>
        </row>
        <row r="9695">
          <cell r="A9695" t="str">
            <v>FY2016</v>
          </cell>
        </row>
        <row r="9696">
          <cell r="A9696" t="str">
            <v>FY2016</v>
          </cell>
        </row>
        <row r="9697">
          <cell r="A9697" t="str">
            <v>FY2016</v>
          </cell>
        </row>
        <row r="9698">
          <cell r="A9698" t="str">
            <v>FY2016</v>
          </cell>
        </row>
        <row r="9699">
          <cell r="A9699" t="str">
            <v>FY2016</v>
          </cell>
        </row>
        <row r="9700">
          <cell r="A9700" t="str">
            <v>FY2016</v>
          </cell>
        </row>
        <row r="9701">
          <cell r="A9701" t="str">
            <v>FY2016</v>
          </cell>
        </row>
        <row r="9702">
          <cell r="A9702" t="str">
            <v>FY2016</v>
          </cell>
        </row>
        <row r="9703">
          <cell r="A9703" t="str">
            <v>FY2016</v>
          </cell>
        </row>
        <row r="9704">
          <cell r="A9704" t="str">
            <v>FY2016</v>
          </cell>
        </row>
        <row r="9705">
          <cell r="A9705" t="str">
            <v>FY2016</v>
          </cell>
        </row>
        <row r="9706">
          <cell r="A9706" t="str">
            <v>FY2016</v>
          </cell>
        </row>
        <row r="9707">
          <cell r="A9707" t="str">
            <v>FY2016</v>
          </cell>
        </row>
        <row r="9708">
          <cell r="A9708" t="str">
            <v>FY2016</v>
          </cell>
        </row>
        <row r="9709">
          <cell r="A9709" t="str">
            <v>FY2016</v>
          </cell>
        </row>
        <row r="9710">
          <cell r="A9710" t="str">
            <v>FY2016</v>
          </cell>
        </row>
        <row r="9711">
          <cell r="A9711" t="str">
            <v>FY2016</v>
          </cell>
        </row>
        <row r="9712">
          <cell r="A9712" t="str">
            <v>FY2016</v>
          </cell>
        </row>
        <row r="9713">
          <cell r="A9713" t="str">
            <v>FY2016</v>
          </cell>
        </row>
        <row r="9714">
          <cell r="A9714" t="str">
            <v>FY2016</v>
          </cell>
        </row>
        <row r="9715">
          <cell r="A9715" t="str">
            <v>FY2016</v>
          </cell>
        </row>
        <row r="9716">
          <cell r="A9716" t="str">
            <v>FY2016</v>
          </cell>
        </row>
        <row r="9717">
          <cell r="A9717" t="str">
            <v>FY2016</v>
          </cell>
        </row>
        <row r="9718">
          <cell r="A9718" t="str">
            <v>FY2016</v>
          </cell>
        </row>
        <row r="9719">
          <cell r="A9719" t="str">
            <v>FY2016</v>
          </cell>
        </row>
        <row r="9720">
          <cell r="A9720" t="str">
            <v>FY2016</v>
          </cell>
        </row>
        <row r="9721">
          <cell r="A9721" t="str">
            <v>FY2016</v>
          </cell>
        </row>
        <row r="9722">
          <cell r="A9722" t="str">
            <v>FY2016</v>
          </cell>
        </row>
        <row r="9723">
          <cell r="A9723" t="str">
            <v>FY2016</v>
          </cell>
        </row>
        <row r="9724">
          <cell r="A9724" t="str">
            <v>FY2016</v>
          </cell>
        </row>
        <row r="9725">
          <cell r="A9725" t="str">
            <v>FY2016</v>
          </cell>
        </row>
        <row r="9726">
          <cell r="A9726" t="str">
            <v>FY2016</v>
          </cell>
        </row>
        <row r="9727">
          <cell r="A9727" t="str">
            <v>FY2016</v>
          </cell>
        </row>
        <row r="9728">
          <cell r="A9728" t="str">
            <v>FY2016</v>
          </cell>
        </row>
        <row r="9729">
          <cell r="A9729" t="str">
            <v>FY2016</v>
          </cell>
        </row>
        <row r="9730">
          <cell r="A9730" t="str">
            <v>FY2016</v>
          </cell>
        </row>
        <row r="9731">
          <cell r="A9731" t="str">
            <v>FY2016</v>
          </cell>
        </row>
        <row r="9732">
          <cell r="A9732" t="str">
            <v>FY2016</v>
          </cell>
        </row>
        <row r="9733">
          <cell r="A9733" t="str">
            <v>FY2016</v>
          </cell>
        </row>
        <row r="9734">
          <cell r="A9734" t="str">
            <v>FY2016</v>
          </cell>
        </row>
        <row r="9735">
          <cell r="A9735" t="str">
            <v>FY2016</v>
          </cell>
        </row>
        <row r="9736">
          <cell r="A9736" t="str">
            <v>FY2016</v>
          </cell>
        </row>
        <row r="9737">
          <cell r="A9737" t="str">
            <v>FY2016</v>
          </cell>
        </row>
        <row r="9738">
          <cell r="A9738" t="str">
            <v>FY2016</v>
          </cell>
        </row>
        <row r="9739">
          <cell r="A9739" t="str">
            <v>FY2016</v>
          </cell>
        </row>
        <row r="9740">
          <cell r="A9740" t="str">
            <v>FY2016</v>
          </cell>
        </row>
        <row r="9741">
          <cell r="A9741" t="str">
            <v>FY2016</v>
          </cell>
        </row>
        <row r="9742">
          <cell r="A9742" t="str">
            <v>FY2016</v>
          </cell>
        </row>
        <row r="9743">
          <cell r="A9743" t="str">
            <v>FY2016</v>
          </cell>
        </row>
        <row r="9744">
          <cell r="A9744" t="str">
            <v>FY2016</v>
          </cell>
        </row>
        <row r="9745">
          <cell r="A9745" t="str">
            <v>FY2016</v>
          </cell>
        </row>
        <row r="9746">
          <cell r="A9746" t="str">
            <v>FY2016</v>
          </cell>
        </row>
        <row r="9747">
          <cell r="A9747" t="str">
            <v>FY2016</v>
          </cell>
        </row>
        <row r="9748">
          <cell r="A9748" t="str">
            <v>FY2016</v>
          </cell>
        </row>
        <row r="9749">
          <cell r="A9749" t="str">
            <v>FY2016</v>
          </cell>
        </row>
        <row r="9750">
          <cell r="A9750" t="str">
            <v>FY2016</v>
          </cell>
        </row>
        <row r="9751">
          <cell r="A9751" t="str">
            <v>FY2016</v>
          </cell>
        </row>
        <row r="9752">
          <cell r="A9752" t="str">
            <v>FY2016</v>
          </cell>
        </row>
        <row r="9753">
          <cell r="A9753" t="str">
            <v>FY2016</v>
          </cell>
        </row>
        <row r="9754">
          <cell r="A9754" t="str">
            <v>FY2016</v>
          </cell>
        </row>
        <row r="9755">
          <cell r="A9755" t="str">
            <v>FY2016</v>
          </cell>
        </row>
        <row r="9756">
          <cell r="A9756" t="str">
            <v>FY2016</v>
          </cell>
        </row>
        <row r="9757">
          <cell r="A9757" t="str">
            <v>FY2016</v>
          </cell>
        </row>
        <row r="9758">
          <cell r="A9758" t="str">
            <v>FY2016</v>
          </cell>
        </row>
        <row r="9759">
          <cell r="A9759" t="str">
            <v>FY2016</v>
          </cell>
        </row>
        <row r="9760">
          <cell r="A9760" t="str">
            <v>FY2016</v>
          </cell>
        </row>
        <row r="9761">
          <cell r="A9761" t="str">
            <v>FY2016</v>
          </cell>
        </row>
        <row r="9762">
          <cell r="A9762" t="str">
            <v>FY2016</v>
          </cell>
        </row>
        <row r="9763">
          <cell r="A9763" t="str">
            <v>FY2016</v>
          </cell>
        </row>
        <row r="9764">
          <cell r="A9764" t="str">
            <v>FY2016</v>
          </cell>
        </row>
        <row r="9765">
          <cell r="A9765" t="str">
            <v>FY2016</v>
          </cell>
        </row>
        <row r="9766">
          <cell r="A9766" t="str">
            <v>FY2016</v>
          </cell>
        </row>
        <row r="9767">
          <cell r="A9767" t="str">
            <v>FY2016</v>
          </cell>
        </row>
        <row r="9768">
          <cell r="A9768" t="str">
            <v>FY2016</v>
          </cell>
        </row>
        <row r="9769">
          <cell r="A9769" t="str">
            <v>FY2016</v>
          </cell>
        </row>
        <row r="9770">
          <cell r="A9770" t="str">
            <v>FY2016</v>
          </cell>
        </row>
        <row r="9771">
          <cell r="A9771" t="str">
            <v>FY2016</v>
          </cell>
        </row>
        <row r="9772">
          <cell r="A9772" t="str">
            <v>FY2016</v>
          </cell>
        </row>
        <row r="9773">
          <cell r="A9773" t="str">
            <v>FY2016</v>
          </cell>
        </row>
        <row r="9774">
          <cell r="A9774" t="str">
            <v>FY2016</v>
          </cell>
        </row>
        <row r="9775">
          <cell r="A9775" t="str">
            <v>FY2016</v>
          </cell>
        </row>
        <row r="9776">
          <cell r="A9776" t="str">
            <v>FY2016</v>
          </cell>
        </row>
        <row r="9777">
          <cell r="A9777" t="str">
            <v>FY2016</v>
          </cell>
        </row>
        <row r="9778">
          <cell r="A9778" t="str">
            <v>FY2016</v>
          </cell>
        </row>
        <row r="9779">
          <cell r="A9779" t="str">
            <v>FY2016</v>
          </cell>
        </row>
        <row r="9780">
          <cell r="A9780" t="str">
            <v>FY2016</v>
          </cell>
        </row>
        <row r="9781">
          <cell r="A9781" t="str">
            <v>FY2016</v>
          </cell>
        </row>
        <row r="9782">
          <cell r="A9782" t="str">
            <v>FY2016</v>
          </cell>
        </row>
        <row r="9783">
          <cell r="A9783" t="str">
            <v>FY2016</v>
          </cell>
        </row>
        <row r="9784">
          <cell r="A9784" t="str">
            <v>FY2016</v>
          </cell>
        </row>
        <row r="9785">
          <cell r="A9785" t="str">
            <v>FY2016</v>
          </cell>
        </row>
        <row r="9786">
          <cell r="A9786" t="str">
            <v>FY2016</v>
          </cell>
        </row>
        <row r="9787">
          <cell r="A9787" t="str">
            <v>FY2016</v>
          </cell>
        </row>
        <row r="9788">
          <cell r="A9788" t="str">
            <v>FY2016</v>
          </cell>
        </row>
        <row r="9789">
          <cell r="A9789" t="str">
            <v>FY2016</v>
          </cell>
        </row>
        <row r="9790">
          <cell r="A9790" t="str">
            <v>FY2016</v>
          </cell>
        </row>
        <row r="9791">
          <cell r="A9791" t="str">
            <v>FY2016</v>
          </cell>
        </row>
        <row r="9792">
          <cell r="A9792" t="str">
            <v>FY2016</v>
          </cell>
        </row>
        <row r="9793">
          <cell r="A9793" t="str">
            <v>FY2016</v>
          </cell>
        </row>
        <row r="9794">
          <cell r="A9794" t="str">
            <v>FY2016</v>
          </cell>
        </row>
        <row r="9795">
          <cell r="A9795" t="str">
            <v>FY2016</v>
          </cell>
        </row>
        <row r="9796">
          <cell r="A9796" t="str">
            <v>FY2016</v>
          </cell>
        </row>
        <row r="9797">
          <cell r="A9797" t="str">
            <v>FY2016</v>
          </cell>
        </row>
        <row r="9798">
          <cell r="A9798" t="str">
            <v>FY2016</v>
          </cell>
        </row>
        <row r="9799">
          <cell r="A9799" t="str">
            <v>FY2016</v>
          </cell>
        </row>
        <row r="9800">
          <cell r="A9800" t="str">
            <v>FY2016</v>
          </cell>
        </row>
        <row r="9801">
          <cell r="A9801" t="str">
            <v>FY2016</v>
          </cell>
        </row>
        <row r="9802">
          <cell r="A9802" t="str">
            <v>FY2016</v>
          </cell>
        </row>
        <row r="9803">
          <cell r="A9803" t="str">
            <v>FY2016</v>
          </cell>
        </row>
        <row r="9804">
          <cell r="A9804" t="str">
            <v>FY2016</v>
          </cell>
        </row>
        <row r="9805">
          <cell r="A9805" t="str">
            <v>FY2016</v>
          </cell>
        </row>
        <row r="9806">
          <cell r="A9806" t="str">
            <v>FY2016</v>
          </cell>
        </row>
        <row r="9807">
          <cell r="A9807" t="str">
            <v>FY2016</v>
          </cell>
        </row>
        <row r="9808">
          <cell r="A9808" t="str">
            <v>FY2016</v>
          </cell>
        </row>
        <row r="9809">
          <cell r="A9809" t="str">
            <v>FY2016</v>
          </cell>
        </row>
        <row r="9810">
          <cell r="A9810" t="str">
            <v>FY2016</v>
          </cell>
        </row>
        <row r="9811">
          <cell r="A9811" t="str">
            <v>FY2016</v>
          </cell>
        </row>
        <row r="9812">
          <cell r="A9812" t="str">
            <v>FY2016</v>
          </cell>
        </row>
        <row r="9813">
          <cell r="A9813" t="str">
            <v>FY2016</v>
          </cell>
        </row>
        <row r="9814">
          <cell r="A9814" t="str">
            <v>FY2016</v>
          </cell>
        </row>
        <row r="9815">
          <cell r="A9815" t="str">
            <v>FY2016</v>
          </cell>
        </row>
        <row r="9816">
          <cell r="A9816" t="str">
            <v>FY2016</v>
          </cell>
        </row>
        <row r="9817">
          <cell r="A9817" t="str">
            <v>FY2016</v>
          </cell>
        </row>
        <row r="9818">
          <cell r="A9818" t="str">
            <v>FY2016</v>
          </cell>
        </row>
        <row r="9819">
          <cell r="A9819" t="str">
            <v>FY2016</v>
          </cell>
        </row>
        <row r="9820">
          <cell r="A9820" t="str">
            <v>FY2016</v>
          </cell>
        </row>
        <row r="9821">
          <cell r="A9821" t="str">
            <v>FY2016</v>
          </cell>
        </row>
        <row r="9822">
          <cell r="A9822" t="str">
            <v>FY2016</v>
          </cell>
        </row>
        <row r="9823">
          <cell r="A9823" t="str">
            <v>FY2016</v>
          </cell>
        </row>
        <row r="9824">
          <cell r="A9824" t="str">
            <v>FY2016</v>
          </cell>
        </row>
        <row r="9825">
          <cell r="A9825" t="str">
            <v>FY2016</v>
          </cell>
        </row>
        <row r="9826">
          <cell r="A9826" t="str">
            <v>FY2016</v>
          </cell>
        </row>
        <row r="9827">
          <cell r="A9827" t="str">
            <v>FY2016</v>
          </cell>
        </row>
        <row r="9828">
          <cell r="A9828" t="str">
            <v>FY2016</v>
          </cell>
        </row>
        <row r="9829">
          <cell r="A9829" t="str">
            <v>FY2016</v>
          </cell>
        </row>
        <row r="9830">
          <cell r="A9830" t="str">
            <v>FY2016</v>
          </cell>
        </row>
        <row r="9831">
          <cell r="A9831" t="str">
            <v>FY2016</v>
          </cell>
        </row>
        <row r="9832">
          <cell r="A9832" t="str">
            <v>FY2016</v>
          </cell>
        </row>
        <row r="9833">
          <cell r="A9833" t="str">
            <v>FY2016</v>
          </cell>
        </row>
        <row r="9834">
          <cell r="A9834" t="str">
            <v>FY2016</v>
          </cell>
        </row>
        <row r="9835">
          <cell r="A9835" t="str">
            <v>FY2016</v>
          </cell>
        </row>
        <row r="9836">
          <cell r="A9836" t="str">
            <v>FY2016</v>
          </cell>
        </row>
        <row r="9837">
          <cell r="A9837" t="str">
            <v>FY2016</v>
          </cell>
        </row>
        <row r="9838">
          <cell r="A9838" t="str">
            <v>FY2016</v>
          </cell>
        </row>
        <row r="9839">
          <cell r="A9839" t="str">
            <v>FY2016</v>
          </cell>
        </row>
        <row r="9840">
          <cell r="A9840" t="str">
            <v>FY2016</v>
          </cell>
        </row>
        <row r="9841">
          <cell r="A9841" t="str">
            <v>FY2016</v>
          </cell>
        </row>
        <row r="9842">
          <cell r="A9842" t="str">
            <v>FY2016</v>
          </cell>
        </row>
        <row r="9843">
          <cell r="A9843" t="str">
            <v>FY2016</v>
          </cell>
        </row>
        <row r="9844">
          <cell r="A9844" t="str">
            <v>FY2016</v>
          </cell>
        </row>
        <row r="9845">
          <cell r="A9845" t="str">
            <v>FY2016</v>
          </cell>
        </row>
        <row r="9846">
          <cell r="A9846" t="str">
            <v>FY2016</v>
          </cell>
        </row>
        <row r="9847">
          <cell r="A9847" t="str">
            <v>FY2016</v>
          </cell>
        </row>
        <row r="9848">
          <cell r="A9848" t="str">
            <v>FY2016</v>
          </cell>
        </row>
        <row r="9849">
          <cell r="A9849" t="str">
            <v>FY2016</v>
          </cell>
        </row>
        <row r="9850">
          <cell r="A9850" t="str">
            <v>FY2016</v>
          </cell>
        </row>
        <row r="9851">
          <cell r="A9851" t="str">
            <v>FY2016</v>
          </cell>
        </row>
        <row r="9852">
          <cell r="A9852" t="str">
            <v>FY2016</v>
          </cell>
        </row>
        <row r="9853">
          <cell r="A9853" t="str">
            <v>FY2016</v>
          </cell>
        </row>
        <row r="9854">
          <cell r="A9854" t="str">
            <v>FY2016</v>
          </cell>
        </row>
        <row r="9855">
          <cell r="A9855" t="str">
            <v>FY2016</v>
          </cell>
        </row>
        <row r="9856">
          <cell r="A9856" t="str">
            <v>FY2016</v>
          </cell>
        </row>
        <row r="9857">
          <cell r="A9857" t="str">
            <v>FY2016</v>
          </cell>
        </row>
        <row r="9858">
          <cell r="A9858" t="str">
            <v>FY2016</v>
          </cell>
        </row>
        <row r="9859">
          <cell r="A9859" t="str">
            <v>FY2016</v>
          </cell>
        </row>
        <row r="9860">
          <cell r="A9860" t="str">
            <v>FY2016</v>
          </cell>
        </row>
        <row r="9861">
          <cell r="A9861" t="str">
            <v>FY2016</v>
          </cell>
        </row>
        <row r="9862">
          <cell r="A9862" t="str">
            <v>FY2016</v>
          </cell>
        </row>
        <row r="9863">
          <cell r="A9863" t="str">
            <v>FY2016</v>
          </cell>
        </row>
        <row r="9864">
          <cell r="A9864" t="str">
            <v>FY2016</v>
          </cell>
        </row>
        <row r="9865">
          <cell r="A9865" t="str">
            <v>FY2016</v>
          </cell>
        </row>
        <row r="9866">
          <cell r="A9866" t="str">
            <v>FY2016</v>
          </cell>
        </row>
        <row r="9867">
          <cell r="A9867" t="str">
            <v>FY2016</v>
          </cell>
        </row>
        <row r="9868">
          <cell r="A9868" t="str">
            <v>FY2016</v>
          </cell>
        </row>
        <row r="9869">
          <cell r="A9869" t="str">
            <v>FY2016</v>
          </cell>
        </row>
        <row r="9870">
          <cell r="A9870" t="str">
            <v>FY2016</v>
          </cell>
        </row>
        <row r="9871">
          <cell r="A9871" t="str">
            <v>FY2016</v>
          </cell>
        </row>
        <row r="9872">
          <cell r="A9872" t="str">
            <v>FY2016</v>
          </cell>
        </row>
        <row r="9873">
          <cell r="A9873" t="str">
            <v>FY2016</v>
          </cell>
        </row>
        <row r="9874">
          <cell r="A9874" t="str">
            <v>FY2016</v>
          </cell>
        </row>
        <row r="9875">
          <cell r="A9875" t="str">
            <v>FY2016</v>
          </cell>
        </row>
        <row r="9876">
          <cell r="A9876" t="str">
            <v>FY2016</v>
          </cell>
        </row>
        <row r="9877">
          <cell r="A9877" t="str">
            <v>FY2016</v>
          </cell>
        </row>
        <row r="9878">
          <cell r="A9878" t="str">
            <v>FY2016</v>
          </cell>
        </row>
        <row r="9879">
          <cell r="A9879" t="str">
            <v>FY2016</v>
          </cell>
        </row>
        <row r="9880">
          <cell r="A9880" t="str">
            <v>FY2016</v>
          </cell>
        </row>
        <row r="9881">
          <cell r="A9881" t="str">
            <v>FY2016</v>
          </cell>
        </row>
        <row r="9882">
          <cell r="A9882" t="str">
            <v>FY2016</v>
          </cell>
        </row>
        <row r="9883">
          <cell r="A9883" t="str">
            <v>FY2016</v>
          </cell>
        </row>
        <row r="9884">
          <cell r="A9884" t="str">
            <v>FY2016</v>
          </cell>
        </row>
        <row r="9885">
          <cell r="A9885" t="str">
            <v>FY2016</v>
          </cell>
        </row>
        <row r="9886">
          <cell r="A9886" t="str">
            <v>FY2016</v>
          </cell>
        </row>
        <row r="9887">
          <cell r="A9887" t="str">
            <v>FY2016</v>
          </cell>
        </row>
        <row r="9888">
          <cell r="A9888" t="str">
            <v>FY2016</v>
          </cell>
        </row>
        <row r="9889">
          <cell r="A9889" t="str">
            <v>FY2016</v>
          </cell>
        </row>
        <row r="9890">
          <cell r="A9890" t="str">
            <v>FY2016</v>
          </cell>
        </row>
        <row r="9891">
          <cell r="A9891" t="str">
            <v>FY2016</v>
          </cell>
        </row>
        <row r="9892">
          <cell r="A9892" t="str">
            <v>FY2016</v>
          </cell>
        </row>
        <row r="9893">
          <cell r="A9893" t="str">
            <v>FY2016</v>
          </cell>
        </row>
        <row r="9894">
          <cell r="A9894" t="str">
            <v>FY2016</v>
          </cell>
        </row>
        <row r="9895">
          <cell r="A9895" t="str">
            <v>FY2016</v>
          </cell>
        </row>
        <row r="9896">
          <cell r="A9896" t="str">
            <v>FY2016</v>
          </cell>
        </row>
        <row r="9897">
          <cell r="A9897" t="str">
            <v>FY2016</v>
          </cell>
        </row>
        <row r="9898">
          <cell r="A9898" t="str">
            <v>FY2016</v>
          </cell>
        </row>
        <row r="9899">
          <cell r="A9899" t="str">
            <v>FY2016</v>
          </cell>
        </row>
        <row r="9900">
          <cell r="A9900" t="str">
            <v>FY2016</v>
          </cell>
        </row>
        <row r="9901">
          <cell r="A9901" t="str">
            <v>FY2016</v>
          </cell>
        </row>
        <row r="9902">
          <cell r="A9902" t="str">
            <v>FY2016</v>
          </cell>
        </row>
        <row r="9903">
          <cell r="A9903" t="str">
            <v>FY2016</v>
          </cell>
        </row>
        <row r="9904">
          <cell r="A9904" t="str">
            <v>FY2016</v>
          </cell>
        </row>
        <row r="9905">
          <cell r="A9905" t="str">
            <v>FY2016</v>
          </cell>
        </row>
        <row r="9906">
          <cell r="A9906" t="str">
            <v>FY2016</v>
          </cell>
        </row>
        <row r="9907">
          <cell r="A9907" t="str">
            <v>FY2016</v>
          </cell>
        </row>
        <row r="9908">
          <cell r="A9908" t="str">
            <v>FY2016</v>
          </cell>
        </row>
        <row r="9909">
          <cell r="A9909" t="str">
            <v>FY2016</v>
          </cell>
        </row>
        <row r="9910">
          <cell r="A9910" t="str">
            <v>FY2016</v>
          </cell>
        </row>
        <row r="9911">
          <cell r="A9911" t="str">
            <v>FY2016</v>
          </cell>
        </row>
        <row r="9912">
          <cell r="A9912" t="str">
            <v>FY2016</v>
          </cell>
        </row>
        <row r="9913">
          <cell r="A9913" t="str">
            <v>FY2016</v>
          </cell>
        </row>
        <row r="9914">
          <cell r="A9914" t="str">
            <v>FY2016</v>
          </cell>
        </row>
        <row r="9915">
          <cell r="A9915" t="str">
            <v>FY2016</v>
          </cell>
        </row>
        <row r="9916">
          <cell r="A9916" t="str">
            <v>FY2016</v>
          </cell>
        </row>
        <row r="9917">
          <cell r="A9917" t="str">
            <v>FY2016</v>
          </cell>
        </row>
        <row r="9918">
          <cell r="A9918" t="str">
            <v>FY2016</v>
          </cell>
        </row>
        <row r="9919">
          <cell r="A9919" t="str">
            <v>FY2016</v>
          </cell>
        </row>
        <row r="9920">
          <cell r="A9920" t="str">
            <v>FY2016</v>
          </cell>
        </row>
        <row r="9921">
          <cell r="A9921" t="str">
            <v>FY2016</v>
          </cell>
        </row>
        <row r="9922">
          <cell r="A9922" t="str">
            <v>FY2016</v>
          </cell>
        </row>
        <row r="9923">
          <cell r="A9923" t="str">
            <v>FY2016</v>
          </cell>
        </row>
        <row r="9924">
          <cell r="A9924" t="str">
            <v>FY2016</v>
          </cell>
        </row>
        <row r="9925">
          <cell r="A9925" t="str">
            <v>FY2016</v>
          </cell>
        </row>
        <row r="9926">
          <cell r="A9926" t="str">
            <v>FY2016</v>
          </cell>
        </row>
        <row r="9927">
          <cell r="A9927" t="str">
            <v>FY2016</v>
          </cell>
        </row>
        <row r="9928">
          <cell r="A9928" t="str">
            <v>FY2016</v>
          </cell>
        </row>
        <row r="9929">
          <cell r="A9929" t="str">
            <v>FY2016</v>
          </cell>
        </row>
        <row r="9930">
          <cell r="A9930" t="str">
            <v>FY2016</v>
          </cell>
        </row>
        <row r="9931">
          <cell r="A9931" t="str">
            <v>FY2016</v>
          </cell>
        </row>
        <row r="9932">
          <cell r="A9932" t="str">
            <v>FY2016</v>
          </cell>
        </row>
        <row r="9933">
          <cell r="A9933" t="str">
            <v>FY2016</v>
          </cell>
        </row>
        <row r="9934">
          <cell r="A9934" t="str">
            <v>FY2016</v>
          </cell>
        </row>
        <row r="9935">
          <cell r="A9935" t="str">
            <v>FY2016</v>
          </cell>
        </row>
        <row r="9936">
          <cell r="A9936" t="str">
            <v>FY2016</v>
          </cell>
        </row>
        <row r="9937">
          <cell r="A9937" t="str">
            <v>FY2016</v>
          </cell>
        </row>
        <row r="9938">
          <cell r="A9938" t="str">
            <v>FY2016</v>
          </cell>
        </row>
        <row r="9939">
          <cell r="A9939" t="str">
            <v>FY2016</v>
          </cell>
        </row>
        <row r="9940">
          <cell r="A9940" t="str">
            <v>FY2016</v>
          </cell>
        </row>
        <row r="9941">
          <cell r="A9941" t="str">
            <v>FY2016</v>
          </cell>
        </row>
        <row r="9942">
          <cell r="A9942" t="str">
            <v>FY2016</v>
          </cell>
        </row>
        <row r="9943">
          <cell r="A9943" t="str">
            <v>FY2016</v>
          </cell>
        </row>
        <row r="9944">
          <cell r="A9944" t="str">
            <v>FY2016</v>
          </cell>
        </row>
        <row r="9945">
          <cell r="A9945" t="str">
            <v>FY2016</v>
          </cell>
        </row>
        <row r="9946">
          <cell r="A9946" t="str">
            <v>FY2016</v>
          </cell>
        </row>
        <row r="9947">
          <cell r="A9947" t="str">
            <v>FY2016</v>
          </cell>
        </row>
        <row r="9948">
          <cell r="A9948" t="str">
            <v>FY2016</v>
          </cell>
        </row>
        <row r="9949">
          <cell r="A9949" t="str">
            <v>FY2016</v>
          </cell>
        </row>
        <row r="9950">
          <cell r="A9950" t="str">
            <v>FY2016</v>
          </cell>
        </row>
        <row r="9951">
          <cell r="A9951" t="str">
            <v>FY2016</v>
          </cell>
        </row>
        <row r="9952">
          <cell r="A9952" t="str">
            <v>FY2016</v>
          </cell>
        </row>
        <row r="9953">
          <cell r="A9953" t="str">
            <v>FY2016</v>
          </cell>
        </row>
        <row r="9954">
          <cell r="A9954" t="str">
            <v>FY2016</v>
          </cell>
        </row>
        <row r="9955">
          <cell r="A9955" t="str">
            <v>FY2016</v>
          </cell>
        </row>
        <row r="9956">
          <cell r="A9956" t="str">
            <v>FY2016</v>
          </cell>
        </row>
        <row r="9957">
          <cell r="A9957" t="str">
            <v>FY2016</v>
          </cell>
        </row>
        <row r="9958">
          <cell r="A9958" t="str">
            <v>FY2016</v>
          </cell>
        </row>
        <row r="9959">
          <cell r="A9959" t="str">
            <v>FY2016</v>
          </cell>
        </row>
        <row r="9960">
          <cell r="A9960" t="str">
            <v>FY2016</v>
          </cell>
        </row>
        <row r="9961">
          <cell r="A9961" t="str">
            <v>FY2016</v>
          </cell>
        </row>
        <row r="9962">
          <cell r="A9962" t="str">
            <v>FY2016</v>
          </cell>
        </row>
        <row r="9963">
          <cell r="A9963" t="str">
            <v>FY2016</v>
          </cell>
        </row>
        <row r="9964">
          <cell r="A9964" t="str">
            <v>FY2016</v>
          </cell>
        </row>
        <row r="9965">
          <cell r="A9965" t="str">
            <v>FY2016</v>
          </cell>
        </row>
        <row r="9966">
          <cell r="A9966" t="str">
            <v>FY2016</v>
          </cell>
        </row>
        <row r="9967">
          <cell r="A9967" t="str">
            <v>FY2016</v>
          </cell>
        </row>
        <row r="9968">
          <cell r="A9968" t="str">
            <v>FY2016</v>
          </cell>
        </row>
        <row r="9969">
          <cell r="A9969" t="str">
            <v>FY2016</v>
          </cell>
        </row>
        <row r="9970">
          <cell r="A9970" t="str">
            <v>FY2016</v>
          </cell>
        </row>
        <row r="9971">
          <cell r="A9971" t="str">
            <v>FY2016</v>
          </cell>
        </row>
        <row r="9972">
          <cell r="A9972" t="str">
            <v>FY2016</v>
          </cell>
        </row>
        <row r="9973">
          <cell r="A9973" t="str">
            <v>FY2016</v>
          </cell>
        </row>
        <row r="9974">
          <cell r="A9974" t="str">
            <v>FY2016</v>
          </cell>
        </row>
        <row r="9975">
          <cell r="A9975" t="str">
            <v>FY2016</v>
          </cell>
        </row>
        <row r="9976">
          <cell r="A9976" t="str">
            <v>FY2016</v>
          </cell>
        </row>
        <row r="9977">
          <cell r="A9977" t="str">
            <v>FY2016</v>
          </cell>
        </row>
        <row r="9978">
          <cell r="A9978" t="str">
            <v>FY2016</v>
          </cell>
        </row>
        <row r="9979">
          <cell r="A9979" t="str">
            <v>FY2016</v>
          </cell>
        </row>
        <row r="9980">
          <cell r="A9980" t="str">
            <v>FY2016</v>
          </cell>
        </row>
        <row r="9981">
          <cell r="A9981" t="str">
            <v>FY2016</v>
          </cell>
        </row>
        <row r="9982">
          <cell r="A9982" t="str">
            <v>FY2016</v>
          </cell>
        </row>
        <row r="9983">
          <cell r="A9983" t="str">
            <v>FY2016</v>
          </cell>
        </row>
        <row r="9984">
          <cell r="A9984" t="str">
            <v>FY2016</v>
          </cell>
        </row>
        <row r="9985">
          <cell r="A9985" t="str">
            <v>FY2016</v>
          </cell>
        </row>
        <row r="9986">
          <cell r="A9986" t="str">
            <v>FY2016</v>
          </cell>
        </row>
        <row r="9987">
          <cell r="A9987" t="str">
            <v>FY2016</v>
          </cell>
        </row>
        <row r="9988">
          <cell r="A9988" t="str">
            <v>FY2016</v>
          </cell>
        </row>
        <row r="9989">
          <cell r="A9989" t="str">
            <v>FY2016</v>
          </cell>
        </row>
        <row r="9990">
          <cell r="A9990" t="str">
            <v>FY2016</v>
          </cell>
        </row>
        <row r="9991">
          <cell r="A9991" t="str">
            <v>FY2016</v>
          </cell>
        </row>
        <row r="9992">
          <cell r="A9992" t="str">
            <v>FY2016</v>
          </cell>
        </row>
        <row r="9993">
          <cell r="A9993" t="str">
            <v>FY2016</v>
          </cell>
        </row>
        <row r="9994">
          <cell r="A9994" t="str">
            <v>FY2016</v>
          </cell>
        </row>
        <row r="9995">
          <cell r="A9995" t="str">
            <v>FY2016</v>
          </cell>
        </row>
        <row r="9996">
          <cell r="A9996" t="str">
            <v>FY2016</v>
          </cell>
        </row>
        <row r="9997">
          <cell r="A9997" t="str">
            <v>FY2016</v>
          </cell>
        </row>
        <row r="9998">
          <cell r="A9998" t="str">
            <v>FY2016</v>
          </cell>
        </row>
        <row r="9999">
          <cell r="A9999" t="str">
            <v>FY2016</v>
          </cell>
        </row>
        <row r="10000">
          <cell r="A10000" t="str">
            <v>FY2016</v>
          </cell>
        </row>
        <row r="10001">
          <cell r="A10001" t="str">
            <v>FY2016</v>
          </cell>
        </row>
        <row r="10002">
          <cell r="A10002" t="str">
            <v>FY2016</v>
          </cell>
        </row>
        <row r="10003">
          <cell r="A10003" t="str">
            <v>FY2016</v>
          </cell>
        </row>
        <row r="10004">
          <cell r="A10004" t="str">
            <v>FY2016</v>
          </cell>
        </row>
        <row r="10005">
          <cell r="A10005" t="str">
            <v>FY2016</v>
          </cell>
        </row>
        <row r="10006">
          <cell r="A10006" t="str">
            <v>FY2016</v>
          </cell>
        </row>
        <row r="10007">
          <cell r="A10007" t="str">
            <v>FY2016</v>
          </cell>
        </row>
        <row r="10008">
          <cell r="A10008" t="str">
            <v>FY2016</v>
          </cell>
        </row>
        <row r="10009">
          <cell r="A10009" t="str">
            <v>FY2016</v>
          </cell>
        </row>
        <row r="10010">
          <cell r="A10010" t="str">
            <v>FY2016</v>
          </cell>
        </row>
        <row r="10011">
          <cell r="A10011" t="str">
            <v>FY2016</v>
          </cell>
        </row>
        <row r="10012">
          <cell r="A10012" t="str">
            <v>FY2016</v>
          </cell>
        </row>
        <row r="10013">
          <cell r="A10013" t="str">
            <v>FY2016</v>
          </cell>
        </row>
        <row r="10014">
          <cell r="A10014" t="str">
            <v>FY2016</v>
          </cell>
        </row>
        <row r="10015">
          <cell r="A10015" t="str">
            <v>FY2016</v>
          </cell>
        </row>
        <row r="10016">
          <cell r="A10016" t="str">
            <v>FY2016</v>
          </cell>
        </row>
        <row r="10017">
          <cell r="A10017" t="str">
            <v>FY2016</v>
          </cell>
        </row>
        <row r="10018">
          <cell r="A10018" t="str">
            <v>FY2016</v>
          </cell>
        </row>
        <row r="10019">
          <cell r="A10019" t="str">
            <v>FY2016</v>
          </cell>
        </row>
        <row r="10020">
          <cell r="A10020" t="str">
            <v>FY2016</v>
          </cell>
        </row>
        <row r="10021">
          <cell r="A10021" t="str">
            <v>FY2016</v>
          </cell>
        </row>
        <row r="10022">
          <cell r="A10022" t="str">
            <v>FY2016</v>
          </cell>
        </row>
        <row r="10023">
          <cell r="A10023" t="str">
            <v>FY2016</v>
          </cell>
        </row>
        <row r="10024">
          <cell r="A10024" t="str">
            <v>FY2016</v>
          </cell>
        </row>
        <row r="10025">
          <cell r="A10025" t="str">
            <v>FY2016</v>
          </cell>
        </row>
        <row r="10026">
          <cell r="A10026" t="str">
            <v>FY2016</v>
          </cell>
        </row>
        <row r="10027">
          <cell r="A10027" t="str">
            <v>FY2016</v>
          </cell>
        </row>
        <row r="10028">
          <cell r="A10028" t="str">
            <v>FY2016</v>
          </cell>
        </row>
        <row r="10029">
          <cell r="A10029" t="str">
            <v>FY2016</v>
          </cell>
        </row>
        <row r="10030">
          <cell r="A10030" t="str">
            <v>FY2016</v>
          </cell>
        </row>
        <row r="10031">
          <cell r="A10031" t="str">
            <v>FY2016</v>
          </cell>
        </row>
        <row r="10032">
          <cell r="A10032" t="str">
            <v>FY2016</v>
          </cell>
        </row>
        <row r="10033">
          <cell r="A10033" t="str">
            <v>FY2016</v>
          </cell>
        </row>
        <row r="10034">
          <cell r="A10034" t="str">
            <v>FY2016</v>
          </cell>
        </row>
        <row r="10035">
          <cell r="A10035" t="str">
            <v>FY2016</v>
          </cell>
        </row>
        <row r="10036">
          <cell r="A10036" t="str">
            <v>FY2016</v>
          </cell>
        </row>
        <row r="10037">
          <cell r="A10037" t="str">
            <v>FY2016</v>
          </cell>
        </row>
        <row r="10038">
          <cell r="A10038" t="str">
            <v>FY2016</v>
          </cell>
        </row>
        <row r="10039">
          <cell r="A10039" t="str">
            <v>FY2016</v>
          </cell>
        </row>
        <row r="10040">
          <cell r="A10040" t="str">
            <v>FY2016</v>
          </cell>
        </row>
        <row r="10041">
          <cell r="A10041" t="str">
            <v>FY2016</v>
          </cell>
        </row>
        <row r="10042">
          <cell r="A10042" t="str">
            <v>FY2016</v>
          </cell>
        </row>
        <row r="10043">
          <cell r="A10043" t="str">
            <v>FY2016</v>
          </cell>
        </row>
        <row r="10044">
          <cell r="A10044" t="str">
            <v>FY2016</v>
          </cell>
        </row>
        <row r="10045">
          <cell r="A10045" t="str">
            <v>FY2016</v>
          </cell>
        </row>
        <row r="10046">
          <cell r="A10046" t="str">
            <v>FY2016</v>
          </cell>
        </row>
        <row r="10047">
          <cell r="A10047" t="str">
            <v>FY2016</v>
          </cell>
        </row>
        <row r="10048">
          <cell r="A10048" t="str">
            <v>FY2016</v>
          </cell>
        </row>
        <row r="10049">
          <cell r="A10049" t="str">
            <v>FY2016</v>
          </cell>
        </row>
        <row r="10050">
          <cell r="A10050" t="str">
            <v>FY2016</v>
          </cell>
        </row>
        <row r="10051">
          <cell r="A10051" t="str">
            <v>FY2016</v>
          </cell>
        </row>
        <row r="10052">
          <cell r="A10052" t="str">
            <v>FY2016</v>
          </cell>
        </row>
        <row r="10053">
          <cell r="A10053" t="str">
            <v>FY2016</v>
          </cell>
        </row>
        <row r="10054">
          <cell r="A10054" t="str">
            <v>FY2016</v>
          </cell>
        </row>
        <row r="10055">
          <cell r="A10055" t="str">
            <v>FY2016</v>
          </cell>
        </row>
        <row r="10056">
          <cell r="A10056" t="str">
            <v>FY2016</v>
          </cell>
        </row>
        <row r="10057">
          <cell r="A10057" t="str">
            <v>FY2016</v>
          </cell>
        </row>
        <row r="10058">
          <cell r="A10058" t="str">
            <v>FY2016</v>
          </cell>
        </row>
        <row r="10059">
          <cell r="A10059" t="str">
            <v>FY2016</v>
          </cell>
        </row>
        <row r="10060">
          <cell r="A10060" t="str">
            <v>FY2016</v>
          </cell>
        </row>
        <row r="10061">
          <cell r="A10061" t="str">
            <v>FY2016</v>
          </cell>
        </row>
        <row r="10062">
          <cell r="A10062" t="str">
            <v>FY2016</v>
          </cell>
        </row>
        <row r="10063">
          <cell r="A10063" t="str">
            <v>FY2016</v>
          </cell>
        </row>
        <row r="10064">
          <cell r="A10064" t="str">
            <v>FY2016</v>
          </cell>
        </row>
        <row r="10065">
          <cell r="A10065" t="str">
            <v>FY2016</v>
          </cell>
        </row>
        <row r="10066">
          <cell r="A10066" t="str">
            <v>FY2016</v>
          </cell>
        </row>
        <row r="10067">
          <cell r="A10067" t="str">
            <v>FY2016</v>
          </cell>
        </row>
        <row r="10068">
          <cell r="A10068" t="str">
            <v>FY2016</v>
          </cell>
        </row>
        <row r="10069">
          <cell r="A10069" t="str">
            <v>FY2016</v>
          </cell>
        </row>
        <row r="10070">
          <cell r="A10070" t="str">
            <v>FY2016</v>
          </cell>
        </row>
        <row r="10071">
          <cell r="A10071" t="str">
            <v>FY2016</v>
          </cell>
        </row>
        <row r="10072">
          <cell r="A10072" t="str">
            <v>FY2016</v>
          </cell>
        </row>
        <row r="10073">
          <cell r="A10073" t="str">
            <v>FY2016</v>
          </cell>
        </row>
        <row r="10074">
          <cell r="A10074" t="str">
            <v>FY2016</v>
          </cell>
        </row>
        <row r="10075">
          <cell r="A10075" t="str">
            <v>FY2016</v>
          </cell>
        </row>
        <row r="10076">
          <cell r="A10076" t="str">
            <v>FY2016</v>
          </cell>
        </row>
        <row r="10077">
          <cell r="A10077" t="str">
            <v>FY2016</v>
          </cell>
        </row>
        <row r="10078">
          <cell r="A10078" t="str">
            <v>FY2016</v>
          </cell>
        </row>
        <row r="10079">
          <cell r="A10079" t="str">
            <v>FY2016</v>
          </cell>
        </row>
        <row r="10080">
          <cell r="A10080" t="str">
            <v>FY2016</v>
          </cell>
        </row>
        <row r="10081">
          <cell r="A10081" t="str">
            <v>FY2016</v>
          </cell>
        </row>
        <row r="10082">
          <cell r="A10082" t="str">
            <v>FY2016</v>
          </cell>
        </row>
        <row r="10083">
          <cell r="A10083" t="str">
            <v>FY2016</v>
          </cell>
        </row>
        <row r="10084">
          <cell r="A10084" t="str">
            <v>FY2016</v>
          </cell>
        </row>
        <row r="10085">
          <cell r="A10085" t="str">
            <v>FY2016</v>
          </cell>
        </row>
        <row r="10086">
          <cell r="A10086" t="str">
            <v>FY2016</v>
          </cell>
        </row>
        <row r="10087">
          <cell r="A10087" t="str">
            <v>FY2016</v>
          </cell>
        </row>
        <row r="10088">
          <cell r="A10088" t="str">
            <v>FY2016</v>
          </cell>
        </row>
        <row r="10089">
          <cell r="A10089" t="str">
            <v>FY2016</v>
          </cell>
        </row>
        <row r="10090">
          <cell r="A10090" t="str">
            <v>FY2016</v>
          </cell>
        </row>
        <row r="10091">
          <cell r="A10091" t="str">
            <v>FY2016</v>
          </cell>
        </row>
        <row r="10092">
          <cell r="A10092" t="str">
            <v>FY2016</v>
          </cell>
        </row>
        <row r="10093">
          <cell r="A10093" t="str">
            <v>FY2016</v>
          </cell>
        </row>
        <row r="10094">
          <cell r="A10094" t="str">
            <v>FY2016</v>
          </cell>
        </row>
        <row r="10095">
          <cell r="A10095" t="str">
            <v>FY2016</v>
          </cell>
        </row>
        <row r="10096">
          <cell r="A10096" t="str">
            <v>FY2016</v>
          </cell>
        </row>
        <row r="10097">
          <cell r="A10097" t="str">
            <v>FY2016</v>
          </cell>
        </row>
        <row r="10098">
          <cell r="A10098" t="str">
            <v>FY2016</v>
          </cell>
        </row>
        <row r="10099">
          <cell r="A10099" t="str">
            <v>FY2016</v>
          </cell>
        </row>
        <row r="10100">
          <cell r="A10100" t="str">
            <v>FY2016</v>
          </cell>
        </row>
        <row r="10101">
          <cell r="A10101" t="str">
            <v>FY2016</v>
          </cell>
        </row>
        <row r="10102">
          <cell r="A10102" t="str">
            <v>FY2016</v>
          </cell>
        </row>
        <row r="10103">
          <cell r="A10103" t="str">
            <v>FY2016</v>
          </cell>
        </row>
        <row r="10104">
          <cell r="A10104" t="str">
            <v>FY2016</v>
          </cell>
        </row>
        <row r="10105">
          <cell r="A10105" t="str">
            <v>FY2016</v>
          </cell>
        </row>
        <row r="10106">
          <cell r="A10106" t="str">
            <v>FY2016</v>
          </cell>
        </row>
        <row r="10107">
          <cell r="A10107" t="str">
            <v>FY2016</v>
          </cell>
        </row>
        <row r="10108">
          <cell r="A10108" t="str">
            <v>FY2016</v>
          </cell>
        </row>
        <row r="10109">
          <cell r="A10109" t="str">
            <v>FY2016</v>
          </cell>
        </row>
        <row r="10110">
          <cell r="A10110" t="str">
            <v>FY2016</v>
          </cell>
        </row>
        <row r="10111">
          <cell r="A10111" t="str">
            <v>FY2016</v>
          </cell>
        </row>
        <row r="10112">
          <cell r="A10112" t="str">
            <v>FY2016</v>
          </cell>
        </row>
        <row r="10113">
          <cell r="A10113" t="str">
            <v>FY2016</v>
          </cell>
        </row>
        <row r="10114">
          <cell r="A10114" t="str">
            <v>FY2016</v>
          </cell>
        </row>
        <row r="10115">
          <cell r="A10115" t="str">
            <v>FY2016</v>
          </cell>
        </row>
        <row r="10116">
          <cell r="A10116" t="str">
            <v>FY2016</v>
          </cell>
        </row>
        <row r="10117">
          <cell r="A10117" t="str">
            <v>FY2016</v>
          </cell>
        </row>
        <row r="10118">
          <cell r="A10118" t="str">
            <v>FY2016</v>
          </cell>
        </row>
        <row r="10119">
          <cell r="A10119" t="str">
            <v>FY2016</v>
          </cell>
        </row>
        <row r="10120">
          <cell r="A10120" t="str">
            <v>FY2016</v>
          </cell>
        </row>
        <row r="10121">
          <cell r="A10121" t="str">
            <v>FY2016</v>
          </cell>
        </row>
        <row r="10122">
          <cell r="A10122" t="str">
            <v>FY2016</v>
          </cell>
        </row>
        <row r="10123">
          <cell r="A10123" t="str">
            <v>FY2016</v>
          </cell>
        </row>
        <row r="10124">
          <cell r="A10124" t="str">
            <v>FY2016</v>
          </cell>
        </row>
        <row r="10125">
          <cell r="A10125" t="str">
            <v>FY2016</v>
          </cell>
        </row>
        <row r="10126">
          <cell r="A10126" t="str">
            <v>FY2016</v>
          </cell>
        </row>
        <row r="10127">
          <cell r="A10127" t="str">
            <v>FY2016</v>
          </cell>
        </row>
        <row r="10128">
          <cell r="A10128" t="str">
            <v>FY2016</v>
          </cell>
        </row>
        <row r="10129">
          <cell r="A10129" t="str">
            <v>FY2016</v>
          </cell>
        </row>
        <row r="10130">
          <cell r="A10130" t="str">
            <v>FY2016</v>
          </cell>
        </row>
        <row r="10131">
          <cell r="A10131" t="str">
            <v>FY2016</v>
          </cell>
        </row>
        <row r="10132">
          <cell r="A10132" t="str">
            <v>FY2016</v>
          </cell>
        </row>
        <row r="10133">
          <cell r="A10133" t="str">
            <v>FY2016</v>
          </cell>
        </row>
        <row r="10134">
          <cell r="A10134" t="str">
            <v>FY2016</v>
          </cell>
        </row>
        <row r="10135">
          <cell r="A10135" t="str">
            <v>FY2016</v>
          </cell>
        </row>
        <row r="10136">
          <cell r="A10136" t="str">
            <v>FY2016</v>
          </cell>
        </row>
        <row r="10137">
          <cell r="A10137" t="str">
            <v>FY2016</v>
          </cell>
        </row>
        <row r="10138">
          <cell r="A10138" t="str">
            <v>FY2016</v>
          </cell>
        </row>
        <row r="10139">
          <cell r="A10139" t="str">
            <v>FY2016</v>
          </cell>
        </row>
        <row r="10140">
          <cell r="A10140" t="str">
            <v>FY2016</v>
          </cell>
        </row>
        <row r="10141">
          <cell r="A10141" t="str">
            <v>FY2016</v>
          </cell>
        </row>
        <row r="10142">
          <cell r="A10142" t="str">
            <v>FY2016</v>
          </cell>
        </row>
        <row r="10143">
          <cell r="A10143" t="str">
            <v>FY2016</v>
          </cell>
        </row>
        <row r="10144">
          <cell r="A10144" t="str">
            <v>FY2016</v>
          </cell>
        </row>
        <row r="10145">
          <cell r="A10145" t="str">
            <v>FY2016</v>
          </cell>
        </row>
        <row r="10146">
          <cell r="A10146" t="str">
            <v>FY2016</v>
          </cell>
        </row>
        <row r="10147">
          <cell r="A10147" t="str">
            <v>FY2016</v>
          </cell>
        </row>
        <row r="10148">
          <cell r="A10148" t="str">
            <v>FY2016</v>
          </cell>
        </row>
        <row r="10149">
          <cell r="A10149" t="str">
            <v>FY2016</v>
          </cell>
        </row>
        <row r="10150">
          <cell r="A10150" t="str">
            <v>FY2016</v>
          </cell>
        </row>
        <row r="10151">
          <cell r="A10151" t="str">
            <v>FY2016</v>
          </cell>
        </row>
        <row r="10152">
          <cell r="A10152" t="str">
            <v>FY2016</v>
          </cell>
        </row>
        <row r="10153">
          <cell r="A10153" t="str">
            <v>FY2016</v>
          </cell>
        </row>
        <row r="10154">
          <cell r="A10154" t="str">
            <v>FY2016</v>
          </cell>
        </row>
        <row r="10155">
          <cell r="A10155" t="str">
            <v>FY2016</v>
          </cell>
        </row>
        <row r="10156">
          <cell r="A10156" t="str">
            <v>FY2016</v>
          </cell>
        </row>
        <row r="10157">
          <cell r="A10157" t="str">
            <v>FY2016</v>
          </cell>
        </row>
        <row r="10158">
          <cell r="A10158" t="str">
            <v>FY2016</v>
          </cell>
        </row>
        <row r="10159">
          <cell r="A10159" t="str">
            <v>FY2016</v>
          </cell>
        </row>
        <row r="10160">
          <cell r="A10160" t="str">
            <v>FY2016</v>
          </cell>
        </row>
        <row r="10161">
          <cell r="A10161" t="str">
            <v>FY2016</v>
          </cell>
        </row>
        <row r="10162">
          <cell r="A10162" t="str">
            <v>FY2016</v>
          </cell>
        </row>
        <row r="10163">
          <cell r="A10163" t="str">
            <v>FY2016</v>
          </cell>
        </row>
        <row r="10164">
          <cell r="A10164" t="str">
            <v>FY2016</v>
          </cell>
        </row>
        <row r="10165">
          <cell r="A10165" t="str">
            <v>FY2016</v>
          </cell>
        </row>
        <row r="10166">
          <cell r="A10166" t="str">
            <v>FY2016</v>
          </cell>
        </row>
        <row r="10167">
          <cell r="A10167" t="str">
            <v>FY2016</v>
          </cell>
        </row>
        <row r="10168">
          <cell r="A10168" t="str">
            <v>FY2016</v>
          </cell>
        </row>
        <row r="10169">
          <cell r="A10169" t="str">
            <v>FY2016</v>
          </cell>
        </row>
        <row r="10170">
          <cell r="A10170" t="str">
            <v>FY2016</v>
          </cell>
        </row>
        <row r="10171">
          <cell r="A10171" t="str">
            <v>FY2016</v>
          </cell>
        </row>
        <row r="10172">
          <cell r="A10172" t="str">
            <v>FY2016</v>
          </cell>
        </row>
        <row r="10173">
          <cell r="A10173" t="str">
            <v>FY2016</v>
          </cell>
        </row>
        <row r="10174">
          <cell r="A10174" t="str">
            <v>FY2016</v>
          </cell>
        </row>
        <row r="10175">
          <cell r="A10175" t="str">
            <v>FY2016</v>
          </cell>
        </row>
        <row r="10176">
          <cell r="A10176" t="str">
            <v>FY2016</v>
          </cell>
        </row>
        <row r="10177">
          <cell r="A10177" t="str">
            <v>FY2016</v>
          </cell>
        </row>
        <row r="10178">
          <cell r="A10178" t="str">
            <v>FY2016</v>
          </cell>
        </row>
        <row r="10179">
          <cell r="A10179" t="str">
            <v>FY2016</v>
          </cell>
        </row>
        <row r="10180">
          <cell r="A10180" t="str">
            <v>FY2016</v>
          </cell>
        </row>
        <row r="10181">
          <cell r="A10181" t="str">
            <v>FY2016</v>
          </cell>
        </row>
        <row r="10182">
          <cell r="A10182" t="str">
            <v>FY2016</v>
          </cell>
        </row>
        <row r="10183">
          <cell r="A10183" t="str">
            <v>FY2016</v>
          </cell>
        </row>
        <row r="10184">
          <cell r="A10184" t="str">
            <v>FY2016</v>
          </cell>
        </row>
        <row r="10185">
          <cell r="A10185" t="str">
            <v>FY2016</v>
          </cell>
        </row>
        <row r="10186">
          <cell r="A10186" t="str">
            <v>FY2016</v>
          </cell>
        </row>
        <row r="10187">
          <cell r="A10187" t="str">
            <v>FY2016</v>
          </cell>
        </row>
        <row r="10188">
          <cell r="A10188" t="str">
            <v>FY2016</v>
          </cell>
        </row>
        <row r="10189">
          <cell r="A10189" t="str">
            <v>FY2016</v>
          </cell>
        </row>
        <row r="10190">
          <cell r="A10190" t="str">
            <v>FY2016</v>
          </cell>
        </row>
        <row r="10191">
          <cell r="A10191" t="str">
            <v>FY2016</v>
          </cell>
        </row>
        <row r="10192">
          <cell r="A10192" t="str">
            <v>FY2016</v>
          </cell>
        </row>
        <row r="10193">
          <cell r="A10193" t="str">
            <v>FY2016</v>
          </cell>
        </row>
        <row r="10194">
          <cell r="A10194" t="str">
            <v>FY2016</v>
          </cell>
        </row>
        <row r="10195">
          <cell r="A10195" t="str">
            <v>FY2016</v>
          </cell>
        </row>
        <row r="10196">
          <cell r="A10196" t="str">
            <v>FY2016</v>
          </cell>
        </row>
        <row r="10197">
          <cell r="A10197" t="str">
            <v>FY2016</v>
          </cell>
        </row>
        <row r="10198">
          <cell r="A10198" t="str">
            <v>FY2016</v>
          </cell>
        </row>
        <row r="10199">
          <cell r="A10199" t="str">
            <v>FY2016</v>
          </cell>
        </row>
        <row r="10200">
          <cell r="A10200" t="str">
            <v>FY2016</v>
          </cell>
        </row>
        <row r="10201">
          <cell r="A10201" t="str">
            <v>FY2016</v>
          </cell>
        </row>
        <row r="10202">
          <cell r="A10202" t="str">
            <v>FY2016</v>
          </cell>
        </row>
        <row r="10203">
          <cell r="A10203" t="str">
            <v>FY2016</v>
          </cell>
        </row>
        <row r="10204">
          <cell r="A10204" t="str">
            <v>FY2016</v>
          </cell>
        </row>
        <row r="10205">
          <cell r="A10205" t="str">
            <v>FY2016</v>
          </cell>
        </row>
        <row r="10206">
          <cell r="A10206" t="str">
            <v>FY2016</v>
          </cell>
        </row>
        <row r="10207">
          <cell r="A10207" t="str">
            <v>FY2016</v>
          </cell>
        </row>
        <row r="10208">
          <cell r="A10208" t="str">
            <v>FY2016</v>
          </cell>
        </row>
        <row r="10209">
          <cell r="A10209" t="str">
            <v>FY2016</v>
          </cell>
        </row>
        <row r="10210">
          <cell r="A10210" t="str">
            <v>FY2016</v>
          </cell>
        </row>
        <row r="10211">
          <cell r="A10211" t="str">
            <v>FY2016</v>
          </cell>
        </row>
        <row r="10212">
          <cell r="A10212" t="str">
            <v>FY2016</v>
          </cell>
        </row>
        <row r="10213">
          <cell r="A10213" t="str">
            <v>FY2016</v>
          </cell>
        </row>
        <row r="10214">
          <cell r="A10214" t="str">
            <v>FY2016</v>
          </cell>
        </row>
        <row r="10215">
          <cell r="A10215" t="str">
            <v>FY2016</v>
          </cell>
        </row>
        <row r="10216">
          <cell r="A10216" t="str">
            <v>FY2016</v>
          </cell>
        </row>
        <row r="10217">
          <cell r="A10217" t="str">
            <v>FY2016</v>
          </cell>
        </row>
        <row r="10218">
          <cell r="A10218" t="str">
            <v>FY2016</v>
          </cell>
        </row>
        <row r="10219">
          <cell r="A10219" t="str">
            <v>FY2016</v>
          </cell>
        </row>
        <row r="10220">
          <cell r="A10220" t="str">
            <v>FY2016</v>
          </cell>
        </row>
        <row r="10221">
          <cell r="A10221" t="str">
            <v>FY2016</v>
          </cell>
        </row>
        <row r="10222">
          <cell r="A10222" t="str">
            <v>FY2016</v>
          </cell>
        </row>
        <row r="10223">
          <cell r="A10223" t="str">
            <v>FY2016</v>
          </cell>
        </row>
        <row r="10224">
          <cell r="A10224" t="str">
            <v>FY2016</v>
          </cell>
        </row>
        <row r="10225">
          <cell r="A10225" t="str">
            <v>FY2016</v>
          </cell>
        </row>
        <row r="10226">
          <cell r="A10226" t="str">
            <v>FY2016</v>
          </cell>
        </row>
        <row r="10227">
          <cell r="A10227" t="str">
            <v>FY2016</v>
          </cell>
        </row>
        <row r="10228">
          <cell r="A10228" t="str">
            <v>FY2016</v>
          </cell>
        </row>
        <row r="10229">
          <cell r="A10229" t="str">
            <v>FY2016</v>
          </cell>
        </row>
        <row r="10230">
          <cell r="A10230" t="str">
            <v>FY2016</v>
          </cell>
        </row>
        <row r="10231">
          <cell r="A10231" t="str">
            <v>FY2016</v>
          </cell>
        </row>
        <row r="10232">
          <cell r="A10232" t="str">
            <v>FY2016</v>
          </cell>
        </row>
        <row r="10233">
          <cell r="A10233" t="str">
            <v>FY2016</v>
          </cell>
        </row>
        <row r="10234">
          <cell r="A10234" t="str">
            <v>FY2016</v>
          </cell>
        </row>
        <row r="10235">
          <cell r="A10235" t="str">
            <v>FY2016</v>
          </cell>
        </row>
        <row r="10236">
          <cell r="A10236" t="str">
            <v>FY2016</v>
          </cell>
        </row>
        <row r="10237">
          <cell r="A10237" t="str">
            <v>FY2016</v>
          </cell>
        </row>
        <row r="10238">
          <cell r="A10238" t="str">
            <v>FY2016</v>
          </cell>
        </row>
        <row r="10239">
          <cell r="A10239" t="str">
            <v>FY2016</v>
          </cell>
        </row>
        <row r="10240">
          <cell r="A10240" t="str">
            <v>FY2016</v>
          </cell>
        </row>
        <row r="10241">
          <cell r="A10241" t="str">
            <v>FY2016</v>
          </cell>
        </row>
        <row r="10242">
          <cell r="A10242" t="str">
            <v>FY2016</v>
          </cell>
        </row>
        <row r="10243">
          <cell r="A10243" t="str">
            <v>FY2016</v>
          </cell>
        </row>
        <row r="10244">
          <cell r="A10244" t="str">
            <v>FY2016</v>
          </cell>
        </row>
        <row r="10245">
          <cell r="A10245" t="str">
            <v>FY2016</v>
          </cell>
        </row>
        <row r="10246">
          <cell r="A10246" t="str">
            <v>FY2016</v>
          </cell>
        </row>
        <row r="10247">
          <cell r="A10247" t="str">
            <v>FY2016</v>
          </cell>
        </row>
        <row r="10248">
          <cell r="A10248" t="str">
            <v>FY2016</v>
          </cell>
        </row>
        <row r="10249">
          <cell r="A10249" t="str">
            <v>FY2016</v>
          </cell>
        </row>
        <row r="10250">
          <cell r="A10250" t="str">
            <v>FY2016</v>
          </cell>
        </row>
        <row r="10251">
          <cell r="A10251" t="str">
            <v>FY2016</v>
          </cell>
        </row>
        <row r="10252">
          <cell r="A10252" t="str">
            <v>FY2016</v>
          </cell>
        </row>
        <row r="10253">
          <cell r="A10253" t="str">
            <v>FY2016</v>
          </cell>
        </row>
        <row r="10254">
          <cell r="A10254" t="str">
            <v>FY2016</v>
          </cell>
        </row>
        <row r="10255">
          <cell r="A10255" t="str">
            <v>FY2016</v>
          </cell>
        </row>
        <row r="10256">
          <cell r="A10256" t="str">
            <v>FY2016</v>
          </cell>
        </row>
        <row r="10257">
          <cell r="A10257" t="str">
            <v>FY2016</v>
          </cell>
        </row>
        <row r="10258">
          <cell r="A10258" t="str">
            <v>FY2016</v>
          </cell>
        </row>
        <row r="10259">
          <cell r="A10259" t="str">
            <v>FY2016</v>
          </cell>
        </row>
        <row r="10260">
          <cell r="A10260" t="str">
            <v>FY2016</v>
          </cell>
        </row>
        <row r="10261">
          <cell r="A10261" t="str">
            <v>FY2016</v>
          </cell>
        </row>
        <row r="10262">
          <cell r="A10262" t="str">
            <v>FY2016</v>
          </cell>
        </row>
        <row r="10263">
          <cell r="A10263" t="str">
            <v>FY2016</v>
          </cell>
        </row>
        <row r="10264">
          <cell r="A10264" t="str">
            <v>FY2016</v>
          </cell>
        </row>
        <row r="10265">
          <cell r="A10265" t="str">
            <v>FY2016</v>
          </cell>
        </row>
        <row r="10266">
          <cell r="A10266" t="str">
            <v>FY2016</v>
          </cell>
        </row>
        <row r="10267">
          <cell r="A10267" t="str">
            <v>FY2016</v>
          </cell>
        </row>
        <row r="10268">
          <cell r="A10268" t="str">
            <v>FY2016</v>
          </cell>
        </row>
        <row r="10269">
          <cell r="A10269" t="str">
            <v>FY2016</v>
          </cell>
        </row>
        <row r="10270">
          <cell r="A10270" t="str">
            <v>FY2016</v>
          </cell>
        </row>
        <row r="10271">
          <cell r="A10271" t="str">
            <v>FY2016</v>
          </cell>
        </row>
        <row r="10272">
          <cell r="A10272" t="str">
            <v>FY2016</v>
          </cell>
        </row>
        <row r="10273">
          <cell r="A10273" t="str">
            <v>FY2016</v>
          </cell>
        </row>
        <row r="10274">
          <cell r="A10274" t="str">
            <v>FY2016</v>
          </cell>
        </row>
        <row r="10275">
          <cell r="A10275" t="str">
            <v>FY2016</v>
          </cell>
        </row>
        <row r="10276">
          <cell r="A10276" t="str">
            <v>FY2016</v>
          </cell>
        </row>
        <row r="10277">
          <cell r="A10277" t="str">
            <v>FY2016</v>
          </cell>
        </row>
        <row r="10278">
          <cell r="A10278" t="str">
            <v>FY2016</v>
          </cell>
        </row>
        <row r="10279">
          <cell r="A10279" t="str">
            <v>FY2016</v>
          </cell>
        </row>
        <row r="10280">
          <cell r="A10280" t="str">
            <v>FY2016</v>
          </cell>
        </row>
        <row r="10281">
          <cell r="A10281" t="str">
            <v>FY2016</v>
          </cell>
        </row>
        <row r="10282">
          <cell r="A10282" t="str">
            <v>FY2016</v>
          </cell>
        </row>
        <row r="10283">
          <cell r="A10283" t="str">
            <v>FY2016</v>
          </cell>
        </row>
        <row r="10284">
          <cell r="A10284" t="str">
            <v>FY2016</v>
          </cell>
        </row>
        <row r="10285">
          <cell r="A10285" t="str">
            <v>FY2016</v>
          </cell>
        </row>
        <row r="10286">
          <cell r="A10286" t="str">
            <v>FY2016</v>
          </cell>
        </row>
        <row r="10287">
          <cell r="A10287" t="str">
            <v>FY2016</v>
          </cell>
        </row>
        <row r="10288">
          <cell r="A10288" t="str">
            <v>FY2016</v>
          </cell>
        </row>
        <row r="10289">
          <cell r="A10289" t="str">
            <v>FY2016</v>
          </cell>
        </row>
        <row r="10290">
          <cell r="A10290" t="str">
            <v>FY2016</v>
          </cell>
        </row>
        <row r="10291">
          <cell r="A10291" t="str">
            <v>FY2016</v>
          </cell>
        </row>
        <row r="10292">
          <cell r="A10292" t="str">
            <v>FY2016</v>
          </cell>
        </row>
        <row r="10293">
          <cell r="A10293" t="str">
            <v>FY2016</v>
          </cell>
        </row>
        <row r="10294">
          <cell r="A10294" t="str">
            <v>FY2016</v>
          </cell>
        </row>
        <row r="10295">
          <cell r="A10295" t="str">
            <v>FY2016</v>
          </cell>
        </row>
        <row r="10296">
          <cell r="A10296" t="str">
            <v>FY2016</v>
          </cell>
        </row>
        <row r="10297">
          <cell r="A10297" t="str">
            <v>FY2016</v>
          </cell>
        </row>
        <row r="10298">
          <cell r="A10298" t="str">
            <v>FY2016</v>
          </cell>
        </row>
        <row r="10299">
          <cell r="A10299" t="str">
            <v>FY2016</v>
          </cell>
        </row>
        <row r="10300">
          <cell r="A10300" t="str">
            <v>FY2016</v>
          </cell>
        </row>
        <row r="10301">
          <cell r="A10301" t="str">
            <v>FY2016</v>
          </cell>
        </row>
        <row r="10302">
          <cell r="A10302" t="str">
            <v>FY2016</v>
          </cell>
        </row>
        <row r="10303">
          <cell r="A10303" t="str">
            <v>FY2016</v>
          </cell>
        </row>
        <row r="10304">
          <cell r="A10304" t="str">
            <v>FY2016</v>
          </cell>
        </row>
        <row r="10305">
          <cell r="A10305" t="str">
            <v>FY2016</v>
          </cell>
        </row>
        <row r="10306">
          <cell r="A10306" t="str">
            <v>FY2016</v>
          </cell>
        </row>
        <row r="10307">
          <cell r="A10307" t="str">
            <v>FY2016</v>
          </cell>
        </row>
        <row r="10308">
          <cell r="A10308" t="str">
            <v>FY2016</v>
          </cell>
        </row>
        <row r="10309">
          <cell r="A10309" t="str">
            <v>FY2016</v>
          </cell>
        </row>
        <row r="10310">
          <cell r="A10310" t="str">
            <v>FY2016</v>
          </cell>
        </row>
        <row r="10311">
          <cell r="A10311" t="str">
            <v>FY2016</v>
          </cell>
        </row>
        <row r="10312">
          <cell r="A10312" t="str">
            <v>FY2016</v>
          </cell>
        </row>
        <row r="10313">
          <cell r="A10313" t="str">
            <v>FY2016</v>
          </cell>
        </row>
        <row r="10314">
          <cell r="A10314" t="str">
            <v>FY2016</v>
          </cell>
        </row>
        <row r="10315">
          <cell r="A10315" t="str">
            <v>FY2016</v>
          </cell>
        </row>
        <row r="10316">
          <cell r="A10316" t="str">
            <v>FY2016</v>
          </cell>
        </row>
        <row r="10317">
          <cell r="A10317" t="str">
            <v>FY2016</v>
          </cell>
        </row>
        <row r="10318">
          <cell r="A10318" t="str">
            <v>FY2016</v>
          </cell>
        </row>
        <row r="10319">
          <cell r="A10319" t="str">
            <v>FY2016</v>
          </cell>
        </row>
        <row r="10320">
          <cell r="A10320" t="str">
            <v>FY2016</v>
          </cell>
        </row>
        <row r="10321">
          <cell r="A10321" t="str">
            <v>FY2016</v>
          </cell>
        </row>
        <row r="10322">
          <cell r="A10322" t="str">
            <v>FY2016</v>
          </cell>
        </row>
        <row r="10323">
          <cell r="A10323" t="str">
            <v>FY2016</v>
          </cell>
        </row>
        <row r="10324">
          <cell r="A10324" t="str">
            <v>FY2016</v>
          </cell>
        </row>
        <row r="10325">
          <cell r="A10325" t="str">
            <v>FY2016</v>
          </cell>
        </row>
        <row r="10326">
          <cell r="A10326" t="str">
            <v>FY2016</v>
          </cell>
        </row>
        <row r="10327">
          <cell r="A10327" t="str">
            <v>FY2016</v>
          </cell>
        </row>
        <row r="10328">
          <cell r="A10328" t="str">
            <v>FY2016</v>
          </cell>
        </row>
        <row r="10329">
          <cell r="A10329" t="str">
            <v>FY2016</v>
          </cell>
        </row>
        <row r="10330">
          <cell r="A10330" t="str">
            <v>FY2016</v>
          </cell>
        </row>
        <row r="10331">
          <cell r="A10331" t="str">
            <v>FY2016</v>
          </cell>
        </row>
        <row r="10332">
          <cell r="A10332" t="str">
            <v>FY2016</v>
          </cell>
        </row>
        <row r="10333">
          <cell r="A10333" t="str">
            <v>FY2016</v>
          </cell>
        </row>
        <row r="10334">
          <cell r="A10334" t="str">
            <v>FY2016</v>
          </cell>
        </row>
        <row r="10335">
          <cell r="A10335" t="str">
            <v>FY2016</v>
          </cell>
        </row>
        <row r="10336">
          <cell r="A10336" t="str">
            <v>FY2016</v>
          </cell>
        </row>
        <row r="10337">
          <cell r="A10337" t="str">
            <v>FY2016</v>
          </cell>
        </row>
        <row r="10338">
          <cell r="A10338" t="str">
            <v>FY2016</v>
          </cell>
        </row>
        <row r="10339">
          <cell r="A10339" t="str">
            <v>FY2016</v>
          </cell>
        </row>
        <row r="10340">
          <cell r="A10340" t="str">
            <v>FY2016</v>
          </cell>
        </row>
        <row r="10341">
          <cell r="A10341" t="str">
            <v>FY2016</v>
          </cell>
        </row>
        <row r="10342">
          <cell r="A10342" t="str">
            <v>FY2016</v>
          </cell>
        </row>
        <row r="10343">
          <cell r="A10343" t="str">
            <v>FY2016</v>
          </cell>
        </row>
        <row r="10344">
          <cell r="A10344" t="str">
            <v>FY2016</v>
          </cell>
        </row>
        <row r="10345">
          <cell r="A10345" t="str">
            <v>FY2016</v>
          </cell>
        </row>
        <row r="10346">
          <cell r="A10346" t="str">
            <v>FY2016</v>
          </cell>
        </row>
        <row r="10347">
          <cell r="A10347" t="str">
            <v>FY2016</v>
          </cell>
        </row>
        <row r="10348">
          <cell r="A10348" t="str">
            <v>FY2016</v>
          </cell>
        </row>
        <row r="10349">
          <cell r="A10349" t="str">
            <v>FY2016</v>
          </cell>
        </row>
        <row r="10350">
          <cell r="A10350" t="str">
            <v>FY2016</v>
          </cell>
        </row>
        <row r="10351">
          <cell r="A10351" t="str">
            <v>FY2016</v>
          </cell>
        </row>
        <row r="10352">
          <cell r="A10352" t="str">
            <v>FY2016</v>
          </cell>
        </row>
        <row r="10353">
          <cell r="A10353" t="str">
            <v>FY2016</v>
          </cell>
        </row>
        <row r="10354">
          <cell r="A10354" t="str">
            <v>FY2016</v>
          </cell>
        </row>
        <row r="10355">
          <cell r="A10355" t="str">
            <v>FY2016</v>
          </cell>
        </row>
        <row r="10356">
          <cell r="A10356" t="str">
            <v>FY2016</v>
          </cell>
        </row>
        <row r="10357">
          <cell r="A10357" t="str">
            <v>FY2016</v>
          </cell>
        </row>
        <row r="10358">
          <cell r="A10358" t="str">
            <v>FY2016</v>
          </cell>
        </row>
        <row r="10359">
          <cell r="A10359" t="str">
            <v>FY2016</v>
          </cell>
        </row>
        <row r="10360">
          <cell r="A10360" t="str">
            <v>FY2016</v>
          </cell>
        </row>
        <row r="10361">
          <cell r="A10361" t="str">
            <v>FY2016</v>
          </cell>
        </row>
        <row r="10362">
          <cell r="A10362" t="str">
            <v>FY2016</v>
          </cell>
        </row>
        <row r="10363">
          <cell r="A10363" t="str">
            <v>FY2016</v>
          </cell>
        </row>
        <row r="10364">
          <cell r="A10364" t="str">
            <v>FY2016</v>
          </cell>
        </row>
        <row r="10365">
          <cell r="A10365" t="str">
            <v>FY2016</v>
          </cell>
        </row>
        <row r="10366">
          <cell r="A10366" t="str">
            <v>FY2016</v>
          </cell>
        </row>
        <row r="10367">
          <cell r="A10367" t="str">
            <v>FY2016</v>
          </cell>
        </row>
        <row r="10368">
          <cell r="A10368" t="str">
            <v>FY2016</v>
          </cell>
        </row>
        <row r="10369">
          <cell r="A10369" t="str">
            <v>FY2016</v>
          </cell>
        </row>
        <row r="10370">
          <cell r="A10370" t="str">
            <v>FY2016</v>
          </cell>
        </row>
        <row r="10371">
          <cell r="A10371" t="str">
            <v>FY2016</v>
          </cell>
        </row>
        <row r="10372">
          <cell r="A10372" t="str">
            <v>FY2016</v>
          </cell>
        </row>
        <row r="10373">
          <cell r="A10373" t="str">
            <v>FY2016</v>
          </cell>
        </row>
        <row r="10374">
          <cell r="A10374" t="str">
            <v>FY2016</v>
          </cell>
        </row>
        <row r="10375">
          <cell r="A10375" t="str">
            <v>FY2016</v>
          </cell>
        </row>
        <row r="10376">
          <cell r="A10376" t="str">
            <v>FY2016</v>
          </cell>
        </row>
        <row r="10377">
          <cell r="A10377" t="str">
            <v>FY2016</v>
          </cell>
        </row>
        <row r="10378">
          <cell r="A10378" t="str">
            <v>FY2016</v>
          </cell>
        </row>
        <row r="10379">
          <cell r="A10379" t="str">
            <v>FY2016</v>
          </cell>
        </row>
        <row r="10380">
          <cell r="A10380" t="str">
            <v>FY2016</v>
          </cell>
        </row>
        <row r="10381">
          <cell r="A10381" t="str">
            <v>FY2016</v>
          </cell>
        </row>
        <row r="10382">
          <cell r="A10382" t="str">
            <v>FY2016</v>
          </cell>
        </row>
        <row r="10383">
          <cell r="A10383" t="str">
            <v>FY2016</v>
          </cell>
        </row>
        <row r="10384">
          <cell r="A10384" t="str">
            <v>FY2016</v>
          </cell>
        </row>
        <row r="10385">
          <cell r="A10385" t="str">
            <v>FY2016</v>
          </cell>
        </row>
        <row r="10386">
          <cell r="A10386" t="str">
            <v>FY2016</v>
          </cell>
        </row>
        <row r="10387">
          <cell r="A10387" t="str">
            <v>FY2016</v>
          </cell>
        </row>
        <row r="10388">
          <cell r="A10388" t="str">
            <v>FY2016</v>
          </cell>
        </row>
        <row r="10389">
          <cell r="A10389" t="str">
            <v>FY2016</v>
          </cell>
        </row>
        <row r="10390">
          <cell r="A10390" t="str">
            <v>FY2016</v>
          </cell>
        </row>
        <row r="10391">
          <cell r="A10391" t="str">
            <v>FY2016</v>
          </cell>
        </row>
        <row r="10392">
          <cell r="A10392" t="str">
            <v>FY2016</v>
          </cell>
        </row>
        <row r="10393">
          <cell r="A10393" t="str">
            <v>FY2016</v>
          </cell>
        </row>
        <row r="10394">
          <cell r="A10394" t="str">
            <v>FY2016</v>
          </cell>
        </row>
        <row r="10395">
          <cell r="A10395" t="str">
            <v>FY2016</v>
          </cell>
        </row>
        <row r="10396">
          <cell r="A10396" t="str">
            <v>FY2016</v>
          </cell>
        </row>
        <row r="10397">
          <cell r="A10397" t="str">
            <v>FY2016</v>
          </cell>
        </row>
        <row r="10398">
          <cell r="A10398" t="str">
            <v>FY2016</v>
          </cell>
        </row>
        <row r="10399">
          <cell r="A10399" t="str">
            <v>FY2016</v>
          </cell>
        </row>
        <row r="10400">
          <cell r="A10400" t="str">
            <v>FY2016</v>
          </cell>
        </row>
        <row r="10401">
          <cell r="A10401" t="str">
            <v>FY2016</v>
          </cell>
        </row>
        <row r="10402">
          <cell r="A10402" t="str">
            <v>FY2016</v>
          </cell>
        </row>
        <row r="10403">
          <cell r="A10403" t="str">
            <v>FY2016</v>
          </cell>
        </row>
        <row r="10404">
          <cell r="A10404" t="str">
            <v>FY2016</v>
          </cell>
        </row>
        <row r="10405">
          <cell r="A10405" t="str">
            <v>FY2016</v>
          </cell>
        </row>
        <row r="10406">
          <cell r="A10406" t="str">
            <v>FY2016</v>
          </cell>
        </row>
        <row r="10407">
          <cell r="A10407" t="str">
            <v>FY2016</v>
          </cell>
        </row>
        <row r="10408">
          <cell r="A10408" t="str">
            <v>FY2016</v>
          </cell>
        </row>
        <row r="10409">
          <cell r="A10409" t="str">
            <v>FY2016</v>
          </cell>
        </row>
        <row r="10410">
          <cell r="A10410" t="str">
            <v>FY2016</v>
          </cell>
        </row>
        <row r="10411">
          <cell r="A10411" t="str">
            <v>FY2016</v>
          </cell>
        </row>
        <row r="10412">
          <cell r="A10412" t="str">
            <v>FY2016</v>
          </cell>
        </row>
        <row r="10413">
          <cell r="A10413" t="str">
            <v>FY2016</v>
          </cell>
        </row>
        <row r="10414">
          <cell r="A10414" t="str">
            <v>FY2016</v>
          </cell>
        </row>
        <row r="10415">
          <cell r="A10415" t="str">
            <v>FY2016</v>
          </cell>
        </row>
        <row r="10416">
          <cell r="A10416" t="str">
            <v>FY2016</v>
          </cell>
        </row>
        <row r="10417">
          <cell r="A10417" t="str">
            <v>FY2016</v>
          </cell>
        </row>
        <row r="10418">
          <cell r="A10418" t="str">
            <v>FY2016</v>
          </cell>
        </row>
        <row r="10419">
          <cell r="A10419" t="str">
            <v>FY2016</v>
          </cell>
        </row>
        <row r="10420">
          <cell r="A10420" t="str">
            <v>FY2016</v>
          </cell>
        </row>
        <row r="10421">
          <cell r="A10421" t="str">
            <v>FY2016</v>
          </cell>
        </row>
        <row r="10422">
          <cell r="A10422" t="str">
            <v>FY2016</v>
          </cell>
        </row>
        <row r="10423">
          <cell r="A10423" t="str">
            <v>FY2016</v>
          </cell>
        </row>
        <row r="10424">
          <cell r="A10424" t="str">
            <v>FY2016</v>
          </cell>
        </row>
        <row r="10425">
          <cell r="A10425" t="str">
            <v>FY2016</v>
          </cell>
        </row>
        <row r="10426">
          <cell r="A10426" t="str">
            <v>FY2016</v>
          </cell>
        </row>
        <row r="10427">
          <cell r="A10427" t="str">
            <v>FY2016</v>
          </cell>
        </row>
        <row r="10428">
          <cell r="A10428" t="str">
            <v>FY2016</v>
          </cell>
        </row>
        <row r="10429">
          <cell r="A10429" t="str">
            <v>FY2016</v>
          </cell>
        </row>
        <row r="10430">
          <cell r="A10430" t="str">
            <v>FY2016</v>
          </cell>
        </row>
        <row r="10431">
          <cell r="A10431" t="str">
            <v>FY2016</v>
          </cell>
        </row>
        <row r="10432">
          <cell r="A10432" t="str">
            <v>FY2016</v>
          </cell>
        </row>
        <row r="10433">
          <cell r="A10433" t="str">
            <v>FY2016</v>
          </cell>
        </row>
        <row r="10434">
          <cell r="A10434" t="str">
            <v>FY2016</v>
          </cell>
        </row>
        <row r="10435">
          <cell r="A10435" t="str">
            <v>FY2016</v>
          </cell>
        </row>
        <row r="10436">
          <cell r="A10436" t="str">
            <v>FY2016</v>
          </cell>
        </row>
        <row r="10437">
          <cell r="A10437" t="str">
            <v>FY2016</v>
          </cell>
        </row>
        <row r="10438">
          <cell r="A10438" t="str">
            <v>FY2016</v>
          </cell>
        </row>
        <row r="10439">
          <cell r="A10439" t="str">
            <v>FY2016</v>
          </cell>
        </row>
        <row r="10440">
          <cell r="A10440" t="str">
            <v>FY2016</v>
          </cell>
        </row>
        <row r="10441">
          <cell r="A10441" t="str">
            <v>FY2016</v>
          </cell>
        </row>
        <row r="10442">
          <cell r="A10442" t="str">
            <v>FY2016</v>
          </cell>
        </row>
        <row r="10443">
          <cell r="A10443" t="str">
            <v>FY2016</v>
          </cell>
        </row>
        <row r="10444">
          <cell r="A10444" t="str">
            <v>FY2016</v>
          </cell>
        </row>
        <row r="10445">
          <cell r="A10445" t="str">
            <v>FY2016</v>
          </cell>
        </row>
        <row r="10446">
          <cell r="A10446" t="str">
            <v>FY2016</v>
          </cell>
        </row>
        <row r="10447">
          <cell r="A10447" t="str">
            <v>FY2016</v>
          </cell>
        </row>
        <row r="10448">
          <cell r="A10448" t="str">
            <v>FY2016</v>
          </cell>
        </row>
        <row r="10449">
          <cell r="A10449" t="str">
            <v>FY2016</v>
          </cell>
        </row>
        <row r="10450">
          <cell r="A10450" t="str">
            <v>FY2016</v>
          </cell>
        </row>
        <row r="10451">
          <cell r="A10451" t="str">
            <v>FY2016</v>
          </cell>
        </row>
        <row r="10452">
          <cell r="A10452" t="str">
            <v>FY2016</v>
          </cell>
        </row>
        <row r="10453">
          <cell r="A10453" t="str">
            <v>FY2016</v>
          </cell>
        </row>
        <row r="10454">
          <cell r="A10454" t="str">
            <v>FY2016</v>
          </cell>
        </row>
        <row r="10455">
          <cell r="A10455" t="str">
            <v>FY2016</v>
          </cell>
        </row>
        <row r="10456">
          <cell r="A10456" t="str">
            <v>FY2016</v>
          </cell>
        </row>
        <row r="10457">
          <cell r="A10457" t="str">
            <v>FY2016</v>
          </cell>
        </row>
        <row r="10458">
          <cell r="A10458" t="str">
            <v>FY2016</v>
          </cell>
        </row>
        <row r="10459">
          <cell r="A10459" t="str">
            <v>FY2016</v>
          </cell>
        </row>
        <row r="10460">
          <cell r="A10460" t="str">
            <v>FY2016</v>
          </cell>
        </row>
        <row r="10461">
          <cell r="A10461" t="str">
            <v>FY2016</v>
          </cell>
        </row>
        <row r="10462">
          <cell r="A10462" t="str">
            <v>FY2016</v>
          </cell>
        </row>
        <row r="10463">
          <cell r="A10463" t="str">
            <v>FY2016</v>
          </cell>
        </row>
        <row r="10464">
          <cell r="A10464" t="str">
            <v>FY2016</v>
          </cell>
        </row>
        <row r="10465">
          <cell r="A10465" t="str">
            <v>FY2016</v>
          </cell>
        </row>
        <row r="10466">
          <cell r="A10466" t="str">
            <v>FY2016</v>
          </cell>
        </row>
        <row r="10467">
          <cell r="A10467" t="str">
            <v>FY2016</v>
          </cell>
        </row>
        <row r="10468">
          <cell r="A10468" t="str">
            <v>FY2016</v>
          </cell>
        </row>
        <row r="10469">
          <cell r="A10469" t="str">
            <v>FY2016</v>
          </cell>
        </row>
        <row r="10470">
          <cell r="A10470" t="str">
            <v>FY2016</v>
          </cell>
        </row>
        <row r="10471">
          <cell r="A10471" t="str">
            <v>FY2016</v>
          </cell>
        </row>
        <row r="10472">
          <cell r="A10472" t="str">
            <v>FY2016</v>
          </cell>
        </row>
        <row r="10473">
          <cell r="A10473" t="str">
            <v>FY2016</v>
          </cell>
        </row>
        <row r="10474">
          <cell r="A10474" t="str">
            <v>FY2016</v>
          </cell>
        </row>
        <row r="10475">
          <cell r="A10475" t="str">
            <v>FY2016</v>
          </cell>
        </row>
        <row r="10476">
          <cell r="A10476" t="str">
            <v>FY2016</v>
          </cell>
        </row>
        <row r="10477">
          <cell r="A10477" t="str">
            <v>FY2016</v>
          </cell>
        </row>
        <row r="10478">
          <cell r="A10478" t="str">
            <v>FY2016</v>
          </cell>
        </row>
        <row r="10479">
          <cell r="A10479" t="str">
            <v>FY2016</v>
          </cell>
        </row>
        <row r="10480">
          <cell r="A10480" t="str">
            <v>FY2016</v>
          </cell>
        </row>
        <row r="10481">
          <cell r="A10481" t="str">
            <v>FY2016</v>
          </cell>
        </row>
        <row r="10482">
          <cell r="A10482" t="str">
            <v>FY2016</v>
          </cell>
        </row>
        <row r="10483">
          <cell r="A10483" t="str">
            <v>FY2016</v>
          </cell>
        </row>
        <row r="10484">
          <cell r="A10484" t="str">
            <v>FY2016</v>
          </cell>
        </row>
        <row r="10485">
          <cell r="A10485" t="str">
            <v>FY2016</v>
          </cell>
        </row>
        <row r="10486">
          <cell r="A10486" t="str">
            <v>FY2016</v>
          </cell>
        </row>
        <row r="10487">
          <cell r="A10487" t="str">
            <v>FY2016</v>
          </cell>
        </row>
        <row r="10488">
          <cell r="A10488" t="str">
            <v>FY2016</v>
          </cell>
        </row>
        <row r="10489">
          <cell r="A10489" t="str">
            <v>FY2016</v>
          </cell>
        </row>
        <row r="10490">
          <cell r="A10490" t="str">
            <v>FY2016</v>
          </cell>
        </row>
        <row r="10491">
          <cell r="A10491" t="str">
            <v>FY2016</v>
          </cell>
        </row>
        <row r="10492">
          <cell r="A10492" t="str">
            <v>FY2016</v>
          </cell>
        </row>
        <row r="10493">
          <cell r="A10493" t="str">
            <v>FY2016</v>
          </cell>
        </row>
        <row r="10494">
          <cell r="A10494" t="str">
            <v>FY2016</v>
          </cell>
        </row>
        <row r="10495">
          <cell r="A10495" t="str">
            <v>FY2016</v>
          </cell>
        </row>
        <row r="10496">
          <cell r="A10496" t="str">
            <v>FY2016</v>
          </cell>
        </row>
        <row r="10497">
          <cell r="A10497" t="str">
            <v>FY2016</v>
          </cell>
        </row>
        <row r="10498">
          <cell r="A10498" t="str">
            <v>FY2016</v>
          </cell>
        </row>
        <row r="10499">
          <cell r="A10499" t="str">
            <v>FY2016</v>
          </cell>
        </row>
        <row r="10500">
          <cell r="A10500" t="str">
            <v>FY2016</v>
          </cell>
        </row>
        <row r="10501">
          <cell r="A10501" t="str">
            <v>FY2016</v>
          </cell>
        </row>
        <row r="10502">
          <cell r="A10502" t="str">
            <v>FY2016</v>
          </cell>
        </row>
        <row r="10503">
          <cell r="A10503" t="str">
            <v>FY2016</v>
          </cell>
        </row>
        <row r="10504">
          <cell r="A10504" t="str">
            <v>FY2016</v>
          </cell>
        </row>
        <row r="10505">
          <cell r="A10505" t="str">
            <v>FY2016</v>
          </cell>
        </row>
        <row r="10506">
          <cell r="A10506" t="str">
            <v>FY2016</v>
          </cell>
        </row>
        <row r="10507">
          <cell r="A10507" t="str">
            <v>FY2016</v>
          </cell>
        </row>
        <row r="10508">
          <cell r="A10508" t="str">
            <v>FY2016</v>
          </cell>
        </row>
        <row r="10509">
          <cell r="A10509" t="str">
            <v>FY2016</v>
          </cell>
        </row>
        <row r="10510">
          <cell r="A10510" t="str">
            <v>FY2016</v>
          </cell>
        </row>
        <row r="10511">
          <cell r="A10511" t="str">
            <v>FY2016</v>
          </cell>
        </row>
        <row r="10512">
          <cell r="A10512" t="str">
            <v>FY2016</v>
          </cell>
        </row>
        <row r="10513">
          <cell r="A10513" t="str">
            <v>FY2016</v>
          </cell>
        </row>
        <row r="10514">
          <cell r="A10514" t="str">
            <v>FY2016</v>
          </cell>
        </row>
        <row r="10515">
          <cell r="A10515" t="str">
            <v>FY2016</v>
          </cell>
        </row>
        <row r="10516">
          <cell r="A10516" t="str">
            <v>FY2016</v>
          </cell>
        </row>
        <row r="10517">
          <cell r="A10517" t="str">
            <v>FY2016</v>
          </cell>
        </row>
        <row r="10518">
          <cell r="A10518" t="str">
            <v>FY2016</v>
          </cell>
        </row>
        <row r="10519">
          <cell r="A10519" t="str">
            <v>FY2016</v>
          </cell>
        </row>
        <row r="10520">
          <cell r="A10520" t="str">
            <v>FY2016</v>
          </cell>
        </row>
        <row r="10521">
          <cell r="A10521" t="str">
            <v>FY2016</v>
          </cell>
        </row>
        <row r="10522">
          <cell r="A10522" t="str">
            <v>FY2016</v>
          </cell>
        </row>
        <row r="10523">
          <cell r="A10523" t="str">
            <v>FY2016</v>
          </cell>
        </row>
        <row r="10524">
          <cell r="A10524" t="str">
            <v>FY2016</v>
          </cell>
        </row>
        <row r="10525">
          <cell r="A10525" t="str">
            <v>FY2016</v>
          </cell>
        </row>
        <row r="10526">
          <cell r="A10526" t="str">
            <v>FY2016</v>
          </cell>
        </row>
        <row r="10527">
          <cell r="A10527" t="str">
            <v>FY2016</v>
          </cell>
        </row>
        <row r="10528">
          <cell r="A10528" t="str">
            <v>FY2016</v>
          </cell>
        </row>
        <row r="10529">
          <cell r="A10529" t="str">
            <v>FY2016</v>
          </cell>
        </row>
        <row r="10530">
          <cell r="A10530" t="str">
            <v>FY2016</v>
          </cell>
        </row>
        <row r="10531">
          <cell r="A10531" t="str">
            <v>FY2016</v>
          </cell>
        </row>
        <row r="10532">
          <cell r="A10532" t="str">
            <v>FY2016</v>
          </cell>
        </row>
        <row r="10533">
          <cell r="A10533" t="str">
            <v>FY2016</v>
          </cell>
        </row>
        <row r="10534">
          <cell r="A10534" t="str">
            <v>FY2016</v>
          </cell>
        </row>
        <row r="10535">
          <cell r="A10535" t="str">
            <v>FY2016</v>
          </cell>
        </row>
        <row r="10536">
          <cell r="A10536" t="str">
            <v>FY2016</v>
          </cell>
        </row>
        <row r="10537">
          <cell r="A10537" t="str">
            <v>FY2016</v>
          </cell>
        </row>
        <row r="10538">
          <cell r="A10538" t="str">
            <v>FY2016</v>
          </cell>
        </row>
        <row r="10539">
          <cell r="A10539" t="str">
            <v>FY2016</v>
          </cell>
        </row>
        <row r="10540">
          <cell r="A10540" t="str">
            <v>FY2016</v>
          </cell>
        </row>
        <row r="10541">
          <cell r="A10541" t="str">
            <v>FY2016</v>
          </cell>
        </row>
        <row r="10542">
          <cell r="A10542" t="str">
            <v>FY2016</v>
          </cell>
        </row>
        <row r="10543">
          <cell r="A10543" t="str">
            <v>FY2016</v>
          </cell>
        </row>
        <row r="10544">
          <cell r="A10544" t="str">
            <v>FY2016</v>
          </cell>
        </row>
        <row r="10545">
          <cell r="A10545" t="str">
            <v>FY2016</v>
          </cell>
        </row>
        <row r="10546">
          <cell r="A10546" t="str">
            <v>FY2016</v>
          </cell>
        </row>
        <row r="10547">
          <cell r="A10547" t="str">
            <v>FY2016</v>
          </cell>
        </row>
        <row r="10548">
          <cell r="A10548" t="str">
            <v>FY2016</v>
          </cell>
        </row>
        <row r="10549">
          <cell r="A10549" t="str">
            <v>FY2016</v>
          </cell>
        </row>
        <row r="10550">
          <cell r="A10550" t="str">
            <v>FY2016</v>
          </cell>
        </row>
        <row r="10551">
          <cell r="A10551" t="str">
            <v>FY2016</v>
          </cell>
        </row>
        <row r="10552">
          <cell r="A10552" t="str">
            <v>FY2016</v>
          </cell>
        </row>
        <row r="10553">
          <cell r="A10553" t="str">
            <v>FY2016</v>
          </cell>
        </row>
        <row r="10554">
          <cell r="A10554" t="str">
            <v>FY2016</v>
          </cell>
        </row>
        <row r="10555">
          <cell r="A10555" t="str">
            <v>FY2016</v>
          </cell>
        </row>
        <row r="10556">
          <cell r="A10556" t="str">
            <v>FY2016</v>
          </cell>
        </row>
        <row r="10557">
          <cell r="A10557" t="str">
            <v>FY2016</v>
          </cell>
        </row>
        <row r="10558">
          <cell r="A10558" t="str">
            <v>FY2016</v>
          </cell>
        </row>
        <row r="10559">
          <cell r="A10559" t="str">
            <v>FY2016</v>
          </cell>
        </row>
        <row r="10560">
          <cell r="A10560" t="str">
            <v>FY2016</v>
          </cell>
        </row>
        <row r="10561">
          <cell r="A10561" t="str">
            <v>FY2016</v>
          </cell>
        </row>
        <row r="10562">
          <cell r="A10562" t="str">
            <v>FY2016</v>
          </cell>
        </row>
        <row r="10563">
          <cell r="A10563" t="str">
            <v>FY2016</v>
          </cell>
        </row>
        <row r="10564">
          <cell r="A10564" t="str">
            <v>FY2016</v>
          </cell>
        </row>
        <row r="10565">
          <cell r="A10565" t="str">
            <v>FY2016</v>
          </cell>
        </row>
        <row r="10566">
          <cell r="A10566" t="str">
            <v>FY2016</v>
          </cell>
        </row>
        <row r="10567">
          <cell r="A10567" t="str">
            <v>FY2016</v>
          </cell>
        </row>
        <row r="10568">
          <cell r="A10568" t="str">
            <v>FY2016</v>
          </cell>
        </row>
        <row r="10569">
          <cell r="A10569" t="str">
            <v>FY2016</v>
          </cell>
        </row>
        <row r="10570">
          <cell r="A10570" t="str">
            <v>FY2016</v>
          </cell>
        </row>
        <row r="10571">
          <cell r="A10571" t="str">
            <v>FY2016</v>
          </cell>
        </row>
        <row r="10572">
          <cell r="A10572" t="str">
            <v>FY2016</v>
          </cell>
        </row>
        <row r="10573">
          <cell r="A10573" t="str">
            <v>FY2016</v>
          </cell>
        </row>
        <row r="10574">
          <cell r="A10574" t="str">
            <v>FY2016</v>
          </cell>
        </row>
        <row r="10575">
          <cell r="A10575" t="str">
            <v>FY2016</v>
          </cell>
        </row>
        <row r="10576">
          <cell r="A10576" t="str">
            <v>FY2016</v>
          </cell>
        </row>
        <row r="10577">
          <cell r="A10577" t="str">
            <v>FY2016</v>
          </cell>
        </row>
        <row r="10578">
          <cell r="A10578" t="str">
            <v>FY2016</v>
          </cell>
        </row>
        <row r="10579">
          <cell r="A10579" t="str">
            <v>FY2016</v>
          </cell>
        </row>
        <row r="10580">
          <cell r="A10580" t="str">
            <v>FY2016</v>
          </cell>
        </row>
        <row r="10581">
          <cell r="A10581" t="str">
            <v>FY2016</v>
          </cell>
        </row>
        <row r="10582">
          <cell r="A10582" t="str">
            <v>FY2016</v>
          </cell>
        </row>
        <row r="10583">
          <cell r="A10583" t="str">
            <v>FY2016</v>
          </cell>
        </row>
        <row r="10584">
          <cell r="A10584" t="str">
            <v>FY2016</v>
          </cell>
        </row>
        <row r="10585">
          <cell r="A10585" t="str">
            <v>FY2016</v>
          </cell>
        </row>
        <row r="10586">
          <cell r="A10586" t="str">
            <v>FY2016</v>
          </cell>
        </row>
        <row r="10587">
          <cell r="A10587" t="str">
            <v>FY2016</v>
          </cell>
        </row>
        <row r="10588">
          <cell r="A10588" t="str">
            <v>FY2016</v>
          </cell>
        </row>
        <row r="10589">
          <cell r="A10589" t="str">
            <v>FY2016</v>
          </cell>
        </row>
        <row r="10590">
          <cell r="A10590" t="str">
            <v>FY2016</v>
          </cell>
        </row>
        <row r="10591">
          <cell r="A10591" t="str">
            <v>FY2016</v>
          </cell>
        </row>
        <row r="10592">
          <cell r="A10592" t="str">
            <v>FY2016</v>
          </cell>
        </row>
        <row r="10593">
          <cell r="A10593" t="str">
            <v>FY2016</v>
          </cell>
        </row>
        <row r="10594">
          <cell r="A10594" t="str">
            <v>FY2016</v>
          </cell>
        </row>
        <row r="10595">
          <cell r="A10595" t="str">
            <v>FY2016</v>
          </cell>
        </row>
        <row r="10596">
          <cell r="A10596" t="str">
            <v>FY2016</v>
          </cell>
        </row>
        <row r="10597">
          <cell r="A10597" t="str">
            <v>FY2016</v>
          </cell>
        </row>
        <row r="10598">
          <cell r="A10598" t="str">
            <v>FY2016</v>
          </cell>
        </row>
        <row r="10599">
          <cell r="A10599" t="str">
            <v>FY2016</v>
          </cell>
        </row>
        <row r="10600">
          <cell r="A10600" t="str">
            <v>FY2016</v>
          </cell>
        </row>
        <row r="10601">
          <cell r="A10601" t="str">
            <v>FY2016</v>
          </cell>
        </row>
        <row r="10602">
          <cell r="A10602" t="str">
            <v>FY2016</v>
          </cell>
        </row>
        <row r="10603">
          <cell r="A10603" t="str">
            <v>FY2016</v>
          </cell>
        </row>
        <row r="10604">
          <cell r="A10604" t="str">
            <v>FY2016</v>
          </cell>
        </row>
        <row r="10605">
          <cell r="A10605" t="str">
            <v>FY2016</v>
          </cell>
        </row>
        <row r="10606">
          <cell r="A10606" t="str">
            <v>FY2016</v>
          </cell>
        </row>
        <row r="10607">
          <cell r="A10607" t="str">
            <v>FY2016</v>
          </cell>
        </row>
        <row r="10608">
          <cell r="A10608" t="str">
            <v>FY2016</v>
          </cell>
        </row>
        <row r="10609">
          <cell r="A10609" t="str">
            <v>FY2016</v>
          </cell>
        </row>
        <row r="10610">
          <cell r="A10610" t="str">
            <v>FY2016</v>
          </cell>
        </row>
        <row r="10611">
          <cell r="A10611" t="str">
            <v>FY2016</v>
          </cell>
        </row>
        <row r="10612">
          <cell r="A10612" t="str">
            <v>FY2016</v>
          </cell>
        </row>
        <row r="10613">
          <cell r="A10613" t="str">
            <v>FY2016</v>
          </cell>
        </row>
        <row r="10614">
          <cell r="A10614" t="str">
            <v>FY2016</v>
          </cell>
        </row>
        <row r="10615">
          <cell r="A10615" t="str">
            <v>FY2016</v>
          </cell>
        </row>
        <row r="10616">
          <cell r="A10616" t="str">
            <v>FY2016</v>
          </cell>
        </row>
        <row r="10617">
          <cell r="A10617" t="str">
            <v>FY2016</v>
          </cell>
        </row>
        <row r="10618">
          <cell r="A10618" t="str">
            <v>FY2016</v>
          </cell>
        </row>
        <row r="10619">
          <cell r="A10619" t="str">
            <v>FY2016</v>
          </cell>
        </row>
        <row r="10620">
          <cell r="A10620" t="str">
            <v>FY2016</v>
          </cell>
        </row>
        <row r="10621">
          <cell r="A10621" t="str">
            <v>FY2016</v>
          </cell>
        </row>
        <row r="10622">
          <cell r="A10622" t="str">
            <v>FY2016</v>
          </cell>
        </row>
        <row r="10623">
          <cell r="A10623" t="str">
            <v>FY2016</v>
          </cell>
        </row>
        <row r="10624">
          <cell r="A10624" t="str">
            <v>FY2016</v>
          </cell>
        </row>
        <row r="10625">
          <cell r="A10625" t="str">
            <v>FY2016</v>
          </cell>
        </row>
        <row r="10626">
          <cell r="A10626" t="str">
            <v>FY2016</v>
          </cell>
        </row>
        <row r="10627">
          <cell r="A10627" t="str">
            <v>FY2016</v>
          </cell>
        </row>
        <row r="10628">
          <cell r="A10628" t="str">
            <v>FY2016</v>
          </cell>
        </row>
        <row r="10629">
          <cell r="A10629" t="str">
            <v>FY2016</v>
          </cell>
        </row>
        <row r="10630">
          <cell r="A10630" t="str">
            <v>FY2016</v>
          </cell>
        </row>
        <row r="10631">
          <cell r="A10631" t="str">
            <v>FY2016</v>
          </cell>
        </row>
        <row r="10632">
          <cell r="A10632" t="str">
            <v>FY2016</v>
          </cell>
        </row>
        <row r="10633">
          <cell r="A10633" t="str">
            <v>FY2016</v>
          </cell>
        </row>
        <row r="10634">
          <cell r="A10634" t="str">
            <v>FY2016</v>
          </cell>
        </row>
        <row r="10635">
          <cell r="A10635" t="str">
            <v>FY2016</v>
          </cell>
        </row>
        <row r="10636">
          <cell r="A10636" t="str">
            <v>FY2016</v>
          </cell>
        </row>
        <row r="10637">
          <cell r="A10637" t="str">
            <v>FY2016</v>
          </cell>
        </row>
        <row r="10638">
          <cell r="A10638" t="str">
            <v>FY2016</v>
          </cell>
        </row>
        <row r="10639">
          <cell r="A10639" t="str">
            <v>FY2016</v>
          </cell>
        </row>
        <row r="10640">
          <cell r="A10640" t="str">
            <v>FY2016</v>
          </cell>
        </row>
        <row r="10641">
          <cell r="A10641" t="str">
            <v>FY2016</v>
          </cell>
        </row>
        <row r="10642">
          <cell r="A10642" t="str">
            <v>FY2016</v>
          </cell>
        </row>
        <row r="10643">
          <cell r="A10643" t="str">
            <v>FY2016</v>
          </cell>
        </row>
        <row r="10644">
          <cell r="A10644" t="str">
            <v>FY2016</v>
          </cell>
        </row>
        <row r="10645">
          <cell r="A10645" t="str">
            <v>FY2016</v>
          </cell>
        </row>
        <row r="10646">
          <cell r="A10646" t="str">
            <v>FY2016</v>
          </cell>
        </row>
        <row r="10647">
          <cell r="A10647" t="str">
            <v>FY2016</v>
          </cell>
        </row>
        <row r="10648">
          <cell r="A10648" t="str">
            <v>FY2016</v>
          </cell>
        </row>
        <row r="10649">
          <cell r="A10649" t="str">
            <v>FY2016</v>
          </cell>
        </row>
        <row r="10650">
          <cell r="A10650" t="str">
            <v>FY2016</v>
          </cell>
        </row>
        <row r="10651">
          <cell r="A10651" t="str">
            <v>FY2016</v>
          </cell>
        </row>
        <row r="10652">
          <cell r="A10652" t="str">
            <v>FY2016</v>
          </cell>
        </row>
        <row r="10653">
          <cell r="A10653" t="str">
            <v>FY2016</v>
          </cell>
        </row>
        <row r="10654">
          <cell r="A10654" t="str">
            <v>FY2016</v>
          </cell>
        </row>
        <row r="10655">
          <cell r="A10655" t="str">
            <v>FY2016</v>
          </cell>
        </row>
        <row r="10656">
          <cell r="A10656" t="str">
            <v>FY2016</v>
          </cell>
        </row>
        <row r="10657">
          <cell r="A10657" t="str">
            <v>FY2016</v>
          </cell>
        </row>
        <row r="10658">
          <cell r="A10658" t="str">
            <v>FY2016</v>
          </cell>
        </row>
        <row r="10659">
          <cell r="A10659" t="str">
            <v>FY2016</v>
          </cell>
        </row>
        <row r="10660">
          <cell r="A10660" t="str">
            <v>FY2016</v>
          </cell>
        </row>
        <row r="10661">
          <cell r="A10661" t="str">
            <v>FY2016</v>
          </cell>
        </row>
        <row r="10662">
          <cell r="A10662" t="str">
            <v>FY2016</v>
          </cell>
        </row>
        <row r="10663">
          <cell r="A10663" t="str">
            <v>FY2016</v>
          </cell>
        </row>
        <row r="10664">
          <cell r="A10664" t="str">
            <v>FY2016</v>
          </cell>
        </row>
        <row r="10665">
          <cell r="A10665" t="str">
            <v>FY2016</v>
          </cell>
        </row>
        <row r="10666">
          <cell r="A10666" t="str">
            <v>FY2016</v>
          </cell>
        </row>
        <row r="10667">
          <cell r="A10667" t="str">
            <v>FY2016</v>
          </cell>
        </row>
        <row r="10668">
          <cell r="A10668" t="str">
            <v>FY2016</v>
          </cell>
        </row>
        <row r="10669">
          <cell r="A10669" t="str">
            <v>FY2016</v>
          </cell>
        </row>
        <row r="10670">
          <cell r="A10670" t="str">
            <v>FY2016</v>
          </cell>
        </row>
        <row r="10671">
          <cell r="A10671" t="str">
            <v>FY2016</v>
          </cell>
        </row>
        <row r="10672">
          <cell r="A10672" t="str">
            <v>FY2016</v>
          </cell>
        </row>
        <row r="10673">
          <cell r="A10673" t="str">
            <v>FY2016</v>
          </cell>
        </row>
        <row r="10674">
          <cell r="A10674" t="str">
            <v>FY2016</v>
          </cell>
        </row>
        <row r="10675">
          <cell r="A10675" t="str">
            <v>FY2016</v>
          </cell>
        </row>
        <row r="10676">
          <cell r="A10676" t="str">
            <v>FY2016</v>
          </cell>
        </row>
        <row r="10677">
          <cell r="A10677" t="str">
            <v>FY2016</v>
          </cell>
        </row>
        <row r="10678">
          <cell r="A10678" t="str">
            <v>FY2016</v>
          </cell>
        </row>
        <row r="10679">
          <cell r="A10679" t="str">
            <v>FY2016</v>
          </cell>
        </row>
        <row r="10680">
          <cell r="A10680" t="str">
            <v>FY2016</v>
          </cell>
        </row>
        <row r="10681">
          <cell r="A10681" t="str">
            <v>FY2016</v>
          </cell>
        </row>
        <row r="10682">
          <cell r="A10682" t="str">
            <v>FY2016</v>
          </cell>
        </row>
        <row r="10683">
          <cell r="A10683" t="str">
            <v>FY2016</v>
          </cell>
        </row>
        <row r="10684">
          <cell r="A10684" t="str">
            <v>FY2016</v>
          </cell>
        </row>
        <row r="10685">
          <cell r="A10685" t="str">
            <v>FY2016</v>
          </cell>
        </row>
        <row r="10686">
          <cell r="A10686" t="str">
            <v>FY2016</v>
          </cell>
        </row>
        <row r="10687">
          <cell r="A10687" t="str">
            <v>FY2016</v>
          </cell>
        </row>
        <row r="10688">
          <cell r="A10688" t="str">
            <v>FY2016</v>
          </cell>
        </row>
        <row r="10689">
          <cell r="A10689" t="str">
            <v>FY2016</v>
          </cell>
        </row>
        <row r="10690">
          <cell r="A10690" t="str">
            <v>FY2016</v>
          </cell>
        </row>
        <row r="10691">
          <cell r="A10691" t="str">
            <v>FY2016</v>
          </cell>
        </row>
        <row r="10692">
          <cell r="A10692" t="str">
            <v>FY2016</v>
          </cell>
        </row>
        <row r="10693">
          <cell r="A10693" t="str">
            <v>FY2016</v>
          </cell>
        </row>
        <row r="10694">
          <cell r="A10694" t="str">
            <v>FY2016</v>
          </cell>
        </row>
        <row r="10695">
          <cell r="A10695" t="str">
            <v>FY2016</v>
          </cell>
        </row>
        <row r="10696">
          <cell r="A10696" t="str">
            <v>FY2016</v>
          </cell>
        </row>
        <row r="10697">
          <cell r="A10697" t="str">
            <v>FY2016</v>
          </cell>
        </row>
        <row r="10698">
          <cell r="A10698" t="str">
            <v>FY2016</v>
          </cell>
        </row>
        <row r="10699">
          <cell r="A10699" t="str">
            <v>FY2016</v>
          </cell>
        </row>
        <row r="10700">
          <cell r="A10700" t="str">
            <v>FY2016</v>
          </cell>
        </row>
        <row r="10701">
          <cell r="A10701" t="str">
            <v>FY2016</v>
          </cell>
        </row>
        <row r="10702">
          <cell r="A10702" t="str">
            <v>FY2016</v>
          </cell>
        </row>
        <row r="10703">
          <cell r="A10703" t="str">
            <v>FY2016</v>
          </cell>
        </row>
        <row r="10704">
          <cell r="A10704" t="str">
            <v>FY2016</v>
          </cell>
        </row>
        <row r="10705">
          <cell r="A10705" t="str">
            <v>FY2016</v>
          </cell>
        </row>
        <row r="10706">
          <cell r="A10706" t="str">
            <v>FY2016</v>
          </cell>
        </row>
        <row r="10707">
          <cell r="A10707" t="str">
            <v>FY2016</v>
          </cell>
        </row>
        <row r="10708">
          <cell r="A10708" t="str">
            <v>FY2016</v>
          </cell>
        </row>
        <row r="10709">
          <cell r="A10709" t="str">
            <v>FY2016</v>
          </cell>
        </row>
        <row r="10710">
          <cell r="A10710" t="str">
            <v>FY2016</v>
          </cell>
        </row>
        <row r="10711">
          <cell r="A10711" t="str">
            <v>FY2016</v>
          </cell>
        </row>
        <row r="10712">
          <cell r="A10712" t="str">
            <v>FY2016</v>
          </cell>
        </row>
        <row r="10713">
          <cell r="A10713" t="str">
            <v>FY2016</v>
          </cell>
        </row>
        <row r="10714">
          <cell r="A10714" t="str">
            <v>FY2016</v>
          </cell>
        </row>
        <row r="10715">
          <cell r="A10715" t="str">
            <v>FY2016</v>
          </cell>
        </row>
        <row r="10716">
          <cell r="A10716" t="str">
            <v>FY2016</v>
          </cell>
        </row>
        <row r="10717">
          <cell r="A10717" t="str">
            <v>FY2016</v>
          </cell>
        </row>
        <row r="10718">
          <cell r="A10718" t="str">
            <v>FY2016</v>
          </cell>
        </row>
        <row r="10719">
          <cell r="A10719" t="str">
            <v>FY2016</v>
          </cell>
        </row>
        <row r="10720">
          <cell r="A10720" t="str">
            <v>FY2016</v>
          </cell>
        </row>
        <row r="10721">
          <cell r="A10721" t="str">
            <v>FY2016</v>
          </cell>
        </row>
        <row r="10722">
          <cell r="A10722" t="str">
            <v>FY2016</v>
          </cell>
        </row>
        <row r="10723">
          <cell r="A10723" t="str">
            <v>FY2016</v>
          </cell>
        </row>
        <row r="10724">
          <cell r="A10724" t="str">
            <v>FY2016</v>
          </cell>
        </row>
        <row r="10725">
          <cell r="A10725" t="str">
            <v>FY2016</v>
          </cell>
        </row>
        <row r="10726">
          <cell r="A10726" t="str">
            <v>FY2016</v>
          </cell>
        </row>
        <row r="10727">
          <cell r="A10727" t="str">
            <v>FY2016</v>
          </cell>
        </row>
        <row r="10728">
          <cell r="A10728" t="str">
            <v>FY2016</v>
          </cell>
        </row>
        <row r="10729">
          <cell r="A10729" t="str">
            <v>FY2016</v>
          </cell>
        </row>
        <row r="10730">
          <cell r="A10730" t="str">
            <v>FY2016</v>
          </cell>
        </row>
        <row r="10731">
          <cell r="A10731" t="str">
            <v>FY2016</v>
          </cell>
        </row>
        <row r="10732">
          <cell r="A10732" t="str">
            <v>FY2016</v>
          </cell>
        </row>
        <row r="10733">
          <cell r="A10733" t="str">
            <v>FY2016</v>
          </cell>
        </row>
        <row r="10734">
          <cell r="A10734" t="str">
            <v>FY2016</v>
          </cell>
        </row>
        <row r="10735">
          <cell r="A10735" t="str">
            <v>FY2016</v>
          </cell>
        </row>
        <row r="10736">
          <cell r="A10736" t="str">
            <v>FY2016</v>
          </cell>
        </row>
        <row r="10737">
          <cell r="A10737" t="str">
            <v>FY2016</v>
          </cell>
        </row>
        <row r="10738">
          <cell r="A10738" t="str">
            <v>FY2016</v>
          </cell>
        </row>
        <row r="10739">
          <cell r="A10739" t="str">
            <v>FY2016</v>
          </cell>
        </row>
        <row r="10740">
          <cell r="A10740" t="str">
            <v>FY2016</v>
          </cell>
        </row>
        <row r="10741">
          <cell r="A10741" t="str">
            <v>FY2016</v>
          </cell>
        </row>
        <row r="10742">
          <cell r="A10742" t="str">
            <v>FY2016</v>
          </cell>
        </row>
        <row r="10743">
          <cell r="A10743" t="str">
            <v>FY2016</v>
          </cell>
        </row>
        <row r="10744">
          <cell r="A10744" t="str">
            <v>FY2016</v>
          </cell>
        </row>
        <row r="10745">
          <cell r="A10745" t="str">
            <v>FY2016</v>
          </cell>
        </row>
        <row r="10746">
          <cell r="A10746" t="str">
            <v>FY2016</v>
          </cell>
        </row>
        <row r="10747">
          <cell r="A10747" t="str">
            <v>FY2016</v>
          </cell>
        </row>
        <row r="10748">
          <cell r="A10748" t="str">
            <v>FY2016</v>
          </cell>
        </row>
        <row r="10749">
          <cell r="A10749" t="str">
            <v>FY2016</v>
          </cell>
        </row>
        <row r="10750">
          <cell r="A10750" t="str">
            <v>FY2016</v>
          </cell>
        </row>
        <row r="10751">
          <cell r="A10751" t="str">
            <v>FY2016</v>
          </cell>
        </row>
        <row r="10752">
          <cell r="A10752" t="str">
            <v>FY2016</v>
          </cell>
        </row>
        <row r="10753">
          <cell r="A10753" t="str">
            <v>FY2016</v>
          </cell>
        </row>
        <row r="10754">
          <cell r="A10754" t="str">
            <v>FY2016</v>
          </cell>
        </row>
        <row r="10755">
          <cell r="A10755" t="str">
            <v>FY2016</v>
          </cell>
        </row>
        <row r="10756">
          <cell r="A10756" t="str">
            <v>FY2016</v>
          </cell>
        </row>
        <row r="10757">
          <cell r="A10757" t="str">
            <v>FY2016</v>
          </cell>
        </row>
        <row r="10758">
          <cell r="A10758" t="str">
            <v>FY2016</v>
          </cell>
        </row>
        <row r="10759">
          <cell r="A10759" t="str">
            <v>FY2016</v>
          </cell>
        </row>
        <row r="10760">
          <cell r="A10760" t="str">
            <v>FY2016</v>
          </cell>
        </row>
        <row r="10761">
          <cell r="A10761" t="str">
            <v>FY2016</v>
          </cell>
        </row>
        <row r="10762">
          <cell r="A10762" t="str">
            <v>FY2016</v>
          </cell>
        </row>
        <row r="10763">
          <cell r="A10763" t="str">
            <v>FY2016</v>
          </cell>
        </row>
        <row r="10764">
          <cell r="A10764" t="str">
            <v>FY2016</v>
          </cell>
        </row>
        <row r="10765">
          <cell r="A10765" t="str">
            <v>FY2016</v>
          </cell>
        </row>
        <row r="10766">
          <cell r="A10766" t="str">
            <v>FY2016</v>
          </cell>
        </row>
        <row r="10767">
          <cell r="A10767" t="str">
            <v>FY2016</v>
          </cell>
        </row>
        <row r="10768">
          <cell r="A10768" t="str">
            <v>FY2016</v>
          </cell>
        </row>
        <row r="10769">
          <cell r="A10769" t="str">
            <v>FY2016</v>
          </cell>
        </row>
        <row r="10770">
          <cell r="A10770" t="str">
            <v>FY2016</v>
          </cell>
        </row>
        <row r="10771">
          <cell r="A10771" t="str">
            <v>FY2016</v>
          </cell>
        </row>
        <row r="10772">
          <cell r="A10772" t="str">
            <v>FY2016</v>
          </cell>
        </row>
        <row r="10773">
          <cell r="A10773" t="str">
            <v>FY2016</v>
          </cell>
        </row>
        <row r="10774">
          <cell r="A10774" t="str">
            <v>FY2016</v>
          </cell>
        </row>
        <row r="10775">
          <cell r="A10775" t="str">
            <v>FY2016</v>
          </cell>
        </row>
        <row r="10776">
          <cell r="A10776" t="str">
            <v>FY2016</v>
          </cell>
        </row>
        <row r="10777">
          <cell r="A10777" t="str">
            <v>FY2016</v>
          </cell>
        </row>
        <row r="10778">
          <cell r="A10778" t="str">
            <v>FY2016</v>
          </cell>
        </row>
        <row r="10779">
          <cell r="A10779" t="str">
            <v>FY2016</v>
          </cell>
        </row>
        <row r="10780">
          <cell r="A10780" t="str">
            <v>FY2016</v>
          </cell>
        </row>
        <row r="10781">
          <cell r="A10781" t="str">
            <v>FY2016</v>
          </cell>
        </row>
        <row r="10782">
          <cell r="A10782" t="str">
            <v>FY2016</v>
          </cell>
        </row>
        <row r="10783">
          <cell r="A10783" t="str">
            <v>FY2016</v>
          </cell>
        </row>
        <row r="10784">
          <cell r="A10784" t="str">
            <v>FY2016</v>
          </cell>
        </row>
        <row r="10785">
          <cell r="A10785" t="str">
            <v>FY2016</v>
          </cell>
        </row>
        <row r="10786">
          <cell r="A10786" t="str">
            <v>FY2016</v>
          </cell>
        </row>
        <row r="10787">
          <cell r="A10787" t="str">
            <v>FY2016</v>
          </cell>
        </row>
        <row r="10788">
          <cell r="A10788" t="str">
            <v>FY2016</v>
          </cell>
        </row>
        <row r="10789">
          <cell r="A10789" t="str">
            <v>FY2016</v>
          </cell>
        </row>
        <row r="10790">
          <cell r="A10790" t="str">
            <v>FY2016</v>
          </cell>
        </row>
        <row r="10791">
          <cell r="A10791" t="str">
            <v>FY2016</v>
          </cell>
        </row>
        <row r="10792">
          <cell r="A10792" t="str">
            <v>FY2016</v>
          </cell>
        </row>
        <row r="10793">
          <cell r="A10793" t="str">
            <v>FY2016</v>
          </cell>
        </row>
        <row r="10794">
          <cell r="A10794" t="str">
            <v>FY2016</v>
          </cell>
        </row>
        <row r="10795">
          <cell r="A10795" t="str">
            <v>FY2016</v>
          </cell>
        </row>
        <row r="10796">
          <cell r="A10796" t="str">
            <v>FY2016</v>
          </cell>
        </row>
        <row r="10797">
          <cell r="A10797" t="str">
            <v>FY2016</v>
          </cell>
        </row>
        <row r="10798">
          <cell r="A10798" t="str">
            <v>FY2016</v>
          </cell>
        </row>
        <row r="10799">
          <cell r="A10799" t="str">
            <v>FY2016</v>
          </cell>
        </row>
        <row r="10800">
          <cell r="A10800" t="str">
            <v>FY2016</v>
          </cell>
        </row>
        <row r="10801">
          <cell r="A10801" t="str">
            <v>FY2016</v>
          </cell>
        </row>
        <row r="10802">
          <cell r="A10802" t="str">
            <v>FY2016</v>
          </cell>
        </row>
        <row r="10803">
          <cell r="A10803" t="str">
            <v>FY2016</v>
          </cell>
        </row>
        <row r="10804">
          <cell r="A10804" t="str">
            <v>FY2016</v>
          </cell>
        </row>
        <row r="10805">
          <cell r="A10805" t="str">
            <v>FY2016</v>
          </cell>
        </row>
        <row r="10806">
          <cell r="A10806" t="str">
            <v>FY2016</v>
          </cell>
        </row>
        <row r="10807">
          <cell r="A10807" t="str">
            <v>FY2016</v>
          </cell>
        </row>
        <row r="10808">
          <cell r="A10808" t="str">
            <v>FY2016</v>
          </cell>
        </row>
        <row r="10809">
          <cell r="A10809" t="str">
            <v>FY2016</v>
          </cell>
        </row>
        <row r="10810">
          <cell r="A10810" t="str">
            <v>FY2016</v>
          </cell>
        </row>
        <row r="10811">
          <cell r="A10811" t="str">
            <v>FY2016</v>
          </cell>
        </row>
        <row r="10812">
          <cell r="A10812" t="str">
            <v>FY2016</v>
          </cell>
        </row>
        <row r="10813">
          <cell r="A10813" t="str">
            <v>FY2016</v>
          </cell>
        </row>
        <row r="10814">
          <cell r="A10814" t="str">
            <v>FY2016</v>
          </cell>
        </row>
        <row r="10815">
          <cell r="A10815" t="str">
            <v>FY2016</v>
          </cell>
        </row>
        <row r="10816">
          <cell r="A10816" t="str">
            <v>FY2016</v>
          </cell>
        </row>
        <row r="10817">
          <cell r="A10817" t="str">
            <v>FY2016</v>
          </cell>
        </row>
        <row r="10818">
          <cell r="A10818" t="str">
            <v>FY2016</v>
          </cell>
        </row>
        <row r="10819">
          <cell r="A10819" t="str">
            <v>FY2016</v>
          </cell>
        </row>
        <row r="10820">
          <cell r="A10820" t="str">
            <v>FY2016</v>
          </cell>
        </row>
        <row r="10821">
          <cell r="A10821" t="str">
            <v>FY2016</v>
          </cell>
        </row>
        <row r="10822">
          <cell r="A10822" t="str">
            <v>FY2016</v>
          </cell>
        </row>
        <row r="10823">
          <cell r="A10823" t="str">
            <v>FY2016</v>
          </cell>
        </row>
        <row r="10824">
          <cell r="A10824" t="str">
            <v>FY2016</v>
          </cell>
        </row>
        <row r="10825">
          <cell r="A10825" t="str">
            <v>FY2016</v>
          </cell>
        </row>
        <row r="10826">
          <cell r="A10826" t="str">
            <v>FY2016</v>
          </cell>
        </row>
        <row r="10827">
          <cell r="A10827" t="str">
            <v>FY2016</v>
          </cell>
        </row>
        <row r="10828">
          <cell r="A10828" t="str">
            <v>FY2016</v>
          </cell>
        </row>
        <row r="10829">
          <cell r="A10829" t="str">
            <v>FY2016</v>
          </cell>
        </row>
        <row r="10830">
          <cell r="A10830" t="str">
            <v>FY2016</v>
          </cell>
        </row>
        <row r="10831">
          <cell r="A10831" t="str">
            <v>FY2016</v>
          </cell>
        </row>
        <row r="10832">
          <cell r="A10832" t="str">
            <v>FY2016</v>
          </cell>
        </row>
        <row r="10833">
          <cell r="A10833" t="str">
            <v>FY2016</v>
          </cell>
        </row>
        <row r="10834">
          <cell r="A10834" t="str">
            <v>FY2016</v>
          </cell>
        </row>
        <row r="10835">
          <cell r="A10835" t="str">
            <v>FY2016</v>
          </cell>
        </row>
        <row r="10836">
          <cell r="A10836" t="str">
            <v>FY2016</v>
          </cell>
        </row>
        <row r="10837">
          <cell r="A10837" t="str">
            <v>FY2016</v>
          </cell>
        </row>
        <row r="10838">
          <cell r="A10838" t="str">
            <v>FY2016</v>
          </cell>
        </row>
        <row r="10839">
          <cell r="A10839" t="str">
            <v>FY2016</v>
          </cell>
        </row>
        <row r="10840">
          <cell r="A10840" t="str">
            <v>FY2016</v>
          </cell>
        </row>
        <row r="10841">
          <cell r="A10841" t="str">
            <v>FY2016</v>
          </cell>
        </row>
        <row r="10842">
          <cell r="A10842" t="str">
            <v>FY2016</v>
          </cell>
        </row>
        <row r="10843">
          <cell r="A10843" t="str">
            <v>FY2016</v>
          </cell>
        </row>
        <row r="10844">
          <cell r="A10844" t="str">
            <v>FY2016</v>
          </cell>
        </row>
        <row r="10845">
          <cell r="A10845" t="str">
            <v>FY2016</v>
          </cell>
        </row>
        <row r="10846">
          <cell r="A10846" t="str">
            <v>FY2016</v>
          </cell>
        </row>
        <row r="10847">
          <cell r="A10847" t="str">
            <v>FY2016</v>
          </cell>
        </row>
        <row r="10848">
          <cell r="A10848" t="str">
            <v>FY2016</v>
          </cell>
        </row>
        <row r="10849">
          <cell r="A10849" t="str">
            <v>FY2016</v>
          </cell>
        </row>
        <row r="10850">
          <cell r="A10850" t="str">
            <v>FY2016</v>
          </cell>
        </row>
        <row r="10851">
          <cell r="A10851" t="str">
            <v>FY2016</v>
          </cell>
        </row>
        <row r="10852">
          <cell r="A10852" t="str">
            <v>FY2016</v>
          </cell>
        </row>
        <row r="10853">
          <cell r="A10853" t="str">
            <v>FY2016</v>
          </cell>
        </row>
        <row r="10854">
          <cell r="A10854" t="str">
            <v>FY2016</v>
          </cell>
        </row>
        <row r="10855">
          <cell r="A10855" t="str">
            <v>FY2016</v>
          </cell>
        </row>
        <row r="10856">
          <cell r="A10856" t="str">
            <v>FY2016</v>
          </cell>
        </row>
        <row r="10857">
          <cell r="A10857" t="str">
            <v>FY2016</v>
          </cell>
        </row>
        <row r="10858">
          <cell r="A10858" t="str">
            <v>FY2016</v>
          </cell>
        </row>
        <row r="10859">
          <cell r="A10859" t="str">
            <v>FY2016</v>
          </cell>
        </row>
        <row r="10860">
          <cell r="A10860" t="str">
            <v>FY2016</v>
          </cell>
        </row>
        <row r="10861">
          <cell r="A10861" t="str">
            <v>FY2016</v>
          </cell>
        </row>
        <row r="10862">
          <cell r="A10862" t="str">
            <v>FY2016</v>
          </cell>
        </row>
        <row r="10863">
          <cell r="A10863" t="str">
            <v>FY2016</v>
          </cell>
        </row>
        <row r="10864">
          <cell r="A10864" t="str">
            <v>FY2016</v>
          </cell>
        </row>
        <row r="10865">
          <cell r="A10865" t="str">
            <v>FY2016</v>
          </cell>
        </row>
        <row r="10866">
          <cell r="A10866" t="str">
            <v>FY2016</v>
          </cell>
        </row>
        <row r="10867">
          <cell r="A10867" t="str">
            <v>FY2016</v>
          </cell>
        </row>
        <row r="10868">
          <cell r="A10868" t="str">
            <v>FY2016</v>
          </cell>
        </row>
        <row r="10869">
          <cell r="A10869" t="str">
            <v>FY2016</v>
          </cell>
        </row>
        <row r="10870">
          <cell r="A10870" t="str">
            <v>FY2016</v>
          </cell>
        </row>
        <row r="10871">
          <cell r="A10871" t="str">
            <v>FY2016</v>
          </cell>
        </row>
        <row r="10872">
          <cell r="A10872" t="str">
            <v>FY2016</v>
          </cell>
        </row>
        <row r="10873">
          <cell r="A10873" t="str">
            <v>FY2016</v>
          </cell>
        </row>
        <row r="10874">
          <cell r="A10874" t="str">
            <v>FY2016</v>
          </cell>
        </row>
        <row r="10875">
          <cell r="A10875" t="str">
            <v>FY2016</v>
          </cell>
        </row>
        <row r="10876">
          <cell r="A10876" t="str">
            <v>FY2016</v>
          </cell>
        </row>
        <row r="10877">
          <cell r="A10877" t="str">
            <v>FY2016</v>
          </cell>
        </row>
        <row r="10878">
          <cell r="A10878" t="str">
            <v>FY2016</v>
          </cell>
        </row>
        <row r="10879">
          <cell r="A10879" t="str">
            <v>FY2016</v>
          </cell>
        </row>
        <row r="10880">
          <cell r="A10880" t="str">
            <v>FY2016</v>
          </cell>
        </row>
        <row r="10881">
          <cell r="A10881" t="str">
            <v>FY2016</v>
          </cell>
        </row>
        <row r="10882">
          <cell r="A10882" t="str">
            <v>FY2016</v>
          </cell>
        </row>
        <row r="10883">
          <cell r="A10883" t="str">
            <v>FY2016</v>
          </cell>
        </row>
        <row r="10884">
          <cell r="A10884" t="str">
            <v>FY2016</v>
          </cell>
        </row>
        <row r="10885">
          <cell r="A10885" t="str">
            <v>FY2016</v>
          </cell>
        </row>
        <row r="10886">
          <cell r="A10886" t="str">
            <v>FY2016</v>
          </cell>
        </row>
        <row r="10887">
          <cell r="A10887" t="str">
            <v>FY2016</v>
          </cell>
        </row>
        <row r="10888">
          <cell r="A10888" t="str">
            <v>FY2016</v>
          </cell>
        </row>
        <row r="10889">
          <cell r="A10889" t="str">
            <v>FY2016</v>
          </cell>
        </row>
        <row r="10890">
          <cell r="A10890" t="str">
            <v>FY2016</v>
          </cell>
        </row>
        <row r="10891">
          <cell r="A10891" t="str">
            <v>FY2016</v>
          </cell>
        </row>
        <row r="10892">
          <cell r="A10892" t="str">
            <v>FY2016</v>
          </cell>
        </row>
        <row r="10893">
          <cell r="A10893" t="str">
            <v>FY2016</v>
          </cell>
        </row>
        <row r="10894">
          <cell r="A10894" t="str">
            <v>FY2016</v>
          </cell>
        </row>
        <row r="10895">
          <cell r="A10895" t="str">
            <v>FY2016</v>
          </cell>
        </row>
        <row r="10896">
          <cell r="A10896" t="str">
            <v>FY2016</v>
          </cell>
        </row>
        <row r="10897">
          <cell r="A10897" t="str">
            <v>FY2016</v>
          </cell>
        </row>
        <row r="10898">
          <cell r="A10898" t="str">
            <v>FY2016</v>
          </cell>
        </row>
        <row r="10899">
          <cell r="A10899" t="str">
            <v>FY2016</v>
          </cell>
        </row>
        <row r="10900">
          <cell r="A10900" t="str">
            <v>FY2016</v>
          </cell>
        </row>
        <row r="10901">
          <cell r="A10901" t="str">
            <v>FY2016</v>
          </cell>
        </row>
        <row r="10902">
          <cell r="A10902" t="str">
            <v>FY2016</v>
          </cell>
        </row>
        <row r="10903">
          <cell r="A10903" t="str">
            <v>FY2016</v>
          </cell>
        </row>
        <row r="10904">
          <cell r="A10904" t="str">
            <v>FY2016</v>
          </cell>
        </row>
        <row r="10905">
          <cell r="A10905" t="str">
            <v>FY2016</v>
          </cell>
        </row>
        <row r="10906">
          <cell r="A10906" t="str">
            <v>FY2016</v>
          </cell>
        </row>
        <row r="10907">
          <cell r="A10907" t="str">
            <v>FY2016</v>
          </cell>
        </row>
        <row r="10908">
          <cell r="A10908" t="str">
            <v>FY2016</v>
          </cell>
        </row>
        <row r="10909">
          <cell r="A10909" t="str">
            <v>FY2016</v>
          </cell>
        </row>
        <row r="10910">
          <cell r="A10910" t="str">
            <v>FY2016</v>
          </cell>
        </row>
        <row r="10911">
          <cell r="A10911" t="str">
            <v>FY2016</v>
          </cell>
        </row>
        <row r="10912">
          <cell r="A10912" t="str">
            <v>FY2016</v>
          </cell>
        </row>
        <row r="10913">
          <cell r="A10913" t="str">
            <v>FY2016</v>
          </cell>
        </row>
        <row r="10914">
          <cell r="A10914" t="str">
            <v>FY2016</v>
          </cell>
        </row>
        <row r="10915">
          <cell r="A10915" t="str">
            <v>FY2016</v>
          </cell>
        </row>
        <row r="10916">
          <cell r="A10916" t="str">
            <v>FY2016</v>
          </cell>
        </row>
        <row r="10917">
          <cell r="A10917" t="str">
            <v>FY2016</v>
          </cell>
        </row>
        <row r="10918">
          <cell r="A10918" t="str">
            <v>FY2016</v>
          </cell>
        </row>
        <row r="10919">
          <cell r="A10919" t="str">
            <v>FY2016</v>
          </cell>
        </row>
        <row r="10920">
          <cell r="A10920" t="str">
            <v>FY2016</v>
          </cell>
        </row>
        <row r="10921">
          <cell r="A10921" t="str">
            <v>FY2016</v>
          </cell>
        </row>
        <row r="10922">
          <cell r="A10922" t="str">
            <v>FY2016</v>
          </cell>
        </row>
        <row r="10923">
          <cell r="A10923" t="str">
            <v>FY2016</v>
          </cell>
        </row>
        <row r="10924">
          <cell r="A10924" t="str">
            <v>FY2016</v>
          </cell>
        </row>
        <row r="10925">
          <cell r="A10925" t="str">
            <v>FY2016</v>
          </cell>
        </row>
        <row r="10926">
          <cell r="A10926" t="str">
            <v>FY2016</v>
          </cell>
        </row>
        <row r="10927">
          <cell r="A10927" t="str">
            <v>FY2016</v>
          </cell>
        </row>
        <row r="10928">
          <cell r="A10928" t="str">
            <v>FY2016</v>
          </cell>
        </row>
        <row r="10929">
          <cell r="A10929" t="str">
            <v>FY2016</v>
          </cell>
        </row>
        <row r="10930">
          <cell r="A10930" t="str">
            <v>FY2016</v>
          </cell>
        </row>
        <row r="10931">
          <cell r="A10931" t="str">
            <v>FY2016</v>
          </cell>
        </row>
        <row r="10932">
          <cell r="A10932" t="str">
            <v>FY2016</v>
          </cell>
        </row>
        <row r="10933">
          <cell r="A10933" t="str">
            <v>FY2016</v>
          </cell>
        </row>
        <row r="10934">
          <cell r="A10934" t="str">
            <v>FY2016</v>
          </cell>
        </row>
        <row r="10935">
          <cell r="A10935" t="str">
            <v>FY2016</v>
          </cell>
        </row>
        <row r="10936">
          <cell r="A10936" t="str">
            <v>FY2016</v>
          </cell>
        </row>
        <row r="10937">
          <cell r="A10937" t="str">
            <v>FY2016</v>
          </cell>
        </row>
        <row r="10938">
          <cell r="A10938" t="str">
            <v>FY2016</v>
          </cell>
        </row>
        <row r="10939">
          <cell r="A10939" t="str">
            <v>FY2016</v>
          </cell>
        </row>
        <row r="10940">
          <cell r="A10940" t="str">
            <v>FY2016</v>
          </cell>
        </row>
        <row r="10941">
          <cell r="A10941" t="str">
            <v>FY2016</v>
          </cell>
        </row>
        <row r="10942">
          <cell r="A10942" t="str">
            <v>FY2016</v>
          </cell>
        </row>
        <row r="10943">
          <cell r="A10943" t="str">
            <v>FY2016</v>
          </cell>
        </row>
        <row r="10944">
          <cell r="A10944" t="str">
            <v>FY2016</v>
          </cell>
        </row>
        <row r="10945">
          <cell r="A10945" t="str">
            <v>FY2016</v>
          </cell>
        </row>
        <row r="10946">
          <cell r="A10946" t="str">
            <v>FY2016</v>
          </cell>
        </row>
        <row r="10947">
          <cell r="A10947" t="str">
            <v>FY2016</v>
          </cell>
        </row>
        <row r="10948">
          <cell r="A10948" t="str">
            <v>FY2016</v>
          </cell>
        </row>
        <row r="10949">
          <cell r="A10949" t="str">
            <v>FY2016</v>
          </cell>
        </row>
        <row r="10950">
          <cell r="A10950" t="str">
            <v>FY2016</v>
          </cell>
        </row>
        <row r="10951">
          <cell r="A10951" t="str">
            <v>FY2016</v>
          </cell>
        </row>
        <row r="10952">
          <cell r="A10952" t="str">
            <v>FY2016</v>
          </cell>
        </row>
        <row r="10953">
          <cell r="A10953" t="str">
            <v>FY2016</v>
          </cell>
        </row>
        <row r="10954">
          <cell r="A10954" t="str">
            <v>FY2016</v>
          </cell>
        </row>
        <row r="10955">
          <cell r="A10955" t="str">
            <v>FY2016</v>
          </cell>
        </row>
        <row r="10956">
          <cell r="A10956" t="str">
            <v>FY2016</v>
          </cell>
        </row>
        <row r="10957">
          <cell r="A10957" t="str">
            <v>FY2016</v>
          </cell>
        </row>
        <row r="10958">
          <cell r="A10958" t="str">
            <v>FY2016</v>
          </cell>
        </row>
        <row r="10959">
          <cell r="A10959" t="str">
            <v>FY2016</v>
          </cell>
        </row>
        <row r="10960">
          <cell r="A10960" t="str">
            <v>FY2016</v>
          </cell>
        </row>
        <row r="10961">
          <cell r="A10961" t="str">
            <v>FY2016</v>
          </cell>
        </row>
        <row r="10962">
          <cell r="A10962" t="str">
            <v>FY2016</v>
          </cell>
        </row>
        <row r="10963">
          <cell r="A10963" t="str">
            <v>FY2016</v>
          </cell>
        </row>
        <row r="10964">
          <cell r="A10964" t="str">
            <v>FY2016</v>
          </cell>
        </row>
        <row r="10965">
          <cell r="A10965" t="str">
            <v>FY2016</v>
          </cell>
        </row>
        <row r="10966">
          <cell r="A10966" t="str">
            <v>FY2016</v>
          </cell>
        </row>
        <row r="10967">
          <cell r="A10967" t="str">
            <v>FY2016</v>
          </cell>
        </row>
        <row r="10968">
          <cell r="A10968" t="str">
            <v>FY2016</v>
          </cell>
        </row>
        <row r="10969">
          <cell r="A10969" t="str">
            <v>FY2016</v>
          </cell>
        </row>
        <row r="10970">
          <cell r="A10970" t="str">
            <v>FY2016</v>
          </cell>
        </row>
        <row r="10971">
          <cell r="A10971" t="str">
            <v>FY2016</v>
          </cell>
        </row>
        <row r="10972">
          <cell r="A10972" t="str">
            <v>FY2016</v>
          </cell>
        </row>
        <row r="10973">
          <cell r="A10973" t="str">
            <v>FY2016</v>
          </cell>
        </row>
        <row r="10974">
          <cell r="A10974" t="str">
            <v>FY2016</v>
          </cell>
        </row>
        <row r="10975">
          <cell r="A10975" t="str">
            <v>FY2016</v>
          </cell>
        </row>
        <row r="10976">
          <cell r="A10976" t="str">
            <v>FY2016</v>
          </cell>
        </row>
        <row r="10977">
          <cell r="A10977" t="str">
            <v>FY2016</v>
          </cell>
        </row>
        <row r="10978">
          <cell r="A10978" t="str">
            <v>FY2016</v>
          </cell>
        </row>
        <row r="10979">
          <cell r="A10979" t="str">
            <v>FY2016</v>
          </cell>
        </row>
        <row r="10980">
          <cell r="A10980" t="str">
            <v>FY2016</v>
          </cell>
        </row>
        <row r="10981">
          <cell r="A10981" t="str">
            <v>FY2016</v>
          </cell>
        </row>
        <row r="10982">
          <cell r="A10982" t="str">
            <v>FY2016</v>
          </cell>
        </row>
        <row r="10983">
          <cell r="A10983" t="str">
            <v>FY2016</v>
          </cell>
        </row>
        <row r="10984">
          <cell r="A10984" t="str">
            <v>FY2016</v>
          </cell>
        </row>
        <row r="10985">
          <cell r="A10985" t="str">
            <v>FY2016</v>
          </cell>
        </row>
        <row r="10986">
          <cell r="A10986" t="str">
            <v>FY2016</v>
          </cell>
        </row>
        <row r="10987">
          <cell r="A10987" t="str">
            <v>FY2016</v>
          </cell>
        </row>
        <row r="10988">
          <cell r="A10988" t="str">
            <v>FY2016</v>
          </cell>
        </row>
        <row r="10989">
          <cell r="A10989" t="str">
            <v>FY2016</v>
          </cell>
        </row>
        <row r="10990">
          <cell r="A10990" t="str">
            <v>FY2016</v>
          </cell>
        </row>
        <row r="10991">
          <cell r="A10991" t="str">
            <v>FY2016</v>
          </cell>
        </row>
        <row r="10992">
          <cell r="A10992" t="str">
            <v>FY2016</v>
          </cell>
        </row>
        <row r="10993">
          <cell r="A10993" t="str">
            <v>FY2016</v>
          </cell>
        </row>
        <row r="10994">
          <cell r="A10994" t="str">
            <v>FY2016</v>
          </cell>
        </row>
        <row r="10995">
          <cell r="A10995" t="str">
            <v>FY2016</v>
          </cell>
        </row>
        <row r="10996">
          <cell r="A10996" t="str">
            <v>FY2016</v>
          </cell>
        </row>
        <row r="10997">
          <cell r="A10997" t="str">
            <v>FY2016</v>
          </cell>
        </row>
        <row r="10998">
          <cell r="A10998" t="str">
            <v>FY2016</v>
          </cell>
        </row>
        <row r="10999">
          <cell r="A10999" t="str">
            <v>FY2016</v>
          </cell>
        </row>
        <row r="11000">
          <cell r="A11000" t="str">
            <v>FY2016</v>
          </cell>
        </row>
        <row r="11001">
          <cell r="A11001" t="str">
            <v>FY2016</v>
          </cell>
        </row>
        <row r="11002">
          <cell r="A11002" t="str">
            <v>FY2016</v>
          </cell>
        </row>
        <row r="11003">
          <cell r="A11003" t="str">
            <v>FY2016</v>
          </cell>
        </row>
        <row r="11004">
          <cell r="A11004" t="str">
            <v>FY2016</v>
          </cell>
        </row>
        <row r="11005">
          <cell r="A11005" t="str">
            <v>FY2016</v>
          </cell>
        </row>
        <row r="11006">
          <cell r="A11006" t="str">
            <v>FY2016</v>
          </cell>
        </row>
        <row r="11007">
          <cell r="A11007" t="str">
            <v>FY2016</v>
          </cell>
        </row>
        <row r="11008">
          <cell r="A11008" t="str">
            <v>FY2016</v>
          </cell>
        </row>
        <row r="11009">
          <cell r="A11009" t="str">
            <v>FY2016</v>
          </cell>
        </row>
        <row r="11010">
          <cell r="A11010" t="str">
            <v>FY2016</v>
          </cell>
        </row>
        <row r="11011">
          <cell r="A11011" t="str">
            <v>FY2016</v>
          </cell>
        </row>
        <row r="11012">
          <cell r="A11012" t="str">
            <v>FY2016</v>
          </cell>
        </row>
        <row r="11013">
          <cell r="A11013" t="str">
            <v>FY2016</v>
          </cell>
        </row>
        <row r="11014">
          <cell r="A11014" t="str">
            <v>FY2016</v>
          </cell>
        </row>
        <row r="11015">
          <cell r="A11015" t="str">
            <v>FY2016</v>
          </cell>
        </row>
        <row r="11016">
          <cell r="A11016" t="str">
            <v>FY2016</v>
          </cell>
        </row>
        <row r="11017">
          <cell r="A11017" t="str">
            <v>FY2016</v>
          </cell>
        </row>
        <row r="11018">
          <cell r="A11018" t="str">
            <v>FY2016</v>
          </cell>
        </row>
        <row r="11019">
          <cell r="A11019" t="str">
            <v>FY2016</v>
          </cell>
        </row>
        <row r="11020">
          <cell r="A11020" t="str">
            <v>FY2016</v>
          </cell>
        </row>
        <row r="11021">
          <cell r="A11021" t="str">
            <v>FY2016</v>
          </cell>
        </row>
        <row r="11022">
          <cell r="A11022" t="str">
            <v>FY2016</v>
          </cell>
        </row>
        <row r="11023">
          <cell r="A11023" t="str">
            <v>FY2016</v>
          </cell>
        </row>
        <row r="11024">
          <cell r="A11024" t="str">
            <v>FY2016</v>
          </cell>
        </row>
        <row r="11025">
          <cell r="A11025" t="str">
            <v>FY2016</v>
          </cell>
        </row>
        <row r="11026">
          <cell r="A11026" t="str">
            <v>FY2016</v>
          </cell>
        </row>
        <row r="11027">
          <cell r="A11027" t="str">
            <v>FY2016</v>
          </cell>
        </row>
        <row r="11028">
          <cell r="A11028" t="str">
            <v>FY2016</v>
          </cell>
        </row>
        <row r="11029">
          <cell r="A11029" t="str">
            <v>FY2016</v>
          </cell>
        </row>
        <row r="11030">
          <cell r="A11030" t="str">
            <v>FY2016</v>
          </cell>
        </row>
        <row r="11031">
          <cell r="A11031" t="str">
            <v>FY2016</v>
          </cell>
        </row>
        <row r="11032">
          <cell r="A11032" t="str">
            <v>FY2016</v>
          </cell>
        </row>
        <row r="11033">
          <cell r="A11033" t="str">
            <v>FY2016</v>
          </cell>
        </row>
        <row r="11034">
          <cell r="A11034" t="str">
            <v>FY2016</v>
          </cell>
        </row>
        <row r="11035">
          <cell r="A11035" t="str">
            <v>FY2016</v>
          </cell>
        </row>
        <row r="11036">
          <cell r="A11036" t="str">
            <v>FY2016</v>
          </cell>
        </row>
        <row r="11037">
          <cell r="A11037" t="str">
            <v>FY2016</v>
          </cell>
        </row>
        <row r="11038">
          <cell r="A11038" t="str">
            <v>FY2016</v>
          </cell>
        </row>
        <row r="11039">
          <cell r="A11039" t="str">
            <v>FY2016</v>
          </cell>
        </row>
        <row r="11040">
          <cell r="A11040" t="str">
            <v>FY2016</v>
          </cell>
        </row>
        <row r="11041">
          <cell r="A11041" t="str">
            <v>FY2016</v>
          </cell>
        </row>
        <row r="11042">
          <cell r="A11042" t="str">
            <v>FY2016</v>
          </cell>
        </row>
        <row r="11043">
          <cell r="A11043" t="str">
            <v>FY2016</v>
          </cell>
        </row>
        <row r="11044">
          <cell r="A11044" t="str">
            <v>FY2016</v>
          </cell>
        </row>
        <row r="11045">
          <cell r="A11045" t="str">
            <v>FY2016</v>
          </cell>
        </row>
        <row r="11046">
          <cell r="A11046" t="str">
            <v>FY2016</v>
          </cell>
        </row>
        <row r="11047">
          <cell r="A11047" t="str">
            <v>FY2016</v>
          </cell>
        </row>
        <row r="11048">
          <cell r="A11048" t="str">
            <v>FY2016</v>
          </cell>
        </row>
        <row r="11049">
          <cell r="A11049" t="str">
            <v>FY2016</v>
          </cell>
        </row>
        <row r="11050">
          <cell r="A11050" t="str">
            <v>FY2016</v>
          </cell>
        </row>
        <row r="11051">
          <cell r="A11051" t="str">
            <v>FY2016</v>
          </cell>
        </row>
        <row r="11052">
          <cell r="A11052" t="str">
            <v>FY2016</v>
          </cell>
        </row>
        <row r="11053">
          <cell r="A11053" t="str">
            <v>FY2016</v>
          </cell>
        </row>
        <row r="11054">
          <cell r="A11054" t="str">
            <v>FY2016</v>
          </cell>
        </row>
        <row r="11055">
          <cell r="A11055" t="str">
            <v>FY2016</v>
          </cell>
        </row>
        <row r="11056">
          <cell r="A11056" t="str">
            <v>FY2016</v>
          </cell>
        </row>
        <row r="11057">
          <cell r="A11057" t="str">
            <v>FY2016</v>
          </cell>
        </row>
        <row r="11058">
          <cell r="A11058" t="str">
            <v>FY2016</v>
          </cell>
        </row>
        <row r="11059">
          <cell r="A11059" t="str">
            <v>FY2016</v>
          </cell>
        </row>
        <row r="11060">
          <cell r="A11060" t="str">
            <v>FY2016</v>
          </cell>
        </row>
        <row r="11061">
          <cell r="A11061" t="str">
            <v>FY2016</v>
          </cell>
        </row>
        <row r="11062">
          <cell r="A11062" t="str">
            <v>FY2016</v>
          </cell>
        </row>
        <row r="11063">
          <cell r="A11063" t="str">
            <v>FY2016</v>
          </cell>
        </row>
        <row r="11064">
          <cell r="A11064" t="str">
            <v>FY2016</v>
          </cell>
        </row>
        <row r="11065">
          <cell r="A11065" t="str">
            <v>FY2016</v>
          </cell>
        </row>
        <row r="11066">
          <cell r="A11066" t="str">
            <v>FY2016</v>
          </cell>
        </row>
        <row r="11067">
          <cell r="A11067" t="str">
            <v>FY2016</v>
          </cell>
        </row>
        <row r="11068">
          <cell r="A11068" t="str">
            <v>FY2016</v>
          </cell>
        </row>
        <row r="11069">
          <cell r="A11069" t="str">
            <v>FY2016</v>
          </cell>
        </row>
        <row r="11070">
          <cell r="A11070" t="str">
            <v>FY2016</v>
          </cell>
        </row>
        <row r="11071">
          <cell r="A11071" t="str">
            <v>FY2016</v>
          </cell>
        </row>
        <row r="11072">
          <cell r="A11072" t="str">
            <v>FY2016</v>
          </cell>
        </row>
        <row r="11073">
          <cell r="A11073" t="str">
            <v>FY2016</v>
          </cell>
        </row>
        <row r="11074">
          <cell r="A11074" t="str">
            <v>FY2016</v>
          </cell>
        </row>
        <row r="11075">
          <cell r="A11075" t="str">
            <v>FY2016</v>
          </cell>
        </row>
        <row r="11076">
          <cell r="A11076" t="str">
            <v>FY2016</v>
          </cell>
        </row>
        <row r="11077">
          <cell r="A11077" t="str">
            <v>FY2016</v>
          </cell>
        </row>
        <row r="11078">
          <cell r="A11078" t="str">
            <v>FY2016</v>
          </cell>
        </row>
        <row r="11079">
          <cell r="A11079" t="str">
            <v>FY2016</v>
          </cell>
        </row>
        <row r="11080">
          <cell r="A11080" t="str">
            <v>FY2016</v>
          </cell>
        </row>
        <row r="11081">
          <cell r="A11081" t="str">
            <v>FY2016</v>
          </cell>
        </row>
        <row r="11082">
          <cell r="A11082" t="str">
            <v>FY2016</v>
          </cell>
        </row>
        <row r="11083">
          <cell r="A11083" t="str">
            <v>FY2016</v>
          </cell>
        </row>
        <row r="11084">
          <cell r="A11084" t="str">
            <v>FY2016</v>
          </cell>
        </row>
        <row r="11085">
          <cell r="A11085" t="str">
            <v>FY2016</v>
          </cell>
        </row>
        <row r="11086">
          <cell r="A11086" t="str">
            <v>FY2016</v>
          </cell>
        </row>
        <row r="11087">
          <cell r="A11087" t="str">
            <v>FY2016</v>
          </cell>
        </row>
        <row r="11088">
          <cell r="A11088" t="str">
            <v>FY2016</v>
          </cell>
        </row>
        <row r="11089">
          <cell r="A11089" t="str">
            <v>FY2016</v>
          </cell>
        </row>
        <row r="11090">
          <cell r="A11090" t="str">
            <v>FY2016</v>
          </cell>
        </row>
        <row r="11091">
          <cell r="A11091" t="str">
            <v>FY2016</v>
          </cell>
        </row>
        <row r="11092">
          <cell r="A11092" t="str">
            <v>FY2016</v>
          </cell>
        </row>
        <row r="11093">
          <cell r="A11093" t="str">
            <v>FY2016</v>
          </cell>
        </row>
        <row r="11094">
          <cell r="A11094" t="str">
            <v>FY2016</v>
          </cell>
        </row>
        <row r="11095">
          <cell r="A11095" t="str">
            <v>FY2016</v>
          </cell>
        </row>
        <row r="11096">
          <cell r="A11096" t="str">
            <v>FY2016</v>
          </cell>
        </row>
        <row r="11097">
          <cell r="A11097" t="str">
            <v>FY2016</v>
          </cell>
        </row>
        <row r="11098">
          <cell r="A11098" t="str">
            <v>FY2016</v>
          </cell>
        </row>
        <row r="11099">
          <cell r="A11099" t="str">
            <v>FY2016</v>
          </cell>
        </row>
        <row r="11100">
          <cell r="A11100" t="str">
            <v>FY2016</v>
          </cell>
        </row>
        <row r="11101">
          <cell r="A11101" t="str">
            <v>FY2016</v>
          </cell>
        </row>
        <row r="11102">
          <cell r="A11102" t="str">
            <v>FY2016</v>
          </cell>
        </row>
        <row r="11103">
          <cell r="A11103" t="str">
            <v>FY2016</v>
          </cell>
        </row>
        <row r="11104">
          <cell r="A11104" t="str">
            <v>FY2016</v>
          </cell>
        </row>
        <row r="11105">
          <cell r="A11105" t="str">
            <v>FY2016</v>
          </cell>
        </row>
        <row r="11106">
          <cell r="A11106" t="str">
            <v>FY2016</v>
          </cell>
        </row>
        <row r="11107">
          <cell r="A11107" t="str">
            <v>FY2016</v>
          </cell>
        </row>
        <row r="11108">
          <cell r="A11108" t="str">
            <v>FY2016</v>
          </cell>
        </row>
        <row r="11109">
          <cell r="A11109" t="str">
            <v>FY2016</v>
          </cell>
        </row>
        <row r="11110">
          <cell r="A11110" t="str">
            <v>FY2016</v>
          </cell>
        </row>
        <row r="11111">
          <cell r="A11111" t="str">
            <v>FY2016</v>
          </cell>
        </row>
        <row r="11112">
          <cell r="A11112" t="str">
            <v>FY2016</v>
          </cell>
        </row>
        <row r="11113">
          <cell r="A11113" t="str">
            <v>FY2016</v>
          </cell>
        </row>
        <row r="11114">
          <cell r="A11114" t="str">
            <v>FY2016</v>
          </cell>
        </row>
        <row r="11115">
          <cell r="A11115" t="str">
            <v>FY2016</v>
          </cell>
        </row>
        <row r="11116">
          <cell r="A11116" t="str">
            <v>FY2016</v>
          </cell>
        </row>
        <row r="11117">
          <cell r="A11117" t="str">
            <v>FY2016</v>
          </cell>
        </row>
        <row r="11118">
          <cell r="A11118" t="str">
            <v>FY2016</v>
          </cell>
        </row>
        <row r="11119">
          <cell r="A11119" t="str">
            <v>FY2016</v>
          </cell>
        </row>
        <row r="11120">
          <cell r="A11120" t="str">
            <v>FY2016</v>
          </cell>
        </row>
        <row r="11121">
          <cell r="A11121" t="str">
            <v>FY2016</v>
          </cell>
        </row>
        <row r="11122">
          <cell r="A11122" t="str">
            <v>FY2016</v>
          </cell>
        </row>
        <row r="11123">
          <cell r="A11123" t="str">
            <v>FY2016</v>
          </cell>
        </row>
        <row r="11124">
          <cell r="A11124" t="str">
            <v>FY2016</v>
          </cell>
        </row>
        <row r="11125">
          <cell r="A11125" t="str">
            <v>FY2016</v>
          </cell>
        </row>
        <row r="11126">
          <cell r="A11126" t="str">
            <v>FY2016</v>
          </cell>
        </row>
        <row r="11127">
          <cell r="A11127" t="str">
            <v>FY2016</v>
          </cell>
        </row>
        <row r="11128">
          <cell r="A11128" t="str">
            <v>FY2016</v>
          </cell>
        </row>
        <row r="11129">
          <cell r="A11129" t="str">
            <v>FY2016</v>
          </cell>
        </row>
        <row r="11130">
          <cell r="A11130" t="str">
            <v>FY2016</v>
          </cell>
        </row>
        <row r="11131">
          <cell r="A11131" t="str">
            <v>FY2016</v>
          </cell>
        </row>
        <row r="11132">
          <cell r="A11132" t="str">
            <v>FY2016</v>
          </cell>
        </row>
        <row r="11133">
          <cell r="A11133" t="str">
            <v>FY2016</v>
          </cell>
        </row>
        <row r="11134">
          <cell r="A11134" t="str">
            <v>FY2016</v>
          </cell>
        </row>
        <row r="11135">
          <cell r="A11135" t="str">
            <v>FY2016</v>
          </cell>
        </row>
        <row r="11136">
          <cell r="A11136" t="str">
            <v>FY2016</v>
          </cell>
        </row>
        <row r="11137">
          <cell r="A11137" t="str">
            <v>FY2016</v>
          </cell>
        </row>
        <row r="11138">
          <cell r="A11138" t="str">
            <v>FY2016</v>
          </cell>
        </row>
        <row r="11139">
          <cell r="A11139" t="str">
            <v>FY2016</v>
          </cell>
        </row>
        <row r="11140">
          <cell r="A11140" t="str">
            <v>FY2016</v>
          </cell>
        </row>
        <row r="11141">
          <cell r="A11141" t="str">
            <v>FY2016</v>
          </cell>
        </row>
        <row r="11142">
          <cell r="A11142" t="str">
            <v>FY2016</v>
          </cell>
        </row>
        <row r="11143">
          <cell r="A11143" t="str">
            <v>FY2016</v>
          </cell>
        </row>
        <row r="11144">
          <cell r="A11144" t="str">
            <v>FY2016</v>
          </cell>
        </row>
        <row r="11145">
          <cell r="A11145" t="str">
            <v>FY2016</v>
          </cell>
        </row>
        <row r="11146">
          <cell r="A11146" t="str">
            <v>FY2016</v>
          </cell>
        </row>
        <row r="11147">
          <cell r="A11147" t="str">
            <v>FY2016</v>
          </cell>
        </row>
        <row r="11148">
          <cell r="A11148" t="str">
            <v>FY2016</v>
          </cell>
        </row>
        <row r="11149">
          <cell r="A11149" t="str">
            <v>FY2016</v>
          </cell>
        </row>
        <row r="11150">
          <cell r="A11150" t="str">
            <v>FY2016</v>
          </cell>
        </row>
        <row r="11151">
          <cell r="A11151" t="str">
            <v>FY2016</v>
          </cell>
        </row>
        <row r="11152">
          <cell r="A11152" t="str">
            <v>FY2016</v>
          </cell>
        </row>
        <row r="11153">
          <cell r="A11153" t="str">
            <v>FY2016</v>
          </cell>
        </row>
        <row r="11154">
          <cell r="A11154" t="str">
            <v>FY2016</v>
          </cell>
        </row>
        <row r="11155">
          <cell r="A11155" t="str">
            <v>FY2016</v>
          </cell>
        </row>
        <row r="11156">
          <cell r="A11156" t="str">
            <v>FY2016</v>
          </cell>
        </row>
        <row r="11157">
          <cell r="A11157" t="str">
            <v>FY2016</v>
          </cell>
        </row>
        <row r="11158">
          <cell r="A11158" t="str">
            <v>FY2016</v>
          </cell>
        </row>
        <row r="11159">
          <cell r="A11159" t="str">
            <v>FY2016</v>
          </cell>
        </row>
        <row r="11160">
          <cell r="A11160" t="str">
            <v>FY2016</v>
          </cell>
        </row>
        <row r="11161">
          <cell r="A11161" t="str">
            <v>FY2017</v>
          </cell>
        </row>
        <row r="11162">
          <cell r="A11162" t="str">
            <v>FY2017</v>
          </cell>
        </row>
        <row r="11163">
          <cell r="A11163" t="str">
            <v>FY2017</v>
          </cell>
        </row>
        <row r="11164">
          <cell r="A11164" t="str">
            <v>FY2017</v>
          </cell>
        </row>
        <row r="11165">
          <cell r="A11165" t="str">
            <v>FY2017</v>
          </cell>
        </row>
        <row r="11166">
          <cell r="A11166" t="str">
            <v>FY2017</v>
          </cell>
        </row>
        <row r="11167">
          <cell r="A11167" t="str">
            <v>FY2017</v>
          </cell>
        </row>
        <row r="11168">
          <cell r="A11168" t="str">
            <v>FY2017</v>
          </cell>
        </row>
        <row r="11169">
          <cell r="A11169" t="str">
            <v>FY2017</v>
          </cell>
        </row>
        <row r="11170">
          <cell r="A11170" t="str">
            <v>FY2017</v>
          </cell>
        </row>
        <row r="11171">
          <cell r="A11171" t="str">
            <v>FY2017</v>
          </cell>
        </row>
        <row r="11172">
          <cell r="A11172" t="str">
            <v>FY2017</v>
          </cell>
        </row>
        <row r="11173">
          <cell r="A11173" t="str">
            <v>FY2017</v>
          </cell>
        </row>
        <row r="11174">
          <cell r="A11174" t="str">
            <v>FY2017</v>
          </cell>
        </row>
        <row r="11175">
          <cell r="A11175" t="str">
            <v>FY2017</v>
          </cell>
        </row>
        <row r="11176">
          <cell r="A11176" t="str">
            <v>FY2017</v>
          </cell>
        </row>
        <row r="11177">
          <cell r="A11177" t="str">
            <v>FY2017</v>
          </cell>
        </row>
        <row r="11178">
          <cell r="A11178" t="str">
            <v>FY2017</v>
          </cell>
        </row>
        <row r="11179">
          <cell r="A11179" t="str">
            <v>FY2017</v>
          </cell>
        </row>
        <row r="11180">
          <cell r="A11180" t="str">
            <v>FY2017</v>
          </cell>
        </row>
        <row r="11181">
          <cell r="A11181" t="str">
            <v>FY2017</v>
          </cell>
        </row>
        <row r="11182">
          <cell r="A11182" t="str">
            <v>FY2017</v>
          </cell>
        </row>
        <row r="11183">
          <cell r="A11183" t="str">
            <v>FY2017</v>
          </cell>
        </row>
        <row r="11184">
          <cell r="A11184" t="str">
            <v>FY2017</v>
          </cell>
        </row>
        <row r="11185">
          <cell r="A11185" t="str">
            <v>FY2017</v>
          </cell>
        </row>
        <row r="11186">
          <cell r="A11186" t="str">
            <v>FY2017</v>
          </cell>
        </row>
        <row r="11187">
          <cell r="A11187" t="str">
            <v>FY2017</v>
          </cell>
        </row>
        <row r="11188">
          <cell r="A11188" t="str">
            <v>FY2017</v>
          </cell>
        </row>
        <row r="11189">
          <cell r="A11189" t="str">
            <v>FY2017</v>
          </cell>
        </row>
        <row r="11190">
          <cell r="A11190" t="str">
            <v>FY2017</v>
          </cell>
        </row>
        <row r="11191">
          <cell r="A11191" t="str">
            <v>FY2017</v>
          </cell>
        </row>
        <row r="11192">
          <cell r="A11192" t="str">
            <v>FY2017</v>
          </cell>
        </row>
        <row r="11193">
          <cell r="A11193" t="str">
            <v>FY2017</v>
          </cell>
        </row>
        <row r="11194">
          <cell r="A11194" t="str">
            <v>FY2017</v>
          </cell>
        </row>
        <row r="11195">
          <cell r="A11195" t="str">
            <v>FY2017</v>
          </cell>
        </row>
        <row r="11196">
          <cell r="A11196" t="str">
            <v>FY2017</v>
          </cell>
        </row>
        <row r="11197">
          <cell r="A11197" t="str">
            <v>FY2017</v>
          </cell>
        </row>
        <row r="11198">
          <cell r="A11198" t="str">
            <v>FY2017</v>
          </cell>
        </row>
        <row r="11199">
          <cell r="A11199" t="str">
            <v>FY2017</v>
          </cell>
        </row>
        <row r="11200">
          <cell r="A11200" t="str">
            <v>FY2017</v>
          </cell>
        </row>
        <row r="11201">
          <cell r="A11201" t="str">
            <v>FY2017</v>
          </cell>
        </row>
        <row r="11202">
          <cell r="A11202" t="str">
            <v>FY2017</v>
          </cell>
        </row>
        <row r="11203">
          <cell r="A11203" t="str">
            <v>FY2017</v>
          </cell>
        </row>
        <row r="11204">
          <cell r="A11204" t="str">
            <v>FY2017</v>
          </cell>
        </row>
        <row r="11205">
          <cell r="A11205" t="str">
            <v>FY2017</v>
          </cell>
        </row>
        <row r="11206">
          <cell r="A11206" t="str">
            <v>FY2017</v>
          </cell>
        </row>
        <row r="11207">
          <cell r="A11207" t="str">
            <v>FY2017</v>
          </cell>
        </row>
        <row r="11208">
          <cell r="A11208" t="str">
            <v>FY2017</v>
          </cell>
        </row>
        <row r="11209">
          <cell r="A11209" t="str">
            <v>FY2017</v>
          </cell>
        </row>
        <row r="11210">
          <cell r="A11210" t="str">
            <v>FY2017</v>
          </cell>
        </row>
        <row r="11211">
          <cell r="A11211" t="str">
            <v>FY2017</v>
          </cell>
        </row>
        <row r="11212">
          <cell r="A11212" t="str">
            <v>FY2017</v>
          </cell>
        </row>
        <row r="11213">
          <cell r="A11213" t="str">
            <v>FY2017</v>
          </cell>
        </row>
        <row r="11214">
          <cell r="A11214" t="str">
            <v>FY2017</v>
          </cell>
        </row>
        <row r="11215">
          <cell r="A11215" t="str">
            <v>FY2017</v>
          </cell>
        </row>
        <row r="11216">
          <cell r="A11216" t="str">
            <v>FY2017</v>
          </cell>
        </row>
        <row r="11217">
          <cell r="A11217" t="str">
            <v>FY2017</v>
          </cell>
        </row>
        <row r="11218">
          <cell r="A11218" t="str">
            <v>FY2017</v>
          </cell>
        </row>
        <row r="11219">
          <cell r="A11219" t="str">
            <v>FY2017</v>
          </cell>
        </row>
        <row r="11220">
          <cell r="A11220" t="str">
            <v>FY2017</v>
          </cell>
        </row>
        <row r="11221">
          <cell r="A11221" t="str">
            <v>FY2017</v>
          </cell>
        </row>
        <row r="11222">
          <cell r="A11222" t="str">
            <v>FY2017</v>
          </cell>
        </row>
        <row r="11223">
          <cell r="A11223" t="str">
            <v>FY2017</v>
          </cell>
        </row>
        <row r="11224">
          <cell r="A11224" t="str">
            <v>FY2017</v>
          </cell>
        </row>
        <row r="11225">
          <cell r="A11225" t="str">
            <v>FY2017</v>
          </cell>
        </row>
        <row r="11226">
          <cell r="A11226" t="str">
            <v>FY2017</v>
          </cell>
        </row>
        <row r="11227">
          <cell r="A11227" t="str">
            <v>FY2017</v>
          </cell>
        </row>
        <row r="11228">
          <cell r="A11228" t="str">
            <v>FY2017</v>
          </cell>
        </row>
        <row r="11229">
          <cell r="A11229" t="str">
            <v>FY2017</v>
          </cell>
        </row>
        <row r="11230">
          <cell r="A11230" t="str">
            <v>FY2017</v>
          </cell>
        </row>
        <row r="11231">
          <cell r="A11231" t="str">
            <v>FY2017</v>
          </cell>
        </row>
        <row r="11232">
          <cell r="A11232" t="str">
            <v>FY2017</v>
          </cell>
        </row>
        <row r="11233">
          <cell r="A11233" t="str">
            <v>FY2017</v>
          </cell>
        </row>
        <row r="11234">
          <cell r="A11234" t="str">
            <v>FY2017</v>
          </cell>
        </row>
        <row r="11235">
          <cell r="A11235" t="str">
            <v>FY2017</v>
          </cell>
        </row>
        <row r="11236">
          <cell r="A11236" t="str">
            <v>FY2017</v>
          </cell>
        </row>
        <row r="11237">
          <cell r="A11237" t="str">
            <v>FY2017</v>
          </cell>
        </row>
        <row r="11238">
          <cell r="A11238" t="str">
            <v>FY2017</v>
          </cell>
        </row>
        <row r="11239">
          <cell r="A11239" t="str">
            <v>FY2017</v>
          </cell>
        </row>
        <row r="11240">
          <cell r="A11240" t="str">
            <v>FY2017</v>
          </cell>
        </row>
        <row r="11241">
          <cell r="A11241" t="str">
            <v>FY2017</v>
          </cell>
        </row>
        <row r="11242">
          <cell r="A11242" t="str">
            <v>FY2017</v>
          </cell>
        </row>
        <row r="11243">
          <cell r="A11243" t="str">
            <v>FY2017</v>
          </cell>
        </row>
        <row r="11244">
          <cell r="A11244" t="str">
            <v>FY2017</v>
          </cell>
        </row>
        <row r="11245">
          <cell r="A11245" t="str">
            <v>FY2017</v>
          </cell>
        </row>
        <row r="11246">
          <cell r="A11246" t="str">
            <v>FY2017</v>
          </cell>
        </row>
        <row r="11247">
          <cell r="A11247" t="str">
            <v>FY2017</v>
          </cell>
        </row>
        <row r="11248">
          <cell r="A11248" t="str">
            <v>FY2017</v>
          </cell>
        </row>
        <row r="11249">
          <cell r="A11249" t="str">
            <v>FY2017</v>
          </cell>
        </row>
        <row r="11250">
          <cell r="A11250" t="str">
            <v>FY2017</v>
          </cell>
        </row>
        <row r="11251">
          <cell r="A11251" t="str">
            <v>FY2017</v>
          </cell>
        </row>
        <row r="11252">
          <cell r="A11252" t="str">
            <v>FY2017</v>
          </cell>
        </row>
        <row r="11253">
          <cell r="A11253" t="str">
            <v>FY2017</v>
          </cell>
        </row>
        <row r="11254">
          <cell r="A11254" t="str">
            <v>FY2017</v>
          </cell>
        </row>
        <row r="11255">
          <cell r="A11255" t="str">
            <v>FY2017</v>
          </cell>
        </row>
        <row r="11256">
          <cell r="A11256" t="str">
            <v>FY2017</v>
          </cell>
        </row>
        <row r="11257">
          <cell r="A11257" t="str">
            <v>FY2017</v>
          </cell>
        </row>
        <row r="11258">
          <cell r="A11258" t="str">
            <v>FY2017</v>
          </cell>
        </row>
        <row r="11259">
          <cell r="A11259" t="str">
            <v>FY2017</v>
          </cell>
        </row>
        <row r="11260">
          <cell r="A11260" t="str">
            <v>FY2017</v>
          </cell>
        </row>
        <row r="11261">
          <cell r="A11261" t="str">
            <v>FY2017</v>
          </cell>
        </row>
        <row r="11262">
          <cell r="A11262" t="str">
            <v>FY2017</v>
          </cell>
        </row>
        <row r="11263">
          <cell r="A11263" t="str">
            <v>FY2017</v>
          </cell>
        </row>
        <row r="11264">
          <cell r="A11264" t="str">
            <v>FY2017</v>
          </cell>
        </row>
        <row r="11265">
          <cell r="A11265" t="str">
            <v>FY2017</v>
          </cell>
        </row>
        <row r="11266">
          <cell r="A11266" t="str">
            <v>FY2017</v>
          </cell>
        </row>
        <row r="11267">
          <cell r="A11267" t="str">
            <v>FY2017</v>
          </cell>
        </row>
        <row r="11268">
          <cell r="A11268" t="str">
            <v>FY2017</v>
          </cell>
        </row>
        <row r="11269">
          <cell r="A11269" t="str">
            <v>FY2017</v>
          </cell>
        </row>
        <row r="11270">
          <cell r="A11270" t="str">
            <v>FY2017</v>
          </cell>
        </row>
        <row r="11271">
          <cell r="A11271" t="str">
            <v>FY2017</v>
          </cell>
        </row>
        <row r="11272">
          <cell r="A11272" t="str">
            <v>FY2017</v>
          </cell>
        </row>
        <row r="11273">
          <cell r="A11273" t="str">
            <v>FY2017</v>
          </cell>
        </row>
        <row r="11274">
          <cell r="A11274" t="str">
            <v>FY2017</v>
          </cell>
        </row>
        <row r="11275">
          <cell r="A11275" t="str">
            <v>FY2017</v>
          </cell>
        </row>
        <row r="11276">
          <cell r="A11276" t="str">
            <v>FY2017</v>
          </cell>
        </row>
        <row r="11277">
          <cell r="A11277" t="str">
            <v>FY2017</v>
          </cell>
        </row>
        <row r="11278">
          <cell r="A11278" t="str">
            <v>FY2017</v>
          </cell>
        </row>
        <row r="11279">
          <cell r="A11279" t="str">
            <v>FY2017</v>
          </cell>
        </row>
        <row r="11280">
          <cell r="A11280" t="str">
            <v>FY2017</v>
          </cell>
        </row>
        <row r="11281">
          <cell r="A11281" t="str">
            <v>FY2017</v>
          </cell>
        </row>
        <row r="11282">
          <cell r="A11282" t="str">
            <v>FY2017</v>
          </cell>
        </row>
        <row r="11283">
          <cell r="A11283" t="str">
            <v>FY2017</v>
          </cell>
        </row>
        <row r="11284">
          <cell r="A11284" t="str">
            <v>FY2017</v>
          </cell>
        </row>
        <row r="11285">
          <cell r="A11285" t="str">
            <v>FY2017</v>
          </cell>
        </row>
        <row r="11286">
          <cell r="A11286" t="str">
            <v>FY2017</v>
          </cell>
        </row>
        <row r="11287">
          <cell r="A11287" t="str">
            <v>FY2017</v>
          </cell>
        </row>
        <row r="11288">
          <cell r="A11288" t="str">
            <v>FY2017</v>
          </cell>
        </row>
        <row r="11289">
          <cell r="A11289" t="str">
            <v>FY2017</v>
          </cell>
        </row>
        <row r="11290">
          <cell r="A11290" t="str">
            <v>FY2017</v>
          </cell>
        </row>
        <row r="11291">
          <cell r="A11291" t="str">
            <v>FY2017</v>
          </cell>
        </row>
        <row r="11292">
          <cell r="A11292" t="str">
            <v>FY2017</v>
          </cell>
        </row>
        <row r="11293">
          <cell r="A11293" t="str">
            <v>FY2017</v>
          </cell>
        </row>
        <row r="11294">
          <cell r="A11294" t="str">
            <v>FY2017</v>
          </cell>
        </row>
        <row r="11295">
          <cell r="A11295" t="str">
            <v>FY2017</v>
          </cell>
        </row>
        <row r="11296">
          <cell r="A11296" t="str">
            <v>FY2017</v>
          </cell>
        </row>
        <row r="11297">
          <cell r="A11297" t="str">
            <v>FY2017</v>
          </cell>
        </row>
        <row r="11298">
          <cell r="A11298" t="str">
            <v>FY2017</v>
          </cell>
        </row>
        <row r="11299">
          <cell r="A11299" t="str">
            <v>FY2017</v>
          </cell>
        </row>
        <row r="11300">
          <cell r="A11300" t="str">
            <v>FY2017</v>
          </cell>
        </row>
        <row r="11301">
          <cell r="A11301" t="str">
            <v>FY2017</v>
          </cell>
        </row>
        <row r="11302">
          <cell r="A11302" t="str">
            <v>FY2017</v>
          </cell>
        </row>
        <row r="11303">
          <cell r="A11303" t="str">
            <v>FY2017</v>
          </cell>
        </row>
        <row r="11304">
          <cell r="A11304" t="str">
            <v>FY2017</v>
          </cell>
        </row>
        <row r="11305">
          <cell r="A11305" t="str">
            <v>FY2017</v>
          </cell>
        </row>
        <row r="11306">
          <cell r="A11306" t="str">
            <v>FY2017</v>
          </cell>
        </row>
        <row r="11307">
          <cell r="A11307" t="str">
            <v>FY2017</v>
          </cell>
        </row>
        <row r="11308">
          <cell r="A11308" t="str">
            <v>FY2017</v>
          </cell>
        </row>
        <row r="11309">
          <cell r="A11309" t="str">
            <v>FY2017</v>
          </cell>
        </row>
        <row r="11310">
          <cell r="A11310" t="str">
            <v>FY2017</v>
          </cell>
        </row>
        <row r="11311">
          <cell r="A11311" t="str">
            <v>FY2017</v>
          </cell>
        </row>
        <row r="11312">
          <cell r="A11312" t="str">
            <v>FY2017</v>
          </cell>
        </row>
        <row r="11313">
          <cell r="A11313" t="str">
            <v>FY2017</v>
          </cell>
        </row>
        <row r="11314">
          <cell r="A11314" t="str">
            <v>FY2017</v>
          </cell>
        </row>
        <row r="11315">
          <cell r="A11315" t="str">
            <v>FY2017</v>
          </cell>
        </row>
        <row r="11316">
          <cell r="A11316" t="str">
            <v>FY2017</v>
          </cell>
        </row>
        <row r="11317">
          <cell r="A11317" t="str">
            <v>FY2017</v>
          </cell>
        </row>
        <row r="11318">
          <cell r="A11318" t="str">
            <v>FY2017</v>
          </cell>
        </row>
        <row r="11319">
          <cell r="A11319" t="str">
            <v>FY2017</v>
          </cell>
        </row>
        <row r="11320">
          <cell r="A11320" t="str">
            <v>FY2017</v>
          </cell>
        </row>
        <row r="11321">
          <cell r="A11321" t="str">
            <v>FY2017</v>
          </cell>
        </row>
        <row r="11322">
          <cell r="A11322" t="str">
            <v>FY2017</v>
          </cell>
        </row>
        <row r="11323">
          <cell r="A11323" t="str">
            <v>FY2017</v>
          </cell>
        </row>
        <row r="11324">
          <cell r="A11324" t="str">
            <v>FY2017</v>
          </cell>
        </row>
        <row r="11325">
          <cell r="A11325" t="str">
            <v>FY2017</v>
          </cell>
        </row>
        <row r="11326">
          <cell r="A11326" t="str">
            <v>FY2017</v>
          </cell>
        </row>
        <row r="11327">
          <cell r="A11327" t="str">
            <v>FY2017</v>
          </cell>
        </row>
        <row r="11328">
          <cell r="A11328" t="str">
            <v>FY2017</v>
          </cell>
        </row>
        <row r="11329">
          <cell r="A11329" t="str">
            <v>FY2017</v>
          </cell>
        </row>
        <row r="11330">
          <cell r="A11330" t="str">
            <v>FY2017</v>
          </cell>
        </row>
        <row r="11331">
          <cell r="A11331" t="str">
            <v>FY2017</v>
          </cell>
        </row>
        <row r="11332">
          <cell r="A11332" t="str">
            <v>FY2017</v>
          </cell>
        </row>
        <row r="11333">
          <cell r="A11333" t="str">
            <v>FY2017</v>
          </cell>
        </row>
        <row r="11334">
          <cell r="A11334" t="str">
            <v>FY2017</v>
          </cell>
        </row>
        <row r="11335">
          <cell r="A11335" t="str">
            <v>FY2017</v>
          </cell>
        </row>
        <row r="11336">
          <cell r="A11336" t="str">
            <v>FY2017</v>
          </cell>
        </row>
        <row r="11337">
          <cell r="A11337" t="str">
            <v>FY2017</v>
          </cell>
        </row>
        <row r="11338">
          <cell r="A11338" t="str">
            <v>FY2017</v>
          </cell>
        </row>
        <row r="11339">
          <cell r="A11339" t="str">
            <v>FY2017</v>
          </cell>
        </row>
        <row r="11340">
          <cell r="A11340" t="str">
            <v>FY2017</v>
          </cell>
        </row>
        <row r="11341">
          <cell r="A11341" t="str">
            <v>FY2017</v>
          </cell>
        </row>
        <row r="11342">
          <cell r="A11342" t="str">
            <v>FY2017</v>
          </cell>
        </row>
        <row r="11343">
          <cell r="A11343" t="str">
            <v>FY2017</v>
          </cell>
        </row>
        <row r="11344">
          <cell r="A11344" t="str">
            <v>FY2017</v>
          </cell>
        </row>
        <row r="11345">
          <cell r="A11345" t="str">
            <v>FY2017</v>
          </cell>
        </row>
        <row r="11346">
          <cell r="A11346" t="str">
            <v>FY2017</v>
          </cell>
        </row>
        <row r="11347">
          <cell r="A11347" t="str">
            <v>FY2017</v>
          </cell>
        </row>
        <row r="11348">
          <cell r="A11348" t="str">
            <v>FY2017</v>
          </cell>
        </row>
        <row r="11349">
          <cell r="A11349" t="str">
            <v>FY2017</v>
          </cell>
        </row>
        <row r="11350">
          <cell r="A11350" t="str">
            <v>FY2017</v>
          </cell>
        </row>
        <row r="11351">
          <cell r="A11351" t="str">
            <v>FY2017</v>
          </cell>
        </row>
        <row r="11352">
          <cell r="A11352" t="str">
            <v>FY2017</v>
          </cell>
        </row>
        <row r="11353">
          <cell r="A11353" t="str">
            <v>FY2017</v>
          </cell>
        </row>
        <row r="11354">
          <cell r="A11354" t="str">
            <v>FY2017</v>
          </cell>
        </row>
        <row r="11355">
          <cell r="A11355" t="str">
            <v>FY2017</v>
          </cell>
        </row>
        <row r="11356">
          <cell r="A11356" t="str">
            <v>FY2017</v>
          </cell>
        </row>
        <row r="11357">
          <cell r="A11357" t="str">
            <v>FY2017</v>
          </cell>
        </row>
        <row r="11358">
          <cell r="A11358" t="str">
            <v>FY2017</v>
          </cell>
        </row>
        <row r="11359">
          <cell r="A11359" t="str">
            <v>FY2017</v>
          </cell>
        </row>
        <row r="11360">
          <cell r="A11360" t="str">
            <v>FY2017</v>
          </cell>
        </row>
        <row r="11361">
          <cell r="A11361" t="str">
            <v>FY2017</v>
          </cell>
        </row>
        <row r="11362">
          <cell r="A11362" t="str">
            <v>FY2017</v>
          </cell>
        </row>
        <row r="11363">
          <cell r="A11363" t="str">
            <v>FY2017</v>
          </cell>
        </row>
        <row r="11364">
          <cell r="A11364" t="str">
            <v>FY2017</v>
          </cell>
        </row>
        <row r="11365">
          <cell r="A11365" t="str">
            <v>FY2017</v>
          </cell>
        </row>
        <row r="11366">
          <cell r="A11366" t="str">
            <v>FY2017</v>
          </cell>
        </row>
        <row r="11367">
          <cell r="A11367" t="str">
            <v>FY2017</v>
          </cell>
        </row>
        <row r="11368">
          <cell r="A11368" t="str">
            <v>FY2017</v>
          </cell>
        </row>
        <row r="11369">
          <cell r="A11369" t="str">
            <v>FY2017</v>
          </cell>
        </row>
        <row r="11370">
          <cell r="A11370" t="str">
            <v>FY2017</v>
          </cell>
        </row>
        <row r="11371">
          <cell r="A11371" t="str">
            <v>FY2017</v>
          </cell>
        </row>
        <row r="11372">
          <cell r="A11372" t="str">
            <v>FY2017</v>
          </cell>
        </row>
        <row r="11373">
          <cell r="A11373" t="str">
            <v>FY2017</v>
          </cell>
        </row>
        <row r="11374">
          <cell r="A11374" t="str">
            <v>FY2017</v>
          </cell>
        </row>
        <row r="11375">
          <cell r="A11375" t="str">
            <v>FY2017</v>
          </cell>
        </row>
        <row r="11376">
          <cell r="A11376" t="str">
            <v>FY2017</v>
          </cell>
        </row>
        <row r="11377">
          <cell r="A11377" t="str">
            <v>FY2017</v>
          </cell>
        </row>
        <row r="11378">
          <cell r="A11378" t="str">
            <v>FY2017</v>
          </cell>
        </row>
        <row r="11379">
          <cell r="A11379" t="str">
            <v>FY2017</v>
          </cell>
        </row>
        <row r="11380">
          <cell r="A11380" t="str">
            <v>FY2017</v>
          </cell>
        </row>
        <row r="11381">
          <cell r="A11381" t="str">
            <v>FY2017</v>
          </cell>
        </row>
        <row r="11382">
          <cell r="A11382" t="str">
            <v>FY2017</v>
          </cell>
        </row>
        <row r="11383">
          <cell r="A11383" t="str">
            <v>FY2017</v>
          </cell>
        </row>
        <row r="11384">
          <cell r="A11384" t="str">
            <v>FY2017</v>
          </cell>
        </row>
        <row r="11385">
          <cell r="A11385" t="str">
            <v>FY2017</v>
          </cell>
        </row>
        <row r="11386">
          <cell r="A11386" t="str">
            <v>FY2017</v>
          </cell>
        </row>
        <row r="11387">
          <cell r="A11387" t="str">
            <v>FY2017</v>
          </cell>
        </row>
        <row r="11388">
          <cell r="A11388" t="str">
            <v>FY2017</v>
          </cell>
        </row>
        <row r="11389">
          <cell r="A11389" t="str">
            <v>FY2017</v>
          </cell>
        </row>
        <row r="11390">
          <cell r="A11390" t="str">
            <v>FY2017</v>
          </cell>
        </row>
        <row r="11391">
          <cell r="A11391" t="str">
            <v>FY2017</v>
          </cell>
        </row>
        <row r="11392">
          <cell r="A11392" t="str">
            <v>FY2017</v>
          </cell>
        </row>
        <row r="11393">
          <cell r="A11393" t="str">
            <v>FY2017</v>
          </cell>
        </row>
        <row r="11394">
          <cell r="A11394" t="str">
            <v>FY2017</v>
          </cell>
        </row>
        <row r="11395">
          <cell r="A11395" t="str">
            <v>FY2017</v>
          </cell>
        </row>
        <row r="11396">
          <cell r="A11396" t="str">
            <v>FY2017</v>
          </cell>
        </row>
        <row r="11397">
          <cell r="A11397" t="str">
            <v>FY2017</v>
          </cell>
        </row>
        <row r="11398">
          <cell r="A11398" t="str">
            <v>FY2017</v>
          </cell>
        </row>
        <row r="11399">
          <cell r="A11399" t="str">
            <v>FY2017</v>
          </cell>
        </row>
        <row r="11400">
          <cell r="A11400" t="str">
            <v>FY2017</v>
          </cell>
        </row>
        <row r="11401">
          <cell r="A11401" t="str">
            <v>FY2017</v>
          </cell>
        </row>
        <row r="11402">
          <cell r="A11402" t="str">
            <v>FY2017</v>
          </cell>
        </row>
        <row r="11403">
          <cell r="A11403" t="str">
            <v>FY2017</v>
          </cell>
        </row>
        <row r="11404">
          <cell r="A11404" t="str">
            <v>FY2017</v>
          </cell>
        </row>
        <row r="11405">
          <cell r="A11405" t="str">
            <v>FY2017</v>
          </cell>
        </row>
        <row r="11406">
          <cell r="A11406" t="str">
            <v>FY2017</v>
          </cell>
        </row>
        <row r="11407">
          <cell r="A11407" t="str">
            <v>FY2017</v>
          </cell>
        </row>
        <row r="11408">
          <cell r="A11408" t="str">
            <v>FY2017</v>
          </cell>
        </row>
        <row r="11409">
          <cell r="A11409" t="str">
            <v>FY2017</v>
          </cell>
        </row>
        <row r="11410">
          <cell r="A11410" t="str">
            <v>FY2017</v>
          </cell>
        </row>
        <row r="11411">
          <cell r="A11411" t="str">
            <v>FY2017</v>
          </cell>
        </row>
        <row r="11412">
          <cell r="A11412" t="str">
            <v>FY2017</v>
          </cell>
        </row>
        <row r="11413">
          <cell r="A11413" t="str">
            <v>FY2017</v>
          </cell>
        </row>
        <row r="11414">
          <cell r="A11414" t="str">
            <v>FY2017</v>
          </cell>
        </row>
        <row r="11415">
          <cell r="A11415" t="str">
            <v>FY2017</v>
          </cell>
        </row>
        <row r="11416">
          <cell r="A11416" t="str">
            <v>FY2017</v>
          </cell>
        </row>
        <row r="11417">
          <cell r="A11417" t="str">
            <v>FY2017</v>
          </cell>
        </row>
        <row r="11418">
          <cell r="A11418" t="str">
            <v>FY2017</v>
          </cell>
        </row>
        <row r="11419">
          <cell r="A11419" t="str">
            <v>FY2017</v>
          </cell>
        </row>
        <row r="11420">
          <cell r="A11420" t="str">
            <v>FY2017</v>
          </cell>
        </row>
        <row r="11421">
          <cell r="A11421" t="str">
            <v>FY2017</v>
          </cell>
        </row>
        <row r="11422">
          <cell r="A11422" t="str">
            <v>FY2017</v>
          </cell>
        </row>
        <row r="11423">
          <cell r="A11423" t="str">
            <v>FY2017</v>
          </cell>
        </row>
        <row r="11424">
          <cell r="A11424" t="str">
            <v>FY2017</v>
          </cell>
        </row>
        <row r="11425">
          <cell r="A11425" t="str">
            <v>FY2017</v>
          </cell>
        </row>
        <row r="11426">
          <cell r="A11426" t="str">
            <v>FY2017</v>
          </cell>
        </row>
        <row r="11427">
          <cell r="A11427" t="str">
            <v>FY2017</v>
          </cell>
        </row>
        <row r="11428">
          <cell r="A11428" t="str">
            <v>FY2017</v>
          </cell>
        </row>
        <row r="11429">
          <cell r="A11429" t="str">
            <v>FY2017</v>
          </cell>
        </row>
        <row r="11430">
          <cell r="A11430" t="str">
            <v>FY2017</v>
          </cell>
        </row>
        <row r="11431">
          <cell r="A11431" t="str">
            <v>FY2017</v>
          </cell>
        </row>
        <row r="11432">
          <cell r="A11432" t="str">
            <v>FY2017</v>
          </cell>
        </row>
        <row r="11433">
          <cell r="A11433" t="str">
            <v>FY2017</v>
          </cell>
        </row>
        <row r="11434">
          <cell r="A11434" t="str">
            <v>FY2017</v>
          </cell>
        </row>
        <row r="11435">
          <cell r="A11435" t="str">
            <v>FY2017</v>
          </cell>
        </row>
        <row r="11436">
          <cell r="A11436" t="str">
            <v>FY2017</v>
          </cell>
        </row>
        <row r="11437">
          <cell r="A11437" t="str">
            <v>FY2017</v>
          </cell>
        </row>
        <row r="11438">
          <cell r="A11438" t="str">
            <v>FY2017</v>
          </cell>
        </row>
        <row r="11439">
          <cell r="A11439" t="str">
            <v>FY2017</v>
          </cell>
        </row>
        <row r="11440">
          <cell r="A11440" t="str">
            <v>FY2017</v>
          </cell>
        </row>
        <row r="11441">
          <cell r="A11441" t="str">
            <v>FY2017</v>
          </cell>
        </row>
        <row r="11442">
          <cell r="A11442" t="str">
            <v>FY2017</v>
          </cell>
        </row>
        <row r="11443">
          <cell r="A11443" t="str">
            <v>FY2017</v>
          </cell>
        </row>
        <row r="11444">
          <cell r="A11444" t="str">
            <v>FY2017</v>
          </cell>
        </row>
        <row r="11445">
          <cell r="A11445" t="str">
            <v>FY2017</v>
          </cell>
        </row>
        <row r="11446">
          <cell r="A11446" t="str">
            <v>FY2017</v>
          </cell>
        </row>
        <row r="11447">
          <cell r="A11447" t="str">
            <v>FY2017</v>
          </cell>
        </row>
        <row r="11448">
          <cell r="A11448" t="str">
            <v>FY2017</v>
          </cell>
        </row>
        <row r="11449">
          <cell r="A11449" t="str">
            <v>FY2017</v>
          </cell>
        </row>
        <row r="11450">
          <cell r="A11450" t="str">
            <v>FY2017</v>
          </cell>
        </row>
        <row r="11451">
          <cell r="A11451" t="str">
            <v>FY2017</v>
          </cell>
        </row>
        <row r="11452">
          <cell r="A11452" t="str">
            <v>FY2017</v>
          </cell>
        </row>
        <row r="11453">
          <cell r="A11453" t="str">
            <v>FY2017</v>
          </cell>
        </row>
        <row r="11454">
          <cell r="A11454" t="str">
            <v>FY2017</v>
          </cell>
        </row>
        <row r="11455">
          <cell r="A11455" t="str">
            <v>FY2017</v>
          </cell>
        </row>
        <row r="11456">
          <cell r="A11456" t="str">
            <v>FY2017</v>
          </cell>
        </row>
        <row r="11457">
          <cell r="A11457" t="str">
            <v>FY2017</v>
          </cell>
        </row>
        <row r="11458">
          <cell r="A11458" t="str">
            <v>FY2017</v>
          </cell>
        </row>
        <row r="11459">
          <cell r="A11459" t="str">
            <v>FY2017</v>
          </cell>
        </row>
        <row r="11460">
          <cell r="A11460" t="str">
            <v>FY2017</v>
          </cell>
        </row>
        <row r="11461">
          <cell r="A11461" t="str">
            <v>FY2017</v>
          </cell>
        </row>
        <row r="11462">
          <cell r="A11462" t="str">
            <v>FY2017</v>
          </cell>
        </row>
        <row r="11463">
          <cell r="A11463" t="str">
            <v>FY2017</v>
          </cell>
        </row>
        <row r="11464">
          <cell r="A11464" t="str">
            <v>FY2017</v>
          </cell>
        </row>
        <row r="11465">
          <cell r="A11465" t="str">
            <v>FY2017</v>
          </cell>
        </row>
        <row r="11466">
          <cell r="A11466" t="str">
            <v>FY2017</v>
          </cell>
        </row>
        <row r="11467">
          <cell r="A11467" t="str">
            <v>FY2017</v>
          </cell>
        </row>
        <row r="11468">
          <cell r="A11468" t="str">
            <v>FY2017</v>
          </cell>
        </row>
        <row r="11469">
          <cell r="A11469" t="str">
            <v>FY2017</v>
          </cell>
        </row>
        <row r="11470">
          <cell r="A11470" t="str">
            <v>FY2017</v>
          </cell>
        </row>
        <row r="11471">
          <cell r="A11471" t="str">
            <v>FY2017</v>
          </cell>
        </row>
        <row r="11472">
          <cell r="A11472" t="str">
            <v>FY2017</v>
          </cell>
        </row>
        <row r="11473">
          <cell r="A11473" t="str">
            <v>FY2017</v>
          </cell>
        </row>
        <row r="11474">
          <cell r="A11474" t="str">
            <v>FY2017</v>
          </cell>
        </row>
        <row r="11475">
          <cell r="A11475" t="str">
            <v>FY2017</v>
          </cell>
        </row>
        <row r="11476">
          <cell r="A11476" t="str">
            <v>FY2017</v>
          </cell>
        </row>
        <row r="11477">
          <cell r="A11477" t="str">
            <v>FY2017</v>
          </cell>
        </row>
        <row r="11478">
          <cell r="A11478" t="str">
            <v>FY2017</v>
          </cell>
        </row>
        <row r="11479">
          <cell r="A11479" t="str">
            <v>FY2017</v>
          </cell>
        </row>
        <row r="11480">
          <cell r="A11480" t="str">
            <v>FY2017</v>
          </cell>
        </row>
        <row r="11481">
          <cell r="A11481" t="str">
            <v>FY2017</v>
          </cell>
        </row>
        <row r="11482">
          <cell r="A11482" t="str">
            <v>FY2017</v>
          </cell>
        </row>
        <row r="11483">
          <cell r="A11483" t="str">
            <v>FY2017</v>
          </cell>
        </row>
        <row r="11484">
          <cell r="A11484" t="str">
            <v>FY2017</v>
          </cell>
        </row>
        <row r="11485">
          <cell r="A11485" t="str">
            <v>FY2017</v>
          </cell>
        </row>
        <row r="11486">
          <cell r="A11486" t="str">
            <v>FY2017</v>
          </cell>
        </row>
        <row r="11487">
          <cell r="A11487" t="str">
            <v>FY2017</v>
          </cell>
        </row>
        <row r="11488">
          <cell r="A11488" t="str">
            <v>FY2017</v>
          </cell>
        </row>
        <row r="11489">
          <cell r="A11489" t="str">
            <v>FY2017</v>
          </cell>
        </row>
        <row r="11490">
          <cell r="A11490" t="str">
            <v>FY2017</v>
          </cell>
        </row>
        <row r="11491">
          <cell r="A11491" t="str">
            <v>FY2017</v>
          </cell>
        </row>
        <row r="11492">
          <cell r="A11492" t="str">
            <v>FY2017</v>
          </cell>
        </row>
        <row r="11493">
          <cell r="A11493" t="str">
            <v>FY2017</v>
          </cell>
        </row>
        <row r="11494">
          <cell r="A11494" t="str">
            <v>FY2017</v>
          </cell>
        </row>
        <row r="11495">
          <cell r="A11495" t="str">
            <v>FY2017</v>
          </cell>
        </row>
        <row r="11496">
          <cell r="A11496" t="str">
            <v>FY2017</v>
          </cell>
        </row>
        <row r="11497">
          <cell r="A11497" t="str">
            <v>FY2017</v>
          </cell>
        </row>
        <row r="11498">
          <cell r="A11498" t="str">
            <v>FY2017</v>
          </cell>
        </row>
        <row r="11499">
          <cell r="A11499" t="str">
            <v>FY2017</v>
          </cell>
        </row>
        <row r="11500">
          <cell r="A11500" t="str">
            <v>FY2017</v>
          </cell>
        </row>
        <row r="11501">
          <cell r="A11501" t="str">
            <v>FY2017</v>
          </cell>
        </row>
        <row r="11502">
          <cell r="A11502" t="str">
            <v>FY2017</v>
          </cell>
        </row>
        <row r="11503">
          <cell r="A11503" t="str">
            <v>FY2017</v>
          </cell>
        </row>
        <row r="11504">
          <cell r="A11504" t="str">
            <v>FY2017</v>
          </cell>
        </row>
        <row r="11505">
          <cell r="A11505" t="str">
            <v>FY2017</v>
          </cell>
        </row>
        <row r="11506">
          <cell r="A11506" t="str">
            <v>FY2017</v>
          </cell>
        </row>
        <row r="11507">
          <cell r="A11507" t="str">
            <v>FY2017</v>
          </cell>
        </row>
        <row r="11508">
          <cell r="A11508" t="str">
            <v>FY2017</v>
          </cell>
        </row>
        <row r="11509">
          <cell r="A11509" t="str">
            <v>FY2017</v>
          </cell>
        </row>
        <row r="11510">
          <cell r="A11510" t="str">
            <v>FY2017</v>
          </cell>
        </row>
        <row r="11511">
          <cell r="A11511" t="str">
            <v>FY2017</v>
          </cell>
        </row>
        <row r="11512">
          <cell r="A11512" t="str">
            <v>FY2017</v>
          </cell>
        </row>
        <row r="11513">
          <cell r="A11513" t="str">
            <v>FY2017</v>
          </cell>
        </row>
        <row r="11514">
          <cell r="A11514" t="str">
            <v>FY2017</v>
          </cell>
        </row>
        <row r="11515">
          <cell r="A11515" t="str">
            <v>FY2017</v>
          </cell>
        </row>
        <row r="11516">
          <cell r="A11516" t="str">
            <v>FY2017</v>
          </cell>
        </row>
        <row r="11517">
          <cell r="A11517" t="str">
            <v>FY2017</v>
          </cell>
        </row>
        <row r="11518">
          <cell r="A11518" t="str">
            <v>FY2017</v>
          </cell>
        </row>
        <row r="11519">
          <cell r="A11519" t="str">
            <v>FY2017</v>
          </cell>
        </row>
        <row r="11520">
          <cell r="A11520" t="str">
            <v>FY2017</v>
          </cell>
        </row>
        <row r="11521">
          <cell r="A11521" t="str">
            <v>FY2017</v>
          </cell>
        </row>
        <row r="11522">
          <cell r="A11522" t="str">
            <v>FY2017</v>
          </cell>
        </row>
        <row r="11523">
          <cell r="A11523" t="str">
            <v>FY2017</v>
          </cell>
        </row>
        <row r="11524">
          <cell r="A11524" t="str">
            <v>FY2017</v>
          </cell>
        </row>
        <row r="11525">
          <cell r="A11525" t="str">
            <v>FY2017</v>
          </cell>
        </row>
        <row r="11526">
          <cell r="A11526" t="str">
            <v>FY2017</v>
          </cell>
        </row>
        <row r="11527">
          <cell r="A11527" t="str">
            <v>FY2017</v>
          </cell>
        </row>
        <row r="11528">
          <cell r="A11528" t="str">
            <v>FY2017</v>
          </cell>
        </row>
        <row r="11529">
          <cell r="A11529" t="str">
            <v>FY2017</v>
          </cell>
        </row>
        <row r="11530">
          <cell r="A11530" t="str">
            <v>FY2017</v>
          </cell>
        </row>
        <row r="11531">
          <cell r="A11531" t="str">
            <v>FY2017</v>
          </cell>
        </row>
        <row r="11532">
          <cell r="A11532" t="str">
            <v>FY2017</v>
          </cell>
        </row>
        <row r="11533">
          <cell r="A11533" t="str">
            <v>FY2017</v>
          </cell>
        </row>
        <row r="11534">
          <cell r="A11534" t="str">
            <v>FY2017</v>
          </cell>
        </row>
        <row r="11535">
          <cell r="A11535" t="str">
            <v>FY2017</v>
          </cell>
        </row>
        <row r="11536">
          <cell r="A11536" t="str">
            <v>FY2017</v>
          </cell>
        </row>
        <row r="11537">
          <cell r="A11537" t="str">
            <v>FY2017</v>
          </cell>
        </row>
        <row r="11538">
          <cell r="A11538" t="str">
            <v>FY2017</v>
          </cell>
        </row>
        <row r="11539">
          <cell r="A11539" t="str">
            <v>FY2017</v>
          </cell>
        </row>
        <row r="11540">
          <cell r="A11540" t="str">
            <v>FY2017</v>
          </cell>
        </row>
        <row r="11541">
          <cell r="A11541" t="str">
            <v>FY2017</v>
          </cell>
        </row>
        <row r="11542">
          <cell r="A11542" t="str">
            <v>FY2017</v>
          </cell>
        </row>
        <row r="11543">
          <cell r="A11543" t="str">
            <v>FY2017</v>
          </cell>
        </row>
        <row r="11544">
          <cell r="A11544" t="str">
            <v>FY2017</v>
          </cell>
        </row>
        <row r="11545">
          <cell r="A11545" t="str">
            <v>FY2017</v>
          </cell>
        </row>
        <row r="11546">
          <cell r="A11546" t="str">
            <v>FY2017</v>
          </cell>
        </row>
        <row r="11547">
          <cell r="A11547" t="str">
            <v>FY2017</v>
          </cell>
        </row>
        <row r="11548">
          <cell r="A11548" t="str">
            <v>FY2017</v>
          </cell>
        </row>
        <row r="11549">
          <cell r="A11549" t="str">
            <v>FY2017</v>
          </cell>
        </row>
        <row r="11550">
          <cell r="A11550" t="str">
            <v>FY2017</v>
          </cell>
        </row>
        <row r="11551">
          <cell r="A11551" t="str">
            <v>FY2017</v>
          </cell>
        </row>
        <row r="11552">
          <cell r="A11552" t="str">
            <v>FY2017</v>
          </cell>
        </row>
        <row r="11553">
          <cell r="A11553" t="str">
            <v>FY2017</v>
          </cell>
        </row>
        <row r="11554">
          <cell r="A11554" t="str">
            <v>FY2017</v>
          </cell>
        </row>
        <row r="11555">
          <cell r="A11555" t="str">
            <v>FY2017</v>
          </cell>
        </row>
        <row r="11556">
          <cell r="A11556" t="str">
            <v>FY2017</v>
          </cell>
        </row>
        <row r="11557">
          <cell r="A11557" t="str">
            <v>FY2017</v>
          </cell>
        </row>
        <row r="11558">
          <cell r="A11558" t="str">
            <v>FY2017</v>
          </cell>
        </row>
        <row r="11559">
          <cell r="A11559" t="str">
            <v>FY2017</v>
          </cell>
        </row>
        <row r="11560">
          <cell r="A11560" t="str">
            <v>FY2017</v>
          </cell>
        </row>
        <row r="11561">
          <cell r="A11561" t="str">
            <v>FY2017</v>
          </cell>
        </row>
        <row r="11562">
          <cell r="A11562" t="str">
            <v>FY2017</v>
          </cell>
        </row>
        <row r="11563">
          <cell r="A11563" t="str">
            <v>FY2017</v>
          </cell>
        </row>
        <row r="11564">
          <cell r="A11564" t="str">
            <v>FY2017</v>
          </cell>
        </row>
        <row r="11565">
          <cell r="A11565" t="str">
            <v>FY2017</v>
          </cell>
        </row>
        <row r="11566">
          <cell r="A11566" t="str">
            <v>FY2017</v>
          </cell>
        </row>
        <row r="11567">
          <cell r="A11567" t="str">
            <v>FY2017</v>
          </cell>
        </row>
        <row r="11568">
          <cell r="A11568" t="str">
            <v>FY2017</v>
          </cell>
        </row>
        <row r="11569">
          <cell r="A11569" t="str">
            <v>FY2017</v>
          </cell>
        </row>
        <row r="11570">
          <cell r="A11570" t="str">
            <v>FY2017</v>
          </cell>
        </row>
        <row r="11571">
          <cell r="A11571" t="str">
            <v>FY2017</v>
          </cell>
        </row>
        <row r="11572">
          <cell r="A11572" t="str">
            <v>FY2017</v>
          </cell>
        </row>
        <row r="11573">
          <cell r="A11573" t="str">
            <v>FY2017</v>
          </cell>
        </row>
        <row r="11574">
          <cell r="A11574" t="str">
            <v>FY2017</v>
          </cell>
        </row>
        <row r="11575">
          <cell r="A11575" t="str">
            <v>FY2017</v>
          </cell>
        </row>
        <row r="11576">
          <cell r="A11576" t="str">
            <v>FY2017</v>
          </cell>
        </row>
        <row r="11577">
          <cell r="A11577" t="str">
            <v>FY2017</v>
          </cell>
        </row>
        <row r="11578">
          <cell r="A11578" t="str">
            <v>FY2017</v>
          </cell>
        </row>
        <row r="11579">
          <cell r="A11579" t="str">
            <v>FY2017</v>
          </cell>
        </row>
        <row r="11580">
          <cell r="A11580" t="str">
            <v>FY2017</v>
          </cell>
        </row>
        <row r="11581">
          <cell r="A11581" t="str">
            <v>FY2017</v>
          </cell>
        </row>
        <row r="11582">
          <cell r="A11582" t="str">
            <v>FY2017</v>
          </cell>
        </row>
        <row r="11583">
          <cell r="A11583" t="str">
            <v>FY2017</v>
          </cell>
        </row>
        <row r="11584">
          <cell r="A11584" t="str">
            <v>FY2017</v>
          </cell>
        </row>
        <row r="11585">
          <cell r="A11585" t="str">
            <v>FY2017</v>
          </cell>
        </row>
        <row r="11586">
          <cell r="A11586" t="str">
            <v>FY2017</v>
          </cell>
        </row>
        <row r="11587">
          <cell r="A11587" t="str">
            <v>FY2017</v>
          </cell>
        </row>
        <row r="11588">
          <cell r="A11588" t="str">
            <v>FY2017</v>
          </cell>
        </row>
        <row r="11589">
          <cell r="A11589" t="str">
            <v>FY2017</v>
          </cell>
        </row>
        <row r="11590">
          <cell r="A11590" t="str">
            <v>FY2017</v>
          </cell>
        </row>
        <row r="11591">
          <cell r="A11591" t="str">
            <v>FY2017</v>
          </cell>
        </row>
        <row r="11592">
          <cell r="A11592" t="str">
            <v>FY2017</v>
          </cell>
        </row>
        <row r="11593">
          <cell r="A11593" t="str">
            <v>FY2017</v>
          </cell>
        </row>
        <row r="11594">
          <cell r="A11594" t="str">
            <v>FY2017</v>
          </cell>
        </row>
        <row r="11595">
          <cell r="A11595" t="str">
            <v>FY2017</v>
          </cell>
        </row>
        <row r="11596">
          <cell r="A11596" t="str">
            <v>FY2017</v>
          </cell>
        </row>
        <row r="11597">
          <cell r="A11597" t="str">
            <v>FY2017</v>
          </cell>
        </row>
        <row r="11598">
          <cell r="A11598" t="str">
            <v>FY2017</v>
          </cell>
        </row>
        <row r="11599">
          <cell r="A11599" t="str">
            <v>FY2017</v>
          </cell>
        </row>
        <row r="11600">
          <cell r="A11600" t="str">
            <v>FY2017</v>
          </cell>
        </row>
        <row r="11601">
          <cell r="A11601" t="str">
            <v>FY2017</v>
          </cell>
        </row>
        <row r="11602">
          <cell r="A11602" t="str">
            <v>FY2017</v>
          </cell>
        </row>
        <row r="11603">
          <cell r="A11603" t="str">
            <v>FY2017</v>
          </cell>
        </row>
        <row r="11604">
          <cell r="A11604" t="str">
            <v>FY2017</v>
          </cell>
        </row>
        <row r="11605">
          <cell r="A11605" t="str">
            <v>FY2017</v>
          </cell>
        </row>
        <row r="11606">
          <cell r="A11606" t="str">
            <v>FY2017</v>
          </cell>
        </row>
        <row r="11607">
          <cell r="A11607" t="str">
            <v>FY2017</v>
          </cell>
        </row>
        <row r="11608">
          <cell r="A11608" t="str">
            <v>FY2017</v>
          </cell>
        </row>
        <row r="11609">
          <cell r="A11609" t="str">
            <v>FY2017</v>
          </cell>
        </row>
        <row r="11610">
          <cell r="A11610" t="str">
            <v>FY2017</v>
          </cell>
        </row>
        <row r="11611">
          <cell r="A11611" t="str">
            <v>FY2017</v>
          </cell>
        </row>
        <row r="11612">
          <cell r="A11612" t="str">
            <v>FY2017</v>
          </cell>
        </row>
        <row r="11613">
          <cell r="A11613" t="str">
            <v>FY2017</v>
          </cell>
        </row>
        <row r="11614">
          <cell r="A11614" t="str">
            <v>FY2017</v>
          </cell>
        </row>
        <row r="11615">
          <cell r="A11615" t="str">
            <v>FY2017</v>
          </cell>
        </row>
        <row r="11616">
          <cell r="A11616" t="str">
            <v>FY2017</v>
          </cell>
        </row>
        <row r="11617">
          <cell r="A11617" t="str">
            <v>FY2017</v>
          </cell>
        </row>
        <row r="11618">
          <cell r="A11618" t="str">
            <v>FY2017</v>
          </cell>
        </row>
        <row r="11619">
          <cell r="A11619" t="str">
            <v>FY2017</v>
          </cell>
        </row>
        <row r="11620">
          <cell r="A11620" t="str">
            <v>FY2017</v>
          </cell>
        </row>
        <row r="11621">
          <cell r="A11621" t="str">
            <v>FY2017</v>
          </cell>
        </row>
        <row r="11622">
          <cell r="A11622" t="str">
            <v>FY2017</v>
          </cell>
        </row>
        <row r="11623">
          <cell r="A11623" t="str">
            <v>FY2017</v>
          </cell>
        </row>
        <row r="11624">
          <cell r="A11624" t="str">
            <v>FY2017</v>
          </cell>
        </row>
        <row r="11625">
          <cell r="A11625" t="str">
            <v>FY2017</v>
          </cell>
        </row>
        <row r="11626">
          <cell r="A11626" t="str">
            <v>FY2017</v>
          </cell>
        </row>
        <row r="11627">
          <cell r="A11627" t="str">
            <v>FY2017</v>
          </cell>
        </row>
        <row r="11628">
          <cell r="A11628" t="str">
            <v>FY2017</v>
          </cell>
        </row>
        <row r="11629">
          <cell r="A11629" t="str">
            <v>FY2017</v>
          </cell>
        </row>
        <row r="11630">
          <cell r="A11630" t="str">
            <v>FY2017</v>
          </cell>
        </row>
        <row r="11631">
          <cell r="A11631" t="str">
            <v>FY2017</v>
          </cell>
        </row>
        <row r="11632">
          <cell r="A11632" t="str">
            <v>FY2017</v>
          </cell>
        </row>
        <row r="11633">
          <cell r="A11633" t="str">
            <v>FY2017</v>
          </cell>
        </row>
        <row r="11634">
          <cell r="A11634" t="str">
            <v>FY2017</v>
          </cell>
        </row>
        <row r="11635">
          <cell r="A11635" t="str">
            <v>FY2017</v>
          </cell>
        </row>
        <row r="11636">
          <cell r="A11636" t="str">
            <v>FY2017</v>
          </cell>
        </row>
        <row r="11637">
          <cell r="A11637" t="str">
            <v>FY2017</v>
          </cell>
        </row>
        <row r="11638">
          <cell r="A11638" t="str">
            <v>FY2017</v>
          </cell>
        </row>
        <row r="11639">
          <cell r="A11639" t="str">
            <v>FY2017</v>
          </cell>
        </row>
        <row r="11640">
          <cell r="A11640" t="str">
            <v>FY2017</v>
          </cell>
        </row>
        <row r="11641">
          <cell r="A11641" t="str">
            <v>FY2017</v>
          </cell>
        </row>
        <row r="11642">
          <cell r="A11642" t="str">
            <v>FY2017</v>
          </cell>
        </row>
        <row r="11643">
          <cell r="A11643" t="str">
            <v>FY2017</v>
          </cell>
        </row>
        <row r="11644">
          <cell r="A11644" t="str">
            <v>FY2017</v>
          </cell>
        </row>
        <row r="11645">
          <cell r="A11645" t="str">
            <v>FY2017</v>
          </cell>
        </row>
        <row r="11646">
          <cell r="A11646" t="str">
            <v>FY2017</v>
          </cell>
        </row>
        <row r="11647">
          <cell r="A11647" t="str">
            <v>FY2017</v>
          </cell>
        </row>
        <row r="11648">
          <cell r="A11648" t="str">
            <v>FY2017</v>
          </cell>
        </row>
        <row r="11649">
          <cell r="A11649" t="str">
            <v>FY2017</v>
          </cell>
        </row>
        <row r="11650">
          <cell r="A11650" t="str">
            <v>FY2017</v>
          </cell>
        </row>
        <row r="11651">
          <cell r="A11651" t="str">
            <v>FY2017</v>
          </cell>
        </row>
        <row r="11652">
          <cell r="A11652" t="str">
            <v>FY2017</v>
          </cell>
        </row>
        <row r="11653">
          <cell r="A11653" t="str">
            <v>FY2017</v>
          </cell>
        </row>
        <row r="11654">
          <cell r="A11654" t="str">
            <v>FY2017</v>
          </cell>
        </row>
        <row r="11655">
          <cell r="A11655" t="str">
            <v>FY2017</v>
          </cell>
        </row>
        <row r="11656">
          <cell r="A11656" t="str">
            <v>FY2017</v>
          </cell>
        </row>
        <row r="11657">
          <cell r="A11657" t="str">
            <v>FY2017</v>
          </cell>
        </row>
        <row r="11658">
          <cell r="A11658" t="str">
            <v>FY2017</v>
          </cell>
        </row>
        <row r="11659">
          <cell r="A11659" t="str">
            <v>FY2017</v>
          </cell>
        </row>
        <row r="11660">
          <cell r="A11660" t="str">
            <v>FY2017</v>
          </cell>
        </row>
        <row r="11661">
          <cell r="A11661" t="str">
            <v>FY2017</v>
          </cell>
        </row>
        <row r="11662">
          <cell r="A11662" t="str">
            <v>FY2017</v>
          </cell>
        </row>
        <row r="11663">
          <cell r="A11663" t="str">
            <v>FY2017</v>
          </cell>
        </row>
        <row r="11664">
          <cell r="A11664" t="str">
            <v>FY2017</v>
          </cell>
        </row>
        <row r="11665">
          <cell r="A11665" t="str">
            <v>FY2017</v>
          </cell>
        </row>
        <row r="11666">
          <cell r="A11666" t="str">
            <v>FY2017</v>
          </cell>
        </row>
        <row r="11667">
          <cell r="A11667" t="str">
            <v>FY2017</v>
          </cell>
        </row>
        <row r="11668">
          <cell r="A11668" t="str">
            <v>FY2017</v>
          </cell>
        </row>
        <row r="11669">
          <cell r="A11669" t="str">
            <v>FY2017</v>
          </cell>
        </row>
        <row r="11670">
          <cell r="A11670" t="str">
            <v>FY2017</v>
          </cell>
        </row>
        <row r="11671">
          <cell r="A11671" t="str">
            <v>FY2017</v>
          </cell>
        </row>
        <row r="11672">
          <cell r="A11672" t="str">
            <v>FY2017</v>
          </cell>
        </row>
        <row r="11673">
          <cell r="A11673" t="str">
            <v>FY2017</v>
          </cell>
        </row>
        <row r="11674">
          <cell r="A11674" t="str">
            <v>FY2017</v>
          </cell>
        </row>
        <row r="11675">
          <cell r="A11675" t="str">
            <v>FY2017</v>
          </cell>
        </row>
        <row r="11676">
          <cell r="A11676" t="str">
            <v>FY2017</v>
          </cell>
        </row>
        <row r="11677">
          <cell r="A11677" t="str">
            <v>FY2017</v>
          </cell>
        </row>
        <row r="11678">
          <cell r="A11678" t="str">
            <v>FY2017</v>
          </cell>
        </row>
        <row r="11679">
          <cell r="A11679" t="str">
            <v>FY2017</v>
          </cell>
        </row>
        <row r="11680">
          <cell r="A11680" t="str">
            <v>FY2017</v>
          </cell>
        </row>
        <row r="11681">
          <cell r="A11681" t="str">
            <v>FY2017</v>
          </cell>
        </row>
        <row r="11682">
          <cell r="A11682" t="str">
            <v>FY2017</v>
          </cell>
        </row>
        <row r="11683">
          <cell r="A11683" t="str">
            <v>FY2017</v>
          </cell>
        </row>
        <row r="11684">
          <cell r="A11684" t="str">
            <v>FY2017</v>
          </cell>
        </row>
        <row r="11685">
          <cell r="A11685" t="str">
            <v>FY2017</v>
          </cell>
        </row>
        <row r="11686">
          <cell r="A11686" t="str">
            <v>FY2017</v>
          </cell>
        </row>
        <row r="11687">
          <cell r="A11687" t="str">
            <v>FY2017</v>
          </cell>
        </row>
        <row r="11688">
          <cell r="A11688" t="str">
            <v>FY2017</v>
          </cell>
        </row>
        <row r="11689">
          <cell r="A11689" t="str">
            <v>FY2017</v>
          </cell>
        </row>
        <row r="11690">
          <cell r="A11690" t="str">
            <v>FY2017</v>
          </cell>
        </row>
        <row r="11691">
          <cell r="A11691" t="str">
            <v>FY2017</v>
          </cell>
        </row>
        <row r="11692">
          <cell r="A11692" t="str">
            <v>FY2017</v>
          </cell>
        </row>
        <row r="11693">
          <cell r="A11693" t="str">
            <v>FY2017</v>
          </cell>
        </row>
        <row r="11694">
          <cell r="A11694" t="str">
            <v>FY2017</v>
          </cell>
        </row>
        <row r="11695">
          <cell r="A11695" t="str">
            <v>FY2017</v>
          </cell>
        </row>
        <row r="11696">
          <cell r="A11696" t="str">
            <v>FY2017</v>
          </cell>
        </row>
        <row r="11697">
          <cell r="A11697" t="str">
            <v>FY2017</v>
          </cell>
        </row>
        <row r="11698">
          <cell r="A11698" t="str">
            <v>FY2017</v>
          </cell>
        </row>
        <row r="11699">
          <cell r="A11699" t="str">
            <v>FY2017</v>
          </cell>
        </row>
        <row r="11700">
          <cell r="A11700" t="str">
            <v>FY2017</v>
          </cell>
        </row>
        <row r="11701">
          <cell r="A11701" t="str">
            <v>FY2017</v>
          </cell>
        </row>
        <row r="11702">
          <cell r="A11702" t="str">
            <v>FY2017</v>
          </cell>
        </row>
        <row r="11703">
          <cell r="A11703" t="str">
            <v>FY2017</v>
          </cell>
        </row>
        <row r="11704">
          <cell r="A11704" t="str">
            <v>FY2017</v>
          </cell>
        </row>
        <row r="11705">
          <cell r="A11705" t="str">
            <v>FY2017</v>
          </cell>
        </row>
        <row r="11706">
          <cell r="A11706" t="str">
            <v>FY2017</v>
          </cell>
        </row>
        <row r="11707">
          <cell r="A11707" t="str">
            <v>FY2017</v>
          </cell>
        </row>
        <row r="11708">
          <cell r="A11708" t="str">
            <v>FY2017</v>
          </cell>
        </row>
        <row r="11709">
          <cell r="A11709" t="str">
            <v>FY2017</v>
          </cell>
        </row>
        <row r="11710">
          <cell r="A11710" t="str">
            <v>FY2017</v>
          </cell>
        </row>
        <row r="11711">
          <cell r="A11711" t="str">
            <v>FY2017</v>
          </cell>
        </row>
        <row r="11712">
          <cell r="A11712" t="str">
            <v>FY2017</v>
          </cell>
        </row>
        <row r="11713">
          <cell r="A11713" t="str">
            <v>FY2017</v>
          </cell>
        </row>
        <row r="11714">
          <cell r="A11714" t="str">
            <v>FY2017</v>
          </cell>
        </row>
        <row r="11715">
          <cell r="A11715" t="str">
            <v>FY2017</v>
          </cell>
        </row>
        <row r="11716">
          <cell r="A11716" t="str">
            <v>FY2017</v>
          </cell>
        </row>
        <row r="11717">
          <cell r="A11717" t="str">
            <v>FY2017</v>
          </cell>
        </row>
        <row r="11718">
          <cell r="A11718" t="str">
            <v>FY2017</v>
          </cell>
        </row>
        <row r="11719">
          <cell r="A11719" t="str">
            <v>FY2017</v>
          </cell>
        </row>
        <row r="11720">
          <cell r="A11720" t="str">
            <v>FY2017</v>
          </cell>
        </row>
        <row r="11721">
          <cell r="A11721" t="str">
            <v>FY2017</v>
          </cell>
        </row>
        <row r="11722">
          <cell r="A11722" t="str">
            <v>FY2017</v>
          </cell>
        </row>
        <row r="11723">
          <cell r="A11723" t="str">
            <v>FY2017</v>
          </cell>
        </row>
        <row r="11724">
          <cell r="A11724" t="str">
            <v>FY2017</v>
          </cell>
        </row>
        <row r="11725">
          <cell r="A11725" t="str">
            <v>FY2017</v>
          </cell>
        </row>
        <row r="11726">
          <cell r="A11726" t="str">
            <v>FY2017</v>
          </cell>
        </row>
        <row r="11727">
          <cell r="A11727" t="str">
            <v>FY2017</v>
          </cell>
        </row>
        <row r="11728">
          <cell r="A11728" t="str">
            <v>FY2017</v>
          </cell>
        </row>
        <row r="11729">
          <cell r="A11729" t="str">
            <v>FY2017</v>
          </cell>
        </row>
        <row r="11730">
          <cell r="A11730" t="str">
            <v>FY2017</v>
          </cell>
        </row>
        <row r="11731">
          <cell r="A11731" t="str">
            <v>FY2017</v>
          </cell>
        </row>
        <row r="11732">
          <cell r="A11732" t="str">
            <v>FY2017</v>
          </cell>
        </row>
        <row r="11733">
          <cell r="A11733" t="str">
            <v>FY2017</v>
          </cell>
        </row>
        <row r="11734">
          <cell r="A11734" t="str">
            <v>FY2017</v>
          </cell>
        </row>
        <row r="11735">
          <cell r="A11735" t="str">
            <v>FY2017</v>
          </cell>
        </row>
        <row r="11736">
          <cell r="A11736" t="str">
            <v>FY2017</v>
          </cell>
        </row>
        <row r="11737">
          <cell r="A11737" t="str">
            <v>FY2017</v>
          </cell>
        </row>
        <row r="11738">
          <cell r="A11738" t="str">
            <v>FY2017</v>
          </cell>
        </row>
        <row r="11739">
          <cell r="A11739" t="str">
            <v>FY2017</v>
          </cell>
        </row>
        <row r="11740">
          <cell r="A11740" t="str">
            <v>FY2017</v>
          </cell>
        </row>
        <row r="11741">
          <cell r="A11741" t="str">
            <v>FY2017</v>
          </cell>
        </row>
        <row r="11742">
          <cell r="A11742" t="str">
            <v>FY2017</v>
          </cell>
        </row>
        <row r="11743">
          <cell r="A11743" t="str">
            <v>FY2017</v>
          </cell>
        </row>
        <row r="11744">
          <cell r="A11744" t="str">
            <v>FY2017</v>
          </cell>
        </row>
        <row r="11745">
          <cell r="A11745" t="str">
            <v>FY2017</v>
          </cell>
        </row>
        <row r="11746">
          <cell r="A11746" t="str">
            <v>FY2017</v>
          </cell>
        </row>
        <row r="11747">
          <cell r="A11747" t="str">
            <v>FY2017</v>
          </cell>
        </row>
        <row r="11748">
          <cell r="A11748" t="str">
            <v>FY2017</v>
          </cell>
        </row>
        <row r="11749">
          <cell r="A11749" t="str">
            <v>FY2017</v>
          </cell>
        </row>
        <row r="11750">
          <cell r="A11750" t="str">
            <v>FY2017</v>
          </cell>
        </row>
        <row r="11751">
          <cell r="A11751" t="str">
            <v>FY2017</v>
          </cell>
        </row>
        <row r="11752">
          <cell r="A11752" t="str">
            <v>FY2017</v>
          </cell>
        </row>
        <row r="11753">
          <cell r="A11753" t="str">
            <v>FY2017</v>
          </cell>
        </row>
        <row r="11754">
          <cell r="A11754" t="str">
            <v>FY2017</v>
          </cell>
        </row>
        <row r="11755">
          <cell r="A11755" t="str">
            <v>FY2017</v>
          </cell>
        </row>
        <row r="11756">
          <cell r="A11756" t="str">
            <v>FY2017</v>
          </cell>
        </row>
        <row r="11757">
          <cell r="A11757" t="str">
            <v>FY2017</v>
          </cell>
        </row>
        <row r="11758">
          <cell r="A11758" t="str">
            <v>FY2017</v>
          </cell>
        </row>
        <row r="11759">
          <cell r="A11759" t="str">
            <v>FY2017</v>
          </cell>
        </row>
        <row r="11760">
          <cell r="A11760" t="str">
            <v>FY2017</v>
          </cell>
        </row>
        <row r="11761">
          <cell r="A11761" t="str">
            <v>FY2017</v>
          </cell>
        </row>
        <row r="11762">
          <cell r="A11762" t="str">
            <v>FY2017</v>
          </cell>
        </row>
        <row r="11763">
          <cell r="A11763" t="str">
            <v>FY2017</v>
          </cell>
        </row>
        <row r="11764">
          <cell r="A11764" t="str">
            <v>FY2017</v>
          </cell>
        </row>
        <row r="11765">
          <cell r="A11765" t="str">
            <v>FY2017</v>
          </cell>
        </row>
        <row r="11766">
          <cell r="A11766" t="str">
            <v>FY2017</v>
          </cell>
        </row>
        <row r="11767">
          <cell r="A11767" t="str">
            <v>FY2017</v>
          </cell>
        </row>
        <row r="11768">
          <cell r="A11768" t="str">
            <v>FY2017</v>
          </cell>
        </row>
        <row r="11769">
          <cell r="A11769" t="str">
            <v>FY2017</v>
          </cell>
        </row>
        <row r="11770">
          <cell r="A11770" t="str">
            <v>FY2017</v>
          </cell>
        </row>
        <row r="11771">
          <cell r="A11771" t="str">
            <v>FY2017</v>
          </cell>
        </row>
        <row r="11772">
          <cell r="A11772" t="str">
            <v>FY2017</v>
          </cell>
        </row>
        <row r="11773">
          <cell r="A11773" t="str">
            <v>FY2017</v>
          </cell>
        </row>
        <row r="11774">
          <cell r="A11774" t="str">
            <v>FY2017</v>
          </cell>
        </row>
        <row r="11775">
          <cell r="A11775" t="str">
            <v>FY2017</v>
          </cell>
        </row>
        <row r="11776">
          <cell r="A11776" t="str">
            <v>FY2017</v>
          </cell>
        </row>
        <row r="11777">
          <cell r="A11777" t="str">
            <v>FY2017</v>
          </cell>
        </row>
        <row r="11778">
          <cell r="A11778" t="str">
            <v>FY2017</v>
          </cell>
        </row>
        <row r="11779">
          <cell r="A11779" t="str">
            <v>FY2017</v>
          </cell>
        </row>
        <row r="11780">
          <cell r="A11780" t="str">
            <v>FY2017</v>
          </cell>
        </row>
        <row r="11781">
          <cell r="A11781" t="str">
            <v>FY2017</v>
          </cell>
        </row>
        <row r="11782">
          <cell r="A11782" t="str">
            <v>FY2017</v>
          </cell>
        </row>
        <row r="11783">
          <cell r="A11783" t="str">
            <v>FY2017</v>
          </cell>
        </row>
        <row r="11784">
          <cell r="A11784" t="str">
            <v>FY2017</v>
          </cell>
        </row>
        <row r="11785">
          <cell r="A11785" t="str">
            <v>FY2017</v>
          </cell>
        </row>
        <row r="11786">
          <cell r="A11786" t="str">
            <v>FY2017</v>
          </cell>
        </row>
        <row r="11787">
          <cell r="A11787" t="str">
            <v>FY2017</v>
          </cell>
        </row>
        <row r="11788">
          <cell r="A11788" t="str">
            <v>FY2017</v>
          </cell>
        </row>
        <row r="11789">
          <cell r="A11789" t="str">
            <v>FY2017</v>
          </cell>
        </row>
        <row r="11790">
          <cell r="A11790" t="str">
            <v>FY2017</v>
          </cell>
        </row>
        <row r="11791">
          <cell r="A11791" t="str">
            <v>FY2017</v>
          </cell>
        </row>
        <row r="11792">
          <cell r="A11792" t="str">
            <v>FY2017</v>
          </cell>
        </row>
        <row r="11793">
          <cell r="A11793" t="str">
            <v>FY2017</v>
          </cell>
        </row>
        <row r="11794">
          <cell r="A11794" t="str">
            <v>FY2017</v>
          </cell>
        </row>
        <row r="11795">
          <cell r="A11795" t="str">
            <v>FY2017</v>
          </cell>
        </row>
        <row r="11796">
          <cell r="A11796" t="str">
            <v>FY2017</v>
          </cell>
        </row>
        <row r="11797">
          <cell r="A11797" t="str">
            <v>FY2017</v>
          </cell>
        </row>
        <row r="11798">
          <cell r="A11798" t="str">
            <v>FY2017</v>
          </cell>
        </row>
        <row r="11799">
          <cell r="A11799" t="str">
            <v>FY2017</v>
          </cell>
        </row>
        <row r="11800">
          <cell r="A11800" t="str">
            <v>FY2017</v>
          </cell>
        </row>
        <row r="11801">
          <cell r="A11801" t="str">
            <v>FY2017</v>
          </cell>
        </row>
        <row r="11802">
          <cell r="A11802" t="str">
            <v>FY2017</v>
          </cell>
        </row>
        <row r="11803">
          <cell r="A11803" t="str">
            <v>FY2017</v>
          </cell>
        </row>
        <row r="11804">
          <cell r="A11804" t="str">
            <v>FY2017</v>
          </cell>
        </row>
        <row r="11805">
          <cell r="A11805" t="str">
            <v>FY2017</v>
          </cell>
        </row>
        <row r="11806">
          <cell r="A11806" t="str">
            <v>FY2017</v>
          </cell>
        </row>
        <row r="11807">
          <cell r="A11807" t="str">
            <v>FY2017</v>
          </cell>
        </row>
        <row r="11808">
          <cell r="A11808" t="str">
            <v>FY2017</v>
          </cell>
        </row>
        <row r="11809">
          <cell r="A11809" t="str">
            <v>FY2017</v>
          </cell>
        </row>
        <row r="11810">
          <cell r="A11810" t="str">
            <v>FY2017</v>
          </cell>
        </row>
        <row r="11811">
          <cell r="A11811" t="str">
            <v>FY2017</v>
          </cell>
        </row>
        <row r="11812">
          <cell r="A11812" t="str">
            <v>FY2017</v>
          </cell>
        </row>
        <row r="11813">
          <cell r="A11813" t="str">
            <v>FY2017</v>
          </cell>
        </row>
        <row r="11814">
          <cell r="A11814" t="str">
            <v>FY2017</v>
          </cell>
        </row>
        <row r="11815">
          <cell r="A11815" t="str">
            <v>FY2017</v>
          </cell>
        </row>
        <row r="11816">
          <cell r="A11816" t="str">
            <v>FY2017</v>
          </cell>
        </row>
        <row r="11817">
          <cell r="A11817" t="str">
            <v>FY2017</v>
          </cell>
        </row>
        <row r="11818">
          <cell r="A11818" t="str">
            <v>FY2017</v>
          </cell>
        </row>
        <row r="11819">
          <cell r="A11819" t="str">
            <v>FY2017</v>
          </cell>
        </row>
        <row r="11820">
          <cell r="A11820" t="str">
            <v>FY2017</v>
          </cell>
        </row>
        <row r="11821">
          <cell r="A11821" t="str">
            <v>FY2017</v>
          </cell>
        </row>
        <row r="11822">
          <cell r="A11822" t="str">
            <v>FY2017</v>
          </cell>
        </row>
        <row r="11823">
          <cell r="A11823" t="str">
            <v>FY2017</v>
          </cell>
        </row>
        <row r="11824">
          <cell r="A11824" t="str">
            <v>FY2017</v>
          </cell>
        </row>
        <row r="11825">
          <cell r="A11825" t="str">
            <v>FY2017</v>
          </cell>
        </row>
        <row r="11826">
          <cell r="A11826" t="str">
            <v>FY2017</v>
          </cell>
        </row>
        <row r="11827">
          <cell r="A11827" t="str">
            <v>FY2017</v>
          </cell>
        </row>
        <row r="11828">
          <cell r="A11828" t="str">
            <v>FY2017</v>
          </cell>
        </row>
        <row r="11829">
          <cell r="A11829" t="str">
            <v>FY2017</v>
          </cell>
        </row>
        <row r="11830">
          <cell r="A11830" t="str">
            <v>FY2017</v>
          </cell>
        </row>
        <row r="11831">
          <cell r="A11831" t="str">
            <v>FY2017</v>
          </cell>
        </row>
        <row r="11832">
          <cell r="A11832" t="str">
            <v>FY2017</v>
          </cell>
        </row>
        <row r="11833">
          <cell r="A11833" t="str">
            <v>FY2017</v>
          </cell>
        </row>
        <row r="11834">
          <cell r="A11834" t="str">
            <v>FY2017</v>
          </cell>
        </row>
        <row r="11835">
          <cell r="A11835" t="str">
            <v>FY2017</v>
          </cell>
        </row>
        <row r="11836">
          <cell r="A11836" t="str">
            <v>FY2017</v>
          </cell>
        </row>
        <row r="11837">
          <cell r="A11837" t="str">
            <v>FY2017</v>
          </cell>
        </row>
        <row r="11838">
          <cell r="A11838" t="str">
            <v>FY2017</v>
          </cell>
        </row>
        <row r="11839">
          <cell r="A11839" t="str">
            <v>FY2017</v>
          </cell>
        </row>
        <row r="11840">
          <cell r="A11840" t="str">
            <v>FY2017</v>
          </cell>
        </row>
        <row r="11841">
          <cell r="A11841" t="str">
            <v>FY2017</v>
          </cell>
        </row>
        <row r="11842">
          <cell r="A11842" t="str">
            <v>FY2017</v>
          </cell>
        </row>
        <row r="11843">
          <cell r="A11843" t="str">
            <v>FY2017</v>
          </cell>
        </row>
        <row r="11844">
          <cell r="A11844" t="str">
            <v>FY2017</v>
          </cell>
        </row>
        <row r="11845">
          <cell r="A11845" t="str">
            <v>FY2017</v>
          </cell>
        </row>
        <row r="11846">
          <cell r="A11846" t="str">
            <v>FY2017</v>
          </cell>
        </row>
        <row r="11847">
          <cell r="A11847" t="str">
            <v>FY2017</v>
          </cell>
        </row>
        <row r="11848">
          <cell r="A11848" t="str">
            <v>FY2017</v>
          </cell>
        </row>
        <row r="11849">
          <cell r="A11849" t="str">
            <v>FY2017</v>
          </cell>
        </row>
        <row r="11850">
          <cell r="A11850" t="str">
            <v>FY2017</v>
          </cell>
        </row>
        <row r="11851">
          <cell r="A11851" t="str">
            <v>FY2017</v>
          </cell>
        </row>
        <row r="11852">
          <cell r="A11852" t="str">
            <v>FY2017</v>
          </cell>
        </row>
        <row r="11853">
          <cell r="A11853" t="str">
            <v>FY2017</v>
          </cell>
        </row>
        <row r="11854">
          <cell r="A11854" t="str">
            <v>FY2017</v>
          </cell>
        </row>
        <row r="11855">
          <cell r="A11855" t="str">
            <v>FY2017</v>
          </cell>
        </row>
        <row r="11856">
          <cell r="A11856" t="str">
            <v>FY2017</v>
          </cell>
        </row>
        <row r="11857">
          <cell r="A11857" t="str">
            <v>FY2017</v>
          </cell>
        </row>
        <row r="11858">
          <cell r="A11858" t="str">
            <v>FY2017</v>
          </cell>
        </row>
        <row r="11859">
          <cell r="A11859" t="str">
            <v>FY2017</v>
          </cell>
        </row>
        <row r="11860">
          <cell r="A11860" t="str">
            <v>FY2017</v>
          </cell>
        </row>
        <row r="11861">
          <cell r="A11861" t="str">
            <v>FY2017</v>
          </cell>
        </row>
        <row r="11862">
          <cell r="A11862" t="str">
            <v>FY2017</v>
          </cell>
        </row>
        <row r="11863">
          <cell r="A11863" t="str">
            <v>FY2017</v>
          </cell>
        </row>
        <row r="11864">
          <cell r="A11864" t="str">
            <v>FY2017</v>
          </cell>
        </row>
        <row r="11865">
          <cell r="A11865" t="str">
            <v>FY2017</v>
          </cell>
        </row>
        <row r="11866">
          <cell r="A11866" t="str">
            <v>FY2017</v>
          </cell>
        </row>
        <row r="11867">
          <cell r="A11867" t="str">
            <v>FY2017</v>
          </cell>
        </row>
        <row r="11868">
          <cell r="A11868" t="str">
            <v>FY2017</v>
          </cell>
        </row>
        <row r="11869">
          <cell r="A11869" t="str">
            <v>FY2017</v>
          </cell>
        </row>
        <row r="11870">
          <cell r="A11870" t="str">
            <v>FY2017</v>
          </cell>
        </row>
        <row r="11871">
          <cell r="A11871" t="str">
            <v>FY2017</v>
          </cell>
        </row>
        <row r="11872">
          <cell r="A11872" t="str">
            <v>FY2017</v>
          </cell>
        </row>
        <row r="11873">
          <cell r="A11873" t="str">
            <v>FY2017</v>
          </cell>
        </row>
        <row r="11874">
          <cell r="A11874" t="str">
            <v>FY2017</v>
          </cell>
        </row>
        <row r="11875">
          <cell r="A11875" t="str">
            <v>FY2017</v>
          </cell>
        </row>
        <row r="11876">
          <cell r="A11876" t="str">
            <v>FY2017</v>
          </cell>
        </row>
        <row r="11877">
          <cell r="A11877" t="str">
            <v>FY2017</v>
          </cell>
        </row>
        <row r="11878">
          <cell r="A11878" t="str">
            <v>FY2017</v>
          </cell>
        </row>
        <row r="11879">
          <cell r="A11879" t="str">
            <v>FY2017</v>
          </cell>
        </row>
        <row r="11880">
          <cell r="A11880" t="str">
            <v>FY2017</v>
          </cell>
        </row>
        <row r="11881">
          <cell r="A11881" t="str">
            <v>FY2017</v>
          </cell>
        </row>
        <row r="11882">
          <cell r="A11882" t="str">
            <v>FY2017</v>
          </cell>
        </row>
        <row r="11883">
          <cell r="A11883" t="str">
            <v>FY2017</v>
          </cell>
        </row>
        <row r="11884">
          <cell r="A11884" t="str">
            <v>FY2017</v>
          </cell>
        </row>
        <row r="11885">
          <cell r="A11885" t="str">
            <v>FY2017</v>
          </cell>
        </row>
        <row r="11886">
          <cell r="A11886" t="str">
            <v>FY2017</v>
          </cell>
        </row>
        <row r="11887">
          <cell r="A11887" t="str">
            <v>FY2017</v>
          </cell>
        </row>
        <row r="11888">
          <cell r="A11888" t="str">
            <v>FY2017</v>
          </cell>
        </row>
        <row r="11889">
          <cell r="A11889" t="str">
            <v>FY2017</v>
          </cell>
        </row>
        <row r="11890">
          <cell r="A11890" t="str">
            <v>FY2017</v>
          </cell>
        </row>
        <row r="11891">
          <cell r="A11891" t="str">
            <v>FY2017</v>
          </cell>
        </row>
        <row r="11892">
          <cell r="A11892" t="str">
            <v>FY2017</v>
          </cell>
        </row>
        <row r="11893">
          <cell r="A11893" t="str">
            <v>FY2017</v>
          </cell>
        </row>
        <row r="11894">
          <cell r="A11894" t="str">
            <v>FY2017</v>
          </cell>
        </row>
        <row r="11895">
          <cell r="A11895" t="str">
            <v>FY2017</v>
          </cell>
        </row>
        <row r="11896">
          <cell r="A11896" t="str">
            <v>FY2017</v>
          </cell>
        </row>
        <row r="11897">
          <cell r="A11897" t="str">
            <v>FY2017</v>
          </cell>
        </row>
        <row r="11898">
          <cell r="A11898" t="str">
            <v>FY2017</v>
          </cell>
        </row>
        <row r="11899">
          <cell r="A11899" t="str">
            <v>FY2017</v>
          </cell>
        </row>
        <row r="11900">
          <cell r="A11900" t="str">
            <v>FY2017</v>
          </cell>
        </row>
        <row r="11901">
          <cell r="A11901" t="str">
            <v>FY2017</v>
          </cell>
        </row>
        <row r="11902">
          <cell r="A11902" t="str">
            <v>FY2017</v>
          </cell>
        </row>
        <row r="11903">
          <cell r="A11903" t="str">
            <v>FY2017</v>
          </cell>
        </row>
        <row r="11904">
          <cell r="A11904" t="str">
            <v>FY2017</v>
          </cell>
        </row>
        <row r="11905">
          <cell r="A11905" t="str">
            <v>FY2017</v>
          </cell>
        </row>
        <row r="11906">
          <cell r="A11906" t="str">
            <v>FY2017</v>
          </cell>
        </row>
        <row r="11907">
          <cell r="A11907" t="str">
            <v>FY2017</v>
          </cell>
        </row>
        <row r="11908">
          <cell r="A11908" t="str">
            <v>FY2017</v>
          </cell>
        </row>
        <row r="11909">
          <cell r="A11909" t="str">
            <v>FY2017</v>
          </cell>
        </row>
        <row r="11910">
          <cell r="A11910" t="str">
            <v>FY2017</v>
          </cell>
        </row>
        <row r="11911">
          <cell r="A11911" t="str">
            <v>FY2017</v>
          </cell>
        </row>
        <row r="11912">
          <cell r="A11912" t="str">
            <v>FY2017</v>
          </cell>
        </row>
        <row r="11913">
          <cell r="A11913" t="str">
            <v>FY2017</v>
          </cell>
        </row>
        <row r="11914">
          <cell r="A11914" t="str">
            <v>FY2017</v>
          </cell>
        </row>
        <row r="11915">
          <cell r="A11915" t="str">
            <v>FY2017</v>
          </cell>
        </row>
        <row r="11916">
          <cell r="A11916" t="str">
            <v>FY2017</v>
          </cell>
        </row>
        <row r="11917">
          <cell r="A11917" t="str">
            <v>FY2017</v>
          </cell>
        </row>
        <row r="11918">
          <cell r="A11918" t="str">
            <v>FY2017</v>
          </cell>
        </row>
        <row r="11919">
          <cell r="A11919" t="str">
            <v>FY2017</v>
          </cell>
        </row>
        <row r="11920">
          <cell r="A11920" t="str">
            <v>FY2017</v>
          </cell>
        </row>
        <row r="11921">
          <cell r="A11921" t="str">
            <v>FY2017</v>
          </cell>
        </row>
        <row r="11922">
          <cell r="A11922" t="str">
            <v>FY2017</v>
          </cell>
        </row>
        <row r="11923">
          <cell r="A11923" t="str">
            <v>FY2017</v>
          </cell>
        </row>
        <row r="11924">
          <cell r="A11924" t="str">
            <v>FY2017</v>
          </cell>
        </row>
        <row r="11925">
          <cell r="A11925" t="str">
            <v>FY2017</v>
          </cell>
        </row>
        <row r="11926">
          <cell r="A11926" t="str">
            <v>FY2017</v>
          </cell>
        </row>
        <row r="11927">
          <cell r="A11927" t="str">
            <v>FY2017</v>
          </cell>
        </row>
        <row r="11928">
          <cell r="A11928" t="str">
            <v>FY2017</v>
          </cell>
        </row>
        <row r="11929">
          <cell r="A11929" t="str">
            <v>FY2017</v>
          </cell>
        </row>
        <row r="11930">
          <cell r="A11930" t="str">
            <v>FY2017</v>
          </cell>
        </row>
        <row r="11931">
          <cell r="A11931" t="str">
            <v>FY2017</v>
          </cell>
        </row>
        <row r="11932">
          <cell r="A11932" t="str">
            <v>FY2017</v>
          </cell>
        </row>
        <row r="11933">
          <cell r="A11933" t="str">
            <v>FY2017</v>
          </cell>
        </row>
        <row r="11934">
          <cell r="A11934" t="str">
            <v>FY2017</v>
          </cell>
        </row>
        <row r="11935">
          <cell r="A11935" t="str">
            <v>FY2017</v>
          </cell>
        </row>
        <row r="11936">
          <cell r="A11936" t="str">
            <v>FY2017</v>
          </cell>
        </row>
        <row r="11937">
          <cell r="A11937" t="str">
            <v>FY2017</v>
          </cell>
        </row>
        <row r="11938">
          <cell r="A11938" t="str">
            <v>FY2017</v>
          </cell>
        </row>
        <row r="11939">
          <cell r="A11939" t="str">
            <v>FY2017</v>
          </cell>
        </row>
        <row r="11940">
          <cell r="A11940" t="str">
            <v>FY2017</v>
          </cell>
        </row>
        <row r="11941">
          <cell r="A11941" t="str">
            <v>FY2017</v>
          </cell>
        </row>
        <row r="11942">
          <cell r="A11942" t="str">
            <v>FY2017</v>
          </cell>
        </row>
        <row r="11943">
          <cell r="A11943" t="str">
            <v>FY2017</v>
          </cell>
        </row>
        <row r="11944">
          <cell r="A11944" t="str">
            <v>FY2017</v>
          </cell>
        </row>
        <row r="11945">
          <cell r="A11945" t="str">
            <v>FY2017</v>
          </cell>
        </row>
        <row r="11946">
          <cell r="A11946" t="str">
            <v>FY2017</v>
          </cell>
        </row>
        <row r="11947">
          <cell r="A11947" t="str">
            <v>FY2017</v>
          </cell>
        </row>
        <row r="11948">
          <cell r="A11948" t="str">
            <v>FY2017</v>
          </cell>
        </row>
        <row r="11949">
          <cell r="A11949" t="str">
            <v>FY2017</v>
          </cell>
        </row>
        <row r="11950">
          <cell r="A11950" t="str">
            <v>FY2017</v>
          </cell>
        </row>
        <row r="11951">
          <cell r="A11951" t="str">
            <v>FY2017</v>
          </cell>
        </row>
        <row r="11952">
          <cell r="A11952" t="str">
            <v>FY2017</v>
          </cell>
        </row>
        <row r="11953">
          <cell r="A11953" t="str">
            <v>FY2017</v>
          </cell>
        </row>
        <row r="11954">
          <cell r="A11954" t="str">
            <v>FY2017</v>
          </cell>
        </row>
        <row r="11955">
          <cell r="A11955" t="str">
            <v>FY2017</v>
          </cell>
        </row>
        <row r="11956">
          <cell r="A11956" t="str">
            <v>FY2017</v>
          </cell>
        </row>
        <row r="11957">
          <cell r="A11957" t="str">
            <v>FY2017</v>
          </cell>
        </row>
        <row r="11958">
          <cell r="A11958" t="str">
            <v>FY2017</v>
          </cell>
        </row>
        <row r="11959">
          <cell r="A11959" t="str">
            <v>FY2017</v>
          </cell>
        </row>
        <row r="11960">
          <cell r="A11960" t="str">
            <v>FY2017</v>
          </cell>
        </row>
        <row r="11961">
          <cell r="A11961" t="str">
            <v>FY2017</v>
          </cell>
        </row>
        <row r="11962">
          <cell r="A11962" t="str">
            <v>FY2017</v>
          </cell>
        </row>
        <row r="11963">
          <cell r="A11963" t="str">
            <v>FY2017</v>
          </cell>
        </row>
        <row r="11964">
          <cell r="A11964" t="str">
            <v>FY2017</v>
          </cell>
        </row>
        <row r="11965">
          <cell r="A11965" t="str">
            <v>FY2017</v>
          </cell>
        </row>
        <row r="11966">
          <cell r="A11966" t="str">
            <v>FY2017</v>
          </cell>
        </row>
        <row r="11967">
          <cell r="A11967" t="str">
            <v>FY2017</v>
          </cell>
        </row>
        <row r="11968">
          <cell r="A11968" t="str">
            <v>FY2017</v>
          </cell>
        </row>
        <row r="11969">
          <cell r="A11969" t="str">
            <v>FY2017</v>
          </cell>
        </row>
        <row r="11970">
          <cell r="A11970" t="str">
            <v>FY2017</v>
          </cell>
        </row>
        <row r="11971">
          <cell r="A11971" t="str">
            <v>FY2017</v>
          </cell>
        </row>
        <row r="11972">
          <cell r="A11972" t="str">
            <v>FY2017</v>
          </cell>
        </row>
        <row r="11973">
          <cell r="A11973" t="str">
            <v>FY2017</v>
          </cell>
        </row>
        <row r="11974">
          <cell r="A11974" t="str">
            <v>FY2017</v>
          </cell>
        </row>
        <row r="11975">
          <cell r="A11975" t="str">
            <v>FY2017</v>
          </cell>
        </row>
        <row r="11976">
          <cell r="A11976" t="str">
            <v>FY2017</v>
          </cell>
        </row>
        <row r="11977">
          <cell r="A11977" t="str">
            <v>FY2017</v>
          </cell>
        </row>
        <row r="11978">
          <cell r="A11978" t="str">
            <v>FY2017</v>
          </cell>
        </row>
        <row r="11979">
          <cell r="A11979" t="str">
            <v>FY2017</v>
          </cell>
        </row>
        <row r="11980">
          <cell r="A11980" t="str">
            <v>FY2017</v>
          </cell>
        </row>
        <row r="11981">
          <cell r="A11981" t="str">
            <v>FY2017</v>
          </cell>
        </row>
        <row r="11982">
          <cell r="A11982" t="str">
            <v>FY2017</v>
          </cell>
        </row>
        <row r="11983">
          <cell r="A11983" t="str">
            <v>FY2017</v>
          </cell>
        </row>
        <row r="11984">
          <cell r="A11984" t="str">
            <v>FY2017</v>
          </cell>
        </row>
        <row r="11985">
          <cell r="A11985" t="str">
            <v>FY2017</v>
          </cell>
        </row>
        <row r="11986">
          <cell r="A11986" t="str">
            <v>FY2017</v>
          </cell>
        </row>
        <row r="11987">
          <cell r="A11987" t="str">
            <v>FY2017</v>
          </cell>
        </row>
        <row r="11988">
          <cell r="A11988" t="str">
            <v>FY2017</v>
          </cell>
        </row>
        <row r="11989">
          <cell r="A11989" t="str">
            <v>FY2017</v>
          </cell>
        </row>
        <row r="11990">
          <cell r="A11990" t="str">
            <v>FY2017</v>
          </cell>
        </row>
        <row r="11991">
          <cell r="A11991" t="str">
            <v>FY2017</v>
          </cell>
        </row>
        <row r="11992">
          <cell r="A11992" t="str">
            <v>FY2017</v>
          </cell>
        </row>
        <row r="11993">
          <cell r="A11993" t="str">
            <v>FY2017</v>
          </cell>
        </row>
        <row r="11994">
          <cell r="A11994" t="str">
            <v>FY2017</v>
          </cell>
        </row>
        <row r="11995">
          <cell r="A11995" t="str">
            <v>FY2017</v>
          </cell>
        </row>
        <row r="11996">
          <cell r="A11996" t="str">
            <v>FY2017</v>
          </cell>
        </row>
        <row r="11997">
          <cell r="A11997" t="str">
            <v>FY2017</v>
          </cell>
        </row>
        <row r="11998">
          <cell r="A11998" t="str">
            <v>FY2017</v>
          </cell>
        </row>
        <row r="11999">
          <cell r="A11999" t="str">
            <v>FY2017</v>
          </cell>
        </row>
        <row r="12000">
          <cell r="A12000" t="str">
            <v>FY2017</v>
          </cell>
        </row>
        <row r="12001">
          <cell r="A12001" t="str">
            <v>FY2017</v>
          </cell>
        </row>
        <row r="12002">
          <cell r="A12002" t="str">
            <v>FY2017</v>
          </cell>
        </row>
        <row r="12003">
          <cell r="A12003" t="str">
            <v>FY2017</v>
          </cell>
        </row>
        <row r="12004">
          <cell r="A12004" t="str">
            <v>FY2017</v>
          </cell>
        </row>
        <row r="12005">
          <cell r="A12005" t="str">
            <v>FY2017</v>
          </cell>
        </row>
        <row r="12006">
          <cell r="A12006" t="str">
            <v>FY2017</v>
          </cell>
        </row>
        <row r="12007">
          <cell r="A12007" t="str">
            <v>FY2017</v>
          </cell>
        </row>
        <row r="12008">
          <cell r="A12008" t="str">
            <v>FY2017</v>
          </cell>
        </row>
        <row r="12009">
          <cell r="A12009" t="str">
            <v>FY2017</v>
          </cell>
        </row>
        <row r="12010">
          <cell r="A12010" t="str">
            <v>FY2017</v>
          </cell>
        </row>
        <row r="12011">
          <cell r="A12011" t="str">
            <v>FY2017</v>
          </cell>
        </row>
        <row r="12012">
          <cell r="A12012" t="str">
            <v>FY2017</v>
          </cell>
        </row>
        <row r="12013">
          <cell r="A12013" t="str">
            <v>FY2017</v>
          </cell>
        </row>
        <row r="12014">
          <cell r="A12014" t="str">
            <v>FY2017</v>
          </cell>
        </row>
        <row r="12015">
          <cell r="A12015" t="str">
            <v>FY2017</v>
          </cell>
        </row>
        <row r="12016">
          <cell r="A12016" t="str">
            <v>FY2017</v>
          </cell>
        </row>
        <row r="12017">
          <cell r="A12017" t="str">
            <v>FY2017</v>
          </cell>
        </row>
        <row r="12018">
          <cell r="A12018" t="str">
            <v>FY2017</v>
          </cell>
        </row>
        <row r="12019">
          <cell r="A12019" t="str">
            <v>FY2017</v>
          </cell>
        </row>
        <row r="12020">
          <cell r="A12020" t="str">
            <v>FY2017</v>
          </cell>
        </row>
        <row r="12021">
          <cell r="A12021" t="str">
            <v>FY2017</v>
          </cell>
        </row>
        <row r="12022">
          <cell r="A12022" t="str">
            <v>FY2017</v>
          </cell>
        </row>
        <row r="12023">
          <cell r="A12023" t="str">
            <v>FY2017</v>
          </cell>
        </row>
        <row r="12024">
          <cell r="A12024" t="str">
            <v>FY2017</v>
          </cell>
        </row>
        <row r="12025">
          <cell r="A12025" t="str">
            <v>FY2017</v>
          </cell>
        </row>
        <row r="12026">
          <cell r="A12026" t="str">
            <v>FY2017</v>
          </cell>
        </row>
        <row r="12027">
          <cell r="A12027" t="str">
            <v>FY2017</v>
          </cell>
        </row>
        <row r="12028">
          <cell r="A12028" t="str">
            <v>FY2017</v>
          </cell>
        </row>
        <row r="12029">
          <cell r="A12029" t="str">
            <v>FY2017</v>
          </cell>
        </row>
        <row r="12030">
          <cell r="A12030" t="str">
            <v>FY2017</v>
          </cell>
        </row>
        <row r="12031">
          <cell r="A12031" t="str">
            <v>FY2017</v>
          </cell>
        </row>
        <row r="12032">
          <cell r="A12032" t="str">
            <v>FY2017</v>
          </cell>
        </row>
        <row r="12033">
          <cell r="A12033" t="str">
            <v>FY2017</v>
          </cell>
        </row>
        <row r="12034">
          <cell r="A12034" t="str">
            <v>FY2017</v>
          </cell>
        </row>
        <row r="12035">
          <cell r="A12035" t="str">
            <v>FY2017</v>
          </cell>
        </row>
        <row r="12036">
          <cell r="A12036" t="str">
            <v>FY2017</v>
          </cell>
        </row>
        <row r="12037">
          <cell r="A12037" t="str">
            <v>FY2017</v>
          </cell>
        </row>
        <row r="12038">
          <cell r="A12038" t="str">
            <v>FY2017</v>
          </cell>
        </row>
        <row r="12039">
          <cell r="A12039" t="str">
            <v>FY2017</v>
          </cell>
        </row>
        <row r="12040">
          <cell r="A12040" t="str">
            <v>FY2017</v>
          </cell>
        </row>
        <row r="12041">
          <cell r="A12041" t="str">
            <v>FY2017</v>
          </cell>
        </row>
        <row r="12042">
          <cell r="A12042" t="str">
            <v>FY2017</v>
          </cell>
        </row>
        <row r="12043">
          <cell r="A12043" t="str">
            <v>FY2017</v>
          </cell>
        </row>
        <row r="12044">
          <cell r="A12044" t="str">
            <v>FY2017</v>
          </cell>
        </row>
        <row r="12045">
          <cell r="A12045" t="str">
            <v>FY2017</v>
          </cell>
        </row>
        <row r="12046">
          <cell r="A12046" t="str">
            <v>FY2017</v>
          </cell>
        </row>
        <row r="12047">
          <cell r="A12047" t="str">
            <v>FY2017</v>
          </cell>
        </row>
        <row r="12048">
          <cell r="A12048" t="str">
            <v>FY2017</v>
          </cell>
        </row>
        <row r="12049">
          <cell r="A12049" t="str">
            <v>FY2017</v>
          </cell>
        </row>
        <row r="12050">
          <cell r="A12050" t="str">
            <v>FY2017</v>
          </cell>
        </row>
        <row r="12051">
          <cell r="A12051" t="str">
            <v>FY2017</v>
          </cell>
        </row>
        <row r="12052">
          <cell r="A12052" t="str">
            <v>FY2017</v>
          </cell>
        </row>
        <row r="12053">
          <cell r="A12053" t="str">
            <v>FY2017</v>
          </cell>
        </row>
        <row r="12054">
          <cell r="A12054" t="str">
            <v>FY2017</v>
          </cell>
        </row>
        <row r="12055">
          <cell r="A12055" t="str">
            <v>FY2017</v>
          </cell>
        </row>
        <row r="12056">
          <cell r="A12056" t="str">
            <v>FY2017</v>
          </cell>
        </row>
        <row r="12057">
          <cell r="A12057" t="str">
            <v>FY2017</v>
          </cell>
        </row>
        <row r="12058">
          <cell r="A12058" t="str">
            <v>FY2017</v>
          </cell>
        </row>
        <row r="12059">
          <cell r="A12059" t="str">
            <v>FY2017</v>
          </cell>
        </row>
        <row r="12060">
          <cell r="A12060" t="str">
            <v>FY2017</v>
          </cell>
        </row>
        <row r="12061">
          <cell r="A12061" t="str">
            <v>FY2017</v>
          </cell>
        </row>
        <row r="12062">
          <cell r="A12062" t="str">
            <v>FY2017</v>
          </cell>
        </row>
        <row r="12063">
          <cell r="A12063" t="str">
            <v>FY2017</v>
          </cell>
        </row>
        <row r="12064">
          <cell r="A12064" t="str">
            <v>FY2017</v>
          </cell>
        </row>
        <row r="12065">
          <cell r="A12065" t="str">
            <v>FY2017</v>
          </cell>
        </row>
        <row r="12066">
          <cell r="A12066" t="str">
            <v>FY2017</v>
          </cell>
        </row>
        <row r="12067">
          <cell r="A12067" t="str">
            <v>FY2017</v>
          </cell>
        </row>
        <row r="12068">
          <cell r="A12068" t="str">
            <v>FY2017</v>
          </cell>
        </row>
        <row r="12069">
          <cell r="A12069" t="str">
            <v>FY2017</v>
          </cell>
        </row>
        <row r="12070">
          <cell r="A12070" t="str">
            <v>FY2017</v>
          </cell>
        </row>
        <row r="12071">
          <cell r="A12071" t="str">
            <v>FY2017</v>
          </cell>
        </row>
        <row r="12072">
          <cell r="A12072" t="str">
            <v>FY2017</v>
          </cell>
        </row>
        <row r="12073">
          <cell r="A12073" t="str">
            <v>FY2017</v>
          </cell>
        </row>
        <row r="12074">
          <cell r="A12074" t="str">
            <v>FY2017</v>
          </cell>
        </row>
        <row r="12075">
          <cell r="A12075" t="str">
            <v>FY2017</v>
          </cell>
        </row>
        <row r="12076">
          <cell r="A12076" t="str">
            <v>FY2017</v>
          </cell>
        </row>
        <row r="12077">
          <cell r="A12077" t="str">
            <v>FY2017</v>
          </cell>
        </row>
        <row r="12078">
          <cell r="A12078" t="str">
            <v>FY2017</v>
          </cell>
        </row>
        <row r="12079">
          <cell r="A12079" t="str">
            <v>FY2017</v>
          </cell>
        </row>
        <row r="12080">
          <cell r="A12080" t="str">
            <v>FY2017</v>
          </cell>
        </row>
        <row r="12081">
          <cell r="A12081" t="str">
            <v>FY2017</v>
          </cell>
        </row>
        <row r="12082">
          <cell r="A12082" t="str">
            <v>FY2017</v>
          </cell>
        </row>
        <row r="12083">
          <cell r="A12083" t="str">
            <v>FY2017</v>
          </cell>
        </row>
        <row r="12084">
          <cell r="A12084" t="str">
            <v>FY2017</v>
          </cell>
        </row>
        <row r="12085">
          <cell r="A12085" t="str">
            <v>FY2017</v>
          </cell>
        </row>
        <row r="12086">
          <cell r="A12086" t="str">
            <v>FY2017</v>
          </cell>
        </row>
        <row r="12087">
          <cell r="A12087" t="str">
            <v>FY2017</v>
          </cell>
        </row>
        <row r="12088">
          <cell r="A12088" t="str">
            <v>FY2017</v>
          </cell>
        </row>
        <row r="12089">
          <cell r="A12089" t="str">
            <v>FY2017</v>
          </cell>
        </row>
        <row r="12090">
          <cell r="A12090" t="str">
            <v>FY2017</v>
          </cell>
        </row>
        <row r="12091">
          <cell r="A12091" t="str">
            <v>FY2017</v>
          </cell>
        </row>
        <row r="12092">
          <cell r="A12092" t="str">
            <v>FY2017</v>
          </cell>
        </row>
        <row r="12093">
          <cell r="A12093" t="str">
            <v>FY2017</v>
          </cell>
        </row>
        <row r="12094">
          <cell r="A12094" t="str">
            <v>FY2017</v>
          </cell>
        </row>
        <row r="12095">
          <cell r="A12095" t="str">
            <v>FY2017</v>
          </cell>
        </row>
        <row r="12096">
          <cell r="A12096" t="str">
            <v>FY2017</v>
          </cell>
        </row>
        <row r="12097">
          <cell r="A12097" t="str">
            <v>FY2017</v>
          </cell>
        </row>
        <row r="12098">
          <cell r="A12098" t="str">
            <v>FY2017</v>
          </cell>
        </row>
        <row r="12099">
          <cell r="A12099" t="str">
            <v>FY2017</v>
          </cell>
        </row>
        <row r="12100">
          <cell r="A12100" t="str">
            <v>FY2017</v>
          </cell>
        </row>
        <row r="12101">
          <cell r="A12101" t="str">
            <v>FY2017</v>
          </cell>
        </row>
        <row r="12102">
          <cell r="A12102" t="str">
            <v>FY2017</v>
          </cell>
        </row>
        <row r="12103">
          <cell r="A12103" t="str">
            <v>FY2017</v>
          </cell>
        </row>
        <row r="12104">
          <cell r="A12104" t="str">
            <v>FY2017</v>
          </cell>
        </row>
        <row r="12105">
          <cell r="A12105" t="str">
            <v>FY2017</v>
          </cell>
        </row>
        <row r="12106">
          <cell r="A12106" t="str">
            <v>FY2017</v>
          </cell>
        </row>
        <row r="12107">
          <cell r="A12107" t="str">
            <v>FY2017</v>
          </cell>
        </row>
        <row r="12108">
          <cell r="A12108" t="str">
            <v>FY2017</v>
          </cell>
        </row>
        <row r="12109">
          <cell r="A12109" t="str">
            <v>FY2017</v>
          </cell>
        </row>
        <row r="12110">
          <cell r="A12110" t="str">
            <v>FY2017</v>
          </cell>
        </row>
        <row r="12111">
          <cell r="A12111" t="str">
            <v>FY2017</v>
          </cell>
        </row>
        <row r="12112">
          <cell r="A12112" t="str">
            <v>FY2017</v>
          </cell>
        </row>
        <row r="12113">
          <cell r="A12113" t="str">
            <v>FY2017</v>
          </cell>
        </row>
        <row r="12114">
          <cell r="A12114" t="str">
            <v>FY2017</v>
          </cell>
        </row>
        <row r="12115">
          <cell r="A12115" t="str">
            <v>FY2017</v>
          </cell>
        </row>
        <row r="12116">
          <cell r="A12116" t="str">
            <v>FY2017</v>
          </cell>
        </row>
        <row r="12117">
          <cell r="A12117" t="str">
            <v>FY2017</v>
          </cell>
        </row>
        <row r="12118">
          <cell r="A12118" t="str">
            <v>FY2017</v>
          </cell>
        </row>
        <row r="12119">
          <cell r="A12119" t="str">
            <v>FY2017</v>
          </cell>
        </row>
        <row r="12120">
          <cell r="A12120" t="str">
            <v>FY2017</v>
          </cell>
        </row>
        <row r="12121">
          <cell r="A12121" t="str">
            <v>FY2017</v>
          </cell>
        </row>
        <row r="12122">
          <cell r="A12122" t="str">
            <v>FY2017</v>
          </cell>
        </row>
        <row r="12123">
          <cell r="A12123" t="str">
            <v>FY2017</v>
          </cell>
        </row>
        <row r="12124">
          <cell r="A12124" t="str">
            <v>FY2017</v>
          </cell>
        </row>
        <row r="12125">
          <cell r="A12125" t="str">
            <v>FY2017</v>
          </cell>
        </row>
        <row r="12126">
          <cell r="A12126" t="str">
            <v>FY2017</v>
          </cell>
        </row>
        <row r="12127">
          <cell r="A12127" t="str">
            <v>FY2017</v>
          </cell>
        </row>
        <row r="12128">
          <cell r="A12128" t="str">
            <v>FY2017</v>
          </cell>
        </row>
        <row r="12129">
          <cell r="A12129" t="str">
            <v>FY2017</v>
          </cell>
        </row>
        <row r="12130">
          <cell r="A12130" t="str">
            <v>FY2017</v>
          </cell>
        </row>
        <row r="12131">
          <cell r="A12131" t="str">
            <v>FY2017</v>
          </cell>
        </row>
        <row r="12132">
          <cell r="A12132" t="str">
            <v>FY2017</v>
          </cell>
        </row>
        <row r="12133">
          <cell r="A12133" t="str">
            <v>FY2017</v>
          </cell>
        </row>
        <row r="12134">
          <cell r="A12134" t="str">
            <v>FY2017</v>
          </cell>
        </row>
        <row r="12135">
          <cell r="A12135" t="str">
            <v>FY2017</v>
          </cell>
        </row>
        <row r="12136">
          <cell r="A12136" t="str">
            <v>FY2017</v>
          </cell>
        </row>
        <row r="12137">
          <cell r="A12137" t="str">
            <v>FY2017</v>
          </cell>
        </row>
        <row r="12138">
          <cell r="A12138" t="str">
            <v>FY2017</v>
          </cell>
        </row>
        <row r="12139">
          <cell r="A12139" t="str">
            <v>FY2017</v>
          </cell>
        </row>
        <row r="12140">
          <cell r="A12140" t="str">
            <v>FY2017</v>
          </cell>
        </row>
        <row r="12141">
          <cell r="A12141" t="str">
            <v>FY2017</v>
          </cell>
        </row>
        <row r="12142">
          <cell r="A12142" t="str">
            <v>FY2017</v>
          </cell>
        </row>
        <row r="12143">
          <cell r="A12143" t="str">
            <v>FY2017</v>
          </cell>
        </row>
        <row r="12144">
          <cell r="A12144" t="str">
            <v>FY2017</v>
          </cell>
        </row>
        <row r="12145">
          <cell r="A12145" t="str">
            <v>FY2017</v>
          </cell>
        </row>
        <row r="12146">
          <cell r="A12146" t="str">
            <v>FY2017</v>
          </cell>
        </row>
        <row r="12147">
          <cell r="A12147" t="str">
            <v>FY2017</v>
          </cell>
        </row>
        <row r="12148">
          <cell r="A12148" t="str">
            <v>FY2017</v>
          </cell>
        </row>
        <row r="12149">
          <cell r="A12149" t="str">
            <v>FY2017</v>
          </cell>
        </row>
        <row r="12150">
          <cell r="A12150" t="str">
            <v>FY2017</v>
          </cell>
        </row>
        <row r="12151">
          <cell r="A12151" t="str">
            <v>FY2017</v>
          </cell>
        </row>
        <row r="12152">
          <cell r="A12152" t="str">
            <v>FY2017</v>
          </cell>
        </row>
        <row r="12153">
          <cell r="A12153" t="str">
            <v>FY2017</v>
          </cell>
        </row>
        <row r="12154">
          <cell r="A12154" t="str">
            <v>FY2017</v>
          </cell>
        </row>
        <row r="12155">
          <cell r="A12155" t="str">
            <v>FY2017</v>
          </cell>
        </row>
        <row r="12156">
          <cell r="A12156" t="str">
            <v>FY2017</v>
          </cell>
        </row>
        <row r="12157">
          <cell r="A12157" t="str">
            <v>FY2017</v>
          </cell>
        </row>
        <row r="12158">
          <cell r="A12158" t="str">
            <v>FY2017</v>
          </cell>
        </row>
        <row r="12159">
          <cell r="A12159" t="str">
            <v>FY2017</v>
          </cell>
        </row>
        <row r="12160">
          <cell r="A12160" t="str">
            <v>FY2017</v>
          </cell>
        </row>
        <row r="12161">
          <cell r="A12161" t="str">
            <v>FY2017</v>
          </cell>
        </row>
        <row r="12162">
          <cell r="A12162" t="str">
            <v>FY2017</v>
          </cell>
        </row>
        <row r="12163">
          <cell r="A12163" t="str">
            <v>FY2017</v>
          </cell>
        </row>
        <row r="12164">
          <cell r="A12164" t="str">
            <v>FY2017</v>
          </cell>
        </row>
        <row r="12165">
          <cell r="A12165" t="str">
            <v>FY2017</v>
          </cell>
        </row>
        <row r="12166">
          <cell r="A12166" t="str">
            <v>FY2017</v>
          </cell>
        </row>
        <row r="12167">
          <cell r="A12167" t="str">
            <v>FY2017</v>
          </cell>
        </row>
        <row r="12168">
          <cell r="A12168" t="str">
            <v>FY2017</v>
          </cell>
        </row>
        <row r="12169">
          <cell r="A12169" t="str">
            <v>FY2017</v>
          </cell>
        </row>
        <row r="12170">
          <cell r="A12170" t="str">
            <v>FY2017</v>
          </cell>
        </row>
        <row r="12171">
          <cell r="A12171" t="str">
            <v>FY2017</v>
          </cell>
        </row>
        <row r="12172">
          <cell r="A12172" t="str">
            <v>FY2017</v>
          </cell>
        </row>
        <row r="12173">
          <cell r="A12173" t="str">
            <v>FY2017</v>
          </cell>
        </row>
        <row r="12174">
          <cell r="A12174" t="str">
            <v>FY2017</v>
          </cell>
        </row>
        <row r="12175">
          <cell r="A12175" t="str">
            <v>FY2017</v>
          </cell>
        </row>
        <row r="12176">
          <cell r="A12176" t="str">
            <v>FY2017</v>
          </cell>
        </row>
        <row r="12177">
          <cell r="A12177" t="str">
            <v>FY2017</v>
          </cell>
        </row>
        <row r="12178">
          <cell r="A12178" t="str">
            <v>FY2017</v>
          </cell>
        </row>
        <row r="12179">
          <cell r="A12179" t="str">
            <v>FY2017</v>
          </cell>
        </row>
        <row r="12180">
          <cell r="A12180" t="str">
            <v>FY2017</v>
          </cell>
        </row>
        <row r="12181">
          <cell r="A12181" t="str">
            <v>FY2017</v>
          </cell>
        </row>
        <row r="12182">
          <cell r="A12182" t="str">
            <v>FY2017</v>
          </cell>
        </row>
        <row r="12183">
          <cell r="A12183" t="str">
            <v>FY2017</v>
          </cell>
        </row>
        <row r="12184">
          <cell r="A12184" t="str">
            <v>FY2017</v>
          </cell>
        </row>
        <row r="12185">
          <cell r="A12185" t="str">
            <v>FY2017</v>
          </cell>
        </row>
        <row r="12186">
          <cell r="A12186" t="str">
            <v>FY2017</v>
          </cell>
        </row>
        <row r="12187">
          <cell r="A12187" t="str">
            <v>FY2017</v>
          </cell>
        </row>
        <row r="12188">
          <cell r="A12188" t="str">
            <v>FY2017</v>
          </cell>
        </row>
        <row r="12189">
          <cell r="A12189" t="str">
            <v>FY2017</v>
          </cell>
        </row>
        <row r="12190">
          <cell r="A12190" t="str">
            <v>FY2017</v>
          </cell>
        </row>
        <row r="12191">
          <cell r="A12191" t="str">
            <v>FY2017</v>
          </cell>
        </row>
        <row r="12192">
          <cell r="A12192" t="str">
            <v>FY2017</v>
          </cell>
        </row>
        <row r="12193">
          <cell r="A12193" t="str">
            <v>FY2017</v>
          </cell>
        </row>
        <row r="12194">
          <cell r="A12194" t="str">
            <v>FY2017</v>
          </cell>
        </row>
        <row r="12195">
          <cell r="A12195" t="str">
            <v>FY2017</v>
          </cell>
        </row>
        <row r="12196">
          <cell r="A12196" t="str">
            <v>FY2017</v>
          </cell>
        </row>
        <row r="12197">
          <cell r="A12197" t="str">
            <v>FY2017</v>
          </cell>
        </row>
        <row r="12198">
          <cell r="A12198" t="str">
            <v>FY2017</v>
          </cell>
        </row>
        <row r="12199">
          <cell r="A12199" t="str">
            <v>FY2017</v>
          </cell>
        </row>
        <row r="12200">
          <cell r="A12200" t="str">
            <v>FY2017</v>
          </cell>
        </row>
        <row r="12201">
          <cell r="A12201" t="str">
            <v>FY2017</v>
          </cell>
        </row>
        <row r="12202">
          <cell r="A12202" t="str">
            <v>FY2017</v>
          </cell>
        </row>
        <row r="12203">
          <cell r="A12203" t="str">
            <v>FY2017</v>
          </cell>
        </row>
        <row r="12204">
          <cell r="A12204" t="str">
            <v>FY2017</v>
          </cell>
        </row>
        <row r="12205">
          <cell r="A12205" t="str">
            <v>FY2017</v>
          </cell>
        </row>
        <row r="12206">
          <cell r="A12206" t="str">
            <v>FY2017</v>
          </cell>
        </row>
        <row r="12207">
          <cell r="A12207" t="str">
            <v>FY2017</v>
          </cell>
        </row>
        <row r="12208">
          <cell r="A12208" t="str">
            <v>FY2017</v>
          </cell>
        </row>
        <row r="12209">
          <cell r="A12209" t="str">
            <v>FY2017</v>
          </cell>
        </row>
        <row r="12210">
          <cell r="A12210" t="str">
            <v>FY2017</v>
          </cell>
        </row>
        <row r="12211">
          <cell r="A12211" t="str">
            <v>FY2017</v>
          </cell>
        </row>
        <row r="12212">
          <cell r="A12212" t="str">
            <v>FY2017</v>
          </cell>
        </row>
        <row r="12213">
          <cell r="A12213" t="str">
            <v>FY2017</v>
          </cell>
        </row>
        <row r="12214">
          <cell r="A12214" t="str">
            <v>FY2017</v>
          </cell>
        </row>
        <row r="12215">
          <cell r="A12215" t="str">
            <v>FY2017</v>
          </cell>
        </row>
        <row r="12216">
          <cell r="A12216" t="str">
            <v>FY2017</v>
          </cell>
        </row>
        <row r="12217">
          <cell r="A12217" t="str">
            <v>FY2017</v>
          </cell>
        </row>
        <row r="12218">
          <cell r="A12218" t="str">
            <v>FY2017</v>
          </cell>
        </row>
        <row r="12219">
          <cell r="A12219" t="str">
            <v>FY2017</v>
          </cell>
        </row>
        <row r="12220">
          <cell r="A12220" t="str">
            <v>FY2017</v>
          </cell>
        </row>
        <row r="12221">
          <cell r="A12221" t="str">
            <v>FY2017</v>
          </cell>
        </row>
        <row r="12222">
          <cell r="A12222" t="str">
            <v>FY2017</v>
          </cell>
        </row>
        <row r="12223">
          <cell r="A12223" t="str">
            <v>FY2017</v>
          </cell>
        </row>
        <row r="12224">
          <cell r="A12224" t="str">
            <v>FY2017</v>
          </cell>
        </row>
        <row r="12225">
          <cell r="A12225" t="str">
            <v>FY2017</v>
          </cell>
        </row>
        <row r="12226">
          <cell r="A12226" t="str">
            <v>FY2017</v>
          </cell>
        </row>
        <row r="12227">
          <cell r="A12227" t="str">
            <v>FY2017</v>
          </cell>
        </row>
        <row r="12228">
          <cell r="A12228" t="str">
            <v>FY2017</v>
          </cell>
        </row>
        <row r="12229">
          <cell r="A12229" t="str">
            <v>FY2017</v>
          </cell>
        </row>
        <row r="12230">
          <cell r="A12230" t="str">
            <v>FY2017</v>
          </cell>
        </row>
        <row r="12231">
          <cell r="A12231" t="str">
            <v>FY2017</v>
          </cell>
        </row>
        <row r="12232">
          <cell r="A12232" t="str">
            <v>FY2017</v>
          </cell>
        </row>
        <row r="12233">
          <cell r="A12233" t="str">
            <v>FY2017</v>
          </cell>
        </row>
        <row r="12234">
          <cell r="A12234" t="str">
            <v>FY2017</v>
          </cell>
        </row>
        <row r="12235">
          <cell r="A12235" t="str">
            <v>FY2017</v>
          </cell>
        </row>
        <row r="12236">
          <cell r="A12236" t="str">
            <v>FY2017</v>
          </cell>
        </row>
        <row r="12237">
          <cell r="A12237" t="str">
            <v>FY2017</v>
          </cell>
        </row>
        <row r="12238">
          <cell r="A12238" t="str">
            <v>FY2017</v>
          </cell>
        </row>
        <row r="12239">
          <cell r="A12239" t="str">
            <v>FY2017</v>
          </cell>
        </row>
        <row r="12240">
          <cell r="A12240" t="str">
            <v>FY2017</v>
          </cell>
        </row>
        <row r="12241">
          <cell r="A12241" t="str">
            <v>FY2017</v>
          </cell>
        </row>
        <row r="12242">
          <cell r="A12242" t="str">
            <v>FY2017</v>
          </cell>
        </row>
        <row r="12243">
          <cell r="A12243" t="str">
            <v>FY2017</v>
          </cell>
        </row>
        <row r="12244">
          <cell r="A12244" t="str">
            <v>FY2017</v>
          </cell>
        </row>
        <row r="12245">
          <cell r="A12245" t="str">
            <v>FY2017</v>
          </cell>
        </row>
        <row r="12246">
          <cell r="A12246" t="str">
            <v>FY2017</v>
          </cell>
        </row>
        <row r="12247">
          <cell r="A12247" t="str">
            <v>FY2017</v>
          </cell>
        </row>
        <row r="12248">
          <cell r="A12248" t="str">
            <v>FY2017</v>
          </cell>
        </row>
        <row r="12249">
          <cell r="A12249" t="str">
            <v>FY2017</v>
          </cell>
        </row>
        <row r="12250">
          <cell r="A12250" t="str">
            <v>FY2017</v>
          </cell>
        </row>
        <row r="12251">
          <cell r="A12251" t="str">
            <v>FY2017</v>
          </cell>
        </row>
        <row r="12252">
          <cell r="A12252" t="str">
            <v>FY2017</v>
          </cell>
        </row>
        <row r="12253">
          <cell r="A12253" t="str">
            <v>FY2017</v>
          </cell>
        </row>
        <row r="12254">
          <cell r="A12254" t="str">
            <v>FY2017</v>
          </cell>
        </row>
        <row r="12255">
          <cell r="A12255" t="str">
            <v>FY2017</v>
          </cell>
        </row>
        <row r="12256">
          <cell r="A12256" t="str">
            <v>FY2017</v>
          </cell>
        </row>
        <row r="12257">
          <cell r="A12257" t="str">
            <v>FY2017</v>
          </cell>
        </row>
        <row r="12258">
          <cell r="A12258" t="str">
            <v>FY2017</v>
          </cell>
        </row>
        <row r="12259">
          <cell r="A12259" t="str">
            <v>FY2017</v>
          </cell>
        </row>
        <row r="12260">
          <cell r="A12260" t="str">
            <v>FY2017</v>
          </cell>
        </row>
        <row r="12261">
          <cell r="A12261" t="str">
            <v>FY2017</v>
          </cell>
        </row>
        <row r="12262">
          <cell r="A12262" t="str">
            <v>FY2017</v>
          </cell>
        </row>
        <row r="12263">
          <cell r="A12263" t="str">
            <v>FY2017</v>
          </cell>
        </row>
        <row r="12264">
          <cell r="A12264" t="str">
            <v>FY2017</v>
          </cell>
        </row>
        <row r="12265">
          <cell r="A12265" t="str">
            <v>FY2017</v>
          </cell>
        </row>
        <row r="12266">
          <cell r="A12266" t="str">
            <v>FY2017</v>
          </cell>
        </row>
        <row r="12267">
          <cell r="A12267" t="str">
            <v>FY2017</v>
          </cell>
        </row>
        <row r="12268">
          <cell r="A12268" t="str">
            <v>FY2017</v>
          </cell>
        </row>
        <row r="12269">
          <cell r="A12269" t="str">
            <v>FY2017</v>
          </cell>
        </row>
        <row r="12270">
          <cell r="A12270" t="str">
            <v>FY2017</v>
          </cell>
        </row>
        <row r="12271">
          <cell r="A12271" t="str">
            <v>FY2017</v>
          </cell>
        </row>
        <row r="12272">
          <cell r="A12272" t="str">
            <v>FY2017</v>
          </cell>
        </row>
        <row r="12273">
          <cell r="A12273" t="str">
            <v>FY2017</v>
          </cell>
        </row>
        <row r="12274">
          <cell r="A12274" t="str">
            <v>FY2017</v>
          </cell>
        </row>
        <row r="12275">
          <cell r="A12275" t="str">
            <v>FY2017</v>
          </cell>
        </row>
        <row r="12276">
          <cell r="A12276" t="str">
            <v>FY2017</v>
          </cell>
        </row>
        <row r="12277">
          <cell r="A12277" t="str">
            <v>FY2017</v>
          </cell>
        </row>
        <row r="12278">
          <cell r="A12278" t="str">
            <v>FY2017</v>
          </cell>
        </row>
        <row r="12279">
          <cell r="A12279" t="str">
            <v>FY2017</v>
          </cell>
        </row>
        <row r="12280">
          <cell r="A12280" t="str">
            <v>FY2017</v>
          </cell>
        </row>
        <row r="12281">
          <cell r="A12281" t="str">
            <v>FY2017</v>
          </cell>
        </row>
        <row r="12282">
          <cell r="A12282" t="str">
            <v>FY2017</v>
          </cell>
        </row>
        <row r="12283">
          <cell r="A12283" t="str">
            <v>FY2017</v>
          </cell>
        </row>
        <row r="12284">
          <cell r="A12284" t="str">
            <v>FY2017</v>
          </cell>
        </row>
        <row r="12285">
          <cell r="A12285" t="str">
            <v>FY2017</v>
          </cell>
        </row>
        <row r="12286">
          <cell r="A12286" t="str">
            <v>FY2017</v>
          </cell>
        </row>
        <row r="12287">
          <cell r="A12287" t="str">
            <v>FY2017</v>
          </cell>
        </row>
        <row r="12288">
          <cell r="A12288" t="str">
            <v>FY2017</v>
          </cell>
        </row>
        <row r="12289">
          <cell r="A12289" t="str">
            <v>FY2017</v>
          </cell>
        </row>
        <row r="12290">
          <cell r="A12290" t="str">
            <v>FY2017</v>
          </cell>
        </row>
        <row r="12291">
          <cell r="A12291" t="str">
            <v>FY2017</v>
          </cell>
        </row>
        <row r="12292">
          <cell r="A12292" t="str">
            <v>FY2017</v>
          </cell>
        </row>
        <row r="12293">
          <cell r="A12293" t="str">
            <v>FY2017</v>
          </cell>
        </row>
        <row r="12294">
          <cell r="A12294" t="str">
            <v>FY2017</v>
          </cell>
        </row>
        <row r="12295">
          <cell r="A12295" t="str">
            <v>FY2017</v>
          </cell>
        </row>
        <row r="12296">
          <cell r="A12296" t="str">
            <v>FY2017</v>
          </cell>
        </row>
        <row r="12297">
          <cell r="A12297" t="str">
            <v>FY2017</v>
          </cell>
        </row>
        <row r="12298">
          <cell r="A12298" t="str">
            <v>FY2017</v>
          </cell>
        </row>
        <row r="12299">
          <cell r="A12299" t="str">
            <v>FY2017</v>
          </cell>
        </row>
        <row r="12300">
          <cell r="A12300" t="str">
            <v>FY2017</v>
          </cell>
        </row>
        <row r="12301">
          <cell r="A12301" t="str">
            <v>FY2017</v>
          </cell>
        </row>
        <row r="12302">
          <cell r="A12302" t="str">
            <v>FY2017</v>
          </cell>
        </row>
        <row r="12303">
          <cell r="A12303" t="str">
            <v>FY2017</v>
          </cell>
        </row>
        <row r="12304">
          <cell r="A12304" t="str">
            <v>FY2017</v>
          </cell>
        </row>
        <row r="12305">
          <cell r="A12305" t="str">
            <v>FY2017</v>
          </cell>
        </row>
        <row r="12306">
          <cell r="A12306" t="str">
            <v>FY2017</v>
          </cell>
        </row>
        <row r="12307">
          <cell r="A12307" t="str">
            <v>FY2017</v>
          </cell>
        </row>
        <row r="12308">
          <cell r="A12308" t="str">
            <v>FY2017</v>
          </cell>
        </row>
        <row r="12309">
          <cell r="A12309" t="str">
            <v>FY2017</v>
          </cell>
        </row>
        <row r="12310">
          <cell r="A12310" t="str">
            <v>FY2017</v>
          </cell>
        </row>
        <row r="12311">
          <cell r="A12311" t="str">
            <v>FY2017</v>
          </cell>
        </row>
        <row r="12312">
          <cell r="A12312" t="str">
            <v>FY2017</v>
          </cell>
        </row>
        <row r="12313">
          <cell r="A12313" t="str">
            <v>FY2017</v>
          </cell>
        </row>
        <row r="12314">
          <cell r="A12314" t="str">
            <v>FY2017</v>
          </cell>
        </row>
        <row r="12315">
          <cell r="A12315" t="str">
            <v>FY2017</v>
          </cell>
        </row>
        <row r="12316">
          <cell r="A12316" t="str">
            <v>FY2017</v>
          </cell>
        </row>
        <row r="12317">
          <cell r="A12317" t="str">
            <v>FY2017</v>
          </cell>
        </row>
        <row r="12318">
          <cell r="A12318" t="str">
            <v>FY2017</v>
          </cell>
        </row>
        <row r="12319">
          <cell r="A12319" t="str">
            <v>FY2017</v>
          </cell>
        </row>
        <row r="12320">
          <cell r="A12320" t="str">
            <v>FY2017</v>
          </cell>
        </row>
        <row r="12321">
          <cell r="A12321" t="str">
            <v>FY2017</v>
          </cell>
        </row>
        <row r="12322">
          <cell r="A12322" t="str">
            <v>FY2017</v>
          </cell>
        </row>
        <row r="12323">
          <cell r="A12323" t="str">
            <v>FY2017</v>
          </cell>
        </row>
        <row r="12324">
          <cell r="A12324" t="str">
            <v>FY2017</v>
          </cell>
        </row>
        <row r="12325">
          <cell r="A12325" t="str">
            <v>FY2017</v>
          </cell>
        </row>
        <row r="12326">
          <cell r="A12326" t="str">
            <v>FY2017</v>
          </cell>
        </row>
        <row r="12327">
          <cell r="A12327" t="str">
            <v>FY2017</v>
          </cell>
        </row>
        <row r="12328">
          <cell r="A12328" t="str">
            <v>FY2017</v>
          </cell>
        </row>
        <row r="12329">
          <cell r="A12329" t="str">
            <v>FY2017</v>
          </cell>
        </row>
        <row r="12330">
          <cell r="A12330" t="str">
            <v>FY2017</v>
          </cell>
        </row>
        <row r="12331">
          <cell r="A12331" t="str">
            <v>FY2017</v>
          </cell>
        </row>
        <row r="12332">
          <cell r="A12332" t="str">
            <v>FY2017</v>
          </cell>
        </row>
        <row r="12333">
          <cell r="A12333" t="str">
            <v>FY2017</v>
          </cell>
        </row>
        <row r="12334">
          <cell r="A12334" t="str">
            <v>FY2017</v>
          </cell>
        </row>
        <row r="12335">
          <cell r="A12335" t="str">
            <v>FY2017</v>
          </cell>
        </row>
        <row r="12336">
          <cell r="A12336" t="str">
            <v>FY2017</v>
          </cell>
        </row>
        <row r="12337">
          <cell r="A12337" t="str">
            <v>FY2017</v>
          </cell>
        </row>
        <row r="12338">
          <cell r="A12338" t="str">
            <v>FY2017</v>
          </cell>
        </row>
        <row r="12339">
          <cell r="A12339" t="str">
            <v>FY2017</v>
          </cell>
        </row>
        <row r="12340">
          <cell r="A12340" t="str">
            <v>FY2017</v>
          </cell>
        </row>
        <row r="12341">
          <cell r="A12341" t="str">
            <v>FY2017</v>
          </cell>
        </row>
        <row r="12342">
          <cell r="A12342" t="str">
            <v>FY2017</v>
          </cell>
        </row>
        <row r="12343">
          <cell r="A12343" t="str">
            <v>FY2017</v>
          </cell>
        </row>
        <row r="12344">
          <cell r="A12344" t="str">
            <v>FY2017</v>
          </cell>
        </row>
        <row r="12345">
          <cell r="A12345" t="str">
            <v>FY2017</v>
          </cell>
        </row>
        <row r="12346">
          <cell r="A12346" t="str">
            <v>FY2017</v>
          </cell>
        </row>
        <row r="12347">
          <cell r="A12347" t="str">
            <v>FY2017</v>
          </cell>
        </row>
        <row r="12348">
          <cell r="A12348" t="str">
            <v>FY2017</v>
          </cell>
        </row>
        <row r="12349">
          <cell r="A12349" t="str">
            <v>FY2017</v>
          </cell>
        </row>
        <row r="12350">
          <cell r="A12350" t="str">
            <v>FY2017</v>
          </cell>
        </row>
        <row r="12351">
          <cell r="A12351" t="str">
            <v>FY2017</v>
          </cell>
        </row>
        <row r="12352">
          <cell r="A12352" t="str">
            <v>FY2017</v>
          </cell>
        </row>
        <row r="12353">
          <cell r="A12353" t="str">
            <v>FY2017</v>
          </cell>
        </row>
        <row r="12354">
          <cell r="A12354" t="str">
            <v>FY2017</v>
          </cell>
        </row>
        <row r="12355">
          <cell r="A12355" t="str">
            <v>FY2017</v>
          </cell>
        </row>
        <row r="12356">
          <cell r="A12356" t="str">
            <v>FY2017</v>
          </cell>
        </row>
        <row r="12357">
          <cell r="A12357" t="str">
            <v>FY2017</v>
          </cell>
        </row>
        <row r="12358">
          <cell r="A12358" t="str">
            <v>FY2017</v>
          </cell>
        </row>
        <row r="12359">
          <cell r="A12359" t="str">
            <v>FY2017</v>
          </cell>
        </row>
        <row r="12360">
          <cell r="A12360" t="str">
            <v>FY2017</v>
          </cell>
        </row>
        <row r="12361">
          <cell r="A12361" t="str">
            <v>FY2017</v>
          </cell>
        </row>
        <row r="12362">
          <cell r="A12362" t="str">
            <v>FY2017</v>
          </cell>
        </row>
        <row r="12363">
          <cell r="A12363" t="str">
            <v>FY2017</v>
          </cell>
        </row>
        <row r="12364">
          <cell r="A12364" t="str">
            <v>FY2017</v>
          </cell>
        </row>
        <row r="12365">
          <cell r="A12365" t="str">
            <v>FY2017</v>
          </cell>
        </row>
        <row r="12366">
          <cell r="A12366" t="str">
            <v>FY2017</v>
          </cell>
        </row>
        <row r="12367">
          <cell r="A12367" t="str">
            <v>FY2017</v>
          </cell>
        </row>
        <row r="12368">
          <cell r="A12368" t="str">
            <v>FY2017</v>
          </cell>
        </row>
        <row r="12369">
          <cell r="A12369" t="str">
            <v>FY2017</v>
          </cell>
        </row>
        <row r="12370">
          <cell r="A12370" t="str">
            <v>FY2017</v>
          </cell>
        </row>
        <row r="12371">
          <cell r="A12371" t="str">
            <v>FY2017</v>
          </cell>
        </row>
        <row r="12372">
          <cell r="A12372" t="str">
            <v>FY2017</v>
          </cell>
        </row>
        <row r="12373">
          <cell r="A12373" t="str">
            <v>FY2017</v>
          </cell>
        </row>
        <row r="12374">
          <cell r="A12374" t="str">
            <v>FY2017</v>
          </cell>
        </row>
        <row r="12375">
          <cell r="A12375" t="str">
            <v>FY2017</v>
          </cell>
        </row>
        <row r="12376">
          <cell r="A12376" t="str">
            <v>FY2017</v>
          </cell>
        </row>
        <row r="12377">
          <cell r="A12377" t="str">
            <v>FY2017</v>
          </cell>
        </row>
        <row r="12378">
          <cell r="A12378" t="str">
            <v>FY2017</v>
          </cell>
        </row>
        <row r="12379">
          <cell r="A12379" t="str">
            <v>FY2017</v>
          </cell>
        </row>
        <row r="12380">
          <cell r="A12380" t="str">
            <v>FY2017</v>
          </cell>
        </row>
        <row r="12381">
          <cell r="A12381" t="str">
            <v>FY2017</v>
          </cell>
        </row>
        <row r="12382">
          <cell r="A12382" t="str">
            <v>FY2017</v>
          </cell>
        </row>
        <row r="12383">
          <cell r="A12383" t="str">
            <v>FY2017</v>
          </cell>
        </row>
        <row r="12384">
          <cell r="A12384" t="str">
            <v>FY2017</v>
          </cell>
        </row>
        <row r="12385">
          <cell r="A12385" t="str">
            <v>FY2017</v>
          </cell>
        </row>
        <row r="12386">
          <cell r="A12386" t="str">
            <v>FY2017</v>
          </cell>
        </row>
        <row r="12387">
          <cell r="A12387" t="str">
            <v>FY2017</v>
          </cell>
        </row>
        <row r="12388">
          <cell r="A12388" t="str">
            <v>FY2017</v>
          </cell>
        </row>
        <row r="12389">
          <cell r="A12389" t="str">
            <v>FY2017</v>
          </cell>
        </row>
        <row r="12390">
          <cell r="A12390" t="str">
            <v>FY2017</v>
          </cell>
        </row>
        <row r="12391">
          <cell r="A12391" t="str">
            <v>FY2017</v>
          </cell>
        </row>
        <row r="12392">
          <cell r="A12392" t="str">
            <v>FY2017</v>
          </cell>
        </row>
        <row r="12393">
          <cell r="A12393" t="str">
            <v>FY2017</v>
          </cell>
        </row>
        <row r="12394">
          <cell r="A12394" t="str">
            <v>FY2017</v>
          </cell>
        </row>
        <row r="12395">
          <cell r="A12395" t="str">
            <v>FY2017</v>
          </cell>
        </row>
        <row r="12396">
          <cell r="A12396" t="str">
            <v>FY2017</v>
          </cell>
        </row>
        <row r="12397">
          <cell r="A12397" t="str">
            <v>FY2017</v>
          </cell>
        </row>
        <row r="12398">
          <cell r="A12398" t="str">
            <v>FY2017</v>
          </cell>
        </row>
        <row r="12399">
          <cell r="A12399" t="str">
            <v>FY2017</v>
          </cell>
        </row>
        <row r="12400">
          <cell r="A12400" t="str">
            <v>FY2017</v>
          </cell>
        </row>
        <row r="12401">
          <cell r="A12401" t="str">
            <v>FY2017</v>
          </cell>
        </row>
        <row r="12402">
          <cell r="A12402" t="str">
            <v>FY2017</v>
          </cell>
        </row>
        <row r="12403">
          <cell r="A12403" t="str">
            <v>FY2017</v>
          </cell>
        </row>
        <row r="12404">
          <cell r="A12404" t="str">
            <v>FY2017</v>
          </cell>
        </row>
        <row r="12405">
          <cell r="A12405" t="str">
            <v>FY2017</v>
          </cell>
        </row>
        <row r="12406">
          <cell r="A12406" t="str">
            <v>FY2017</v>
          </cell>
        </row>
        <row r="12407">
          <cell r="A12407" t="str">
            <v>FY2017</v>
          </cell>
        </row>
        <row r="12408">
          <cell r="A12408" t="str">
            <v>FY2017</v>
          </cell>
        </row>
        <row r="12409">
          <cell r="A12409" t="str">
            <v>FY2017</v>
          </cell>
        </row>
        <row r="12410">
          <cell r="A12410" t="str">
            <v>FY2017</v>
          </cell>
        </row>
        <row r="12411">
          <cell r="A12411" t="str">
            <v>FY2017</v>
          </cell>
        </row>
        <row r="12412">
          <cell r="A12412" t="str">
            <v>FY2017</v>
          </cell>
        </row>
        <row r="12413">
          <cell r="A12413" t="str">
            <v>FY2017</v>
          </cell>
        </row>
        <row r="12414">
          <cell r="A12414" t="str">
            <v>FY2017</v>
          </cell>
        </row>
        <row r="12415">
          <cell r="A12415" t="str">
            <v>FY2017</v>
          </cell>
        </row>
        <row r="12416">
          <cell r="A12416" t="str">
            <v>FY2017</v>
          </cell>
        </row>
        <row r="12417">
          <cell r="A12417" t="str">
            <v>FY2017</v>
          </cell>
        </row>
        <row r="12418">
          <cell r="A12418" t="str">
            <v>FY2017</v>
          </cell>
        </row>
        <row r="12419">
          <cell r="A12419" t="str">
            <v>FY2017</v>
          </cell>
        </row>
        <row r="12420">
          <cell r="A12420" t="str">
            <v>FY2017</v>
          </cell>
        </row>
        <row r="12421">
          <cell r="A12421" t="str">
            <v>FY2017</v>
          </cell>
        </row>
        <row r="12422">
          <cell r="A12422" t="str">
            <v>FY2017</v>
          </cell>
        </row>
        <row r="12423">
          <cell r="A12423" t="str">
            <v>FY2017</v>
          </cell>
        </row>
        <row r="12424">
          <cell r="A12424" t="str">
            <v>FY2017</v>
          </cell>
        </row>
        <row r="12425">
          <cell r="A12425" t="str">
            <v>FY2017</v>
          </cell>
        </row>
        <row r="12426">
          <cell r="A12426" t="str">
            <v>FY2017</v>
          </cell>
        </row>
        <row r="12427">
          <cell r="A12427" t="str">
            <v>FY2017</v>
          </cell>
        </row>
        <row r="12428">
          <cell r="A12428" t="str">
            <v>FY2017</v>
          </cell>
        </row>
        <row r="12429">
          <cell r="A12429" t="str">
            <v>FY2017</v>
          </cell>
        </row>
        <row r="12430">
          <cell r="A12430" t="str">
            <v>FY2017</v>
          </cell>
        </row>
        <row r="12431">
          <cell r="A12431" t="str">
            <v>FY2017</v>
          </cell>
        </row>
        <row r="12432">
          <cell r="A12432" t="str">
            <v>FY2017</v>
          </cell>
        </row>
        <row r="12433">
          <cell r="A12433" t="str">
            <v>FY2017</v>
          </cell>
        </row>
        <row r="12434">
          <cell r="A12434" t="str">
            <v>FY2017</v>
          </cell>
        </row>
        <row r="12435">
          <cell r="A12435" t="str">
            <v>FY2017</v>
          </cell>
        </row>
        <row r="12436">
          <cell r="A12436" t="str">
            <v>FY2017</v>
          </cell>
        </row>
        <row r="12437">
          <cell r="A12437" t="str">
            <v>FY2017</v>
          </cell>
        </row>
        <row r="12438">
          <cell r="A12438" t="str">
            <v>FY2017</v>
          </cell>
        </row>
        <row r="12439">
          <cell r="A12439" t="str">
            <v>FY2017</v>
          </cell>
        </row>
        <row r="12440">
          <cell r="A12440" t="str">
            <v>FY2017</v>
          </cell>
        </row>
        <row r="12441">
          <cell r="A12441" t="str">
            <v>FY2017</v>
          </cell>
        </row>
        <row r="12442">
          <cell r="A12442" t="str">
            <v>FY2017</v>
          </cell>
        </row>
        <row r="12443">
          <cell r="A12443" t="str">
            <v>FY2017</v>
          </cell>
        </row>
        <row r="12444">
          <cell r="A12444" t="str">
            <v>FY2017</v>
          </cell>
        </row>
        <row r="12445">
          <cell r="A12445" t="str">
            <v>FY2017</v>
          </cell>
        </row>
        <row r="12446">
          <cell r="A12446" t="str">
            <v>FY2017</v>
          </cell>
        </row>
        <row r="12447">
          <cell r="A12447" t="str">
            <v>FY2017</v>
          </cell>
        </row>
        <row r="12448">
          <cell r="A12448" t="str">
            <v>FY2017</v>
          </cell>
        </row>
        <row r="12449">
          <cell r="A12449" t="str">
            <v>FY2017</v>
          </cell>
        </row>
        <row r="12450">
          <cell r="A12450" t="str">
            <v>FY2017</v>
          </cell>
        </row>
        <row r="12451">
          <cell r="A12451" t="str">
            <v>FY2017</v>
          </cell>
        </row>
        <row r="12452">
          <cell r="A12452" t="str">
            <v>FY2017</v>
          </cell>
        </row>
        <row r="12453">
          <cell r="A12453" t="str">
            <v>FY2017</v>
          </cell>
        </row>
        <row r="12454">
          <cell r="A12454" t="str">
            <v>FY2017</v>
          </cell>
        </row>
        <row r="12455">
          <cell r="A12455" t="str">
            <v>FY2017</v>
          </cell>
        </row>
        <row r="12456">
          <cell r="A12456" t="str">
            <v>FY2017</v>
          </cell>
        </row>
        <row r="12457">
          <cell r="A12457" t="str">
            <v>FY2017</v>
          </cell>
        </row>
        <row r="12458">
          <cell r="A12458" t="str">
            <v>FY2017</v>
          </cell>
        </row>
        <row r="12459">
          <cell r="A12459" t="str">
            <v>FY2017</v>
          </cell>
        </row>
        <row r="12460">
          <cell r="A12460" t="str">
            <v>FY2017</v>
          </cell>
        </row>
        <row r="12461">
          <cell r="A12461" t="str">
            <v>FY2017</v>
          </cell>
        </row>
        <row r="12462">
          <cell r="A12462" t="str">
            <v>FY2017</v>
          </cell>
        </row>
        <row r="12463">
          <cell r="A12463" t="str">
            <v>FY2017</v>
          </cell>
        </row>
        <row r="12464">
          <cell r="A12464" t="str">
            <v>FY2017</v>
          </cell>
        </row>
        <row r="12465">
          <cell r="A12465" t="str">
            <v>FY2017</v>
          </cell>
        </row>
        <row r="12466">
          <cell r="A12466" t="str">
            <v>FY2017</v>
          </cell>
        </row>
        <row r="12467">
          <cell r="A12467" t="str">
            <v>FY2017</v>
          </cell>
        </row>
        <row r="12468">
          <cell r="A12468" t="str">
            <v>FY2017</v>
          </cell>
        </row>
        <row r="12469">
          <cell r="A12469" t="str">
            <v>FY2017</v>
          </cell>
        </row>
        <row r="12470">
          <cell r="A12470" t="str">
            <v>FY2017</v>
          </cell>
        </row>
        <row r="12471">
          <cell r="A12471" t="str">
            <v>FY2017</v>
          </cell>
        </row>
        <row r="12472">
          <cell r="A12472" t="str">
            <v>FY2017</v>
          </cell>
        </row>
        <row r="12473">
          <cell r="A12473" t="str">
            <v>FY2017</v>
          </cell>
        </row>
        <row r="12474">
          <cell r="A12474" t="str">
            <v>FY2017</v>
          </cell>
        </row>
        <row r="12475">
          <cell r="A12475" t="str">
            <v>FY2017</v>
          </cell>
        </row>
        <row r="12476">
          <cell r="A12476" t="str">
            <v>FY2017</v>
          </cell>
        </row>
        <row r="12477">
          <cell r="A12477" t="str">
            <v>FY2017</v>
          </cell>
        </row>
        <row r="12478">
          <cell r="A12478" t="str">
            <v>FY2017</v>
          </cell>
        </row>
        <row r="12479">
          <cell r="A12479" t="str">
            <v>FY2017</v>
          </cell>
        </row>
        <row r="12480">
          <cell r="A12480" t="str">
            <v>FY2017</v>
          </cell>
        </row>
        <row r="12481">
          <cell r="A12481" t="str">
            <v>FY2017</v>
          </cell>
        </row>
        <row r="12482">
          <cell r="A12482" t="str">
            <v>FY2017</v>
          </cell>
        </row>
        <row r="12483">
          <cell r="A12483" t="str">
            <v>FY2017</v>
          </cell>
        </row>
        <row r="12484">
          <cell r="A12484" t="str">
            <v>FY2017</v>
          </cell>
        </row>
        <row r="12485">
          <cell r="A12485" t="str">
            <v>FY2017</v>
          </cell>
        </row>
        <row r="12486">
          <cell r="A12486" t="str">
            <v>FY2017</v>
          </cell>
        </row>
        <row r="12487">
          <cell r="A12487" t="str">
            <v>FY2017</v>
          </cell>
        </row>
        <row r="12488">
          <cell r="A12488" t="str">
            <v>FY2017</v>
          </cell>
        </row>
        <row r="12489">
          <cell r="A12489" t="str">
            <v>FY2017</v>
          </cell>
        </row>
        <row r="12490">
          <cell r="A12490" t="str">
            <v>FY2017</v>
          </cell>
        </row>
        <row r="12491">
          <cell r="A12491" t="str">
            <v>FY2017</v>
          </cell>
        </row>
        <row r="12492">
          <cell r="A12492" t="str">
            <v>FY2017</v>
          </cell>
        </row>
        <row r="12493">
          <cell r="A12493" t="str">
            <v>FY2017</v>
          </cell>
        </row>
        <row r="12494">
          <cell r="A12494" t="str">
            <v>FY2017</v>
          </cell>
        </row>
        <row r="12495">
          <cell r="A12495" t="str">
            <v>FY2017</v>
          </cell>
        </row>
        <row r="12496">
          <cell r="A12496" t="str">
            <v>FY2017</v>
          </cell>
        </row>
        <row r="12497">
          <cell r="A12497" t="str">
            <v>FY2017</v>
          </cell>
        </row>
        <row r="12498">
          <cell r="A12498" t="str">
            <v>FY2017</v>
          </cell>
        </row>
        <row r="12499">
          <cell r="A12499" t="str">
            <v>FY2017</v>
          </cell>
        </row>
        <row r="12500">
          <cell r="A12500" t="str">
            <v>FY2017</v>
          </cell>
        </row>
        <row r="12501">
          <cell r="A12501" t="str">
            <v>FY2017</v>
          </cell>
        </row>
        <row r="12502">
          <cell r="A12502" t="str">
            <v>FY2017</v>
          </cell>
        </row>
        <row r="12503">
          <cell r="A12503" t="str">
            <v>FY2017</v>
          </cell>
        </row>
        <row r="12504">
          <cell r="A12504" t="str">
            <v>FY2017</v>
          </cell>
        </row>
        <row r="12505">
          <cell r="A12505" t="str">
            <v>FY2017</v>
          </cell>
        </row>
        <row r="12506">
          <cell r="A12506" t="str">
            <v>FY2017</v>
          </cell>
        </row>
        <row r="12507">
          <cell r="A12507" t="str">
            <v>FY2017</v>
          </cell>
        </row>
        <row r="12508">
          <cell r="A12508" t="str">
            <v>FY2017</v>
          </cell>
        </row>
        <row r="12509">
          <cell r="A12509" t="str">
            <v>FY2017</v>
          </cell>
        </row>
        <row r="12510">
          <cell r="A12510" t="str">
            <v>FY2017</v>
          </cell>
        </row>
        <row r="12511">
          <cell r="A12511" t="str">
            <v>FY2017</v>
          </cell>
        </row>
        <row r="12512">
          <cell r="A12512" t="str">
            <v>FY2017</v>
          </cell>
        </row>
        <row r="12513">
          <cell r="A12513" t="str">
            <v>FY2017</v>
          </cell>
        </row>
        <row r="12514">
          <cell r="A12514" t="str">
            <v>FY2017</v>
          </cell>
        </row>
        <row r="12515">
          <cell r="A12515" t="str">
            <v>FY2017</v>
          </cell>
        </row>
        <row r="12516">
          <cell r="A12516" t="str">
            <v>FY2017</v>
          </cell>
        </row>
        <row r="12517">
          <cell r="A12517" t="str">
            <v>FY2017</v>
          </cell>
        </row>
        <row r="12518">
          <cell r="A12518" t="str">
            <v>FY2017</v>
          </cell>
        </row>
        <row r="12519">
          <cell r="A12519" t="str">
            <v>FY2017</v>
          </cell>
        </row>
        <row r="12520">
          <cell r="A12520" t="str">
            <v>FY2017</v>
          </cell>
        </row>
        <row r="12521">
          <cell r="A12521" t="str">
            <v>FY2017</v>
          </cell>
        </row>
        <row r="12522">
          <cell r="A12522" t="str">
            <v>FY2017</v>
          </cell>
        </row>
        <row r="12523">
          <cell r="A12523" t="str">
            <v>FY2017</v>
          </cell>
        </row>
        <row r="12524">
          <cell r="A12524" t="str">
            <v>FY2017</v>
          </cell>
        </row>
        <row r="12525">
          <cell r="A12525" t="str">
            <v>FY2017</v>
          </cell>
        </row>
        <row r="12526">
          <cell r="A12526" t="str">
            <v>FY2017</v>
          </cell>
        </row>
        <row r="12527">
          <cell r="A12527" t="str">
            <v>FY2017</v>
          </cell>
        </row>
        <row r="12528">
          <cell r="A12528" t="str">
            <v>FY2017</v>
          </cell>
        </row>
        <row r="12529">
          <cell r="A12529" t="str">
            <v>FY2017</v>
          </cell>
        </row>
        <row r="12530">
          <cell r="A12530" t="str">
            <v>FY2017</v>
          </cell>
        </row>
        <row r="12531">
          <cell r="A12531" t="str">
            <v>FY2017</v>
          </cell>
        </row>
        <row r="12532">
          <cell r="A12532" t="str">
            <v>FY2017</v>
          </cell>
        </row>
        <row r="12533">
          <cell r="A12533" t="str">
            <v>FY2017</v>
          </cell>
        </row>
        <row r="12534">
          <cell r="A12534" t="str">
            <v>FY2017</v>
          </cell>
        </row>
        <row r="12535">
          <cell r="A12535" t="str">
            <v>FY2017</v>
          </cell>
        </row>
        <row r="12536">
          <cell r="A12536" t="str">
            <v>FY2017</v>
          </cell>
        </row>
        <row r="12537">
          <cell r="A12537" t="str">
            <v>FY2017</v>
          </cell>
        </row>
        <row r="12538">
          <cell r="A12538" t="str">
            <v>FY2017</v>
          </cell>
        </row>
        <row r="12539">
          <cell r="A12539" t="str">
            <v>FY2017</v>
          </cell>
        </row>
        <row r="12540">
          <cell r="A12540" t="str">
            <v>FY2017</v>
          </cell>
        </row>
        <row r="12541">
          <cell r="A12541" t="str">
            <v>FY2017</v>
          </cell>
        </row>
        <row r="12542">
          <cell r="A12542" t="str">
            <v>FY2017</v>
          </cell>
        </row>
        <row r="12543">
          <cell r="A12543" t="str">
            <v>FY2017</v>
          </cell>
        </row>
        <row r="12544">
          <cell r="A12544" t="str">
            <v>FY2017</v>
          </cell>
        </row>
        <row r="12545">
          <cell r="A12545" t="str">
            <v>FY2017</v>
          </cell>
        </row>
        <row r="12546">
          <cell r="A12546" t="str">
            <v>FY2017</v>
          </cell>
        </row>
        <row r="12547">
          <cell r="A12547" t="str">
            <v>FY2017</v>
          </cell>
        </row>
        <row r="12548">
          <cell r="A12548" t="str">
            <v>FY2017</v>
          </cell>
        </row>
        <row r="12549">
          <cell r="A12549" t="str">
            <v>FY2017</v>
          </cell>
        </row>
        <row r="12550">
          <cell r="A12550" t="str">
            <v>FY2017</v>
          </cell>
        </row>
        <row r="12551">
          <cell r="A12551" t="str">
            <v>FY2017</v>
          </cell>
        </row>
        <row r="12552">
          <cell r="A12552" t="str">
            <v>FY2017</v>
          </cell>
        </row>
        <row r="12553">
          <cell r="A12553" t="str">
            <v>FY2017</v>
          </cell>
        </row>
        <row r="12554">
          <cell r="A12554" t="str">
            <v>FY2017</v>
          </cell>
        </row>
        <row r="12555">
          <cell r="A12555" t="str">
            <v>FY2017</v>
          </cell>
        </row>
        <row r="12556">
          <cell r="A12556" t="str">
            <v>FY2017</v>
          </cell>
        </row>
        <row r="12557">
          <cell r="A12557" t="str">
            <v>FY2017</v>
          </cell>
        </row>
        <row r="12558">
          <cell r="A12558" t="str">
            <v>FY2017</v>
          </cell>
        </row>
        <row r="12559">
          <cell r="A12559" t="str">
            <v>FY2017</v>
          </cell>
        </row>
        <row r="12560">
          <cell r="A12560" t="str">
            <v>FY2017</v>
          </cell>
        </row>
        <row r="12561">
          <cell r="A12561" t="str">
            <v>FY2017</v>
          </cell>
        </row>
        <row r="12562">
          <cell r="A12562" t="str">
            <v>FY2017</v>
          </cell>
        </row>
        <row r="12563">
          <cell r="A12563" t="str">
            <v>FY2017</v>
          </cell>
        </row>
        <row r="12564">
          <cell r="A12564" t="str">
            <v>FY2017</v>
          </cell>
        </row>
        <row r="12565">
          <cell r="A12565" t="str">
            <v>FY2017</v>
          </cell>
        </row>
        <row r="12566">
          <cell r="A12566" t="str">
            <v>FY2017</v>
          </cell>
        </row>
        <row r="12567">
          <cell r="A12567" t="str">
            <v>FY2017</v>
          </cell>
        </row>
        <row r="12568">
          <cell r="A12568" t="str">
            <v>FY2017</v>
          </cell>
        </row>
        <row r="12569">
          <cell r="A12569" t="str">
            <v>FY2017</v>
          </cell>
        </row>
        <row r="12570">
          <cell r="A12570" t="str">
            <v>FY2017</v>
          </cell>
        </row>
        <row r="12571">
          <cell r="A12571" t="str">
            <v>FY2017</v>
          </cell>
        </row>
        <row r="12572">
          <cell r="A12572" t="str">
            <v>FY2017</v>
          </cell>
        </row>
        <row r="12573">
          <cell r="A12573" t="str">
            <v>FY2017</v>
          </cell>
        </row>
        <row r="12574">
          <cell r="A12574" t="str">
            <v>FY2017</v>
          </cell>
        </row>
        <row r="12575">
          <cell r="A12575" t="str">
            <v>FY2017</v>
          </cell>
        </row>
        <row r="12576">
          <cell r="A12576" t="str">
            <v>FY2017</v>
          </cell>
        </row>
        <row r="12577">
          <cell r="A12577" t="str">
            <v>FY2017</v>
          </cell>
        </row>
        <row r="12578">
          <cell r="A12578" t="str">
            <v>FY2017</v>
          </cell>
        </row>
        <row r="12579">
          <cell r="A12579" t="str">
            <v>FY2017</v>
          </cell>
        </row>
        <row r="12580">
          <cell r="A12580" t="str">
            <v>FY2017</v>
          </cell>
        </row>
        <row r="12581">
          <cell r="A12581" t="str">
            <v>FY2017</v>
          </cell>
        </row>
        <row r="12582">
          <cell r="A12582" t="str">
            <v>FY2017</v>
          </cell>
        </row>
        <row r="12583">
          <cell r="A12583" t="str">
            <v>FY2017</v>
          </cell>
        </row>
        <row r="12584">
          <cell r="A12584" t="str">
            <v>FY2017</v>
          </cell>
        </row>
        <row r="12585">
          <cell r="A12585" t="str">
            <v>FY2017</v>
          </cell>
        </row>
        <row r="12586">
          <cell r="A12586" t="str">
            <v>FY2017</v>
          </cell>
        </row>
        <row r="12587">
          <cell r="A12587" t="str">
            <v>FY2017</v>
          </cell>
        </row>
        <row r="12588">
          <cell r="A12588" t="str">
            <v>FY2017</v>
          </cell>
        </row>
        <row r="12589">
          <cell r="A12589" t="str">
            <v>FY2017</v>
          </cell>
        </row>
        <row r="12590">
          <cell r="A12590" t="str">
            <v>FY2017</v>
          </cell>
        </row>
        <row r="12591">
          <cell r="A12591" t="str">
            <v>FY2017</v>
          </cell>
        </row>
        <row r="12592">
          <cell r="A12592" t="str">
            <v>FY2017</v>
          </cell>
        </row>
        <row r="12593">
          <cell r="A12593" t="str">
            <v>FY2017</v>
          </cell>
        </row>
        <row r="12594">
          <cell r="A12594" t="str">
            <v>FY2017</v>
          </cell>
        </row>
        <row r="12595">
          <cell r="A12595" t="str">
            <v>FY2017</v>
          </cell>
        </row>
        <row r="12596">
          <cell r="A12596" t="str">
            <v>FY2017</v>
          </cell>
        </row>
        <row r="12597">
          <cell r="A12597" t="str">
            <v>FY2017</v>
          </cell>
        </row>
        <row r="12598">
          <cell r="A12598" t="str">
            <v>FY2017</v>
          </cell>
        </row>
        <row r="12599">
          <cell r="A12599" t="str">
            <v>FY2017</v>
          </cell>
        </row>
        <row r="12600">
          <cell r="A12600" t="str">
            <v>FY2017</v>
          </cell>
        </row>
        <row r="12601">
          <cell r="A12601" t="str">
            <v>FY2017</v>
          </cell>
        </row>
        <row r="12602">
          <cell r="A12602" t="str">
            <v>FY2017</v>
          </cell>
        </row>
        <row r="12603">
          <cell r="A12603" t="str">
            <v>FY2017</v>
          </cell>
        </row>
        <row r="12604">
          <cell r="A12604" t="str">
            <v>FY2017</v>
          </cell>
        </row>
        <row r="12605">
          <cell r="A12605" t="str">
            <v>FY2017</v>
          </cell>
        </row>
        <row r="12606">
          <cell r="A12606" t="str">
            <v>FY2017</v>
          </cell>
        </row>
        <row r="12607">
          <cell r="A12607" t="str">
            <v>FY2017</v>
          </cell>
        </row>
        <row r="12608">
          <cell r="A12608" t="str">
            <v>FY2017</v>
          </cell>
        </row>
        <row r="12609">
          <cell r="A12609" t="str">
            <v>FY2017</v>
          </cell>
        </row>
        <row r="12610">
          <cell r="A12610" t="str">
            <v>FY2017</v>
          </cell>
        </row>
        <row r="12611">
          <cell r="A12611" t="str">
            <v>FY2017</v>
          </cell>
        </row>
        <row r="12612">
          <cell r="A12612" t="str">
            <v>FY2017</v>
          </cell>
        </row>
        <row r="12613">
          <cell r="A12613" t="str">
            <v>FY2017</v>
          </cell>
        </row>
        <row r="12614">
          <cell r="A12614" t="str">
            <v>FY2017</v>
          </cell>
        </row>
        <row r="12615">
          <cell r="A12615" t="str">
            <v>FY2017</v>
          </cell>
        </row>
        <row r="12616">
          <cell r="A12616" t="str">
            <v>FY2017</v>
          </cell>
        </row>
        <row r="12617">
          <cell r="A12617" t="str">
            <v>FY2017</v>
          </cell>
        </row>
        <row r="12618">
          <cell r="A12618" t="str">
            <v>FY2017</v>
          </cell>
        </row>
        <row r="12619">
          <cell r="A12619" t="str">
            <v>FY2017</v>
          </cell>
        </row>
        <row r="12620">
          <cell r="A12620" t="str">
            <v>FY2017</v>
          </cell>
        </row>
        <row r="12621">
          <cell r="A12621" t="str">
            <v>FY2017</v>
          </cell>
        </row>
        <row r="12622">
          <cell r="A12622" t="str">
            <v>FY2017</v>
          </cell>
        </row>
        <row r="12623">
          <cell r="A12623" t="str">
            <v>FY2017</v>
          </cell>
        </row>
        <row r="12624">
          <cell r="A12624" t="str">
            <v>FY2017</v>
          </cell>
        </row>
        <row r="12625">
          <cell r="A12625" t="str">
            <v>FY2017</v>
          </cell>
        </row>
        <row r="12626">
          <cell r="A12626" t="str">
            <v>FY2017</v>
          </cell>
        </row>
        <row r="12627">
          <cell r="A12627" t="str">
            <v>FY2017</v>
          </cell>
        </row>
        <row r="12628">
          <cell r="A12628" t="str">
            <v>FY2017</v>
          </cell>
        </row>
        <row r="12629">
          <cell r="A12629" t="str">
            <v>FY2017</v>
          </cell>
        </row>
        <row r="12630">
          <cell r="A12630" t="str">
            <v>FY2017</v>
          </cell>
        </row>
        <row r="12631">
          <cell r="A12631" t="str">
            <v>FY2017</v>
          </cell>
        </row>
        <row r="12632">
          <cell r="A12632" t="str">
            <v>FY2017</v>
          </cell>
        </row>
        <row r="12633">
          <cell r="A12633" t="str">
            <v>FY2017</v>
          </cell>
        </row>
        <row r="12634">
          <cell r="A12634" t="str">
            <v>FY2017</v>
          </cell>
        </row>
        <row r="12635">
          <cell r="A12635" t="str">
            <v>FY2017</v>
          </cell>
        </row>
        <row r="12636">
          <cell r="A12636" t="str">
            <v>FY2017</v>
          </cell>
        </row>
        <row r="12637">
          <cell r="A12637" t="str">
            <v>FY2017</v>
          </cell>
        </row>
        <row r="12638">
          <cell r="A12638" t="str">
            <v>FY2017</v>
          </cell>
        </row>
        <row r="12639">
          <cell r="A12639" t="str">
            <v>FY2017</v>
          </cell>
        </row>
        <row r="12640">
          <cell r="A12640" t="str">
            <v>FY2017</v>
          </cell>
        </row>
        <row r="12641">
          <cell r="A12641" t="str">
            <v>FY2017</v>
          </cell>
        </row>
        <row r="12642">
          <cell r="A12642" t="str">
            <v>FY2017</v>
          </cell>
        </row>
        <row r="12643">
          <cell r="A12643" t="str">
            <v>FY2017</v>
          </cell>
        </row>
        <row r="12644">
          <cell r="A12644" t="str">
            <v>FY2017</v>
          </cell>
        </row>
        <row r="12645">
          <cell r="A12645" t="str">
            <v>FY2017</v>
          </cell>
        </row>
        <row r="12646">
          <cell r="A12646" t="str">
            <v>FY2017</v>
          </cell>
        </row>
        <row r="12647">
          <cell r="A12647" t="str">
            <v>FY2017</v>
          </cell>
        </row>
        <row r="12648">
          <cell r="A12648" t="str">
            <v>FY2017</v>
          </cell>
        </row>
        <row r="12649">
          <cell r="A12649" t="str">
            <v>FY2017</v>
          </cell>
        </row>
        <row r="12650">
          <cell r="A12650" t="str">
            <v>FY2017</v>
          </cell>
        </row>
        <row r="12651">
          <cell r="A12651" t="str">
            <v>FY2017</v>
          </cell>
        </row>
        <row r="12652">
          <cell r="A12652" t="str">
            <v>FY2017</v>
          </cell>
        </row>
        <row r="12653">
          <cell r="A12653" t="str">
            <v>FY2017</v>
          </cell>
        </row>
        <row r="12654">
          <cell r="A12654" t="str">
            <v>FY2017</v>
          </cell>
        </row>
        <row r="12655">
          <cell r="A12655" t="str">
            <v>FY2017</v>
          </cell>
        </row>
        <row r="12656">
          <cell r="A12656" t="str">
            <v>FY2017</v>
          </cell>
        </row>
        <row r="12657">
          <cell r="A12657" t="str">
            <v>FY2017</v>
          </cell>
        </row>
        <row r="12658">
          <cell r="A12658" t="str">
            <v>FY2017</v>
          </cell>
        </row>
        <row r="12659">
          <cell r="A12659" t="str">
            <v>FY2017</v>
          </cell>
        </row>
        <row r="12660">
          <cell r="A12660" t="str">
            <v>FY2017</v>
          </cell>
        </row>
        <row r="12661">
          <cell r="A12661" t="str">
            <v>FY2017</v>
          </cell>
        </row>
        <row r="12662">
          <cell r="A12662" t="str">
            <v>FY2017</v>
          </cell>
        </row>
        <row r="12663">
          <cell r="A12663" t="str">
            <v>FY2017</v>
          </cell>
        </row>
        <row r="12664">
          <cell r="A12664" t="str">
            <v>FY2017</v>
          </cell>
        </row>
        <row r="12665">
          <cell r="A12665" t="str">
            <v>FY2017</v>
          </cell>
        </row>
        <row r="12666">
          <cell r="A12666" t="str">
            <v>FY2017</v>
          </cell>
        </row>
        <row r="12667">
          <cell r="A12667" t="str">
            <v>FY2017</v>
          </cell>
        </row>
        <row r="12668">
          <cell r="A12668" t="str">
            <v>FY2017</v>
          </cell>
        </row>
        <row r="12669">
          <cell r="A12669" t="str">
            <v>FY2017</v>
          </cell>
        </row>
        <row r="12670">
          <cell r="A12670" t="str">
            <v>FY2017</v>
          </cell>
        </row>
        <row r="12671">
          <cell r="A12671" t="str">
            <v>FY2017</v>
          </cell>
        </row>
        <row r="12672">
          <cell r="A12672" t="str">
            <v>FY2017</v>
          </cell>
        </row>
        <row r="12673">
          <cell r="A12673" t="str">
            <v>FY2017</v>
          </cell>
        </row>
        <row r="12674">
          <cell r="A12674" t="str">
            <v>FY2017</v>
          </cell>
        </row>
        <row r="12675">
          <cell r="A12675" t="str">
            <v>FY2017</v>
          </cell>
        </row>
        <row r="12676">
          <cell r="A12676" t="str">
            <v>FY2017</v>
          </cell>
        </row>
        <row r="12677">
          <cell r="A12677" t="str">
            <v>FY2017</v>
          </cell>
        </row>
        <row r="12678">
          <cell r="A12678" t="str">
            <v>FY2017</v>
          </cell>
        </row>
        <row r="12679">
          <cell r="A12679" t="str">
            <v>FY2017</v>
          </cell>
        </row>
        <row r="12680">
          <cell r="A12680" t="str">
            <v>FY2017</v>
          </cell>
        </row>
        <row r="12681">
          <cell r="A12681" t="str">
            <v>FY2017</v>
          </cell>
        </row>
        <row r="12682">
          <cell r="A12682" t="str">
            <v>FY2017</v>
          </cell>
        </row>
        <row r="12683">
          <cell r="A12683" t="str">
            <v>FY2017</v>
          </cell>
        </row>
        <row r="12684">
          <cell r="A12684" t="str">
            <v>FY2017</v>
          </cell>
        </row>
        <row r="12685">
          <cell r="A12685" t="str">
            <v>FY2017</v>
          </cell>
        </row>
        <row r="12686">
          <cell r="A12686" t="str">
            <v>FY2017</v>
          </cell>
        </row>
        <row r="12687">
          <cell r="A12687" t="str">
            <v>FY2017</v>
          </cell>
        </row>
        <row r="12688">
          <cell r="A12688" t="str">
            <v>FY2017</v>
          </cell>
        </row>
        <row r="12689">
          <cell r="A12689" t="str">
            <v>FY2017</v>
          </cell>
        </row>
        <row r="12690">
          <cell r="A12690" t="str">
            <v>FY2017</v>
          </cell>
        </row>
        <row r="12691">
          <cell r="A12691" t="str">
            <v>FY2017</v>
          </cell>
        </row>
        <row r="12692">
          <cell r="A12692" t="str">
            <v>FY2017</v>
          </cell>
        </row>
        <row r="12693">
          <cell r="A12693" t="str">
            <v>FY2017</v>
          </cell>
        </row>
        <row r="12694">
          <cell r="A12694" t="str">
            <v>FY2017</v>
          </cell>
        </row>
        <row r="12695">
          <cell r="A12695" t="str">
            <v>FY2017</v>
          </cell>
        </row>
        <row r="12696">
          <cell r="A12696" t="str">
            <v>FY2017</v>
          </cell>
        </row>
        <row r="12697">
          <cell r="A12697" t="str">
            <v>FY2017</v>
          </cell>
        </row>
        <row r="12698">
          <cell r="A12698" t="str">
            <v>FY2017</v>
          </cell>
        </row>
        <row r="12699">
          <cell r="A12699" t="str">
            <v>FY2017</v>
          </cell>
        </row>
        <row r="12700">
          <cell r="A12700" t="str">
            <v>FY2017</v>
          </cell>
        </row>
        <row r="12701">
          <cell r="A12701" t="str">
            <v>FY2017</v>
          </cell>
        </row>
        <row r="12702">
          <cell r="A12702" t="str">
            <v>FY2017</v>
          </cell>
        </row>
        <row r="12703">
          <cell r="A12703" t="str">
            <v>FY2017</v>
          </cell>
        </row>
        <row r="12704">
          <cell r="A12704" t="str">
            <v>FY2017</v>
          </cell>
        </row>
        <row r="12705">
          <cell r="A12705" t="str">
            <v>FY2017</v>
          </cell>
        </row>
        <row r="12706">
          <cell r="A12706" t="str">
            <v>FY2017</v>
          </cell>
        </row>
        <row r="12707">
          <cell r="A12707" t="str">
            <v>FY2017</v>
          </cell>
        </row>
        <row r="12708">
          <cell r="A12708" t="str">
            <v>FY2017</v>
          </cell>
        </row>
        <row r="12709">
          <cell r="A12709" t="str">
            <v>FY2017</v>
          </cell>
        </row>
        <row r="12710">
          <cell r="A12710" t="str">
            <v>FY2017</v>
          </cell>
        </row>
        <row r="12711">
          <cell r="A12711" t="str">
            <v>FY2017</v>
          </cell>
        </row>
        <row r="12712">
          <cell r="A12712" t="str">
            <v>FY2017</v>
          </cell>
        </row>
        <row r="12713">
          <cell r="A12713" t="str">
            <v>FY2017</v>
          </cell>
        </row>
        <row r="12714">
          <cell r="A12714" t="str">
            <v>FY2017</v>
          </cell>
        </row>
        <row r="12715">
          <cell r="A12715" t="str">
            <v>FY2017</v>
          </cell>
        </row>
        <row r="12716">
          <cell r="A12716" t="str">
            <v>FY2017</v>
          </cell>
        </row>
        <row r="12717">
          <cell r="A12717" t="str">
            <v>FY2017</v>
          </cell>
        </row>
        <row r="12718">
          <cell r="A12718" t="str">
            <v>FY2017</v>
          </cell>
        </row>
        <row r="12719">
          <cell r="A12719" t="str">
            <v>FY2017</v>
          </cell>
        </row>
        <row r="12720">
          <cell r="A12720" t="str">
            <v>FY2017</v>
          </cell>
        </row>
        <row r="12721">
          <cell r="A12721" t="str">
            <v>FY2017</v>
          </cell>
        </row>
        <row r="12722">
          <cell r="A12722" t="str">
            <v>FY2017</v>
          </cell>
        </row>
        <row r="12723">
          <cell r="A12723" t="str">
            <v>FY2017</v>
          </cell>
        </row>
        <row r="12724">
          <cell r="A12724" t="str">
            <v>FY2017</v>
          </cell>
        </row>
        <row r="12725">
          <cell r="A12725" t="str">
            <v>FY2017</v>
          </cell>
        </row>
        <row r="12726">
          <cell r="A12726" t="str">
            <v>FY2017</v>
          </cell>
        </row>
        <row r="12727">
          <cell r="A12727" t="str">
            <v>FY2017</v>
          </cell>
        </row>
        <row r="12728">
          <cell r="A12728" t="str">
            <v>FY2017</v>
          </cell>
        </row>
        <row r="12729">
          <cell r="A12729" t="str">
            <v>FY2017</v>
          </cell>
        </row>
        <row r="12730">
          <cell r="A12730" t="str">
            <v>FY2017</v>
          </cell>
        </row>
        <row r="12731">
          <cell r="A12731" t="str">
            <v>FY2017</v>
          </cell>
        </row>
        <row r="12732">
          <cell r="A12732" t="str">
            <v>FY2017</v>
          </cell>
        </row>
        <row r="12733">
          <cell r="A12733" t="str">
            <v>FY2017</v>
          </cell>
        </row>
        <row r="12734">
          <cell r="A12734" t="str">
            <v>FY2017</v>
          </cell>
        </row>
        <row r="12735">
          <cell r="A12735" t="str">
            <v>FY2017</v>
          </cell>
        </row>
        <row r="12736">
          <cell r="A12736" t="str">
            <v>FY2017</v>
          </cell>
        </row>
        <row r="12737">
          <cell r="A12737" t="str">
            <v>FY2017</v>
          </cell>
        </row>
        <row r="12738">
          <cell r="A12738" t="str">
            <v>FY2017</v>
          </cell>
        </row>
        <row r="12739">
          <cell r="A12739" t="str">
            <v>FY2017</v>
          </cell>
        </row>
        <row r="12740">
          <cell r="A12740" t="str">
            <v>FY2017</v>
          </cell>
        </row>
        <row r="12741">
          <cell r="A12741" t="str">
            <v>FY2017</v>
          </cell>
        </row>
        <row r="12742">
          <cell r="A12742" t="str">
            <v>FY2017</v>
          </cell>
        </row>
        <row r="12743">
          <cell r="A12743" t="str">
            <v>FY2017</v>
          </cell>
        </row>
        <row r="12744">
          <cell r="A12744" t="str">
            <v>FY2017</v>
          </cell>
        </row>
        <row r="12745">
          <cell r="A12745" t="str">
            <v>FY2017</v>
          </cell>
        </row>
        <row r="12746">
          <cell r="A12746" t="str">
            <v>FY2017</v>
          </cell>
        </row>
        <row r="12747">
          <cell r="A12747" t="str">
            <v>FY2017</v>
          </cell>
        </row>
        <row r="12748">
          <cell r="A12748" t="str">
            <v>FY2017</v>
          </cell>
        </row>
        <row r="12749">
          <cell r="A12749" t="str">
            <v>FY2017</v>
          </cell>
        </row>
        <row r="12750">
          <cell r="A12750" t="str">
            <v>FY2017</v>
          </cell>
        </row>
        <row r="12751">
          <cell r="A12751" t="str">
            <v>FY2017</v>
          </cell>
        </row>
        <row r="12752">
          <cell r="A12752" t="str">
            <v>FY2017</v>
          </cell>
        </row>
        <row r="12753">
          <cell r="A12753" t="str">
            <v>FY2017</v>
          </cell>
        </row>
        <row r="12754">
          <cell r="A12754" t="str">
            <v>FY2017</v>
          </cell>
        </row>
        <row r="12755">
          <cell r="A12755" t="str">
            <v>FY2017</v>
          </cell>
        </row>
        <row r="12756">
          <cell r="A12756" t="str">
            <v>FY2017</v>
          </cell>
        </row>
        <row r="12757">
          <cell r="A12757" t="str">
            <v>FY2017</v>
          </cell>
        </row>
        <row r="12758">
          <cell r="A12758" t="str">
            <v>FY2017</v>
          </cell>
        </row>
        <row r="12759">
          <cell r="A12759" t="str">
            <v>FY2017</v>
          </cell>
        </row>
        <row r="12760">
          <cell r="A12760" t="str">
            <v>FY2017</v>
          </cell>
        </row>
        <row r="12761">
          <cell r="A12761" t="str">
            <v>FY2017</v>
          </cell>
        </row>
        <row r="12762">
          <cell r="A12762" t="str">
            <v>FY2017</v>
          </cell>
        </row>
        <row r="12763">
          <cell r="A12763" t="str">
            <v>FY2017</v>
          </cell>
        </row>
        <row r="12764">
          <cell r="A12764" t="str">
            <v>FY2017</v>
          </cell>
        </row>
        <row r="12765">
          <cell r="A12765" t="str">
            <v>FY2017</v>
          </cell>
        </row>
        <row r="12766">
          <cell r="A12766" t="str">
            <v>FY2017</v>
          </cell>
        </row>
        <row r="12767">
          <cell r="A12767" t="str">
            <v>FY2017</v>
          </cell>
        </row>
        <row r="12768">
          <cell r="A12768" t="str">
            <v>FY2017</v>
          </cell>
        </row>
        <row r="12769">
          <cell r="A12769" t="str">
            <v>FY2017</v>
          </cell>
        </row>
        <row r="12770">
          <cell r="A12770" t="str">
            <v>FY2017</v>
          </cell>
        </row>
        <row r="12771">
          <cell r="A12771" t="str">
            <v>FY2017</v>
          </cell>
        </row>
        <row r="12772">
          <cell r="A12772" t="str">
            <v>FY2017</v>
          </cell>
        </row>
        <row r="12773">
          <cell r="A12773" t="str">
            <v>FY2017</v>
          </cell>
        </row>
        <row r="12774">
          <cell r="A12774" t="str">
            <v>FY2017</v>
          </cell>
        </row>
        <row r="12775">
          <cell r="A12775" t="str">
            <v>FY2017</v>
          </cell>
        </row>
        <row r="12776">
          <cell r="A12776" t="str">
            <v>FY2017</v>
          </cell>
        </row>
        <row r="12777">
          <cell r="A12777" t="str">
            <v>FY2017</v>
          </cell>
        </row>
        <row r="12778">
          <cell r="A12778" t="str">
            <v>FY2017</v>
          </cell>
        </row>
        <row r="12779">
          <cell r="A12779" t="str">
            <v>FY2017</v>
          </cell>
        </row>
        <row r="12780">
          <cell r="A12780" t="str">
            <v>FY2017</v>
          </cell>
        </row>
        <row r="12781">
          <cell r="A12781" t="str">
            <v>FY2017</v>
          </cell>
        </row>
        <row r="12782">
          <cell r="A12782" t="str">
            <v>FY2017</v>
          </cell>
        </row>
        <row r="12783">
          <cell r="A12783" t="str">
            <v>FY2017</v>
          </cell>
        </row>
        <row r="12784">
          <cell r="A12784" t="str">
            <v>FY2017</v>
          </cell>
        </row>
        <row r="12785">
          <cell r="A12785" t="str">
            <v>FY2017</v>
          </cell>
        </row>
        <row r="12786">
          <cell r="A12786" t="str">
            <v>FY2017</v>
          </cell>
        </row>
        <row r="12787">
          <cell r="A12787" t="str">
            <v>FY2017</v>
          </cell>
        </row>
        <row r="12788">
          <cell r="A12788" t="str">
            <v>FY2017</v>
          </cell>
        </row>
        <row r="12789">
          <cell r="A12789" t="str">
            <v>FY2017</v>
          </cell>
        </row>
        <row r="12790">
          <cell r="A12790" t="str">
            <v>FY2017</v>
          </cell>
        </row>
        <row r="12791">
          <cell r="A12791" t="str">
            <v>FY2017</v>
          </cell>
        </row>
        <row r="12792">
          <cell r="A12792" t="str">
            <v>FY2017</v>
          </cell>
        </row>
        <row r="12793">
          <cell r="A12793" t="str">
            <v>FY2017</v>
          </cell>
        </row>
        <row r="12794">
          <cell r="A12794" t="str">
            <v>FY2017</v>
          </cell>
        </row>
        <row r="12795">
          <cell r="A12795" t="str">
            <v>FY2017</v>
          </cell>
        </row>
        <row r="12796">
          <cell r="A12796" t="str">
            <v>FY2017</v>
          </cell>
        </row>
        <row r="12797">
          <cell r="A12797" t="str">
            <v>FY2017</v>
          </cell>
        </row>
        <row r="12798">
          <cell r="A12798" t="str">
            <v>FY2017</v>
          </cell>
        </row>
        <row r="12799">
          <cell r="A12799" t="str">
            <v>FY2017</v>
          </cell>
        </row>
        <row r="12800">
          <cell r="A12800" t="str">
            <v>FY2017</v>
          </cell>
        </row>
        <row r="12801">
          <cell r="A12801" t="str">
            <v>FY2017</v>
          </cell>
        </row>
        <row r="12802">
          <cell r="A12802" t="str">
            <v>FY2017</v>
          </cell>
        </row>
        <row r="12803">
          <cell r="A12803" t="str">
            <v>FY2017</v>
          </cell>
        </row>
        <row r="12804">
          <cell r="A12804" t="str">
            <v>FY2017</v>
          </cell>
        </row>
        <row r="12805">
          <cell r="A12805" t="str">
            <v>FY2017</v>
          </cell>
        </row>
        <row r="12806">
          <cell r="A12806" t="str">
            <v>FY2017</v>
          </cell>
        </row>
        <row r="12807">
          <cell r="A12807" t="str">
            <v>FY2017</v>
          </cell>
        </row>
        <row r="12808">
          <cell r="A12808" t="str">
            <v>FY2017</v>
          </cell>
        </row>
        <row r="12809">
          <cell r="A12809" t="str">
            <v>FY2017</v>
          </cell>
        </row>
        <row r="12810">
          <cell r="A12810" t="str">
            <v>FY2017</v>
          </cell>
        </row>
        <row r="12811">
          <cell r="A12811" t="str">
            <v>FY2017</v>
          </cell>
        </row>
        <row r="12812">
          <cell r="A12812" t="str">
            <v>FY2017</v>
          </cell>
        </row>
        <row r="12813">
          <cell r="A12813" t="str">
            <v>FY2017</v>
          </cell>
        </row>
        <row r="12814">
          <cell r="A12814" t="str">
            <v>FY2017</v>
          </cell>
        </row>
        <row r="12815">
          <cell r="A12815" t="str">
            <v>FY2017</v>
          </cell>
        </row>
        <row r="12816">
          <cell r="A12816" t="str">
            <v>FY2017</v>
          </cell>
        </row>
        <row r="12817">
          <cell r="A12817" t="str">
            <v>FY2017</v>
          </cell>
        </row>
        <row r="12818">
          <cell r="A12818" t="str">
            <v>FY2017</v>
          </cell>
        </row>
        <row r="12819">
          <cell r="A12819" t="str">
            <v>FY2017</v>
          </cell>
        </row>
        <row r="12820">
          <cell r="A12820" t="str">
            <v>FY2017</v>
          </cell>
        </row>
        <row r="12821">
          <cell r="A12821" t="str">
            <v>FY2017</v>
          </cell>
        </row>
        <row r="12822">
          <cell r="A12822" t="str">
            <v>FY2017</v>
          </cell>
        </row>
        <row r="12823">
          <cell r="A12823" t="str">
            <v>FY2017</v>
          </cell>
        </row>
        <row r="12824">
          <cell r="A12824" t="str">
            <v>FY2017</v>
          </cell>
        </row>
        <row r="12825">
          <cell r="A12825" t="str">
            <v>FY2017</v>
          </cell>
        </row>
        <row r="12826">
          <cell r="A12826" t="str">
            <v>FY2017</v>
          </cell>
        </row>
        <row r="12827">
          <cell r="A12827" t="str">
            <v>FY2017</v>
          </cell>
        </row>
        <row r="12828">
          <cell r="A12828" t="str">
            <v>FY2017</v>
          </cell>
        </row>
        <row r="12829">
          <cell r="A12829" t="str">
            <v>FY2017</v>
          </cell>
        </row>
        <row r="12830">
          <cell r="A12830" t="str">
            <v>FY2017</v>
          </cell>
        </row>
        <row r="12831">
          <cell r="A12831" t="str">
            <v>FY2017</v>
          </cell>
        </row>
        <row r="12832">
          <cell r="A12832" t="str">
            <v>FY2017</v>
          </cell>
        </row>
        <row r="12833">
          <cell r="A12833" t="str">
            <v>FY2017</v>
          </cell>
        </row>
        <row r="12834">
          <cell r="A12834" t="str">
            <v>FY2017</v>
          </cell>
        </row>
        <row r="12835">
          <cell r="A12835" t="str">
            <v>FY2017</v>
          </cell>
        </row>
        <row r="12836">
          <cell r="A12836" t="str">
            <v>FY2017</v>
          </cell>
        </row>
        <row r="12837">
          <cell r="A12837" t="str">
            <v>FY2017</v>
          </cell>
        </row>
        <row r="12838">
          <cell r="A12838" t="str">
            <v>FY2017</v>
          </cell>
        </row>
        <row r="12839">
          <cell r="A12839" t="str">
            <v>FY2017</v>
          </cell>
        </row>
        <row r="12840">
          <cell r="A12840" t="str">
            <v>FY2017</v>
          </cell>
        </row>
        <row r="12841">
          <cell r="A12841" t="str">
            <v>FY2017</v>
          </cell>
        </row>
        <row r="12842">
          <cell r="A12842" t="str">
            <v>FY2017</v>
          </cell>
        </row>
        <row r="12843">
          <cell r="A12843" t="str">
            <v>FY2017</v>
          </cell>
        </row>
        <row r="12844">
          <cell r="A12844" t="str">
            <v>FY2017</v>
          </cell>
        </row>
        <row r="12845">
          <cell r="A12845" t="str">
            <v>FY2017</v>
          </cell>
        </row>
        <row r="12846">
          <cell r="A12846" t="str">
            <v>FY2017</v>
          </cell>
        </row>
        <row r="12847">
          <cell r="A12847" t="str">
            <v>FY2017</v>
          </cell>
        </row>
        <row r="12848">
          <cell r="A12848" t="str">
            <v>FY2017</v>
          </cell>
        </row>
        <row r="12849">
          <cell r="A12849" t="str">
            <v>FY2017</v>
          </cell>
        </row>
        <row r="12850">
          <cell r="A12850" t="str">
            <v>FY2017</v>
          </cell>
        </row>
        <row r="12851">
          <cell r="A12851" t="str">
            <v>FY2017</v>
          </cell>
        </row>
        <row r="12852">
          <cell r="A12852" t="str">
            <v>FY2017</v>
          </cell>
        </row>
        <row r="12853">
          <cell r="A12853" t="str">
            <v>FY2017</v>
          </cell>
        </row>
        <row r="12854">
          <cell r="A12854" t="str">
            <v>FY2017</v>
          </cell>
        </row>
        <row r="12855">
          <cell r="A12855" t="str">
            <v>FY2017</v>
          </cell>
        </row>
        <row r="12856">
          <cell r="A12856" t="str">
            <v>FY2017</v>
          </cell>
        </row>
        <row r="12857">
          <cell r="A12857" t="str">
            <v>FY2017</v>
          </cell>
        </row>
        <row r="12858">
          <cell r="A12858" t="str">
            <v>FY2017</v>
          </cell>
        </row>
        <row r="12859">
          <cell r="A12859" t="str">
            <v>FY2017</v>
          </cell>
        </row>
        <row r="12860">
          <cell r="A12860" t="str">
            <v>FY2017</v>
          </cell>
        </row>
        <row r="12861">
          <cell r="A12861" t="str">
            <v>FY2017</v>
          </cell>
        </row>
        <row r="12862">
          <cell r="A12862" t="str">
            <v>FY2017</v>
          </cell>
        </row>
        <row r="12863">
          <cell r="A12863" t="str">
            <v>FY2017</v>
          </cell>
        </row>
        <row r="12864">
          <cell r="A12864" t="str">
            <v>FY2017</v>
          </cell>
        </row>
        <row r="12865">
          <cell r="A12865" t="str">
            <v>FY2017</v>
          </cell>
        </row>
        <row r="12866">
          <cell r="A12866" t="str">
            <v>FY2017</v>
          </cell>
        </row>
        <row r="12867">
          <cell r="A12867" t="str">
            <v>FY2017</v>
          </cell>
        </row>
        <row r="12868">
          <cell r="A12868" t="str">
            <v>FY2017</v>
          </cell>
        </row>
        <row r="12869">
          <cell r="A12869" t="str">
            <v>FY2017</v>
          </cell>
        </row>
        <row r="12870">
          <cell r="A12870" t="str">
            <v>FY2017</v>
          </cell>
        </row>
        <row r="12871">
          <cell r="A12871" t="str">
            <v>FY2017</v>
          </cell>
        </row>
        <row r="12872">
          <cell r="A12872" t="str">
            <v>FY2017</v>
          </cell>
        </row>
        <row r="12873">
          <cell r="A12873" t="str">
            <v>FY2017</v>
          </cell>
        </row>
        <row r="12874">
          <cell r="A12874" t="str">
            <v>FY2017</v>
          </cell>
        </row>
        <row r="12875">
          <cell r="A12875" t="str">
            <v>FY2017</v>
          </cell>
        </row>
        <row r="12876">
          <cell r="A12876" t="str">
            <v>FY2017</v>
          </cell>
        </row>
        <row r="12877">
          <cell r="A12877" t="str">
            <v>FY2017</v>
          </cell>
        </row>
        <row r="12878">
          <cell r="A12878" t="str">
            <v>FY2017</v>
          </cell>
        </row>
        <row r="12879">
          <cell r="A12879" t="str">
            <v>FY2017</v>
          </cell>
        </row>
        <row r="12880">
          <cell r="A12880" t="str">
            <v>FY2017</v>
          </cell>
        </row>
        <row r="12881">
          <cell r="A12881" t="str">
            <v>FY2017</v>
          </cell>
        </row>
        <row r="12882">
          <cell r="A12882" t="str">
            <v>FY2017</v>
          </cell>
        </row>
        <row r="12883">
          <cell r="A12883" t="str">
            <v>FY2017</v>
          </cell>
        </row>
        <row r="12884">
          <cell r="A12884" t="str">
            <v>FY2017</v>
          </cell>
        </row>
        <row r="12885">
          <cell r="A12885" t="str">
            <v>FY2017</v>
          </cell>
        </row>
        <row r="12886">
          <cell r="A12886" t="str">
            <v>FY2017</v>
          </cell>
        </row>
        <row r="12887">
          <cell r="A12887" t="str">
            <v>FY2017</v>
          </cell>
        </row>
        <row r="12888">
          <cell r="A12888" t="str">
            <v>FY2017</v>
          </cell>
        </row>
        <row r="12889">
          <cell r="A12889" t="str">
            <v>FY2017</v>
          </cell>
        </row>
        <row r="12890">
          <cell r="A12890" t="str">
            <v>FY2017</v>
          </cell>
        </row>
        <row r="12891">
          <cell r="A12891" t="str">
            <v>FY2017</v>
          </cell>
        </row>
        <row r="12892">
          <cell r="A12892" t="str">
            <v>FY2017</v>
          </cell>
        </row>
        <row r="12893">
          <cell r="A12893" t="str">
            <v>FY2017</v>
          </cell>
        </row>
        <row r="12894">
          <cell r="A12894" t="str">
            <v>FY2017</v>
          </cell>
        </row>
        <row r="12895">
          <cell r="A12895" t="str">
            <v>FY2017</v>
          </cell>
        </row>
        <row r="12896">
          <cell r="A12896" t="str">
            <v>FY2017</v>
          </cell>
        </row>
        <row r="12897">
          <cell r="A12897" t="str">
            <v>FY2017</v>
          </cell>
        </row>
        <row r="12898">
          <cell r="A12898" t="str">
            <v>FY2017</v>
          </cell>
        </row>
        <row r="12899">
          <cell r="A12899" t="str">
            <v>FY2017</v>
          </cell>
        </row>
        <row r="12900">
          <cell r="A12900" t="str">
            <v>FY2017</v>
          </cell>
        </row>
        <row r="12901">
          <cell r="A12901" t="str">
            <v>FY2017</v>
          </cell>
        </row>
        <row r="12902">
          <cell r="A12902" t="str">
            <v>FY2017</v>
          </cell>
        </row>
        <row r="12903">
          <cell r="A12903" t="str">
            <v>FY2017</v>
          </cell>
        </row>
        <row r="12904">
          <cell r="A12904" t="str">
            <v>FY2017</v>
          </cell>
        </row>
        <row r="12905">
          <cell r="A12905" t="str">
            <v>FY2017</v>
          </cell>
        </row>
        <row r="12906">
          <cell r="A12906" t="str">
            <v>FY2017</v>
          </cell>
        </row>
        <row r="12907">
          <cell r="A12907" t="str">
            <v>FY2017</v>
          </cell>
        </row>
        <row r="12908">
          <cell r="A12908" t="str">
            <v>FY2017</v>
          </cell>
        </row>
        <row r="12909">
          <cell r="A12909" t="str">
            <v>FY2017</v>
          </cell>
        </row>
        <row r="12910">
          <cell r="A12910" t="str">
            <v>FY2017</v>
          </cell>
        </row>
        <row r="12911">
          <cell r="A12911" t="str">
            <v>FY2017</v>
          </cell>
        </row>
        <row r="12912">
          <cell r="A12912" t="str">
            <v>FY2017</v>
          </cell>
        </row>
        <row r="12913">
          <cell r="A12913" t="str">
            <v>FY2017</v>
          </cell>
        </row>
        <row r="12914">
          <cell r="A12914" t="str">
            <v>FY2017</v>
          </cell>
        </row>
        <row r="12915">
          <cell r="A12915" t="str">
            <v>FY2017</v>
          </cell>
        </row>
        <row r="12916">
          <cell r="A12916" t="str">
            <v>FY2017</v>
          </cell>
        </row>
        <row r="12917">
          <cell r="A12917" t="str">
            <v>FY2017</v>
          </cell>
        </row>
        <row r="12918">
          <cell r="A12918" t="str">
            <v>FY2017</v>
          </cell>
        </row>
        <row r="12919">
          <cell r="A12919" t="str">
            <v>FY2017</v>
          </cell>
        </row>
        <row r="12920">
          <cell r="A12920" t="str">
            <v>FY2017</v>
          </cell>
        </row>
        <row r="12921">
          <cell r="A12921" t="str">
            <v>FY2017</v>
          </cell>
        </row>
        <row r="12922">
          <cell r="A12922" t="str">
            <v>FY2017</v>
          </cell>
        </row>
        <row r="12923">
          <cell r="A12923" t="str">
            <v>FY2017</v>
          </cell>
        </row>
        <row r="12924">
          <cell r="A12924" t="str">
            <v>FY2017</v>
          </cell>
        </row>
        <row r="12925">
          <cell r="A12925" t="str">
            <v>FY2017</v>
          </cell>
        </row>
        <row r="12926">
          <cell r="A12926" t="str">
            <v>FY2017</v>
          </cell>
        </row>
        <row r="12927">
          <cell r="A12927" t="str">
            <v>FY2017</v>
          </cell>
        </row>
        <row r="12928">
          <cell r="A12928" t="str">
            <v>FY2017</v>
          </cell>
        </row>
        <row r="12929">
          <cell r="A12929" t="str">
            <v>FY2017</v>
          </cell>
        </row>
        <row r="12930">
          <cell r="A12930" t="str">
            <v>FY2017</v>
          </cell>
        </row>
        <row r="12931">
          <cell r="A12931" t="str">
            <v>FY2017</v>
          </cell>
        </row>
        <row r="12932">
          <cell r="A12932" t="str">
            <v>FY2017</v>
          </cell>
        </row>
        <row r="12933">
          <cell r="A12933" t="str">
            <v>FY2017</v>
          </cell>
        </row>
        <row r="12934">
          <cell r="A12934" t="str">
            <v>FY2017</v>
          </cell>
        </row>
        <row r="12935">
          <cell r="A12935" t="str">
            <v>FY2017</v>
          </cell>
        </row>
        <row r="12936">
          <cell r="A12936" t="str">
            <v>FY2017</v>
          </cell>
        </row>
        <row r="12937">
          <cell r="A12937" t="str">
            <v>FY2017</v>
          </cell>
        </row>
        <row r="12938">
          <cell r="A12938" t="str">
            <v>FY2017</v>
          </cell>
        </row>
        <row r="12939">
          <cell r="A12939" t="str">
            <v>FY2017</v>
          </cell>
        </row>
        <row r="12940">
          <cell r="A12940" t="str">
            <v>FY2017</v>
          </cell>
        </row>
        <row r="12941">
          <cell r="A12941" t="str">
            <v>FY2017</v>
          </cell>
        </row>
        <row r="12942">
          <cell r="A12942" t="str">
            <v>FY2017</v>
          </cell>
        </row>
        <row r="12943">
          <cell r="A12943" t="str">
            <v>FY2017</v>
          </cell>
        </row>
        <row r="12944">
          <cell r="A12944" t="str">
            <v>FY2017</v>
          </cell>
        </row>
        <row r="12945">
          <cell r="A12945" t="str">
            <v>FY2017</v>
          </cell>
        </row>
        <row r="12946">
          <cell r="A12946" t="str">
            <v>FY2017</v>
          </cell>
        </row>
        <row r="12947">
          <cell r="A12947" t="str">
            <v>FY2017</v>
          </cell>
        </row>
        <row r="12948">
          <cell r="A12948" t="str">
            <v>FY2017</v>
          </cell>
        </row>
        <row r="12949">
          <cell r="A12949" t="str">
            <v>FY2017</v>
          </cell>
        </row>
        <row r="12950">
          <cell r="A12950" t="str">
            <v>FY2017</v>
          </cell>
        </row>
        <row r="12951">
          <cell r="A12951" t="str">
            <v>FY2017</v>
          </cell>
        </row>
        <row r="12952">
          <cell r="A12952" t="str">
            <v>FY2017</v>
          </cell>
        </row>
        <row r="12953">
          <cell r="A12953" t="str">
            <v>FY2017</v>
          </cell>
        </row>
        <row r="12954">
          <cell r="A12954" t="str">
            <v>FY2017</v>
          </cell>
        </row>
        <row r="12955">
          <cell r="A12955" t="str">
            <v>FY2017</v>
          </cell>
        </row>
        <row r="12956">
          <cell r="A12956" t="str">
            <v>FY2017</v>
          </cell>
        </row>
        <row r="12957">
          <cell r="A12957" t="str">
            <v>FY2017</v>
          </cell>
        </row>
        <row r="12958">
          <cell r="A12958" t="str">
            <v>FY2017</v>
          </cell>
        </row>
        <row r="12959">
          <cell r="A12959" t="str">
            <v>FY2017</v>
          </cell>
        </row>
        <row r="12960">
          <cell r="A12960" t="str">
            <v>FY2017</v>
          </cell>
        </row>
        <row r="12961">
          <cell r="A12961" t="str">
            <v>FY2017</v>
          </cell>
        </row>
        <row r="12962">
          <cell r="A12962" t="str">
            <v>FY2017</v>
          </cell>
        </row>
        <row r="12963">
          <cell r="A12963" t="str">
            <v>FY2017</v>
          </cell>
        </row>
        <row r="12964">
          <cell r="A12964" t="str">
            <v>FY2017</v>
          </cell>
        </row>
        <row r="12965">
          <cell r="A12965" t="str">
            <v>FY2017</v>
          </cell>
        </row>
        <row r="12966">
          <cell r="A12966" t="str">
            <v>FY2017</v>
          </cell>
        </row>
        <row r="12967">
          <cell r="A12967" t="str">
            <v>FY2017</v>
          </cell>
        </row>
        <row r="12968">
          <cell r="A12968" t="str">
            <v>FY2017</v>
          </cell>
        </row>
        <row r="12969">
          <cell r="A12969" t="str">
            <v>FY2017</v>
          </cell>
        </row>
        <row r="12970">
          <cell r="A12970" t="str">
            <v>FY2017</v>
          </cell>
        </row>
        <row r="12971">
          <cell r="A12971" t="str">
            <v>FY2017</v>
          </cell>
        </row>
        <row r="12972">
          <cell r="A12972" t="str">
            <v>FY2017</v>
          </cell>
        </row>
        <row r="12973">
          <cell r="A12973" t="str">
            <v>FY2017</v>
          </cell>
        </row>
        <row r="12974">
          <cell r="A12974" t="str">
            <v>FY2017</v>
          </cell>
        </row>
        <row r="12975">
          <cell r="A12975" t="str">
            <v>FY2017</v>
          </cell>
        </row>
        <row r="12976">
          <cell r="A12976" t="str">
            <v>FY2017</v>
          </cell>
        </row>
        <row r="12977">
          <cell r="A12977" t="str">
            <v>FY2017</v>
          </cell>
        </row>
        <row r="12978">
          <cell r="A12978" t="str">
            <v>FY2017</v>
          </cell>
        </row>
        <row r="12979">
          <cell r="A12979" t="str">
            <v>FY2017</v>
          </cell>
        </row>
        <row r="12980">
          <cell r="A12980" t="str">
            <v>FY2017</v>
          </cell>
        </row>
        <row r="12981">
          <cell r="A12981" t="str">
            <v>FY2017</v>
          </cell>
        </row>
        <row r="12982">
          <cell r="A12982" t="str">
            <v>FY2017</v>
          </cell>
        </row>
        <row r="12983">
          <cell r="A12983" t="str">
            <v>FY2017</v>
          </cell>
        </row>
        <row r="12984">
          <cell r="A12984" t="str">
            <v>FY2017</v>
          </cell>
        </row>
        <row r="12985">
          <cell r="A12985" t="str">
            <v>FY2017</v>
          </cell>
        </row>
        <row r="12986">
          <cell r="A12986" t="str">
            <v>FY2017</v>
          </cell>
        </row>
        <row r="12987">
          <cell r="A12987" t="str">
            <v>FY2017</v>
          </cell>
        </row>
        <row r="12988">
          <cell r="A12988" t="str">
            <v>FY2017</v>
          </cell>
        </row>
        <row r="12989">
          <cell r="A12989" t="str">
            <v>FY2017</v>
          </cell>
        </row>
        <row r="12990">
          <cell r="A12990" t="str">
            <v>FY2017</v>
          </cell>
        </row>
        <row r="12991">
          <cell r="A12991" t="str">
            <v>FY2017</v>
          </cell>
        </row>
        <row r="12992">
          <cell r="A12992" t="str">
            <v>FY2017</v>
          </cell>
        </row>
        <row r="12993">
          <cell r="A12993" t="str">
            <v>FY2017</v>
          </cell>
        </row>
        <row r="12994">
          <cell r="A12994" t="str">
            <v>FY2017</v>
          </cell>
        </row>
        <row r="12995">
          <cell r="A12995" t="str">
            <v>FY2017</v>
          </cell>
        </row>
        <row r="12996">
          <cell r="A12996" t="str">
            <v>FY2017</v>
          </cell>
        </row>
        <row r="12997">
          <cell r="A12997" t="str">
            <v>FY2017</v>
          </cell>
        </row>
        <row r="12998">
          <cell r="A12998" t="str">
            <v>FY2017</v>
          </cell>
        </row>
        <row r="12999">
          <cell r="A12999" t="str">
            <v>FY2017</v>
          </cell>
        </row>
        <row r="13000">
          <cell r="A13000" t="str">
            <v>FY2017</v>
          </cell>
        </row>
        <row r="13001">
          <cell r="A13001" t="str">
            <v>FY2017</v>
          </cell>
        </row>
        <row r="13002">
          <cell r="A13002" t="str">
            <v>FY2017</v>
          </cell>
        </row>
        <row r="13003">
          <cell r="A13003" t="str">
            <v>FY2017</v>
          </cell>
        </row>
        <row r="13004">
          <cell r="A13004" t="str">
            <v>FY2017</v>
          </cell>
        </row>
        <row r="13005">
          <cell r="A13005" t="str">
            <v>FY2017</v>
          </cell>
        </row>
        <row r="13006">
          <cell r="A13006" t="str">
            <v>FY2017</v>
          </cell>
        </row>
        <row r="13007">
          <cell r="A13007" t="str">
            <v>FY2017</v>
          </cell>
        </row>
        <row r="13008">
          <cell r="A13008" t="str">
            <v>FY2017</v>
          </cell>
        </row>
        <row r="13009">
          <cell r="A13009" t="str">
            <v>FY2017</v>
          </cell>
        </row>
        <row r="13010">
          <cell r="A13010" t="str">
            <v>FY2017</v>
          </cell>
        </row>
        <row r="13011">
          <cell r="A13011" t="str">
            <v>FY2017</v>
          </cell>
        </row>
        <row r="13012">
          <cell r="A13012" t="str">
            <v>FY2017</v>
          </cell>
        </row>
        <row r="13013">
          <cell r="A13013" t="str">
            <v>FY2017</v>
          </cell>
        </row>
        <row r="13014">
          <cell r="A13014" t="str">
            <v>FY2017</v>
          </cell>
        </row>
        <row r="13015">
          <cell r="A13015" t="str">
            <v>FY2017</v>
          </cell>
        </row>
        <row r="13016">
          <cell r="A13016" t="str">
            <v>FY2017</v>
          </cell>
        </row>
        <row r="13017">
          <cell r="A13017" t="str">
            <v>FY2017</v>
          </cell>
        </row>
        <row r="13018">
          <cell r="A13018" t="str">
            <v>FY2017</v>
          </cell>
        </row>
        <row r="13019">
          <cell r="A13019" t="str">
            <v>FY2017</v>
          </cell>
        </row>
        <row r="13020">
          <cell r="A13020" t="str">
            <v>FY2017</v>
          </cell>
        </row>
        <row r="13021">
          <cell r="A13021" t="str">
            <v>FY2017</v>
          </cell>
        </row>
        <row r="13022">
          <cell r="A13022" t="str">
            <v>FY2017</v>
          </cell>
        </row>
        <row r="13023">
          <cell r="A13023" t="str">
            <v>FY2017</v>
          </cell>
        </row>
        <row r="13024">
          <cell r="A13024" t="str">
            <v>FY2017</v>
          </cell>
        </row>
        <row r="13025">
          <cell r="A13025" t="str">
            <v>FY2017</v>
          </cell>
        </row>
        <row r="13026">
          <cell r="A13026" t="str">
            <v>FY2017</v>
          </cell>
        </row>
        <row r="13027">
          <cell r="A13027" t="str">
            <v>FY2017</v>
          </cell>
        </row>
        <row r="13028">
          <cell r="A13028" t="str">
            <v>FY2017</v>
          </cell>
        </row>
        <row r="13029">
          <cell r="A13029" t="str">
            <v>FY2017</v>
          </cell>
        </row>
        <row r="13030">
          <cell r="A13030" t="str">
            <v>FY2017</v>
          </cell>
        </row>
        <row r="13031">
          <cell r="A13031" t="str">
            <v>FY2017</v>
          </cell>
        </row>
        <row r="13032">
          <cell r="A13032" t="str">
            <v>FY2017</v>
          </cell>
        </row>
        <row r="13033">
          <cell r="A13033" t="str">
            <v>FY2017</v>
          </cell>
        </row>
        <row r="13034">
          <cell r="A13034" t="str">
            <v>FY2017</v>
          </cell>
        </row>
        <row r="13035">
          <cell r="A13035" t="str">
            <v>FY2017</v>
          </cell>
        </row>
        <row r="13036">
          <cell r="A13036" t="str">
            <v>FY2017</v>
          </cell>
        </row>
        <row r="13037">
          <cell r="A13037" t="str">
            <v>FY2017</v>
          </cell>
        </row>
        <row r="13038">
          <cell r="A13038" t="str">
            <v>FY2017</v>
          </cell>
        </row>
        <row r="13039">
          <cell r="A13039" t="str">
            <v>FY2017</v>
          </cell>
        </row>
        <row r="13040">
          <cell r="A13040" t="str">
            <v>FY2017</v>
          </cell>
        </row>
        <row r="13041">
          <cell r="A13041" t="str">
            <v>FY2017</v>
          </cell>
        </row>
        <row r="13042">
          <cell r="A13042" t="str">
            <v>FY2017</v>
          </cell>
        </row>
        <row r="13043">
          <cell r="A13043" t="str">
            <v>FY2017</v>
          </cell>
        </row>
        <row r="13044">
          <cell r="A13044" t="str">
            <v>FY2017</v>
          </cell>
        </row>
        <row r="13045">
          <cell r="A13045" t="str">
            <v>FY2017</v>
          </cell>
        </row>
        <row r="13046">
          <cell r="A13046" t="str">
            <v>FY2017</v>
          </cell>
        </row>
        <row r="13047">
          <cell r="A13047" t="str">
            <v>FY2017</v>
          </cell>
        </row>
        <row r="13048">
          <cell r="A13048" t="str">
            <v>FY2017</v>
          </cell>
        </row>
        <row r="13049">
          <cell r="A13049" t="str">
            <v>FY2017</v>
          </cell>
        </row>
        <row r="13050">
          <cell r="A13050" t="str">
            <v>FY2017</v>
          </cell>
        </row>
        <row r="13051">
          <cell r="A13051" t="str">
            <v>FY2017</v>
          </cell>
        </row>
        <row r="13052">
          <cell r="A13052" t="str">
            <v>FY2017</v>
          </cell>
        </row>
        <row r="13053">
          <cell r="A13053" t="str">
            <v>FY2017</v>
          </cell>
        </row>
        <row r="13054">
          <cell r="A13054" t="str">
            <v>FY2017</v>
          </cell>
        </row>
        <row r="13055">
          <cell r="A13055" t="str">
            <v>FY2017</v>
          </cell>
        </row>
        <row r="13056">
          <cell r="A13056" t="str">
            <v>FY2017</v>
          </cell>
        </row>
        <row r="13057">
          <cell r="A13057" t="str">
            <v>FY2017</v>
          </cell>
        </row>
        <row r="13058">
          <cell r="A13058" t="str">
            <v>FY2017</v>
          </cell>
        </row>
        <row r="13059">
          <cell r="A13059" t="str">
            <v>FY2017</v>
          </cell>
        </row>
        <row r="13060">
          <cell r="A13060" t="str">
            <v>FY2017</v>
          </cell>
        </row>
        <row r="13061">
          <cell r="A13061" t="str">
            <v>FY2017</v>
          </cell>
        </row>
        <row r="13062">
          <cell r="A13062" t="str">
            <v>FY2017</v>
          </cell>
        </row>
        <row r="13063">
          <cell r="A13063" t="str">
            <v>FY2017</v>
          </cell>
        </row>
        <row r="13064">
          <cell r="A13064" t="str">
            <v>FY2017</v>
          </cell>
        </row>
        <row r="13065">
          <cell r="A13065" t="str">
            <v>FY2017</v>
          </cell>
        </row>
        <row r="13066">
          <cell r="A13066" t="str">
            <v>FY2017</v>
          </cell>
        </row>
        <row r="13067">
          <cell r="A13067" t="str">
            <v>FY2017</v>
          </cell>
        </row>
        <row r="13068">
          <cell r="A13068" t="str">
            <v>FY2017</v>
          </cell>
        </row>
        <row r="13069">
          <cell r="A13069" t="str">
            <v>FY2017</v>
          </cell>
        </row>
        <row r="13070">
          <cell r="A13070" t="str">
            <v>FY2017</v>
          </cell>
        </row>
        <row r="13071">
          <cell r="A13071" t="str">
            <v>FY2017</v>
          </cell>
        </row>
        <row r="13072">
          <cell r="A13072" t="str">
            <v>FY2017</v>
          </cell>
        </row>
        <row r="13073">
          <cell r="A13073" t="str">
            <v>FY2017</v>
          </cell>
        </row>
        <row r="13074">
          <cell r="A13074" t="str">
            <v>FY2017</v>
          </cell>
        </row>
        <row r="13075">
          <cell r="A13075" t="str">
            <v>FY2017</v>
          </cell>
        </row>
        <row r="13076">
          <cell r="A13076" t="str">
            <v>FY2017</v>
          </cell>
        </row>
        <row r="13077">
          <cell r="A13077" t="str">
            <v>FY2017</v>
          </cell>
        </row>
        <row r="13078">
          <cell r="A13078" t="str">
            <v>FY2017</v>
          </cell>
        </row>
        <row r="13079">
          <cell r="A13079" t="str">
            <v>FY2017</v>
          </cell>
        </row>
        <row r="13080">
          <cell r="A13080" t="str">
            <v>FY2017</v>
          </cell>
        </row>
        <row r="13081">
          <cell r="A13081" t="str">
            <v>FY2017</v>
          </cell>
        </row>
        <row r="13082">
          <cell r="A13082" t="str">
            <v>FY2017</v>
          </cell>
        </row>
        <row r="13083">
          <cell r="A13083" t="str">
            <v>FY2017</v>
          </cell>
        </row>
        <row r="13084">
          <cell r="A13084" t="str">
            <v>FY2017</v>
          </cell>
        </row>
        <row r="13085">
          <cell r="A13085" t="str">
            <v>FY2017</v>
          </cell>
        </row>
        <row r="13086">
          <cell r="A13086" t="str">
            <v>FY2017</v>
          </cell>
        </row>
        <row r="13087">
          <cell r="A13087" t="str">
            <v>FY2017</v>
          </cell>
        </row>
        <row r="13088">
          <cell r="A13088" t="str">
            <v>FY2017</v>
          </cell>
        </row>
        <row r="13089">
          <cell r="A13089" t="str">
            <v>FY2017</v>
          </cell>
        </row>
        <row r="13090">
          <cell r="A13090" t="str">
            <v>FY2017</v>
          </cell>
        </row>
        <row r="13091">
          <cell r="A13091" t="str">
            <v>FY2017</v>
          </cell>
        </row>
        <row r="13092">
          <cell r="A13092" t="str">
            <v>FY2017</v>
          </cell>
        </row>
        <row r="13093">
          <cell r="A13093" t="str">
            <v>FY2017</v>
          </cell>
        </row>
        <row r="13094">
          <cell r="A13094" t="str">
            <v>FY2017</v>
          </cell>
        </row>
        <row r="13095">
          <cell r="A13095" t="str">
            <v>FY2017</v>
          </cell>
        </row>
        <row r="13096">
          <cell r="A13096" t="str">
            <v>FY2017</v>
          </cell>
        </row>
        <row r="13097">
          <cell r="A13097" t="str">
            <v>FY2017</v>
          </cell>
        </row>
        <row r="13098">
          <cell r="A13098" t="str">
            <v>FY2017</v>
          </cell>
        </row>
        <row r="13099">
          <cell r="A13099" t="str">
            <v>FY2017</v>
          </cell>
        </row>
        <row r="13100">
          <cell r="A13100" t="str">
            <v>FY2017</v>
          </cell>
        </row>
        <row r="13101">
          <cell r="A13101" t="str">
            <v>FY2017</v>
          </cell>
        </row>
        <row r="13102">
          <cell r="A13102" t="str">
            <v>FY2017</v>
          </cell>
        </row>
        <row r="13103">
          <cell r="A13103" t="str">
            <v>FY2017</v>
          </cell>
        </row>
        <row r="13104">
          <cell r="A13104" t="str">
            <v>FY2017</v>
          </cell>
        </row>
        <row r="13105">
          <cell r="A13105" t="str">
            <v>FY2017</v>
          </cell>
        </row>
        <row r="13106">
          <cell r="A13106" t="str">
            <v>FY2017</v>
          </cell>
        </row>
        <row r="13107">
          <cell r="A13107" t="str">
            <v>FY2017</v>
          </cell>
        </row>
        <row r="13108">
          <cell r="A13108" t="str">
            <v>FY2017</v>
          </cell>
        </row>
        <row r="13109">
          <cell r="A13109" t="str">
            <v>FY2017</v>
          </cell>
        </row>
        <row r="13110">
          <cell r="A13110" t="str">
            <v>FY2017</v>
          </cell>
        </row>
        <row r="13111">
          <cell r="A13111" t="str">
            <v>FY2017</v>
          </cell>
        </row>
        <row r="13112">
          <cell r="A13112" t="str">
            <v>FY2017</v>
          </cell>
        </row>
        <row r="13113">
          <cell r="A13113" t="str">
            <v>FY2017</v>
          </cell>
        </row>
        <row r="13114">
          <cell r="A13114" t="str">
            <v>FY2017</v>
          </cell>
        </row>
        <row r="13115">
          <cell r="A13115" t="str">
            <v>FY2017</v>
          </cell>
        </row>
        <row r="13116">
          <cell r="A13116" t="str">
            <v>FY2017</v>
          </cell>
        </row>
        <row r="13117">
          <cell r="A13117" t="str">
            <v>FY2017</v>
          </cell>
        </row>
        <row r="13118">
          <cell r="A13118" t="str">
            <v>FY2017</v>
          </cell>
        </row>
        <row r="13119">
          <cell r="A13119" t="str">
            <v>FY2017</v>
          </cell>
        </row>
        <row r="13120">
          <cell r="A13120" t="str">
            <v>FY2017</v>
          </cell>
        </row>
        <row r="13121">
          <cell r="A13121" t="str">
            <v>FY2017</v>
          </cell>
        </row>
        <row r="13122">
          <cell r="A13122" t="str">
            <v>FY2017</v>
          </cell>
        </row>
        <row r="13123">
          <cell r="A13123" t="str">
            <v>FY2017</v>
          </cell>
        </row>
        <row r="13124">
          <cell r="A13124" t="str">
            <v>FY2017</v>
          </cell>
        </row>
        <row r="13125">
          <cell r="A13125" t="str">
            <v>FY2017</v>
          </cell>
        </row>
        <row r="13126">
          <cell r="A13126" t="str">
            <v>FY2017</v>
          </cell>
        </row>
        <row r="13127">
          <cell r="A13127" t="str">
            <v>FY2017</v>
          </cell>
        </row>
        <row r="13128">
          <cell r="A13128" t="str">
            <v>FY2017</v>
          </cell>
        </row>
        <row r="13129">
          <cell r="A13129" t="str">
            <v>FY2017</v>
          </cell>
        </row>
        <row r="13130">
          <cell r="A13130" t="str">
            <v>FY2017</v>
          </cell>
        </row>
        <row r="13131">
          <cell r="A13131" t="str">
            <v>FY2017</v>
          </cell>
        </row>
        <row r="13132">
          <cell r="A13132" t="str">
            <v>FY2017</v>
          </cell>
        </row>
        <row r="13133">
          <cell r="A13133" t="str">
            <v>FY2017</v>
          </cell>
        </row>
        <row r="13134">
          <cell r="A13134" t="str">
            <v>FY2017</v>
          </cell>
        </row>
        <row r="13135">
          <cell r="A13135" t="str">
            <v>FY2017</v>
          </cell>
        </row>
        <row r="13136">
          <cell r="A13136" t="str">
            <v>FY2017</v>
          </cell>
        </row>
        <row r="13137">
          <cell r="A13137" t="str">
            <v>FY2017</v>
          </cell>
        </row>
        <row r="13138">
          <cell r="A13138" t="str">
            <v>FY2017</v>
          </cell>
        </row>
        <row r="13139">
          <cell r="A13139" t="str">
            <v>FY2017</v>
          </cell>
        </row>
        <row r="13140">
          <cell r="A13140" t="str">
            <v>FY2017</v>
          </cell>
        </row>
        <row r="13141">
          <cell r="A13141" t="str">
            <v>FY2017</v>
          </cell>
        </row>
        <row r="13142">
          <cell r="A13142" t="str">
            <v>FY2017</v>
          </cell>
        </row>
        <row r="13143">
          <cell r="A13143" t="str">
            <v>FY2017</v>
          </cell>
        </row>
        <row r="13144">
          <cell r="A13144" t="str">
            <v>FY2017</v>
          </cell>
        </row>
        <row r="13145">
          <cell r="A13145" t="str">
            <v>FY2017</v>
          </cell>
        </row>
        <row r="13146">
          <cell r="A13146" t="str">
            <v>FY2017</v>
          </cell>
        </row>
        <row r="13147">
          <cell r="A13147" t="str">
            <v>FY2017</v>
          </cell>
        </row>
        <row r="13148">
          <cell r="A13148" t="str">
            <v>FY2017</v>
          </cell>
        </row>
        <row r="13149">
          <cell r="A13149" t="str">
            <v>FY2017</v>
          </cell>
        </row>
        <row r="13150">
          <cell r="A13150" t="str">
            <v>FY2017</v>
          </cell>
        </row>
        <row r="13151">
          <cell r="A13151" t="str">
            <v>FY2017</v>
          </cell>
        </row>
        <row r="13152">
          <cell r="A13152" t="str">
            <v>FY2017</v>
          </cell>
        </row>
        <row r="13153">
          <cell r="A13153" t="str">
            <v>FY2017</v>
          </cell>
        </row>
        <row r="13154">
          <cell r="A13154" t="str">
            <v>FY2017</v>
          </cell>
        </row>
        <row r="13155">
          <cell r="A13155" t="str">
            <v>FY2017</v>
          </cell>
        </row>
        <row r="13156">
          <cell r="A13156" t="str">
            <v>FY2017</v>
          </cell>
        </row>
        <row r="13157">
          <cell r="A13157" t="str">
            <v>FY2017</v>
          </cell>
        </row>
        <row r="13158">
          <cell r="A13158" t="str">
            <v>FY2017</v>
          </cell>
        </row>
        <row r="13159">
          <cell r="A13159" t="str">
            <v>FY2017</v>
          </cell>
        </row>
        <row r="13160">
          <cell r="A13160" t="str">
            <v>FY2017</v>
          </cell>
        </row>
        <row r="13161">
          <cell r="A13161" t="str">
            <v>FY2017</v>
          </cell>
        </row>
        <row r="13162">
          <cell r="A13162" t="str">
            <v>FY2017</v>
          </cell>
        </row>
        <row r="13163">
          <cell r="A13163" t="str">
            <v>FY2017</v>
          </cell>
        </row>
        <row r="13164">
          <cell r="A13164" t="str">
            <v>FY2017</v>
          </cell>
        </row>
        <row r="13165">
          <cell r="A13165" t="str">
            <v>FY2017</v>
          </cell>
        </row>
        <row r="13166">
          <cell r="A13166" t="str">
            <v>FY2017</v>
          </cell>
        </row>
        <row r="13167">
          <cell r="A13167" t="str">
            <v>FY2017</v>
          </cell>
        </row>
        <row r="13168">
          <cell r="A13168" t="str">
            <v>FY2017</v>
          </cell>
        </row>
        <row r="13169">
          <cell r="A13169" t="str">
            <v>FY2017</v>
          </cell>
        </row>
        <row r="13170">
          <cell r="A13170" t="str">
            <v>FY2017</v>
          </cell>
        </row>
        <row r="13171">
          <cell r="A13171" t="str">
            <v>FY2017</v>
          </cell>
        </row>
        <row r="13172">
          <cell r="A13172" t="str">
            <v>FY2017</v>
          </cell>
        </row>
        <row r="13173">
          <cell r="A13173" t="str">
            <v>FY2017</v>
          </cell>
        </row>
        <row r="13174">
          <cell r="A13174" t="str">
            <v>FY2017</v>
          </cell>
        </row>
        <row r="13175">
          <cell r="A13175" t="str">
            <v>FY2017</v>
          </cell>
        </row>
        <row r="13176">
          <cell r="A13176" t="str">
            <v>FY2017</v>
          </cell>
        </row>
        <row r="13177">
          <cell r="A13177" t="str">
            <v>FY2017</v>
          </cell>
        </row>
        <row r="13178">
          <cell r="A13178" t="str">
            <v>FY2017</v>
          </cell>
        </row>
        <row r="13179">
          <cell r="A13179" t="str">
            <v>FY2017</v>
          </cell>
        </row>
        <row r="13180">
          <cell r="A13180" t="str">
            <v>FY2017</v>
          </cell>
        </row>
        <row r="13181">
          <cell r="A13181" t="str">
            <v>FY2017</v>
          </cell>
        </row>
        <row r="13182">
          <cell r="A13182" t="str">
            <v>FY2017</v>
          </cell>
        </row>
        <row r="13183">
          <cell r="A13183" t="str">
            <v>FY2017</v>
          </cell>
        </row>
        <row r="13184">
          <cell r="A13184" t="str">
            <v>FY2017</v>
          </cell>
        </row>
        <row r="13185">
          <cell r="A13185" t="str">
            <v>FY2017</v>
          </cell>
        </row>
        <row r="13186">
          <cell r="A13186" t="str">
            <v>FY2017</v>
          </cell>
        </row>
        <row r="13187">
          <cell r="A13187" t="str">
            <v>FY2017</v>
          </cell>
        </row>
        <row r="13188">
          <cell r="A13188" t="str">
            <v>FY2017</v>
          </cell>
        </row>
        <row r="13189">
          <cell r="A13189" t="str">
            <v>FY2017</v>
          </cell>
        </row>
        <row r="13190">
          <cell r="A13190" t="str">
            <v>FY2017</v>
          </cell>
        </row>
        <row r="13191">
          <cell r="A13191" t="str">
            <v>FY2017</v>
          </cell>
        </row>
        <row r="13192">
          <cell r="A13192" t="str">
            <v>FY2017</v>
          </cell>
        </row>
        <row r="13193">
          <cell r="A13193" t="str">
            <v>FY2017</v>
          </cell>
        </row>
        <row r="13194">
          <cell r="A13194" t="str">
            <v>FY2017</v>
          </cell>
        </row>
        <row r="13195">
          <cell r="A13195" t="str">
            <v>FY2017</v>
          </cell>
        </row>
        <row r="13196">
          <cell r="A13196" t="str">
            <v>FY2017</v>
          </cell>
        </row>
        <row r="13197">
          <cell r="A13197" t="str">
            <v>FY2017</v>
          </cell>
        </row>
        <row r="13198">
          <cell r="A13198" t="str">
            <v>FY2017</v>
          </cell>
        </row>
        <row r="13199">
          <cell r="A13199" t="str">
            <v>FY2017</v>
          </cell>
        </row>
        <row r="13200">
          <cell r="A13200" t="str">
            <v>FY2017</v>
          </cell>
        </row>
        <row r="13201">
          <cell r="A13201" t="str">
            <v>FY2017</v>
          </cell>
        </row>
        <row r="13202">
          <cell r="A13202" t="str">
            <v>FY2017</v>
          </cell>
        </row>
        <row r="13203">
          <cell r="A13203" t="str">
            <v>FY2017</v>
          </cell>
        </row>
        <row r="13204">
          <cell r="A13204" t="str">
            <v>FY2017</v>
          </cell>
        </row>
        <row r="13205">
          <cell r="A13205" t="str">
            <v>FY2017</v>
          </cell>
        </row>
        <row r="13206">
          <cell r="A13206" t="str">
            <v>FY2017</v>
          </cell>
        </row>
        <row r="13207">
          <cell r="A13207" t="str">
            <v>FY2017</v>
          </cell>
        </row>
        <row r="13208">
          <cell r="A13208" t="str">
            <v>FY2017</v>
          </cell>
        </row>
        <row r="13209">
          <cell r="A13209" t="str">
            <v>FY2017</v>
          </cell>
        </row>
        <row r="13210">
          <cell r="A13210" t="str">
            <v>FY2017</v>
          </cell>
        </row>
        <row r="13211">
          <cell r="A13211" t="str">
            <v>FY2017</v>
          </cell>
        </row>
        <row r="13212">
          <cell r="A13212" t="str">
            <v>FY2017</v>
          </cell>
        </row>
        <row r="13213">
          <cell r="A13213" t="str">
            <v>FY2017</v>
          </cell>
        </row>
        <row r="13214">
          <cell r="A13214" t="str">
            <v>FY2017</v>
          </cell>
        </row>
        <row r="13215">
          <cell r="A13215" t="str">
            <v>FY2017</v>
          </cell>
        </row>
        <row r="13216">
          <cell r="A13216" t="str">
            <v>FY2017</v>
          </cell>
        </row>
        <row r="13217">
          <cell r="A13217" t="str">
            <v>FY2017</v>
          </cell>
        </row>
        <row r="13218">
          <cell r="A13218" t="str">
            <v>FY2017</v>
          </cell>
        </row>
        <row r="13219">
          <cell r="A13219" t="str">
            <v>FY2017</v>
          </cell>
        </row>
        <row r="13220">
          <cell r="A13220" t="str">
            <v>FY2017</v>
          </cell>
        </row>
        <row r="13221">
          <cell r="A13221" t="str">
            <v>FY2017</v>
          </cell>
        </row>
        <row r="13222">
          <cell r="A13222" t="str">
            <v>FY2017</v>
          </cell>
        </row>
        <row r="13223">
          <cell r="A13223" t="str">
            <v>FY2017</v>
          </cell>
        </row>
        <row r="13224">
          <cell r="A13224" t="str">
            <v>FY2017</v>
          </cell>
        </row>
        <row r="13225">
          <cell r="A13225" t="str">
            <v>FY2017</v>
          </cell>
        </row>
        <row r="13226">
          <cell r="A13226" t="str">
            <v>FY2017</v>
          </cell>
        </row>
        <row r="13227">
          <cell r="A13227" t="str">
            <v>FY2017</v>
          </cell>
        </row>
        <row r="13228">
          <cell r="A13228" t="str">
            <v>FY2017</v>
          </cell>
        </row>
        <row r="13229">
          <cell r="A13229" t="str">
            <v>FY2017</v>
          </cell>
        </row>
        <row r="13230">
          <cell r="A13230" t="str">
            <v>FY2017</v>
          </cell>
        </row>
        <row r="13231">
          <cell r="A13231" t="str">
            <v>FY2017</v>
          </cell>
        </row>
        <row r="13232">
          <cell r="A13232" t="str">
            <v>FY2017</v>
          </cell>
        </row>
        <row r="13233">
          <cell r="A13233" t="str">
            <v>FY2017</v>
          </cell>
        </row>
        <row r="13234">
          <cell r="A13234" t="str">
            <v>FY2017</v>
          </cell>
        </row>
        <row r="13235">
          <cell r="A13235" t="str">
            <v>FY2017</v>
          </cell>
        </row>
        <row r="13236">
          <cell r="A13236" t="str">
            <v>FY2017</v>
          </cell>
        </row>
        <row r="13237">
          <cell r="A13237" t="str">
            <v>FY2017</v>
          </cell>
        </row>
        <row r="13238">
          <cell r="A13238" t="str">
            <v>FY2017</v>
          </cell>
        </row>
        <row r="13239">
          <cell r="A13239" t="str">
            <v>FY2017</v>
          </cell>
        </row>
        <row r="13240">
          <cell r="A13240" t="str">
            <v>FY2017</v>
          </cell>
        </row>
        <row r="13241">
          <cell r="A13241" t="str">
            <v>FY2017</v>
          </cell>
        </row>
        <row r="13242">
          <cell r="A13242" t="str">
            <v>FY2017</v>
          </cell>
        </row>
        <row r="13243">
          <cell r="A13243" t="str">
            <v>FY2017</v>
          </cell>
        </row>
        <row r="13244">
          <cell r="A13244" t="str">
            <v>FY2017</v>
          </cell>
        </row>
        <row r="13245">
          <cell r="A13245" t="str">
            <v>FY2017</v>
          </cell>
        </row>
        <row r="13246">
          <cell r="A13246" t="str">
            <v>FY2017</v>
          </cell>
        </row>
        <row r="13247">
          <cell r="A13247" t="str">
            <v>FY2017</v>
          </cell>
        </row>
        <row r="13248">
          <cell r="A13248" t="str">
            <v>FY2017</v>
          </cell>
        </row>
        <row r="13249">
          <cell r="A13249" t="str">
            <v>FY2017</v>
          </cell>
        </row>
        <row r="13250">
          <cell r="A13250" t="str">
            <v>FY2017</v>
          </cell>
        </row>
        <row r="13251">
          <cell r="A13251" t="str">
            <v>FY2017</v>
          </cell>
        </row>
        <row r="13252">
          <cell r="A13252" t="str">
            <v>FY2017</v>
          </cell>
        </row>
        <row r="13253">
          <cell r="A13253" t="str">
            <v>FY2017</v>
          </cell>
        </row>
        <row r="13254">
          <cell r="A13254" t="str">
            <v>FY2017</v>
          </cell>
        </row>
        <row r="13255">
          <cell r="A13255" t="str">
            <v>FY2017</v>
          </cell>
        </row>
        <row r="13256">
          <cell r="A13256" t="str">
            <v>FY2017</v>
          </cell>
        </row>
        <row r="13257">
          <cell r="A13257" t="str">
            <v>FY2017</v>
          </cell>
        </row>
        <row r="13258">
          <cell r="A13258" t="str">
            <v>FY2017</v>
          </cell>
        </row>
        <row r="13259">
          <cell r="A13259" t="str">
            <v>FY2017</v>
          </cell>
        </row>
        <row r="13260">
          <cell r="A13260" t="str">
            <v>FY2017</v>
          </cell>
        </row>
        <row r="13261">
          <cell r="A13261" t="str">
            <v>FY2017</v>
          </cell>
        </row>
        <row r="13262">
          <cell r="A13262" t="str">
            <v>FY2017</v>
          </cell>
        </row>
        <row r="13263">
          <cell r="A13263" t="str">
            <v>FY2017</v>
          </cell>
        </row>
        <row r="13264">
          <cell r="A13264" t="str">
            <v>FY2017</v>
          </cell>
        </row>
        <row r="13265">
          <cell r="A13265" t="str">
            <v>FY2017</v>
          </cell>
        </row>
        <row r="13266">
          <cell r="A13266" t="str">
            <v>FY2017</v>
          </cell>
        </row>
        <row r="13267">
          <cell r="A13267" t="str">
            <v>FY2017</v>
          </cell>
        </row>
        <row r="13268">
          <cell r="A13268" t="str">
            <v>FY2017</v>
          </cell>
        </row>
        <row r="13269">
          <cell r="A13269" t="str">
            <v>FY2017</v>
          </cell>
        </row>
        <row r="13270">
          <cell r="A13270" t="str">
            <v>FY2017</v>
          </cell>
        </row>
        <row r="13271">
          <cell r="A13271" t="str">
            <v>FY2017</v>
          </cell>
        </row>
        <row r="13272">
          <cell r="A13272" t="str">
            <v>FY2017</v>
          </cell>
        </row>
        <row r="13273">
          <cell r="A13273" t="str">
            <v>FY2017</v>
          </cell>
        </row>
        <row r="13274">
          <cell r="A13274" t="str">
            <v>FY2017</v>
          </cell>
        </row>
        <row r="13275">
          <cell r="A13275" t="str">
            <v>FY2017</v>
          </cell>
        </row>
        <row r="13276">
          <cell r="A13276" t="str">
            <v>FY2017</v>
          </cell>
        </row>
        <row r="13277">
          <cell r="A13277" t="str">
            <v>FY2017</v>
          </cell>
        </row>
        <row r="13278">
          <cell r="A13278" t="str">
            <v>FY2017</v>
          </cell>
        </row>
        <row r="13279">
          <cell r="A13279" t="str">
            <v>FY2017</v>
          </cell>
        </row>
        <row r="13280">
          <cell r="A13280" t="str">
            <v>FY2017</v>
          </cell>
        </row>
        <row r="13281">
          <cell r="A13281" t="str">
            <v>FY2017</v>
          </cell>
        </row>
        <row r="13282">
          <cell r="A13282" t="str">
            <v>FY2017</v>
          </cell>
        </row>
        <row r="13283">
          <cell r="A13283" t="str">
            <v>FY2017</v>
          </cell>
        </row>
        <row r="13284">
          <cell r="A13284" t="str">
            <v>FY2017</v>
          </cell>
        </row>
        <row r="13285">
          <cell r="A13285" t="str">
            <v>FY2017</v>
          </cell>
        </row>
        <row r="13286">
          <cell r="A13286" t="str">
            <v>FY2017</v>
          </cell>
        </row>
        <row r="13287">
          <cell r="A13287" t="str">
            <v>FY2017</v>
          </cell>
        </row>
        <row r="13288">
          <cell r="A13288" t="str">
            <v>FY2017</v>
          </cell>
        </row>
        <row r="13289">
          <cell r="A13289" t="str">
            <v>FY2017</v>
          </cell>
        </row>
        <row r="13290">
          <cell r="A13290" t="str">
            <v>FY2017</v>
          </cell>
        </row>
        <row r="13291">
          <cell r="A13291" t="str">
            <v>FY2017</v>
          </cell>
        </row>
        <row r="13292">
          <cell r="A13292" t="str">
            <v>FY2017</v>
          </cell>
        </row>
        <row r="13293">
          <cell r="A13293" t="str">
            <v>FY2017</v>
          </cell>
        </row>
        <row r="13294">
          <cell r="A13294" t="str">
            <v>FY2017</v>
          </cell>
        </row>
        <row r="13295">
          <cell r="A13295" t="str">
            <v>FY2017</v>
          </cell>
        </row>
        <row r="13296">
          <cell r="A13296" t="str">
            <v>FY2017</v>
          </cell>
        </row>
        <row r="13297">
          <cell r="A13297" t="str">
            <v>FY2017</v>
          </cell>
        </row>
        <row r="13298">
          <cell r="A13298" t="str">
            <v>FY2017</v>
          </cell>
        </row>
        <row r="13299">
          <cell r="A13299" t="str">
            <v>FY2017</v>
          </cell>
        </row>
        <row r="13300">
          <cell r="A13300" t="str">
            <v>FY2017</v>
          </cell>
        </row>
        <row r="13301">
          <cell r="A13301" t="str">
            <v>FY2017</v>
          </cell>
        </row>
        <row r="13302">
          <cell r="A13302" t="str">
            <v>FY2017</v>
          </cell>
        </row>
        <row r="13303">
          <cell r="A13303" t="str">
            <v>FY2017</v>
          </cell>
        </row>
        <row r="13304">
          <cell r="A13304" t="str">
            <v>FY2017</v>
          </cell>
        </row>
        <row r="13305">
          <cell r="A13305" t="str">
            <v>FY2017</v>
          </cell>
        </row>
        <row r="13306">
          <cell r="A13306" t="str">
            <v>FY2017</v>
          </cell>
        </row>
        <row r="13307">
          <cell r="A13307" t="str">
            <v>FY2017</v>
          </cell>
        </row>
        <row r="13308">
          <cell r="A13308" t="str">
            <v>FY2017</v>
          </cell>
        </row>
        <row r="13309">
          <cell r="A13309" t="str">
            <v>FY2017</v>
          </cell>
        </row>
        <row r="13310">
          <cell r="A13310" t="str">
            <v>FY2017</v>
          </cell>
        </row>
        <row r="13311">
          <cell r="A13311" t="str">
            <v>FY2017</v>
          </cell>
        </row>
        <row r="13312">
          <cell r="A13312" t="str">
            <v>FY2017</v>
          </cell>
        </row>
        <row r="13313">
          <cell r="A13313" t="str">
            <v>FY2017</v>
          </cell>
        </row>
        <row r="13314">
          <cell r="A13314" t="str">
            <v>FY2017</v>
          </cell>
        </row>
        <row r="13315">
          <cell r="A13315" t="str">
            <v>FY2017</v>
          </cell>
        </row>
        <row r="13316">
          <cell r="A13316" t="str">
            <v>FY2017</v>
          </cell>
        </row>
        <row r="13317">
          <cell r="A13317" t="str">
            <v>FY2017</v>
          </cell>
        </row>
        <row r="13318">
          <cell r="A13318" t="str">
            <v>FY2017</v>
          </cell>
        </row>
        <row r="13319">
          <cell r="A13319" t="str">
            <v>FY2017</v>
          </cell>
        </row>
        <row r="13320">
          <cell r="A13320" t="str">
            <v>FY2017</v>
          </cell>
        </row>
        <row r="13321">
          <cell r="A13321" t="str">
            <v>FY2017</v>
          </cell>
        </row>
        <row r="13322">
          <cell r="A13322" t="str">
            <v>FY2017</v>
          </cell>
        </row>
        <row r="13323">
          <cell r="A13323" t="str">
            <v>FY2017</v>
          </cell>
        </row>
        <row r="13324">
          <cell r="A13324" t="str">
            <v>FY2017</v>
          </cell>
        </row>
        <row r="13325">
          <cell r="A13325" t="str">
            <v>FY2017</v>
          </cell>
        </row>
        <row r="13326">
          <cell r="A13326" t="str">
            <v>FY2017</v>
          </cell>
        </row>
        <row r="13327">
          <cell r="A13327" t="str">
            <v>FY2017</v>
          </cell>
        </row>
        <row r="13328">
          <cell r="A13328" t="str">
            <v>FY2017</v>
          </cell>
        </row>
        <row r="13329">
          <cell r="A13329" t="str">
            <v>FY2017</v>
          </cell>
        </row>
        <row r="13330">
          <cell r="A13330" t="str">
            <v>FY2017</v>
          </cell>
        </row>
        <row r="13331">
          <cell r="A13331" t="str">
            <v>FY2017</v>
          </cell>
        </row>
        <row r="13332">
          <cell r="A13332" t="str">
            <v>FY2017</v>
          </cell>
        </row>
        <row r="13333">
          <cell r="A13333" t="str">
            <v>FY2017</v>
          </cell>
        </row>
        <row r="13334">
          <cell r="A13334" t="str">
            <v>FY2017</v>
          </cell>
        </row>
        <row r="13335">
          <cell r="A13335" t="str">
            <v>FY2017</v>
          </cell>
        </row>
        <row r="13336">
          <cell r="A13336" t="str">
            <v>FY2017</v>
          </cell>
        </row>
        <row r="13337">
          <cell r="A13337" t="str">
            <v>FY2017</v>
          </cell>
        </row>
        <row r="13338">
          <cell r="A13338" t="str">
            <v>FY2017</v>
          </cell>
        </row>
        <row r="13339">
          <cell r="A13339" t="str">
            <v>FY2017</v>
          </cell>
        </row>
        <row r="13340">
          <cell r="A13340" t="str">
            <v>FY2017</v>
          </cell>
        </row>
        <row r="13341">
          <cell r="A13341" t="str">
            <v>FY2017</v>
          </cell>
        </row>
        <row r="13342">
          <cell r="A13342" t="str">
            <v>FY2017</v>
          </cell>
        </row>
        <row r="13343">
          <cell r="A13343" t="str">
            <v>FY2017</v>
          </cell>
        </row>
        <row r="13344">
          <cell r="A13344" t="str">
            <v>FY2017</v>
          </cell>
        </row>
        <row r="13345">
          <cell r="A13345" t="str">
            <v>FY2017</v>
          </cell>
        </row>
        <row r="13346">
          <cell r="A13346" t="str">
            <v>FY2017</v>
          </cell>
        </row>
        <row r="13347">
          <cell r="A13347" t="str">
            <v>FY2017</v>
          </cell>
        </row>
        <row r="13348">
          <cell r="A13348" t="str">
            <v>FY2017</v>
          </cell>
        </row>
        <row r="13349">
          <cell r="A13349" t="str">
            <v>FY2017</v>
          </cell>
        </row>
        <row r="13350">
          <cell r="A13350" t="str">
            <v>FY2017</v>
          </cell>
        </row>
        <row r="13351">
          <cell r="A13351" t="str">
            <v>FY2017</v>
          </cell>
        </row>
        <row r="13352">
          <cell r="A13352" t="str">
            <v>FY2017</v>
          </cell>
        </row>
        <row r="13353">
          <cell r="A13353" t="str">
            <v>FY2017</v>
          </cell>
        </row>
        <row r="13354">
          <cell r="A13354" t="str">
            <v>FY2017</v>
          </cell>
        </row>
        <row r="13355">
          <cell r="A13355" t="str">
            <v>FY2017</v>
          </cell>
        </row>
        <row r="13356">
          <cell r="A13356" t="str">
            <v>FY2017</v>
          </cell>
        </row>
        <row r="13357">
          <cell r="A13357" t="str">
            <v>FY2017</v>
          </cell>
        </row>
        <row r="13358">
          <cell r="A13358" t="str">
            <v>FY2017</v>
          </cell>
        </row>
        <row r="13359">
          <cell r="A13359" t="str">
            <v>FY2017</v>
          </cell>
        </row>
        <row r="13360">
          <cell r="A13360" t="str">
            <v>FY2017</v>
          </cell>
        </row>
        <row r="13361">
          <cell r="A13361" t="str">
            <v>FY2017</v>
          </cell>
        </row>
        <row r="13362">
          <cell r="A13362" t="str">
            <v>FY2017</v>
          </cell>
        </row>
        <row r="13363">
          <cell r="A13363" t="str">
            <v>FY2017</v>
          </cell>
        </row>
        <row r="13364">
          <cell r="A13364" t="str">
            <v>FY2017</v>
          </cell>
        </row>
        <row r="13365">
          <cell r="A13365" t="str">
            <v>FY2017</v>
          </cell>
        </row>
        <row r="13366">
          <cell r="A13366" t="str">
            <v>FY2017</v>
          </cell>
        </row>
        <row r="13367">
          <cell r="A13367" t="str">
            <v>FY2017</v>
          </cell>
        </row>
        <row r="13368">
          <cell r="A13368" t="str">
            <v>FY2017</v>
          </cell>
        </row>
        <row r="13369">
          <cell r="A13369" t="str">
            <v>FY2017</v>
          </cell>
        </row>
        <row r="13370">
          <cell r="A13370" t="str">
            <v>FY2017</v>
          </cell>
        </row>
        <row r="13371">
          <cell r="A13371" t="str">
            <v>FY2017</v>
          </cell>
        </row>
        <row r="13372">
          <cell r="A13372" t="str">
            <v>FY2017</v>
          </cell>
        </row>
        <row r="13373">
          <cell r="A13373" t="str">
            <v>FY2017</v>
          </cell>
        </row>
        <row r="13374">
          <cell r="A13374" t="str">
            <v>FY2017</v>
          </cell>
        </row>
        <row r="13375">
          <cell r="A13375" t="str">
            <v>FY2017</v>
          </cell>
        </row>
        <row r="13376">
          <cell r="A13376" t="str">
            <v>FY2017</v>
          </cell>
        </row>
        <row r="13377">
          <cell r="A13377" t="str">
            <v>FY2017</v>
          </cell>
        </row>
        <row r="13378">
          <cell r="A13378" t="str">
            <v>FY2017</v>
          </cell>
        </row>
        <row r="13379">
          <cell r="A13379" t="str">
            <v>FY2017</v>
          </cell>
        </row>
        <row r="13380">
          <cell r="A13380" t="str">
            <v>FY2017</v>
          </cell>
        </row>
        <row r="13381">
          <cell r="A13381" t="str">
            <v>FY2017</v>
          </cell>
        </row>
        <row r="13382">
          <cell r="A13382" t="str">
            <v>FY2017</v>
          </cell>
        </row>
        <row r="13383">
          <cell r="A13383" t="str">
            <v>FY2017</v>
          </cell>
        </row>
        <row r="13384">
          <cell r="A13384" t="str">
            <v>FY2017</v>
          </cell>
        </row>
        <row r="13385">
          <cell r="A13385" t="str">
            <v>FY2017</v>
          </cell>
        </row>
        <row r="13386">
          <cell r="A13386" t="str">
            <v>FY2017</v>
          </cell>
        </row>
        <row r="13387">
          <cell r="A13387" t="str">
            <v>FY2017</v>
          </cell>
        </row>
        <row r="13388">
          <cell r="A13388" t="str">
            <v>FY2017</v>
          </cell>
        </row>
        <row r="13389">
          <cell r="A13389" t="str">
            <v>FY2017</v>
          </cell>
        </row>
        <row r="13390">
          <cell r="A13390" t="str">
            <v>FY2017</v>
          </cell>
        </row>
        <row r="13391">
          <cell r="A13391" t="str">
            <v>FY2017</v>
          </cell>
        </row>
        <row r="13392">
          <cell r="A13392" t="str">
            <v>FY2017</v>
          </cell>
        </row>
        <row r="13393">
          <cell r="A13393" t="str">
            <v>FY2017</v>
          </cell>
        </row>
        <row r="13394">
          <cell r="A13394" t="str">
            <v>FY2017</v>
          </cell>
        </row>
        <row r="13395">
          <cell r="A13395" t="str">
            <v>FY2017</v>
          </cell>
        </row>
        <row r="13396">
          <cell r="A13396" t="str">
            <v>FY2017</v>
          </cell>
        </row>
        <row r="13397">
          <cell r="A13397" t="str">
            <v>FY2017</v>
          </cell>
        </row>
        <row r="13398">
          <cell r="A13398" t="str">
            <v>FY2017</v>
          </cell>
        </row>
        <row r="13399">
          <cell r="A13399" t="str">
            <v>FY2017</v>
          </cell>
        </row>
        <row r="13400">
          <cell r="A13400" t="str">
            <v>FY2017</v>
          </cell>
        </row>
        <row r="13401">
          <cell r="A13401" t="str">
            <v>FY2017</v>
          </cell>
        </row>
        <row r="13402">
          <cell r="A13402" t="str">
            <v>FY2017</v>
          </cell>
        </row>
        <row r="13403">
          <cell r="A13403" t="str">
            <v>FY2017</v>
          </cell>
        </row>
        <row r="13404">
          <cell r="A13404" t="str">
            <v>FY2017</v>
          </cell>
        </row>
        <row r="13405">
          <cell r="A13405" t="str">
            <v>FY2017</v>
          </cell>
        </row>
        <row r="13406">
          <cell r="A13406" t="str">
            <v>FY2017</v>
          </cell>
        </row>
        <row r="13407">
          <cell r="A13407" t="str">
            <v>FY2017</v>
          </cell>
        </row>
        <row r="13408">
          <cell r="A13408" t="str">
            <v>FY2017</v>
          </cell>
        </row>
        <row r="13409">
          <cell r="A13409" t="str">
            <v>FY2017</v>
          </cell>
        </row>
        <row r="13410">
          <cell r="A13410" t="str">
            <v>FY2017</v>
          </cell>
        </row>
        <row r="13411">
          <cell r="A13411" t="str">
            <v>FY2017</v>
          </cell>
        </row>
        <row r="13412">
          <cell r="A13412" t="str">
            <v>FY2017</v>
          </cell>
        </row>
        <row r="13413">
          <cell r="A13413" t="str">
            <v>FY2017</v>
          </cell>
        </row>
        <row r="13414">
          <cell r="A13414" t="str">
            <v>FY2017</v>
          </cell>
        </row>
        <row r="13415">
          <cell r="A13415" t="str">
            <v>FY2017</v>
          </cell>
        </row>
        <row r="13416">
          <cell r="A13416" t="str">
            <v>FY2017</v>
          </cell>
        </row>
        <row r="13417">
          <cell r="A13417" t="str">
            <v>FY2017</v>
          </cell>
        </row>
        <row r="13418">
          <cell r="A13418" t="str">
            <v>FY2017</v>
          </cell>
        </row>
        <row r="13419">
          <cell r="A13419" t="str">
            <v>FY2017</v>
          </cell>
        </row>
        <row r="13420">
          <cell r="A13420" t="str">
            <v>FY2017</v>
          </cell>
        </row>
        <row r="13421">
          <cell r="A13421" t="str">
            <v>FY2017</v>
          </cell>
        </row>
        <row r="13422">
          <cell r="A13422" t="str">
            <v>FY2017</v>
          </cell>
        </row>
        <row r="13423">
          <cell r="A13423" t="str">
            <v>FY2017</v>
          </cell>
        </row>
        <row r="13424">
          <cell r="A13424" t="str">
            <v>FY2017</v>
          </cell>
        </row>
        <row r="13425">
          <cell r="A13425" t="str">
            <v>FY2017</v>
          </cell>
        </row>
        <row r="13426">
          <cell r="A13426" t="str">
            <v>FY2017</v>
          </cell>
        </row>
        <row r="13427">
          <cell r="A13427" t="str">
            <v>FY2017</v>
          </cell>
        </row>
        <row r="13428">
          <cell r="A13428" t="str">
            <v>FY2017</v>
          </cell>
        </row>
        <row r="13429">
          <cell r="A13429" t="str">
            <v>FY2017</v>
          </cell>
        </row>
        <row r="13430">
          <cell r="A13430" t="str">
            <v>FY2017</v>
          </cell>
        </row>
        <row r="13431">
          <cell r="A13431" t="str">
            <v>FY2017</v>
          </cell>
        </row>
        <row r="13432">
          <cell r="A13432" t="str">
            <v>FY2017</v>
          </cell>
        </row>
        <row r="13433">
          <cell r="A13433" t="str">
            <v>FY2017</v>
          </cell>
        </row>
        <row r="13434">
          <cell r="A13434" t="str">
            <v>FY2017</v>
          </cell>
        </row>
        <row r="13435">
          <cell r="A13435" t="str">
            <v>FY2017</v>
          </cell>
        </row>
        <row r="13436">
          <cell r="A13436" t="str">
            <v>FY2017</v>
          </cell>
        </row>
        <row r="13437">
          <cell r="A13437" t="str">
            <v>FY2017</v>
          </cell>
        </row>
        <row r="13438">
          <cell r="A13438" t="str">
            <v>FY2017</v>
          </cell>
        </row>
        <row r="13439">
          <cell r="A13439" t="str">
            <v>FY2017</v>
          </cell>
        </row>
        <row r="13440">
          <cell r="A13440" t="str">
            <v>FY2017</v>
          </cell>
        </row>
        <row r="13441">
          <cell r="A13441" t="str">
            <v>FY2017</v>
          </cell>
        </row>
        <row r="13442">
          <cell r="A13442" t="str">
            <v>FY2017</v>
          </cell>
        </row>
        <row r="13443">
          <cell r="A13443" t="str">
            <v>FY2017</v>
          </cell>
        </row>
        <row r="13444">
          <cell r="A13444" t="str">
            <v>FY2017</v>
          </cell>
        </row>
        <row r="13445">
          <cell r="A13445" t="str">
            <v>FY2017</v>
          </cell>
        </row>
        <row r="13446">
          <cell r="A13446" t="str">
            <v>FY2017</v>
          </cell>
        </row>
        <row r="13447">
          <cell r="A13447" t="str">
            <v>FY2017</v>
          </cell>
        </row>
        <row r="13448">
          <cell r="A13448" t="str">
            <v>FY2017</v>
          </cell>
        </row>
        <row r="13449">
          <cell r="A13449" t="str">
            <v>FY2017</v>
          </cell>
        </row>
        <row r="13450">
          <cell r="A13450" t="str">
            <v>FY2017</v>
          </cell>
        </row>
        <row r="13451">
          <cell r="A13451" t="str">
            <v>FY2017</v>
          </cell>
        </row>
        <row r="13452">
          <cell r="A13452" t="str">
            <v>FY2017</v>
          </cell>
        </row>
        <row r="13453">
          <cell r="A13453" t="str">
            <v>FY2017</v>
          </cell>
        </row>
        <row r="13454">
          <cell r="A13454" t="str">
            <v>FY2017</v>
          </cell>
        </row>
        <row r="13455">
          <cell r="A13455" t="str">
            <v>FY2017</v>
          </cell>
        </row>
        <row r="13456">
          <cell r="A13456" t="str">
            <v>FY2017</v>
          </cell>
        </row>
        <row r="13457">
          <cell r="A13457" t="str">
            <v>FY2017</v>
          </cell>
        </row>
        <row r="13458">
          <cell r="A13458" t="str">
            <v>FY2017</v>
          </cell>
        </row>
        <row r="13459">
          <cell r="A13459" t="str">
            <v>FY2017</v>
          </cell>
        </row>
        <row r="13460">
          <cell r="A13460" t="str">
            <v>FY2017</v>
          </cell>
        </row>
        <row r="13461">
          <cell r="A13461" t="str">
            <v>FY2017</v>
          </cell>
        </row>
        <row r="13462">
          <cell r="A13462" t="str">
            <v>FY2017</v>
          </cell>
        </row>
        <row r="13463">
          <cell r="A13463" t="str">
            <v>FY2017</v>
          </cell>
        </row>
        <row r="13464">
          <cell r="A13464" t="str">
            <v>FY2017</v>
          </cell>
        </row>
        <row r="13465">
          <cell r="A13465" t="str">
            <v>FY2017</v>
          </cell>
        </row>
        <row r="13466">
          <cell r="A13466" t="str">
            <v>FY2017</v>
          </cell>
        </row>
        <row r="13467">
          <cell r="A13467" t="str">
            <v>FY2017</v>
          </cell>
        </row>
        <row r="13468">
          <cell r="A13468" t="str">
            <v>FY2017</v>
          </cell>
        </row>
        <row r="13469">
          <cell r="A13469" t="str">
            <v>FY2017</v>
          </cell>
        </row>
        <row r="13470">
          <cell r="A13470" t="str">
            <v>FY2017</v>
          </cell>
        </row>
        <row r="13471">
          <cell r="A13471" t="str">
            <v>FY2017</v>
          </cell>
        </row>
        <row r="13472">
          <cell r="A13472" t="str">
            <v>FY2017</v>
          </cell>
        </row>
        <row r="13473">
          <cell r="A13473" t="str">
            <v>FY2017</v>
          </cell>
        </row>
        <row r="13474">
          <cell r="A13474" t="str">
            <v>FY2017</v>
          </cell>
        </row>
        <row r="13475">
          <cell r="A13475" t="str">
            <v>FY2017</v>
          </cell>
        </row>
        <row r="13476">
          <cell r="A13476" t="str">
            <v>FY2017</v>
          </cell>
        </row>
        <row r="13477">
          <cell r="A13477" t="str">
            <v>FY2017</v>
          </cell>
        </row>
        <row r="13478">
          <cell r="A13478" t="str">
            <v>FY2017</v>
          </cell>
        </row>
        <row r="13479">
          <cell r="A13479" t="str">
            <v>FY2017</v>
          </cell>
        </row>
        <row r="13480">
          <cell r="A13480" t="str">
            <v>FY2017</v>
          </cell>
        </row>
        <row r="13481">
          <cell r="A13481" t="str">
            <v>FY2017</v>
          </cell>
        </row>
        <row r="13482">
          <cell r="A13482" t="str">
            <v>FY2017</v>
          </cell>
        </row>
        <row r="13483">
          <cell r="A13483" t="str">
            <v>FY2017</v>
          </cell>
        </row>
        <row r="13484">
          <cell r="A13484" t="str">
            <v>FY2017</v>
          </cell>
        </row>
        <row r="13485">
          <cell r="A13485" t="str">
            <v>FY2017</v>
          </cell>
        </row>
        <row r="13486">
          <cell r="A13486" t="str">
            <v>FY2017</v>
          </cell>
        </row>
        <row r="13487">
          <cell r="A13487" t="str">
            <v>FY2017</v>
          </cell>
        </row>
        <row r="13488">
          <cell r="A13488" t="str">
            <v>FY2017</v>
          </cell>
        </row>
        <row r="13489">
          <cell r="A13489" t="str">
            <v>FY2017</v>
          </cell>
        </row>
        <row r="13490">
          <cell r="A13490" t="str">
            <v>FY2017</v>
          </cell>
        </row>
        <row r="13491">
          <cell r="A13491" t="str">
            <v>FY2017</v>
          </cell>
        </row>
        <row r="13492">
          <cell r="A13492" t="str">
            <v>FY2017</v>
          </cell>
        </row>
        <row r="13493">
          <cell r="A13493" t="str">
            <v>FY2017</v>
          </cell>
        </row>
        <row r="13494">
          <cell r="A13494" t="str">
            <v>FY2017</v>
          </cell>
        </row>
        <row r="13495">
          <cell r="A13495" t="str">
            <v>FY2017</v>
          </cell>
        </row>
        <row r="13496">
          <cell r="A13496" t="str">
            <v>FY2017</v>
          </cell>
        </row>
        <row r="13497">
          <cell r="A13497" t="str">
            <v>FY2017</v>
          </cell>
        </row>
        <row r="13498">
          <cell r="A13498" t="str">
            <v>FY2017</v>
          </cell>
        </row>
        <row r="13499">
          <cell r="A13499" t="str">
            <v>FY2017</v>
          </cell>
        </row>
        <row r="13500">
          <cell r="A13500" t="str">
            <v>FY2017</v>
          </cell>
        </row>
        <row r="13501">
          <cell r="A13501" t="str">
            <v>FY2017</v>
          </cell>
        </row>
        <row r="13502">
          <cell r="A13502" t="str">
            <v>FY2017</v>
          </cell>
        </row>
        <row r="13503">
          <cell r="A13503" t="str">
            <v>FY2017</v>
          </cell>
        </row>
        <row r="13504">
          <cell r="A13504" t="str">
            <v>FY2017</v>
          </cell>
        </row>
        <row r="13505">
          <cell r="A13505" t="str">
            <v>FY2017</v>
          </cell>
        </row>
        <row r="13506">
          <cell r="A13506" t="str">
            <v>FY2017</v>
          </cell>
        </row>
        <row r="13507">
          <cell r="A13507" t="str">
            <v>FY2017</v>
          </cell>
        </row>
        <row r="13508">
          <cell r="A13508" t="str">
            <v>FY2017</v>
          </cell>
        </row>
        <row r="13509">
          <cell r="A13509" t="str">
            <v>FY2017</v>
          </cell>
        </row>
        <row r="13510">
          <cell r="A13510" t="str">
            <v>FY2017</v>
          </cell>
        </row>
        <row r="13511">
          <cell r="A13511" t="str">
            <v>FY2017</v>
          </cell>
        </row>
        <row r="13512">
          <cell r="A13512" t="str">
            <v>FY2017</v>
          </cell>
        </row>
        <row r="13513">
          <cell r="A13513" t="str">
            <v>FY2017</v>
          </cell>
        </row>
        <row r="13514">
          <cell r="A13514" t="str">
            <v>FY2017</v>
          </cell>
        </row>
        <row r="13515">
          <cell r="A13515" t="str">
            <v>FY2017</v>
          </cell>
        </row>
        <row r="13516">
          <cell r="A13516" t="str">
            <v>FY2017</v>
          </cell>
        </row>
        <row r="13517">
          <cell r="A13517" t="str">
            <v>FY2017</v>
          </cell>
        </row>
        <row r="13518">
          <cell r="A13518" t="str">
            <v>FY2017</v>
          </cell>
        </row>
        <row r="13519">
          <cell r="A13519" t="str">
            <v>FY2017</v>
          </cell>
        </row>
        <row r="13520">
          <cell r="A13520" t="str">
            <v>FY2017</v>
          </cell>
        </row>
        <row r="13521">
          <cell r="A13521" t="str">
            <v>FY2017</v>
          </cell>
        </row>
        <row r="13522">
          <cell r="A13522" t="str">
            <v>FY2017</v>
          </cell>
        </row>
        <row r="13523">
          <cell r="A13523" t="str">
            <v>FY2017</v>
          </cell>
        </row>
        <row r="13524">
          <cell r="A13524" t="str">
            <v>FY2017</v>
          </cell>
        </row>
        <row r="13525">
          <cell r="A13525" t="str">
            <v>FY2017</v>
          </cell>
        </row>
        <row r="13526">
          <cell r="A13526" t="str">
            <v>FY2017</v>
          </cell>
        </row>
        <row r="13527">
          <cell r="A13527" t="str">
            <v>FY2017</v>
          </cell>
        </row>
        <row r="13528">
          <cell r="A13528" t="str">
            <v>FY2017</v>
          </cell>
        </row>
        <row r="13529">
          <cell r="A13529" t="str">
            <v>FY2017</v>
          </cell>
        </row>
        <row r="13530">
          <cell r="A13530" t="str">
            <v>FY2017</v>
          </cell>
        </row>
        <row r="13531">
          <cell r="A13531" t="str">
            <v>FY2017</v>
          </cell>
        </row>
        <row r="13532">
          <cell r="A13532" t="str">
            <v>FY2017</v>
          </cell>
        </row>
        <row r="13533">
          <cell r="A13533" t="str">
            <v>FY2017</v>
          </cell>
        </row>
        <row r="13534">
          <cell r="A13534" t="str">
            <v>FY2017</v>
          </cell>
        </row>
        <row r="13535">
          <cell r="A13535" t="str">
            <v>FY2017</v>
          </cell>
        </row>
        <row r="13536">
          <cell r="A13536" t="str">
            <v>FY2017</v>
          </cell>
        </row>
        <row r="13537">
          <cell r="A13537" t="str">
            <v>FY2017</v>
          </cell>
        </row>
        <row r="13538">
          <cell r="A13538" t="str">
            <v>FY2017</v>
          </cell>
        </row>
        <row r="13539">
          <cell r="A13539" t="str">
            <v>FY2017</v>
          </cell>
        </row>
        <row r="13540">
          <cell r="A13540" t="str">
            <v>FY2017</v>
          </cell>
        </row>
        <row r="13541">
          <cell r="A13541" t="str">
            <v>FY2017</v>
          </cell>
        </row>
        <row r="13542">
          <cell r="A13542" t="str">
            <v>FY2017</v>
          </cell>
        </row>
        <row r="13543">
          <cell r="A13543" t="str">
            <v>FY2017</v>
          </cell>
        </row>
        <row r="13544">
          <cell r="A13544" t="str">
            <v>FY2017</v>
          </cell>
        </row>
        <row r="13545">
          <cell r="A13545" t="str">
            <v>FY2017</v>
          </cell>
        </row>
        <row r="13546">
          <cell r="A13546" t="str">
            <v>FY2017</v>
          </cell>
        </row>
        <row r="13547">
          <cell r="A13547" t="str">
            <v>FY2017</v>
          </cell>
        </row>
        <row r="13548">
          <cell r="A13548" t="str">
            <v>FY2017</v>
          </cell>
        </row>
        <row r="13549">
          <cell r="A13549" t="str">
            <v>FY2017</v>
          </cell>
        </row>
        <row r="13550">
          <cell r="A13550" t="str">
            <v>FY2017</v>
          </cell>
        </row>
        <row r="13551">
          <cell r="A13551" t="str">
            <v>FY2017</v>
          </cell>
        </row>
        <row r="13552">
          <cell r="A13552" t="str">
            <v>FY2017</v>
          </cell>
        </row>
        <row r="13553">
          <cell r="A13553" t="str">
            <v>FY2017</v>
          </cell>
        </row>
        <row r="13554">
          <cell r="A13554" t="str">
            <v>FY2017</v>
          </cell>
        </row>
        <row r="13555">
          <cell r="A13555" t="str">
            <v>FY2017</v>
          </cell>
        </row>
        <row r="13556">
          <cell r="A13556" t="str">
            <v>FY2017</v>
          </cell>
        </row>
        <row r="13557">
          <cell r="A13557" t="str">
            <v>FY2017</v>
          </cell>
        </row>
        <row r="13558">
          <cell r="A13558" t="str">
            <v>FY2017</v>
          </cell>
        </row>
        <row r="13559">
          <cell r="A13559" t="str">
            <v>FY2017</v>
          </cell>
        </row>
        <row r="13560">
          <cell r="A13560" t="str">
            <v>FY2017</v>
          </cell>
        </row>
        <row r="13561">
          <cell r="A13561" t="str">
            <v>FY2017</v>
          </cell>
        </row>
        <row r="13562">
          <cell r="A13562" t="str">
            <v>FY2017</v>
          </cell>
        </row>
        <row r="13563">
          <cell r="A13563" t="str">
            <v>FY2017</v>
          </cell>
        </row>
        <row r="13564">
          <cell r="A13564" t="str">
            <v>FY2017</v>
          </cell>
        </row>
        <row r="13565">
          <cell r="A13565" t="str">
            <v>FY2017</v>
          </cell>
        </row>
        <row r="13566">
          <cell r="A13566" t="str">
            <v>FY2017</v>
          </cell>
        </row>
        <row r="13567">
          <cell r="A13567" t="str">
            <v>FY2017</v>
          </cell>
        </row>
        <row r="13568">
          <cell r="A13568" t="str">
            <v>FY2017</v>
          </cell>
        </row>
        <row r="13569">
          <cell r="A13569" t="str">
            <v>FY2017</v>
          </cell>
        </row>
        <row r="13570">
          <cell r="A13570" t="str">
            <v>FY2017</v>
          </cell>
        </row>
        <row r="13571">
          <cell r="A13571" t="str">
            <v>FY2017</v>
          </cell>
        </row>
        <row r="13572">
          <cell r="A13572" t="str">
            <v>FY2017</v>
          </cell>
        </row>
        <row r="13573">
          <cell r="A13573" t="str">
            <v>FY2017</v>
          </cell>
        </row>
        <row r="13574">
          <cell r="A13574" t="str">
            <v>FY2017</v>
          </cell>
        </row>
        <row r="13575">
          <cell r="A13575" t="str">
            <v>FY2017</v>
          </cell>
        </row>
        <row r="13576">
          <cell r="A13576" t="str">
            <v>FY2017</v>
          </cell>
        </row>
        <row r="13577">
          <cell r="A13577" t="str">
            <v>FY2017</v>
          </cell>
        </row>
        <row r="13578">
          <cell r="A13578" t="str">
            <v>FY2017</v>
          </cell>
        </row>
        <row r="13579">
          <cell r="A13579" t="str">
            <v>FY2017</v>
          </cell>
        </row>
        <row r="13580">
          <cell r="A13580" t="str">
            <v>FY2017</v>
          </cell>
        </row>
        <row r="13581">
          <cell r="A13581" t="str">
            <v>FY2017</v>
          </cell>
        </row>
        <row r="13582">
          <cell r="A13582" t="str">
            <v>FY2017</v>
          </cell>
        </row>
        <row r="13583">
          <cell r="A13583" t="str">
            <v>FY2017</v>
          </cell>
        </row>
        <row r="13584">
          <cell r="A13584" t="str">
            <v>FY2017</v>
          </cell>
        </row>
        <row r="13585">
          <cell r="A13585" t="str">
            <v>FY2017</v>
          </cell>
        </row>
        <row r="13586">
          <cell r="A13586" t="str">
            <v>FY2017</v>
          </cell>
        </row>
        <row r="13587">
          <cell r="A13587" t="str">
            <v>FY2017</v>
          </cell>
        </row>
        <row r="13588">
          <cell r="A13588" t="str">
            <v>FY2017</v>
          </cell>
        </row>
        <row r="13589">
          <cell r="A13589" t="str">
            <v>FY2017</v>
          </cell>
        </row>
        <row r="13590">
          <cell r="A13590" t="str">
            <v>FY2017</v>
          </cell>
        </row>
        <row r="13591">
          <cell r="A13591" t="str">
            <v>FY2017</v>
          </cell>
        </row>
        <row r="13592">
          <cell r="A13592" t="str">
            <v>FY2017</v>
          </cell>
        </row>
        <row r="13593">
          <cell r="A13593" t="str">
            <v>FY2017</v>
          </cell>
        </row>
        <row r="13594">
          <cell r="A13594" t="str">
            <v>FY2017</v>
          </cell>
        </row>
        <row r="13595">
          <cell r="A13595" t="str">
            <v>FY2017</v>
          </cell>
        </row>
        <row r="13596">
          <cell r="A13596" t="str">
            <v>FY2017</v>
          </cell>
        </row>
        <row r="13597">
          <cell r="A13597" t="str">
            <v>FY2017</v>
          </cell>
        </row>
        <row r="13598">
          <cell r="A13598" t="str">
            <v>FY2017</v>
          </cell>
        </row>
        <row r="13599">
          <cell r="A13599" t="str">
            <v>FY2017</v>
          </cell>
        </row>
        <row r="13600">
          <cell r="A13600" t="str">
            <v>FY2017</v>
          </cell>
        </row>
        <row r="13601">
          <cell r="A13601" t="str">
            <v>FY2017</v>
          </cell>
        </row>
        <row r="13602">
          <cell r="A13602" t="str">
            <v>FY2017</v>
          </cell>
        </row>
        <row r="13603">
          <cell r="A13603" t="str">
            <v>FY2017</v>
          </cell>
        </row>
        <row r="13604">
          <cell r="A13604" t="str">
            <v>FY2017</v>
          </cell>
        </row>
        <row r="13605">
          <cell r="A13605" t="str">
            <v>FY2017</v>
          </cell>
        </row>
        <row r="13606">
          <cell r="A13606" t="str">
            <v>FY2017</v>
          </cell>
        </row>
        <row r="13607">
          <cell r="A13607" t="str">
            <v>FY2017</v>
          </cell>
        </row>
        <row r="13608">
          <cell r="A13608" t="str">
            <v>FY2017</v>
          </cell>
        </row>
        <row r="13609">
          <cell r="A13609" t="str">
            <v>FY2017</v>
          </cell>
        </row>
        <row r="13610">
          <cell r="A13610" t="str">
            <v>FY2017</v>
          </cell>
        </row>
        <row r="13611">
          <cell r="A13611" t="str">
            <v>FY2017</v>
          </cell>
        </row>
        <row r="13612">
          <cell r="A13612" t="str">
            <v>FY2017</v>
          </cell>
        </row>
        <row r="13613">
          <cell r="A13613" t="str">
            <v>FY2017</v>
          </cell>
        </row>
        <row r="13614">
          <cell r="A13614" t="str">
            <v>FY2017</v>
          </cell>
        </row>
        <row r="13615">
          <cell r="A13615" t="str">
            <v>FY2017</v>
          </cell>
        </row>
        <row r="13616">
          <cell r="A13616" t="str">
            <v>FY2017</v>
          </cell>
        </row>
        <row r="13617">
          <cell r="A13617" t="str">
            <v>FY2017</v>
          </cell>
        </row>
        <row r="13618">
          <cell r="A13618" t="str">
            <v>FY2017</v>
          </cell>
        </row>
        <row r="13619">
          <cell r="A13619" t="str">
            <v>FY2017</v>
          </cell>
        </row>
        <row r="13620">
          <cell r="A13620" t="str">
            <v>FY2017</v>
          </cell>
        </row>
        <row r="13621">
          <cell r="A13621" t="str">
            <v>FY2017</v>
          </cell>
        </row>
        <row r="13622">
          <cell r="A13622" t="str">
            <v>FY2017</v>
          </cell>
        </row>
        <row r="13623">
          <cell r="A13623" t="str">
            <v>FY2017</v>
          </cell>
        </row>
        <row r="13624">
          <cell r="A13624" t="str">
            <v>FY2017</v>
          </cell>
        </row>
        <row r="13625">
          <cell r="A13625" t="str">
            <v>FY2017</v>
          </cell>
        </row>
        <row r="13626">
          <cell r="A13626" t="str">
            <v>FY2017</v>
          </cell>
        </row>
        <row r="13627">
          <cell r="A13627" t="str">
            <v>FY2017</v>
          </cell>
        </row>
        <row r="13628">
          <cell r="A13628" t="str">
            <v>FY2017</v>
          </cell>
        </row>
        <row r="13629">
          <cell r="A13629" t="str">
            <v>FY2017</v>
          </cell>
        </row>
        <row r="13630">
          <cell r="A13630" t="str">
            <v>FY2017</v>
          </cell>
        </row>
        <row r="13631">
          <cell r="A13631" t="str">
            <v>FY2017</v>
          </cell>
        </row>
        <row r="13632">
          <cell r="A13632" t="str">
            <v>FY2017</v>
          </cell>
        </row>
        <row r="13633">
          <cell r="A13633" t="str">
            <v>FY2017</v>
          </cell>
        </row>
        <row r="13634">
          <cell r="A13634" t="str">
            <v>FY2017</v>
          </cell>
        </row>
        <row r="13635">
          <cell r="A13635" t="str">
            <v>FY2017</v>
          </cell>
        </row>
        <row r="13636">
          <cell r="A13636" t="str">
            <v>FY2017</v>
          </cell>
        </row>
        <row r="13637">
          <cell r="A13637" t="str">
            <v>FY2017</v>
          </cell>
        </row>
        <row r="13638">
          <cell r="A13638" t="str">
            <v>FY2017</v>
          </cell>
        </row>
        <row r="13639">
          <cell r="A13639" t="str">
            <v>FY2017</v>
          </cell>
        </row>
        <row r="13640">
          <cell r="A13640" t="str">
            <v>FY2017</v>
          </cell>
        </row>
        <row r="13641">
          <cell r="A13641" t="str">
            <v>FY2017</v>
          </cell>
        </row>
        <row r="13642">
          <cell r="A13642" t="str">
            <v>FY2017</v>
          </cell>
        </row>
        <row r="13643">
          <cell r="A13643" t="str">
            <v>FY2017</v>
          </cell>
        </row>
        <row r="13644">
          <cell r="A13644" t="str">
            <v>FY2017</v>
          </cell>
        </row>
        <row r="13645">
          <cell r="A13645" t="str">
            <v>FY2017</v>
          </cell>
        </row>
        <row r="13646">
          <cell r="A13646" t="str">
            <v>FY2017</v>
          </cell>
        </row>
        <row r="13647">
          <cell r="A13647" t="str">
            <v>FY2017</v>
          </cell>
        </row>
        <row r="13648">
          <cell r="A13648" t="str">
            <v>FY2017</v>
          </cell>
        </row>
        <row r="13649">
          <cell r="A13649" t="str">
            <v>FY2017</v>
          </cell>
        </row>
        <row r="13650">
          <cell r="A13650" t="str">
            <v>FY2017</v>
          </cell>
        </row>
        <row r="13651">
          <cell r="A13651" t="str">
            <v>FY2017</v>
          </cell>
        </row>
        <row r="13652">
          <cell r="A13652" t="str">
            <v>FY2017</v>
          </cell>
        </row>
        <row r="13653">
          <cell r="A13653" t="str">
            <v>FY2017</v>
          </cell>
        </row>
        <row r="13654">
          <cell r="A13654" t="str">
            <v>FY2017</v>
          </cell>
        </row>
        <row r="13655">
          <cell r="A13655" t="str">
            <v>FY2017</v>
          </cell>
        </row>
        <row r="13656">
          <cell r="A13656" t="str">
            <v>FY2017</v>
          </cell>
        </row>
        <row r="13657">
          <cell r="A13657" t="str">
            <v>FY2017</v>
          </cell>
        </row>
        <row r="13658">
          <cell r="A13658" t="str">
            <v>FY2017</v>
          </cell>
        </row>
        <row r="13659">
          <cell r="A13659" t="str">
            <v>FY2017</v>
          </cell>
        </row>
        <row r="13660">
          <cell r="A13660" t="str">
            <v>FY2017</v>
          </cell>
        </row>
        <row r="13661">
          <cell r="A13661" t="str">
            <v>FY2017</v>
          </cell>
        </row>
        <row r="13662">
          <cell r="A13662" t="str">
            <v>FY2017</v>
          </cell>
        </row>
        <row r="13663">
          <cell r="A13663" t="str">
            <v>FY2017</v>
          </cell>
        </row>
        <row r="13664">
          <cell r="A13664" t="str">
            <v>FY2017</v>
          </cell>
        </row>
        <row r="13665">
          <cell r="A13665" t="str">
            <v>FY2017</v>
          </cell>
        </row>
        <row r="13666">
          <cell r="A13666" t="str">
            <v>FY2017</v>
          </cell>
        </row>
        <row r="13667">
          <cell r="A13667" t="str">
            <v>FY2017</v>
          </cell>
        </row>
        <row r="13668">
          <cell r="A13668" t="str">
            <v>FY2017</v>
          </cell>
        </row>
        <row r="13669">
          <cell r="A13669" t="str">
            <v>FY2017</v>
          </cell>
        </row>
        <row r="13670">
          <cell r="A13670" t="str">
            <v>FY2017</v>
          </cell>
        </row>
        <row r="13671">
          <cell r="A13671" t="str">
            <v>FY2017</v>
          </cell>
        </row>
        <row r="13672">
          <cell r="A13672" t="str">
            <v>FY2017</v>
          </cell>
        </row>
        <row r="13673">
          <cell r="A13673" t="str">
            <v>FY2017</v>
          </cell>
        </row>
        <row r="13674">
          <cell r="A13674" t="str">
            <v>FY2017</v>
          </cell>
        </row>
        <row r="13675">
          <cell r="A13675" t="str">
            <v>FY2017</v>
          </cell>
        </row>
        <row r="13676">
          <cell r="A13676" t="str">
            <v>FY2017</v>
          </cell>
        </row>
        <row r="13677">
          <cell r="A13677" t="str">
            <v>FY2017</v>
          </cell>
        </row>
        <row r="13678">
          <cell r="A13678" t="str">
            <v>FY2017</v>
          </cell>
        </row>
        <row r="13679">
          <cell r="A13679" t="str">
            <v>FY2017</v>
          </cell>
        </row>
        <row r="13680">
          <cell r="A13680" t="str">
            <v>FY2017</v>
          </cell>
        </row>
        <row r="13681">
          <cell r="A13681" t="str">
            <v>FY2017</v>
          </cell>
        </row>
        <row r="13682">
          <cell r="A13682" t="str">
            <v>FY2017</v>
          </cell>
        </row>
        <row r="13683">
          <cell r="A13683" t="str">
            <v>FY2017</v>
          </cell>
        </row>
        <row r="13684">
          <cell r="A13684" t="str">
            <v>FY2017</v>
          </cell>
        </row>
        <row r="13685">
          <cell r="A13685" t="str">
            <v>FY2017</v>
          </cell>
        </row>
        <row r="13686">
          <cell r="A13686" t="str">
            <v>FY2017</v>
          </cell>
        </row>
        <row r="13687">
          <cell r="A13687" t="str">
            <v>FY2017</v>
          </cell>
        </row>
        <row r="13688">
          <cell r="A13688" t="str">
            <v>FY2017</v>
          </cell>
        </row>
        <row r="13689">
          <cell r="A13689" t="str">
            <v>FY2017</v>
          </cell>
        </row>
        <row r="13690">
          <cell r="A13690" t="str">
            <v>FY2017</v>
          </cell>
        </row>
        <row r="13691">
          <cell r="A13691" t="str">
            <v>FY2017</v>
          </cell>
        </row>
        <row r="13692">
          <cell r="A13692" t="str">
            <v>FY2017</v>
          </cell>
        </row>
        <row r="13693">
          <cell r="A13693" t="str">
            <v>FY2017</v>
          </cell>
        </row>
        <row r="13694">
          <cell r="A13694" t="str">
            <v>FY2017</v>
          </cell>
        </row>
        <row r="13695">
          <cell r="A13695" t="str">
            <v>FY2017</v>
          </cell>
        </row>
        <row r="13696">
          <cell r="A13696" t="str">
            <v>FY2017</v>
          </cell>
        </row>
        <row r="13697">
          <cell r="A13697" t="str">
            <v>FY2017</v>
          </cell>
        </row>
        <row r="13698">
          <cell r="A13698" t="str">
            <v>FY2017</v>
          </cell>
        </row>
        <row r="13699">
          <cell r="A13699" t="str">
            <v>FY2018</v>
          </cell>
        </row>
        <row r="13700">
          <cell r="A13700" t="str">
            <v>FY2018</v>
          </cell>
        </row>
        <row r="13701">
          <cell r="A13701" t="str">
            <v>FY2018</v>
          </cell>
        </row>
        <row r="13702">
          <cell r="A13702" t="str">
            <v>FY2018</v>
          </cell>
        </row>
        <row r="13703">
          <cell r="A13703" t="str">
            <v>FY2018</v>
          </cell>
        </row>
        <row r="13704">
          <cell r="A13704" t="str">
            <v>FY2018</v>
          </cell>
        </row>
        <row r="13705">
          <cell r="A13705" t="str">
            <v>FY2018</v>
          </cell>
        </row>
        <row r="13706">
          <cell r="A13706" t="str">
            <v>FY2018</v>
          </cell>
        </row>
        <row r="13707">
          <cell r="A13707" t="str">
            <v>FY2018</v>
          </cell>
        </row>
        <row r="13708">
          <cell r="A13708" t="str">
            <v>FY2018</v>
          </cell>
        </row>
        <row r="13709">
          <cell r="A13709" t="str">
            <v>FY2018</v>
          </cell>
        </row>
        <row r="13710">
          <cell r="A13710" t="str">
            <v>FY2018</v>
          </cell>
        </row>
        <row r="13711">
          <cell r="A13711" t="str">
            <v>FY2018</v>
          </cell>
        </row>
        <row r="13712">
          <cell r="A13712" t="str">
            <v>FY2018</v>
          </cell>
        </row>
        <row r="13713">
          <cell r="A13713" t="str">
            <v>FY2018</v>
          </cell>
        </row>
        <row r="13714">
          <cell r="A13714" t="str">
            <v>FY2018</v>
          </cell>
        </row>
        <row r="13715">
          <cell r="A13715" t="str">
            <v>FY2018</v>
          </cell>
        </row>
        <row r="13716">
          <cell r="A13716" t="str">
            <v>FY2018</v>
          </cell>
        </row>
        <row r="13717">
          <cell r="A13717" t="str">
            <v>FY2018</v>
          </cell>
        </row>
        <row r="13718">
          <cell r="A13718" t="str">
            <v>FY2018</v>
          </cell>
        </row>
        <row r="13719">
          <cell r="A13719" t="str">
            <v>FY2018</v>
          </cell>
        </row>
        <row r="13720">
          <cell r="A13720" t="str">
            <v>FY2018</v>
          </cell>
        </row>
        <row r="13721">
          <cell r="A13721" t="str">
            <v>FY2018</v>
          </cell>
        </row>
        <row r="13722">
          <cell r="A13722" t="str">
            <v>FY2018</v>
          </cell>
        </row>
        <row r="13723">
          <cell r="A13723" t="str">
            <v>FY2018</v>
          </cell>
        </row>
        <row r="13724">
          <cell r="A13724" t="str">
            <v>FY2018</v>
          </cell>
        </row>
        <row r="13725">
          <cell r="A13725" t="str">
            <v>FY2018</v>
          </cell>
        </row>
        <row r="13726">
          <cell r="A13726" t="str">
            <v>FY2018</v>
          </cell>
        </row>
        <row r="13727">
          <cell r="A13727" t="str">
            <v>FY2018</v>
          </cell>
        </row>
        <row r="13728">
          <cell r="A13728" t="str">
            <v>FY2018</v>
          </cell>
        </row>
        <row r="13729">
          <cell r="A13729" t="str">
            <v>FY2018</v>
          </cell>
        </row>
        <row r="13730">
          <cell r="A13730" t="str">
            <v>FY2018</v>
          </cell>
        </row>
        <row r="13731">
          <cell r="A13731" t="str">
            <v>FY2018</v>
          </cell>
        </row>
        <row r="13732">
          <cell r="A13732" t="str">
            <v>FY2018</v>
          </cell>
        </row>
        <row r="13733">
          <cell r="A13733" t="str">
            <v>FY2018</v>
          </cell>
        </row>
        <row r="13734">
          <cell r="A13734" t="str">
            <v>FY2018</v>
          </cell>
        </row>
        <row r="13735">
          <cell r="A13735" t="str">
            <v>FY2018</v>
          </cell>
        </row>
        <row r="13736">
          <cell r="A13736" t="str">
            <v>FY2018</v>
          </cell>
        </row>
        <row r="13737">
          <cell r="A13737" t="str">
            <v>FY2018</v>
          </cell>
        </row>
        <row r="13738">
          <cell r="A13738" t="str">
            <v>FY2018</v>
          </cell>
        </row>
        <row r="13739">
          <cell r="A13739" t="str">
            <v>FY2018</v>
          </cell>
        </row>
        <row r="13740">
          <cell r="A13740" t="str">
            <v>FY2018</v>
          </cell>
        </row>
        <row r="13741">
          <cell r="A13741" t="str">
            <v>FY2018</v>
          </cell>
        </row>
        <row r="13742">
          <cell r="A13742" t="str">
            <v>FY2018</v>
          </cell>
        </row>
        <row r="13743">
          <cell r="A13743" t="str">
            <v>FY2018</v>
          </cell>
        </row>
        <row r="13744">
          <cell r="A13744" t="str">
            <v>FY2018</v>
          </cell>
        </row>
        <row r="13745">
          <cell r="A13745" t="str">
            <v>FY2018</v>
          </cell>
        </row>
        <row r="13746">
          <cell r="A13746" t="str">
            <v>FY2018</v>
          </cell>
        </row>
        <row r="13747">
          <cell r="A13747" t="str">
            <v>FY2018</v>
          </cell>
        </row>
        <row r="13748">
          <cell r="A13748" t="str">
            <v>FY2018</v>
          </cell>
        </row>
        <row r="13749">
          <cell r="A13749" t="str">
            <v>FY2018</v>
          </cell>
        </row>
        <row r="13750">
          <cell r="A13750" t="str">
            <v>FY2018</v>
          </cell>
        </row>
        <row r="13751">
          <cell r="A13751" t="str">
            <v>FY2018</v>
          </cell>
        </row>
        <row r="13752">
          <cell r="A13752" t="str">
            <v>FY2018</v>
          </cell>
        </row>
        <row r="13753">
          <cell r="A13753" t="str">
            <v>FY2018</v>
          </cell>
        </row>
        <row r="13754">
          <cell r="A13754" t="str">
            <v>FY2018</v>
          </cell>
        </row>
        <row r="13755">
          <cell r="A13755" t="str">
            <v>FY2018</v>
          </cell>
        </row>
        <row r="13756">
          <cell r="A13756" t="str">
            <v>FY2018</v>
          </cell>
        </row>
        <row r="13757">
          <cell r="A13757" t="str">
            <v>FY2018</v>
          </cell>
        </row>
        <row r="13758">
          <cell r="A13758" t="str">
            <v>FY2018</v>
          </cell>
        </row>
        <row r="13759">
          <cell r="A13759" t="str">
            <v>FY2018</v>
          </cell>
        </row>
        <row r="13760">
          <cell r="A13760" t="str">
            <v>FY2018</v>
          </cell>
        </row>
        <row r="13761">
          <cell r="A13761" t="str">
            <v>FY2018</v>
          </cell>
        </row>
        <row r="13762">
          <cell r="A13762" t="str">
            <v>FY2018</v>
          </cell>
        </row>
        <row r="13763">
          <cell r="A13763" t="str">
            <v>FY2018</v>
          </cell>
        </row>
        <row r="13764">
          <cell r="A13764" t="str">
            <v>FY2018</v>
          </cell>
        </row>
        <row r="13765">
          <cell r="A13765" t="str">
            <v>FY2018</v>
          </cell>
        </row>
        <row r="13766">
          <cell r="A13766" t="str">
            <v>FY2018</v>
          </cell>
        </row>
        <row r="13767">
          <cell r="A13767" t="str">
            <v>FY2018</v>
          </cell>
        </row>
        <row r="13768">
          <cell r="A13768" t="str">
            <v>FY2018</v>
          </cell>
        </row>
        <row r="13769">
          <cell r="A13769" t="str">
            <v>FY2018</v>
          </cell>
        </row>
        <row r="13770">
          <cell r="A13770" t="str">
            <v>FY2018</v>
          </cell>
        </row>
        <row r="13771">
          <cell r="A13771" t="str">
            <v>FY2018</v>
          </cell>
        </row>
        <row r="13772">
          <cell r="A13772" t="str">
            <v>FY2018</v>
          </cell>
        </row>
        <row r="13773">
          <cell r="A13773" t="str">
            <v>FY2018</v>
          </cell>
        </row>
        <row r="13774">
          <cell r="A13774" t="str">
            <v>FY2018</v>
          </cell>
        </row>
        <row r="13775">
          <cell r="A13775" t="str">
            <v>FY2018</v>
          </cell>
        </row>
        <row r="13776">
          <cell r="A13776" t="str">
            <v>FY2018</v>
          </cell>
        </row>
        <row r="13777">
          <cell r="A13777" t="str">
            <v>FY2018</v>
          </cell>
        </row>
        <row r="13778">
          <cell r="A13778" t="str">
            <v>FY2018</v>
          </cell>
        </row>
        <row r="13779">
          <cell r="A13779" t="str">
            <v>FY2018</v>
          </cell>
        </row>
        <row r="13780">
          <cell r="A13780" t="str">
            <v>FY2018</v>
          </cell>
        </row>
        <row r="13781">
          <cell r="A13781" t="str">
            <v>FY2018</v>
          </cell>
        </row>
        <row r="13782">
          <cell r="A13782" t="str">
            <v>FY2018</v>
          </cell>
        </row>
        <row r="13783">
          <cell r="A13783" t="str">
            <v>FY2018</v>
          </cell>
        </row>
        <row r="13784">
          <cell r="A13784" t="str">
            <v>FY2018</v>
          </cell>
        </row>
        <row r="13785">
          <cell r="A13785" t="str">
            <v>FY2018</v>
          </cell>
        </row>
        <row r="13786">
          <cell r="A13786" t="str">
            <v>FY2018</v>
          </cell>
        </row>
        <row r="13787">
          <cell r="A13787" t="str">
            <v>FY2018</v>
          </cell>
        </row>
        <row r="13788">
          <cell r="A13788" t="str">
            <v>FY2018</v>
          </cell>
        </row>
        <row r="13789">
          <cell r="A13789" t="str">
            <v>FY2018</v>
          </cell>
        </row>
        <row r="13790">
          <cell r="A13790" t="str">
            <v>FY2018</v>
          </cell>
        </row>
        <row r="13791">
          <cell r="A13791" t="str">
            <v>FY2018</v>
          </cell>
        </row>
        <row r="13792">
          <cell r="A13792" t="str">
            <v>FY2018</v>
          </cell>
        </row>
        <row r="13793">
          <cell r="A13793" t="str">
            <v>FY2018</v>
          </cell>
        </row>
        <row r="13794">
          <cell r="A13794" t="str">
            <v>FY2018</v>
          </cell>
        </row>
        <row r="13795">
          <cell r="A13795" t="str">
            <v>FY2018</v>
          </cell>
        </row>
        <row r="13796">
          <cell r="A13796" t="str">
            <v>FY2018</v>
          </cell>
        </row>
        <row r="13797">
          <cell r="A13797" t="str">
            <v>FY2018</v>
          </cell>
        </row>
        <row r="13798">
          <cell r="A13798" t="str">
            <v>FY2018</v>
          </cell>
        </row>
        <row r="13799">
          <cell r="A13799" t="str">
            <v>FY2018</v>
          </cell>
        </row>
        <row r="13800">
          <cell r="A13800" t="str">
            <v>FY2018</v>
          </cell>
        </row>
        <row r="13801">
          <cell r="A13801" t="str">
            <v>FY2018</v>
          </cell>
        </row>
        <row r="13802">
          <cell r="A13802" t="str">
            <v>FY2018</v>
          </cell>
        </row>
        <row r="13803">
          <cell r="A13803" t="str">
            <v>FY2018</v>
          </cell>
        </row>
        <row r="13804">
          <cell r="A13804" t="str">
            <v>FY2018</v>
          </cell>
        </row>
        <row r="13805">
          <cell r="A13805" t="str">
            <v>FY2018</v>
          </cell>
        </row>
        <row r="13806">
          <cell r="A13806" t="str">
            <v>FY2018</v>
          </cell>
        </row>
        <row r="13807">
          <cell r="A13807" t="str">
            <v>FY2018</v>
          </cell>
        </row>
        <row r="13808">
          <cell r="A13808" t="str">
            <v>FY2018</v>
          </cell>
        </row>
        <row r="13809">
          <cell r="A13809" t="str">
            <v>FY2018</v>
          </cell>
        </row>
        <row r="13810">
          <cell r="A13810" t="str">
            <v>FY2018</v>
          </cell>
        </row>
        <row r="13811">
          <cell r="A13811" t="str">
            <v>FY2018</v>
          </cell>
        </row>
        <row r="13812">
          <cell r="A13812" t="str">
            <v>FY2018</v>
          </cell>
        </row>
        <row r="13813">
          <cell r="A13813" t="str">
            <v>FY2018</v>
          </cell>
        </row>
        <row r="13814">
          <cell r="A13814" t="str">
            <v>FY2018</v>
          </cell>
        </row>
        <row r="13815">
          <cell r="A13815" t="str">
            <v>FY2018</v>
          </cell>
        </row>
        <row r="13816">
          <cell r="A13816" t="str">
            <v>FY2018</v>
          </cell>
        </row>
        <row r="13817">
          <cell r="A13817" t="str">
            <v>FY2018</v>
          </cell>
        </row>
        <row r="13818">
          <cell r="A13818" t="str">
            <v>FY2018</v>
          </cell>
        </row>
        <row r="13819">
          <cell r="A13819" t="str">
            <v>FY2018</v>
          </cell>
        </row>
        <row r="13820">
          <cell r="A13820" t="str">
            <v>FY2018</v>
          </cell>
        </row>
        <row r="13821">
          <cell r="A13821" t="str">
            <v>FY2018</v>
          </cell>
        </row>
        <row r="13822">
          <cell r="A13822" t="str">
            <v>FY2018</v>
          </cell>
        </row>
        <row r="13823">
          <cell r="A13823" t="str">
            <v>FY2018</v>
          </cell>
        </row>
        <row r="13824">
          <cell r="A13824" t="str">
            <v>FY2018</v>
          </cell>
        </row>
        <row r="13825">
          <cell r="A13825" t="str">
            <v>FY2018</v>
          </cell>
        </row>
        <row r="13826">
          <cell r="A13826" t="str">
            <v>FY2018</v>
          </cell>
        </row>
        <row r="13827">
          <cell r="A13827" t="str">
            <v>FY2018</v>
          </cell>
        </row>
        <row r="13828">
          <cell r="A13828" t="str">
            <v>FY2018</v>
          </cell>
        </row>
        <row r="13829">
          <cell r="A13829" t="str">
            <v>FY2018</v>
          </cell>
        </row>
        <row r="13830">
          <cell r="A13830" t="str">
            <v>FY2018</v>
          </cell>
        </row>
        <row r="13831">
          <cell r="A13831" t="str">
            <v>FY2018</v>
          </cell>
        </row>
        <row r="13832">
          <cell r="A13832" t="str">
            <v>FY2018</v>
          </cell>
        </row>
        <row r="13833">
          <cell r="A13833" t="str">
            <v>FY2018</v>
          </cell>
        </row>
        <row r="13834">
          <cell r="A13834" t="str">
            <v>FY2018</v>
          </cell>
        </row>
        <row r="13835">
          <cell r="A13835" t="str">
            <v>FY2018</v>
          </cell>
        </row>
        <row r="13836">
          <cell r="A13836" t="str">
            <v>FY2018</v>
          </cell>
        </row>
        <row r="13837">
          <cell r="A13837" t="str">
            <v>FY2018</v>
          </cell>
        </row>
        <row r="13838">
          <cell r="A13838" t="str">
            <v>FY2018</v>
          </cell>
        </row>
        <row r="13839">
          <cell r="A13839" t="str">
            <v>FY2018</v>
          </cell>
        </row>
        <row r="13840">
          <cell r="A13840" t="str">
            <v>FY2018</v>
          </cell>
        </row>
        <row r="13841">
          <cell r="A13841" t="str">
            <v>FY2018</v>
          </cell>
        </row>
        <row r="13842">
          <cell r="A13842" t="str">
            <v>FY2018</v>
          </cell>
        </row>
        <row r="13843">
          <cell r="A13843" t="str">
            <v>FY2018</v>
          </cell>
        </row>
        <row r="13844">
          <cell r="A13844" t="str">
            <v>FY2018</v>
          </cell>
        </row>
        <row r="13845">
          <cell r="A13845" t="str">
            <v>FY2018</v>
          </cell>
        </row>
        <row r="13846">
          <cell r="A13846" t="str">
            <v>FY2018</v>
          </cell>
        </row>
        <row r="13847">
          <cell r="A13847" t="str">
            <v>FY2018</v>
          </cell>
        </row>
        <row r="13848">
          <cell r="A13848" t="str">
            <v>FY2018</v>
          </cell>
        </row>
        <row r="13849">
          <cell r="A13849" t="str">
            <v>FY2018</v>
          </cell>
        </row>
        <row r="13850">
          <cell r="A13850" t="str">
            <v>FY2018</v>
          </cell>
        </row>
        <row r="13851">
          <cell r="A13851" t="str">
            <v>FY2018</v>
          </cell>
        </row>
        <row r="13852">
          <cell r="A13852" t="str">
            <v>FY2018</v>
          </cell>
        </row>
        <row r="13853">
          <cell r="A13853" t="str">
            <v>FY2018</v>
          </cell>
        </row>
        <row r="13854">
          <cell r="A13854" t="str">
            <v>FY2018</v>
          </cell>
        </row>
        <row r="13855">
          <cell r="A13855" t="str">
            <v>FY2018</v>
          </cell>
        </row>
        <row r="13856">
          <cell r="A13856" t="str">
            <v>FY2018</v>
          </cell>
        </row>
        <row r="13857">
          <cell r="A13857" t="str">
            <v>FY2018</v>
          </cell>
        </row>
        <row r="13858">
          <cell r="A13858" t="str">
            <v>FY2018</v>
          </cell>
        </row>
        <row r="13859">
          <cell r="A13859" t="str">
            <v>FY2018</v>
          </cell>
        </row>
        <row r="13860">
          <cell r="A13860" t="str">
            <v>FY2018</v>
          </cell>
        </row>
        <row r="13861">
          <cell r="A13861" t="str">
            <v>FY2018</v>
          </cell>
        </row>
        <row r="13862">
          <cell r="A13862" t="str">
            <v>FY2018</v>
          </cell>
        </row>
        <row r="13863">
          <cell r="A13863" t="str">
            <v>FY2018</v>
          </cell>
        </row>
        <row r="13864">
          <cell r="A13864" t="str">
            <v>FY2018</v>
          </cell>
        </row>
        <row r="13865">
          <cell r="A13865" t="str">
            <v>FY2018</v>
          </cell>
        </row>
        <row r="13866">
          <cell r="A13866" t="str">
            <v>FY2018</v>
          </cell>
        </row>
        <row r="13867">
          <cell r="A13867" t="str">
            <v>FY2018</v>
          </cell>
        </row>
        <row r="13868">
          <cell r="A13868" t="str">
            <v>FY2018</v>
          </cell>
        </row>
        <row r="13869">
          <cell r="A13869" t="str">
            <v>FY2018</v>
          </cell>
        </row>
        <row r="13870">
          <cell r="A13870" t="str">
            <v>FY2018</v>
          </cell>
        </row>
        <row r="13871">
          <cell r="A13871" t="str">
            <v>FY2018</v>
          </cell>
        </row>
        <row r="13872">
          <cell r="A13872" t="str">
            <v>FY2018</v>
          </cell>
        </row>
        <row r="13873">
          <cell r="A13873" t="str">
            <v>FY2018</v>
          </cell>
        </row>
        <row r="13874">
          <cell r="A13874" t="str">
            <v>FY2018</v>
          </cell>
        </row>
        <row r="13875">
          <cell r="A13875" t="str">
            <v>FY2018</v>
          </cell>
        </row>
        <row r="13876">
          <cell r="A13876" t="str">
            <v>FY2018</v>
          </cell>
        </row>
        <row r="13877">
          <cell r="A13877" t="str">
            <v>FY2018</v>
          </cell>
        </row>
        <row r="13878">
          <cell r="A13878" t="str">
            <v>FY2018</v>
          </cell>
        </row>
        <row r="13879">
          <cell r="A13879" t="str">
            <v>FY2018</v>
          </cell>
        </row>
        <row r="13880">
          <cell r="A13880" t="str">
            <v>FY2018</v>
          </cell>
        </row>
        <row r="13881">
          <cell r="A13881" t="str">
            <v>FY2018</v>
          </cell>
        </row>
        <row r="13882">
          <cell r="A13882" t="str">
            <v>FY2018</v>
          </cell>
        </row>
        <row r="13883">
          <cell r="A13883" t="str">
            <v>FY2018</v>
          </cell>
        </row>
        <row r="13884">
          <cell r="A13884" t="str">
            <v>FY2018</v>
          </cell>
        </row>
        <row r="13885">
          <cell r="A13885" t="str">
            <v>FY2018</v>
          </cell>
        </row>
        <row r="13886">
          <cell r="A13886" t="str">
            <v>FY2018</v>
          </cell>
        </row>
        <row r="13887">
          <cell r="A13887" t="str">
            <v>FY2018</v>
          </cell>
        </row>
        <row r="13888">
          <cell r="A13888" t="str">
            <v>FY2018</v>
          </cell>
        </row>
        <row r="13889">
          <cell r="A13889" t="str">
            <v>FY2018</v>
          </cell>
        </row>
        <row r="13890">
          <cell r="A13890" t="str">
            <v>FY2018</v>
          </cell>
        </row>
        <row r="13891">
          <cell r="A13891" t="str">
            <v>FY2018</v>
          </cell>
        </row>
        <row r="13892">
          <cell r="A13892" t="str">
            <v>FY2018</v>
          </cell>
        </row>
        <row r="13893">
          <cell r="A13893" t="str">
            <v>FY2018</v>
          </cell>
        </row>
        <row r="13894">
          <cell r="A13894" t="str">
            <v>FY2018</v>
          </cell>
        </row>
        <row r="13895">
          <cell r="A13895" t="str">
            <v>FY2018</v>
          </cell>
        </row>
        <row r="13896">
          <cell r="A13896" t="str">
            <v>FY2018</v>
          </cell>
        </row>
        <row r="13897">
          <cell r="A13897" t="str">
            <v>FY2018</v>
          </cell>
        </row>
        <row r="13898">
          <cell r="A13898" t="str">
            <v>FY2018</v>
          </cell>
        </row>
        <row r="13899">
          <cell r="A13899" t="str">
            <v>FY2018</v>
          </cell>
        </row>
        <row r="13900">
          <cell r="A13900" t="str">
            <v>FY2018</v>
          </cell>
        </row>
        <row r="13901">
          <cell r="A13901" t="str">
            <v>FY2018</v>
          </cell>
        </row>
        <row r="13902">
          <cell r="A13902" t="str">
            <v>FY2018</v>
          </cell>
        </row>
        <row r="13903">
          <cell r="A13903" t="str">
            <v>FY2018</v>
          </cell>
        </row>
        <row r="13904">
          <cell r="A13904" t="str">
            <v>FY2018</v>
          </cell>
        </row>
        <row r="13905">
          <cell r="A13905" t="str">
            <v>FY2018</v>
          </cell>
        </row>
        <row r="13906">
          <cell r="A13906" t="str">
            <v>FY2018</v>
          </cell>
        </row>
        <row r="13907">
          <cell r="A13907" t="str">
            <v>FY2018</v>
          </cell>
        </row>
        <row r="13908">
          <cell r="A13908" t="str">
            <v>FY2018</v>
          </cell>
        </row>
        <row r="13909">
          <cell r="A13909" t="str">
            <v>FY2018</v>
          </cell>
        </row>
        <row r="13910">
          <cell r="A13910" t="str">
            <v>FY2018</v>
          </cell>
        </row>
        <row r="13911">
          <cell r="A13911" t="str">
            <v>FY2018</v>
          </cell>
        </row>
        <row r="13912">
          <cell r="A13912" t="str">
            <v>FY2018</v>
          </cell>
        </row>
        <row r="13913">
          <cell r="A13913" t="str">
            <v>FY2018</v>
          </cell>
        </row>
        <row r="13914">
          <cell r="A13914" t="str">
            <v>FY2018</v>
          </cell>
        </row>
        <row r="13915">
          <cell r="A13915" t="str">
            <v>FY2018</v>
          </cell>
        </row>
        <row r="13916">
          <cell r="A13916" t="str">
            <v>FY2018</v>
          </cell>
        </row>
        <row r="13917">
          <cell r="A13917" t="str">
            <v>FY2018</v>
          </cell>
        </row>
        <row r="13918">
          <cell r="A13918" t="str">
            <v>FY2018</v>
          </cell>
        </row>
        <row r="13919">
          <cell r="A13919" t="str">
            <v>FY2018</v>
          </cell>
        </row>
        <row r="13920">
          <cell r="A13920" t="str">
            <v>FY2018</v>
          </cell>
        </row>
        <row r="13921">
          <cell r="A13921" t="str">
            <v>FY2018</v>
          </cell>
        </row>
        <row r="13922">
          <cell r="A13922" t="str">
            <v>FY2018</v>
          </cell>
        </row>
        <row r="13923">
          <cell r="A13923" t="str">
            <v>FY2018</v>
          </cell>
        </row>
        <row r="13924">
          <cell r="A13924" t="str">
            <v>FY2018</v>
          </cell>
        </row>
        <row r="13925">
          <cell r="A13925" t="str">
            <v>FY2018</v>
          </cell>
        </row>
        <row r="13926">
          <cell r="A13926" t="str">
            <v>FY2018</v>
          </cell>
        </row>
        <row r="13927">
          <cell r="A13927" t="str">
            <v>FY2018</v>
          </cell>
        </row>
        <row r="13928">
          <cell r="A13928" t="str">
            <v>FY2018</v>
          </cell>
        </row>
        <row r="13929">
          <cell r="A13929" t="str">
            <v>FY2018</v>
          </cell>
        </row>
        <row r="13930">
          <cell r="A13930" t="str">
            <v>FY2018</v>
          </cell>
        </row>
        <row r="13931">
          <cell r="A13931" t="str">
            <v>FY2018</v>
          </cell>
        </row>
        <row r="13932">
          <cell r="A13932" t="str">
            <v>FY2018</v>
          </cell>
        </row>
        <row r="13933">
          <cell r="A13933" t="str">
            <v>FY2018</v>
          </cell>
        </row>
        <row r="13934">
          <cell r="A13934" t="str">
            <v>FY2018</v>
          </cell>
        </row>
        <row r="13935">
          <cell r="A13935" t="str">
            <v>FY2018</v>
          </cell>
        </row>
        <row r="13936">
          <cell r="A13936" t="str">
            <v>FY2018</v>
          </cell>
        </row>
        <row r="13937">
          <cell r="A13937" t="str">
            <v>FY2018</v>
          </cell>
        </row>
        <row r="13938">
          <cell r="A13938" t="str">
            <v>FY2018</v>
          </cell>
        </row>
        <row r="13939">
          <cell r="A13939" t="str">
            <v>FY2018</v>
          </cell>
        </row>
        <row r="13940">
          <cell r="A13940" t="str">
            <v>FY2018</v>
          </cell>
        </row>
        <row r="13941">
          <cell r="A13941" t="str">
            <v>FY2018</v>
          </cell>
        </row>
        <row r="13942">
          <cell r="A13942" t="str">
            <v>FY2018</v>
          </cell>
        </row>
        <row r="13943">
          <cell r="A13943" t="str">
            <v>FY2018</v>
          </cell>
        </row>
        <row r="13944">
          <cell r="A13944" t="str">
            <v>FY2018</v>
          </cell>
        </row>
        <row r="13945">
          <cell r="A13945" t="str">
            <v>FY2018</v>
          </cell>
        </row>
        <row r="13946">
          <cell r="A13946" t="str">
            <v>FY2018</v>
          </cell>
        </row>
        <row r="13947">
          <cell r="A13947" t="str">
            <v>FY2018</v>
          </cell>
        </row>
        <row r="13948">
          <cell r="A13948" t="str">
            <v>FY2018</v>
          </cell>
        </row>
        <row r="13949">
          <cell r="A13949" t="str">
            <v>FY2018</v>
          </cell>
        </row>
        <row r="13950">
          <cell r="A13950" t="str">
            <v>FY2018</v>
          </cell>
        </row>
        <row r="13951">
          <cell r="A13951" t="str">
            <v>FY2018</v>
          </cell>
        </row>
        <row r="13952">
          <cell r="A13952" t="str">
            <v>FY2018</v>
          </cell>
        </row>
        <row r="13953">
          <cell r="A13953" t="str">
            <v>FY2018</v>
          </cell>
        </row>
        <row r="13954">
          <cell r="A13954" t="str">
            <v>FY2018</v>
          </cell>
        </row>
        <row r="13955">
          <cell r="A13955" t="str">
            <v>FY2018</v>
          </cell>
        </row>
        <row r="13956">
          <cell r="A13956" t="str">
            <v>FY2018</v>
          </cell>
        </row>
        <row r="13957">
          <cell r="A13957" t="str">
            <v>FY2018</v>
          </cell>
        </row>
        <row r="13958">
          <cell r="A13958" t="str">
            <v>FY2018</v>
          </cell>
        </row>
        <row r="13959">
          <cell r="A13959" t="str">
            <v>FY2018</v>
          </cell>
        </row>
        <row r="13960">
          <cell r="A13960" t="str">
            <v>FY2018</v>
          </cell>
        </row>
        <row r="13961">
          <cell r="A13961" t="str">
            <v>FY2018</v>
          </cell>
        </row>
        <row r="13962">
          <cell r="A13962" t="str">
            <v>FY2018</v>
          </cell>
        </row>
        <row r="13963">
          <cell r="A13963" t="str">
            <v>FY2018</v>
          </cell>
        </row>
        <row r="13964">
          <cell r="A13964" t="str">
            <v>FY2018</v>
          </cell>
        </row>
        <row r="13965">
          <cell r="A13965" t="str">
            <v>FY2018</v>
          </cell>
        </row>
        <row r="13966">
          <cell r="A13966" t="str">
            <v>FY2018</v>
          </cell>
        </row>
        <row r="13967">
          <cell r="A13967" t="str">
            <v>FY2018</v>
          </cell>
        </row>
        <row r="13968">
          <cell r="A13968" t="str">
            <v>FY2018</v>
          </cell>
        </row>
        <row r="13969">
          <cell r="A13969" t="str">
            <v>FY2018</v>
          </cell>
        </row>
        <row r="13970">
          <cell r="A13970" t="str">
            <v>FY2018</v>
          </cell>
        </row>
        <row r="13971">
          <cell r="A13971" t="str">
            <v>FY2018</v>
          </cell>
        </row>
        <row r="13972">
          <cell r="A13972" t="str">
            <v>FY2018</v>
          </cell>
        </row>
        <row r="13973">
          <cell r="A13973" t="str">
            <v>FY2018</v>
          </cell>
        </row>
        <row r="13974">
          <cell r="A13974" t="str">
            <v>FY2018</v>
          </cell>
        </row>
        <row r="13975">
          <cell r="A13975" t="str">
            <v>FY2018</v>
          </cell>
        </row>
        <row r="13976">
          <cell r="A13976" t="str">
            <v>FY2018</v>
          </cell>
        </row>
        <row r="13977">
          <cell r="A13977" t="str">
            <v>FY2018</v>
          </cell>
        </row>
        <row r="13978">
          <cell r="A13978" t="str">
            <v>FY2018</v>
          </cell>
        </row>
        <row r="13979">
          <cell r="A13979" t="str">
            <v>FY2018</v>
          </cell>
        </row>
        <row r="13980">
          <cell r="A13980" t="str">
            <v>FY2018</v>
          </cell>
        </row>
        <row r="13981">
          <cell r="A13981" t="str">
            <v>FY2018</v>
          </cell>
        </row>
        <row r="13982">
          <cell r="A13982" t="str">
            <v>FY2018</v>
          </cell>
        </row>
        <row r="13983">
          <cell r="A13983" t="str">
            <v>FY2018</v>
          </cell>
        </row>
        <row r="13984">
          <cell r="A13984" t="str">
            <v>FY2018</v>
          </cell>
        </row>
        <row r="13985">
          <cell r="A13985" t="str">
            <v>FY2018</v>
          </cell>
        </row>
        <row r="13986">
          <cell r="A13986" t="str">
            <v>FY2018</v>
          </cell>
        </row>
        <row r="13987">
          <cell r="A13987" t="str">
            <v>FY2018</v>
          </cell>
        </row>
        <row r="13988">
          <cell r="A13988" t="str">
            <v>FY2018</v>
          </cell>
        </row>
        <row r="13989">
          <cell r="A13989" t="str">
            <v>FY2018</v>
          </cell>
        </row>
        <row r="13990">
          <cell r="A13990" t="str">
            <v>FY2018</v>
          </cell>
        </row>
        <row r="13991">
          <cell r="A13991" t="str">
            <v>FY2018</v>
          </cell>
        </row>
        <row r="13992">
          <cell r="A13992" t="str">
            <v>FY2018</v>
          </cell>
        </row>
        <row r="13993">
          <cell r="A13993" t="str">
            <v>FY2018</v>
          </cell>
        </row>
        <row r="13994">
          <cell r="A13994" t="str">
            <v>FY2018</v>
          </cell>
        </row>
        <row r="13995">
          <cell r="A13995" t="str">
            <v>FY2018</v>
          </cell>
        </row>
        <row r="13996">
          <cell r="A13996" t="str">
            <v>FY2018</v>
          </cell>
        </row>
        <row r="13997">
          <cell r="A13997" t="str">
            <v>FY2018</v>
          </cell>
        </row>
        <row r="13998">
          <cell r="A13998" t="str">
            <v>FY2018</v>
          </cell>
        </row>
        <row r="13999">
          <cell r="A13999" t="str">
            <v>FY2018</v>
          </cell>
        </row>
        <row r="14000">
          <cell r="A14000" t="str">
            <v>FY2018</v>
          </cell>
        </row>
        <row r="14001">
          <cell r="A14001" t="str">
            <v>FY2018</v>
          </cell>
        </row>
        <row r="14002">
          <cell r="A14002" t="str">
            <v>FY2018</v>
          </cell>
        </row>
        <row r="14003">
          <cell r="A14003" t="str">
            <v>FY2018</v>
          </cell>
        </row>
        <row r="14004">
          <cell r="A14004" t="str">
            <v>FY2018</v>
          </cell>
        </row>
        <row r="14005">
          <cell r="A14005" t="str">
            <v>FY2018</v>
          </cell>
        </row>
        <row r="14006">
          <cell r="A14006" t="str">
            <v>FY2018</v>
          </cell>
        </row>
        <row r="14007">
          <cell r="A14007" t="str">
            <v>FY2018</v>
          </cell>
        </row>
        <row r="14008">
          <cell r="A14008" t="str">
            <v>FY2018</v>
          </cell>
        </row>
        <row r="14009">
          <cell r="A14009" t="str">
            <v>FY2018</v>
          </cell>
        </row>
        <row r="14010">
          <cell r="A14010" t="str">
            <v>FY2018</v>
          </cell>
        </row>
        <row r="14011">
          <cell r="A14011" t="str">
            <v>FY2018</v>
          </cell>
        </row>
        <row r="14012">
          <cell r="A14012" t="str">
            <v>FY2018</v>
          </cell>
        </row>
        <row r="14013">
          <cell r="A14013" t="str">
            <v>FY2018</v>
          </cell>
        </row>
        <row r="14014">
          <cell r="A14014" t="str">
            <v>FY2018</v>
          </cell>
        </row>
        <row r="14015">
          <cell r="A14015" t="str">
            <v>FY2018</v>
          </cell>
        </row>
        <row r="14016">
          <cell r="A14016" t="str">
            <v>FY2018</v>
          </cell>
        </row>
        <row r="14017">
          <cell r="A14017" t="str">
            <v>FY2018</v>
          </cell>
        </row>
        <row r="14018">
          <cell r="A14018" t="str">
            <v>FY2018</v>
          </cell>
        </row>
        <row r="14019">
          <cell r="A14019" t="str">
            <v>FY2018</v>
          </cell>
        </row>
        <row r="14020">
          <cell r="A14020" t="str">
            <v>FY2018</v>
          </cell>
        </row>
        <row r="14021">
          <cell r="A14021" t="str">
            <v>FY2018</v>
          </cell>
        </row>
        <row r="14022">
          <cell r="A14022" t="str">
            <v>FY2018</v>
          </cell>
        </row>
        <row r="14023">
          <cell r="A14023" t="str">
            <v>FY2018</v>
          </cell>
        </row>
        <row r="14024">
          <cell r="A14024" t="str">
            <v>FY2018</v>
          </cell>
        </row>
        <row r="14025">
          <cell r="A14025" t="str">
            <v>FY2018</v>
          </cell>
        </row>
        <row r="14026">
          <cell r="A14026" t="str">
            <v>FY2018</v>
          </cell>
        </row>
        <row r="14027">
          <cell r="A14027" t="str">
            <v>FY2018</v>
          </cell>
        </row>
        <row r="14028">
          <cell r="A14028" t="str">
            <v>FY2018</v>
          </cell>
        </row>
        <row r="14029">
          <cell r="A14029" t="str">
            <v>FY2018</v>
          </cell>
        </row>
        <row r="14030">
          <cell r="A14030" t="str">
            <v>FY2018</v>
          </cell>
        </row>
        <row r="14031">
          <cell r="A14031" t="str">
            <v>FY2018</v>
          </cell>
        </row>
        <row r="14032">
          <cell r="A14032" t="str">
            <v>FY2018</v>
          </cell>
        </row>
        <row r="14033">
          <cell r="A14033" t="str">
            <v>FY2018</v>
          </cell>
        </row>
        <row r="14034">
          <cell r="A14034" t="str">
            <v>FY2018</v>
          </cell>
        </row>
        <row r="14035">
          <cell r="A14035" t="str">
            <v>FY2018</v>
          </cell>
        </row>
        <row r="14036">
          <cell r="A14036" t="str">
            <v>FY2018</v>
          </cell>
        </row>
        <row r="14037">
          <cell r="A14037" t="str">
            <v>FY2018</v>
          </cell>
        </row>
        <row r="14038">
          <cell r="A14038" t="str">
            <v>FY2018</v>
          </cell>
        </row>
        <row r="14039">
          <cell r="A14039" t="str">
            <v>FY2018</v>
          </cell>
        </row>
        <row r="14040">
          <cell r="A14040" t="str">
            <v>FY2018</v>
          </cell>
        </row>
        <row r="14041">
          <cell r="A14041" t="str">
            <v>FY2018</v>
          </cell>
        </row>
        <row r="14042">
          <cell r="A14042" t="str">
            <v>FY2018</v>
          </cell>
        </row>
        <row r="14043">
          <cell r="A14043" t="str">
            <v>FY2018</v>
          </cell>
        </row>
        <row r="14044">
          <cell r="A14044" t="str">
            <v>FY2018</v>
          </cell>
        </row>
        <row r="14045">
          <cell r="A14045" t="str">
            <v>FY2018</v>
          </cell>
        </row>
        <row r="14046">
          <cell r="A14046" t="str">
            <v>FY2018</v>
          </cell>
        </row>
        <row r="14047">
          <cell r="A14047" t="str">
            <v>FY2018</v>
          </cell>
        </row>
        <row r="14048">
          <cell r="A14048" t="str">
            <v>FY2018</v>
          </cell>
        </row>
        <row r="14049">
          <cell r="A14049" t="str">
            <v>FY2018</v>
          </cell>
        </row>
        <row r="14050">
          <cell r="A14050" t="str">
            <v>FY2018</v>
          </cell>
        </row>
        <row r="14051">
          <cell r="A14051" t="str">
            <v>FY2018</v>
          </cell>
        </row>
        <row r="14052">
          <cell r="A14052" t="str">
            <v>FY2018</v>
          </cell>
        </row>
        <row r="14053">
          <cell r="A14053" t="str">
            <v>FY2018</v>
          </cell>
        </row>
        <row r="14054">
          <cell r="A14054" t="str">
            <v>FY2018</v>
          </cell>
        </row>
        <row r="14055">
          <cell r="A14055" t="str">
            <v>FY2018</v>
          </cell>
        </row>
        <row r="14056">
          <cell r="A14056" t="str">
            <v>FY2018</v>
          </cell>
        </row>
        <row r="14057">
          <cell r="A14057" t="str">
            <v>FY2018</v>
          </cell>
        </row>
        <row r="14058">
          <cell r="A14058" t="str">
            <v>FY2018</v>
          </cell>
        </row>
        <row r="14059">
          <cell r="A14059" t="str">
            <v>FY2018</v>
          </cell>
        </row>
        <row r="14060">
          <cell r="A14060" t="str">
            <v>FY2018</v>
          </cell>
        </row>
        <row r="14061">
          <cell r="A14061" t="str">
            <v>FY2018</v>
          </cell>
        </row>
        <row r="14062">
          <cell r="A14062" t="str">
            <v>FY2018</v>
          </cell>
        </row>
        <row r="14063">
          <cell r="A14063" t="str">
            <v>FY2018</v>
          </cell>
        </row>
        <row r="14064">
          <cell r="A14064" t="str">
            <v>FY2018</v>
          </cell>
        </row>
        <row r="14065">
          <cell r="A14065" t="str">
            <v>FY2018</v>
          </cell>
        </row>
        <row r="14066">
          <cell r="A14066" t="str">
            <v>FY2018</v>
          </cell>
        </row>
        <row r="14067">
          <cell r="A14067" t="str">
            <v>FY2018</v>
          </cell>
        </row>
        <row r="14068">
          <cell r="A14068" t="str">
            <v>FY2018</v>
          </cell>
        </row>
        <row r="14069">
          <cell r="A14069" t="str">
            <v>FY2018</v>
          </cell>
        </row>
        <row r="14070">
          <cell r="A14070" t="str">
            <v>FY2018</v>
          </cell>
        </row>
        <row r="14071">
          <cell r="A14071" t="str">
            <v>FY2018</v>
          </cell>
        </row>
        <row r="14072">
          <cell r="A14072" t="str">
            <v>FY2018</v>
          </cell>
        </row>
        <row r="14073">
          <cell r="A14073" t="str">
            <v>FY2018</v>
          </cell>
        </row>
        <row r="14074">
          <cell r="A14074" t="str">
            <v>FY2018</v>
          </cell>
        </row>
        <row r="14075">
          <cell r="A14075" t="str">
            <v>FY2018</v>
          </cell>
        </row>
        <row r="14076">
          <cell r="A14076" t="str">
            <v>FY2018</v>
          </cell>
        </row>
        <row r="14077">
          <cell r="A14077" t="str">
            <v>FY2018</v>
          </cell>
        </row>
        <row r="14078">
          <cell r="A14078" t="str">
            <v>FY2018</v>
          </cell>
        </row>
        <row r="14079">
          <cell r="A14079" t="str">
            <v>FY2018</v>
          </cell>
        </row>
        <row r="14080">
          <cell r="A14080" t="str">
            <v>FY2018</v>
          </cell>
        </row>
        <row r="14081">
          <cell r="A14081" t="str">
            <v>FY2018</v>
          </cell>
        </row>
        <row r="14082">
          <cell r="A14082" t="str">
            <v>FY2018</v>
          </cell>
        </row>
        <row r="14083">
          <cell r="A14083" t="str">
            <v>FY2018</v>
          </cell>
        </row>
        <row r="14084">
          <cell r="A14084" t="str">
            <v>FY2018</v>
          </cell>
        </row>
        <row r="14085">
          <cell r="A14085" t="str">
            <v>FY2018</v>
          </cell>
        </row>
        <row r="14086">
          <cell r="A14086" t="str">
            <v>FY2018</v>
          </cell>
        </row>
        <row r="14087">
          <cell r="A14087" t="str">
            <v>FY2018</v>
          </cell>
        </row>
        <row r="14088">
          <cell r="A14088" t="str">
            <v>FY2018</v>
          </cell>
        </row>
        <row r="14089">
          <cell r="A14089" t="str">
            <v>FY2018</v>
          </cell>
        </row>
        <row r="14090">
          <cell r="A14090" t="str">
            <v>FY2018</v>
          </cell>
        </row>
        <row r="14091">
          <cell r="A14091" t="str">
            <v>FY2018</v>
          </cell>
        </row>
        <row r="14092">
          <cell r="A14092" t="str">
            <v>FY2018</v>
          </cell>
        </row>
        <row r="14093">
          <cell r="A14093" t="str">
            <v>FY2018</v>
          </cell>
        </row>
        <row r="14094">
          <cell r="A14094" t="str">
            <v>FY2018</v>
          </cell>
        </row>
        <row r="14095">
          <cell r="A14095" t="str">
            <v>FY2018</v>
          </cell>
        </row>
        <row r="14096">
          <cell r="A14096" t="str">
            <v>FY2018</v>
          </cell>
        </row>
        <row r="14097">
          <cell r="A14097" t="str">
            <v>FY2018</v>
          </cell>
        </row>
        <row r="14098">
          <cell r="A14098" t="str">
            <v>FY2018</v>
          </cell>
        </row>
        <row r="14099">
          <cell r="A14099" t="str">
            <v>FY2018</v>
          </cell>
        </row>
        <row r="14100">
          <cell r="A14100" t="str">
            <v>FY2018</v>
          </cell>
        </row>
        <row r="14101">
          <cell r="A14101" t="str">
            <v>FY2018</v>
          </cell>
        </row>
        <row r="14102">
          <cell r="A14102" t="str">
            <v>FY2018</v>
          </cell>
        </row>
        <row r="14103">
          <cell r="A14103" t="str">
            <v>FY2018</v>
          </cell>
        </row>
        <row r="14104">
          <cell r="A14104" t="str">
            <v>FY2018</v>
          </cell>
        </row>
        <row r="14105">
          <cell r="A14105" t="str">
            <v>FY2018</v>
          </cell>
        </row>
        <row r="14106">
          <cell r="A14106" t="str">
            <v>FY2018</v>
          </cell>
        </row>
        <row r="14107">
          <cell r="A14107" t="str">
            <v>FY2018</v>
          </cell>
        </row>
        <row r="14108">
          <cell r="A14108" t="str">
            <v>FY2018</v>
          </cell>
        </row>
        <row r="14109">
          <cell r="A14109" t="str">
            <v>FY2018</v>
          </cell>
        </row>
        <row r="14110">
          <cell r="A14110" t="str">
            <v>FY2018</v>
          </cell>
        </row>
        <row r="14111">
          <cell r="A14111" t="str">
            <v>FY2018</v>
          </cell>
        </row>
        <row r="14112">
          <cell r="A14112" t="str">
            <v>FY2018</v>
          </cell>
        </row>
        <row r="14113">
          <cell r="A14113" t="str">
            <v>FY2018</v>
          </cell>
        </row>
        <row r="14114">
          <cell r="A14114" t="str">
            <v>FY2018</v>
          </cell>
        </row>
        <row r="14115">
          <cell r="A14115" t="str">
            <v>FY2018</v>
          </cell>
        </row>
        <row r="14116">
          <cell r="A14116" t="str">
            <v>FY2018</v>
          </cell>
        </row>
        <row r="14117">
          <cell r="A14117" t="str">
            <v>FY2018</v>
          </cell>
        </row>
        <row r="14118">
          <cell r="A14118" t="str">
            <v>FY2018</v>
          </cell>
        </row>
        <row r="14119">
          <cell r="A14119" t="str">
            <v>FY2018</v>
          </cell>
        </row>
        <row r="14120">
          <cell r="A14120" t="str">
            <v>FY2018</v>
          </cell>
        </row>
        <row r="14121">
          <cell r="A14121" t="str">
            <v>FY2018</v>
          </cell>
        </row>
        <row r="14122">
          <cell r="A14122" t="str">
            <v>FY2018</v>
          </cell>
        </row>
        <row r="14123">
          <cell r="A14123" t="str">
            <v>FY2018</v>
          </cell>
        </row>
        <row r="14124">
          <cell r="A14124" t="str">
            <v>FY2018</v>
          </cell>
        </row>
        <row r="14125">
          <cell r="A14125" t="str">
            <v>FY2018</v>
          </cell>
        </row>
        <row r="14126">
          <cell r="A14126" t="str">
            <v>FY2018</v>
          </cell>
        </row>
        <row r="14127">
          <cell r="A14127" t="str">
            <v>FY2018</v>
          </cell>
        </row>
        <row r="14128">
          <cell r="A14128" t="str">
            <v>FY2018</v>
          </cell>
        </row>
        <row r="14129">
          <cell r="A14129" t="str">
            <v>FY2018</v>
          </cell>
        </row>
        <row r="14130">
          <cell r="A14130" t="str">
            <v>FY2018</v>
          </cell>
        </row>
        <row r="14131">
          <cell r="A14131" t="str">
            <v>FY2018</v>
          </cell>
        </row>
        <row r="14132">
          <cell r="A14132" t="str">
            <v>FY2018</v>
          </cell>
        </row>
        <row r="14133">
          <cell r="A14133" t="str">
            <v>FY2018</v>
          </cell>
        </row>
        <row r="14134">
          <cell r="A14134" t="str">
            <v>FY2018</v>
          </cell>
        </row>
        <row r="14135">
          <cell r="A14135" t="str">
            <v>FY2018</v>
          </cell>
        </row>
        <row r="14136">
          <cell r="A14136" t="str">
            <v>FY2018</v>
          </cell>
        </row>
        <row r="14137">
          <cell r="A14137" t="str">
            <v>FY2018</v>
          </cell>
        </row>
        <row r="14138">
          <cell r="A14138" t="str">
            <v>FY2018</v>
          </cell>
        </row>
        <row r="14139">
          <cell r="A14139" t="str">
            <v>FY2018</v>
          </cell>
        </row>
        <row r="14140">
          <cell r="A14140" t="str">
            <v>FY2018</v>
          </cell>
        </row>
        <row r="14141">
          <cell r="A14141" t="str">
            <v>FY2018</v>
          </cell>
        </row>
        <row r="14142">
          <cell r="A14142" t="str">
            <v>FY2018</v>
          </cell>
        </row>
        <row r="14143">
          <cell r="A14143" t="str">
            <v>FY2018</v>
          </cell>
        </row>
        <row r="14144">
          <cell r="A14144" t="str">
            <v>FY2018</v>
          </cell>
        </row>
        <row r="14145">
          <cell r="A14145" t="str">
            <v>FY2018</v>
          </cell>
        </row>
        <row r="14146">
          <cell r="A14146" t="str">
            <v>FY2018</v>
          </cell>
        </row>
        <row r="14147">
          <cell r="A14147" t="str">
            <v>FY2018</v>
          </cell>
        </row>
        <row r="14148">
          <cell r="A14148" t="str">
            <v>FY2018</v>
          </cell>
        </row>
        <row r="14149">
          <cell r="A14149" t="str">
            <v>FY2018</v>
          </cell>
        </row>
        <row r="14150">
          <cell r="A14150" t="str">
            <v>FY2018</v>
          </cell>
        </row>
        <row r="14151">
          <cell r="A14151" t="str">
            <v>FY2018</v>
          </cell>
        </row>
        <row r="14152">
          <cell r="A14152" t="str">
            <v>FY2018</v>
          </cell>
        </row>
        <row r="14153">
          <cell r="A14153" t="str">
            <v>FY2018</v>
          </cell>
        </row>
        <row r="14154">
          <cell r="A14154" t="str">
            <v>FY2018</v>
          </cell>
        </row>
        <row r="14155">
          <cell r="A14155" t="str">
            <v>FY2018</v>
          </cell>
        </row>
        <row r="14156">
          <cell r="A14156" t="str">
            <v>FY2018</v>
          </cell>
        </row>
        <row r="14157">
          <cell r="A14157" t="str">
            <v>FY2018</v>
          </cell>
        </row>
        <row r="14158">
          <cell r="A14158" t="str">
            <v>FY2018</v>
          </cell>
        </row>
        <row r="14159">
          <cell r="A14159" t="str">
            <v>FY2018</v>
          </cell>
        </row>
        <row r="14160">
          <cell r="A14160" t="str">
            <v>FY2018</v>
          </cell>
        </row>
        <row r="14161">
          <cell r="A14161" t="str">
            <v>FY2018</v>
          </cell>
        </row>
        <row r="14162">
          <cell r="A14162" t="str">
            <v>FY2018</v>
          </cell>
        </row>
        <row r="14163">
          <cell r="A14163" t="str">
            <v>FY2018</v>
          </cell>
        </row>
        <row r="14164">
          <cell r="A14164" t="str">
            <v>FY2018</v>
          </cell>
        </row>
        <row r="14165">
          <cell r="A14165" t="str">
            <v>FY2018</v>
          </cell>
        </row>
        <row r="14166">
          <cell r="A14166" t="str">
            <v>FY2018</v>
          </cell>
        </row>
        <row r="14167">
          <cell r="A14167" t="str">
            <v>FY2018</v>
          </cell>
        </row>
        <row r="14168">
          <cell r="A14168" t="str">
            <v>FY2018</v>
          </cell>
        </row>
        <row r="14169">
          <cell r="A14169" t="str">
            <v>FY2018</v>
          </cell>
        </row>
        <row r="14170">
          <cell r="A14170" t="str">
            <v>FY2018</v>
          </cell>
        </row>
        <row r="14171">
          <cell r="A14171" t="str">
            <v>FY2018</v>
          </cell>
        </row>
        <row r="14172">
          <cell r="A14172" t="str">
            <v>FY2018</v>
          </cell>
        </row>
        <row r="14173">
          <cell r="A14173" t="str">
            <v>FY2018</v>
          </cell>
        </row>
        <row r="14174">
          <cell r="A14174" t="str">
            <v>FY2018</v>
          </cell>
        </row>
        <row r="14175">
          <cell r="A14175" t="str">
            <v>FY2018</v>
          </cell>
        </row>
        <row r="14176">
          <cell r="A14176" t="str">
            <v>FY2018</v>
          </cell>
        </row>
        <row r="14177">
          <cell r="A14177" t="str">
            <v>FY2018</v>
          </cell>
        </row>
        <row r="14178">
          <cell r="A14178" t="str">
            <v>FY2018</v>
          </cell>
        </row>
        <row r="14179">
          <cell r="A14179" t="str">
            <v>FY2018</v>
          </cell>
        </row>
        <row r="14180">
          <cell r="A14180" t="str">
            <v>FY2018</v>
          </cell>
        </row>
        <row r="14181">
          <cell r="A14181" t="str">
            <v>FY2018</v>
          </cell>
        </row>
        <row r="14182">
          <cell r="A14182" t="str">
            <v>FY2018</v>
          </cell>
        </row>
        <row r="14183">
          <cell r="A14183" t="str">
            <v>FY2018</v>
          </cell>
        </row>
        <row r="14184">
          <cell r="A14184" t="str">
            <v>FY2018</v>
          </cell>
        </row>
        <row r="14185">
          <cell r="A14185" t="str">
            <v>FY2018</v>
          </cell>
        </row>
        <row r="14186">
          <cell r="A14186" t="str">
            <v>FY2018</v>
          </cell>
        </row>
        <row r="14187">
          <cell r="A14187" t="str">
            <v>FY2018</v>
          </cell>
        </row>
        <row r="14188">
          <cell r="A14188" t="str">
            <v>FY2018</v>
          </cell>
        </row>
        <row r="14189">
          <cell r="A14189" t="str">
            <v>FY2018</v>
          </cell>
        </row>
        <row r="14190">
          <cell r="A14190" t="str">
            <v>FY2018</v>
          </cell>
        </row>
        <row r="14191">
          <cell r="A14191" t="str">
            <v>FY2018</v>
          </cell>
        </row>
        <row r="14192">
          <cell r="A14192" t="str">
            <v>FY2018</v>
          </cell>
        </row>
        <row r="14193">
          <cell r="A14193" t="str">
            <v>FY2018</v>
          </cell>
        </row>
        <row r="14194">
          <cell r="A14194" t="str">
            <v>FY2018</v>
          </cell>
        </row>
        <row r="14195">
          <cell r="A14195" t="str">
            <v>FY2018</v>
          </cell>
        </row>
        <row r="14196">
          <cell r="A14196" t="str">
            <v>FY2018</v>
          </cell>
        </row>
        <row r="14197">
          <cell r="A14197" t="str">
            <v>FY2018</v>
          </cell>
        </row>
        <row r="14198">
          <cell r="A14198" t="str">
            <v>FY2018</v>
          </cell>
        </row>
        <row r="14199">
          <cell r="A14199" t="str">
            <v>FY2018</v>
          </cell>
        </row>
        <row r="14200">
          <cell r="A14200" t="str">
            <v>FY2018</v>
          </cell>
        </row>
        <row r="14201">
          <cell r="A14201" t="str">
            <v>FY2018</v>
          </cell>
        </row>
        <row r="14202">
          <cell r="A14202" t="str">
            <v>FY2018</v>
          </cell>
        </row>
        <row r="14203">
          <cell r="A14203" t="str">
            <v>FY2018</v>
          </cell>
        </row>
        <row r="14204">
          <cell r="A14204" t="str">
            <v>FY2018</v>
          </cell>
        </row>
        <row r="14205">
          <cell r="A14205" t="str">
            <v>FY2018</v>
          </cell>
        </row>
        <row r="14206">
          <cell r="A14206" t="str">
            <v>FY2018</v>
          </cell>
        </row>
        <row r="14207">
          <cell r="A14207" t="str">
            <v>FY2018</v>
          </cell>
        </row>
        <row r="14208">
          <cell r="A14208" t="str">
            <v>FY2018</v>
          </cell>
        </row>
        <row r="14209">
          <cell r="A14209" t="str">
            <v>FY2018</v>
          </cell>
        </row>
        <row r="14210">
          <cell r="A14210" t="str">
            <v>FY2018</v>
          </cell>
        </row>
        <row r="14211">
          <cell r="A14211" t="str">
            <v>FY2018</v>
          </cell>
        </row>
        <row r="14212">
          <cell r="A14212" t="str">
            <v>FY2018</v>
          </cell>
        </row>
        <row r="14213">
          <cell r="A14213" t="str">
            <v>FY2018</v>
          </cell>
        </row>
        <row r="14214">
          <cell r="A14214" t="str">
            <v>FY2018</v>
          </cell>
        </row>
        <row r="14215">
          <cell r="A14215" t="str">
            <v>FY2018</v>
          </cell>
        </row>
        <row r="14216">
          <cell r="A14216" t="str">
            <v>FY2018</v>
          </cell>
        </row>
        <row r="14217">
          <cell r="A14217" t="str">
            <v>FY2018</v>
          </cell>
        </row>
        <row r="14218">
          <cell r="A14218" t="str">
            <v>FY2018</v>
          </cell>
        </row>
        <row r="14219">
          <cell r="A14219" t="str">
            <v>FY2018</v>
          </cell>
        </row>
        <row r="14220">
          <cell r="A14220" t="str">
            <v>FY2018</v>
          </cell>
        </row>
        <row r="14221">
          <cell r="A14221" t="str">
            <v>FY2018</v>
          </cell>
        </row>
        <row r="14222">
          <cell r="A14222" t="str">
            <v>FY2018</v>
          </cell>
        </row>
        <row r="14223">
          <cell r="A14223" t="str">
            <v>FY2018</v>
          </cell>
        </row>
        <row r="14224">
          <cell r="A14224" t="str">
            <v>FY2018</v>
          </cell>
        </row>
        <row r="14225">
          <cell r="A14225" t="str">
            <v>FY2018</v>
          </cell>
        </row>
        <row r="14226">
          <cell r="A14226" t="str">
            <v>FY2018</v>
          </cell>
        </row>
        <row r="14227">
          <cell r="A14227" t="str">
            <v>FY2018</v>
          </cell>
        </row>
        <row r="14228">
          <cell r="A14228" t="str">
            <v>FY2018</v>
          </cell>
        </row>
        <row r="14229">
          <cell r="A14229" t="str">
            <v>FY2018</v>
          </cell>
        </row>
        <row r="14230">
          <cell r="A14230" t="str">
            <v>FY2018</v>
          </cell>
        </row>
        <row r="14231">
          <cell r="A14231" t="str">
            <v>FY2018</v>
          </cell>
        </row>
        <row r="14232">
          <cell r="A14232" t="str">
            <v>FY2018</v>
          </cell>
        </row>
        <row r="14233">
          <cell r="A14233" t="str">
            <v>FY2018</v>
          </cell>
        </row>
        <row r="14234">
          <cell r="A14234" t="str">
            <v>FY2018</v>
          </cell>
        </row>
        <row r="14235">
          <cell r="A14235" t="str">
            <v>FY2018</v>
          </cell>
        </row>
        <row r="14236">
          <cell r="A14236" t="str">
            <v>FY2018</v>
          </cell>
        </row>
        <row r="14237">
          <cell r="A14237" t="str">
            <v>FY2018</v>
          </cell>
        </row>
        <row r="14238">
          <cell r="A14238" t="str">
            <v>FY2018</v>
          </cell>
        </row>
        <row r="14239">
          <cell r="A14239" t="str">
            <v>FY2018</v>
          </cell>
        </row>
        <row r="14240">
          <cell r="A14240" t="str">
            <v>FY2018</v>
          </cell>
        </row>
        <row r="14241">
          <cell r="A14241" t="str">
            <v>FY2018</v>
          </cell>
        </row>
        <row r="14242">
          <cell r="A14242" t="str">
            <v>FY2018</v>
          </cell>
        </row>
        <row r="14243">
          <cell r="A14243" t="str">
            <v>FY2018</v>
          </cell>
        </row>
        <row r="14244">
          <cell r="A14244" t="str">
            <v>FY2018</v>
          </cell>
        </row>
        <row r="14245">
          <cell r="A14245" t="str">
            <v>FY2018</v>
          </cell>
        </row>
        <row r="14246">
          <cell r="A14246" t="str">
            <v>FY2018</v>
          </cell>
        </row>
        <row r="14247">
          <cell r="A14247" t="str">
            <v>FY2018</v>
          </cell>
        </row>
        <row r="14248">
          <cell r="A14248" t="str">
            <v>FY2018</v>
          </cell>
        </row>
        <row r="14249">
          <cell r="A14249" t="str">
            <v>FY2018</v>
          </cell>
        </row>
        <row r="14250">
          <cell r="A14250" t="str">
            <v>FY2018</v>
          </cell>
        </row>
        <row r="14251">
          <cell r="A14251" t="str">
            <v>FY2018</v>
          </cell>
        </row>
        <row r="14252">
          <cell r="A14252" t="str">
            <v>FY2018</v>
          </cell>
        </row>
        <row r="14253">
          <cell r="A14253" t="str">
            <v>FY2018</v>
          </cell>
        </row>
        <row r="14254">
          <cell r="A14254" t="str">
            <v>FY2018</v>
          </cell>
        </row>
        <row r="14255">
          <cell r="A14255" t="str">
            <v>FY2018</v>
          </cell>
        </row>
        <row r="14256">
          <cell r="A14256" t="str">
            <v>FY2018</v>
          </cell>
        </row>
        <row r="14257">
          <cell r="A14257" t="str">
            <v>FY2018</v>
          </cell>
        </row>
        <row r="14258">
          <cell r="A14258" t="str">
            <v>FY2018</v>
          </cell>
        </row>
        <row r="14259">
          <cell r="A14259" t="str">
            <v>FY2018</v>
          </cell>
        </row>
        <row r="14260">
          <cell r="A14260" t="str">
            <v>FY2018</v>
          </cell>
        </row>
        <row r="14261">
          <cell r="A14261" t="str">
            <v>FY2018</v>
          </cell>
        </row>
        <row r="14262">
          <cell r="A14262" t="str">
            <v>FY2018</v>
          </cell>
        </row>
        <row r="14263">
          <cell r="A14263" t="str">
            <v>FY2018</v>
          </cell>
        </row>
        <row r="14264">
          <cell r="A14264" t="str">
            <v>FY2018</v>
          </cell>
        </row>
        <row r="14265">
          <cell r="A14265" t="str">
            <v>FY2018</v>
          </cell>
        </row>
        <row r="14266">
          <cell r="A14266" t="str">
            <v>FY2018</v>
          </cell>
        </row>
        <row r="14267">
          <cell r="A14267" t="str">
            <v>FY2018</v>
          </cell>
        </row>
        <row r="14268">
          <cell r="A14268" t="str">
            <v>FY2018</v>
          </cell>
        </row>
        <row r="14269">
          <cell r="A14269" t="str">
            <v>FY2018</v>
          </cell>
        </row>
        <row r="14270">
          <cell r="A14270" t="str">
            <v>FY2018</v>
          </cell>
        </row>
        <row r="14271">
          <cell r="A14271" t="str">
            <v>FY2018</v>
          </cell>
        </row>
        <row r="14272">
          <cell r="A14272" t="str">
            <v>FY2018</v>
          </cell>
        </row>
        <row r="14273">
          <cell r="A14273" t="str">
            <v>FY2018</v>
          </cell>
        </row>
        <row r="14274">
          <cell r="A14274" t="str">
            <v>FY2018</v>
          </cell>
        </row>
        <row r="14275">
          <cell r="A14275" t="str">
            <v>FY2018</v>
          </cell>
        </row>
        <row r="14276">
          <cell r="A14276" t="str">
            <v>FY2018</v>
          </cell>
        </row>
        <row r="14277">
          <cell r="A14277" t="str">
            <v>FY2018</v>
          </cell>
        </row>
        <row r="14278">
          <cell r="A14278" t="str">
            <v>FY2018</v>
          </cell>
        </row>
        <row r="14279">
          <cell r="A14279" t="str">
            <v>FY2018</v>
          </cell>
        </row>
        <row r="14280">
          <cell r="A14280" t="str">
            <v>FY2018</v>
          </cell>
        </row>
        <row r="14281">
          <cell r="A14281" t="str">
            <v>FY2018</v>
          </cell>
        </row>
        <row r="14282">
          <cell r="A14282" t="str">
            <v>FY2018</v>
          </cell>
        </row>
        <row r="14283">
          <cell r="A14283" t="str">
            <v>FY2018</v>
          </cell>
        </row>
        <row r="14284">
          <cell r="A14284" t="str">
            <v>FY2018</v>
          </cell>
        </row>
        <row r="14285">
          <cell r="A14285" t="str">
            <v>FY2018</v>
          </cell>
        </row>
        <row r="14286">
          <cell r="A14286" t="str">
            <v>FY2018</v>
          </cell>
        </row>
        <row r="14287">
          <cell r="A14287" t="str">
            <v>FY2018</v>
          </cell>
        </row>
        <row r="14288">
          <cell r="A14288" t="str">
            <v>FY2018</v>
          </cell>
        </row>
        <row r="14289">
          <cell r="A14289" t="str">
            <v>FY2018</v>
          </cell>
        </row>
        <row r="14290">
          <cell r="A14290" t="str">
            <v>FY2018</v>
          </cell>
        </row>
        <row r="14291">
          <cell r="A14291" t="str">
            <v>FY2018</v>
          </cell>
        </row>
        <row r="14292">
          <cell r="A14292" t="str">
            <v>FY2018</v>
          </cell>
        </row>
        <row r="14293">
          <cell r="A14293" t="str">
            <v>FY2018</v>
          </cell>
        </row>
        <row r="14294">
          <cell r="A14294" t="str">
            <v>FY2018</v>
          </cell>
        </row>
        <row r="14295">
          <cell r="A14295" t="str">
            <v>FY2018</v>
          </cell>
        </row>
        <row r="14296">
          <cell r="A14296" t="str">
            <v>FY2018</v>
          </cell>
        </row>
        <row r="14297">
          <cell r="A14297" t="str">
            <v>FY2018</v>
          </cell>
        </row>
        <row r="14298">
          <cell r="A14298" t="str">
            <v>FY2018</v>
          </cell>
        </row>
        <row r="14299">
          <cell r="A14299" t="str">
            <v>FY2018</v>
          </cell>
        </row>
        <row r="14300">
          <cell r="A14300" t="str">
            <v>FY2018</v>
          </cell>
        </row>
        <row r="14301">
          <cell r="A14301" t="str">
            <v>FY2018</v>
          </cell>
        </row>
        <row r="14302">
          <cell r="A14302" t="str">
            <v>FY2018</v>
          </cell>
        </row>
        <row r="14303">
          <cell r="A14303" t="str">
            <v>FY2018</v>
          </cell>
        </row>
        <row r="14304">
          <cell r="A14304" t="str">
            <v>FY2018</v>
          </cell>
        </row>
        <row r="14305">
          <cell r="A14305" t="str">
            <v>FY2018</v>
          </cell>
        </row>
        <row r="14306">
          <cell r="A14306" t="str">
            <v>FY2018</v>
          </cell>
        </row>
        <row r="14307">
          <cell r="A14307" t="str">
            <v>FY2018</v>
          </cell>
        </row>
        <row r="14308">
          <cell r="A14308" t="str">
            <v>FY2018</v>
          </cell>
        </row>
        <row r="14309">
          <cell r="A14309" t="str">
            <v>FY2018</v>
          </cell>
        </row>
        <row r="14310">
          <cell r="A14310" t="str">
            <v>FY2018</v>
          </cell>
        </row>
        <row r="14311">
          <cell r="A14311" t="str">
            <v>FY2018</v>
          </cell>
        </row>
        <row r="14312">
          <cell r="A14312" t="str">
            <v>FY2018</v>
          </cell>
        </row>
        <row r="14313">
          <cell r="A14313" t="str">
            <v>FY2018</v>
          </cell>
        </row>
        <row r="14314">
          <cell r="A14314" t="str">
            <v>FY2018</v>
          </cell>
        </row>
        <row r="14315">
          <cell r="A14315" t="str">
            <v>FY2018</v>
          </cell>
        </row>
        <row r="14316">
          <cell r="A14316" t="str">
            <v>FY2018</v>
          </cell>
        </row>
        <row r="14317">
          <cell r="A14317" t="str">
            <v>FY2018</v>
          </cell>
        </row>
        <row r="14318">
          <cell r="A14318" t="str">
            <v>FY2018</v>
          </cell>
        </row>
        <row r="14319">
          <cell r="A14319" t="str">
            <v>FY2018</v>
          </cell>
        </row>
        <row r="14320">
          <cell r="A14320" t="str">
            <v>FY2018</v>
          </cell>
        </row>
        <row r="14321">
          <cell r="A14321" t="str">
            <v>FY2018</v>
          </cell>
        </row>
        <row r="14322">
          <cell r="A14322" t="str">
            <v>FY2018</v>
          </cell>
        </row>
        <row r="14323">
          <cell r="A14323" t="str">
            <v>FY2018</v>
          </cell>
        </row>
        <row r="14324">
          <cell r="A14324" t="str">
            <v>FY2018</v>
          </cell>
        </row>
        <row r="14325">
          <cell r="A14325" t="str">
            <v>FY2018</v>
          </cell>
        </row>
        <row r="14326">
          <cell r="A14326" t="str">
            <v>FY2018</v>
          </cell>
        </row>
        <row r="14327">
          <cell r="A14327" t="str">
            <v>FY2018</v>
          </cell>
        </row>
        <row r="14328">
          <cell r="A14328" t="str">
            <v>FY2018</v>
          </cell>
        </row>
        <row r="14329">
          <cell r="A14329" t="str">
            <v>FY2018</v>
          </cell>
        </row>
        <row r="14330">
          <cell r="A14330" t="str">
            <v>FY2018</v>
          </cell>
        </row>
        <row r="14331">
          <cell r="A14331" t="str">
            <v>FY2018</v>
          </cell>
        </row>
        <row r="14332">
          <cell r="A14332" t="str">
            <v>FY2018</v>
          </cell>
        </row>
        <row r="14333">
          <cell r="A14333" t="str">
            <v>FY2018</v>
          </cell>
        </row>
        <row r="14334">
          <cell r="A14334" t="str">
            <v>FY2018</v>
          </cell>
        </row>
        <row r="14335">
          <cell r="A14335" t="str">
            <v>FY2018</v>
          </cell>
        </row>
        <row r="14336">
          <cell r="A14336" t="str">
            <v>FY2018</v>
          </cell>
        </row>
        <row r="14337">
          <cell r="A14337" t="str">
            <v>FY2018</v>
          </cell>
        </row>
        <row r="14338">
          <cell r="A14338" t="str">
            <v>FY2018</v>
          </cell>
        </row>
        <row r="14339">
          <cell r="A14339" t="str">
            <v>FY2018</v>
          </cell>
        </row>
        <row r="14340">
          <cell r="A14340" t="str">
            <v>FY2018</v>
          </cell>
        </row>
        <row r="14341">
          <cell r="A14341" t="str">
            <v>FY2018</v>
          </cell>
        </row>
        <row r="14342">
          <cell r="A14342" t="str">
            <v>FY2018</v>
          </cell>
        </row>
        <row r="14343">
          <cell r="A14343" t="str">
            <v>FY2018</v>
          </cell>
        </row>
        <row r="14344">
          <cell r="A14344" t="str">
            <v>FY2018</v>
          </cell>
        </row>
        <row r="14345">
          <cell r="A14345" t="str">
            <v>FY2018</v>
          </cell>
        </row>
        <row r="14346">
          <cell r="A14346" t="str">
            <v>FY2018</v>
          </cell>
        </row>
        <row r="14347">
          <cell r="A14347" t="str">
            <v>FY2018</v>
          </cell>
        </row>
        <row r="14348">
          <cell r="A14348" t="str">
            <v>FY2018</v>
          </cell>
        </row>
        <row r="14349">
          <cell r="A14349" t="str">
            <v>FY2018</v>
          </cell>
        </row>
        <row r="14350">
          <cell r="A14350" t="str">
            <v>FY2018</v>
          </cell>
        </row>
        <row r="14351">
          <cell r="A14351" t="str">
            <v>FY2018</v>
          </cell>
        </row>
        <row r="14352">
          <cell r="A14352" t="str">
            <v>FY2018</v>
          </cell>
        </row>
        <row r="14353">
          <cell r="A14353" t="str">
            <v>FY2018</v>
          </cell>
        </row>
        <row r="14354">
          <cell r="A14354" t="str">
            <v>FY2018</v>
          </cell>
        </row>
        <row r="14355">
          <cell r="A14355" t="str">
            <v>FY2018</v>
          </cell>
        </row>
        <row r="14356">
          <cell r="A14356" t="str">
            <v>FY2018</v>
          </cell>
        </row>
        <row r="14357">
          <cell r="A14357" t="str">
            <v>FY2018</v>
          </cell>
        </row>
        <row r="14358">
          <cell r="A14358" t="str">
            <v>FY2018</v>
          </cell>
        </row>
        <row r="14359">
          <cell r="A14359" t="str">
            <v>FY2018</v>
          </cell>
        </row>
        <row r="14360">
          <cell r="A14360" t="str">
            <v>FY2018</v>
          </cell>
        </row>
        <row r="14361">
          <cell r="A14361" t="str">
            <v>FY2018</v>
          </cell>
        </row>
        <row r="14362">
          <cell r="A14362" t="str">
            <v>FY2018</v>
          </cell>
        </row>
        <row r="14363">
          <cell r="A14363" t="str">
            <v>FY2018</v>
          </cell>
        </row>
        <row r="14364">
          <cell r="A14364" t="str">
            <v>FY2018</v>
          </cell>
        </row>
        <row r="14365">
          <cell r="A14365" t="str">
            <v>FY2018</v>
          </cell>
        </row>
        <row r="14366">
          <cell r="A14366" t="str">
            <v>FY2018</v>
          </cell>
        </row>
        <row r="14367">
          <cell r="A14367" t="str">
            <v>FY2018</v>
          </cell>
        </row>
        <row r="14368">
          <cell r="A14368" t="str">
            <v>FY2018</v>
          </cell>
        </row>
        <row r="14369">
          <cell r="A14369" t="str">
            <v>FY2018</v>
          </cell>
        </row>
        <row r="14370">
          <cell r="A14370" t="str">
            <v>FY2018</v>
          </cell>
        </row>
        <row r="14371">
          <cell r="A14371" t="str">
            <v>FY2018</v>
          </cell>
        </row>
        <row r="14372">
          <cell r="A14372" t="str">
            <v>FY2018</v>
          </cell>
        </row>
        <row r="14373">
          <cell r="A14373" t="str">
            <v>FY2018</v>
          </cell>
        </row>
        <row r="14374">
          <cell r="A14374" t="str">
            <v>FY2018</v>
          </cell>
        </row>
        <row r="14375">
          <cell r="A14375" t="str">
            <v>FY2018</v>
          </cell>
        </row>
        <row r="14376">
          <cell r="A14376" t="str">
            <v>FY2018</v>
          </cell>
        </row>
        <row r="14377">
          <cell r="A14377" t="str">
            <v>FY2018</v>
          </cell>
        </row>
        <row r="14378">
          <cell r="A14378" t="str">
            <v>FY2018</v>
          </cell>
        </row>
        <row r="14379">
          <cell r="A14379" t="str">
            <v>FY2018</v>
          </cell>
        </row>
        <row r="14380">
          <cell r="A14380" t="str">
            <v>FY2018</v>
          </cell>
        </row>
        <row r="14381">
          <cell r="A14381" t="str">
            <v>FY2018</v>
          </cell>
        </row>
        <row r="14382">
          <cell r="A14382" t="str">
            <v>FY2018</v>
          </cell>
        </row>
        <row r="14383">
          <cell r="A14383" t="str">
            <v>FY2018</v>
          </cell>
        </row>
        <row r="14384">
          <cell r="A14384" t="str">
            <v>FY2018</v>
          </cell>
        </row>
        <row r="14385">
          <cell r="A14385" t="str">
            <v>FY2018</v>
          </cell>
        </row>
        <row r="14386">
          <cell r="A14386" t="str">
            <v>FY2018</v>
          </cell>
        </row>
        <row r="14387">
          <cell r="A14387" t="str">
            <v>FY2018</v>
          </cell>
        </row>
        <row r="14388">
          <cell r="A14388" t="str">
            <v>FY2018</v>
          </cell>
        </row>
        <row r="14389">
          <cell r="A14389" t="str">
            <v>FY2018</v>
          </cell>
        </row>
        <row r="14390">
          <cell r="A14390" t="str">
            <v>FY2018</v>
          </cell>
        </row>
        <row r="14391">
          <cell r="A14391" t="str">
            <v>FY2018</v>
          </cell>
        </row>
        <row r="14392">
          <cell r="A14392" t="str">
            <v>FY2018</v>
          </cell>
        </row>
        <row r="14393">
          <cell r="A14393" t="str">
            <v>FY2018</v>
          </cell>
        </row>
        <row r="14394">
          <cell r="A14394" t="str">
            <v>FY2018</v>
          </cell>
        </row>
        <row r="14395">
          <cell r="A14395" t="str">
            <v>FY2018</v>
          </cell>
        </row>
        <row r="14396">
          <cell r="A14396" t="str">
            <v>FY2018</v>
          </cell>
        </row>
        <row r="14397">
          <cell r="A14397" t="str">
            <v>FY2018</v>
          </cell>
        </row>
        <row r="14398">
          <cell r="A14398" t="str">
            <v>FY2018</v>
          </cell>
        </row>
        <row r="14399">
          <cell r="A14399" t="str">
            <v>FY2018</v>
          </cell>
        </row>
        <row r="14400">
          <cell r="A14400" t="str">
            <v>FY2018</v>
          </cell>
        </row>
        <row r="14401">
          <cell r="A14401" t="str">
            <v>FY2018</v>
          </cell>
        </row>
        <row r="14402">
          <cell r="A14402" t="str">
            <v>FY2018</v>
          </cell>
        </row>
        <row r="14403">
          <cell r="A14403" t="str">
            <v>FY2018</v>
          </cell>
        </row>
        <row r="14404">
          <cell r="A14404" t="str">
            <v>FY2018</v>
          </cell>
        </row>
        <row r="14405">
          <cell r="A14405" t="str">
            <v>FY2018</v>
          </cell>
        </row>
        <row r="14406">
          <cell r="A14406" t="str">
            <v>FY2018</v>
          </cell>
        </row>
        <row r="14407">
          <cell r="A14407" t="str">
            <v>FY2018</v>
          </cell>
        </row>
        <row r="14408">
          <cell r="A14408" t="str">
            <v>FY2018</v>
          </cell>
        </row>
        <row r="14409">
          <cell r="A14409" t="str">
            <v>FY2018</v>
          </cell>
        </row>
        <row r="14410">
          <cell r="A14410" t="str">
            <v>FY2018</v>
          </cell>
        </row>
        <row r="14411">
          <cell r="A14411" t="str">
            <v>FY2018</v>
          </cell>
        </row>
        <row r="14412">
          <cell r="A14412" t="str">
            <v>FY2018</v>
          </cell>
        </row>
        <row r="14413">
          <cell r="A14413" t="str">
            <v>FY2018</v>
          </cell>
        </row>
        <row r="14414">
          <cell r="A14414" t="str">
            <v>FY2018</v>
          </cell>
        </row>
        <row r="14415">
          <cell r="A14415" t="str">
            <v>FY2018</v>
          </cell>
        </row>
        <row r="14416">
          <cell r="A14416" t="str">
            <v>FY2018</v>
          </cell>
        </row>
        <row r="14417">
          <cell r="A14417" t="str">
            <v>FY2018</v>
          </cell>
        </row>
        <row r="14418">
          <cell r="A14418" t="str">
            <v>FY2018</v>
          </cell>
        </row>
        <row r="14419">
          <cell r="A14419" t="str">
            <v>FY2018</v>
          </cell>
        </row>
        <row r="14420">
          <cell r="A14420" t="str">
            <v>FY2018</v>
          </cell>
        </row>
        <row r="14421">
          <cell r="A14421" t="str">
            <v>FY2018</v>
          </cell>
        </row>
        <row r="14422">
          <cell r="A14422" t="str">
            <v>FY2018</v>
          </cell>
        </row>
        <row r="14423">
          <cell r="A14423" t="str">
            <v>FY2018</v>
          </cell>
        </row>
        <row r="14424">
          <cell r="A14424" t="str">
            <v>FY2018</v>
          </cell>
        </row>
        <row r="14425">
          <cell r="A14425" t="str">
            <v>FY2018</v>
          </cell>
        </row>
        <row r="14426">
          <cell r="A14426" t="str">
            <v>FY2018</v>
          </cell>
        </row>
        <row r="14427">
          <cell r="A14427" t="str">
            <v>FY2018</v>
          </cell>
        </row>
        <row r="14428">
          <cell r="A14428" t="str">
            <v>FY2018</v>
          </cell>
        </row>
        <row r="14429">
          <cell r="A14429" t="str">
            <v>FY2018</v>
          </cell>
        </row>
        <row r="14430">
          <cell r="A14430" t="str">
            <v>FY2018</v>
          </cell>
        </row>
        <row r="14431">
          <cell r="A14431" t="str">
            <v>FY2018</v>
          </cell>
        </row>
        <row r="14432">
          <cell r="A14432" t="str">
            <v>FY2018</v>
          </cell>
        </row>
        <row r="14433">
          <cell r="A14433" t="str">
            <v>FY2018</v>
          </cell>
        </row>
        <row r="14434">
          <cell r="A14434" t="str">
            <v>FY2018</v>
          </cell>
        </row>
        <row r="14435">
          <cell r="A14435" t="str">
            <v>FY2018</v>
          </cell>
        </row>
        <row r="14436">
          <cell r="A14436" t="str">
            <v>FY2018</v>
          </cell>
        </row>
        <row r="14437">
          <cell r="A14437" t="str">
            <v>FY2018</v>
          </cell>
        </row>
        <row r="14438">
          <cell r="A14438" t="str">
            <v>FY2018</v>
          </cell>
        </row>
        <row r="14439">
          <cell r="A14439" t="str">
            <v>FY2018</v>
          </cell>
        </row>
        <row r="14440">
          <cell r="A14440" t="str">
            <v>FY2018</v>
          </cell>
        </row>
        <row r="14441">
          <cell r="A14441" t="str">
            <v>FY2018</v>
          </cell>
        </row>
        <row r="14442">
          <cell r="A14442" t="str">
            <v>FY2018</v>
          </cell>
        </row>
        <row r="14443">
          <cell r="A14443" t="str">
            <v>FY2018</v>
          </cell>
        </row>
        <row r="14444">
          <cell r="A14444" t="str">
            <v>FY2018</v>
          </cell>
        </row>
        <row r="14445">
          <cell r="A14445" t="str">
            <v>FY2018</v>
          </cell>
        </row>
        <row r="14446">
          <cell r="A14446" t="str">
            <v>FY2018</v>
          </cell>
        </row>
        <row r="14447">
          <cell r="A14447" t="str">
            <v>FY2018</v>
          </cell>
        </row>
        <row r="14448">
          <cell r="A14448" t="str">
            <v>FY2018</v>
          </cell>
        </row>
        <row r="14449">
          <cell r="A14449" t="str">
            <v>FY2018</v>
          </cell>
        </row>
        <row r="14450">
          <cell r="A14450" t="str">
            <v>FY2018</v>
          </cell>
        </row>
        <row r="14451">
          <cell r="A14451" t="str">
            <v>FY2018</v>
          </cell>
        </row>
        <row r="14452">
          <cell r="A14452" t="str">
            <v>FY2018</v>
          </cell>
        </row>
        <row r="14453">
          <cell r="A14453" t="str">
            <v>FY2018</v>
          </cell>
        </row>
        <row r="14454">
          <cell r="A14454" t="str">
            <v>FY2018</v>
          </cell>
        </row>
        <row r="14455">
          <cell r="A14455" t="str">
            <v>FY2018</v>
          </cell>
        </row>
        <row r="14456">
          <cell r="A14456" t="str">
            <v>FY2018</v>
          </cell>
        </row>
        <row r="14457">
          <cell r="A14457" t="str">
            <v>FY2018</v>
          </cell>
        </row>
        <row r="14458">
          <cell r="A14458" t="str">
            <v>FY2018</v>
          </cell>
        </row>
        <row r="14459">
          <cell r="A14459" t="str">
            <v>FY2018</v>
          </cell>
        </row>
        <row r="14460">
          <cell r="A14460" t="str">
            <v>FY2018</v>
          </cell>
        </row>
        <row r="14461">
          <cell r="A14461" t="str">
            <v>FY2018</v>
          </cell>
        </row>
        <row r="14462">
          <cell r="A14462" t="str">
            <v>FY2018</v>
          </cell>
        </row>
        <row r="14463">
          <cell r="A14463" t="str">
            <v>FY2018</v>
          </cell>
        </row>
        <row r="14464">
          <cell r="A14464" t="str">
            <v>FY2018</v>
          </cell>
        </row>
        <row r="14465">
          <cell r="A14465" t="str">
            <v>FY2018</v>
          </cell>
        </row>
        <row r="14466">
          <cell r="A14466" t="str">
            <v>FY2018</v>
          </cell>
        </row>
        <row r="14467">
          <cell r="A14467" t="str">
            <v>FY2018</v>
          </cell>
        </row>
        <row r="14468">
          <cell r="A14468" t="str">
            <v>FY2018</v>
          </cell>
        </row>
        <row r="14469">
          <cell r="A14469" t="str">
            <v>FY2018</v>
          </cell>
        </row>
        <row r="14470">
          <cell r="A14470" t="str">
            <v>FY2018</v>
          </cell>
        </row>
        <row r="14471">
          <cell r="A14471" t="str">
            <v>FY2018</v>
          </cell>
        </row>
        <row r="14472">
          <cell r="A14472" t="str">
            <v>FY2018</v>
          </cell>
        </row>
        <row r="14473">
          <cell r="A14473" t="str">
            <v>FY2018</v>
          </cell>
        </row>
        <row r="14474">
          <cell r="A14474" t="str">
            <v>FY2018</v>
          </cell>
        </row>
        <row r="14475">
          <cell r="A14475" t="str">
            <v>FY2018</v>
          </cell>
        </row>
        <row r="14476">
          <cell r="A14476" t="str">
            <v>FY2018</v>
          </cell>
        </row>
        <row r="14477">
          <cell r="A14477" t="str">
            <v>FY2018</v>
          </cell>
        </row>
        <row r="14478">
          <cell r="A14478" t="str">
            <v>FY2018</v>
          </cell>
        </row>
        <row r="14479">
          <cell r="A14479" t="str">
            <v>FY2018</v>
          </cell>
        </row>
        <row r="14480">
          <cell r="A14480" t="str">
            <v>FY2018</v>
          </cell>
        </row>
        <row r="14481">
          <cell r="A14481" t="str">
            <v>FY2018</v>
          </cell>
        </row>
        <row r="14482">
          <cell r="A14482" t="str">
            <v>FY2018</v>
          </cell>
        </row>
        <row r="14483">
          <cell r="A14483" t="str">
            <v>FY2018</v>
          </cell>
        </row>
        <row r="14484">
          <cell r="A14484" t="str">
            <v>FY2018</v>
          </cell>
        </row>
        <row r="14485">
          <cell r="A14485" t="str">
            <v>FY2018</v>
          </cell>
        </row>
        <row r="14486">
          <cell r="A14486" t="str">
            <v>FY2018</v>
          </cell>
        </row>
        <row r="14487">
          <cell r="A14487" t="str">
            <v>FY2018</v>
          </cell>
        </row>
        <row r="14488">
          <cell r="A14488" t="str">
            <v>FY2018</v>
          </cell>
        </row>
        <row r="14489">
          <cell r="A14489" t="str">
            <v>FY2018</v>
          </cell>
        </row>
        <row r="14490">
          <cell r="A14490" t="str">
            <v>FY2018</v>
          </cell>
        </row>
        <row r="14491">
          <cell r="A14491" t="str">
            <v>FY2018</v>
          </cell>
        </row>
        <row r="14492">
          <cell r="A14492" t="str">
            <v>FY2018</v>
          </cell>
        </row>
        <row r="14493">
          <cell r="A14493" t="str">
            <v>FY2018</v>
          </cell>
        </row>
        <row r="14494">
          <cell r="A14494" t="str">
            <v>FY2018</v>
          </cell>
        </row>
        <row r="14495">
          <cell r="A14495" t="str">
            <v>FY2018</v>
          </cell>
        </row>
        <row r="14496">
          <cell r="A14496" t="str">
            <v>FY2018</v>
          </cell>
        </row>
        <row r="14497">
          <cell r="A14497" t="str">
            <v>FY2018</v>
          </cell>
        </row>
        <row r="14498">
          <cell r="A14498" t="str">
            <v>FY2018</v>
          </cell>
        </row>
        <row r="14499">
          <cell r="A14499" t="str">
            <v>FY2018</v>
          </cell>
        </row>
        <row r="14500">
          <cell r="A14500" t="str">
            <v>FY2018</v>
          </cell>
        </row>
        <row r="14501">
          <cell r="A14501" t="str">
            <v>FY2018</v>
          </cell>
        </row>
        <row r="14502">
          <cell r="A14502" t="str">
            <v>FY2018</v>
          </cell>
        </row>
        <row r="14503">
          <cell r="A14503" t="str">
            <v>FY2018</v>
          </cell>
        </row>
        <row r="14504">
          <cell r="A14504" t="str">
            <v>FY2018</v>
          </cell>
        </row>
        <row r="14505">
          <cell r="A14505" t="str">
            <v>FY2018</v>
          </cell>
        </row>
        <row r="14506">
          <cell r="A14506" t="str">
            <v>FY2018</v>
          </cell>
        </row>
        <row r="14507">
          <cell r="A14507" t="str">
            <v>FY2018</v>
          </cell>
        </row>
        <row r="14508">
          <cell r="A14508" t="str">
            <v>FY2018</v>
          </cell>
        </row>
        <row r="14509">
          <cell r="A14509" t="str">
            <v>FY2018</v>
          </cell>
        </row>
        <row r="14510">
          <cell r="A14510" t="str">
            <v>FY2018</v>
          </cell>
        </row>
        <row r="14511">
          <cell r="A14511" t="str">
            <v>FY2018</v>
          </cell>
        </row>
        <row r="14512">
          <cell r="A14512" t="str">
            <v>FY2018</v>
          </cell>
        </row>
        <row r="14513">
          <cell r="A14513" t="str">
            <v>FY2018</v>
          </cell>
        </row>
        <row r="14514">
          <cell r="A14514" t="str">
            <v>FY2018</v>
          </cell>
        </row>
        <row r="14515">
          <cell r="A14515" t="str">
            <v>FY2018</v>
          </cell>
        </row>
        <row r="14516">
          <cell r="A14516" t="str">
            <v>FY2018</v>
          </cell>
        </row>
        <row r="14517">
          <cell r="A14517" t="str">
            <v>FY2018</v>
          </cell>
        </row>
        <row r="14518">
          <cell r="A14518" t="str">
            <v>FY2018</v>
          </cell>
        </row>
        <row r="14519">
          <cell r="A14519" t="str">
            <v>FY2018</v>
          </cell>
        </row>
        <row r="14520">
          <cell r="A14520" t="str">
            <v>FY2018</v>
          </cell>
        </row>
        <row r="14521">
          <cell r="A14521" t="str">
            <v>FY2018</v>
          </cell>
        </row>
        <row r="14522">
          <cell r="A14522" t="str">
            <v>FY2018</v>
          </cell>
        </row>
        <row r="14523">
          <cell r="A14523" t="str">
            <v>FY2018</v>
          </cell>
        </row>
        <row r="14524">
          <cell r="A14524" t="str">
            <v>FY2018</v>
          </cell>
        </row>
        <row r="14525">
          <cell r="A14525" t="str">
            <v>FY2018</v>
          </cell>
        </row>
        <row r="14526">
          <cell r="A14526" t="str">
            <v>FY2018</v>
          </cell>
        </row>
        <row r="14527">
          <cell r="A14527" t="str">
            <v>FY2018</v>
          </cell>
        </row>
        <row r="14528">
          <cell r="A14528" t="str">
            <v>FY2018</v>
          </cell>
        </row>
        <row r="14529">
          <cell r="A14529" t="str">
            <v>FY2018</v>
          </cell>
        </row>
        <row r="14530">
          <cell r="A14530" t="str">
            <v>FY2018</v>
          </cell>
        </row>
        <row r="14531">
          <cell r="A14531" t="str">
            <v>FY2018</v>
          </cell>
        </row>
        <row r="14532">
          <cell r="A14532" t="str">
            <v>FY2018</v>
          </cell>
        </row>
        <row r="14533">
          <cell r="A14533" t="str">
            <v>FY2018</v>
          </cell>
        </row>
        <row r="14534">
          <cell r="A14534" t="str">
            <v>FY2018</v>
          </cell>
        </row>
        <row r="14535">
          <cell r="A14535" t="str">
            <v>FY2018</v>
          </cell>
        </row>
        <row r="14536">
          <cell r="A14536" t="str">
            <v>FY2018</v>
          </cell>
        </row>
        <row r="14537">
          <cell r="A14537" t="str">
            <v>FY2018</v>
          </cell>
        </row>
        <row r="14538">
          <cell r="A14538" t="str">
            <v>FY2018</v>
          </cell>
        </row>
        <row r="14539">
          <cell r="A14539" t="str">
            <v>FY2018</v>
          </cell>
        </row>
        <row r="14540">
          <cell r="A14540" t="str">
            <v>FY2018</v>
          </cell>
        </row>
        <row r="14541">
          <cell r="A14541" t="str">
            <v>FY2018</v>
          </cell>
        </row>
        <row r="14542">
          <cell r="A14542" t="str">
            <v>FY2018</v>
          </cell>
        </row>
        <row r="14543">
          <cell r="A14543" t="str">
            <v>FY2018</v>
          </cell>
        </row>
        <row r="14544">
          <cell r="A14544" t="str">
            <v>FY2018</v>
          </cell>
        </row>
        <row r="14545">
          <cell r="A14545" t="str">
            <v>FY2018</v>
          </cell>
        </row>
        <row r="14546">
          <cell r="A14546" t="str">
            <v>FY2018</v>
          </cell>
        </row>
        <row r="14547">
          <cell r="A14547" t="str">
            <v>FY2018</v>
          </cell>
        </row>
        <row r="14548">
          <cell r="A14548" t="str">
            <v>FY2018</v>
          </cell>
        </row>
        <row r="14549">
          <cell r="A14549" t="str">
            <v>FY2018</v>
          </cell>
        </row>
        <row r="14550">
          <cell r="A14550" t="str">
            <v>FY2018</v>
          </cell>
        </row>
        <row r="14551">
          <cell r="A14551" t="str">
            <v>FY2018</v>
          </cell>
        </row>
        <row r="14552">
          <cell r="A14552" t="str">
            <v>FY2018</v>
          </cell>
        </row>
        <row r="14553">
          <cell r="A14553" t="str">
            <v>FY2018</v>
          </cell>
        </row>
        <row r="14554">
          <cell r="A14554" t="str">
            <v>FY2018</v>
          </cell>
        </row>
        <row r="14555">
          <cell r="A14555" t="str">
            <v>FY2018</v>
          </cell>
        </row>
        <row r="14556">
          <cell r="A14556" t="str">
            <v>FY2018</v>
          </cell>
        </row>
        <row r="14557">
          <cell r="A14557" t="str">
            <v>FY2018</v>
          </cell>
        </row>
        <row r="14558">
          <cell r="A14558" t="str">
            <v>FY2018</v>
          </cell>
        </row>
        <row r="14559">
          <cell r="A14559" t="str">
            <v>FY2018</v>
          </cell>
        </row>
        <row r="14560">
          <cell r="A14560" t="str">
            <v>FY2018</v>
          </cell>
        </row>
        <row r="14561">
          <cell r="A14561" t="str">
            <v>FY2018</v>
          </cell>
        </row>
        <row r="14562">
          <cell r="A14562" t="str">
            <v>FY2018</v>
          </cell>
        </row>
        <row r="14563">
          <cell r="A14563" t="str">
            <v>FY2018</v>
          </cell>
        </row>
        <row r="14564">
          <cell r="A14564" t="str">
            <v>FY2018</v>
          </cell>
        </row>
        <row r="14565">
          <cell r="A14565" t="str">
            <v>FY2018</v>
          </cell>
        </row>
        <row r="14566">
          <cell r="A14566" t="str">
            <v>FY2018</v>
          </cell>
        </row>
        <row r="14567">
          <cell r="A14567" t="str">
            <v>FY2018</v>
          </cell>
        </row>
        <row r="14568">
          <cell r="A14568" t="str">
            <v>FY2018</v>
          </cell>
        </row>
        <row r="14569">
          <cell r="A14569" t="str">
            <v>FY2018</v>
          </cell>
        </row>
        <row r="14570">
          <cell r="A14570" t="str">
            <v>FY2018</v>
          </cell>
        </row>
        <row r="14571">
          <cell r="A14571" t="str">
            <v>FY2018</v>
          </cell>
        </row>
        <row r="14572">
          <cell r="A14572" t="str">
            <v>FY2018</v>
          </cell>
        </row>
        <row r="14573">
          <cell r="A14573" t="str">
            <v>FY2018</v>
          </cell>
        </row>
        <row r="14574">
          <cell r="A14574" t="str">
            <v>FY2018</v>
          </cell>
        </row>
        <row r="14575">
          <cell r="A14575" t="str">
            <v>FY2018</v>
          </cell>
        </row>
        <row r="14576">
          <cell r="A14576" t="str">
            <v>FY2018</v>
          </cell>
        </row>
        <row r="14577">
          <cell r="A14577" t="str">
            <v>FY2018</v>
          </cell>
        </row>
        <row r="14578">
          <cell r="A14578" t="str">
            <v>FY2018</v>
          </cell>
        </row>
        <row r="14579">
          <cell r="A14579" t="str">
            <v>FY2018</v>
          </cell>
        </row>
        <row r="14580">
          <cell r="A14580" t="str">
            <v>FY2018</v>
          </cell>
        </row>
        <row r="14581">
          <cell r="A14581" t="str">
            <v>FY2018</v>
          </cell>
        </row>
        <row r="14582">
          <cell r="A14582" t="str">
            <v>FY2018</v>
          </cell>
        </row>
        <row r="14583">
          <cell r="A14583" t="str">
            <v>FY2018</v>
          </cell>
        </row>
        <row r="14584">
          <cell r="A14584" t="str">
            <v>FY2018</v>
          </cell>
        </row>
        <row r="14585">
          <cell r="A14585" t="str">
            <v>FY2018</v>
          </cell>
        </row>
        <row r="14586">
          <cell r="A14586" t="str">
            <v>FY2018</v>
          </cell>
        </row>
        <row r="14587">
          <cell r="A14587" t="str">
            <v>FY2018</v>
          </cell>
        </row>
        <row r="14588">
          <cell r="A14588" t="str">
            <v>FY2018</v>
          </cell>
        </row>
        <row r="14589">
          <cell r="A14589" t="str">
            <v>FY2018</v>
          </cell>
        </row>
        <row r="14590">
          <cell r="A14590" t="str">
            <v>FY2018</v>
          </cell>
        </row>
        <row r="14591">
          <cell r="A14591" t="str">
            <v>FY2018</v>
          </cell>
        </row>
        <row r="14592">
          <cell r="A14592" t="str">
            <v>FY2018</v>
          </cell>
        </row>
        <row r="14593">
          <cell r="A14593" t="str">
            <v>FY2018</v>
          </cell>
        </row>
        <row r="14594">
          <cell r="A14594" t="str">
            <v>FY2018</v>
          </cell>
        </row>
        <row r="14595">
          <cell r="A14595" t="str">
            <v>FY2018</v>
          </cell>
        </row>
        <row r="14596">
          <cell r="A14596" t="str">
            <v>FY2018</v>
          </cell>
        </row>
        <row r="14597">
          <cell r="A14597" t="str">
            <v>FY2018</v>
          </cell>
        </row>
        <row r="14598">
          <cell r="A14598" t="str">
            <v>FY2018</v>
          </cell>
        </row>
        <row r="14599">
          <cell r="A14599" t="str">
            <v>FY2018</v>
          </cell>
        </row>
        <row r="14600">
          <cell r="A14600" t="str">
            <v>FY2018</v>
          </cell>
        </row>
        <row r="14601">
          <cell r="A14601" t="str">
            <v>FY2018</v>
          </cell>
        </row>
        <row r="14602">
          <cell r="A14602" t="str">
            <v>FY2018</v>
          </cell>
        </row>
        <row r="14603">
          <cell r="A14603" t="str">
            <v>FY2018</v>
          </cell>
        </row>
        <row r="14604">
          <cell r="A14604" t="str">
            <v>FY2018</v>
          </cell>
        </row>
        <row r="14605">
          <cell r="A14605" t="str">
            <v>FY2018</v>
          </cell>
        </row>
        <row r="14606">
          <cell r="A14606" t="str">
            <v>FY2018</v>
          </cell>
        </row>
        <row r="14607">
          <cell r="A14607" t="str">
            <v>FY2018</v>
          </cell>
        </row>
        <row r="14608">
          <cell r="A14608" t="str">
            <v>FY2018</v>
          </cell>
        </row>
        <row r="14609">
          <cell r="A14609" t="str">
            <v>FY2018</v>
          </cell>
        </row>
        <row r="14610">
          <cell r="A14610" t="str">
            <v>FY2018</v>
          </cell>
        </row>
        <row r="14611">
          <cell r="A14611" t="str">
            <v>FY2018</v>
          </cell>
        </row>
        <row r="14612">
          <cell r="A14612" t="str">
            <v>FY2018</v>
          </cell>
        </row>
        <row r="14613">
          <cell r="A14613" t="str">
            <v>FY2018</v>
          </cell>
        </row>
        <row r="14614">
          <cell r="A14614" t="str">
            <v>FY2018</v>
          </cell>
        </row>
        <row r="14615">
          <cell r="A14615" t="str">
            <v>FY2018</v>
          </cell>
        </row>
        <row r="14616">
          <cell r="A14616" t="str">
            <v>FY2018</v>
          </cell>
        </row>
        <row r="14617">
          <cell r="A14617" t="str">
            <v>FY2018</v>
          </cell>
        </row>
        <row r="14618">
          <cell r="A14618" t="str">
            <v>FY2018</v>
          </cell>
        </row>
        <row r="14619">
          <cell r="A14619" t="str">
            <v>FY2018</v>
          </cell>
        </row>
        <row r="14620">
          <cell r="A14620" t="str">
            <v>FY2018</v>
          </cell>
        </row>
        <row r="14621">
          <cell r="A14621" t="str">
            <v>FY2018</v>
          </cell>
        </row>
        <row r="14622">
          <cell r="A14622" t="str">
            <v>FY2018</v>
          </cell>
        </row>
        <row r="14623">
          <cell r="A14623" t="str">
            <v>FY2018</v>
          </cell>
        </row>
        <row r="14624">
          <cell r="A14624" t="str">
            <v>FY2018</v>
          </cell>
        </row>
        <row r="14625">
          <cell r="A14625" t="str">
            <v>FY2018</v>
          </cell>
        </row>
        <row r="14626">
          <cell r="A14626" t="str">
            <v>FY2018</v>
          </cell>
        </row>
        <row r="14627">
          <cell r="A14627" t="str">
            <v>FY2018</v>
          </cell>
        </row>
        <row r="14628">
          <cell r="A14628" t="str">
            <v>FY2018</v>
          </cell>
        </row>
        <row r="14629">
          <cell r="A14629" t="str">
            <v>FY2018</v>
          </cell>
        </row>
        <row r="14630">
          <cell r="A14630" t="str">
            <v>FY2018</v>
          </cell>
        </row>
        <row r="14631">
          <cell r="A14631" t="str">
            <v>FY2018</v>
          </cell>
        </row>
        <row r="14632">
          <cell r="A14632" t="str">
            <v>FY2018</v>
          </cell>
        </row>
        <row r="14633">
          <cell r="A14633" t="str">
            <v>FY2018</v>
          </cell>
        </row>
        <row r="14634">
          <cell r="A14634" t="str">
            <v>FY2018</v>
          </cell>
        </row>
        <row r="14635">
          <cell r="A14635" t="str">
            <v>FY2018</v>
          </cell>
        </row>
        <row r="14636">
          <cell r="A14636" t="str">
            <v>FY2018</v>
          </cell>
        </row>
        <row r="14637">
          <cell r="A14637" t="str">
            <v>FY2018</v>
          </cell>
        </row>
        <row r="14638">
          <cell r="A14638" t="str">
            <v>FY2018</v>
          </cell>
        </row>
        <row r="14639">
          <cell r="A14639" t="str">
            <v>FY2018</v>
          </cell>
        </row>
        <row r="14640">
          <cell r="A14640" t="str">
            <v>FY2018</v>
          </cell>
        </row>
        <row r="14641">
          <cell r="A14641" t="str">
            <v>FY2018</v>
          </cell>
        </row>
        <row r="14642">
          <cell r="A14642" t="str">
            <v>FY2018</v>
          </cell>
        </row>
        <row r="14643">
          <cell r="A14643" t="str">
            <v>FY2018</v>
          </cell>
        </row>
        <row r="14644">
          <cell r="A14644" t="str">
            <v>FY2018</v>
          </cell>
        </row>
        <row r="14645">
          <cell r="A14645" t="str">
            <v>FY2018</v>
          </cell>
        </row>
        <row r="14646">
          <cell r="A14646" t="str">
            <v>FY2018</v>
          </cell>
        </row>
        <row r="14647">
          <cell r="A14647" t="str">
            <v>FY2018</v>
          </cell>
        </row>
        <row r="14648">
          <cell r="A14648" t="str">
            <v>FY2018</v>
          </cell>
        </row>
        <row r="14649">
          <cell r="A14649" t="str">
            <v>FY2018</v>
          </cell>
        </row>
        <row r="14650">
          <cell r="A14650" t="str">
            <v>FY2018</v>
          </cell>
        </row>
        <row r="14651">
          <cell r="A14651" t="str">
            <v>FY2018</v>
          </cell>
        </row>
        <row r="14652">
          <cell r="A14652" t="str">
            <v>FY2018</v>
          </cell>
        </row>
        <row r="14653">
          <cell r="A14653" t="str">
            <v>FY2018</v>
          </cell>
        </row>
        <row r="14654">
          <cell r="A14654" t="str">
            <v>FY2018</v>
          </cell>
        </row>
        <row r="14655">
          <cell r="A14655" t="str">
            <v>FY2018</v>
          </cell>
        </row>
        <row r="14656">
          <cell r="A14656" t="str">
            <v>FY2018</v>
          </cell>
        </row>
        <row r="14657">
          <cell r="A14657" t="str">
            <v>FY2018</v>
          </cell>
        </row>
        <row r="14658">
          <cell r="A14658" t="str">
            <v>FY2018</v>
          </cell>
        </row>
        <row r="14659">
          <cell r="A14659" t="str">
            <v>FY2018</v>
          </cell>
        </row>
        <row r="14660">
          <cell r="A14660" t="str">
            <v>FY2018</v>
          </cell>
        </row>
        <row r="14661">
          <cell r="A14661" t="str">
            <v>FY2018</v>
          </cell>
        </row>
        <row r="14662">
          <cell r="A14662" t="str">
            <v>FY2018</v>
          </cell>
        </row>
        <row r="14663">
          <cell r="A14663" t="str">
            <v>FY2018</v>
          </cell>
        </row>
        <row r="14664">
          <cell r="A14664" t="str">
            <v>FY2018</v>
          </cell>
        </row>
        <row r="14665">
          <cell r="A14665" t="str">
            <v>FY2018</v>
          </cell>
        </row>
        <row r="14666">
          <cell r="A14666" t="str">
            <v>FY2018</v>
          </cell>
        </row>
        <row r="14667">
          <cell r="A14667" t="str">
            <v>FY2018</v>
          </cell>
        </row>
        <row r="14668">
          <cell r="A14668" t="str">
            <v>FY2018</v>
          </cell>
        </row>
        <row r="14669">
          <cell r="A14669" t="str">
            <v>FY2018</v>
          </cell>
        </row>
        <row r="14670">
          <cell r="A14670" t="str">
            <v>FY2018</v>
          </cell>
        </row>
        <row r="14671">
          <cell r="A14671" t="str">
            <v>FY2018</v>
          </cell>
        </row>
        <row r="14672">
          <cell r="A14672" t="str">
            <v>FY2018</v>
          </cell>
        </row>
        <row r="14673">
          <cell r="A14673" t="str">
            <v>FY2018</v>
          </cell>
        </row>
        <row r="14674">
          <cell r="A14674" t="str">
            <v>FY2018</v>
          </cell>
        </row>
        <row r="14675">
          <cell r="A14675" t="str">
            <v>FY2018</v>
          </cell>
        </row>
        <row r="14676">
          <cell r="A14676" t="str">
            <v>FY2018</v>
          </cell>
        </row>
        <row r="14677">
          <cell r="A14677" t="str">
            <v>FY2018</v>
          </cell>
        </row>
        <row r="14678">
          <cell r="A14678" t="str">
            <v>FY2018</v>
          </cell>
        </row>
        <row r="14679">
          <cell r="A14679" t="str">
            <v>FY2018</v>
          </cell>
        </row>
        <row r="14680">
          <cell r="A14680" t="str">
            <v>FY2018</v>
          </cell>
        </row>
        <row r="14681">
          <cell r="A14681" t="str">
            <v>FY2018</v>
          </cell>
        </row>
        <row r="14682">
          <cell r="A14682" t="str">
            <v>FY2018</v>
          </cell>
        </row>
        <row r="14683">
          <cell r="A14683" t="str">
            <v>FY2018</v>
          </cell>
        </row>
        <row r="14684">
          <cell r="A14684" t="str">
            <v>FY2018</v>
          </cell>
        </row>
        <row r="14685">
          <cell r="A14685" t="str">
            <v>FY2018</v>
          </cell>
        </row>
        <row r="14686">
          <cell r="A14686" t="str">
            <v>FY2018</v>
          </cell>
        </row>
        <row r="14687">
          <cell r="A14687" t="str">
            <v>FY2018</v>
          </cell>
        </row>
        <row r="14688">
          <cell r="A14688" t="str">
            <v>FY2018</v>
          </cell>
        </row>
        <row r="14689">
          <cell r="A14689" t="str">
            <v>FY2018</v>
          </cell>
        </row>
        <row r="14690">
          <cell r="A14690" t="str">
            <v>FY2018</v>
          </cell>
        </row>
        <row r="14691">
          <cell r="A14691" t="str">
            <v>FY2018</v>
          </cell>
        </row>
        <row r="14692">
          <cell r="A14692" t="str">
            <v>FY2018</v>
          </cell>
        </row>
        <row r="14693">
          <cell r="A14693" t="str">
            <v>FY2018</v>
          </cell>
        </row>
        <row r="14694">
          <cell r="A14694" t="str">
            <v>FY2018</v>
          </cell>
        </row>
        <row r="14695">
          <cell r="A14695" t="str">
            <v>FY2018</v>
          </cell>
        </row>
        <row r="14696">
          <cell r="A14696" t="str">
            <v>FY2018</v>
          </cell>
        </row>
        <row r="14697">
          <cell r="A14697" t="str">
            <v>FY2018</v>
          </cell>
        </row>
        <row r="14698">
          <cell r="A14698" t="str">
            <v>FY2018</v>
          </cell>
        </row>
        <row r="14699">
          <cell r="A14699" t="str">
            <v>FY2018</v>
          </cell>
        </row>
        <row r="14700">
          <cell r="A14700" t="str">
            <v>FY2018</v>
          </cell>
        </row>
        <row r="14701">
          <cell r="A14701" t="str">
            <v>FY2018</v>
          </cell>
        </row>
        <row r="14702">
          <cell r="A14702" t="str">
            <v>FY2018</v>
          </cell>
        </row>
        <row r="14703">
          <cell r="A14703" t="str">
            <v>FY2018</v>
          </cell>
        </row>
        <row r="14704">
          <cell r="A14704" t="str">
            <v>FY2018</v>
          </cell>
        </row>
        <row r="14705">
          <cell r="A14705" t="str">
            <v>FY2018</v>
          </cell>
        </row>
        <row r="14706">
          <cell r="A14706" t="str">
            <v>FY2018</v>
          </cell>
        </row>
        <row r="14707">
          <cell r="A14707" t="str">
            <v>FY2018</v>
          </cell>
        </row>
        <row r="14708">
          <cell r="A14708" t="str">
            <v>FY2018</v>
          </cell>
        </row>
        <row r="14709">
          <cell r="A14709" t="str">
            <v>FY2018</v>
          </cell>
        </row>
        <row r="14710">
          <cell r="A14710" t="str">
            <v>FY2018</v>
          </cell>
        </row>
        <row r="14711">
          <cell r="A14711" t="str">
            <v>FY2018</v>
          </cell>
        </row>
        <row r="14712">
          <cell r="A14712" t="str">
            <v>FY2018</v>
          </cell>
        </row>
        <row r="14713">
          <cell r="A14713" t="str">
            <v>FY2018</v>
          </cell>
        </row>
        <row r="14714">
          <cell r="A14714" t="str">
            <v>FY2018</v>
          </cell>
        </row>
        <row r="14715">
          <cell r="A14715" t="str">
            <v>FY2018</v>
          </cell>
        </row>
        <row r="14716">
          <cell r="A14716" t="str">
            <v>FY2018</v>
          </cell>
        </row>
        <row r="14717">
          <cell r="A14717" t="str">
            <v>FY2018</v>
          </cell>
        </row>
        <row r="14718">
          <cell r="A14718" t="str">
            <v>FY2018</v>
          </cell>
        </row>
        <row r="14719">
          <cell r="A14719" t="str">
            <v>FY2018</v>
          </cell>
        </row>
        <row r="14720">
          <cell r="A14720" t="str">
            <v>FY2018</v>
          </cell>
        </row>
        <row r="14721">
          <cell r="A14721" t="str">
            <v>FY2018</v>
          </cell>
        </row>
        <row r="14722">
          <cell r="A14722" t="str">
            <v>FY2018</v>
          </cell>
        </row>
        <row r="14723">
          <cell r="A14723" t="str">
            <v>FY2018</v>
          </cell>
        </row>
        <row r="14724">
          <cell r="A14724" t="str">
            <v>FY2018</v>
          </cell>
        </row>
        <row r="14725">
          <cell r="A14725" t="str">
            <v>FY2018</v>
          </cell>
        </row>
        <row r="14726">
          <cell r="A14726" t="str">
            <v>FY2018</v>
          </cell>
        </row>
        <row r="14727">
          <cell r="A14727" t="str">
            <v>FY2018</v>
          </cell>
        </row>
        <row r="14728">
          <cell r="A14728" t="str">
            <v>FY2018</v>
          </cell>
        </row>
        <row r="14729">
          <cell r="A14729" t="str">
            <v>FY2018</v>
          </cell>
        </row>
        <row r="14730">
          <cell r="A14730" t="str">
            <v>FY2018</v>
          </cell>
        </row>
        <row r="14731">
          <cell r="A14731" t="str">
            <v>FY2018</v>
          </cell>
        </row>
        <row r="14732">
          <cell r="A14732" t="str">
            <v>FY2018</v>
          </cell>
        </row>
        <row r="14733">
          <cell r="A14733" t="str">
            <v>FY2018</v>
          </cell>
        </row>
        <row r="14734">
          <cell r="A14734" t="str">
            <v>FY2018</v>
          </cell>
        </row>
        <row r="14735">
          <cell r="A14735" t="str">
            <v>FY2018</v>
          </cell>
        </row>
        <row r="14736">
          <cell r="A14736" t="str">
            <v>FY2018</v>
          </cell>
        </row>
        <row r="14737">
          <cell r="A14737" t="str">
            <v>FY2018</v>
          </cell>
        </row>
        <row r="14738">
          <cell r="A14738" t="str">
            <v>FY2018</v>
          </cell>
        </row>
        <row r="14739">
          <cell r="A14739" t="str">
            <v>FY2018</v>
          </cell>
        </row>
        <row r="14740">
          <cell r="A14740" t="str">
            <v>FY2018</v>
          </cell>
        </row>
        <row r="14741">
          <cell r="A14741" t="str">
            <v>FY2018</v>
          </cell>
        </row>
        <row r="14742">
          <cell r="A14742" t="str">
            <v>FY2018</v>
          </cell>
        </row>
        <row r="14743">
          <cell r="A14743" t="str">
            <v>FY2018</v>
          </cell>
        </row>
        <row r="14744">
          <cell r="A14744" t="str">
            <v>FY2018</v>
          </cell>
        </row>
        <row r="14745">
          <cell r="A14745" t="str">
            <v>FY2018</v>
          </cell>
        </row>
        <row r="14746">
          <cell r="A14746" t="str">
            <v>FY2018</v>
          </cell>
        </row>
        <row r="14747">
          <cell r="A14747" t="str">
            <v>FY2018</v>
          </cell>
        </row>
        <row r="14748">
          <cell r="A14748" t="str">
            <v>FY2018</v>
          </cell>
        </row>
        <row r="14749">
          <cell r="A14749" t="str">
            <v>FY2018</v>
          </cell>
        </row>
        <row r="14750">
          <cell r="A14750" t="str">
            <v>FY2018</v>
          </cell>
        </row>
        <row r="14751">
          <cell r="A14751" t="str">
            <v>FY2018</v>
          </cell>
        </row>
        <row r="14752">
          <cell r="A14752" t="str">
            <v>FY2018</v>
          </cell>
        </row>
        <row r="14753">
          <cell r="A14753" t="str">
            <v>FY2018</v>
          </cell>
        </row>
        <row r="14754">
          <cell r="A14754" t="str">
            <v>FY2018</v>
          </cell>
        </row>
        <row r="14755">
          <cell r="A14755" t="str">
            <v>FY2018</v>
          </cell>
        </row>
        <row r="14756">
          <cell r="A14756" t="str">
            <v>FY2018</v>
          </cell>
        </row>
        <row r="14757">
          <cell r="A14757" t="str">
            <v>FY2018</v>
          </cell>
        </row>
        <row r="14758">
          <cell r="A14758" t="str">
            <v>FY2018</v>
          </cell>
        </row>
        <row r="14759">
          <cell r="A14759" t="str">
            <v>FY2018</v>
          </cell>
        </row>
        <row r="14760">
          <cell r="A14760" t="str">
            <v>FY2018</v>
          </cell>
        </row>
        <row r="14761">
          <cell r="A14761" t="str">
            <v>FY2018</v>
          </cell>
        </row>
        <row r="14762">
          <cell r="A14762" t="str">
            <v>FY2018</v>
          </cell>
        </row>
        <row r="14763">
          <cell r="A14763" t="str">
            <v>FY2018</v>
          </cell>
        </row>
        <row r="14764">
          <cell r="A14764" t="str">
            <v>FY2018</v>
          </cell>
        </row>
        <row r="14765">
          <cell r="A14765" t="str">
            <v>FY2018</v>
          </cell>
        </row>
        <row r="14766">
          <cell r="A14766" t="str">
            <v>FY2018</v>
          </cell>
        </row>
        <row r="14767">
          <cell r="A14767" t="str">
            <v>FY2018</v>
          </cell>
        </row>
        <row r="14768">
          <cell r="A14768" t="str">
            <v>FY2018</v>
          </cell>
        </row>
        <row r="14769">
          <cell r="A14769" t="str">
            <v>FY2018</v>
          </cell>
        </row>
        <row r="14770">
          <cell r="A14770" t="str">
            <v>FY2018</v>
          </cell>
        </row>
        <row r="14771">
          <cell r="A14771" t="str">
            <v>FY2018</v>
          </cell>
        </row>
        <row r="14772">
          <cell r="A14772" t="str">
            <v>FY2018</v>
          </cell>
        </row>
        <row r="14773">
          <cell r="A14773" t="str">
            <v>FY2018</v>
          </cell>
        </row>
        <row r="14774">
          <cell r="A14774" t="str">
            <v>FY2018</v>
          </cell>
        </row>
        <row r="14775">
          <cell r="A14775" t="str">
            <v>FY2018</v>
          </cell>
        </row>
        <row r="14776">
          <cell r="A14776" t="str">
            <v>FY2018</v>
          </cell>
        </row>
        <row r="14777">
          <cell r="A14777" t="str">
            <v>FY2018</v>
          </cell>
        </row>
        <row r="14778">
          <cell r="A14778" t="str">
            <v>FY2018</v>
          </cell>
        </row>
        <row r="14779">
          <cell r="A14779" t="str">
            <v>FY2018</v>
          </cell>
        </row>
        <row r="14780">
          <cell r="A14780" t="str">
            <v>FY2018</v>
          </cell>
        </row>
        <row r="14781">
          <cell r="A14781" t="str">
            <v>FY2018</v>
          </cell>
        </row>
        <row r="14782">
          <cell r="A14782" t="str">
            <v>FY2018</v>
          </cell>
        </row>
        <row r="14783">
          <cell r="A14783" t="str">
            <v>FY2018</v>
          </cell>
        </row>
        <row r="14784">
          <cell r="A14784" t="str">
            <v>FY2018</v>
          </cell>
        </row>
        <row r="14785">
          <cell r="A14785" t="str">
            <v>FY2018</v>
          </cell>
        </row>
        <row r="14786">
          <cell r="A14786" t="str">
            <v>FY2018</v>
          </cell>
        </row>
        <row r="14787">
          <cell r="A14787" t="str">
            <v>FY2018</v>
          </cell>
        </row>
        <row r="14788">
          <cell r="A14788" t="str">
            <v>FY2018</v>
          </cell>
        </row>
        <row r="14789">
          <cell r="A14789" t="str">
            <v>FY2018</v>
          </cell>
        </row>
        <row r="14790">
          <cell r="A14790" t="str">
            <v>FY2018</v>
          </cell>
        </row>
        <row r="14791">
          <cell r="A14791" t="str">
            <v>FY2018</v>
          </cell>
        </row>
        <row r="14792">
          <cell r="A14792" t="str">
            <v>FY2018</v>
          </cell>
        </row>
        <row r="14793">
          <cell r="A14793" t="str">
            <v>FY2018</v>
          </cell>
        </row>
        <row r="14794">
          <cell r="A14794" t="str">
            <v>FY2018</v>
          </cell>
        </row>
        <row r="14795">
          <cell r="A14795" t="str">
            <v>FY2018</v>
          </cell>
        </row>
        <row r="14796">
          <cell r="A14796" t="str">
            <v>FY2018</v>
          </cell>
        </row>
        <row r="14797">
          <cell r="A14797" t="str">
            <v>FY2018</v>
          </cell>
        </row>
        <row r="14798">
          <cell r="A14798" t="str">
            <v>FY2018</v>
          </cell>
        </row>
        <row r="14799">
          <cell r="A14799" t="str">
            <v>FY2018</v>
          </cell>
        </row>
        <row r="14800">
          <cell r="A14800" t="str">
            <v>FY2018</v>
          </cell>
        </row>
        <row r="14801">
          <cell r="A14801" t="str">
            <v>FY2018</v>
          </cell>
        </row>
        <row r="14802">
          <cell r="A14802" t="str">
            <v>FY2018</v>
          </cell>
        </row>
        <row r="14803">
          <cell r="A14803" t="str">
            <v>FY2018</v>
          </cell>
        </row>
        <row r="14804">
          <cell r="A14804" t="str">
            <v>FY2018</v>
          </cell>
        </row>
        <row r="14805">
          <cell r="A14805" t="str">
            <v>FY2018</v>
          </cell>
        </row>
        <row r="14806">
          <cell r="A14806" t="str">
            <v>FY2018</v>
          </cell>
        </row>
        <row r="14807">
          <cell r="A14807" t="str">
            <v>FY2018</v>
          </cell>
        </row>
        <row r="14808">
          <cell r="A14808" t="str">
            <v>FY2018</v>
          </cell>
        </row>
        <row r="14809">
          <cell r="A14809" t="str">
            <v>FY2018</v>
          </cell>
        </row>
        <row r="14810">
          <cell r="A14810" t="str">
            <v>FY2018</v>
          </cell>
        </row>
        <row r="14811">
          <cell r="A14811" t="str">
            <v>FY2018</v>
          </cell>
        </row>
        <row r="14812">
          <cell r="A14812" t="str">
            <v>FY2018</v>
          </cell>
        </row>
        <row r="14813">
          <cell r="A14813" t="str">
            <v>FY2018</v>
          </cell>
        </row>
        <row r="14814">
          <cell r="A14814" t="str">
            <v>FY2018</v>
          </cell>
        </row>
        <row r="14815">
          <cell r="A14815" t="str">
            <v>FY2018</v>
          </cell>
        </row>
        <row r="14816">
          <cell r="A14816" t="str">
            <v>FY2018</v>
          </cell>
        </row>
        <row r="14817">
          <cell r="A14817" t="str">
            <v>FY2018</v>
          </cell>
        </row>
        <row r="14818">
          <cell r="A14818" t="str">
            <v>FY2018</v>
          </cell>
        </row>
        <row r="14819">
          <cell r="A14819" t="str">
            <v>FY2018</v>
          </cell>
        </row>
        <row r="14820">
          <cell r="A14820" t="str">
            <v>FY2018</v>
          </cell>
        </row>
        <row r="14821">
          <cell r="A14821" t="str">
            <v>FY2018</v>
          </cell>
        </row>
        <row r="14822">
          <cell r="A14822" t="str">
            <v>FY2018</v>
          </cell>
        </row>
        <row r="14823">
          <cell r="A14823" t="str">
            <v>FY2018</v>
          </cell>
        </row>
        <row r="14824">
          <cell r="A14824" t="str">
            <v>FY2018</v>
          </cell>
        </row>
        <row r="14825">
          <cell r="A14825" t="str">
            <v>FY2018</v>
          </cell>
        </row>
        <row r="14826">
          <cell r="A14826" t="str">
            <v>FY2018</v>
          </cell>
        </row>
        <row r="14827">
          <cell r="A14827" t="str">
            <v>FY2018</v>
          </cell>
        </row>
        <row r="14828">
          <cell r="A14828" t="str">
            <v>FY2018</v>
          </cell>
        </row>
        <row r="14829">
          <cell r="A14829" t="str">
            <v>FY2018</v>
          </cell>
        </row>
        <row r="14830">
          <cell r="A14830" t="str">
            <v>FY2018</v>
          </cell>
        </row>
        <row r="14831">
          <cell r="A14831" t="str">
            <v>FY2018</v>
          </cell>
        </row>
        <row r="14832">
          <cell r="A14832" t="str">
            <v>FY2018</v>
          </cell>
        </row>
        <row r="14833">
          <cell r="A14833" t="str">
            <v>FY2018</v>
          </cell>
        </row>
        <row r="14834">
          <cell r="A14834" t="str">
            <v>FY2018</v>
          </cell>
        </row>
        <row r="14835">
          <cell r="A14835" t="str">
            <v>FY2018</v>
          </cell>
        </row>
        <row r="14836">
          <cell r="A14836" t="str">
            <v>FY2018</v>
          </cell>
        </row>
        <row r="14837">
          <cell r="A14837" t="str">
            <v>FY2018</v>
          </cell>
        </row>
        <row r="14838">
          <cell r="A14838" t="str">
            <v>FY2018</v>
          </cell>
        </row>
        <row r="14839">
          <cell r="A14839" t="str">
            <v>FY2018</v>
          </cell>
        </row>
        <row r="14840">
          <cell r="A14840" t="str">
            <v>FY2018</v>
          </cell>
        </row>
        <row r="14841">
          <cell r="A14841" t="str">
            <v>FY2018</v>
          </cell>
        </row>
        <row r="14842">
          <cell r="A14842" t="str">
            <v>FY2018</v>
          </cell>
        </row>
        <row r="14843">
          <cell r="A14843" t="str">
            <v>FY2018</v>
          </cell>
        </row>
        <row r="14844">
          <cell r="A14844" t="str">
            <v>FY2018</v>
          </cell>
        </row>
        <row r="14845">
          <cell r="A14845" t="str">
            <v>FY2018</v>
          </cell>
        </row>
        <row r="14846">
          <cell r="A14846" t="str">
            <v>FY2018</v>
          </cell>
        </row>
        <row r="14847">
          <cell r="A14847" t="str">
            <v>FY2018</v>
          </cell>
        </row>
        <row r="14848">
          <cell r="A14848" t="str">
            <v>FY2018</v>
          </cell>
        </row>
        <row r="14849">
          <cell r="A14849" t="str">
            <v>FY2018</v>
          </cell>
        </row>
        <row r="14850">
          <cell r="A14850" t="str">
            <v>FY2018</v>
          </cell>
        </row>
        <row r="14851">
          <cell r="A14851" t="str">
            <v>FY2018</v>
          </cell>
        </row>
        <row r="14852">
          <cell r="A14852" t="str">
            <v>FY2018</v>
          </cell>
        </row>
        <row r="14853">
          <cell r="A14853" t="str">
            <v>FY2018</v>
          </cell>
        </row>
        <row r="14854">
          <cell r="A14854" t="str">
            <v>FY2018</v>
          </cell>
        </row>
        <row r="14855">
          <cell r="A14855" t="str">
            <v>FY2018</v>
          </cell>
        </row>
        <row r="14856">
          <cell r="A14856" t="str">
            <v>FY2018</v>
          </cell>
        </row>
        <row r="14857">
          <cell r="A14857" t="str">
            <v>FY2018</v>
          </cell>
        </row>
        <row r="14858">
          <cell r="A14858" t="str">
            <v>FY2018</v>
          </cell>
        </row>
        <row r="14859">
          <cell r="A14859" t="str">
            <v>FY2018</v>
          </cell>
        </row>
        <row r="14860">
          <cell r="A14860" t="str">
            <v>FY2018</v>
          </cell>
        </row>
        <row r="14861">
          <cell r="A14861" t="str">
            <v>FY2018</v>
          </cell>
        </row>
        <row r="14862">
          <cell r="A14862" t="str">
            <v>FY2018</v>
          </cell>
        </row>
        <row r="14863">
          <cell r="A14863" t="str">
            <v>FY2018</v>
          </cell>
        </row>
        <row r="14864">
          <cell r="A14864" t="str">
            <v>FY2018</v>
          </cell>
        </row>
        <row r="14865">
          <cell r="A14865" t="str">
            <v>FY2018</v>
          </cell>
        </row>
        <row r="14866">
          <cell r="A14866" t="str">
            <v>FY2018</v>
          </cell>
        </row>
        <row r="14867">
          <cell r="A14867" t="str">
            <v>FY2018</v>
          </cell>
        </row>
        <row r="14868">
          <cell r="A14868" t="str">
            <v>FY2018</v>
          </cell>
        </row>
        <row r="14869">
          <cell r="A14869" t="str">
            <v>FY2018</v>
          </cell>
        </row>
        <row r="14870">
          <cell r="A14870" t="str">
            <v>FY2018</v>
          </cell>
        </row>
        <row r="14871">
          <cell r="A14871" t="str">
            <v>FY2018</v>
          </cell>
        </row>
        <row r="14872">
          <cell r="A14872" t="str">
            <v>FY2018</v>
          </cell>
        </row>
        <row r="14873">
          <cell r="A14873" t="str">
            <v>FY2018</v>
          </cell>
        </row>
        <row r="14874">
          <cell r="A14874" t="str">
            <v>FY2018</v>
          </cell>
        </row>
        <row r="14875">
          <cell r="A14875" t="str">
            <v>FY2018</v>
          </cell>
        </row>
        <row r="14876">
          <cell r="A14876" t="str">
            <v>FY2018</v>
          </cell>
        </row>
        <row r="14877">
          <cell r="A14877" t="str">
            <v>FY2018</v>
          </cell>
        </row>
        <row r="14878">
          <cell r="A14878" t="str">
            <v>FY2018</v>
          </cell>
        </row>
        <row r="14879">
          <cell r="A14879" t="str">
            <v>FY2018</v>
          </cell>
        </row>
        <row r="14880">
          <cell r="A14880" t="str">
            <v>FY2018</v>
          </cell>
        </row>
        <row r="14881">
          <cell r="A14881" t="str">
            <v>FY2018</v>
          </cell>
        </row>
        <row r="14882">
          <cell r="A14882" t="str">
            <v>FY2018</v>
          </cell>
        </row>
        <row r="14883">
          <cell r="A14883" t="str">
            <v>FY2018</v>
          </cell>
        </row>
        <row r="14884">
          <cell r="A14884" t="str">
            <v>FY2018</v>
          </cell>
        </row>
        <row r="14885">
          <cell r="A14885" t="str">
            <v>FY2018</v>
          </cell>
        </row>
        <row r="14886">
          <cell r="A14886" t="str">
            <v>FY2018</v>
          </cell>
        </row>
        <row r="14887">
          <cell r="A14887" t="str">
            <v>FY2018</v>
          </cell>
        </row>
        <row r="14888">
          <cell r="A14888" t="str">
            <v>FY2018</v>
          </cell>
        </row>
        <row r="14889">
          <cell r="A14889" t="str">
            <v>FY2018</v>
          </cell>
        </row>
        <row r="14890">
          <cell r="A14890" t="str">
            <v>FY2018</v>
          </cell>
        </row>
        <row r="14891">
          <cell r="A14891" t="str">
            <v>FY2018</v>
          </cell>
        </row>
        <row r="14892">
          <cell r="A14892" t="str">
            <v>FY2018</v>
          </cell>
        </row>
        <row r="14893">
          <cell r="A14893" t="str">
            <v>FY2018</v>
          </cell>
        </row>
        <row r="14894">
          <cell r="A14894" t="str">
            <v>FY2018</v>
          </cell>
        </row>
        <row r="14895">
          <cell r="A14895" t="str">
            <v>FY2018</v>
          </cell>
        </row>
        <row r="14896">
          <cell r="A14896" t="str">
            <v>FY2018</v>
          </cell>
        </row>
        <row r="14897">
          <cell r="A14897" t="str">
            <v>FY2018</v>
          </cell>
        </row>
        <row r="14898">
          <cell r="A14898" t="str">
            <v>FY2018</v>
          </cell>
        </row>
        <row r="14899">
          <cell r="A14899" t="str">
            <v>FY2018</v>
          </cell>
        </row>
        <row r="14900">
          <cell r="A14900" t="str">
            <v>FY2018</v>
          </cell>
        </row>
        <row r="14901">
          <cell r="A14901" t="str">
            <v>FY2018</v>
          </cell>
        </row>
        <row r="14902">
          <cell r="A14902" t="str">
            <v>FY2018</v>
          </cell>
        </row>
        <row r="14903">
          <cell r="A14903" t="str">
            <v>FY2018</v>
          </cell>
        </row>
        <row r="14904">
          <cell r="A14904" t="str">
            <v>FY2018</v>
          </cell>
        </row>
        <row r="14905">
          <cell r="A14905" t="str">
            <v>FY2018</v>
          </cell>
        </row>
        <row r="14906">
          <cell r="A14906" t="str">
            <v>FY2018</v>
          </cell>
        </row>
        <row r="14907">
          <cell r="A14907" t="str">
            <v>FY2018</v>
          </cell>
        </row>
        <row r="14908">
          <cell r="A14908" t="str">
            <v>FY2018</v>
          </cell>
        </row>
        <row r="14909">
          <cell r="A14909" t="str">
            <v>FY2018</v>
          </cell>
        </row>
        <row r="14910">
          <cell r="A14910" t="str">
            <v>FY2018</v>
          </cell>
        </row>
        <row r="14911">
          <cell r="A14911" t="str">
            <v>FY2018</v>
          </cell>
        </row>
        <row r="14912">
          <cell r="A14912" t="str">
            <v>FY2018</v>
          </cell>
        </row>
        <row r="14913">
          <cell r="A14913" t="str">
            <v>FY2018</v>
          </cell>
        </row>
        <row r="14914">
          <cell r="A14914" t="str">
            <v>FY2018</v>
          </cell>
        </row>
        <row r="14915">
          <cell r="A14915" t="str">
            <v>FY2018</v>
          </cell>
        </row>
        <row r="14916">
          <cell r="A14916" t="str">
            <v>FY2018</v>
          </cell>
        </row>
        <row r="14917">
          <cell r="A14917" t="str">
            <v>FY2018</v>
          </cell>
        </row>
        <row r="14918">
          <cell r="A14918" t="str">
            <v>FY2018</v>
          </cell>
        </row>
        <row r="14919">
          <cell r="A14919" t="str">
            <v>FY2018</v>
          </cell>
        </row>
        <row r="14920">
          <cell r="A14920" t="str">
            <v>FY2018</v>
          </cell>
        </row>
        <row r="14921">
          <cell r="A14921" t="str">
            <v>FY2018</v>
          </cell>
        </row>
        <row r="14922">
          <cell r="A14922" t="str">
            <v>FY2018</v>
          </cell>
        </row>
        <row r="14923">
          <cell r="A14923" t="str">
            <v>FY2018</v>
          </cell>
        </row>
        <row r="14924">
          <cell r="A14924" t="str">
            <v>FY2018</v>
          </cell>
        </row>
        <row r="14925">
          <cell r="A14925" t="str">
            <v>FY2018</v>
          </cell>
        </row>
        <row r="14926">
          <cell r="A14926" t="str">
            <v>FY2018</v>
          </cell>
        </row>
        <row r="14927">
          <cell r="A14927" t="str">
            <v>FY2018</v>
          </cell>
        </row>
        <row r="14928">
          <cell r="A14928" t="str">
            <v>FY2018</v>
          </cell>
        </row>
        <row r="14929">
          <cell r="A14929" t="str">
            <v>FY2018</v>
          </cell>
        </row>
        <row r="14930">
          <cell r="A14930" t="str">
            <v>FY2018</v>
          </cell>
        </row>
        <row r="14931">
          <cell r="A14931" t="str">
            <v>FY2018</v>
          </cell>
        </row>
        <row r="14932">
          <cell r="A14932" t="str">
            <v>FY2018</v>
          </cell>
        </row>
        <row r="14933">
          <cell r="A14933" t="str">
            <v>FY2018</v>
          </cell>
        </row>
        <row r="14934">
          <cell r="A14934" t="str">
            <v>FY2018</v>
          </cell>
        </row>
        <row r="14935">
          <cell r="A14935" t="str">
            <v>FY2018</v>
          </cell>
        </row>
        <row r="14936">
          <cell r="A14936" t="str">
            <v>FY2018</v>
          </cell>
        </row>
        <row r="14937">
          <cell r="A14937" t="str">
            <v>FY2018</v>
          </cell>
        </row>
        <row r="14938">
          <cell r="A14938" t="str">
            <v>FY2018</v>
          </cell>
        </row>
        <row r="14939">
          <cell r="A14939" t="str">
            <v>FY2018</v>
          </cell>
        </row>
        <row r="14940">
          <cell r="A14940" t="str">
            <v>FY2018</v>
          </cell>
        </row>
        <row r="14941">
          <cell r="A14941" t="str">
            <v>FY2018</v>
          </cell>
        </row>
        <row r="14942">
          <cell r="A14942" t="str">
            <v>FY2018</v>
          </cell>
        </row>
        <row r="14943">
          <cell r="A14943" t="str">
            <v>FY2018</v>
          </cell>
        </row>
        <row r="14944">
          <cell r="A14944" t="str">
            <v>FY2018</v>
          </cell>
        </row>
        <row r="14945">
          <cell r="A14945" t="str">
            <v>FY2018</v>
          </cell>
        </row>
        <row r="14946">
          <cell r="A14946" t="str">
            <v>FY2018</v>
          </cell>
        </row>
        <row r="14947">
          <cell r="A14947" t="str">
            <v>FY2018</v>
          </cell>
        </row>
        <row r="14948">
          <cell r="A14948" t="str">
            <v>FY2018</v>
          </cell>
        </row>
        <row r="14949">
          <cell r="A14949" t="str">
            <v>FY2018</v>
          </cell>
        </row>
        <row r="14950">
          <cell r="A14950" t="str">
            <v>FY2018</v>
          </cell>
        </row>
        <row r="14951">
          <cell r="A14951" t="str">
            <v>FY2018</v>
          </cell>
        </row>
        <row r="14952">
          <cell r="A14952" t="str">
            <v>FY2018</v>
          </cell>
        </row>
        <row r="14953">
          <cell r="A14953" t="str">
            <v>FY2018</v>
          </cell>
        </row>
        <row r="14954">
          <cell r="A14954" t="str">
            <v>FY2018</v>
          </cell>
        </row>
        <row r="14955">
          <cell r="A14955" t="str">
            <v>FY2018</v>
          </cell>
        </row>
        <row r="14956">
          <cell r="A14956" t="str">
            <v>FY2018</v>
          </cell>
        </row>
        <row r="14957">
          <cell r="A14957" t="str">
            <v>FY2018</v>
          </cell>
        </row>
        <row r="14958">
          <cell r="A14958" t="str">
            <v>FY2018</v>
          </cell>
        </row>
        <row r="14959">
          <cell r="A14959" t="str">
            <v>FY2018</v>
          </cell>
        </row>
        <row r="14960">
          <cell r="A14960" t="str">
            <v>FY2018</v>
          </cell>
        </row>
        <row r="14961">
          <cell r="A14961" t="str">
            <v>FY2018</v>
          </cell>
        </row>
        <row r="14962">
          <cell r="A14962" t="str">
            <v>FY2018</v>
          </cell>
        </row>
        <row r="14963">
          <cell r="A14963" t="str">
            <v>FY2018</v>
          </cell>
        </row>
        <row r="14964">
          <cell r="A14964" t="str">
            <v>FY2018</v>
          </cell>
        </row>
        <row r="14965">
          <cell r="A14965" t="str">
            <v>FY2018</v>
          </cell>
        </row>
        <row r="14966">
          <cell r="A14966" t="str">
            <v>FY2018</v>
          </cell>
        </row>
        <row r="14967">
          <cell r="A14967" t="str">
            <v>FY2018</v>
          </cell>
        </row>
        <row r="14968">
          <cell r="A14968" t="str">
            <v>FY2018</v>
          </cell>
        </row>
        <row r="14969">
          <cell r="A14969" t="str">
            <v>FY2018</v>
          </cell>
        </row>
        <row r="14970">
          <cell r="A14970" t="str">
            <v>FY2018</v>
          </cell>
        </row>
        <row r="14971">
          <cell r="A14971" t="str">
            <v>FY2018</v>
          </cell>
        </row>
        <row r="14972">
          <cell r="A14972" t="str">
            <v>FY2018</v>
          </cell>
        </row>
        <row r="14973">
          <cell r="A14973" t="str">
            <v>FY2018</v>
          </cell>
        </row>
        <row r="14974">
          <cell r="A14974" t="str">
            <v>FY2018</v>
          </cell>
        </row>
        <row r="14975">
          <cell r="A14975" t="str">
            <v>FY2018</v>
          </cell>
        </row>
        <row r="14976">
          <cell r="A14976" t="str">
            <v>FY2018</v>
          </cell>
        </row>
        <row r="14977">
          <cell r="A14977" t="str">
            <v>FY2018</v>
          </cell>
        </row>
        <row r="14978">
          <cell r="A14978" t="str">
            <v>FY2018</v>
          </cell>
        </row>
        <row r="14979">
          <cell r="A14979" t="str">
            <v>FY2018</v>
          </cell>
        </row>
        <row r="14980">
          <cell r="A14980" t="str">
            <v>FY2018</v>
          </cell>
        </row>
        <row r="14981">
          <cell r="A14981" t="str">
            <v>FY2018</v>
          </cell>
        </row>
        <row r="14982">
          <cell r="A14982" t="str">
            <v>FY2018</v>
          </cell>
        </row>
        <row r="14983">
          <cell r="A14983" t="str">
            <v>FY2018</v>
          </cell>
        </row>
        <row r="14984">
          <cell r="A14984" t="str">
            <v>FY2018</v>
          </cell>
        </row>
        <row r="14985">
          <cell r="A14985" t="str">
            <v>FY2018</v>
          </cell>
        </row>
        <row r="14986">
          <cell r="A14986" t="str">
            <v>FY2018</v>
          </cell>
        </row>
        <row r="14987">
          <cell r="A14987" t="str">
            <v>FY2018</v>
          </cell>
        </row>
        <row r="14988">
          <cell r="A14988" t="str">
            <v>FY2018</v>
          </cell>
        </row>
        <row r="14989">
          <cell r="A14989" t="str">
            <v>FY2018</v>
          </cell>
        </row>
        <row r="14990">
          <cell r="A14990" t="str">
            <v>FY2018</v>
          </cell>
        </row>
        <row r="14991">
          <cell r="A14991" t="str">
            <v>FY2018</v>
          </cell>
        </row>
        <row r="14992">
          <cell r="A14992" t="str">
            <v>FY2018</v>
          </cell>
        </row>
        <row r="14993">
          <cell r="A14993" t="str">
            <v>FY2018</v>
          </cell>
        </row>
        <row r="14994">
          <cell r="A14994" t="str">
            <v>FY2018</v>
          </cell>
        </row>
        <row r="14995">
          <cell r="A14995" t="str">
            <v>FY2018</v>
          </cell>
        </row>
        <row r="14996">
          <cell r="A14996" t="str">
            <v>FY2018</v>
          </cell>
        </row>
        <row r="14997">
          <cell r="A14997" t="str">
            <v>FY2018</v>
          </cell>
        </row>
        <row r="14998">
          <cell r="A14998" t="str">
            <v>FY2018</v>
          </cell>
        </row>
        <row r="14999">
          <cell r="A14999" t="str">
            <v>FY2018</v>
          </cell>
        </row>
        <row r="15000">
          <cell r="A15000" t="str">
            <v>FY2018</v>
          </cell>
        </row>
        <row r="15001">
          <cell r="A15001" t="str">
            <v>FY2018</v>
          </cell>
        </row>
        <row r="15002">
          <cell r="A15002" t="str">
            <v>FY2018</v>
          </cell>
        </row>
        <row r="15003">
          <cell r="A15003" t="str">
            <v>FY2018</v>
          </cell>
        </row>
        <row r="15004">
          <cell r="A15004" t="str">
            <v>FY2018</v>
          </cell>
        </row>
        <row r="15005">
          <cell r="A15005" t="str">
            <v>FY2018</v>
          </cell>
        </row>
        <row r="15006">
          <cell r="A15006" t="str">
            <v>FY2018</v>
          </cell>
        </row>
        <row r="15007">
          <cell r="A15007" t="str">
            <v>FY2018</v>
          </cell>
        </row>
        <row r="15008">
          <cell r="A15008" t="str">
            <v>FY2018</v>
          </cell>
        </row>
        <row r="15009">
          <cell r="A15009" t="str">
            <v>FY2018</v>
          </cell>
        </row>
        <row r="15010">
          <cell r="A15010" t="str">
            <v>FY2018</v>
          </cell>
        </row>
        <row r="15011">
          <cell r="A15011" t="str">
            <v>FY2018</v>
          </cell>
        </row>
        <row r="15012">
          <cell r="A15012" t="str">
            <v>FY2018</v>
          </cell>
        </row>
        <row r="15013">
          <cell r="A15013" t="str">
            <v>FY2018</v>
          </cell>
        </row>
        <row r="15014">
          <cell r="A15014" t="str">
            <v>FY2018</v>
          </cell>
        </row>
        <row r="15015">
          <cell r="A15015" t="str">
            <v>FY2018</v>
          </cell>
        </row>
        <row r="15016">
          <cell r="A15016" t="str">
            <v>FY2018</v>
          </cell>
        </row>
        <row r="15017">
          <cell r="A15017" t="str">
            <v>FY2018</v>
          </cell>
        </row>
        <row r="15018">
          <cell r="A15018" t="str">
            <v>FY2018</v>
          </cell>
        </row>
        <row r="15019">
          <cell r="A15019" t="str">
            <v>FY2018</v>
          </cell>
        </row>
        <row r="15020">
          <cell r="A15020" t="str">
            <v>FY2018</v>
          </cell>
        </row>
        <row r="15021">
          <cell r="A15021" t="str">
            <v>FY2018</v>
          </cell>
        </row>
        <row r="15022">
          <cell r="A15022" t="str">
            <v>FY2018</v>
          </cell>
        </row>
        <row r="15023">
          <cell r="A15023" t="str">
            <v>FY2018</v>
          </cell>
        </row>
        <row r="15024">
          <cell r="A15024" t="str">
            <v>FY2018</v>
          </cell>
        </row>
        <row r="15025">
          <cell r="A15025" t="str">
            <v>FY2018</v>
          </cell>
        </row>
        <row r="15026">
          <cell r="A15026" t="str">
            <v>FY2018</v>
          </cell>
        </row>
        <row r="15027">
          <cell r="A15027" t="str">
            <v>FY2018</v>
          </cell>
        </row>
        <row r="15028">
          <cell r="A15028" t="str">
            <v>FY2018</v>
          </cell>
        </row>
        <row r="15029">
          <cell r="A15029" t="str">
            <v>FY2018</v>
          </cell>
        </row>
        <row r="15030">
          <cell r="A15030" t="str">
            <v>FY2018</v>
          </cell>
        </row>
        <row r="15031">
          <cell r="A15031" t="str">
            <v>FY2018</v>
          </cell>
        </row>
        <row r="15032">
          <cell r="A15032" t="str">
            <v>FY2018</v>
          </cell>
        </row>
        <row r="15033">
          <cell r="A15033" t="str">
            <v>FY2018</v>
          </cell>
        </row>
        <row r="15034">
          <cell r="A15034" t="str">
            <v>FY2018</v>
          </cell>
        </row>
        <row r="15035">
          <cell r="A15035" t="str">
            <v>FY2018</v>
          </cell>
        </row>
        <row r="15036">
          <cell r="A15036" t="str">
            <v>FY2018</v>
          </cell>
        </row>
        <row r="15037">
          <cell r="A15037" t="str">
            <v>FY2018</v>
          </cell>
        </row>
        <row r="15038">
          <cell r="A15038" t="str">
            <v>FY2018</v>
          </cell>
        </row>
        <row r="15039">
          <cell r="A15039" t="str">
            <v>FY2018</v>
          </cell>
        </row>
        <row r="15040">
          <cell r="A15040" t="str">
            <v>FY2018</v>
          </cell>
        </row>
        <row r="15041">
          <cell r="A15041" t="str">
            <v>FY2018</v>
          </cell>
        </row>
        <row r="15042">
          <cell r="A15042" t="str">
            <v>FY2018</v>
          </cell>
        </row>
        <row r="15043">
          <cell r="A15043" t="str">
            <v>FY2018</v>
          </cell>
        </row>
        <row r="15044">
          <cell r="A15044" t="str">
            <v>FY2018</v>
          </cell>
        </row>
        <row r="15045">
          <cell r="A15045" t="str">
            <v>FY2018</v>
          </cell>
        </row>
        <row r="15046">
          <cell r="A15046" t="str">
            <v>FY2018</v>
          </cell>
        </row>
        <row r="15047">
          <cell r="A15047" t="str">
            <v>FY2018</v>
          </cell>
        </row>
        <row r="15048">
          <cell r="A15048" t="str">
            <v>FY2018</v>
          </cell>
        </row>
        <row r="15049">
          <cell r="A15049" t="str">
            <v>FY2018</v>
          </cell>
        </row>
        <row r="15050">
          <cell r="A15050" t="str">
            <v>FY2018</v>
          </cell>
        </row>
        <row r="15051">
          <cell r="A15051" t="str">
            <v>FY2018</v>
          </cell>
        </row>
        <row r="15052">
          <cell r="A15052" t="str">
            <v>FY2018</v>
          </cell>
        </row>
        <row r="15053">
          <cell r="A15053" t="str">
            <v>FY2018</v>
          </cell>
        </row>
        <row r="15054">
          <cell r="A15054" t="str">
            <v>FY2018</v>
          </cell>
        </row>
        <row r="15055">
          <cell r="A15055" t="str">
            <v>FY2018</v>
          </cell>
        </row>
        <row r="15056">
          <cell r="A15056" t="str">
            <v>FY2018</v>
          </cell>
        </row>
        <row r="15057">
          <cell r="A15057" t="str">
            <v>FY2018</v>
          </cell>
        </row>
        <row r="15058">
          <cell r="A15058" t="str">
            <v>FY2018</v>
          </cell>
        </row>
        <row r="15059">
          <cell r="A15059" t="str">
            <v>FY2018</v>
          </cell>
        </row>
        <row r="15060">
          <cell r="A15060" t="str">
            <v>FY2018</v>
          </cell>
        </row>
        <row r="15061">
          <cell r="A15061" t="str">
            <v>FY2018</v>
          </cell>
        </row>
        <row r="15062">
          <cell r="A15062" t="str">
            <v>FY2018</v>
          </cell>
        </row>
        <row r="15063">
          <cell r="A15063" t="str">
            <v>FY2018</v>
          </cell>
        </row>
        <row r="15064">
          <cell r="A15064" t="str">
            <v>FY2018</v>
          </cell>
        </row>
        <row r="15065">
          <cell r="A15065" t="str">
            <v>FY2018</v>
          </cell>
        </row>
        <row r="15066">
          <cell r="A15066" t="str">
            <v>FY2018</v>
          </cell>
        </row>
        <row r="15067">
          <cell r="A15067" t="str">
            <v>FY2018</v>
          </cell>
        </row>
        <row r="15068">
          <cell r="A15068" t="str">
            <v>FY2018</v>
          </cell>
        </row>
        <row r="15069">
          <cell r="A15069" t="str">
            <v>FY2018</v>
          </cell>
        </row>
        <row r="15070">
          <cell r="A15070" t="str">
            <v>FY2018</v>
          </cell>
        </row>
        <row r="15071">
          <cell r="A15071" t="str">
            <v>FY2018</v>
          </cell>
        </row>
        <row r="15072">
          <cell r="A15072" t="str">
            <v>FY2018</v>
          </cell>
        </row>
        <row r="15073">
          <cell r="A15073" t="str">
            <v>FY2018</v>
          </cell>
        </row>
        <row r="15074">
          <cell r="A15074" t="str">
            <v>FY2018</v>
          </cell>
        </row>
        <row r="15075">
          <cell r="A15075" t="str">
            <v>FY2018</v>
          </cell>
        </row>
        <row r="15076">
          <cell r="A15076" t="str">
            <v>FY2018</v>
          </cell>
        </row>
        <row r="15077">
          <cell r="A15077" t="str">
            <v>FY2018</v>
          </cell>
        </row>
        <row r="15078">
          <cell r="A15078" t="str">
            <v>FY2018</v>
          </cell>
        </row>
        <row r="15079">
          <cell r="A15079" t="str">
            <v>FY2018</v>
          </cell>
        </row>
        <row r="15080">
          <cell r="A15080" t="str">
            <v>FY2018</v>
          </cell>
        </row>
        <row r="15081">
          <cell r="A15081" t="str">
            <v>FY2018</v>
          </cell>
        </row>
        <row r="15082">
          <cell r="A15082" t="str">
            <v>FY2018</v>
          </cell>
        </row>
        <row r="15083">
          <cell r="A15083" t="str">
            <v>FY2018</v>
          </cell>
        </row>
        <row r="15084">
          <cell r="A15084" t="str">
            <v>FY2018</v>
          </cell>
        </row>
        <row r="15085">
          <cell r="A15085" t="str">
            <v>FY2018</v>
          </cell>
        </row>
        <row r="15086">
          <cell r="A15086" t="str">
            <v>FY2018</v>
          </cell>
        </row>
        <row r="15087">
          <cell r="A15087" t="str">
            <v>FY2018</v>
          </cell>
        </row>
        <row r="15088">
          <cell r="A15088" t="str">
            <v>FY2018</v>
          </cell>
        </row>
        <row r="15089">
          <cell r="A15089" t="str">
            <v>FY2018</v>
          </cell>
        </row>
        <row r="15090">
          <cell r="A15090" t="str">
            <v>FY2018</v>
          </cell>
        </row>
        <row r="15091">
          <cell r="A15091" t="str">
            <v>FY2018</v>
          </cell>
        </row>
        <row r="15092">
          <cell r="A15092" t="str">
            <v>FY2018</v>
          </cell>
        </row>
        <row r="15093">
          <cell r="A15093" t="str">
            <v>FY2018</v>
          </cell>
        </row>
        <row r="15094">
          <cell r="A15094" t="str">
            <v>FY2018</v>
          </cell>
        </row>
        <row r="15095">
          <cell r="A15095" t="str">
            <v>FY2018</v>
          </cell>
        </row>
        <row r="15096">
          <cell r="A15096" t="str">
            <v>FY2018</v>
          </cell>
        </row>
        <row r="15097">
          <cell r="A15097" t="str">
            <v>FY2018</v>
          </cell>
        </row>
        <row r="15098">
          <cell r="A15098" t="str">
            <v>FY2018</v>
          </cell>
        </row>
        <row r="15099">
          <cell r="A15099" t="str">
            <v>FY2018</v>
          </cell>
        </row>
        <row r="15100">
          <cell r="A15100" t="str">
            <v>FY2018</v>
          </cell>
        </row>
        <row r="15101">
          <cell r="A15101" t="str">
            <v>FY2018</v>
          </cell>
        </row>
        <row r="15102">
          <cell r="A15102" t="str">
            <v>FY2018</v>
          </cell>
        </row>
        <row r="15103">
          <cell r="A15103" t="str">
            <v>FY2018</v>
          </cell>
        </row>
        <row r="15104">
          <cell r="A15104" t="str">
            <v>FY2018</v>
          </cell>
        </row>
        <row r="15105">
          <cell r="A15105" t="str">
            <v>FY2018</v>
          </cell>
        </row>
        <row r="15106">
          <cell r="A15106" t="str">
            <v>FY2018</v>
          </cell>
        </row>
        <row r="15107">
          <cell r="A15107" t="str">
            <v>FY2018</v>
          </cell>
        </row>
        <row r="15108">
          <cell r="A15108" t="str">
            <v>FY2018</v>
          </cell>
        </row>
        <row r="15109">
          <cell r="A15109" t="str">
            <v>FY2018</v>
          </cell>
        </row>
        <row r="15110">
          <cell r="A15110" t="str">
            <v>FY2018</v>
          </cell>
        </row>
        <row r="15111">
          <cell r="A15111" t="str">
            <v>FY2018</v>
          </cell>
        </row>
        <row r="15112">
          <cell r="A15112" t="str">
            <v>FY2018</v>
          </cell>
        </row>
        <row r="15113">
          <cell r="A15113" t="str">
            <v>FY2018</v>
          </cell>
        </row>
        <row r="15114">
          <cell r="A15114" t="str">
            <v>FY2018</v>
          </cell>
        </row>
        <row r="15115">
          <cell r="A15115" t="str">
            <v>FY2018</v>
          </cell>
        </row>
        <row r="15116">
          <cell r="A15116" t="str">
            <v>FY2018</v>
          </cell>
        </row>
        <row r="15117">
          <cell r="A15117" t="str">
            <v>FY2018</v>
          </cell>
        </row>
        <row r="15118">
          <cell r="A15118" t="str">
            <v>FY2018</v>
          </cell>
        </row>
        <row r="15119">
          <cell r="A15119" t="str">
            <v>FY2018</v>
          </cell>
        </row>
        <row r="15120">
          <cell r="A15120" t="str">
            <v>FY2018</v>
          </cell>
        </row>
        <row r="15121">
          <cell r="A15121" t="str">
            <v>FY2018</v>
          </cell>
        </row>
        <row r="15122">
          <cell r="A15122" t="str">
            <v>FY2018</v>
          </cell>
        </row>
        <row r="15123">
          <cell r="A15123" t="str">
            <v>FY2018</v>
          </cell>
        </row>
        <row r="15124">
          <cell r="A15124" t="str">
            <v>FY2018</v>
          </cell>
        </row>
        <row r="15125">
          <cell r="A15125" t="str">
            <v>FY2018</v>
          </cell>
        </row>
        <row r="15126">
          <cell r="A15126" t="str">
            <v>FY2018</v>
          </cell>
        </row>
        <row r="15127">
          <cell r="A15127" t="str">
            <v>FY2018</v>
          </cell>
        </row>
        <row r="15128">
          <cell r="A15128" t="str">
            <v>FY2018</v>
          </cell>
        </row>
        <row r="15129">
          <cell r="A15129" t="str">
            <v>FY2018</v>
          </cell>
        </row>
        <row r="15130">
          <cell r="A15130" t="str">
            <v>FY2018</v>
          </cell>
        </row>
        <row r="15131">
          <cell r="A15131" t="str">
            <v>FY2018</v>
          </cell>
        </row>
        <row r="15132">
          <cell r="A15132" t="str">
            <v>FY2018</v>
          </cell>
        </row>
        <row r="15133">
          <cell r="A15133" t="str">
            <v>FY2018</v>
          </cell>
        </row>
        <row r="15134">
          <cell r="A15134" t="str">
            <v>FY2018</v>
          </cell>
        </row>
        <row r="15135">
          <cell r="A15135" t="str">
            <v>FY2018</v>
          </cell>
        </row>
        <row r="15136">
          <cell r="A15136" t="str">
            <v>FY2018</v>
          </cell>
        </row>
        <row r="15137">
          <cell r="A15137" t="str">
            <v>FY2018</v>
          </cell>
        </row>
        <row r="15138">
          <cell r="A15138" t="str">
            <v>FY2018</v>
          </cell>
        </row>
        <row r="15139">
          <cell r="A15139" t="str">
            <v>FY2018</v>
          </cell>
        </row>
        <row r="15140">
          <cell r="A15140" t="str">
            <v>FY2018</v>
          </cell>
        </row>
        <row r="15141">
          <cell r="A15141" t="str">
            <v>FY2018</v>
          </cell>
        </row>
        <row r="15142">
          <cell r="A15142" t="str">
            <v>FY2018</v>
          </cell>
        </row>
        <row r="15143">
          <cell r="A15143" t="str">
            <v>FY2018</v>
          </cell>
        </row>
        <row r="15144">
          <cell r="A15144" t="str">
            <v>FY2018</v>
          </cell>
        </row>
        <row r="15145">
          <cell r="A15145" t="str">
            <v>FY2018</v>
          </cell>
        </row>
        <row r="15146">
          <cell r="A15146" t="str">
            <v>FY2018</v>
          </cell>
        </row>
        <row r="15147">
          <cell r="A15147" t="str">
            <v>FY2018</v>
          </cell>
        </row>
        <row r="15148">
          <cell r="A15148" t="str">
            <v>FY2018</v>
          </cell>
        </row>
        <row r="15149">
          <cell r="A15149" t="str">
            <v>FY2018</v>
          </cell>
        </row>
        <row r="15150">
          <cell r="A15150" t="str">
            <v>FY2018</v>
          </cell>
        </row>
        <row r="15151">
          <cell r="A15151" t="str">
            <v>FY2018</v>
          </cell>
        </row>
        <row r="15152">
          <cell r="A15152" t="str">
            <v>FY2018</v>
          </cell>
        </row>
        <row r="15153">
          <cell r="A15153" t="str">
            <v>FY2018</v>
          </cell>
        </row>
        <row r="15154">
          <cell r="A15154" t="str">
            <v>FY2018</v>
          </cell>
        </row>
        <row r="15155">
          <cell r="A15155" t="str">
            <v>FY2018</v>
          </cell>
        </row>
        <row r="15156">
          <cell r="A15156" t="str">
            <v>FY2018</v>
          </cell>
        </row>
        <row r="15157">
          <cell r="A15157" t="str">
            <v>FY2018</v>
          </cell>
        </row>
        <row r="15158">
          <cell r="A15158" t="str">
            <v>FY2018</v>
          </cell>
        </row>
        <row r="15159">
          <cell r="A15159" t="str">
            <v>FY2018</v>
          </cell>
        </row>
        <row r="15160">
          <cell r="A15160" t="str">
            <v>FY2018</v>
          </cell>
        </row>
        <row r="15161">
          <cell r="A15161" t="str">
            <v>FY2018</v>
          </cell>
        </row>
        <row r="15162">
          <cell r="A15162" t="str">
            <v>FY2018</v>
          </cell>
        </row>
        <row r="15163">
          <cell r="A15163" t="str">
            <v>FY2018</v>
          </cell>
        </row>
        <row r="15164">
          <cell r="A15164" t="str">
            <v>FY2018</v>
          </cell>
        </row>
        <row r="15165">
          <cell r="A15165" t="str">
            <v>FY2018</v>
          </cell>
        </row>
        <row r="15166">
          <cell r="A15166" t="str">
            <v>FY2018</v>
          </cell>
        </row>
        <row r="15167">
          <cell r="A15167" t="str">
            <v>FY2018</v>
          </cell>
        </row>
        <row r="15168">
          <cell r="A15168" t="str">
            <v>FY2018</v>
          </cell>
        </row>
        <row r="15169">
          <cell r="A15169" t="str">
            <v>FY2018</v>
          </cell>
        </row>
        <row r="15170">
          <cell r="A15170" t="str">
            <v>FY2018</v>
          </cell>
        </row>
        <row r="15171">
          <cell r="A15171" t="str">
            <v>FY2018</v>
          </cell>
        </row>
        <row r="15172">
          <cell r="A15172" t="str">
            <v>FY2018</v>
          </cell>
        </row>
        <row r="15173">
          <cell r="A15173" t="str">
            <v>FY2018</v>
          </cell>
        </row>
        <row r="15174">
          <cell r="A15174" t="str">
            <v>FY2018</v>
          </cell>
        </row>
        <row r="15175">
          <cell r="A15175" t="str">
            <v>FY2018</v>
          </cell>
        </row>
        <row r="15176">
          <cell r="A15176" t="str">
            <v>FY2018</v>
          </cell>
        </row>
        <row r="15177">
          <cell r="A15177" t="str">
            <v>FY2018</v>
          </cell>
        </row>
        <row r="15178">
          <cell r="A15178" t="str">
            <v>FY2018</v>
          </cell>
        </row>
        <row r="15179">
          <cell r="A15179" t="str">
            <v>FY2018</v>
          </cell>
        </row>
        <row r="15180">
          <cell r="A15180" t="str">
            <v>FY2018</v>
          </cell>
        </row>
        <row r="15181">
          <cell r="A15181" t="str">
            <v>FY2018</v>
          </cell>
        </row>
        <row r="15182">
          <cell r="A15182" t="str">
            <v>FY2018</v>
          </cell>
        </row>
        <row r="15183">
          <cell r="A15183" t="str">
            <v>FY2018</v>
          </cell>
        </row>
        <row r="15184">
          <cell r="A15184" t="str">
            <v>FY2018</v>
          </cell>
        </row>
        <row r="15185">
          <cell r="A15185" t="str">
            <v>FY2018</v>
          </cell>
        </row>
        <row r="15186">
          <cell r="A15186" t="str">
            <v>FY2018</v>
          </cell>
        </row>
        <row r="15187">
          <cell r="A15187" t="str">
            <v>FY2018</v>
          </cell>
        </row>
        <row r="15188">
          <cell r="A15188" t="str">
            <v>FY2018</v>
          </cell>
        </row>
        <row r="15189">
          <cell r="A15189" t="str">
            <v>FY2018</v>
          </cell>
        </row>
        <row r="15190">
          <cell r="A15190" t="str">
            <v>FY2018</v>
          </cell>
        </row>
        <row r="15191">
          <cell r="A15191" t="str">
            <v>FY2018</v>
          </cell>
        </row>
        <row r="15192">
          <cell r="A15192" t="str">
            <v>FY2018</v>
          </cell>
        </row>
        <row r="15193">
          <cell r="A15193" t="str">
            <v>FY2018</v>
          </cell>
        </row>
        <row r="15194">
          <cell r="A15194" t="str">
            <v>FY2018</v>
          </cell>
        </row>
        <row r="15195">
          <cell r="A15195" t="str">
            <v>FY2018</v>
          </cell>
        </row>
        <row r="15196">
          <cell r="A15196" t="str">
            <v>FY2018</v>
          </cell>
        </row>
        <row r="15197">
          <cell r="A15197" t="str">
            <v>FY2018</v>
          </cell>
        </row>
        <row r="15198">
          <cell r="A15198" t="str">
            <v>FY2018</v>
          </cell>
        </row>
        <row r="15199">
          <cell r="A15199" t="str">
            <v>FY2018</v>
          </cell>
        </row>
        <row r="15200">
          <cell r="A15200" t="str">
            <v>FY2018</v>
          </cell>
        </row>
        <row r="15201">
          <cell r="A15201" t="str">
            <v>FY2018</v>
          </cell>
        </row>
        <row r="15202">
          <cell r="A15202" t="str">
            <v>FY2018</v>
          </cell>
        </row>
        <row r="15203">
          <cell r="A15203" t="str">
            <v>FY2018</v>
          </cell>
        </row>
        <row r="15204">
          <cell r="A15204" t="str">
            <v>FY2018</v>
          </cell>
        </row>
        <row r="15205">
          <cell r="A15205" t="str">
            <v>FY2018</v>
          </cell>
        </row>
        <row r="15206">
          <cell r="A15206" t="str">
            <v>FY2018</v>
          </cell>
        </row>
        <row r="15207">
          <cell r="A15207" t="str">
            <v>FY2018</v>
          </cell>
        </row>
        <row r="15208">
          <cell r="A15208" t="str">
            <v>FY2018</v>
          </cell>
        </row>
        <row r="15209">
          <cell r="A15209" t="str">
            <v>FY2018</v>
          </cell>
        </row>
        <row r="15210">
          <cell r="A15210" t="str">
            <v>FY2018</v>
          </cell>
        </row>
        <row r="15211">
          <cell r="A15211" t="str">
            <v>FY2018</v>
          </cell>
        </row>
        <row r="15212">
          <cell r="A15212" t="str">
            <v>FY2018</v>
          </cell>
        </row>
        <row r="15213">
          <cell r="A15213" t="str">
            <v>FY2018</v>
          </cell>
        </row>
        <row r="15214">
          <cell r="A15214" t="str">
            <v>FY2018</v>
          </cell>
        </row>
        <row r="15215">
          <cell r="A15215" t="str">
            <v>FY2018</v>
          </cell>
        </row>
        <row r="15216">
          <cell r="A15216" t="str">
            <v>FY2018</v>
          </cell>
        </row>
        <row r="15217">
          <cell r="A15217" t="str">
            <v>FY2018</v>
          </cell>
        </row>
        <row r="15218">
          <cell r="A15218" t="str">
            <v>FY2018</v>
          </cell>
        </row>
        <row r="15219">
          <cell r="A15219" t="str">
            <v>FY2018</v>
          </cell>
        </row>
        <row r="15220">
          <cell r="A15220" t="str">
            <v>FY2018</v>
          </cell>
        </row>
        <row r="15221">
          <cell r="A15221" t="str">
            <v>FY2018</v>
          </cell>
        </row>
        <row r="15222">
          <cell r="A15222" t="str">
            <v>FY2018</v>
          </cell>
        </row>
        <row r="15223">
          <cell r="A15223" t="str">
            <v>FY2018</v>
          </cell>
        </row>
        <row r="15224">
          <cell r="A15224" t="str">
            <v>FY2018</v>
          </cell>
        </row>
        <row r="15225">
          <cell r="A15225" t="str">
            <v>FY2018</v>
          </cell>
        </row>
        <row r="15226">
          <cell r="A15226" t="str">
            <v>FY2018</v>
          </cell>
        </row>
        <row r="15227">
          <cell r="A15227" t="str">
            <v>FY2018</v>
          </cell>
        </row>
        <row r="15228">
          <cell r="A15228" t="str">
            <v>FY2018</v>
          </cell>
        </row>
        <row r="15229">
          <cell r="A15229" t="str">
            <v>FY2018</v>
          </cell>
        </row>
        <row r="15230">
          <cell r="A15230" t="str">
            <v>FY2018</v>
          </cell>
        </row>
        <row r="15231">
          <cell r="A15231" t="str">
            <v>FY2018</v>
          </cell>
        </row>
        <row r="15232">
          <cell r="A15232" t="str">
            <v>FY2018</v>
          </cell>
        </row>
        <row r="15233">
          <cell r="A15233" t="str">
            <v>FY2018</v>
          </cell>
        </row>
        <row r="15234">
          <cell r="A15234" t="str">
            <v>FY2018</v>
          </cell>
        </row>
        <row r="15235">
          <cell r="A15235" t="str">
            <v>FY2018</v>
          </cell>
        </row>
        <row r="15236">
          <cell r="A15236" t="str">
            <v>FY2018</v>
          </cell>
        </row>
        <row r="15237">
          <cell r="A15237" t="str">
            <v>FY2018</v>
          </cell>
        </row>
        <row r="15238">
          <cell r="A15238" t="str">
            <v>FY2018</v>
          </cell>
        </row>
        <row r="15239">
          <cell r="A15239" t="str">
            <v>FY2018</v>
          </cell>
        </row>
        <row r="15240">
          <cell r="A15240" t="str">
            <v>FY2018</v>
          </cell>
        </row>
        <row r="15241">
          <cell r="A15241" t="str">
            <v>FY2018</v>
          </cell>
        </row>
        <row r="15242">
          <cell r="A15242" t="str">
            <v>FY2018</v>
          </cell>
        </row>
        <row r="15243">
          <cell r="A15243" t="str">
            <v>FY2018</v>
          </cell>
        </row>
        <row r="15244">
          <cell r="A15244" t="str">
            <v>FY2018</v>
          </cell>
        </row>
        <row r="15245">
          <cell r="A15245" t="str">
            <v>FY2018</v>
          </cell>
        </row>
        <row r="15246">
          <cell r="A15246" t="str">
            <v>FY2018</v>
          </cell>
        </row>
        <row r="15247">
          <cell r="A15247" t="str">
            <v>FY2018</v>
          </cell>
        </row>
        <row r="15248">
          <cell r="A15248" t="str">
            <v>FY2018</v>
          </cell>
        </row>
        <row r="15249">
          <cell r="A15249" t="str">
            <v>FY2018</v>
          </cell>
        </row>
        <row r="15250">
          <cell r="A15250" t="str">
            <v>FY2018</v>
          </cell>
        </row>
        <row r="15251">
          <cell r="A15251" t="str">
            <v>FY2018</v>
          </cell>
        </row>
        <row r="15252">
          <cell r="A15252" t="str">
            <v>FY2018</v>
          </cell>
        </row>
        <row r="15253">
          <cell r="A15253" t="str">
            <v>FY2018</v>
          </cell>
        </row>
        <row r="15254">
          <cell r="A15254" t="str">
            <v>FY2018</v>
          </cell>
        </row>
        <row r="15255">
          <cell r="A15255" t="str">
            <v>FY2018</v>
          </cell>
        </row>
        <row r="15256">
          <cell r="A15256" t="str">
            <v>FY2018</v>
          </cell>
        </row>
        <row r="15257">
          <cell r="A15257" t="str">
            <v>FY2018</v>
          </cell>
        </row>
        <row r="15258">
          <cell r="A15258" t="str">
            <v>FY2018</v>
          </cell>
        </row>
        <row r="15259">
          <cell r="A15259" t="str">
            <v>FY2018</v>
          </cell>
        </row>
        <row r="15260">
          <cell r="A15260" t="str">
            <v>FY2018</v>
          </cell>
        </row>
        <row r="15261">
          <cell r="A15261" t="str">
            <v>FY2018</v>
          </cell>
        </row>
        <row r="15262">
          <cell r="A15262" t="str">
            <v>FY2018</v>
          </cell>
        </row>
        <row r="15263">
          <cell r="A15263" t="str">
            <v>FY2018</v>
          </cell>
        </row>
        <row r="15264">
          <cell r="A15264" t="str">
            <v>FY2018</v>
          </cell>
        </row>
        <row r="15265">
          <cell r="A15265" t="str">
            <v>FY2018</v>
          </cell>
        </row>
        <row r="15266">
          <cell r="A15266" t="str">
            <v>FY2018</v>
          </cell>
        </row>
        <row r="15267">
          <cell r="A15267" t="str">
            <v>FY2018</v>
          </cell>
        </row>
        <row r="15268">
          <cell r="A15268" t="str">
            <v>FY2018</v>
          </cell>
        </row>
        <row r="15269">
          <cell r="A15269" t="str">
            <v>FY2018</v>
          </cell>
        </row>
        <row r="15270">
          <cell r="A15270" t="str">
            <v>FY2018</v>
          </cell>
        </row>
        <row r="15271">
          <cell r="A15271" t="str">
            <v>FY2018</v>
          </cell>
        </row>
        <row r="15272">
          <cell r="A15272" t="str">
            <v>FY2018</v>
          </cell>
        </row>
        <row r="15273">
          <cell r="A15273" t="str">
            <v>FY2018</v>
          </cell>
        </row>
        <row r="15274">
          <cell r="A15274" t="str">
            <v>FY2018</v>
          </cell>
        </row>
        <row r="15275">
          <cell r="A15275" t="str">
            <v>FY2018</v>
          </cell>
        </row>
        <row r="15276">
          <cell r="A15276" t="str">
            <v>FY2018</v>
          </cell>
        </row>
        <row r="15277">
          <cell r="A15277" t="str">
            <v>FY2018</v>
          </cell>
        </row>
        <row r="15278">
          <cell r="A15278" t="str">
            <v>FY2018</v>
          </cell>
        </row>
        <row r="15279">
          <cell r="A15279" t="str">
            <v>FY2018</v>
          </cell>
        </row>
        <row r="15280">
          <cell r="A15280" t="str">
            <v>FY2018</v>
          </cell>
        </row>
        <row r="15281">
          <cell r="A15281" t="str">
            <v>FY2018</v>
          </cell>
        </row>
        <row r="15282">
          <cell r="A15282" t="str">
            <v>FY2018</v>
          </cell>
        </row>
        <row r="15283">
          <cell r="A15283" t="str">
            <v>FY2018</v>
          </cell>
        </row>
        <row r="15284">
          <cell r="A15284" t="str">
            <v>FY2018</v>
          </cell>
        </row>
        <row r="15285">
          <cell r="A15285" t="str">
            <v>FY2018</v>
          </cell>
        </row>
        <row r="15286">
          <cell r="A15286" t="str">
            <v>FY2018</v>
          </cell>
        </row>
        <row r="15287">
          <cell r="A15287" t="str">
            <v>FY2018</v>
          </cell>
        </row>
        <row r="15288">
          <cell r="A15288" t="str">
            <v>FY2018</v>
          </cell>
        </row>
        <row r="15289">
          <cell r="A15289" t="str">
            <v>FY2018</v>
          </cell>
        </row>
        <row r="15290">
          <cell r="A15290" t="str">
            <v>FY2018</v>
          </cell>
        </row>
        <row r="15291">
          <cell r="A15291" t="str">
            <v>FY2018</v>
          </cell>
        </row>
        <row r="15292">
          <cell r="A15292" t="str">
            <v>FY2018</v>
          </cell>
        </row>
        <row r="15293">
          <cell r="A15293" t="str">
            <v>FY2018</v>
          </cell>
        </row>
        <row r="15294">
          <cell r="A15294" t="str">
            <v>FY2018</v>
          </cell>
        </row>
        <row r="15295">
          <cell r="A15295" t="str">
            <v>FY2018</v>
          </cell>
        </row>
        <row r="15296">
          <cell r="A15296" t="str">
            <v>FY2018</v>
          </cell>
        </row>
        <row r="15297">
          <cell r="A15297" t="str">
            <v>FY2018</v>
          </cell>
        </row>
        <row r="15298">
          <cell r="A15298" t="str">
            <v>FY2018</v>
          </cell>
        </row>
        <row r="15299">
          <cell r="A15299" t="str">
            <v>FY2018</v>
          </cell>
        </row>
        <row r="15300">
          <cell r="A15300" t="str">
            <v>FY2018</v>
          </cell>
        </row>
        <row r="15301">
          <cell r="A15301" t="str">
            <v>FY2018</v>
          </cell>
        </row>
        <row r="15302">
          <cell r="A15302" t="str">
            <v>FY2018</v>
          </cell>
        </row>
        <row r="15303">
          <cell r="A15303" t="str">
            <v>FY2018</v>
          </cell>
        </row>
        <row r="15304">
          <cell r="A15304" t="str">
            <v>FY2018</v>
          </cell>
        </row>
        <row r="15305">
          <cell r="A15305" t="str">
            <v>FY2018</v>
          </cell>
        </row>
        <row r="15306">
          <cell r="A15306" t="str">
            <v>FY2018</v>
          </cell>
        </row>
        <row r="15307">
          <cell r="A15307" t="str">
            <v>FY2018</v>
          </cell>
        </row>
        <row r="15308">
          <cell r="A15308" t="str">
            <v>FY2018</v>
          </cell>
        </row>
        <row r="15309">
          <cell r="A15309" t="str">
            <v>FY2018</v>
          </cell>
        </row>
        <row r="15310">
          <cell r="A15310" t="str">
            <v>FY2018</v>
          </cell>
        </row>
        <row r="15311">
          <cell r="A15311" t="str">
            <v>FY2018</v>
          </cell>
        </row>
        <row r="15312">
          <cell r="A15312" t="str">
            <v>FY2018</v>
          </cell>
        </row>
        <row r="15313">
          <cell r="A15313" t="str">
            <v>FY2018</v>
          </cell>
        </row>
        <row r="15314">
          <cell r="A15314" t="str">
            <v>FY2018</v>
          </cell>
        </row>
        <row r="15315">
          <cell r="A15315" t="str">
            <v>FY2018</v>
          </cell>
        </row>
        <row r="15316">
          <cell r="A15316" t="str">
            <v>FY2018</v>
          </cell>
        </row>
        <row r="15317">
          <cell r="A15317" t="str">
            <v>FY2018</v>
          </cell>
        </row>
        <row r="15318">
          <cell r="A15318" t="str">
            <v>FY2018</v>
          </cell>
        </row>
        <row r="15319">
          <cell r="A15319" t="str">
            <v>FY2018</v>
          </cell>
        </row>
        <row r="15320">
          <cell r="A15320" t="str">
            <v>FY2018</v>
          </cell>
        </row>
        <row r="15321">
          <cell r="A15321" t="str">
            <v>FY2018</v>
          </cell>
        </row>
        <row r="15322">
          <cell r="A15322" t="str">
            <v>FY2018</v>
          </cell>
        </row>
        <row r="15323">
          <cell r="A15323" t="str">
            <v>FY2018</v>
          </cell>
        </row>
        <row r="15324">
          <cell r="A15324" t="str">
            <v>FY2018</v>
          </cell>
        </row>
        <row r="15325">
          <cell r="A15325" t="str">
            <v>FY2018</v>
          </cell>
        </row>
        <row r="15326">
          <cell r="A15326" t="str">
            <v>FY2018</v>
          </cell>
        </row>
        <row r="15327">
          <cell r="A15327" t="str">
            <v>FY2018</v>
          </cell>
        </row>
        <row r="15328">
          <cell r="A15328" t="str">
            <v>FY2018</v>
          </cell>
        </row>
        <row r="15329">
          <cell r="A15329" t="str">
            <v>FY2018</v>
          </cell>
        </row>
        <row r="15330">
          <cell r="A15330" t="str">
            <v>FY2018</v>
          </cell>
        </row>
        <row r="15331">
          <cell r="A15331" t="str">
            <v>FY2018</v>
          </cell>
        </row>
        <row r="15332">
          <cell r="A15332" t="str">
            <v>FY2018</v>
          </cell>
        </row>
        <row r="15333">
          <cell r="A15333" t="str">
            <v>FY2018</v>
          </cell>
        </row>
        <row r="15334">
          <cell r="A15334" t="str">
            <v>FY2018</v>
          </cell>
        </row>
        <row r="15335">
          <cell r="A15335" t="str">
            <v>FY2018</v>
          </cell>
        </row>
        <row r="15336">
          <cell r="A15336" t="str">
            <v>FY2018</v>
          </cell>
        </row>
        <row r="15337">
          <cell r="A15337" t="str">
            <v>FY2018</v>
          </cell>
        </row>
        <row r="15338">
          <cell r="A15338" t="str">
            <v>FY2018</v>
          </cell>
        </row>
        <row r="15339">
          <cell r="A15339" t="str">
            <v>FY2018</v>
          </cell>
        </row>
        <row r="15340">
          <cell r="A15340" t="str">
            <v>FY2018</v>
          </cell>
        </row>
        <row r="15341">
          <cell r="A15341" t="str">
            <v>FY2018</v>
          </cell>
        </row>
        <row r="15342">
          <cell r="A15342" t="str">
            <v>FY2018</v>
          </cell>
        </row>
        <row r="15343">
          <cell r="A15343" t="str">
            <v>FY2018</v>
          </cell>
        </row>
        <row r="15344">
          <cell r="A15344" t="str">
            <v>FY2018</v>
          </cell>
        </row>
        <row r="15345">
          <cell r="A15345" t="str">
            <v>FY2018</v>
          </cell>
        </row>
        <row r="15346">
          <cell r="A15346" t="str">
            <v>FY2018</v>
          </cell>
        </row>
        <row r="15347">
          <cell r="A15347" t="str">
            <v>FY2018</v>
          </cell>
        </row>
        <row r="15348">
          <cell r="A15348" t="str">
            <v>FY2018</v>
          </cell>
        </row>
        <row r="15349">
          <cell r="A15349" t="str">
            <v>FY2018</v>
          </cell>
        </row>
        <row r="15350">
          <cell r="A15350" t="str">
            <v>FY2018</v>
          </cell>
        </row>
        <row r="15351">
          <cell r="A15351" t="str">
            <v>FY2018</v>
          </cell>
        </row>
        <row r="15352">
          <cell r="A15352" t="str">
            <v>FY2018</v>
          </cell>
        </row>
        <row r="15353">
          <cell r="A15353" t="str">
            <v>FY2018</v>
          </cell>
        </row>
        <row r="15354">
          <cell r="A15354" t="str">
            <v>FY2018</v>
          </cell>
        </row>
        <row r="15355">
          <cell r="A15355" t="str">
            <v>FY2018</v>
          </cell>
        </row>
        <row r="15356">
          <cell r="A15356" t="str">
            <v>FY2018</v>
          </cell>
        </row>
        <row r="15357">
          <cell r="A15357" t="str">
            <v>FY2018</v>
          </cell>
        </row>
        <row r="15358">
          <cell r="A15358" t="str">
            <v>FY2018</v>
          </cell>
        </row>
        <row r="15359">
          <cell r="A15359" t="str">
            <v>FY2018</v>
          </cell>
        </row>
        <row r="15360">
          <cell r="A15360" t="str">
            <v>FY2018</v>
          </cell>
        </row>
        <row r="15361">
          <cell r="A15361" t="str">
            <v>FY2018</v>
          </cell>
        </row>
        <row r="15362">
          <cell r="A15362" t="str">
            <v>FY2018</v>
          </cell>
        </row>
        <row r="15363">
          <cell r="A15363" t="str">
            <v>FY2018</v>
          </cell>
        </row>
        <row r="15364">
          <cell r="A15364" t="str">
            <v>FY2018</v>
          </cell>
        </row>
        <row r="15365">
          <cell r="A15365" t="str">
            <v>FY2018</v>
          </cell>
        </row>
        <row r="15366">
          <cell r="A15366" t="str">
            <v>FY2018</v>
          </cell>
        </row>
        <row r="15367">
          <cell r="A15367" t="str">
            <v>FY2018</v>
          </cell>
        </row>
        <row r="15368">
          <cell r="A15368" t="str">
            <v>FY2018</v>
          </cell>
        </row>
        <row r="15369">
          <cell r="A15369" t="str">
            <v>FY2018</v>
          </cell>
        </row>
        <row r="15370">
          <cell r="A15370" t="str">
            <v>FY2018</v>
          </cell>
        </row>
        <row r="15371">
          <cell r="A15371" t="str">
            <v>FY2018</v>
          </cell>
        </row>
        <row r="15372">
          <cell r="A15372" t="str">
            <v>FY2018</v>
          </cell>
        </row>
        <row r="15373">
          <cell r="A15373" t="str">
            <v>FY2018</v>
          </cell>
        </row>
        <row r="15374">
          <cell r="A15374" t="str">
            <v>FY2018</v>
          </cell>
        </row>
        <row r="15375">
          <cell r="A15375" t="str">
            <v>FY2018</v>
          </cell>
        </row>
        <row r="15376">
          <cell r="A15376" t="str">
            <v>FY2018</v>
          </cell>
        </row>
        <row r="15377">
          <cell r="A15377" t="str">
            <v>FY2018</v>
          </cell>
        </row>
        <row r="15378">
          <cell r="A15378" t="str">
            <v>FY2018</v>
          </cell>
        </row>
        <row r="15379">
          <cell r="A15379" t="str">
            <v>FY2018</v>
          </cell>
        </row>
        <row r="15380">
          <cell r="A15380" t="str">
            <v>FY2018</v>
          </cell>
        </row>
        <row r="15381">
          <cell r="A15381" t="str">
            <v>FY2018</v>
          </cell>
        </row>
        <row r="15382">
          <cell r="A15382" t="str">
            <v>FY2018</v>
          </cell>
        </row>
        <row r="15383">
          <cell r="A15383" t="str">
            <v>FY2018</v>
          </cell>
        </row>
        <row r="15384">
          <cell r="A15384" t="str">
            <v>FY2018</v>
          </cell>
        </row>
        <row r="15385">
          <cell r="A15385" t="str">
            <v>FY2018</v>
          </cell>
        </row>
        <row r="15386">
          <cell r="A15386" t="str">
            <v>FY2018</v>
          </cell>
        </row>
        <row r="15387">
          <cell r="A15387" t="str">
            <v>FY2018</v>
          </cell>
        </row>
        <row r="15388">
          <cell r="A15388" t="str">
            <v>FY2018</v>
          </cell>
        </row>
        <row r="15389">
          <cell r="A15389" t="str">
            <v>FY2018</v>
          </cell>
        </row>
        <row r="15390">
          <cell r="A15390" t="str">
            <v>FY2018</v>
          </cell>
        </row>
        <row r="15391">
          <cell r="A15391" t="str">
            <v>FY2018</v>
          </cell>
        </row>
        <row r="15392">
          <cell r="A15392" t="str">
            <v>FY2018</v>
          </cell>
        </row>
        <row r="15393">
          <cell r="A15393" t="str">
            <v>FY2018</v>
          </cell>
        </row>
        <row r="15394">
          <cell r="A15394" t="str">
            <v>FY2018</v>
          </cell>
        </row>
        <row r="15395">
          <cell r="A15395" t="str">
            <v>FY2018</v>
          </cell>
        </row>
        <row r="15396">
          <cell r="A15396" t="str">
            <v>FY2018</v>
          </cell>
        </row>
        <row r="15397">
          <cell r="A15397" t="str">
            <v>FY2018</v>
          </cell>
        </row>
        <row r="15398">
          <cell r="A15398" t="str">
            <v>FY2018</v>
          </cell>
        </row>
        <row r="15399">
          <cell r="A15399" t="str">
            <v>FY2018</v>
          </cell>
        </row>
        <row r="15400">
          <cell r="A15400" t="str">
            <v>FY2018</v>
          </cell>
        </row>
        <row r="15401">
          <cell r="A15401" t="str">
            <v>FY2018</v>
          </cell>
        </row>
        <row r="15402">
          <cell r="A15402" t="str">
            <v>FY2018</v>
          </cell>
        </row>
        <row r="15403">
          <cell r="A15403" t="str">
            <v>FY2018</v>
          </cell>
        </row>
        <row r="15404">
          <cell r="A15404" t="str">
            <v>FY2018</v>
          </cell>
        </row>
        <row r="15405">
          <cell r="A15405" t="str">
            <v>FY2018</v>
          </cell>
        </row>
        <row r="15406">
          <cell r="A15406" t="str">
            <v>FY2018</v>
          </cell>
        </row>
        <row r="15407">
          <cell r="A15407" t="str">
            <v>FY2018</v>
          </cell>
        </row>
        <row r="15408">
          <cell r="A15408" t="str">
            <v>FY2018</v>
          </cell>
        </row>
        <row r="15409">
          <cell r="A15409" t="str">
            <v>FY2018</v>
          </cell>
        </row>
        <row r="15410">
          <cell r="A15410" t="str">
            <v>FY2018</v>
          </cell>
        </row>
        <row r="15411">
          <cell r="A15411" t="str">
            <v>FY2018</v>
          </cell>
        </row>
        <row r="15412">
          <cell r="A15412" t="str">
            <v>FY2018</v>
          </cell>
        </row>
        <row r="15413">
          <cell r="A15413" t="str">
            <v>FY2018</v>
          </cell>
        </row>
        <row r="15414">
          <cell r="A15414" t="str">
            <v>FY2018</v>
          </cell>
        </row>
        <row r="15415">
          <cell r="A15415" t="str">
            <v>FY2018</v>
          </cell>
        </row>
        <row r="15416">
          <cell r="A15416" t="str">
            <v>FY2018</v>
          </cell>
        </row>
        <row r="15417">
          <cell r="A15417" t="str">
            <v>FY2018</v>
          </cell>
        </row>
        <row r="15418">
          <cell r="A15418" t="str">
            <v>FY2018</v>
          </cell>
        </row>
        <row r="15419">
          <cell r="A15419" t="str">
            <v>FY2018</v>
          </cell>
        </row>
        <row r="15420">
          <cell r="A15420" t="str">
            <v>FY2018</v>
          </cell>
        </row>
        <row r="15421">
          <cell r="A15421" t="str">
            <v>FY2018</v>
          </cell>
        </row>
        <row r="15422">
          <cell r="A15422" t="str">
            <v>FY2018</v>
          </cell>
        </row>
        <row r="15423">
          <cell r="A15423" t="str">
            <v>FY2018</v>
          </cell>
        </row>
        <row r="15424">
          <cell r="A15424" t="str">
            <v>FY2018</v>
          </cell>
        </row>
        <row r="15425">
          <cell r="A15425" t="str">
            <v>FY2018</v>
          </cell>
        </row>
        <row r="15426">
          <cell r="A15426" t="str">
            <v>FY2018</v>
          </cell>
        </row>
        <row r="15427">
          <cell r="A15427" t="str">
            <v>FY2018</v>
          </cell>
        </row>
        <row r="15428">
          <cell r="A15428" t="str">
            <v>FY2018</v>
          </cell>
        </row>
        <row r="15429">
          <cell r="A15429" t="str">
            <v>FY2018</v>
          </cell>
        </row>
        <row r="15430">
          <cell r="A15430" t="str">
            <v>FY2018</v>
          </cell>
        </row>
        <row r="15431">
          <cell r="A15431" t="str">
            <v>FY2018</v>
          </cell>
        </row>
        <row r="15432">
          <cell r="A15432" t="str">
            <v>FY2018</v>
          </cell>
        </row>
        <row r="15433">
          <cell r="A15433" t="str">
            <v>FY2018</v>
          </cell>
        </row>
        <row r="15434">
          <cell r="A15434" t="str">
            <v>FY2018</v>
          </cell>
        </row>
        <row r="15435">
          <cell r="A15435" t="str">
            <v>FY2018</v>
          </cell>
        </row>
        <row r="15436">
          <cell r="A15436" t="str">
            <v>FY2018</v>
          </cell>
        </row>
        <row r="15437">
          <cell r="A15437" t="str">
            <v>FY2018</v>
          </cell>
        </row>
        <row r="15438">
          <cell r="A15438" t="str">
            <v>FY2018</v>
          </cell>
        </row>
        <row r="15439">
          <cell r="A15439" t="str">
            <v>FY2018</v>
          </cell>
        </row>
        <row r="15440">
          <cell r="A15440" t="str">
            <v>FY2018</v>
          </cell>
        </row>
        <row r="15441">
          <cell r="A15441" t="str">
            <v>FY2018</v>
          </cell>
        </row>
        <row r="15442">
          <cell r="A15442" t="str">
            <v>FY2018</v>
          </cell>
        </row>
        <row r="15443">
          <cell r="A15443" t="str">
            <v>FY2018</v>
          </cell>
        </row>
        <row r="15444">
          <cell r="A15444" t="str">
            <v>FY2018</v>
          </cell>
        </row>
        <row r="15445">
          <cell r="A15445" t="str">
            <v>FY2018</v>
          </cell>
        </row>
        <row r="15446">
          <cell r="A15446" t="str">
            <v>FY2018</v>
          </cell>
        </row>
        <row r="15447">
          <cell r="A15447" t="str">
            <v>FY2018</v>
          </cell>
        </row>
        <row r="15448">
          <cell r="A15448" t="str">
            <v>FY2018</v>
          </cell>
        </row>
        <row r="15449">
          <cell r="A15449" t="str">
            <v>FY2018</v>
          </cell>
        </row>
        <row r="15450">
          <cell r="A15450" t="str">
            <v>FY2018</v>
          </cell>
        </row>
        <row r="15451">
          <cell r="A15451" t="str">
            <v>FY2018</v>
          </cell>
        </row>
        <row r="15452">
          <cell r="A15452" t="str">
            <v>FY2018</v>
          </cell>
        </row>
        <row r="15453">
          <cell r="A15453" t="str">
            <v>FY2018</v>
          </cell>
        </row>
        <row r="15454">
          <cell r="A15454" t="str">
            <v>FY2018</v>
          </cell>
        </row>
        <row r="15455">
          <cell r="A15455" t="str">
            <v>FY2018</v>
          </cell>
        </row>
        <row r="15456">
          <cell r="A15456" t="str">
            <v>FY2018</v>
          </cell>
        </row>
        <row r="15457">
          <cell r="A15457" t="str">
            <v>FY2018</v>
          </cell>
        </row>
        <row r="15458">
          <cell r="A15458" t="str">
            <v>FY2018</v>
          </cell>
        </row>
        <row r="15459">
          <cell r="A15459" t="str">
            <v>FY2018</v>
          </cell>
        </row>
        <row r="15460">
          <cell r="A15460" t="str">
            <v>FY2018</v>
          </cell>
        </row>
        <row r="15461">
          <cell r="A15461" t="str">
            <v>FY2018</v>
          </cell>
        </row>
        <row r="15462">
          <cell r="A15462" t="str">
            <v>FY2018</v>
          </cell>
        </row>
        <row r="15463">
          <cell r="A15463" t="str">
            <v>FY2018</v>
          </cell>
        </row>
        <row r="15464">
          <cell r="A15464" t="str">
            <v>FY2018</v>
          </cell>
        </row>
        <row r="15465">
          <cell r="A15465" t="str">
            <v>FY2018</v>
          </cell>
        </row>
        <row r="15466">
          <cell r="A15466" t="str">
            <v>FY2018</v>
          </cell>
        </row>
        <row r="15467">
          <cell r="A15467" t="str">
            <v>FY2018</v>
          </cell>
        </row>
        <row r="15468">
          <cell r="A15468" t="str">
            <v>FY2018</v>
          </cell>
        </row>
        <row r="15469">
          <cell r="A15469" t="str">
            <v>FY2018</v>
          </cell>
        </row>
        <row r="15470">
          <cell r="A15470" t="str">
            <v>FY2018</v>
          </cell>
        </row>
        <row r="15471">
          <cell r="A15471" t="str">
            <v>FY2018</v>
          </cell>
        </row>
        <row r="15472">
          <cell r="A15472" t="str">
            <v>FY2018</v>
          </cell>
        </row>
        <row r="15473">
          <cell r="A15473" t="str">
            <v>FY2018</v>
          </cell>
        </row>
        <row r="15474">
          <cell r="A15474" t="str">
            <v>FY2018</v>
          </cell>
        </row>
        <row r="15475">
          <cell r="A15475" t="str">
            <v>FY2018</v>
          </cell>
        </row>
        <row r="15476">
          <cell r="A15476" t="str">
            <v>FY2018</v>
          </cell>
        </row>
        <row r="15477">
          <cell r="A15477" t="str">
            <v>FY2018</v>
          </cell>
        </row>
        <row r="15478">
          <cell r="A15478" t="str">
            <v>FY2018</v>
          </cell>
        </row>
        <row r="15479">
          <cell r="A15479" t="str">
            <v>FY2018</v>
          </cell>
        </row>
        <row r="15480">
          <cell r="A15480" t="str">
            <v>FY2018</v>
          </cell>
        </row>
        <row r="15481">
          <cell r="A15481" t="str">
            <v>FY2018</v>
          </cell>
        </row>
        <row r="15482">
          <cell r="A15482" t="str">
            <v>FY2018</v>
          </cell>
        </row>
        <row r="15483">
          <cell r="A15483" t="str">
            <v>FY2018</v>
          </cell>
        </row>
        <row r="15484">
          <cell r="A15484" t="str">
            <v>FY2018</v>
          </cell>
        </row>
        <row r="15485">
          <cell r="A15485" t="str">
            <v>FY2018</v>
          </cell>
        </row>
        <row r="15486">
          <cell r="A15486" t="str">
            <v>FY2018</v>
          </cell>
        </row>
        <row r="15487">
          <cell r="A15487" t="str">
            <v>FY2018</v>
          </cell>
        </row>
        <row r="15488">
          <cell r="A15488" t="str">
            <v>FY2018</v>
          </cell>
        </row>
        <row r="15489">
          <cell r="A15489" t="str">
            <v>FY2018</v>
          </cell>
        </row>
        <row r="15490">
          <cell r="A15490" t="str">
            <v>FY2018</v>
          </cell>
        </row>
        <row r="15491">
          <cell r="A15491" t="str">
            <v>FY2018</v>
          </cell>
        </row>
        <row r="15492">
          <cell r="A15492" t="str">
            <v>FY2018</v>
          </cell>
        </row>
        <row r="15493">
          <cell r="A15493" t="str">
            <v>FY2018</v>
          </cell>
        </row>
        <row r="15494">
          <cell r="A15494" t="str">
            <v>FY2018</v>
          </cell>
        </row>
        <row r="15495">
          <cell r="A15495" t="str">
            <v>FY2018</v>
          </cell>
        </row>
        <row r="15496">
          <cell r="A15496" t="str">
            <v>FY2018</v>
          </cell>
        </row>
        <row r="15497">
          <cell r="A15497" t="str">
            <v>FY2018</v>
          </cell>
        </row>
        <row r="15498">
          <cell r="A15498" t="str">
            <v>FY2018</v>
          </cell>
        </row>
        <row r="15499">
          <cell r="A15499" t="str">
            <v>FY2018</v>
          </cell>
        </row>
        <row r="15500">
          <cell r="A15500" t="str">
            <v>FY2018</v>
          </cell>
        </row>
        <row r="15501">
          <cell r="A15501" t="str">
            <v>FY2018</v>
          </cell>
        </row>
        <row r="15502">
          <cell r="A15502" t="str">
            <v>FY2018</v>
          </cell>
        </row>
        <row r="15503">
          <cell r="A15503" t="str">
            <v>FY2018</v>
          </cell>
        </row>
        <row r="15504">
          <cell r="A15504" t="str">
            <v>FY2018</v>
          </cell>
        </row>
        <row r="15505">
          <cell r="A15505" t="str">
            <v>FY2018</v>
          </cell>
        </row>
        <row r="15506">
          <cell r="A15506" t="str">
            <v>FY2018</v>
          </cell>
        </row>
        <row r="15507">
          <cell r="A15507" t="str">
            <v>FY2018</v>
          </cell>
        </row>
        <row r="15508">
          <cell r="A15508" t="str">
            <v>FY2018</v>
          </cell>
        </row>
        <row r="15509">
          <cell r="A15509" t="str">
            <v>FY2018</v>
          </cell>
        </row>
        <row r="15510">
          <cell r="A15510" t="str">
            <v>FY2018</v>
          </cell>
        </row>
        <row r="15511">
          <cell r="A15511" t="str">
            <v>FY2018</v>
          </cell>
        </row>
        <row r="15512">
          <cell r="A15512" t="str">
            <v>FY2018</v>
          </cell>
        </row>
        <row r="15513">
          <cell r="A15513" t="str">
            <v>FY2018</v>
          </cell>
        </row>
        <row r="15514">
          <cell r="A15514" t="str">
            <v>FY2018</v>
          </cell>
        </row>
        <row r="15515">
          <cell r="A15515" t="str">
            <v>FY2018</v>
          </cell>
        </row>
        <row r="15516">
          <cell r="A15516" t="str">
            <v>FY2018</v>
          </cell>
        </row>
        <row r="15517">
          <cell r="A15517" t="str">
            <v>FY2018</v>
          </cell>
        </row>
        <row r="15518">
          <cell r="A15518" t="str">
            <v>FY2018</v>
          </cell>
        </row>
        <row r="15519">
          <cell r="A15519" t="str">
            <v>FY2018</v>
          </cell>
        </row>
        <row r="15520">
          <cell r="A15520" t="str">
            <v>FY2018</v>
          </cell>
        </row>
        <row r="15521">
          <cell r="A15521" t="str">
            <v>FY2018</v>
          </cell>
        </row>
        <row r="15522">
          <cell r="A15522" t="str">
            <v>FY2018</v>
          </cell>
        </row>
        <row r="15523">
          <cell r="A15523" t="str">
            <v>FY2018</v>
          </cell>
        </row>
        <row r="15524">
          <cell r="A15524" t="str">
            <v>FY2018</v>
          </cell>
        </row>
        <row r="15525">
          <cell r="A15525" t="str">
            <v>FY2018</v>
          </cell>
        </row>
        <row r="15526">
          <cell r="A15526" t="str">
            <v>FY2018</v>
          </cell>
        </row>
        <row r="15527">
          <cell r="A15527" t="str">
            <v>FY2018</v>
          </cell>
        </row>
        <row r="15528">
          <cell r="A15528" t="str">
            <v>FY2018</v>
          </cell>
        </row>
        <row r="15529">
          <cell r="A15529" t="str">
            <v>FY2018</v>
          </cell>
        </row>
        <row r="15530">
          <cell r="A15530" t="str">
            <v>FY2018</v>
          </cell>
        </row>
        <row r="15531">
          <cell r="A15531" t="str">
            <v>FY2018</v>
          </cell>
        </row>
        <row r="15532">
          <cell r="A15532" t="str">
            <v>FY2018</v>
          </cell>
        </row>
        <row r="15533">
          <cell r="A15533" t="str">
            <v>FY2018</v>
          </cell>
        </row>
        <row r="15534">
          <cell r="A15534" t="str">
            <v>FY2018</v>
          </cell>
        </row>
        <row r="15535">
          <cell r="A15535" t="str">
            <v>FY2018</v>
          </cell>
        </row>
        <row r="15536">
          <cell r="A15536" t="str">
            <v>FY2018</v>
          </cell>
        </row>
        <row r="15537">
          <cell r="A15537" t="str">
            <v>FY2018</v>
          </cell>
        </row>
        <row r="15538">
          <cell r="A15538" t="str">
            <v>FY2018</v>
          </cell>
        </row>
        <row r="15539">
          <cell r="A15539" t="str">
            <v>FY2018</v>
          </cell>
        </row>
        <row r="15540">
          <cell r="A15540" t="str">
            <v>FY2018</v>
          </cell>
        </row>
        <row r="15541">
          <cell r="A15541" t="str">
            <v>FY2018</v>
          </cell>
        </row>
        <row r="15542">
          <cell r="A15542" t="str">
            <v>FY2018</v>
          </cell>
        </row>
        <row r="15543">
          <cell r="A15543" t="str">
            <v>FY2018</v>
          </cell>
        </row>
        <row r="15544">
          <cell r="A15544" t="str">
            <v>FY2018</v>
          </cell>
        </row>
        <row r="15545">
          <cell r="A15545" t="str">
            <v>FY2018</v>
          </cell>
        </row>
        <row r="15546">
          <cell r="A15546" t="str">
            <v>FY2018</v>
          </cell>
        </row>
        <row r="15547">
          <cell r="A15547" t="str">
            <v>FY2018</v>
          </cell>
        </row>
        <row r="15548">
          <cell r="A15548" t="str">
            <v>FY2018</v>
          </cell>
        </row>
        <row r="15549">
          <cell r="A15549" t="str">
            <v>FY2018</v>
          </cell>
        </row>
        <row r="15550">
          <cell r="A15550" t="str">
            <v>FY2018</v>
          </cell>
        </row>
        <row r="15551">
          <cell r="A15551" t="str">
            <v>FY2018</v>
          </cell>
        </row>
        <row r="15552">
          <cell r="A15552" t="str">
            <v>FY2018</v>
          </cell>
        </row>
        <row r="15553">
          <cell r="A15553" t="str">
            <v>FY2018</v>
          </cell>
        </row>
        <row r="15554">
          <cell r="A15554" t="str">
            <v>FY2018</v>
          </cell>
        </row>
        <row r="15555">
          <cell r="A15555" t="str">
            <v>FY2018</v>
          </cell>
        </row>
        <row r="15556">
          <cell r="A15556" t="str">
            <v>FY2018</v>
          </cell>
        </row>
        <row r="15557">
          <cell r="A15557" t="str">
            <v>FY2018</v>
          </cell>
        </row>
        <row r="15558">
          <cell r="A15558" t="str">
            <v>FY2018</v>
          </cell>
        </row>
        <row r="15559">
          <cell r="A15559" t="str">
            <v>FY2018</v>
          </cell>
        </row>
        <row r="15560">
          <cell r="A15560" t="str">
            <v>FY2018</v>
          </cell>
        </row>
        <row r="15561">
          <cell r="A15561" t="str">
            <v>FY2018</v>
          </cell>
        </row>
        <row r="15562">
          <cell r="A15562" t="str">
            <v>FY2018</v>
          </cell>
        </row>
        <row r="15563">
          <cell r="A15563" t="str">
            <v>FY2018</v>
          </cell>
        </row>
        <row r="15564">
          <cell r="A15564" t="str">
            <v>FY2018</v>
          </cell>
        </row>
        <row r="15565">
          <cell r="A15565" t="str">
            <v>FY2018</v>
          </cell>
        </row>
        <row r="15566">
          <cell r="A15566" t="str">
            <v>FY2018</v>
          </cell>
        </row>
        <row r="15567">
          <cell r="A15567" t="str">
            <v>FY2018</v>
          </cell>
        </row>
        <row r="15568">
          <cell r="A15568" t="str">
            <v>FY2018</v>
          </cell>
        </row>
        <row r="15569">
          <cell r="A15569" t="str">
            <v>FY2018</v>
          </cell>
        </row>
        <row r="15570">
          <cell r="A15570" t="str">
            <v>FY2018</v>
          </cell>
        </row>
        <row r="15571">
          <cell r="A15571" t="str">
            <v>FY2018</v>
          </cell>
        </row>
        <row r="15572">
          <cell r="A15572" t="str">
            <v>FY2018</v>
          </cell>
        </row>
        <row r="15573">
          <cell r="A15573" t="str">
            <v>FY2018</v>
          </cell>
        </row>
        <row r="15574">
          <cell r="A15574" t="str">
            <v>FY2018</v>
          </cell>
        </row>
        <row r="15575">
          <cell r="A15575" t="str">
            <v>FY2018</v>
          </cell>
        </row>
        <row r="15576">
          <cell r="A15576" t="str">
            <v>FY2018</v>
          </cell>
        </row>
        <row r="15577">
          <cell r="A15577" t="str">
            <v>FY2018</v>
          </cell>
        </row>
        <row r="15578">
          <cell r="A15578" t="str">
            <v>FY2018</v>
          </cell>
        </row>
        <row r="15579">
          <cell r="A15579" t="str">
            <v>FY2018</v>
          </cell>
        </row>
        <row r="15580">
          <cell r="A15580" t="str">
            <v>FY2018</v>
          </cell>
        </row>
        <row r="15581">
          <cell r="A15581" t="str">
            <v>FY2018</v>
          </cell>
        </row>
        <row r="15582">
          <cell r="A15582" t="str">
            <v>FY2018</v>
          </cell>
        </row>
        <row r="15583">
          <cell r="A15583" t="str">
            <v>FY2018</v>
          </cell>
        </row>
        <row r="15584">
          <cell r="A15584" t="str">
            <v>FY2018</v>
          </cell>
        </row>
        <row r="15585">
          <cell r="A15585" t="str">
            <v>FY2018</v>
          </cell>
        </row>
        <row r="15586">
          <cell r="A15586" t="str">
            <v>FY2018</v>
          </cell>
        </row>
        <row r="15587">
          <cell r="A15587" t="str">
            <v>FY2018</v>
          </cell>
        </row>
        <row r="15588">
          <cell r="A15588" t="str">
            <v>FY2018</v>
          </cell>
        </row>
        <row r="15589">
          <cell r="A15589" t="str">
            <v>FY2018</v>
          </cell>
        </row>
        <row r="15590">
          <cell r="A15590" t="str">
            <v>FY2018</v>
          </cell>
        </row>
        <row r="15591">
          <cell r="A15591" t="str">
            <v>FY2018</v>
          </cell>
        </row>
        <row r="15592">
          <cell r="A15592" t="str">
            <v>FY2018</v>
          </cell>
        </row>
        <row r="15593">
          <cell r="A15593" t="str">
            <v>FY2018</v>
          </cell>
        </row>
        <row r="15594">
          <cell r="A15594" t="str">
            <v>FY2018</v>
          </cell>
        </row>
        <row r="15595">
          <cell r="A15595" t="str">
            <v>FY2018</v>
          </cell>
        </row>
        <row r="15596">
          <cell r="A15596" t="str">
            <v>FY2018</v>
          </cell>
        </row>
        <row r="15597">
          <cell r="A15597" t="str">
            <v>FY2018</v>
          </cell>
        </row>
        <row r="15598">
          <cell r="A15598" t="str">
            <v>FY2018</v>
          </cell>
        </row>
        <row r="15599">
          <cell r="A15599" t="str">
            <v>FY2018</v>
          </cell>
        </row>
        <row r="15600">
          <cell r="A15600" t="str">
            <v>FY2018</v>
          </cell>
        </row>
        <row r="15601">
          <cell r="A15601" t="str">
            <v>FY2018</v>
          </cell>
        </row>
        <row r="15602">
          <cell r="A15602" t="str">
            <v>FY2018</v>
          </cell>
        </row>
        <row r="15603">
          <cell r="A15603" t="str">
            <v>FY2018</v>
          </cell>
        </row>
        <row r="15604">
          <cell r="A15604" t="str">
            <v>FY2018</v>
          </cell>
        </row>
        <row r="15605">
          <cell r="A15605" t="str">
            <v>FY2018</v>
          </cell>
        </row>
        <row r="15606">
          <cell r="A15606" t="str">
            <v>FY2018</v>
          </cell>
        </row>
        <row r="15607">
          <cell r="A15607" t="str">
            <v>FY2018</v>
          </cell>
        </row>
        <row r="15608">
          <cell r="A15608" t="str">
            <v>FY2018</v>
          </cell>
        </row>
        <row r="15609">
          <cell r="A15609" t="str">
            <v>FY2018</v>
          </cell>
        </row>
        <row r="15610">
          <cell r="A15610" t="str">
            <v>FY2018</v>
          </cell>
        </row>
        <row r="15611">
          <cell r="A15611" t="str">
            <v>FY2018</v>
          </cell>
        </row>
        <row r="15612">
          <cell r="A15612" t="str">
            <v>FY2018</v>
          </cell>
        </row>
        <row r="15613">
          <cell r="A15613" t="str">
            <v>FY2018</v>
          </cell>
        </row>
        <row r="15614">
          <cell r="A15614" t="str">
            <v>FY2018</v>
          </cell>
        </row>
        <row r="15615">
          <cell r="A15615" t="str">
            <v>FY2018</v>
          </cell>
        </row>
        <row r="15616">
          <cell r="A15616" t="str">
            <v>FY2018</v>
          </cell>
        </row>
        <row r="15617">
          <cell r="A15617" t="str">
            <v>FY2018</v>
          </cell>
        </row>
        <row r="15618">
          <cell r="A15618" t="str">
            <v>FY2018</v>
          </cell>
        </row>
        <row r="15619">
          <cell r="A15619" t="str">
            <v>FY2018</v>
          </cell>
        </row>
        <row r="15620">
          <cell r="A15620" t="str">
            <v>FY2018</v>
          </cell>
        </row>
        <row r="15621">
          <cell r="A15621" t="str">
            <v>FY2018</v>
          </cell>
        </row>
        <row r="15622">
          <cell r="A15622" t="str">
            <v>FY2018</v>
          </cell>
        </row>
        <row r="15623">
          <cell r="A15623" t="str">
            <v>FY2018</v>
          </cell>
        </row>
        <row r="15624">
          <cell r="A15624" t="str">
            <v>FY2018</v>
          </cell>
        </row>
        <row r="15625">
          <cell r="A15625" t="str">
            <v>FY2018</v>
          </cell>
        </row>
        <row r="15626">
          <cell r="A15626" t="str">
            <v>FY2018</v>
          </cell>
        </row>
        <row r="15627">
          <cell r="A15627" t="str">
            <v>FY2018</v>
          </cell>
        </row>
        <row r="15628">
          <cell r="A15628" t="str">
            <v>FY2018</v>
          </cell>
        </row>
        <row r="15629">
          <cell r="A15629" t="str">
            <v>FY2018</v>
          </cell>
        </row>
        <row r="15630">
          <cell r="A15630" t="str">
            <v>FY2018</v>
          </cell>
        </row>
        <row r="15631">
          <cell r="A15631" t="str">
            <v>FY2018</v>
          </cell>
        </row>
        <row r="15632">
          <cell r="A15632" t="str">
            <v>FY2018</v>
          </cell>
        </row>
        <row r="15633">
          <cell r="A15633" t="str">
            <v>FY2018</v>
          </cell>
        </row>
        <row r="15634">
          <cell r="A15634" t="str">
            <v>FY2018</v>
          </cell>
        </row>
        <row r="15635">
          <cell r="A15635" t="str">
            <v>FY2018</v>
          </cell>
        </row>
        <row r="15636">
          <cell r="A15636" t="str">
            <v>FY2018</v>
          </cell>
        </row>
        <row r="15637">
          <cell r="A15637" t="str">
            <v>FY2018</v>
          </cell>
        </row>
        <row r="15638">
          <cell r="A15638" t="str">
            <v>FY2018</v>
          </cell>
        </row>
        <row r="15639">
          <cell r="A15639" t="str">
            <v>FY2018</v>
          </cell>
        </row>
        <row r="15640">
          <cell r="A15640" t="str">
            <v>FY2018</v>
          </cell>
        </row>
        <row r="15641">
          <cell r="A15641" t="str">
            <v>FY2018</v>
          </cell>
        </row>
        <row r="15642">
          <cell r="A15642" t="str">
            <v>FY2018</v>
          </cell>
        </row>
        <row r="15643">
          <cell r="A15643" t="str">
            <v>FY2018</v>
          </cell>
        </row>
        <row r="15644">
          <cell r="A15644" t="str">
            <v>FY2018</v>
          </cell>
        </row>
        <row r="15645">
          <cell r="A15645" t="str">
            <v>FY2018</v>
          </cell>
        </row>
        <row r="15646">
          <cell r="A15646" t="str">
            <v>FY2018</v>
          </cell>
        </row>
        <row r="15647">
          <cell r="A15647" t="str">
            <v>FY2018</v>
          </cell>
        </row>
        <row r="15648">
          <cell r="A15648" t="str">
            <v>FY2018</v>
          </cell>
        </row>
        <row r="15649">
          <cell r="A15649" t="str">
            <v>FY2018</v>
          </cell>
        </row>
        <row r="15650">
          <cell r="A15650" t="str">
            <v>FY2018</v>
          </cell>
        </row>
        <row r="15651">
          <cell r="A15651" t="str">
            <v>FY2018</v>
          </cell>
        </row>
        <row r="15652">
          <cell r="A15652" t="str">
            <v>FY2018</v>
          </cell>
        </row>
        <row r="15653">
          <cell r="A15653" t="str">
            <v>FY2018</v>
          </cell>
        </row>
        <row r="15654">
          <cell r="A15654" t="str">
            <v>FY2018</v>
          </cell>
        </row>
        <row r="15655">
          <cell r="A15655" t="str">
            <v>FY2018</v>
          </cell>
        </row>
        <row r="15656">
          <cell r="A15656" t="str">
            <v>FY2018</v>
          </cell>
        </row>
        <row r="15657">
          <cell r="A15657" t="str">
            <v>FY2018</v>
          </cell>
        </row>
        <row r="15658">
          <cell r="A15658" t="str">
            <v>FY2018</v>
          </cell>
        </row>
        <row r="15659">
          <cell r="A15659" t="str">
            <v>FY2018</v>
          </cell>
        </row>
        <row r="15660">
          <cell r="A15660" t="str">
            <v>FY2018</v>
          </cell>
        </row>
        <row r="15661">
          <cell r="A15661" t="str">
            <v>FY2018</v>
          </cell>
        </row>
        <row r="15662">
          <cell r="A15662" t="str">
            <v>FY2018</v>
          </cell>
        </row>
        <row r="15663">
          <cell r="A15663" t="str">
            <v>FY2018</v>
          </cell>
        </row>
        <row r="15664">
          <cell r="A15664" t="str">
            <v>FY2018</v>
          </cell>
        </row>
        <row r="15665">
          <cell r="A15665" t="str">
            <v>FY2018</v>
          </cell>
        </row>
        <row r="15666">
          <cell r="A15666" t="str">
            <v>FY2018</v>
          </cell>
        </row>
        <row r="15667">
          <cell r="A15667" t="str">
            <v>FY2018</v>
          </cell>
        </row>
        <row r="15668">
          <cell r="A15668" t="str">
            <v>FY2018</v>
          </cell>
        </row>
        <row r="15669">
          <cell r="A15669" t="str">
            <v>FY2018</v>
          </cell>
        </row>
        <row r="15670">
          <cell r="A15670" t="str">
            <v>FY2018</v>
          </cell>
        </row>
        <row r="15671">
          <cell r="A15671" t="str">
            <v>FY2018</v>
          </cell>
        </row>
        <row r="15672">
          <cell r="A15672" t="str">
            <v>FY2018</v>
          </cell>
        </row>
        <row r="15673">
          <cell r="A15673" t="str">
            <v>FY2018</v>
          </cell>
        </row>
        <row r="15674">
          <cell r="A15674" t="str">
            <v>FY2018</v>
          </cell>
        </row>
        <row r="15675">
          <cell r="A15675" t="str">
            <v>FY2018</v>
          </cell>
        </row>
        <row r="15676">
          <cell r="A15676" t="str">
            <v>FY2018</v>
          </cell>
        </row>
        <row r="15677">
          <cell r="A15677" t="str">
            <v>FY2018</v>
          </cell>
        </row>
        <row r="15678">
          <cell r="A15678" t="str">
            <v>FY2018</v>
          </cell>
        </row>
        <row r="15679">
          <cell r="A15679" t="str">
            <v>FY2018</v>
          </cell>
        </row>
        <row r="15680">
          <cell r="A15680" t="str">
            <v>FY2018</v>
          </cell>
        </row>
        <row r="15681">
          <cell r="A15681" t="str">
            <v>FY2018</v>
          </cell>
        </row>
        <row r="15682">
          <cell r="A15682" t="str">
            <v>FY2018</v>
          </cell>
        </row>
        <row r="15683">
          <cell r="A15683" t="str">
            <v>FY2018</v>
          </cell>
        </row>
        <row r="15684">
          <cell r="A15684" t="str">
            <v>FY2018</v>
          </cell>
        </row>
        <row r="15685">
          <cell r="A15685" t="str">
            <v>FY2018</v>
          </cell>
        </row>
        <row r="15686">
          <cell r="A15686" t="str">
            <v>FY2018</v>
          </cell>
        </row>
        <row r="15687">
          <cell r="A15687" t="str">
            <v>FY2018</v>
          </cell>
        </row>
        <row r="15688">
          <cell r="A15688" t="str">
            <v>FY2018</v>
          </cell>
        </row>
        <row r="15689">
          <cell r="A15689" t="str">
            <v>FY2018</v>
          </cell>
        </row>
        <row r="15690">
          <cell r="A15690" t="str">
            <v>FY2018</v>
          </cell>
        </row>
        <row r="15691">
          <cell r="A15691" t="str">
            <v>FY2018</v>
          </cell>
        </row>
        <row r="15692">
          <cell r="A15692" t="str">
            <v>FY2018</v>
          </cell>
        </row>
        <row r="15693">
          <cell r="A15693" t="str">
            <v>FY2018</v>
          </cell>
        </row>
        <row r="15694">
          <cell r="A15694" t="str">
            <v>FY2018</v>
          </cell>
        </row>
        <row r="15695">
          <cell r="A15695" t="str">
            <v>FY2018</v>
          </cell>
        </row>
        <row r="15696">
          <cell r="A15696" t="str">
            <v>FY2018</v>
          </cell>
        </row>
        <row r="15697">
          <cell r="A15697" t="str">
            <v>FY2018</v>
          </cell>
        </row>
        <row r="15698">
          <cell r="A15698" t="str">
            <v>FY2018</v>
          </cell>
        </row>
        <row r="15699">
          <cell r="A15699" t="str">
            <v>FY2018</v>
          </cell>
        </row>
        <row r="15700">
          <cell r="A15700" t="str">
            <v>FY2018</v>
          </cell>
        </row>
        <row r="15701">
          <cell r="A15701" t="str">
            <v>FY2018</v>
          </cell>
        </row>
        <row r="15702">
          <cell r="A15702" t="str">
            <v>FY2018</v>
          </cell>
        </row>
        <row r="15703">
          <cell r="A15703" t="str">
            <v>FY2018</v>
          </cell>
        </row>
        <row r="15704">
          <cell r="A15704" t="str">
            <v>FY2018</v>
          </cell>
        </row>
        <row r="15705">
          <cell r="A15705" t="str">
            <v>FY2018</v>
          </cell>
        </row>
        <row r="15706">
          <cell r="A15706" t="str">
            <v>FY2018</v>
          </cell>
        </row>
        <row r="15707">
          <cell r="A15707" t="str">
            <v>FY2018</v>
          </cell>
        </row>
        <row r="15708">
          <cell r="A15708" t="str">
            <v>FY2018</v>
          </cell>
        </row>
        <row r="15709">
          <cell r="A15709" t="str">
            <v>FY2018</v>
          </cell>
        </row>
        <row r="15710">
          <cell r="A15710" t="str">
            <v>FY2018</v>
          </cell>
        </row>
        <row r="15711">
          <cell r="A15711" t="str">
            <v>FY2018</v>
          </cell>
        </row>
        <row r="15712">
          <cell r="A15712" t="str">
            <v>FY2018</v>
          </cell>
        </row>
        <row r="15713">
          <cell r="A15713" t="str">
            <v>FY2018</v>
          </cell>
        </row>
        <row r="15714">
          <cell r="A15714" t="str">
            <v>FY2018</v>
          </cell>
        </row>
        <row r="15715">
          <cell r="A15715" t="str">
            <v>FY2018</v>
          </cell>
        </row>
        <row r="15716">
          <cell r="A15716" t="str">
            <v>FY2018</v>
          </cell>
        </row>
        <row r="15717">
          <cell r="A15717" t="str">
            <v>FY2018</v>
          </cell>
        </row>
        <row r="15718">
          <cell r="A15718" t="str">
            <v>FY2018</v>
          </cell>
        </row>
        <row r="15719">
          <cell r="A15719" t="str">
            <v>FY2018</v>
          </cell>
        </row>
        <row r="15720">
          <cell r="A15720" t="str">
            <v>FY2018</v>
          </cell>
        </row>
        <row r="15721">
          <cell r="A15721" t="str">
            <v>FY2018</v>
          </cell>
        </row>
        <row r="15722">
          <cell r="A15722" t="str">
            <v>FY2018</v>
          </cell>
        </row>
        <row r="15723">
          <cell r="A15723" t="str">
            <v>FY2018</v>
          </cell>
        </row>
        <row r="15724">
          <cell r="A15724" t="str">
            <v>FY2018</v>
          </cell>
        </row>
        <row r="15725">
          <cell r="A15725" t="str">
            <v>FY2018</v>
          </cell>
        </row>
        <row r="15726">
          <cell r="A15726" t="str">
            <v>FY2018</v>
          </cell>
        </row>
        <row r="15727">
          <cell r="A15727" t="str">
            <v>FY2018</v>
          </cell>
        </row>
        <row r="15728">
          <cell r="A15728" t="str">
            <v>FY2018</v>
          </cell>
        </row>
        <row r="15729">
          <cell r="A15729" t="str">
            <v>FY2018</v>
          </cell>
        </row>
        <row r="15730">
          <cell r="A15730" t="str">
            <v>FY2018</v>
          </cell>
        </row>
        <row r="15731">
          <cell r="A15731" t="str">
            <v>FY2018</v>
          </cell>
        </row>
        <row r="15732">
          <cell r="A15732" t="str">
            <v>FY2018</v>
          </cell>
        </row>
        <row r="15733">
          <cell r="A15733" t="str">
            <v>FY2018</v>
          </cell>
        </row>
        <row r="15734">
          <cell r="A15734" t="str">
            <v>FY2018</v>
          </cell>
        </row>
        <row r="15735">
          <cell r="A15735" t="str">
            <v>FY2018</v>
          </cell>
        </row>
        <row r="15736">
          <cell r="A15736" t="str">
            <v>FY2018</v>
          </cell>
        </row>
        <row r="15737">
          <cell r="A15737" t="str">
            <v>FY2018</v>
          </cell>
        </row>
        <row r="15738">
          <cell r="A15738" t="str">
            <v>FY2018</v>
          </cell>
        </row>
        <row r="15739">
          <cell r="A15739" t="str">
            <v>FY2018</v>
          </cell>
        </row>
        <row r="15740">
          <cell r="A15740" t="str">
            <v>FY2018</v>
          </cell>
        </row>
        <row r="15741">
          <cell r="A15741" t="str">
            <v>FY2018</v>
          </cell>
        </row>
        <row r="15742">
          <cell r="A15742" t="str">
            <v>FY2018</v>
          </cell>
        </row>
        <row r="15743">
          <cell r="A15743" t="str">
            <v>FY2018</v>
          </cell>
        </row>
        <row r="15744">
          <cell r="A15744" t="str">
            <v>FY2018</v>
          </cell>
        </row>
        <row r="15745">
          <cell r="A15745" t="str">
            <v>FY2018</v>
          </cell>
        </row>
        <row r="15746">
          <cell r="A15746" t="str">
            <v>FY2018</v>
          </cell>
        </row>
        <row r="15747">
          <cell r="A15747" t="str">
            <v>FY2018</v>
          </cell>
        </row>
        <row r="15748">
          <cell r="A15748" t="str">
            <v>FY2018</v>
          </cell>
        </row>
        <row r="15749">
          <cell r="A15749" t="str">
            <v>FY2018</v>
          </cell>
        </row>
        <row r="15750">
          <cell r="A15750" t="str">
            <v>FY2018</v>
          </cell>
        </row>
        <row r="15751">
          <cell r="A15751" t="str">
            <v>FY2018</v>
          </cell>
        </row>
        <row r="15752">
          <cell r="A15752" t="str">
            <v>FY2018</v>
          </cell>
        </row>
        <row r="15753">
          <cell r="A15753" t="str">
            <v>FY2018</v>
          </cell>
        </row>
        <row r="15754">
          <cell r="A15754" t="str">
            <v>FY2018</v>
          </cell>
        </row>
        <row r="15755">
          <cell r="A15755" t="str">
            <v>FY2018</v>
          </cell>
        </row>
        <row r="15756">
          <cell r="A15756" t="str">
            <v>FY2018</v>
          </cell>
        </row>
        <row r="15757">
          <cell r="A15757" t="str">
            <v>FY2018</v>
          </cell>
        </row>
        <row r="15758">
          <cell r="A15758" t="str">
            <v>FY2018</v>
          </cell>
        </row>
        <row r="15759">
          <cell r="A15759" t="str">
            <v>FY2018</v>
          </cell>
        </row>
        <row r="15760">
          <cell r="A15760" t="str">
            <v>FY2018</v>
          </cell>
        </row>
        <row r="15761">
          <cell r="A15761" t="str">
            <v>FY2018</v>
          </cell>
        </row>
        <row r="15762">
          <cell r="A15762" t="str">
            <v>FY2018</v>
          </cell>
        </row>
        <row r="15763">
          <cell r="A15763" t="str">
            <v>FY2018</v>
          </cell>
        </row>
        <row r="15764">
          <cell r="A15764" t="str">
            <v>FY2018</v>
          </cell>
        </row>
        <row r="15765">
          <cell r="A15765" t="str">
            <v>FY2018</v>
          </cell>
        </row>
        <row r="15766">
          <cell r="A15766" t="str">
            <v>FY2018</v>
          </cell>
        </row>
        <row r="15767">
          <cell r="A15767" t="str">
            <v>FY2018</v>
          </cell>
        </row>
        <row r="15768">
          <cell r="A15768" t="str">
            <v>FY2018</v>
          </cell>
        </row>
        <row r="15769">
          <cell r="A15769" t="str">
            <v>FY2018</v>
          </cell>
        </row>
        <row r="15770">
          <cell r="A15770" t="str">
            <v>FY2018</v>
          </cell>
        </row>
        <row r="15771">
          <cell r="A15771" t="str">
            <v>FY2018</v>
          </cell>
        </row>
        <row r="15772">
          <cell r="A15772" t="str">
            <v>FY2018</v>
          </cell>
        </row>
        <row r="15773">
          <cell r="A15773" t="str">
            <v>FY2018</v>
          </cell>
        </row>
        <row r="15774">
          <cell r="A15774" t="str">
            <v>FY2018</v>
          </cell>
        </row>
        <row r="15775">
          <cell r="A15775" t="str">
            <v>FY2018</v>
          </cell>
        </row>
        <row r="15776">
          <cell r="A15776" t="str">
            <v>FY2018</v>
          </cell>
        </row>
        <row r="15777">
          <cell r="A15777" t="str">
            <v>FY2018</v>
          </cell>
        </row>
        <row r="15778">
          <cell r="A15778" t="str">
            <v>FY2018</v>
          </cell>
        </row>
        <row r="15779">
          <cell r="A15779" t="str">
            <v>FY2018</v>
          </cell>
        </row>
        <row r="15780">
          <cell r="A15780" t="str">
            <v>FY2018</v>
          </cell>
        </row>
        <row r="15781">
          <cell r="A15781" t="str">
            <v>FY2018</v>
          </cell>
        </row>
        <row r="15782">
          <cell r="A15782" t="str">
            <v>FY2018</v>
          </cell>
        </row>
        <row r="15783">
          <cell r="A15783" t="str">
            <v>FY2018</v>
          </cell>
        </row>
        <row r="15784">
          <cell r="A15784" t="str">
            <v>FY2018</v>
          </cell>
        </row>
        <row r="15785">
          <cell r="A15785" t="str">
            <v>FY2018</v>
          </cell>
        </row>
        <row r="15786">
          <cell r="A15786" t="str">
            <v>FY2018</v>
          </cell>
        </row>
        <row r="15787">
          <cell r="A15787" t="str">
            <v>FY2018</v>
          </cell>
        </row>
        <row r="15788">
          <cell r="A15788" t="str">
            <v>FY2018</v>
          </cell>
        </row>
        <row r="15789">
          <cell r="A15789" t="str">
            <v>FY2018</v>
          </cell>
        </row>
        <row r="15790">
          <cell r="A15790" t="str">
            <v>FY2018</v>
          </cell>
        </row>
        <row r="15791">
          <cell r="A15791" t="str">
            <v>FY2018</v>
          </cell>
        </row>
        <row r="15792">
          <cell r="A15792" t="str">
            <v>FY2018</v>
          </cell>
        </row>
        <row r="15793">
          <cell r="A15793" t="str">
            <v>FY2018</v>
          </cell>
        </row>
        <row r="15794">
          <cell r="A15794" t="str">
            <v>FY2018</v>
          </cell>
        </row>
        <row r="15795">
          <cell r="A15795" t="str">
            <v>FY2018</v>
          </cell>
        </row>
        <row r="15796">
          <cell r="A15796" t="str">
            <v>FY2018</v>
          </cell>
        </row>
        <row r="15797">
          <cell r="A15797" t="str">
            <v>FY2018</v>
          </cell>
        </row>
        <row r="15798">
          <cell r="A15798" t="str">
            <v>FY2018</v>
          </cell>
        </row>
        <row r="15799">
          <cell r="A15799" t="str">
            <v>FY2018</v>
          </cell>
        </row>
        <row r="15800">
          <cell r="A15800" t="str">
            <v>FY2018</v>
          </cell>
        </row>
        <row r="15801">
          <cell r="A15801" t="str">
            <v>FY2018</v>
          </cell>
        </row>
        <row r="15802">
          <cell r="A15802" t="str">
            <v>FY2018</v>
          </cell>
        </row>
        <row r="15803">
          <cell r="A15803" t="str">
            <v>FY2018</v>
          </cell>
        </row>
        <row r="15804">
          <cell r="A15804" t="str">
            <v>FY2018</v>
          </cell>
        </row>
        <row r="15805">
          <cell r="A15805" t="str">
            <v>FY2018</v>
          </cell>
        </row>
        <row r="15806">
          <cell r="A15806" t="str">
            <v>FY2018</v>
          </cell>
        </row>
        <row r="15807">
          <cell r="A15807" t="str">
            <v>FY2018</v>
          </cell>
        </row>
        <row r="15808">
          <cell r="A15808" t="str">
            <v>FY2018</v>
          </cell>
        </row>
        <row r="15809">
          <cell r="A15809" t="str">
            <v>FY2018</v>
          </cell>
        </row>
        <row r="15810">
          <cell r="A15810" t="str">
            <v>FY2018</v>
          </cell>
        </row>
        <row r="15811">
          <cell r="A15811" t="str">
            <v>FY2018</v>
          </cell>
        </row>
        <row r="15812">
          <cell r="A15812" t="str">
            <v>FY2018</v>
          </cell>
        </row>
        <row r="15813">
          <cell r="A15813" t="str">
            <v>FY2018</v>
          </cell>
        </row>
        <row r="15814">
          <cell r="A15814" t="str">
            <v>FY2018</v>
          </cell>
        </row>
        <row r="15815">
          <cell r="A15815" t="str">
            <v>FY2018</v>
          </cell>
        </row>
        <row r="15816">
          <cell r="A15816" t="str">
            <v>FY2018</v>
          </cell>
        </row>
        <row r="15817">
          <cell r="A15817" t="str">
            <v>FY2018</v>
          </cell>
        </row>
        <row r="15818">
          <cell r="A15818" t="str">
            <v>FY2018</v>
          </cell>
        </row>
        <row r="15819">
          <cell r="A15819" t="str">
            <v>FY2018</v>
          </cell>
        </row>
        <row r="15820">
          <cell r="A15820" t="str">
            <v>FY2018</v>
          </cell>
        </row>
        <row r="15821">
          <cell r="A15821" t="str">
            <v>FY2018</v>
          </cell>
        </row>
        <row r="15822">
          <cell r="A15822" t="str">
            <v>FY2018</v>
          </cell>
        </row>
        <row r="15823">
          <cell r="A15823" t="str">
            <v>FY2018</v>
          </cell>
        </row>
        <row r="15824">
          <cell r="A15824" t="str">
            <v>FY2018</v>
          </cell>
        </row>
        <row r="15825">
          <cell r="A15825" t="str">
            <v>FY2018</v>
          </cell>
        </row>
        <row r="15826">
          <cell r="A15826" t="str">
            <v>FY2018</v>
          </cell>
        </row>
        <row r="15827">
          <cell r="A15827" t="str">
            <v>FY2018</v>
          </cell>
        </row>
        <row r="15828">
          <cell r="A15828" t="str">
            <v>FY2018</v>
          </cell>
        </row>
        <row r="15829">
          <cell r="A15829" t="str">
            <v>FY2018</v>
          </cell>
        </row>
        <row r="15830">
          <cell r="A15830" t="str">
            <v>FY2018</v>
          </cell>
        </row>
        <row r="15831">
          <cell r="A15831" t="str">
            <v>FY2018</v>
          </cell>
        </row>
        <row r="15832">
          <cell r="A15832" t="str">
            <v>FY2018</v>
          </cell>
        </row>
        <row r="15833">
          <cell r="A15833" t="str">
            <v>FY2018</v>
          </cell>
        </row>
        <row r="15834">
          <cell r="A15834" t="str">
            <v>FY2018</v>
          </cell>
        </row>
        <row r="15835">
          <cell r="A15835" t="str">
            <v>FY2018</v>
          </cell>
        </row>
        <row r="15836">
          <cell r="A15836" t="str">
            <v>FY2018</v>
          </cell>
        </row>
        <row r="15837">
          <cell r="A15837" t="str">
            <v>FY2018</v>
          </cell>
        </row>
        <row r="15838">
          <cell r="A15838" t="str">
            <v>FY2018</v>
          </cell>
        </row>
        <row r="15839">
          <cell r="A15839" t="str">
            <v>FY2018</v>
          </cell>
        </row>
        <row r="15840">
          <cell r="A15840" t="str">
            <v>FY2018</v>
          </cell>
        </row>
        <row r="15841">
          <cell r="A15841" t="str">
            <v>FY2018</v>
          </cell>
        </row>
        <row r="15842">
          <cell r="A15842" t="str">
            <v>FY2018</v>
          </cell>
        </row>
        <row r="15843">
          <cell r="A15843" t="str">
            <v>FY2018</v>
          </cell>
        </row>
        <row r="15844">
          <cell r="A15844" t="str">
            <v>FY2018</v>
          </cell>
        </row>
        <row r="15845">
          <cell r="A15845" t="str">
            <v>FY2018</v>
          </cell>
        </row>
        <row r="15846">
          <cell r="A15846" t="str">
            <v>FY2018</v>
          </cell>
        </row>
        <row r="15847">
          <cell r="A15847" t="str">
            <v>FY2018</v>
          </cell>
        </row>
        <row r="15848">
          <cell r="A15848" t="str">
            <v>FY2018</v>
          </cell>
        </row>
        <row r="15849">
          <cell r="A15849" t="str">
            <v>FY2018</v>
          </cell>
        </row>
        <row r="15850">
          <cell r="A15850" t="str">
            <v>FY2018</v>
          </cell>
        </row>
        <row r="15851">
          <cell r="A15851" t="str">
            <v>FY2018</v>
          </cell>
        </row>
        <row r="15852">
          <cell r="A15852" t="str">
            <v>FY2018</v>
          </cell>
        </row>
        <row r="15853">
          <cell r="A15853" t="str">
            <v>FY2018</v>
          </cell>
        </row>
        <row r="15854">
          <cell r="A15854" t="str">
            <v>FY2018</v>
          </cell>
        </row>
        <row r="15855">
          <cell r="A15855" t="str">
            <v>FY2018</v>
          </cell>
        </row>
        <row r="15856">
          <cell r="A15856" t="str">
            <v>FY2018</v>
          </cell>
        </row>
        <row r="15857">
          <cell r="A15857" t="str">
            <v>FY2018</v>
          </cell>
        </row>
        <row r="15858">
          <cell r="A15858" t="str">
            <v>FY2018</v>
          </cell>
        </row>
        <row r="15859">
          <cell r="A15859" t="str">
            <v>FY2018</v>
          </cell>
        </row>
        <row r="15860">
          <cell r="A15860" t="str">
            <v>FY2018</v>
          </cell>
        </row>
        <row r="15861">
          <cell r="A15861" t="str">
            <v>FY2018</v>
          </cell>
        </row>
        <row r="15862">
          <cell r="A15862" t="str">
            <v>FY2018</v>
          </cell>
        </row>
        <row r="15863">
          <cell r="A15863" t="str">
            <v>FY2018</v>
          </cell>
        </row>
        <row r="15864">
          <cell r="A15864" t="str">
            <v>FY2018</v>
          </cell>
        </row>
        <row r="15865">
          <cell r="A15865" t="str">
            <v>FY2018</v>
          </cell>
        </row>
        <row r="15866">
          <cell r="A15866" t="str">
            <v>FY2018</v>
          </cell>
        </row>
        <row r="15867">
          <cell r="A15867" t="str">
            <v>FY2018</v>
          </cell>
        </row>
        <row r="15868">
          <cell r="A15868" t="str">
            <v>FY2018</v>
          </cell>
        </row>
        <row r="15869">
          <cell r="A15869" t="str">
            <v>FY2018</v>
          </cell>
        </row>
        <row r="15870">
          <cell r="A15870" t="str">
            <v>FY2018</v>
          </cell>
        </row>
        <row r="15871">
          <cell r="A15871" t="str">
            <v>FY2018</v>
          </cell>
        </row>
        <row r="15872">
          <cell r="A15872" t="str">
            <v>FY2018</v>
          </cell>
        </row>
        <row r="15873">
          <cell r="A15873" t="str">
            <v>FY2018</v>
          </cell>
        </row>
        <row r="15874">
          <cell r="A15874" t="str">
            <v>FY2018</v>
          </cell>
        </row>
        <row r="15875">
          <cell r="A15875" t="str">
            <v>FY2018</v>
          </cell>
        </row>
        <row r="15876">
          <cell r="A15876" t="str">
            <v>FY2018</v>
          </cell>
        </row>
        <row r="15877">
          <cell r="A15877" t="str">
            <v>FY2018</v>
          </cell>
        </row>
        <row r="15878">
          <cell r="A15878" t="str">
            <v>FY2018</v>
          </cell>
        </row>
        <row r="15879">
          <cell r="A15879" t="str">
            <v>FY2018</v>
          </cell>
        </row>
        <row r="15880">
          <cell r="A15880" t="str">
            <v>FY2018</v>
          </cell>
        </row>
        <row r="15881">
          <cell r="A15881" t="str">
            <v>FY2018</v>
          </cell>
        </row>
        <row r="15882">
          <cell r="A15882" t="str">
            <v>FY2018</v>
          </cell>
        </row>
        <row r="15883">
          <cell r="A15883" t="str">
            <v>FY2018</v>
          </cell>
        </row>
        <row r="15884">
          <cell r="A15884" t="str">
            <v>FY2018</v>
          </cell>
        </row>
        <row r="15885">
          <cell r="A15885" t="str">
            <v>FY2018</v>
          </cell>
        </row>
        <row r="15886">
          <cell r="A15886" t="str">
            <v>FY2018</v>
          </cell>
        </row>
        <row r="15887">
          <cell r="A15887" t="str">
            <v>FY2018</v>
          </cell>
        </row>
        <row r="15888">
          <cell r="A15888" t="str">
            <v>FY2018</v>
          </cell>
        </row>
        <row r="15889">
          <cell r="A15889" t="str">
            <v>FY2018</v>
          </cell>
        </row>
        <row r="15890">
          <cell r="A15890" t="str">
            <v>FY2018</v>
          </cell>
        </row>
        <row r="15891">
          <cell r="A15891" t="str">
            <v>FY2018</v>
          </cell>
        </row>
        <row r="15892">
          <cell r="A15892" t="str">
            <v>FY2018</v>
          </cell>
        </row>
        <row r="15893">
          <cell r="A15893" t="str">
            <v>FY2018</v>
          </cell>
        </row>
        <row r="15894">
          <cell r="A15894" t="str">
            <v>FY2018</v>
          </cell>
        </row>
        <row r="15895">
          <cell r="A15895" t="str">
            <v>FY2018</v>
          </cell>
        </row>
        <row r="15896">
          <cell r="A15896" t="str">
            <v>FY2018</v>
          </cell>
        </row>
        <row r="15897">
          <cell r="A15897" t="str">
            <v>FY2018</v>
          </cell>
        </row>
        <row r="15898">
          <cell r="A15898" t="str">
            <v>FY2018</v>
          </cell>
        </row>
        <row r="15899">
          <cell r="A15899" t="str">
            <v>FY2018</v>
          </cell>
        </row>
        <row r="15900">
          <cell r="A15900" t="str">
            <v>FY2018</v>
          </cell>
        </row>
        <row r="15901">
          <cell r="A15901" t="str">
            <v>FY2018</v>
          </cell>
        </row>
        <row r="15902">
          <cell r="A15902" t="str">
            <v>FY2018</v>
          </cell>
        </row>
        <row r="15903">
          <cell r="A15903" t="str">
            <v>FY2018</v>
          </cell>
        </row>
        <row r="15904">
          <cell r="A15904" t="str">
            <v>FY2018</v>
          </cell>
        </row>
        <row r="15905">
          <cell r="A15905" t="str">
            <v>FY2018</v>
          </cell>
        </row>
        <row r="15906">
          <cell r="A15906" t="str">
            <v>FY2018</v>
          </cell>
        </row>
        <row r="15907">
          <cell r="A15907" t="str">
            <v>FY2018</v>
          </cell>
        </row>
        <row r="15908">
          <cell r="A15908" t="str">
            <v>FY2018</v>
          </cell>
        </row>
        <row r="15909">
          <cell r="A15909" t="str">
            <v>FY2018</v>
          </cell>
        </row>
        <row r="15910">
          <cell r="A15910" t="str">
            <v>FY2018</v>
          </cell>
        </row>
        <row r="15911">
          <cell r="A15911" t="str">
            <v>FY2018</v>
          </cell>
        </row>
        <row r="15912">
          <cell r="A15912" t="str">
            <v>FY2018</v>
          </cell>
        </row>
        <row r="15913">
          <cell r="A15913" t="str">
            <v>FY2018</v>
          </cell>
        </row>
        <row r="15914">
          <cell r="A15914" t="str">
            <v>FY2018</v>
          </cell>
        </row>
        <row r="15915">
          <cell r="A15915" t="str">
            <v>FY2018</v>
          </cell>
        </row>
        <row r="15916">
          <cell r="A15916" t="str">
            <v>FY2018</v>
          </cell>
        </row>
        <row r="15917">
          <cell r="A15917" t="str">
            <v>FY2018</v>
          </cell>
        </row>
        <row r="15918">
          <cell r="A15918" t="str">
            <v>FY2018</v>
          </cell>
        </row>
        <row r="15919">
          <cell r="A15919" t="str">
            <v>FY2018</v>
          </cell>
        </row>
        <row r="15920">
          <cell r="A15920" t="str">
            <v>FY2018</v>
          </cell>
        </row>
        <row r="15921">
          <cell r="A15921" t="str">
            <v>FY2018</v>
          </cell>
        </row>
        <row r="15922">
          <cell r="A15922" t="str">
            <v>FY2018</v>
          </cell>
        </row>
        <row r="15923">
          <cell r="A15923" t="str">
            <v>FY2018</v>
          </cell>
        </row>
        <row r="15924">
          <cell r="A15924" t="str">
            <v>FY2018</v>
          </cell>
        </row>
        <row r="15925">
          <cell r="A15925" t="str">
            <v>FY2018</v>
          </cell>
        </row>
        <row r="15926">
          <cell r="A15926" t="str">
            <v>FY2018</v>
          </cell>
        </row>
        <row r="15927">
          <cell r="A15927" t="str">
            <v>FY2018</v>
          </cell>
        </row>
        <row r="15928">
          <cell r="A15928" t="str">
            <v>FY2018</v>
          </cell>
        </row>
        <row r="15929">
          <cell r="A15929" t="str">
            <v>FY2018</v>
          </cell>
        </row>
        <row r="15930">
          <cell r="A15930" t="str">
            <v>FY2018</v>
          </cell>
        </row>
        <row r="15931">
          <cell r="A15931" t="str">
            <v>FY2018</v>
          </cell>
        </row>
        <row r="15932">
          <cell r="A15932" t="str">
            <v>FY2018</v>
          </cell>
        </row>
        <row r="15933">
          <cell r="A15933" t="str">
            <v>FY2018</v>
          </cell>
        </row>
        <row r="15934">
          <cell r="A15934" t="str">
            <v>FY2018</v>
          </cell>
        </row>
        <row r="15935">
          <cell r="A15935" t="str">
            <v>FY2018</v>
          </cell>
        </row>
        <row r="15936">
          <cell r="A15936" t="str">
            <v>FY2018</v>
          </cell>
        </row>
        <row r="15937">
          <cell r="A15937" t="str">
            <v>FY2018</v>
          </cell>
        </row>
        <row r="15938">
          <cell r="A15938" t="str">
            <v>FY2018</v>
          </cell>
        </row>
        <row r="15939">
          <cell r="A15939" t="str">
            <v>FY2018</v>
          </cell>
        </row>
        <row r="15940">
          <cell r="A15940" t="str">
            <v>FY2018</v>
          </cell>
        </row>
        <row r="15941">
          <cell r="A15941" t="str">
            <v>FY2018</v>
          </cell>
        </row>
        <row r="15942">
          <cell r="A15942" t="str">
            <v>FY2018</v>
          </cell>
        </row>
        <row r="15943">
          <cell r="A15943" t="str">
            <v>FY2018</v>
          </cell>
        </row>
        <row r="15944">
          <cell r="A15944" t="str">
            <v>FY2018</v>
          </cell>
        </row>
        <row r="15945">
          <cell r="A15945" t="str">
            <v>FY2018</v>
          </cell>
        </row>
        <row r="15946">
          <cell r="A15946" t="str">
            <v>FY2018</v>
          </cell>
        </row>
        <row r="15947">
          <cell r="A15947" t="str">
            <v>FY2018</v>
          </cell>
        </row>
        <row r="15948">
          <cell r="A15948" t="str">
            <v>FY2018</v>
          </cell>
        </row>
        <row r="15949">
          <cell r="A15949" t="str">
            <v>FY2018</v>
          </cell>
        </row>
        <row r="15950">
          <cell r="A15950" t="str">
            <v>FY2018</v>
          </cell>
        </row>
        <row r="15951">
          <cell r="A15951" t="str">
            <v>FY2018</v>
          </cell>
        </row>
        <row r="15952">
          <cell r="A15952" t="str">
            <v>FY2018</v>
          </cell>
        </row>
        <row r="15953">
          <cell r="A15953" t="str">
            <v>FY2018</v>
          </cell>
        </row>
        <row r="15954">
          <cell r="A15954" t="str">
            <v>FY2018</v>
          </cell>
        </row>
        <row r="15955">
          <cell r="A15955" t="str">
            <v>FY2018</v>
          </cell>
        </row>
        <row r="15956">
          <cell r="A15956" t="str">
            <v>FY2018</v>
          </cell>
        </row>
        <row r="15957">
          <cell r="A15957" t="str">
            <v>FY2018</v>
          </cell>
        </row>
        <row r="15958">
          <cell r="A15958" t="str">
            <v>FY2018</v>
          </cell>
        </row>
        <row r="15959">
          <cell r="A15959" t="str">
            <v>FY2018</v>
          </cell>
        </row>
        <row r="15960">
          <cell r="A15960" t="str">
            <v>FY2018</v>
          </cell>
        </row>
        <row r="15961">
          <cell r="A15961" t="str">
            <v>FY2018</v>
          </cell>
        </row>
        <row r="15962">
          <cell r="A15962" t="str">
            <v>FY2018</v>
          </cell>
        </row>
        <row r="15963">
          <cell r="A15963" t="str">
            <v>FY2018</v>
          </cell>
        </row>
        <row r="15964">
          <cell r="A15964" t="str">
            <v>FY2018</v>
          </cell>
        </row>
        <row r="15965">
          <cell r="A15965" t="str">
            <v>FY2018</v>
          </cell>
        </row>
        <row r="15966">
          <cell r="A15966" t="str">
            <v>FY2018</v>
          </cell>
        </row>
        <row r="15967">
          <cell r="A15967" t="str">
            <v>FY2018</v>
          </cell>
        </row>
        <row r="15968">
          <cell r="A15968" t="str">
            <v>FY2018</v>
          </cell>
        </row>
        <row r="15969">
          <cell r="A15969" t="str">
            <v>FY2018</v>
          </cell>
        </row>
        <row r="15970">
          <cell r="A15970" t="str">
            <v>FY2018</v>
          </cell>
        </row>
        <row r="15971">
          <cell r="A15971" t="str">
            <v>FY2018</v>
          </cell>
        </row>
        <row r="15972">
          <cell r="A15972" t="str">
            <v>FY2018</v>
          </cell>
        </row>
        <row r="15973">
          <cell r="A15973" t="str">
            <v>FY2018</v>
          </cell>
        </row>
        <row r="15974">
          <cell r="A15974" t="str">
            <v>FY2018</v>
          </cell>
        </row>
        <row r="15975">
          <cell r="A15975" t="str">
            <v>FY2018</v>
          </cell>
        </row>
        <row r="15976">
          <cell r="A15976" t="str">
            <v>FY2018</v>
          </cell>
        </row>
        <row r="15977">
          <cell r="A15977" t="str">
            <v>FY2018</v>
          </cell>
        </row>
        <row r="15978">
          <cell r="A15978" t="str">
            <v>FY2018</v>
          </cell>
        </row>
        <row r="15979">
          <cell r="A15979" t="str">
            <v>FY2018</v>
          </cell>
        </row>
        <row r="15980">
          <cell r="A15980" t="str">
            <v>FY2018</v>
          </cell>
        </row>
        <row r="15981">
          <cell r="A15981" t="str">
            <v>FY2018</v>
          </cell>
        </row>
        <row r="15982">
          <cell r="A15982" t="str">
            <v>FY2018</v>
          </cell>
        </row>
        <row r="15983">
          <cell r="A15983" t="str">
            <v>FY2018</v>
          </cell>
        </row>
        <row r="15984">
          <cell r="A15984" t="str">
            <v>FY2018</v>
          </cell>
        </row>
        <row r="15985">
          <cell r="A15985" t="str">
            <v>FY2018</v>
          </cell>
        </row>
        <row r="15986">
          <cell r="A15986" t="str">
            <v>FY2018</v>
          </cell>
        </row>
        <row r="15987">
          <cell r="A15987" t="str">
            <v>FY2018</v>
          </cell>
        </row>
        <row r="15988">
          <cell r="A15988" t="str">
            <v>FY2018</v>
          </cell>
        </row>
        <row r="15989">
          <cell r="A15989" t="str">
            <v>FY2018</v>
          </cell>
        </row>
        <row r="15990">
          <cell r="A15990" t="str">
            <v>FY2018</v>
          </cell>
        </row>
        <row r="15991">
          <cell r="A15991" t="str">
            <v>FY2018</v>
          </cell>
        </row>
        <row r="15992">
          <cell r="A15992" t="str">
            <v>FY2018</v>
          </cell>
        </row>
        <row r="15993">
          <cell r="A15993" t="str">
            <v>FY2018</v>
          </cell>
        </row>
        <row r="15994">
          <cell r="A15994" t="str">
            <v>FY2018</v>
          </cell>
        </row>
        <row r="15995">
          <cell r="A15995" t="str">
            <v>FY2018</v>
          </cell>
        </row>
        <row r="15996">
          <cell r="A15996" t="str">
            <v>FY2018</v>
          </cell>
        </row>
        <row r="15997">
          <cell r="A15997" t="str">
            <v>FY2018</v>
          </cell>
        </row>
        <row r="15998">
          <cell r="A15998" t="str">
            <v>FY2018</v>
          </cell>
        </row>
        <row r="15999">
          <cell r="A15999" t="str">
            <v>FY2018</v>
          </cell>
        </row>
        <row r="16000">
          <cell r="A16000" t="str">
            <v>FY2018</v>
          </cell>
        </row>
        <row r="16001">
          <cell r="A16001" t="str">
            <v>FY2018</v>
          </cell>
        </row>
        <row r="16002">
          <cell r="A16002" t="str">
            <v>FY2018</v>
          </cell>
        </row>
        <row r="16003">
          <cell r="A16003" t="str">
            <v>FY2018</v>
          </cell>
        </row>
        <row r="16004">
          <cell r="A16004" t="str">
            <v>FY2018</v>
          </cell>
        </row>
        <row r="16005">
          <cell r="A16005" t="str">
            <v>FY2018</v>
          </cell>
        </row>
        <row r="16006">
          <cell r="A16006" t="str">
            <v>FY2018</v>
          </cell>
        </row>
        <row r="16007">
          <cell r="A16007" t="str">
            <v>FY2018</v>
          </cell>
        </row>
        <row r="16008">
          <cell r="A16008" t="str">
            <v>FY2018</v>
          </cell>
        </row>
        <row r="16009">
          <cell r="A16009" t="str">
            <v>FY2018</v>
          </cell>
        </row>
        <row r="16010">
          <cell r="A16010" t="str">
            <v>FY2018</v>
          </cell>
        </row>
        <row r="16011">
          <cell r="A16011" t="str">
            <v>FY2018</v>
          </cell>
        </row>
        <row r="16012">
          <cell r="A16012" t="str">
            <v>FY2018</v>
          </cell>
        </row>
        <row r="16013">
          <cell r="A16013" t="str">
            <v>FY2018</v>
          </cell>
        </row>
        <row r="16014">
          <cell r="A16014" t="str">
            <v>FY2018</v>
          </cell>
        </row>
        <row r="16015">
          <cell r="A16015" t="str">
            <v>FY2018</v>
          </cell>
        </row>
        <row r="16016">
          <cell r="A16016" t="str">
            <v>FY2018</v>
          </cell>
        </row>
        <row r="16017">
          <cell r="A16017" t="str">
            <v>FY2018</v>
          </cell>
        </row>
        <row r="16018">
          <cell r="A16018" t="str">
            <v>FY2018</v>
          </cell>
        </row>
        <row r="16019">
          <cell r="A16019" t="str">
            <v>FY2018</v>
          </cell>
        </row>
        <row r="16020">
          <cell r="A16020" t="str">
            <v>FY2018</v>
          </cell>
        </row>
        <row r="16021">
          <cell r="A16021" t="str">
            <v>FY2018</v>
          </cell>
        </row>
        <row r="16022">
          <cell r="A16022" t="str">
            <v>FY2018</v>
          </cell>
        </row>
        <row r="16023">
          <cell r="A16023" t="str">
            <v>FY2018</v>
          </cell>
        </row>
        <row r="16024">
          <cell r="A16024" t="str">
            <v>FY2018</v>
          </cell>
        </row>
        <row r="16025">
          <cell r="A16025" t="str">
            <v>FY2018</v>
          </cell>
        </row>
        <row r="16026">
          <cell r="A16026" t="str">
            <v>FY2018</v>
          </cell>
        </row>
        <row r="16027">
          <cell r="A16027" t="str">
            <v>FY2018</v>
          </cell>
        </row>
        <row r="16028">
          <cell r="A16028" t="str">
            <v>FY2018</v>
          </cell>
        </row>
        <row r="16029">
          <cell r="A16029" t="str">
            <v>FY2018</v>
          </cell>
        </row>
        <row r="16030">
          <cell r="A16030" t="str">
            <v>FY2018</v>
          </cell>
        </row>
        <row r="16031">
          <cell r="A16031" t="str">
            <v>FY2018</v>
          </cell>
        </row>
        <row r="16032">
          <cell r="A16032" t="str">
            <v>FY2018</v>
          </cell>
        </row>
        <row r="16033">
          <cell r="A16033" t="str">
            <v>FY2018</v>
          </cell>
        </row>
        <row r="16034">
          <cell r="A16034" t="str">
            <v>FY2018</v>
          </cell>
        </row>
        <row r="16035">
          <cell r="A16035" t="str">
            <v>FY2018</v>
          </cell>
        </row>
        <row r="16036">
          <cell r="A16036" t="str">
            <v>FY2018</v>
          </cell>
        </row>
        <row r="16037">
          <cell r="A16037" t="str">
            <v>FY2018</v>
          </cell>
        </row>
        <row r="16038">
          <cell r="A16038" t="str">
            <v>FY2018</v>
          </cell>
        </row>
        <row r="16039">
          <cell r="A16039" t="str">
            <v>FY2018</v>
          </cell>
        </row>
        <row r="16040">
          <cell r="A16040" t="str">
            <v>FY2018</v>
          </cell>
        </row>
        <row r="16041">
          <cell r="A16041" t="str">
            <v>FY2018</v>
          </cell>
        </row>
        <row r="16042">
          <cell r="A16042" t="str">
            <v>FY2018</v>
          </cell>
        </row>
        <row r="16043">
          <cell r="A16043" t="str">
            <v>FY2018</v>
          </cell>
        </row>
        <row r="16044">
          <cell r="A16044" t="str">
            <v>FY2018</v>
          </cell>
        </row>
        <row r="16045">
          <cell r="A16045" t="str">
            <v>FY2018</v>
          </cell>
        </row>
        <row r="16046">
          <cell r="A16046" t="str">
            <v>FY2018</v>
          </cell>
        </row>
        <row r="16047">
          <cell r="A16047" t="str">
            <v>FY2018</v>
          </cell>
        </row>
        <row r="16048">
          <cell r="A16048" t="str">
            <v>FY2018</v>
          </cell>
        </row>
        <row r="16049">
          <cell r="A16049" t="str">
            <v>FY2018</v>
          </cell>
        </row>
        <row r="16050">
          <cell r="A16050" t="str">
            <v>FY2018</v>
          </cell>
        </row>
        <row r="16051">
          <cell r="A16051" t="str">
            <v>FY2018</v>
          </cell>
        </row>
        <row r="16052">
          <cell r="A16052" t="str">
            <v>FY2018</v>
          </cell>
        </row>
        <row r="16053">
          <cell r="A16053" t="str">
            <v>FY2018</v>
          </cell>
        </row>
        <row r="16054">
          <cell r="A16054" t="str">
            <v>FY2018</v>
          </cell>
        </row>
        <row r="16055">
          <cell r="A16055" t="str">
            <v>FY2018</v>
          </cell>
        </row>
        <row r="16056">
          <cell r="A16056" t="str">
            <v>FY2018</v>
          </cell>
        </row>
        <row r="16057">
          <cell r="A16057" t="str">
            <v>FY2018</v>
          </cell>
        </row>
        <row r="16058">
          <cell r="A16058" t="str">
            <v>FY2018</v>
          </cell>
        </row>
        <row r="16059">
          <cell r="A16059" t="str">
            <v>FY2018</v>
          </cell>
        </row>
        <row r="16060">
          <cell r="A16060" t="str">
            <v>FY2018</v>
          </cell>
        </row>
        <row r="16061">
          <cell r="A16061" t="str">
            <v>FY2018</v>
          </cell>
        </row>
        <row r="16062">
          <cell r="A16062" t="str">
            <v>FY2018</v>
          </cell>
        </row>
        <row r="16063">
          <cell r="A16063" t="str">
            <v>FY2018</v>
          </cell>
        </row>
        <row r="16064">
          <cell r="A16064" t="str">
            <v>FY2018</v>
          </cell>
        </row>
        <row r="16065">
          <cell r="A16065" t="str">
            <v>FY2018</v>
          </cell>
        </row>
        <row r="16066">
          <cell r="A16066" t="str">
            <v>FY2018</v>
          </cell>
        </row>
        <row r="16067">
          <cell r="A16067" t="str">
            <v>FY2018</v>
          </cell>
        </row>
        <row r="16068">
          <cell r="A16068" t="str">
            <v>FY2018</v>
          </cell>
        </row>
        <row r="16069">
          <cell r="A16069" t="str">
            <v>FY2018</v>
          </cell>
        </row>
        <row r="16070">
          <cell r="A16070" t="str">
            <v>FY2018</v>
          </cell>
        </row>
        <row r="16071">
          <cell r="A16071" t="str">
            <v>FY2018</v>
          </cell>
        </row>
        <row r="16072">
          <cell r="A16072" t="str">
            <v>FY2018</v>
          </cell>
        </row>
        <row r="16073">
          <cell r="A16073" t="str">
            <v>FY2018</v>
          </cell>
        </row>
        <row r="16074">
          <cell r="A16074" t="str">
            <v>FY2018</v>
          </cell>
        </row>
        <row r="16075">
          <cell r="A16075" t="str">
            <v>FY2018</v>
          </cell>
        </row>
        <row r="16076">
          <cell r="A16076" t="str">
            <v>FY2018</v>
          </cell>
        </row>
        <row r="16077">
          <cell r="A16077" t="str">
            <v>FY2018</v>
          </cell>
        </row>
        <row r="16078">
          <cell r="A16078" t="str">
            <v>FY2018</v>
          </cell>
        </row>
        <row r="16079">
          <cell r="A16079" t="str">
            <v>FY2018</v>
          </cell>
        </row>
        <row r="16080">
          <cell r="A16080" t="str">
            <v>FY2018</v>
          </cell>
        </row>
        <row r="16081">
          <cell r="A16081" t="str">
            <v>FY2018</v>
          </cell>
        </row>
        <row r="16082">
          <cell r="A16082" t="str">
            <v>FY2018</v>
          </cell>
        </row>
        <row r="16083">
          <cell r="A16083" t="str">
            <v>FY2018</v>
          </cell>
        </row>
        <row r="16084">
          <cell r="A16084" t="str">
            <v>FY2018</v>
          </cell>
        </row>
        <row r="16085">
          <cell r="A16085" t="str">
            <v>FY2018</v>
          </cell>
        </row>
        <row r="16086">
          <cell r="A16086" t="str">
            <v>FY2018</v>
          </cell>
        </row>
        <row r="16087">
          <cell r="A16087" t="str">
            <v>FY2018</v>
          </cell>
        </row>
        <row r="16088">
          <cell r="A16088" t="str">
            <v>FY2018</v>
          </cell>
        </row>
        <row r="16089">
          <cell r="A16089" t="str">
            <v>FY2018</v>
          </cell>
        </row>
        <row r="16090">
          <cell r="A16090" t="str">
            <v>FY2018</v>
          </cell>
        </row>
        <row r="16091">
          <cell r="A16091" t="str">
            <v>FY2018</v>
          </cell>
        </row>
        <row r="16092">
          <cell r="A16092" t="str">
            <v>FY2018</v>
          </cell>
        </row>
        <row r="16093">
          <cell r="A16093" t="str">
            <v>FY2018</v>
          </cell>
        </row>
        <row r="16094">
          <cell r="A16094" t="str">
            <v>FY2018</v>
          </cell>
        </row>
        <row r="16095">
          <cell r="A16095" t="str">
            <v>FY2018</v>
          </cell>
        </row>
        <row r="16096">
          <cell r="A16096" t="str">
            <v>FY2018</v>
          </cell>
        </row>
        <row r="16097">
          <cell r="A16097" t="str">
            <v>FY2018</v>
          </cell>
        </row>
        <row r="16098">
          <cell r="A16098" t="str">
            <v>FY2018</v>
          </cell>
        </row>
        <row r="16099">
          <cell r="A16099" t="str">
            <v>FY2018</v>
          </cell>
        </row>
        <row r="16100">
          <cell r="A16100" t="str">
            <v>FY2018</v>
          </cell>
        </row>
        <row r="16101">
          <cell r="A16101" t="str">
            <v>FY2018</v>
          </cell>
        </row>
        <row r="16102">
          <cell r="A16102" t="str">
            <v>FY2018</v>
          </cell>
        </row>
        <row r="16103">
          <cell r="A16103" t="str">
            <v>FY2018</v>
          </cell>
        </row>
        <row r="16104">
          <cell r="A16104" t="str">
            <v>FY2018</v>
          </cell>
        </row>
        <row r="16105">
          <cell r="A16105" t="str">
            <v>FY2018</v>
          </cell>
        </row>
        <row r="16106">
          <cell r="A16106" t="str">
            <v>FY2018</v>
          </cell>
        </row>
        <row r="16107">
          <cell r="A16107" t="str">
            <v>FY2018</v>
          </cell>
        </row>
        <row r="16108">
          <cell r="A16108" t="str">
            <v>FY2018</v>
          </cell>
        </row>
        <row r="16109">
          <cell r="A16109" t="str">
            <v>FY2018</v>
          </cell>
        </row>
        <row r="16110">
          <cell r="A16110" t="str">
            <v>FY2018</v>
          </cell>
        </row>
        <row r="16111">
          <cell r="A16111" t="str">
            <v>FY2018</v>
          </cell>
        </row>
        <row r="16112">
          <cell r="A16112" t="str">
            <v>FY2018</v>
          </cell>
        </row>
        <row r="16113">
          <cell r="A16113" t="str">
            <v>FY2018</v>
          </cell>
        </row>
        <row r="16114">
          <cell r="A16114" t="str">
            <v>FY2018</v>
          </cell>
        </row>
        <row r="16115">
          <cell r="A16115" t="str">
            <v>FY2018</v>
          </cell>
        </row>
        <row r="16116">
          <cell r="A16116" t="str">
            <v>FY2018</v>
          </cell>
        </row>
        <row r="16117">
          <cell r="A16117" t="str">
            <v>FY2018</v>
          </cell>
        </row>
        <row r="16118">
          <cell r="A16118" t="str">
            <v>FY2018</v>
          </cell>
        </row>
        <row r="16119">
          <cell r="A16119" t="str">
            <v>FY2018</v>
          </cell>
        </row>
        <row r="16120">
          <cell r="A16120" t="str">
            <v>FY2018</v>
          </cell>
        </row>
        <row r="16121">
          <cell r="A16121" t="str">
            <v>FY2018</v>
          </cell>
        </row>
        <row r="16122">
          <cell r="A16122" t="str">
            <v>FY2018</v>
          </cell>
        </row>
        <row r="16123">
          <cell r="A16123" t="str">
            <v>FY2013</v>
          </cell>
        </row>
        <row r="16124">
          <cell r="A16124" t="str">
            <v>FY2013</v>
          </cell>
        </row>
        <row r="16125">
          <cell r="A16125" t="str">
            <v>FY2013</v>
          </cell>
        </row>
        <row r="16126">
          <cell r="A16126" t="str">
            <v>FY2013</v>
          </cell>
        </row>
        <row r="16127">
          <cell r="A16127" t="str">
            <v>FY2013</v>
          </cell>
        </row>
        <row r="16128">
          <cell r="A16128" t="str">
            <v>FY2013</v>
          </cell>
        </row>
        <row r="16129">
          <cell r="A16129" t="str">
            <v>FY2013</v>
          </cell>
        </row>
        <row r="16130">
          <cell r="A16130" t="str">
            <v>FY2013</v>
          </cell>
        </row>
        <row r="16131">
          <cell r="A16131" t="str">
            <v>FY2013</v>
          </cell>
        </row>
        <row r="16132">
          <cell r="A16132" t="str">
            <v>FY2013</v>
          </cell>
        </row>
        <row r="16133">
          <cell r="A16133" t="str">
            <v>FY2013</v>
          </cell>
        </row>
        <row r="16134">
          <cell r="A16134" t="str">
            <v>FY2013</v>
          </cell>
        </row>
        <row r="16135">
          <cell r="A16135" t="str">
            <v>FY2013</v>
          </cell>
        </row>
        <row r="16136">
          <cell r="A16136" t="str">
            <v>FY2013</v>
          </cell>
        </row>
        <row r="16137">
          <cell r="A16137" t="str">
            <v>FY2013</v>
          </cell>
        </row>
        <row r="16138">
          <cell r="A16138" t="str">
            <v>FY2013</v>
          </cell>
        </row>
        <row r="16139">
          <cell r="A16139" t="str">
            <v>FY2013</v>
          </cell>
        </row>
        <row r="16140">
          <cell r="A16140" t="str">
            <v>FY2013</v>
          </cell>
        </row>
        <row r="16141">
          <cell r="A16141" t="str">
            <v>FY2013</v>
          </cell>
        </row>
        <row r="16142">
          <cell r="A16142" t="str">
            <v>FY2013</v>
          </cell>
        </row>
        <row r="16143">
          <cell r="A16143" t="str">
            <v>FY2013</v>
          </cell>
        </row>
        <row r="16144">
          <cell r="A16144" t="str">
            <v>FY2013</v>
          </cell>
        </row>
        <row r="16145">
          <cell r="A16145" t="str">
            <v>FY2013</v>
          </cell>
        </row>
        <row r="16146">
          <cell r="A16146" t="str">
            <v>FY2013</v>
          </cell>
        </row>
        <row r="16147">
          <cell r="A16147" t="str">
            <v>FY2013</v>
          </cell>
        </row>
        <row r="16148">
          <cell r="A16148" t="str">
            <v>FY2013</v>
          </cell>
        </row>
        <row r="16149">
          <cell r="A16149" t="str">
            <v>FY2013</v>
          </cell>
        </row>
        <row r="16150">
          <cell r="A16150" t="str">
            <v>FY2013</v>
          </cell>
        </row>
        <row r="16151">
          <cell r="A16151" t="str">
            <v>FY2013</v>
          </cell>
        </row>
        <row r="16152">
          <cell r="A16152" t="str">
            <v>FY2013</v>
          </cell>
        </row>
        <row r="16153">
          <cell r="A16153" t="str">
            <v>FY2013</v>
          </cell>
        </row>
        <row r="16154">
          <cell r="A16154" t="str">
            <v>FY2013</v>
          </cell>
        </row>
        <row r="16155">
          <cell r="A16155" t="str">
            <v>FY2013</v>
          </cell>
        </row>
        <row r="16156">
          <cell r="A16156" t="str">
            <v>FY2013</v>
          </cell>
        </row>
        <row r="16157">
          <cell r="A16157" t="str">
            <v>FY2013</v>
          </cell>
        </row>
        <row r="16158">
          <cell r="A16158" t="str">
            <v>FY2013</v>
          </cell>
        </row>
        <row r="16159">
          <cell r="A16159" t="str">
            <v>FY2013</v>
          </cell>
        </row>
        <row r="16160">
          <cell r="A16160" t="str">
            <v>FY2013</v>
          </cell>
        </row>
        <row r="16161">
          <cell r="A16161" t="str">
            <v>FY2013</v>
          </cell>
        </row>
        <row r="16162">
          <cell r="A16162" t="str">
            <v>FY2013</v>
          </cell>
        </row>
        <row r="16163">
          <cell r="A16163" t="str">
            <v>FY2013</v>
          </cell>
        </row>
        <row r="16164">
          <cell r="A16164" t="str">
            <v>FY2013</v>
          </cell>
        </row>
        <row r="16165">
          <cell r="A16165" t="str">
            <v>FY2013</v>
          </cell>
        </row>
        <row r="16166">
          <cell r="A16166" t="str">
            <v>FY2013</v>
          </cell>
        </row>
        <row r="16167">
          <cell r="A16167" t="str">
            <v>FY2013</v>
          </cell>
        </row>
        <row r="16168">
          <cell r="A16168" t="str">
            <v>FY2013</v>
          </cell>
        </row>
        <row r="16169">
          <cell r="A16169" t="str">
            <v>FY2013</v>
          </cell>
        </row>
        <row r="16170">
          <cell r="A16170" t="str">
            <v>FY2013</v>
          </cell>
        </row>
        <row r="16171">
          <cell r="A16171" t="str">
            <v>FY2013</v>
          </cell>
        </row>
        <row r="16172">
          <cell r="A16172" t="str">
            <v>FY2013</v>
          </cell>
        </row>
        <row r="16173">
          <cell r="A16173" t="str">
            <v>FY2013</v>
          </cell>
        </row>
        <row r="16174">
          <cell r="A16174" t="str">
            <v>FY2013</v>
          </cell>
        </row>
        <row r="16175">
          <cell r="A16175" t="str">
            <v>FY2013</v>
          </cell>
        </row>
        <row r="16176">
          <cell r="A16176" t="str">
            <v>FY2013</v>
          </cell>
        </row>
        <row r="16177">
          <cell r="A16177" t="str">
            <v>FY2013</v>
          </cell>
        </row>
        <row r="16178">
          <cell r="A16178" t="str">
            <v>FY2013</v>
          </cell>
        </row>
        <row r="16179">
          <cell r="A16179" t="str">
            <v>FY2013</v>
          </cell>
        </row>
        <row r="16180">
          <cell r="A16180" t="str">
            <v>FY2013</v>
          </cell>
        </row>
        <row r="16181">
          <cell r="A16181" t="str">
            <v>FY2013</v>
          </cell>
        </row>
        <row r="16182">
          <cell r="A16182" t="str">
            <v>FY2013</v>
          </cell>
        </row>
        <row r="16183">
          <cell r="A16183" t="str">
            <v>FY2013</v>
          </cell>
        </row>
        <row r="16184">
          <cell r="A16184" t="str">
            <v>FY2013</v>
          </cell>
        </row>
        <row r="16185">
          <cell r="A16185" t="str">
            <v>FY2013</v>
          </cell>
        </row>
        <row r="16186">
          <cell r="A16186" t="str">
            <v>FY2013</v>
          </cell>
        </row>
        <row r="16187">
          <cell r="A16187" t="str">
            <v>FY2013</v>
          </cell>
        </row>
        <row r="16188">
          <cell r="A16188" t="str">
            <v>FY2013</v>
          </cell>
        </row>
        <row r="16189">
          <cell r="A16189" t="str">
            <v>FY2013</v>
          </cell>
        </row>
        <row r="16190">
          <cell r="A16190" t="str">
            <v>FY2013</v>
          </cell>
        </row>
        <row r="16191">
          <cell r="A16191" t="str">
            <v>FY2013</v>
          </cell>
        </row>
        <row r="16192">
          <cell r="A16192" t="str">
            <v>FY2013</v>
          </cell>
        </row>
        <row r="16193">
          <cell r="A16193" t="str">
            <v>FY2013</v>
          </cell>
        </row>
        <row r="16194">
          <cell r="A16194" t="str">
            <v>FY2013</v>
          </cell>
        </row>
        <row r="16195">
          <cell r="A16195" t="str">
            <v>FY2013</v>
          </cell>
        </row>
        <row r="16196">
          <cell r="A16196" t="str">
            <v>FY2013</v>
          </cell>
        </row>
        <row r="16197">
          <cell r="A16197" t="str">
            <v>FY2013</v>
          </cell>
        </row>
        <row r="16198">
          <cell r="A16198" t="str">
            <v>FY2013</v>
          </cell>
        </row>
        <row r="16199">
          <cell r="A16199" t="str">
            <v>FY2013</v>
          </cell>
        </row>
        <row r="16200">
          <cell r="A16200" t="str">
            <v>FY2013</v>
          </cell>
        </row>
        <row r="16201">
          <cell r="A16201" t="str">
            <v>FY2013</v>
          </cell>
        </row>
        <row r="16202">
          <cell r="A16202" t="str">
            <v>FY2013</v>
          </cell>
        </row>
        <row r="16203">
          <cell r="A16203" t="str">
            <v>FY2013</v>
          </cell>
        </row>
        <row r="16204">
          <cell r="A16204" t="str">
            <v>FY2013</v>
          </cell>
        </row>
        <row r="16205">
          <cell r="A16205" t="str">
            <v>FY2013</v>
          </cell>
        </row>
        <row r="16206">
          <cell r="A16206" t="str">
            <v>FY2013</v>
          </cell>
        </row>
        <row r="16207">
          <cell r="A16207" t="str">
            <v>FY2013</v>
          </cell>
        </row>
        <row r="16208">
          <cell r="A16208" t="str">
            <v>FY2013</v>
          </cell>
        </row>
        <row r="16209">
          <cell r="A16209" t="str">
            <v>FY2013</v>
          </cell>
        </row>
        <row r="16210">
          <cell r="A16210" t="str">
            <v>FY2013</v>
          </cell>
        </row>
        <row r="16211">
          <cell r="A16211" t="str">
            <v>FY2013</v>
          </cell>
        </row>
        <row r="16212">
          <cell r="A16212" t="str">
            <v>FY2013</v>
          </cell>
        </row>
        <row r="16213">
          <cell r="A16213" t="str">
            <v>FY2013</v>
          </cell>
        </row>
        <row r="16214">
          <cell r="A16214" t="str">
            <v>FY2013</v>
          </cell>
        </row>
        <row r="16215">
          <cell r="A16215" t="str">
            <v>FY2013</v>
          </cell>
        </row>
        <row r="16216">
          <cell r="A16216" t="str">
            <v>FY2013</v>
          </cell>
        </row>
        <row r="16217">
          <cell r="A16217" t="str">
            <v>FY2013</v>
          </cell>
        </row>
        <row r="16218">
          <cell r="A16218" t="str">
            <v>FY2013</v>
          </cell>
        </row>
        <row r="16219">
          <cell r="A16219" t="str">
            <v>FY2013</v>
          </cell>
        </row>
        <row r="16220">
          <cell r="A16220" t="str">
            <v>FY2013</v>
          </cell>
        </row>
        <row r="16221">
          <cell r="A16221" t="str">
            <v>FY2013</v>
          </cell>
        </row>
        <row r="16222">
          <cell r="A16222" t="str">
            <v>FY2013</v>
          </cell>
        </row>
        <row r="16223">
          <cell r="A16223" t="str">
            <v>FY2013</v>
          </cell>
        </row>
        <row r="16224">
          <cell r="A16224" t="str">
            <v>FY2013</v>
          </cell>
        </row>
        <row r="16225">
          <cell r="A16225" t="str">
            <v>FY2013</v>
          </cell>
        </row>
        <row r="16226">
          <cell r="A16226" t="str">
            <v>FY2013</v>
          </cell>
        </row>
        <row r="16227">
          <cell r="A16227" t="str">
            <v>FY2013</v>
          </cell>
        </row>
        <row r="16228">
          <cell r="A16228" t="str">
            <v>FY2013</v>
          </cell>
        </row>
        <row r="16229">
          <cell r="A16229" t="str">
            <v>FY2013</v>
          </cell>
        </row>
        <row r="16230">
          <cell r="A16230" t="str">
            <v>FY2013</v>
          </cell>
        </row>
        <row r="16231">
          <cell r="A16231" t="str">
            <v>FY2013</v>
          </cell>
        </row>
        <row r="16232">
          <cell r="A16232" t="str">
            <v>FY2013</v>
          </cell>
        </row>
        <row r="16233">
          <cell r="A16233" t="str">
            <v>FY2013</v>
          </cell>
        </row>
        <row r="16234">
          <cell r="A16234" t="str">
            <v>FY2013</v>
          </cell>
        </row>
        <row r="16235">
          <cell r="A16235" t="str">
            <v>FY2013</v>
          </cell>
        </row>
        <row r="16236">
          <cell r="A16236" t="str">
            <v>FY2013</v>
          </cell>
        </row>
        <row r="16237">
          <cell r="A16237" t="str">
            <v>FY2013</v>
          </cell>
        </row>
        <row r="16238">
          <cell r="A16238" t="str">
            <v>FY2013</v>
          </cell>
        </row>
        <row r="16239">
          <cell r="A16239" t="str">
            <v>FY2013</v>
          </cell>
        </row>
        <row r="16240">
          <cell r="A16240" t="str">
            <v>FY2013</v>
          </cell>
        </row>
        <row r="16241">
          <cell r="A16241" t="str">
            <v>FY2013</v>
          </cell>
        </row>
        <row r="16242">
          <cell r="A16242" t="str">
            <v>FY2013</v>
          </cell>
        </row>
        <row r="16243">
          <cell r="A16243" t="str">
            <v>FY2013</v>
          </cell>
        </row>
        <row r="16244">
          <cell r="A16244" t="str">
            <v>FY2013</v>
          </cell>
        </row>
        <row r="16245">
          <cell r="A16245" t="str">
            <v>FY2013</v>
          </cell>
        </row>
        <row r="16246">
          <cell r="A16246" t="str">
            <v>FY2013</v>
          </cell>
        </row>
        <row r="16247">
          <cell r="A16247" t="str">
            <v>FY2013</v>
          </cell>
        </row>
        <row r="16248">
          <cell r="A16248" t="str">
            <v>FY2013</v>
          </cell>
        </row>
        <row r="16249">
          <cell r="A16249" t="str">
            <v>FY2013</v>
          </cell>
        </row>
        <row r="16250">
          <cell r="A16250" t="str">
            <v>FY2013</v>
          </cell>
        </row>
        <row r="16251">
          <cell r="A16251" t="str">
            <v>FY2013</v>
          </cell>
        </row>
        <row r="16252">
          <cell r="A16252" t="str">
            <v>FY2013</v>
          </cell>
        </row>
        <row r="16253">
          <cell r="A16253" t="str">
            <v>FY2013</v>
          </cell>
        </row>
        <row r="16254">
          <cell r="A16254" t="str">
            <v>FY2013</v>
          </cell>
        </row>
        <row r="16255">
          <cell r="A16255" t="str">
            <v>FY2013</v>
          </cell>
        </row>
        <row r="16256">
          <cell r="A16256" t="str">
            <v>FY2013</v>
          </cell>
        </row>
        <row r="16257">
          <cell r="A16257" t="str">
            <v>FY2013</v>
          </cell>
        </row>
        <row r="16258">
          <cell r="A16258" t="str">
            <v>FY2013</v>
          </cell>
        </row>
        <row r="16259">
          <cell r="A16259" t="str">
            <v>FY2013</v>
          </cell>
        </row>
        <row r="16260">
          <cell r="A16260" t="str">
            <v>FY2013</v>
          </cell>
        </row>
        <row r="16261">
          <cell r="A16261" t="str">
            <v>FY2013</v>
          </cell>
        </row>
        <row r="16262">
          <cell r="A16262" t="str">
            <v>FY2013</v>
          </cell>
        </row>
        <row r="16263">
          <cell r="A16263" t="str">
            <v>FY2013</v>
          </cell>
        </row>
        <row r="16264">
          <cell r="A16264" t="str">
            <v>FY2013</v>
          </cell>
        </row>
        <row r="16265">
          <cell r="A16265" t="str">
            <v>FY2013</v>
          </cell>
        </row>
        <row r="16266">
          <cell r="A16266" t="str">
            <v>FY2013</v>
          </cell>
        </row>
        <row r="16267">
          <cell r="A16267" t="str">
            <v>FY2013</v>
          </cell>
        </row>
        <row r="16268">
          <cell r="A16268" t="str">
            <v>FY2013</v>
          </cell>
        </row>
        <row r="16269">
          <cell r="A16269" t="str">
            <v>FY2013</v>
          </cell>
        </row>
        <row r="16270">
          <cell r="A16270" t="str">
            <v>FY2013</v>
          </cell>
        </row>
        <row r="16271">
          <cell r="A16271" t="str">
            <v>FY2013</v>
          </cell>
        </row>
        <row r="16272">
          <cell r="A16272" t="str">
            <v>FY2013</v>
          </cell>
        </row>
        <row r="16273">
          <cell r="A16273" t="str">
            <v>FY2013</v>
          </cell>
        </row>
        <row r="16274">
          <cell r="A16274" t="str">
            <v>FY2013</v>
          </cell>
        </row>
        <row r="16275">
          <cell r="A16275" t="str">
            <v>FY2013</v>
          </cell>
        </row>
        <row r="16276">
          <cell r="A16276" t="str">
            <v>FY2013</v>
          </cell>
        </row>
        <row r="16277">
          <cell r="A16277" t="str">
            <v>FY2013</v>
          </cell>
        </row>
        <row r="16278">
          <cell r="A16278" t="str">
            <v>FY2013</v>
          </cell>
        </row>
        <row r="16279">
          <cell r="A16279" t="str">
            <v>FY2013</v>
          </cell>
        </row>
        <row r="16280">
          <cell r="A16280" t="str">
            <v>FY2013</v>
          </cell>
        </row>
        <row r="16281">
          <cell r="A16281" t="str">
            <v>FY2013</v>
          </cell>
        </row>
        <row r="16282">
          <cell r="A16282" t="str">
            <v>FY2013</v>
          </cell>
        </row>
        <row r="16283">
          <cell r="A16283" t="str">
            <v>FY2013</v>
          </cell>
        </row>
        <row r="16284">
          <cell r="A16284" t="str">
            <v>FY2013</v>
          </cell>
        </row>
        <row r="16285">
          <cell r="A16285" t="str">
            <v>FY2013</v>
          </cell>
        </row>
        <row r="16286">
          <cell r="A16286" t="str">
            <v>FY2013</v>
          </cell>
        </row>
        <row r="16287">
          <cell r="A16287" t="str">
            <v>FY2013</v>
          </cell>
        </row>
        <row r="16288">
          <cell r="A16288" t="str">
            <v>FY2013</v>
          </cell>
        </row>
        <row r="16289">
          <cell r="A16289" t="str">
            <v>FY2013</v>
          </cell>
        </row>
        <row r="16290">
          <cell r="A16290" t="str">
            <v>FY2013</v>
          </cell>
        </row>
        <row r="16291">
          <cell r="A16291" t="str">
            <v>FY2013</v>
          </cell>
        </row>
        <row r="16292">
          <cell r="A16292" t="str">
            <v>FY2013</v>
          </cell>
        </row>
        <row r="16293">
          <cell r="A16293" t="str">
            <v>FY2013</v>
          </cell>
        </row>
        <row r="16294">
          <cell r="A16294" t="str">
            <v>FY2013</v>
          </cell>
        </row>
        <row r="16295">
          <cell r="A16295" t="str">
            <v>FY2013</v>
          </cell>
        </row>
        <row r="16296">
          <cell r="A16296" t="str">
            <v>FY2013</v>
          </cell>
        </row>
        <row r="16297">
          <cell r="A16297" t="str">
            <v>FY2013</v>
          </cell>
        </row>
        <row r="16298">
          <cell r="A16298" t="str">
            <v>FY2013</v>
          </cell>
        </row>
        <row r="16299">
          <cell r="A16299" t="str">
            <v>FY2013</v>
          </cell>
        </row>
        <row r="16300">
          <cell r="A16300" t="str">
            <v>FY2013</v>
          </cell>
        </row>
        <row r="16301">
          <cell r="A16301" t="str">
            <v>FY2013</v>
          </cell>
        </row>
        <row r="16302">
          <cell r="A16302" t="str">
            <v>FY2013</v>
          </cell>
        </row>
        <row r="16303">
          <cell r="A16303" t="str">
            <v>FY2013</v>
          </cell>
        </row>
        <row r="16304">
          <cell r="A16304" t="str">
            <v>FY2013</v>
          </cell>
        </row>
        <row r="16305">
          <cell r="A16305" t="str">
            <v>FY2013</v>
          </cell>
        </row>
        <row r="16306">
          <cell r="A16306" t="str">
            <v>FY2013</v>
          </cell>
        </row>
        <row r="16307">
          <cell r="A16307" t="str">
            <v>FY2013</v>
          </cell>
        </row>
        <row r="16308">
          <cell r="A16308" t="str">
            <v>FY2013</v>
          </cell>
        </row>
        <row r="16309">
          <cell r="A16309" t="str">
            <v>FY2013</v>
          </cell>
        </row>
        <row r="16310">
          <cell r="A16310" t="str">
            <v>FY2013</v>
          </cell>
        </row>
        <row r="16311">
          <cell r="A16311" t="str">
            <v>FY2013</v>
          </cell>
        </row>
        <row r="16312">
          <cell r="A16312" t="str">
            <v>FY2013</v>
          </cell>
        </row>
        <row r="16313">
          <cell r="A16313" t="str">
            <v>FY2013</v>
          </cell>
        </row>
        <row r="16314">
          <cell r="A16314" t="str">
            <v>FY2013</v>
          </cell>
        </row>
        <row r="16315">
          <cell r="A16315" t="str">
            <v>FY2013</v>
          </cell>
        </row>
        <row r="16316">
          <cell r="A16316" t="str">
            <v>FY2013</v>
          </cell>
        </row>
        <row r="16317">
          <cell r="A16317" t="str">
            <v>FY2013</v>
          </cell>
        </row>
        <row r="16318">
          <cell r="A16318" t="str">
            <v>FY2013</v>
          </cell>
        </row>
        <row r="16319">
          <cell r="A16319" t="str">
            <v>FY2013</v>
          </cell>
        </row>
        <row r="16320">
          <cell r="A16320" t="str">
            <v>FY2013</v>
          </cell>
        </row>
        <row r="16321">
          <cell r="A16321" t="str">
            <v>FY2013</v>
          </cell>
        </row>
        <row r="16322">
          <cell r="A16322" t="str">
            <v>FY2013</v>
          </cell>
        </row>
        <row r="16323">
          <cell r="A16323" t="str">
            <v>FY2013</v>
          </cell>
        </row>
        <row r="16324">
          <cell r="A16324" t="str">
            <v>FY2013</v>
          </cell>
        </row>
        <row r="16325">
          <cell r="A16325" t="str">
            <v>FY2013</v>
          </cell>
        </row>
        <row r="16326">
          <cell r="A16326" t="str">
            <v>FY2013</v>
          </cell>
        </row>
        <row r="16327">
          <cell r="A16327" t="str">
            <v>FY2013</v>
          </cell>
        </row>
        <row r="16328">
          <cell r="A16328" t="str">
            <v>FY2013</v>
          </cell>
        </row>
        <row r="16329">
          <cell r="A16329" t="str">
            <v>FY2013</v>
          </cell>
        </row>
        <row r="16330">
          <cell r="A16330" t="str">
            <v>FY2013</v>
          </cell>
        </row>
        <row r="16331">
          <cell r="A16331" t="str">
            <v>FY2013</v>
          </cell>
        </row>
        <row r="16332">
          <cell r="A16332" t="str">
            <v>FY2013</v>
          </cell>
        </row>
        <row r="16333">
          <cell r="A16333" t="str">
            <v>FY2013</v>
          </cell>
        </row>
        <row r="16334">
          <cell r="A16334" t="str">
            <v>FY2013</v>
          </cell>
        </row>
        <row r="16335">
          <cell r="A16335" t="str">
            <v>FY2013</v>
          </cell>
        </row>
        <row r="16336">
          <cell r="A16336" t="str">
            <v>FY2013</v>
          </cell>
        </row>
        <row r="16337">
          <cell r="A16337" t="str">
            <v>FY2013</v>
          </cell>
        </row>
        <row r="16338">
          <cell r="A16338" t="str">
            <v>FY2013</v>
          </cell>
        </row>
        <row r="16339">
          <cell r="A16339" t="str">
            <v>FY2013</v>
          </cell>
        </row>
        <row r="16340">
          <cell r="A16340" t="str">
            <v>FY2013</v>
          </cell>
        </row>
        <row r="16341">
          <cell r="A16341" t="str">
            <v>FY2013</v>
          </cell>
        </row>
        <row r="16342">
          <cell r="A16342" t="str">
            <v>FY2013</v>
          </cell>
        </row>
        <row r="16343">
          <cell r="A16343" t="str">
            <v>FY2013</v>
          </cell>
        </row>
        <row r="16344">
          <cell r="A16344" t="str">
            <v>FY2013</v>
          </cell>
        </row>
        <row r="16345">
          <cell r="A16345" t="str">
            <v>FY2013</v>
          </cell>
        </row>
        <row r="16346">
          <cell r="A16346" t="str">
            <v>FY2013</v>
          </cell>
        </row>
        <row r="16347">
          <cell r="A16347" t="str">
            <v>FY2013</v>
          </cell>
        </row>
        <row r="16348">
          <cell r="A16348" t="str">
            <v>FY2013</v>
          </cell>
        </row>
        <row r="16349">
          <cell r="A16349" t="str">
            <v>FY2014</v>
          </cell>
        </row>
        <row r="16350">
          <cell r="A16350" t="str">
            <v>FY2014</v>
          </cell>
        </row>
        <row r="16351">
          <cell r="A16351" t="str">
            <v>FY2014</v>
          </cell>
        </row>
        <row r="16352">
          <cell r="A16352" t="str">
            <v>FY2014</v>
          </cell>
        </row>
        <row r="16353">
          <cell r="A16353" t="str">
            <v>FY2014</v>
          </cell>
        </row>
        <row r="16354">
          <cell r="A16354" t="str">
            <v>FY2014</v>
          </cell>
        </row>
        <row r="16355">
          <cell r="A16355" t="str">
            <v>FY2014</v>
          </cell>
        </row>
        <row r="16356">
          <cell r="A16356" t="str">
            <v>FY2014</v>
          </cell>
        </row>
        <row r="16357">
          <cell r="A16357" t="str">
            <v>FY2014</v>
          </cell>
        </row>
        <row r="16358">
          <cell r="A16358" t="str">
            <v>FY2014</v>
          </cell>
        </row>
        <row r="16359">
          <cell r="A16359" t="str">
            <v>FY2014</v>
          </cell>
        </row>
        <row r="16360">
          <cell r="A16360" t="str">
            <v>FY2014</v>
          </cell>
        </row>
        <row r="16361">
          <cell r="A16361" t="str">
            <v>FY2014</v>
          </cell>
        </row>
        <row r="16362">
          <cell r="A16362" t="str">
            <v>FY2014</v>
          </cell>
        </row>
        <row r="16363">
          <cell r="A16363" t="str">
            <v>FY2014</v>
          </cell>
        </row>
        <row r="16364">
          <cell r="A16364" t="str">
            <v>FY2014</v>
          </cell>
        </row>
        <row r="16365">
          <cell r="A16365" t="str">
            <v>FY2015</v>
          </cell>
        </row>
        <row r="16366">
          <cell r="A16366" t="str">
            <v>FY2015</v>
          </cell>
        </row>
        <row r="16367">
          <cell r="A16367" t="str">
            <v>FY2015</v>
          </cell>
        </row>
        <row r="16368">
          <cell r="A16368" t="str">
            <v>FY2015</v>
          </cell>
        </row>
        <row r="16369">
          <cell r="A16369" t="str">
            <v>FY2015</v>
          </cell>
        </row>
        <row r="16370">
          <cell r="A16370" t="str">
            <v>FY2015</v>
          </cell>
        </row>
        <row r="16371">
          <cell r="A16371" t="str">
            <v>FY2015</v>
          </cell>
        </row>
        <row r="16372">
          <cell r="A16372" t="str">
            <v>FY2015</v>
          </cell>
        </row>
        <row r="16373">
          <cell r="A16373" t="str">
            <v>FY2015</v>
          </cell>
        </row>
        <row r="16374">
          <cell r="A16374" t="str">
            <v>FY2015</v>
          </cell>
        </row>
        <row r="16375">
          <cell r="A16375" t="str">
            <v>FY2015</v>
          </cell>
        </row>
      </sheetData>
      <sheetData sheetId="9"/>
      <sheetData sheetId="10"/>
      <sheetData sheetId="11"/>
      <sheetData sheetId="12"/>
      <sheetData sheetId="13"/>
      <sheetData sheetId="14"/>
      <sheetData sheetId="15"/>
      <sheetData sheetId="16"/>
      <sheetData sheetId="17"/>
      <sheetData sheetId="18"/>
      <sheetData sheetId="19">
        <row r="1">
          <cell r="A1" t="str">
            <v>FY</v>
          </cell>
          <cell r="B1" t="str">
            <v>FY_MAPPED</v>
          </cell>
          <cell r="C1" t="str">
            <v>REG_PERIOD</v>
          </cell>
          <cell r="D1" t="str">
            <v>FY_MAPPED_NUM</v>
          </cell>
          <cell r="E1" t="str">
            <v>FY_AS_DATE</v>
          </cell>
        </row>
        <row r="2">
          <cell r="A2" t="str">
            <v>EARLIER</v>
          </cell>
          <cell r="B2" t="str">
            <v>EARLIER</v>
          </cell>
          <cell r="C2" t="str">
            <v>EARLIER</v>
          </cell>
          <cell r="D2">
            <v>1</v>
          </cell>
          <cell r="E2">
            <v>2</v>
          </cell>
        </row>
        <row r="3">
          <cell r="A3" t="str">
            <v>FY2008</v>
          </cell>
          <cell r="B3" t="str">
            <v>2007-08</v>
          </cell>
          <cell r="C3" t="str">
            <v>REG0</v>
          </cell>
          <cell r="D3">
            <v>200708</v>
          </cell>
          <cell r="E3">
            <v>39448</v>
          </cell>
        </row>
        <row r="4">
          <cell r="A4" t="str">
            <v>FY2009</v>
          </cell>
          <cell r="B4" t="str">
            <v>2008-09</v>
          </cell>
          <cell r="C4" t="str">
            <v>REG0</v>
          </cell>
          <cell r="D4">
            <v>200809</v>
          </cell>
          <cell r="E4">
            <v>39814</v>
          </cell>
        </row>
        <row r="5">
          <cell r="A5" t="str">
            <v>FY2010</v>
          </cell>
          <cell r="B5" t="str">
            <v>2009-10</v>
          </cell>
          <cell r="C5" t="str">
            <v>REG1</v>
          </cell>
          <cell r="D5">
            <v>200910</v>
          </cell>
          <cell r="E5">
            <v>40179</v>
          </cell>
        </row>
        <row r="6">
          <cell r="A6" t="str">
            <v>FY2011</v>
          </cell>
          <cell r="B6" t="str">
            <v>2010-11</v>
          </cell>
          <cell r="C6" t="str">
            <v>REG1</v>
          </cell>
          <cell r="D6">
            <v>201011</v>
          </cell>
          <cell r="E6">
            <v>40544</v>
          </cell>
        </row>
        <row r="7">
          <cell r="A7" t="str">
            <v>FY2012</v>
          </cell>
          <cell r="B7" t="str">
            <v>2011-12</v>
          </cell>
          <cell r="C7" t="str">
            <v>REG1</v>
          </cell>
          <cell r="D7">
            <v>201112</v>
          </cell>
          <cell r="E7">
            <v>40909</v>
          </cell>
        </row>
        <row r="8">
          <cell r="A8" t="str">
            <v>FY2013</v>
          </cell>
          <cell r="B8" t="str">
            <v>2012-13</v>
          </cell>
          <cell r="C8" t="str">
            <v>REG1</v>
          </cell>
          <cell r="D8">
            <v>201213</v>
          </cell>
          <cell r="E8">
            <v>41275</v>
          </cell>
        </row>
        <row r="9">
          <cell r="A9" t="str">
            <v>FY2014</v>
          </cell>
          <cell r="B9" t="str">
            <v>2013-14</v>
          </cell>
          <cell r="C9" t="str">
            <v>REG1</v>
          </cell>
          <cell r="D9">
            <v>201314</v>
          </cell>
          <cell r="E9">
            <v>41640</v>
          </cell>
        </row>
        <row r="10">
          <cell r="A10" t="str">
            <v>FY2015</v>
          </cell>
          <cell r="B10" t="str">
            <v>2014-15</v>
          </cell>
          <cell r="C10" t="str">
            <v>REG2</v>
          </cell>
          <cell r="D10">
            <v>201415</v>
          </cell>
          <cell r="E10">
            <v>42005</v>
          </cell>
        </row>
        <row r="11">
          <cell r="A11" t="str">
            <v>FY2016</v>
          </cell>
          <cell r="B11" t="str">
            <v>2015-16</v>
          </cell>
          <cell r="C11" t="str">
            <v>REG2</v>
          </cell>
          <cell r="D11">
            <v>201516</v>
          </cell>
          <cell r="E11">
            <v>42370</v>
          </cell>
        </row>
        <row r="12">
          <cell r="A12" t="str">
            <v>FY2017</v>
          </cell>
          <cell r="B12" t="str">
            <v>2016-17</v>
          </cell>
          <cell r="C12" t="str">
            <v>REG2</v>
          </cell>
          <cell r="D12">
            <v>201617</v>
          </cell>
          <cell r="E12">
            <v>42736</v>
          </cell>
        </row>
        <row r="13">
          <cell r="A13" t="str">
            <v>FY2018</v>
          </cell>
          <cell r="B13" t="str">
            <v>2017-18</v>
          </cell>
          <cell r="C13" t="str">
            <v>REG2</v>
          </cell>
          <cell r="D13">
            <v>201718</v>
          </cell>
          <cell r="E13">
            <v>43101</v>
          </cell>
        </row>
        <row r="14">
          <cell r="A14" t="str">
            <v>FY2019</v>
          </cell>
          <cell r="B14" t="str">
            <v>2018-19</v>
          </cell>
          <cell r="C14" t="str">
            <v>REG2</v>
          </cell>
          <cell r="D14">
            <v>201819</v>
          </cell>
          <cell r="E14">
            <v>43466</v>
          </cell>
        </row>
        <row r="15">
          <cell r="A15" t="str">
            <v>FY2020</v>
          </cell>
          <cell r="B15" t="str">
            <v>2019-20</v>
          </cell>
          <cell r="C15" t="str">
            <v>REG3</v>
          </cell>
          <cell r="D15">
            <v>201920</v>
          </cell>
          <cell r="E15">
            <v>43831</v>
          </cell>
        </row>
        <row r="16">
          <cell r="A16" t="str">
            <v>FY2021</v>
          </cell>
          <cell r="B16" t="str">
            <v>2020-21</v>
          </cell>
          <cell r="C16" t="str">
            <v>REG3</v>
          </cell>
          <cell r="D16">
            <v>202021</v>
          </cell>
          <cell r="E16">
            <v>44197</v>
          </cell>
        </row>
        <row r="17">
          <cell r="A17" t="str">
            <v>FY2022</v>
          </cell>
          <cell r="B17" t="str">
            <v>2021-22</v>
          </cell>
          <cell r="C17" t="str">
            <v>REG3</v>
          </cell>
          <cell r="D17">
            <v>202122</v>
          </cell>
          <cell r="E17">
            <v>44562</v>
          </cell>
        </row>
        <row r="18">
          <cell r="A18" t="str">
            <v>FY2023</v>
          </cell>
          <cell r="B18" t="str">
            <v>2022-23</v>
          </cell>
          <cell r="C18" t="str">
            <v>REG3</v>
          </cell>
          <cell r="D18">
            <v>202223</v>
          </cell>
          <cell r="E18">
            <v>44927</v>
          </cell>
        </row>
        <row r="19">
          <cell r="A19" t="str">
            <v>FY2024</v>
          </cell>
          <cell r="B19" t="str">
            <v>2023-24</v>
          </cell>
          <cell r="C19" t="str">
            <v>REG3</v>
          </cell>
          <cell r="D19">
            <v>202324</v>
          </cell>
          <cell r="E19">
            <v>45292</v>
          </cell>
        </row>
        <row r="20">
          <cell r="A20" t="str">
            <v>FY2025</v>
          </cell>
          <cell r="B20" t="str">
            <v>2024-25</v>
          </cell>
          <cell r="C20" t="str">
            <v>REG4</v>
          </cell>
          <cell r="D20">
            <v>202425</v>
          </cell>
          <cell r="E20">
            <v>45658</v>
          </cell>
        </row>
      </sheetData>
      <sheetData sheetId="20">
        <row r="1">
          <cell r="A1" t="str">
            <v>PROJECT_NO</v>
          </cell>
          <cell r="B1" t="str">
            <v>REGION_ID</v>
          </cell>
        </row>
        <row r="2">
          <cell r="A2" t="str">
            <v>AR</v>
          </cell>
          <cell r="B2" t="str">
            <v>NA</v>
          </cell>
        </row>
        <row r="3">
          <cell r="A3" t="str">
            <v>AU002</v>
          </cell>
          <cell r="B3" t="str">
            <v>NA</v>
          </cell>
        </row>
        <row r="4">
          <cell r="A4" t="str">
            <v>AU004</v>
          </cell>
          <cell r="B4" t="str">
            <v>NA</v>
          </cell>
        </row>
        <row r="5">
          <cell r="A5" t="str">
            <v>AU013</v>
          </cell>
          <cell r="B5" t="str">
            <v>NA</v>
          </cell>
        </row>
        <row r="6">
          <cell r="A6" t="str">
            <v>AU016</v>
          </cell>
          <cell r="B6" t="str">
            <v>NA</v>
          </cell>
        </row>
        <row r="7">
          <cell r="A7" t="str">
            <v>AU017</v>
          </cell>
          <cell r="B7" t="str">
            <v>NA</v>
          </cell>
        </row>
        <row r="8">
          <cell r="A8" t="str">
            <v>CC002</v>
          </cell>
          <cell r="B8" t="str">
            <v>NA</v>
          </cell>
        </row>
        <row r="9">
          <cell r="A9" t="str">
            <v>CC007</v>
          </cell>
          <cell r="B9" t="str">
            <v>NA</v>
          </cell>
        </row>
        <row r="10">
          <cell r="A10" t="str">
            <v>CC018</v>
          </cell>
          <cell r="B10" t="str">
            <v>NA</v>
          </cell>
        </row>
        <row r="11">
          <cell r="A11" t="str">
            <v>CC020</v>
          </cell>
          <cell r="B11" t="str">
            <v>NA</v>
          </cell>
        </row>
        <row r="12">
          <cell r="A12" t="str">
            <v>DM</v>
          </cell>
          <cell r="B12" t="str">
            <v>NA</v>
          </cell>
        </row>
        <row r="13">
          <cell r="A13" t="str">
            <v>DS002</v>
          </cell>
          <cell r="B13" t="str">
            <v>NA</v>
          </cell>
        </row>
        <row r="14">
          <cell r="A14" t="str">
            <v>DS003</v>
          </cell>
          <cell r="B14" t="str">
            <v>NA</v>
          </cell>
        </row>
        <row r="15">
          <cell r="A15" t="str">
            <v>DS004</v>
          </cell>
          <cell r="B15" t="str">
            <v>NA</v>
          </cell>
        </row>
        <row r="16">
          <cell r="A16" t="str">
            <v>DS005</v>
          </cell>
          <cell r="B16" t="str">
            <v>NA</v>
          </cell>
        </row>
        <row r="17">
          <cell r="A17" t="str">
            <v>DS006</v>
          </cell>
          <cell r="B17" t="str">
            <v>NA</v>
          </cell>
        </row>
        <row r="18">
          <cell r="A18" t="str">
            <v>DS007</v>
          </cell>
          <cell r="B18" t="str">
            <v>NA</v>
          </cell>
        </row>
        <row r="19">
          <cell r="A19" t="str">
            <v>DS008</v>
          </cell>
          <cell r="B19" t="str">
            <v>NA</v>
          </cell>
        </row>
        <row r="20">
          <cell r="A20" t="str">
            <v>DS009</v>
          </cell>
          <cell r="B20" t="str">
            <v>NA</v>
          </cell>
        </row>
        <row r="21">
          <cell r="A21" t="str">
            <v>DS010</v>
          </cell>
          <cell r="B21" t="str">
            <v>UNKNOWN</v>
          </cell>
        </row>
        <row r="22">
          <cell r="A22" t="str">
            <v>EH</v>
          </cell>
          <cell r="B22" t="str">
            <v>NA</v>
          </cell>
        </row>
        <row r="23">
          <cell r="A23" t="str">
            <v>HVW</v>
          </cell>
          <cell r="B23" t="str">
            <v>NA</v>
          </cell>
        </row>
        <row r="24">
          <cell r="A24" t="str">
            <v>IC</v>
          </cell>
          <cell r="B24" t="str">
            <v>NA</v>
          </cell>
        </row>
        <row r="25">
          <cell r="A25" t="str">
            <v>LV001</v>
          </cell>
          <cell r="B25" t="str">
            <v>NA</v>
          </cell>
        </row>
        <row r="26">
          <cell r="A26" t="str">
            <v>LV002</v>
          </cell>
          <cell r="B26" t="str">
            <v>NA</v>
          </cell>
        </row>
        <row r="27">
          <cell r="A27" t="str">
            <v>LV003</v>
          </cell>
          <cell r="B27" t="str">
            <v>NA</v>
          </cell>
        </row>
        <row r="28">
          <cell r="A28" t="str">
            <v>LV004</v>
          </cell>
          <cell r="B28" t="str">
            <v>NA</v>
          </cell>
        </row>
        <row r="29">
          <cell r="A29" t="str">
            <v>MC101</v>
          </cell>
          <cell r="B29" t="str">
            <v>NA</v>
          </cell>
        </row>
        <row r="30">
          <cell r="A30" t="str">
            <v>MC102</v>
          </cell>
          <cell r="B30" t="str">
            <v>NA</v>
          </cell>
        </row>
        <row r="31">
          <cell r="A31" t="str">
            <v>MC103</v>
          </cell>
          <cell r="B31" t="str">
            <v>NA</v>
          </cell>
        </row>
        <row r="32">
          <cell r="A32" t="str">
            <v>MC104</v>
          </cell>
          <cell r="B32" t="str">
            <v>NA</v>
          </cell>
        </row>
        <row r="33">
          <cell r="A33" t="str">
            <v>MC105</v>
          </cell>
          <cell r="B33" t="str">
            <v>NA</v>
          </cell>
        </row>
        <row r="34">
          <cell r="A34" t="str">
            <v>MC106</v>
          </cell>
          <cell r="B34" t="str">
            <v>NA</v>
          </cell>
        </row>
        <row r="35">
          <cell r="A35" t="str">
            <v>MC107</v>
          </cell>
          <cell r="B35" t="str">
            <v>NA</v>
          </cell>
        </row>
        <row r="36">
          <cell r="A36" t="str">
            <v>MC108</v>
          </cell>
          <cell r="B36" t="str">
            <v>NA</v>
          </cell>
        </row>
        <row r="37">
          <cell r="A37" t="str">
            <v>MD</v>
          </cell>
          <cell r="B37" t="str">
            <v>NA</v>
          </cell>
        </row>
        <row r="38">
          <cell r="A38" t="str">
            <v>NU</v>
          </cell>
          <cell r="B38" t="str">
            <v>NA</v>
          </cell>
        </row>
        <row r="39">
          <cell r="A39" t="str">
            <v>OFP</v>
          </cell>
          <cell r="B39" t="str">
            <v>NA</v>
          </cell>
        </row>
        <row r="40">
          <cell r="A40" t="str">
            <v>OH</v>
          </cell>
          <cell r="B40" t="str">
            <v>NA</v>
          </cell>
        </row>
        <row r="41">
          <cell r="A41" t="str">
            <v>PF</v>
          </cell>
          <cell r="B41" t="str">
            <v>NA</v>
          </cell>
        </row>
        <row r="42">
          <cell r="A42" t="str">
            <v>PQ001</v>
          </cell>
          <cell r="B42" t="str">
            <v>NA</v>
          </cell>
        </row>
        <row r="43">
          <cell r="A43" t="str">
            <v>PQ002</v>
          </cell>
          <cell r="B43" t="str">
            <v>NA</v>
          </cell>
        </row>
        <row r="44">
          <cell r="A44" t="str">
            <v>PQ003</v>
          </cell>
          <cell r="B44" t="str">
            <v>NA</v>
          </cell>
        </row>
        <row r="45">
          <cell r="A45" t="str">
            <v>PR000</v>
          </cell>
          <cell r="B45" t="str">
            <v>C</v>
          </cell>
        </row>
        <row r="46">
          <cell r="A46" t="str">
            <v>PR017</v>
          </cell>
          <cell r="B46" t="str">
            <v>N</v>
          </cell>
        </row>
        <row r="47">
          <cell r="A47" t="str">
            <v>PR020</v>
          </cell>
          <cell r="B47" t="str">
            <v>N</v>
          </cell>
        </row>
        <row r="48">
          <cell r="A48" t="str">
            <v>PR022</v>
          </cell>
          <cell r="B48" t="str">
            <v>C</v>
          </cell>
        </row>
        <row r="49">
          <cell r="A49" t="str">
            <v>PR029</v>
          </cell>
          <cell r="B49" t="str">
            <v>N</v>
          </cell>
        </row>
        <row r="50">
          <cell r="A50" t="str">
            <v>PR032</v>
          </cell>
          <cell r="B50" t="str">
            <v>N</v>
          </cell>
        </row>
        <row r="51">
          <cell r="A51" t="str">
            <v>PR035</v>
          </cell>
          <cell r="B51" t="str">
            <v>N</v>
          </cell>
        </row>
        <row r="52">
          <cell r="A52" t="str">
            <v>PR044</v>
          </cell>
          <cell r="B52" t="str">
            <v>C</v>
          </cell>
        </row>
        <row r="53">
          <cell r="A53" t="str">
            <v>PR047</v>
          </cell>
          <cell r="B53" t="str">
            <v>N</v>
          </cell>
        </row>
        <row r="54">
          <cell r="A54" t="str">
            <v>PR050</v>
          </cell>
          <cell r="B54" t="str">
            <v>S</v>
          </cell>
        </row>
        <row r="55">
          <cell r="A55" t="str">
            <v>PR052</v>
          </cell>
          <cell r="B55" t="str">
            <v>N</v>
          </cell>
        </row>
        <row r="56">
          <cell r="A56" t="str">
            <v>PR054</v>
          </cell>
          <cell r="B56" t="str">
            <v>N</v>
          </cell>
        </row>
        <row r="57">
          <cell r="A57" t="str">
            <v>PR059</v>
          </cell>
          <cell r="B57" t="str">
            <v>C</v>
          </cell>
        </row>
        <row r="58">
          <cell r="A58" t="str">
            <v>PR060</v>
          </cell>
          <cell r="B58" t="str">
            <v>C</v>
          </cell>
        </row>
        <row r="59">
          <cell r="A59" t="str">
            <v>PR061</v>
          </cell>
          <cell r="B59" t="str">
            <v>S</v>
          </cell>
        </row>
        <row r="60">
          <cell r="A60" t="str">
            <v>PR070</v>
          </cell>
          <cell r="B60" t="str">
            <v>N</v>
          </cell>
        </row>
        <row r="61">
          <cell r="A61" t="str">
            <v>PR073</v>
          </cell>
          <cell r="B61" t="str">
            <v>C</v>
          </cell>
        </row>
        <row r="62">
          <cell r="A62" t="str">
            <v>PR081</v>
          </cell>
          <cell r="B62" t="str">
            <v>C</v>
          </cell>
        </row>
        <row r="63">
          <cell r="A63" t="str">
            <v>PR086</v>
          </cell>
          <cell r="B63" t="str">
            <v>S</v>
          </cell>
        </row>
        <row r="64">
          <cell r="A64" t="str">
            <v>PR090</v>
          </cell>
          <cell r="B64" t="str">
            <v>N</v>
          </cell>
        </row>
        <row r="65">
          <cell r="A65" t="str">
            <v>PR091</v>
          </cell>
          <cell r="B65" t="str">
            <v>N</v>
          </cell>
        </row>
        <row r="66">
          <cell r="A66" t="str">
            <v>PR093</v>
          </cell>
          <cell r="B66" t="str">
            <v>N</v>
          </cell>
        </row>
        <row r="67">
          <cell r="A67" t="str">
            <v>PR096</v>
          </cell>
          <cell r="B67" t="str">
            <v>S</v>
          </cell>
        </row>
        <row r="68">
          <cell r="A68" t="str">
            <v>PR097</v>
          </cell>
          <cell r="B68" t="str">
            <v>C</v>
          </cell>
        </row>
        <row r="69">
          <cell r="A69" t="str">
            <v>PR100</v>
          </cell>
          <cell r="B69" t="str">
            <v>S</v>
          </cell>
        </row>
        <row r="70">
          <cell r="A70" t="str">
            <v>PR101</v>
          </cell>
          <cell r="B70" t="str">
            <v>N</v>
          </cell>
        </row>
        <row r="71">
          <cell r="A71" t="str">
            <v>PR102</v>
          </cell>
          <cell r="B71" t="str">
            <v>C</v>
          </cell>
        </row>
        <row r="72">
          <cell r="A72" t="str">
            <v>PR107</v>
          </cell>
          <cell r="B72" t="str">
            <v>C</v>
          </cell>
        </row>
        <row r="73">
          <cell r="A73" t="str">
            <v>PR110</v>
          </cell>
          <cell r="B73" t="str">
            <v>C</v>
          </cell>
        </row>
        <row r="74">
          <cell r="A74" t="str">
            <v>PR111</v>
          </cell>
          <cell r="B74" t="str">
            <v>N</v>
          </cell>
        </row>
        <row r="75">
          <cell r="A75" t="str">
            <v>PR113</v>
          </cell>
          <cell r="B75" t="str">
            <v>C</v>
          </cell>
        </row>
        <row r="76">
          <cell r="A76" t="str">
            <v>PR115</v>
          </cell>
          <cell r="B76" t="str">
            <v>N</v>
          </cell>
        </row>
        <row r="77">
          <cell r="A77" t="str">
            <v>PR121</v>
          </cell>
          <cell r="B77" t="str">
            <v>S</v>
          </cell>
        </row>
        <row r="78">
          <cell r="A78" t="str">
            <v>PR122</v>
          </cell>
          <cell r="B78" t="str">
            <v>N</v>
          </cell>
        </row>
        <row r="79">
          <cell r="A79" t="str">
            <v>PR123</v>
          </cell>
          <cell r="B79" t="str">
            <v>S</v>
          </cell>
        </row>
        <row r="80">
          <cell r="A80" t="str">
            <v>PR126</v>
          </cell>
          <cell r="B80" t="str">
            <v>C</v>
          </cell>
        </row>
        <row r="81">
          <cell r="A81" t="str">
            <v>PR128</v>
          </cell>
          <cell r="B81" t="str">
            <v>C</v>
          </cell>
        </row>
        <row r="82">
          <cell r="A82" t="str">
            <v>PR136</v>
          </cell>
          <cell r="B82" t="str">
            <v>N</v>
          </cell>
        </row>
        <row r="83">
          <cell r="A83" t="str">
            <v>PR143</v>
          </cell>
          <cell r="B83" t="str">
            <v>N</v>
          </cell>
        </row>
        <row r="84">
          <cell r="A84" t="str">
            <v>PR144</v>
          </cell>
          <cell r="B84" t="str">
            <v>C</v>
          </cell>
        </row>
        <row r="85">
          <cell r="A85" t="str">
            <v>PR145</v>
          </cell>
          <cell r="B85" t="str">
            <v>C</v>
          </cell>
        </row>
        <row r="86">
          <cell r="A86" t="str">
            <v>PR146</v>
          </cell>
          <cell r="B86" t="str">
            <v>N</v>
          </cell>
        </row>
        <row r="87">
          <cell r="A87" t="str">
            <v>PR148</v>
          </cell>
          <cell r="B87" t="str">
            <v>S</v>
          </cell>
        </row>
        <row r="88">
          <cell r="A88" t="str">
            <v>PR149</v>
          </cell>
          <cell r="B88" t="str">
            <v>S</v>
          </cell>
        </row>
        <row r="89">
          <cell r="A89" t="str">
            <v>PR154</v>
          </cell>
          <cell r="B89" t="str">
            <v>S</v>
          </cell>
        </row>
        <row r="90">
          <cell r="A90" t="str">
            <v>PR155</v>
          </cell>
          <cell r="B90" t="str">
            <v>S</v>
          </cell>
        </row>
        <row r="91">
          <cell r="A91" t="str">
            <v>PR156</v>
          </cell>
          <cell r="B91" t="str">
            <v>S</v>
          </cell>
        </row>
        <row r="92">
          <cell r="A92" t="str">
            <v>PR157</v>
          </cell>
          <cell r="B92" t="str">
            <v>N</v>
          </cell>
        </row>
        <row r="93">
          <cell r="A93" t="str">
            <v>PR165</v>
          </cell>
          <cell r="B93" t="str">
            <v>N</v>
          </cell>
        </row>
        <row r="94">
          <cell r="A94" t="str">
            <v>PR168</v>
          </cell>
          <cell r="B94" t="str">
            <v>C</v>
          </cell>
        </row>
        <row r="95">
          <cell r="A95" t="str">
            <v>PR170</v>
          </cell>
          <cell r="B95" t="str">
            <v>C</v>
          </cell>
        </row>
        <row r="96">
          <cell r="A96" t="str">
            <v>PR176</v>
          </cell>
          <cell r="B96" t="str">
            <v>N</v>
          </cell>
        </row>
        <row r="97">
          <cell r="A97" t="str">
            <v>PR177</v>
          </cell>
          <cell r="B97" t="str">
            <v>N</v>
          </cell>
        </row>
        <row r="98">
          <cell r="A98" t="str">
            <v>PR179</v>
          </cell>
          <cell r="B98" t="str">
            <v>N</v>
          </cell>
        </row>
        <row r="99">
          <cell r="A99" t="str">
            <v>PR182</v>
          </cell>
          <cell r="B99" t="str">
            <v>N</v>
          </cell>
        </row>
        <row r="100">
          <cell r="A100" t="str">
            <v>PR183</v>
          </cell>
          <cell r="B100" t="str">
            <v>N</v>
          </cell>
        </row>
        <row r="101">
          <cell r="A101" t="str">
            <v>PR184</v>
          </cell>
          <cell r="B101" t="str">
            <v>N</v>
          </cell>
        </row>
        <row r="102">
          <cell r="A102" t="str">
            <v>PR186</v>
          </cell>
          <cell r="B102" t="str">
            <v>N</v>
          </cell>
        </row>
        <row r="103">
          <cell r="A103" t="str">
            <v>PR189</v>
          </cell>
          <cell r="B103" t="str">
            <v>N</v>
          </cell>
        </row>
        <row r="104">
          <cell r="A104" t="str">
            <v>PR190</v>
          </cell>
          <cell r="B104" t="str">
            <v>C</v>
          </cell>
        </row>
        <row r="105">
          <cell r="A105" t="str">
            <v>PR191</v>
          </cell>
          <cell r="B105" t="str">
            <v>S</v>
          </cell>
        </row>
        <row r="106">
          <cell r="A106" t="str">
            <v>PR192</v>
          </cell>
          <cell r="B106" t="str">
            <v>S</v>
          </cell>
        </row>
        <row r="107">
          <cell r="A107" t="str">
            <v>PR193</v>
          </cell>
          <cell r="B107" t="str">
            <v>S</v>
          </cell>
        </row>
        <row r="108">
          <cell r="A108" t="str">
            <v>PR194</v>
          </cell>
          <cell r="B108" t="str">
            <v>S</v>
          </cell>
        </row>
        <row r="109">
          <cell r="A109" t="str">
            <v>PR200</v>
          </cell>
          <cell r="B109" t="str">
            <v>S</v>
          </cell>
        </row>
        <row r="110">
          <cell r="A110" t="str">
            <v>PR204</v>
          </cell>
          <cell r="B110" t="str">
            <v>N</v>
          </cell>
        </row>
        <row r="111">
          <cell r="A111" t="str">
            <v>PR206</v>
          </cell>
          <cell r="B111" t="str">
            <v>C</v>
          </cell>
        </row>
        <row r="112">
          <cell r="A112" t="str">
            <v>PR208</v>
          </cell>
          <cell r="B112" t="str">
            <v>C</v>
          </cell>
        </row>
        <row r="113">
          <cell r="A113" t="str">
            <v>PR238</v>
          </cell>
          <cell r="B113" t="str">
            <v>C</v>
          </cell>
        </row>
        <row r="114">
          <cell r="A114" t="str">
            <v>PR241</v>
          </cell>
          <cell r="B114" t="str">
            <v>N</v>
          </cell>
        </row>
        <row r="115">
          <cell r="A115" t="str">
            <v>PR244</v>
          </cell>
          <cell r="B115" t="str">
            <v>N</v>
          </cell>
        </row>
        <row r="116">
          <cell r="A116" t="str">
            <v>PR245</v>
          </cell>
          <cell r="B116" t="str">
            <v>S</v>
          </cell>
        </row>
        <row r="117">
          <cell r="A117" t="str">
            <v>PR255</v>
          </cell>
          <cell r="B117" t="str">
            <v>C</v>
          </cell>
        </row>
        <row r="118">
          <cell r="A118" t="str">
            <v>PR258</v>
          </cell>
          <cell r="B118" t="str">
            <v>C</v>
          </cell>
        </row>
        <row r="119">
          <cell r="A119" t="str">
            <v>PR259</v>
          </cell>
          <cell r="B119" t="str">
            <v>C</v>
          </cell>
        </row>
        <row r="120">
          <cell r="A120" t="str">
            <v>PR261</v>
          </cell>
          <cell r="B120" t="str">
            <v>N</v>
          </cell>
        </row>
        <row r="121">
          <cell r="A121" t="str">
            <v>PR270</v>
          </cell>
          <cell r="B121" t="str">
            <v>N</v>
          </cell>
        </row>
        <row r="122">
          <cell r="A122" t="str">
            <v>PR276</v>
          </cell>
          <cell r="B122" t="str">
            <v>C</v>
          </cell>
        </row>
        <row r="123">
          <cell r="A123" t="str">
            <v>PR278</v>
          </cell>
          <cell r="B123" t="str">
            <v>C</v>
          </cell>
        </row>
        <row r="124">
          <cell r="A124" t="str">
            <v>PR280</v>
          </cell>
          <cell r="B124" t="str">
            <v>C</v>
          </cell>
        </row>
        <row r="125">
          <cell r="A125" t="str">
            <v>PR281</v>
          </cell>
          <cell r="B125" t="str">
            <v>S</v>
          </cell>
        </row>
        <row r="126">
          <cell r="A126" t="str">
            <v>PR288</v>
          </cell>
          <cell r="B126" t="str">
            <v>C</v>
          </cell>
        </row>
        <row r="127">
          <cell r="A127" t="str">
            <v>PR292</v>
          </cell>
          <cell r="B127" t="str">
            <v>N</v>
          </cell>
        </row>
        <row r="128">
          <cell r="A128" t="str">
            <v>PR296</v>
          </cell>
          <cell r="B128" t="str">
            <v>N</v>
          </cell>
        </row>
        <row r="129">
          <cell r="A129" t="str">
            <v>PR301</v>
          </cell>
          <cell r="B129" t="str">
            <v>C</v>
          </cell>
        </row>
        <row r="130">
          <cell r="A130" t="str">
            <v>PR303</v>
          </cell>
          <cell r="B130" t="str">
            <v>C</v>
          </cell>
        </row>
        <row r="131">
          <cell r="A131" t="str">
            <v>PR308</v>
          </cell>
          <cell r="B131" t="str">
            <v>N</v>
          </cell>
        </row>
        <row r="132">
          <cell r="A132" t="str">
            <v>PR312</v>
          </cell>
          <cell r="B132" t="str">
            <v>N</v>
          </cell>
        </row>
        <row r="133">
          <cell r="A133" t="str">
            <v>PR315</v>
          </cell>
          <cell r="B133" t="str">
            <v>C</v>
          </cell>
        </row>
        <row r="134">
          <cell r="A134" t="str">
            <v>PR318</v>
          </cell>
          <cell r="B134" t="str">
            <v>C</v>
          </cell>
        </row>
        <row r="135">
          <cell r="A135" t="str">
            <v>PR319</v>
          </cell>
          <cell r="B135" t="str">
            <v>C</v>
          </cell>
        </row>
        <row r="136">
          <cell r="A136" t="str">
            <v>PR326</v>
          </cell>
          <cell r="B136" t="str">
            <v>C</v>
          </cell>
        </row>
        <row r="137">
          <cell r="A137" t="str">
            <v>PR339</v>
          </cell>
          <cell r="B137" t="str">
            <v>N</v>
          </cell>
        </row>
        <row r="138">
          <cell r="A138" t="str">
            <v>PR342</v>
          </cell>
          <cell r="B138" t="str">
            <v>N</v>
          </cell>
        </row>
        <row r="139">
          <cell r="A139" t="str">
            <v>PR343</v>
          </cell>
          <cell r="B139" t="str">
            <v>C</v>
          </cell>
        </row>
        <row r="140">
          <cell r="A140" t="str">
            <v>PR345</v>
          </cell>
          <cell r="B140" t="str">
            <v>UNKNOWN</v>
          </cell>
        </row>
        <row r="141">
          <cell r="A141" t="str">
            <v>PR353</v>
          </cell>
          <cell r="B141" t="str">
            <v>S</v>
          </cell>
        </row>
        <row r="142">
          <cell r="A142" t="str">
            <v>PR383</v>
          </cell>
          <cell r="B142" t="str">
            <v>C</v>
          </cell>
        </row>
        <row r="143">
          <cell r="A143" t="str">
            <v>PR384</v>
          </cell>
          <cell r="B143" t="str">
            <v>N</v>
          </cell>
        </row>
        <row r="144">
          <cell r="A144" t="str">
            <v>PR386</v>
          </cell>
          <cell r="B144" t="str">
            <v>C</v>
          </cell>
        </row>
        <row r="145">
          <cell r="A145" t="str">
            <v>PR406</v>
          </cell>
          <cell r="B145" t="str">
            <v>S</v>
          </cell>
        </row>
        <row r="146">
          <cell r="A146" t="str">
            <v>PR408</v>
          </cell>
          <cell r="B146" t="str">
            <v>C</v>
          </cell>
        </row>
        <row r="147">
          <cell r="A147" t="str">
            <v>PR413</v>
          </cell>
          <cell r="B147" t="str">
            <v>N</v>
          </cell>
        </row>
        <row r="148">
          <cell r="A148" t="str">
            <v>PR415</v>
          </cell>
          <cell r="B148" t="str">
            <v>N</v>
          </cell>
        </row>
        <row r="149">
          <cell r="A149" t="str">
            <v>PR419</v>
          </cell>
          <cell r="B149" t="str">
            <v>C</v>
          </cell>
        </row>
        <row r="150">
          <cell r="A150" t="str">
            <v>PR420</v>
          </cell>
          <cell r="B150" t="str">
            <v>S</v>
          </cell>
        </row>
        <row r="151">
          <cell r="A151" t="str">
            <v>PR423</v>
          </cell>
          <cell r="B151" t="str">
            <v>C</v>
          </cell>
        </row>
        <row r="152">
          <cell r="A152" t="str">
            <v>PR425</v>
          </cell>
          <cell r="B152" t="str">
            <v>C</v>
          </cell>
        </row>
        <row r="153">
          <cell r="A153" t="str">
            <v>PR427</v>
          </cell>
          <cell r="B153" t="str">
            <v>C</v>
          </cell>
        </row>
        <row r="154">
          <cell r="A154" t="str">
            <v>PR429</v>
          </cell>
          <cell r="B154" t="str">
            <v>C</v>
          </cell>
        </row>
        <row r="155">
          <cell r="A155" t="str">
            <v>PR431</v>
          </cell>
          <cell r="B155" t="str">
            <v>C</v>
          </cell>
        </row>
        <row r="156">
          <cell r="A156" t="str">
            <v>PR433</v>
          </cell>
          <cell r="B156" t="str">
            <v>C</v>
          </cell>
        </row>
        <row r="157">
          <cell r="A157" t="str">
            <v>PR435</v>
          </cell>
          <cell r="B157" t="str">
            <v>C</v>
          </cell>
        </row>
        <row r="158">
          <cell r="A158" t="str">
            <v>PR437</v>
          </cell>
          <cell r="B158" t="str">
            <v>C</v>
          </cell>
        </row>
        <row r="159">
          <cell r="A159" t="str">
            <v>PR439</v>
          </cell>
          <cell r="B159" t="str">
            <v>C</v>
          </cell>
        </row>
        <row r="160">
          <cell r="A160" t="str">
            <v>PR440</v>
          </cell>
          <cell r="B160" t="str">
            <v>N</v>
          </cell>
        </row>
        <row r="161">
          <cell r="A161" t="str">
            <v>PR444</v>
          </cell>
          <cell r="B161" t="str">
            <v>S</v>
          </cell>
        </row>
        <row r="162">
          <cell r="A162" t="str">
            <v>PR448</v>
          </cell>
          <cell r="B162" t="str">
            <v>N</v>
          </cell>
        </row>
        <row r="163">
          <cell r="A163" t="str">
            <v>PR471</v>
          </cell>
          <cell r="B163" t="str">
            <v>S</v>
          </cell>
        </row>
        <row r="164">
          <cell r="A164" t="str">
            <v>PR474</v>
          </cell>
          <cell r="B164" t="str">
            <v>N</v>
          </cell>
        </row>
        <row r="165">
          <cell r="A165" t="str">
            <v>PR476</v>
          </cell>
          <cell r="B165" t="str">
            <v>S</v>
          </cell>
        </row>
        <row r="166">
          <cell r="A166" t="str">
            <v>PR478</v>
          </cell>
          <cell r="B166" t="str">
            <v>C</v>
          </cell>
        </row>
        <row r="167">
          <cell r="A167" t="str">
            <v>PR479</v>
          </cell>
          <cell r="B167" t="str">
            <v>S</v>
          </cell>
        </row>
        <row r="168">
          <cell r="A168" t="str">
            <v>PR487</v>
          </cell>
          <cell r="B168" t="str">
            <v>C</v>
          </cell>
        </row>
        <row r="169">
          <cell r="A169" t="str">
            <v>PR499</v>
          </cell>
          <cell r="B169" t="str">
            <v>C</v>
          </cell>
        </row>
        <row r="170">
          <cell r="A170" t="str">
            <v>PR516</v>
          </cell>
          <cell r="B170" t="str">
            <v>C</v>
          </cell>
        </row>
        <row r="171">
          <cell r="A171" t="str">
            <v>PR517</v>
          </cell>
          <cell r="B171" t="str">
            <v>N</v>
          </cell>
        </row>
        <row r="172">
          <cell r="A172" t="str">
            <v>PR519</v>
          </cell>
          <cell r="B172" t="str">
            <v>S</v>
          </cell>
        </row>
        <row r="173">
          <cell r="A173" t="str">
            <v>PR521</v>
          </cell>
          <cell r="B173" t="str">
            <v>S</v>
          </cell>
        </row>
        <row r="174">
          <cell r="A174" t="str">
            <v>PR522</v>
          </cell>
          <cell r="B174" t="str">
            <v>C</v>
          </cell>
        </row>
        <row r="175">
          <cell r="A175" t="str">
            <v>PR523</v>
          </cell>
          <cell r="B175" t="str">
            <v>S</v>
          </cell>
        </row>
        <row r="176">
          <cell r="A176" t="str">
            <v>PR524</v>
          </cell>
          <cell r="B176" t="str">
            <v>S</v>
          </cell>
        </row>
        <row r="177">
          <cell r="A177" t="str">
            <v>PR525</v>
          </cell>
          <cell r="B177" t="str">
            <v>S</v>
          </cell>
        </row>
        <row r="178">
          <cell r="A178" t="str">
            <v>PR526</v>
          </cell>
          <cell r="B178" t="str">
            <v>C</v>
          </cell>
        </row>
        <row r="179">
          <cell r="A179" t="str">
            <v>PR527</v>
          </cell>
          <cell r="B179" t="str">
            <v>C</v>
          </cell>
        </row>
        <row r="180">
          <cell r="A180" t="str">
            <v>PR528</v>
          </cell>
          <cell r="B180" t="str">
            <v>C</v>
          </cell>
        </row>
        <row r="181">
          <cell r="A181" t="str">
            <v>PR546</v>
          </cell>
          <cell r="B181" t="str">
            <v>C</v>
          </cell>
        </row>
        <row r="182">
          <cell r="A182" t="str">
            <v>PR552</v>
          </cell>
          <cell r="B182" t="str">
            <v>C</v>
          </cell>
        </row>
        <row r="183">
          <cell r="A183" t="str">
            <v>PR553</v>
          </cell>
          <cell r="B183" t="str">
            <v>UNKNOWN</v>
          </cell>
        </row>
        <row r="184">
          <cell r="A184" t="str">
            <v>PR559</v>
          </cell>
          <cell r="B184" t="str">
            <v>N</v>
          </cell>
        </row>
        <row r="185">
          <cell r="A185" t="str">
            <v>PR561</v>
          </cell>
          <cell r="B185" t="str">
            <v>C</v>
          </cell>
        </row>
        <row r="186">
          <cell r="A186" t="str">
            <v>PR563</v>
          </cell>
          <cell r="B186" t="str">
            <v>S</v>
          </cell>
        </row>
        <row r="187">
          <cell r="A187" t="str">
            <v>PR565</v>
          </cell>
          <cell r="B187" t="str">
            <v>N</v>
          </cell>
        </row>
        <row r="188">
          <cell r="A188" t="str">
            <v>PR595</v>
          </cell>
          <cell r="B188" t="str">
            <v>C</v>
          </cell>
        </row>
        <row r="189">
          <cell r="A189" t="str">
            <v>PR596</v>
          </cell>
          <cell r="B189" t="str">
            <v>N</v>
          </cell>
        </row>
        <row r="190">
          <cell r="A190" t="str">
            <v>PR620</v>
          </cell>
          <cell r="B190" t="str">
            <v>S</v>
          </cell>
        </row>
        <row r="191">
          <cell r="A191" t="str">
            <v>PR621</v>
          </cell>
          <cell r="B191" t="str">
            <v>N</v>
          </cell>
        </row>
        <row r="192">
          <cell r="A192" t="str">
            <v>PR623</v>
          </cell>
          <cell r="B192" t="str">
            <v>S</v>
          </cell>
        </row>
        <row r="193">
          <cell r="A193" t="str">
            <v>PR624</v>
          </cell>
          <cell r="B193" t="str">
            <v>S</v>
          </cell>
        </row>
        <row r="194">
          <cell r="A194" t="str">
            <v>PR632</v>
          </cell>
          <cell r="B194" t="str">
            <v>N</v>
          </cell>
        </row>
        <row r="195">
          <cell r="A195" t="str">
            <v>PR643</v>
          </cell>
          <cell r="B195" t="str">
            <v>N</v>
          </cell>
        </row>
        <row r="196">
          <cell r="A196" t="str">
            <v>PR653</v>
          </cell>
          <cell r="B196" t="str">
            <v>S</v>
          </cell>
        </row>
        <row r="197">
          <cell r="A197" t="str">
            <v>PR654</v>
          </cell>
          <cell r="B197" t="str">
            <v>C</v>
          </cell>
        </row>
        <row r="198">
          <cell r="A198" t="str">
            <v>PR655</v>
          </cell>
          <cell r="B198" t="str">
            <v>C</v>
          </cell>
        </row>
        <row r="199">
          <cell r="A199" t="str">
            <v>PR656</v>
          </cell>
          <cell r="B199" t="str">
            <v>S</v>
          </cell>
        </row>
        <row r="200">
          <cell r="A200" t="str">
            <v>PR657</v>
          </cell>
          <cell r="B200" t="str">
            <v>S</v>
          </cell>
        </row>
        <row r="201">
          <cell r="A201" t="str">
            <v>PRL190</v>
          </cell>
          <cell r="B201" t="str">
            <v>UNKNOWN</v>
          </cell>
        </row>
        <row r="202">
          <cell r="A202" t="str">
            <v>PRL236</v>
          </cell>
          <cell r="B202" t="str">
            <v>UNKNOWN</v>
          </cell>
        </row>
        <row r="203">
          <cell r="A203" t="str">
            <v>PRL248</v>
          </cell>
          <cell r="B203" t="str">
            <v>UNKNOWN</v>
          </cell>
        </row>
        <row r="204">
          <cell r="A204" t="str">
            <v>PRL257</v>
          </cell>
          <cell r="B204" t="str">
            <v>UNKNOWN</v>
          </cell>
        </row>
        <row r="205">
          <cell r="A205" t="str">
            <v>PRL269</v>
          </cell>
          <cell r="B205" t="str">
            <v>UNKNOWN</v>
          </cell>
        </row>
        <row r="206">
          <cell r="A206" t="str">
            <v>PRL275</v>
          </cell>
          <cell r="B206" t="str">
            <v>UNKNOWN</v>
          </cell>
        </row>
        <row r="207">
          <cell r="A207" t="str">
            <v>PRL291</v>
          </cell>
          <cell r="B207" t="str">
            <v>UNKNOWN</v>
          </cell>
        </row>
        <row r="208">
          <cell r="A208" t="str">
            <v>PRL306</v>
          </cell>
          <cell r="B208" t="str">
            <v>UNKNOWN</v>
          </cell>
        </row>
        <row r="209">
          <cell r="A209" t="str">
            <v>PRL323</v>
          </cell>
          <cell r="B209" t="str">
            <v>UNKNOWN</v>
          </cell>
        </row>
        <row r="210">
          <cell r="A210" t="str">
            <v>PRL329</v>
          </cell>
          <cell r="B210" t="str">
            <v>UNKNOWN</v>
          </cell>
        </row>
        <row r="211">
          <cell r="A211" t="str">
            <v>PRL341</v>
          </cell>
          <cell r="B211" t="str">
            <v>UNKNOWN</v>
          </cell>
        </row>
        <row r="212">
          <cell r="A212" t="str">
            <v>PRL422</v>
          </cell>
          <cell r="B212" t="str">
            <v>UNKNOWN</v>
          </cell>
        </row>
        <row r="213">
          <cell r="A213" t="str">
            <v>PRL424</v>
          </cell>
          <cell r="B213" t="str">
            <v>UNKNOWN</v>
          </cell>
        </row>
        <row r="214">
          <cell r="A214" t="str">
            <v>PRL426</v>
          </cell>
          <cell r="B214" t="str">
            <v>UNKNOWN</v>
          </cell>
        </row>
        <row r="215">
          <cell r="A215" t="str">
            <v>PRL428</v>
          </cell>
          <cell r="B215" t="str">
            <v>UNKNOWN</v>
          </cell>
        </row>
        <row r="216">
          <cell r="A216" t="str">
            <v>PRL430</v>
          </cell>
          <cell r="B216" t="str">
            <v>UNKNOWN</v>
          </cell>
        </row>
        <row r="217">
          <cell r="A217" t="str">
            <v>PRL432</v>
          </cell>
          <cell r="B217" t="str">
            <v>UNKNOWN</v>
          </cell>
        </row>
        <row r="218">
          <cell r="A218" t="str">
            <v>PRL434</v>
          </cell>
          <cell r="B218" t="str">
            <v>UNKNOWN</v>
          </cell>
        </row>
        <row r="219">
          <cell r="A219" t="str">
            <v>PRL436</v>
          </cell>
          <cell r="B219" t="str">
            <v>UNKNOWN</v>
          </cell>
        </row>
        <row r="220">
          <cell r="A220" t="str">
            <v>PRL438</v>
          </cell>
          <cell r="B220" t="str">
            <v>UNKNOWN</v>
          </cell>
        </row>
        <row r="221">
          <cell r="A221" t="str">
            <v>PRL597</v>
          </cell>
          <cell r="B221" t="str">
            <v>UNKNOWN</v>
          </cell>
        </row>
        <row r="222">
          <cell r="A222" t="str">
            <v>PRL599</v>
          </cell>
          <cell r="B222" t="str">
            <v>UNKNOWN</v>
          </cell>
        </row>
        <row r="223">
          <cell r="A223" t="str">
            <v>PRL600</v>
          </cell>
          <cell r="B223" t="str">
            <v>UNKNOWN</v>
          </cell>
        </row>
        <row r="224">
          <cell r="A224" t="str">
            <v>PRL601</v>
          </cell>
          <cell r="B224" t="str">
            <v>UNKNOWN</v>
          </cell>
        </row>
        <row r="225">
          <cell r="A225" t="str">
            <v>PRL602</v>
          </cell>
          <cell r="B225" t="str">
            <v>UNKNOWN</v>
          </cell>
        </row>
        <row r="226">
          <cell r="A226" t="str">
            <v>PRL603</v>
          </cell>
          <cell r="B226" t="str">
            <v>NA</v>
          </cell>
        </row>
        <row r="227">
          <cell r="A227" t="str">
            <v>PRL604</v>
          </cell>
          <cell r="B227" t="str">
            <v>UNKNOWN</v>
          </cell>
        </row>
        <row r="228">
          <cell r="A228" t="str">
            <v>PRL605</v>
          </cell>
          <cell r="B228" t="str">
            <v>UNKNOWN</v>
          </cell>
        </row>
        <row r="229">
          <cell r="A229" t="str">
            <v>PRL609</v>
          </cell>
          <cell r="B229" t="str">
            <v>UNKNOWN</v>
          </cell>
        </row>
        <row r="230">
          <cell r="A230" t="str">
            <v>PRL619</v>
          </cell>
          <cell r="B230" t="str">
            <v>UNKNOWN</v>
          </cell>
        </row>
        <row r="231">
          <cell r="A231" t="str">
            <v>PRL629</v>
          </cell>
          <cell r="B231" t="str">
            <v>NA</v>
          </cell>
        </row>
        <row r="232">
          <cell r="A232" t="str">
            <v>PRL630</v>
          </cell>
          <cell r="B232" t="str">
            <v>NA</v>
          </cell>
        </row>
        <row r="233">
          <cell r="A233" t="str">
            <v>PRL631</v>
          </cell>
          <cell r="B233" t="str">
            <v>NA</v>
          </cell>
        </row>
        <row r="234">
          <cell r="A234" t="str">
            <v>PRL652</v>
          </cell>
          <cell r="B234" t="str">
            <v>NA</v>
          </cell>
        </row>
        <row r="235">
          <cell r="A235" t="str">
            <v>PRL658</v>
          </cell>
          <cell r="B235" t="str">
            <v>NA</v>
          </cell>
        </row>
        <row r="236">
          <cell r="A236" t="str">
            <v>PRL659</v>
          </cell>
          <cell r="B236" t="str">
            <v>NA</v>
          </cell>
        </row>
        <row r="237">
          <cell r="A237" t="str">
            <v>PS004</v>
          </cell>
          <cell r="B237" t="str">
            <v>NA</v>
          </cell>
        </row>
        <row r="238">
          <cell r="A238" t="str">
            <v>PS005</v>
          </cell>
          <cell r="B238" t="str">
            <v>NA</v>
          </cell>
        </row>
        <row r="239">
          <cell r="A239" t="str">
            <v>PS008</v>
          </cell>
          <cell r="B239" t="str">
            <v>NA</v>
          </cell>
        </row>
        <row r="240">
          <cell r="A240" t="str">
            <v>PS009</v>
          </cell>
          <cell r="B240" t="str">
            <v>NA</v>
          </cell>
        </row>
        <row r="241">
          <cell r="A241" t="str">
            <v>PS010</v>
          </cell>
          <cell r="B241" t="str">
            <v>NA</v>
          </cell>
        </row>
        <row r="242">
          <cell r="A242" t="str">
            <v>PS011</v>
          </cell>
          <cell r="B242" t="str">
            <v>NA</v>
          </cell>
        </row>
        <row r="243">
          <cell r="A243" t="str">
            <v>RIAR</v>
          </cell>
          <cell r="B243" t="str">
            <v>NA</v>
          </cell>
        </row>
        <row r="244">
          <cell r="A244" t="str">
            <v>RIHV</v>
          </cell>
          <cell r="B244" t="str">
            <v>NA</v>
          </cell>
        </row>
        <row r="245">
          <cell r="A245" t="str">
            <v>RILB</v>
          </cell>
          <cell r="B245" t="str">
            <v>NA</v>
          </cell>
        </row>
        <row r="246">
          <cell r="A246" t="str">
            <v>RILBE</v>
          </cell>
          <cell r="B246" t="str">
            <v>NA</v>
          </cell>
        </row>
        <row r="247">
          <cell r="A247" t="str">
            <v>RIRR</v>
          </cell>
          <cell r="B247" t="str">
            <v>NA</v>
          </cell>
        </row>
        <row r="248">
          <cell r="A248" t="str">
            <v>SG001</v>
          </cell>
          <cell r="B248" t="str">
            <v>NA</v>
          </cell>
        </row>
        <row r="249">
          <cell r="A249" t="str">
            <v>SG002</v>
          </cell>
          <cell r="B249" t="str">
            <v>NA</v>
          </cell>
        </row>
        <row r="250">
          <cell r="A250" t="str">
            <v>SGPILOT</v>
          </cell>
          <cell r="B250" t="str">
            <v>NA</v>
          </cell>
        </row>
        <row r="251">
          <cell r="A251" t="str">
            <v>SL001</v>
          </cell>
          <cell r="B251" t="str">
            <v>NA</v>
          </cell>
        </row>
        <row r="252">
          <cell r="A252" t="str">
            <v>SL002</v>
          </cell>
          <cell r="B252" t="str">
            <v>NA</v>
          </cell>
        </row>
        <row r="253">
          <cell r="A253" t="str">
            <v>SL003</v>
          </cell>
          <cell r="B253" t="str">
            <v>NA</v>
          </cell>
        </row>
        <row r="254">
          <cell r="A254" t="str">
            <v>SP001</v>
          </cell>
          <cell r="B254" t="str">
            <v>NA</v>
          </cell>
        </row>
        <row r="255">
          <cell r="A255" t="str">
            <v>SW</v>
          </cell>
          <cell r="B255" t="str">
            <v>NA</v>
          </cell>
        </row>
        <row r="256">
          <cell r="A256" t="str">
            <v>TM003</v>
          </cell>
          <cell r="B256" t="str">
            <v>NA</v>
          </cell>
        </row>
        <row r="257">
          <cell r="A257" t="str">
            <v>TM004</v>
          </cell>
          <cell r="B257" t="str">
            <v>NA</v>
          </cell>
        </row>
        <row r="258">
          <cell r="A258" t="str">
            <v>TM006</v>
          </cell>
          <cell r="B258" t="str">
            <v>NA</v>
          </cell>
        </row>
        <row r="259">
          <cell r="A259" t="str">
            <v>TM007</v>
          </cell>
          <cell r="B259" t="str">
            <v>NA</v>
          </cell>
        </row>
        <row r="260">
          <cell r="A260" t="str">
            <v>TM008</v>
          </cell>
          <cell r="B260" t="str">
            <v>NA</v>
          </cell>
        </row>
        <row r="261">
          <cell r="A261" t="str">
            <v>TM009</v>
          </cell>
          <cell r="B261" t="str">
            <v>NA</v>
          </cell>
        </row>
        <row r="262">
          <cell r="A262" t="str">
            <v>TM012</v>
          </cell>
          <cell r="B262" t="str">
            <v>NA</v>
          </cell>
        </row>
        <row r="263">
          <cell r="A263" t="str">
            <v>TM013</v>
          </cell>
          <cell r="B263" t="str">
            <v>NA</v>
          </cell>
        </row>
        <row r="264">
          <cell r="A264" t="str">
            <v>TM014</v>
          </cell>
          <cell r="B264" t="str">
            <v>NA</v>
          </cell>
        </row>
        <row r="265">
          <cell r="A265" t="str">
            <v>TM016</v>
          </cell>
          <cell r="B265" t="str">
            <v>NA</v>
          </cell>
        </row>
        <row r="266">
          <cell r="A266" t="str">
            <v>TM017</v>
          </cell>
          <cell r="B266" t="str">
            <v>NA</v>
          </cell>
        </row>
        <row r="267">
          <cell r="A267" t="str">
            <v>TM018</v>
          </cell>
          <cell r="B267" t="str">
            <v>NA</v>
          </cell>
        </row>
        <row r="268">
          <cell r="A268" t="str">
            <v>TM019</v>
          </cell>
          <cell r="B268" t="str">
            <v>NA</v>
          </cell>
        </row>
        <row r="269">
          <cell r="A269" t="str">
            <v>TM021</v>
          </cell>
          <cell r="B269" t="str">
            <v>NA</v>
          </cell>
        </row>
        <row r="270">
          <cell r="A270" t="str">
            <v>TM022</v>
          </cell>
          <cell r="B270" t="str">
            <v>NA</v>
          </cell>
        </row>
        <row r="271">
          <cell r="A271" t="str">
            <v>TM023</v>
          </cell>
          <cell r="B271" t="str">
            <v>NA</v>
          </cell>
        </row>
        <row r="272">
          <cell r="A272" t="str">
            <v>TS001</v>
          </cell>
          <cell r="B272" t="str">
            <v>NA</v>
          </cell>
        </row>
        <row r="273">
          <cell r="A273" t="str">
            <v>TS004</v>
          </cell>
          <cell r="B273" t="str">
            <v>NA</v>
          </cell>
        </row>
        <row r="274">
          <cell r="A274" t="str">
            <v>TS005</v>
          </cell>
          <cell r="B274" t="str">
            <v>NA</v>
          </cell>
        </row>
        <row r="275">
          <cell r="A275" t="str">
            <v>TS007</v>
          </cell>
          <cell r="B275" t="str">
            <v>NA</v>
          </cell>
        </row>
        <row r="276">
          <cell r="A276" t="str">
            <v>TS008</v>
          </cell>
          <cell r="B276" t="str">
            <v>NA</v>
          </cell>
        </row>
        <row r="277">
          <cell r="A277" t="str">
            <v>TS009</v>
          </cell>
          <cell r="B277" t="str">
            <v>NA</v>
          </cell>
        </row>
        <row r="278">
          <cell r="A278" t="str">
            <v>TS015</v>
          </cell>
          <cell r="B278" t="str">
            <v>NA</v>
          </cell>
        </row>
        <row r="279">
          <cell r="A279" t="str">
            <v>TS016</v>
          </cell>
          <cell r="B279" t="str">
            <v>NA</v>
          </cell>
        </row>
        <row r="280">
          <cell r="A280" t="str">
            <v>TS017</v>
          </cell>
          <cell r="B280" t="str">
            <v>NA</v>
          </cell>
        </row>
        <row r="281">
          <cell r="A281" t="str">
            <v>TS018</v>
          </cell>
          <cell r="B281" t="str">
            <v>NA</v>
          </cell>
        </row>
        <row r="282">
          <cell r="A282" t="str">
            <v>TS020</v>
          </cell>
          <cell r="B282" t="str">
            <v>NA</v>
          </cell>
        </row>
        <row r="283">
          <cell r="A283" t="str">
            <v>TS024</v>
          </cell>
          <cell r="B283" t="str">
            <v>NA</v>
          </cell>
        </row>
        <row r="284">
          <cell r="A284" t="str">
            <v>TS025</v>
          </cell>
          <cell r="B284" t="str">
            <v>NA</v>
          </cell>
        </row>
        <row r="285">
          <cell r="A285" t="str">
            <v>TS026</v>
          </cell>
          <cell r="B285" t="str">
            <v>NA</v>
          </cell>
        </row>
        <row r="286">
          <cell r="A286" t="str">
            <v>TS027</v>
          </cell>
          <cell r="B286" t="str">
            <v>NA</v>
          </cell>
        </row>
        <row r="287">
          <cell r="A287" t="str">
            <v>TS028</v>
          </cell>
          <cell r="B287" t="str">
            <v>NA</v>
          </cell>
        </row>
        <row r="288">
          <cell r="A288" t="str">
            <v>TS029</v>
          </cell>
          <cell r="B288" t="str">
            <v>NA</v>
          </cell>
        </row>
        <row r="289">
          <cell r="A289" t="str">
            <v>TS031</v>
          </cell>
          <cell r="B289" t="str">
            <v>NA</v>
          </cell>
        </row>
        <row r="290">
          <cell r="A290" t="str">
            <v>TS032</v>
          </cell>
          <cell r="B290" t="str">
            <v>NA</v>
          </cell>
        </row>
        <row r="291">
          <cell r="A291" t="str">
            <v>TS033</v>
          </cell>
          <cell r="B291" t="str">
            <v>NA</v>
          </cell>
        </row>
        <row r="292">
          <cell r="A292" t="str">
            <v>TS034</v>
          </cell>
          <cell r="B292" t="str">
            <v>NA</v>
          </cell>
        </row>
        <row r="293">
          <cell r="A293" t="str">
            <v>TS035</v>
          </cell>
          <cell r="B293" t="str">
            <v>NA</v>
          </cell>
        </row>
        <row r="294">
          <cell r="A294" t="str">
            <v>TS036</v>
          </cell>
          <cell r="B294" t="str">
            <v>NA</v>
          </cell>
        </row>
        <row r="295">
          <cell r="A295" t="str">
            <v>TS048</v>
          </cell>
          <cell r="B295" t="str">
            <v>NA</v>
          </cell>
        </row>
        <row r="296">
          <cell r="A296" t="str">
            <v>TS049</v>
          </cell>
          <cell r="B296" t="str">
            <v>NA</v>
          </cell>
        </row>
        <row r="297">
          <cell r="A297" t="str">
            <v>TS050</v>
          </cell>
          <cell r="B297" t="str">
            <v>NA</v>
          </cell>
        </row>
        <row r="298">
          <cell r="A298" t="str">
            <v>TS055</v>
          </cell>
          <cell r="B298" t="str">
            <v>NA</v>
          </cell>
        </row>
        <row r="299">
          <cell r="A299" t="str">
            <v>TS057</v>
          </cell>
          <cell r="B299" t="str">
            <v>NA</v>
          </cell>
        </row>
        <row r="300">
          <cell r="A300" t="str">
            <v>TS060</v>
          </cell>
          <cell r="B300" t="str">
            <v>N</v>
          </cell>
        </row>
        <row r="301">
          <cell r="A301" t="str">
            <v>TS061</v>
          </cell>
          <cell r="B301" t="str">
            <v>N</v>
          </cell>
        </row>
        <row r="302">
          <cell r="A302" t="str">
            <v>TS067</v>
          </cell>
          <cell r="B302" t="str">
            <v>N</v>
          </cell>
        </row>
        <row r="303">
          <cell r="A303" t="str">
            <v>TS070</v>
          </cell>
          <cell r="B303" t="str">
            <v>N</v>
          </cell>
        </row>
        <row r="304">
          <cell r="A304" t="str">
            <v>TS071</v>
          </cell>
          <cell r="B304" t="str">
            <v>C</v>
          </cell>
        </row>
        <row r="305">
          <cell r="A305" t="str">
            <v>TS072</v>
          </cell>
          <cell r="B305" t="str">
            <v>C</v>
          </cell>
        </row>
        <row r="306">
          <cell r="A306" t="str">
            <v>TS081</v>
          </cell>
          <cell r="B306" t="str">
            <v>S</v>
          </cell>
        </row>
        <row r="307">
          <cell r="A307" t="str">
            <v>TS086</v>
          </cell>
          <cell r="B307" t="str">
            <v>NA</v>
          </cell>
        </row>
        <row r="308">
          <cell r="A308" t="str">
            <v>TS088</v>
          </cell>
          <cell r="B308" t="str">
            <v>NA</v>
          </cell>
        </row>
        <row r="309">
          <cell r="A309" t="str">
            <v>TS090</v>
          </cell>
          <cell r="B309" t="str">
            <v>NA</v>
          </cell>
        </row>
        <row r="310">
          <cell r="A310" t="str">
            <v>TS091</v>
          </cell>
          <cell r="B310" t="str">
            <v>N</v>
          </cell>
        </row>
        <row r="311">
          <cell r="A311" t="str">
            <v>TS092</v>
          </cell>
          <cell r="B311" t="str">
            <v>N</v>
          </cell>
        </row>
        <row r="312">
          <cell r="A312" t="str">
            <v>TS096</v>
          </cell>
          <cell r="B312" t="str">
            <v>N</v>
          </cell>
        </row>
        <row r="313">
          <cell r="A313" t="str">
            <v>TS099</v>
          </cell>
          <cell r="B313" t="str">
            <v>NA</v>
          </cell>
        </row>
        <row r="314">
          <cell r="A314" t="str">
            <v>TS100</v>
          </cell>
          <cell r="B314" t="str">
            <v>NA</v>
          </cell>
        </row>
        <row r="315">
          <cell r="A315" t="str">
            <v>TS102</v>
          </cell>
          <cell r="B315" t="str">
            <v>N</v>
          </cell>
        </row>
        <row r="316">
          <cell r="A316" t="str">
            <v>TS110</v>
          </cell>
          <cell r="B316" t="str">
            <v>S</v>
          </cell>
        </row>
        <row r="317">
          <cell r="A317" t="str">
            <v>TS111</v>
          </cell>
          <cell r="B317" t="str">
            <v>N</v>
          </cell>
        </row>
        <row r="318">
          <cell r="A318" t="str">
            <v>TS114</v>
          </cell>
          <cell r="B318" t="str">
            <v>NA</v>
          </cell>
        </row>
        <row r="319">
          <cell r="A319" t="str">
            <v>TS115</v>
          </cell>
          <cell r="B319" t="str">
            <v>S</v>
          </cell>
        </row>
        <row r="320">
          <cell r="A320" t="str">
            <v>TS116</v>
          </cell>
          <cell r="B320" t="str">
            <v>NA</v>
          </cell>
        </row>
        <row r="321">
          <cell r="A321" t="str">
            <v>TS117</v>
          </cell>
          <cell r="B321" t="str">
            <v>C</v>
          </cell>
        </row>
        <row r="322">
          <cell r="A322" t="str">
            <v>TS118</v>
          </cell>
          <cell r="B322" t="str">
            <v>C</v>
          </cell>
        </row>
        <row r="323">
          <cell r="A323" t="str">
            <v>TS119</v>
          </cell>
          <cell r="B323" t="str">
            <v>S</v>
          </cell>
        </row>
        <row r="324">
          <cell r="A324" t="str">
            <v>TS120</v>
          </cell>
          <cell r="B324" t="str">
            <v>C</v>
          </cell>
        </row>
        <row r="325">
          <cell r="A325" t="str">
            <v>TS121</v>
          </cell>
          <cell r="B325" t="str">
            <v>S</v>
          </cell>
        </row>
        <row r="326">
          <cell r="A326" t="str">
            <v>TS122</v>
          </cell>
          <cell r="B326" t="str">
            <v>N</v>
          </cell>
        </row>
        <row r="327">
          <cell r="A327" t="str">
            <v>TS123</v>
          </cell>
          <cell r="B327" t="str">
            <v>N</v>
          </cell>
        </row>
        <row r="328">
          <cell r="A328" t="str">
            <v>TS124</v>
          </cell>
          <cell r="B328" t="str">
            <v>NA</v>
          </cell>
        </row>
        <row r="329">
          <cell r="A329" t="str">
            <v>TS125</v>
          </cell>
          <cell r="B329" t="str">
            <v>C</v>
          </cell>
        </row>
        <row r="330">
          <cell r="A330" t="str">
            <v>TS127</v>
          </cell>
          <cell r="B330" t="str">
            <v>N</v>
          </cell>
        </row>
        <row r="331">
          <cell r="A331" t="str">
            <v>TS128</v>
          </cell>
          <cell r="B331" t="str">
            <v>NA</v>
          </cell>
        </row>
        <row r="332">
          <cell r="A332" t="str">
            <v>TS130</v>
          </cell>
          <cell r="B332" t="str">
            <v>N</v>
          </cell>
        </row>
        <row r="333">
          <cell r="A333" t="str">
            <v>TS131</v>
          </cell>
          <cell r="B333" t="str">
            <v>S</v>
          </cell>
        </row>
        <row r="334">
          <cell r="A334" t="str">
            <v>TS133</v>
          </cell>
          <cell r="B334" t="str">
            <v>S</v>
          </cell>
        </row>
        <row r="335">
          <cell r="A335" t="str">
            <v>TS134</v>
          </cell>
          <cell r="B335" t="str">
            <v>N</v>
          </cell>
        </row>
        <row r="336">
          <cell r="A336" t="str">
            <v>TS135</v>
          </cell>
          <cell r="B336" t="str">
            <v>C</v>
          </cell>
        </row>
        <row r="337">
          <cell r="A337" t="str">
            <v>TS136</v>
          </cell>
          <cell r="B337" t="str">
            <v>N</v>
          </cell>
        </row>
        <row r="338">
          <cell r="A338" t="str">
            <v>TS137</v>
          </cell>
          <cell r="B338" t="str">
            <v>NA</v>
          </cell>
        </row>
        <row r="339">
          <cell r="A339" t="str">
            <v>TS138</v>
          </cell>
          <cell r="B339" t="str">
            <v>N</v>
          </cell>
        </row>
        <row r="340">
          <cell r="A340" t="str">
            <v>TS139</v>
          </cell>
          <cell r="B340" t="str">
            <v>C</v>
          </cell>
        </row>
        <row r="341">
          <cell r="A341" t="str">
            <v>TS142</v>
          </cell>
          <cell r="B341" t="str">
            <v>S</v>
          </cell>
        </row>
        <row r="342">
          <cell r="A342" t="str">
            <v>TS143</v>
          </cell>
          <cell r="B342" t="str">
            <v>N</v>
          </cell>
        </row>
        <row r="343">
          <cell r="A343" t="str">
            <v>TS144</v>
          </cell>
          <cell r="B343" t="str">
            <v>NA</v>
          </cell>
        </row>
        <row r="344">
          <cell r="A344" t="str">
            <v>TS145</v>
          </cell>
          <cell r="B344" t="str">
            <v>S</v>
          </cell>
        </row>
        <row r="345">
          <cell r="A345" t="str">
            <v>TS146</v>
          </cell>
          <cell r="B345" t="str">
            <v>N</v>
          </cell>
        </row>
        <row r="346">
          <cell r="A346" t="str">
            <v>TS147</v>
          </cell>
          <cell r="B346" t="str">
            <v>S</v>
          </cell>
        </row>
        <row r="347">
          <cell r="A347" t="str">
            <v>TS148</v>
          </cell>
          <cell r="B347" t="str">
            <v>S</v>
          </cell>
        </row>
        <row r="348">
          <cell r="A348" t="str">
            <v>TS150</v>
          </cell>
          <cell r="B348" t="str">
            <v>N</v>
          </cell>
        </row>
        <row r="349">
          <cell r="A349" t="str">
            <v>TS151</v>
          </cell>
          <cell r="B349" t="str">
            <v>C</v>
          </cell>
        </row>
        <row r="350">
          <cell r="A350" t="str">
            <v>TS152</v>
          </cell>
          <cell r="B350" t="str">
            <v>S</v>
          </cell>
        </row>
        <row r="351">
          <cell r="A351" t="str">
            <v>TS153</v>
          </cell>
          <cell r="B351" t="str">
            <v>C</v>
          </cell>
        </row>
        <row r="352">
          <cell r="A352" t="str">
            <v>TS154</v>
          </cell>
          <cell r="B352" t="str">
            <v>C</v>
          </cell>
        </row>
        <row r="353">
          <cell r="A353" t="str">
            <v>TSx11</v>
          </cell>
          <cell r="B353" t="str">
            <v>S</v>
          </cell>
        </row>
        <row r="354">
          <cell r="A354" t="str">
            <v>TSx12</v>
          </cell>
          <cell r="B354" t="str">
            <v>C</v>
          </cell>
        </row>
        <row r="355">
          <cell r="A355" t="str">
            <v>TSx13</v>
          </cell>
          <cell r="B355" t="str">
            <v>C</v>
          </cell>
        </row>
        <row r="356">
          <cell r="A356" t="str">
            <v>TSx14</v>
          </cell>
          <cell r="B356" t="str">
            <v>S</v>
          </cell>
        </row>
        <row r="357">
          <cell r="A357" t="str">
            <v>TSx15</v>
          </cell>
          <cell r="B357" t="str">
            <v>S</v>
          </cell>
        </row>
        <row r="358">
          <cell r="A358" t="str">
            <v>TSx16</v>
          </cell>
          <cell r="B358" t="str">
            <v>C</v>
          </cell>
        </row>
        <row r="359">
          <cell r="A359" t="str">
            <v>TSx17</v>
          </cell>
          <cell r="B359" t="str">
            <v>N</v>
          </cell>
        </row>
        <row r="360">
          <cell r="A360" t="str">
            <v>TSx18</v>
          </cell>
          <cell r="B360" t="str">
            <v>N</v>
          </cell>
        </row>
        <row r="361">
          <cell r="A361" t="str">
            <v>TSx19</v>
          </cell>
          <cell r="B361" t="str">
            <v>N</v>
          </cell>
        </row>
        <row r="362">
          <cell r="A362" t="str">
            <v>TSx20</v>
          </cell>
          <cell r="B362" t="str">
            <v>S</v>
          </cell>
        </row>
        <row r="363">
          <cell r="A363" t="str">
            <v>TSx21</v>
          </cell>
          <cell r="B363" t="str">
            <v>S</v>
          </cell>
        </row>
        <row r="364">
          <cell r="A364" t="str">
            <v>TSx22</v>
          </cell>
          <cell r="B364" t="str">
            <v>C</v>
          </cell>
        </row>
        <row r="365">
          <cell r="A365" t="str">
            <v>TSx23</v>
          </cell>
          <cell r="B365" t="str">
            <v>C</v>
          </cell>
        </row>
        <row r="366">
          <cell r="A366" t="str">
            <v>TSx24</v>
          </cell>
          <cell r="B366" t="str">
            <v>S</v>
          </cell>
        </row>
        <row r="367">
          <cell r="A367" t="str">
            <v>TSx25</v>
          </cell>
          <cell r="B367" t="str">
            <v>N</v>
          </cell>
        </row>
        <row r="368">
          <cell r="A368" t="str">
            <v>TSx26</v>
          </cell>
          <cell r="B368" t="str">
            <v>S</v>
          </cell>
        </row>
        <row r="369">
          <cell r="A369" t="str">
            <v>TSx27</v>
          </cell>
          <cell r="B369" t="str">
            <v>S</v>
          </cell>
        </row>
        <row r="370">
          <cell r="A370" t="str">
            <v>TSx28</v>
          </cell>
          <cell r="B370" t="str">
            <v>C</v>
          </cell>
        </row>
        <row r="371">
          <cell r="A371" t="str">
            <v>TSx29</v>
          </cell>
          <cell r="B371" t="str">
            <v>C</v>
          </cell>
        </row>
        <row r="372">
          <cell r="A372" t="str">
            <v>TSx30</v>
          </cell>
          <cell r="B372" t="str">
            <v>S</v>
          </cell>
        </row>
        <row r="373">
          <cell r="A373" t="str">
            <v>TSx31</v>
          </cell>
          <cell r="B373" t="str">
            <v>N</v>
          </cell>
        </row>
        <row r="374">
          <cell r="A374" t="str">
            <v>TSx32</v>
          </cell>
          <cell r="B374" t="str">
            <v>N</v>
          </cell>
        </row>
        <row r="375">
          <cell r="A375" t="str">
            <v>TSx33</v>
          </cell>
          <cell r="B375" t="str">
            <v>S</v>
          </cell>
        </row>
        <row r="376">
          <cell r="A376" t="str">
            <v>TSx34</v>
          </cell>
          <cell r="B376" t="str">
            <v>C</v>
          </cell>
        </row>
        <row r="377">
          <cell r="A377" t="str">
            <v>TSx35</v>
          </cell>
          <cell r="B377" t="str">
            <v>S</v>
          </cell>
        </row>
        <row r="378">
          <cell r="A378" t="str">
            <v>TSx36</v>
          </cell>
          <cell r="B378" t="str">
            <v>N</v>
          </cell>
        </row>
        <row r="379">
          <cell r="A379" t="str">
            <v>UR</v>
          </cell>
          <cell r="B379" t="str">
            <v>NA</v>
          </cell>
        </row>
      </sheetData>
      <sheetData sheetId="21"/>
      <sheetData sheetId="22"/>
      <sheetData sheetId="23">
        <row r="1">
          <cell r="A1" t="str">
            <v>PPMS_ROLE_ID</v>
          </cell>
          <cell r="B1" t="str">
            <v>PPMS_ROLE_DESC</v>
          </cell>
          <cell r="C1" t="str">
            <v>PPMS_ROLE_DESC_SHORT</v>
          </cell>
          <cell r="D1" t="str">
            <v>WFP_ID</v>
          </cell>
          <cell r="E1" t="str">
            <v>WFP_DESC</v>
          </cell>
          <cell r="F1" t="str">
            <v>WFP_CODE</v>
          </cell>
          <cell r="G1" t="str">
            <v>FINANCE_ID</v>
          </cell>
          <cell r="H1" t="str">
            <v>FINANCE_DESC</v>
          </cell>
          <cell r="I1" t="str">
            <v>MS_ID</v>
          </cell>
          <cell r="J1" t="str">
            <v>MS_DESC</v>
          </cell>
          <cell r="K1" t="str">
            <v>LAB_RATE_NT_HR</v>
          </cell>
          <cell r="L1" t="str">
            <v>LAB_RATE_OT_HR</v>
          </cell>
          <cell r="M1" t="str">
            <v>IS_KEY_ROLE</v>
          </cell>
          <cell r="N1" t="str">
            <v>ROLE_ID2</v>
          </cell>
          <cell r="O1" t="str">
            <v>RESOURCE</v>
          </cell>
          <cell r="P1" t="str">
            <v>IS_KEY_ROLE2</v>
          </cell>
          <cell r="Q1" t="str">
            <v>KEY_ROLE_TYPE</v>
          </cell>
        </row>
        <row r="2">
          <cell r="A2">
            <v>1</v>
          </cell>
          <cell r="B2" t="str">
            <v>Admin</v>
          </cell>
          <cell r="C2" t="str">
            <v>ADMIN</v>
          </cell>
          <cell r="D2">
            <v>1</v>
          </cell>
          <cell r="E2" t="str">
            <v>Admin</v>
          </cell>
          <cell r="F2" t="str">
            <v>ADMIN</v>
          </cell>
          <cell r="H2" t="str">
            <v/>
          </cell>
          <cell r="J2" t="str">
            <v/>
          </cell>
          <cell r="K2">
            <v>38.771613877550998</v>
          </cell>
          <cell r="L2">
            <v>67.850324285714251</v>
          </cell>
          <cell r="M2" t="b">
            <v>0</v>
          </cell>
          <cell r="N2" t="str">
            <v>ROLE_ADMN</v>
          </cell>
          <cell r="O2" t="str">
            <v>.ADMN Admin Person</v>
          </cell>
          <cell r="P2" t="b">
            <v>0</v>
          </cell>
          <cell r="Q2" t="str">
            <v/>
          </cell>
        </row>
        <row r="3">
          <cell r="A3">
            <v>2</v>
          </cell>
          <cell r="B3" t="str">
            <v>Cable Jointer - Distribution</v>
          </cell>
          <cell r="C3" t="str">
            <v>CJDIST</v>
          </cell>
          <cell r="D3">
            <v>3</v>
          </cell>
          <cell r="E3" t="str">
            <v>Cable Jointer</v>
          </cell>
          <cell r="F3" t="str">
            <v>CJDIST</v>
          </cell>
          <cell r="H3" t="str">
            <v/>
          </cell>
          <cell r="J3" t="str">
            <v/>
          </cell>
          <cell r="K3">
            <v>40.53927356097563</v>
          </cell>
          <cell r="L3">
            <v>70.943728731707353</v>
          </cell>
          <cell r="M3" t="b">
            <v>1</v>
          </cell>
          <cell r="N3" t="str">
            <v>ROLE_CJOD</v>
          </cell>
          <cell r="O3" t="str">
            <v/>
          </cell>
          <cell r="P3" t="b">
            <v>1</v>
          </cell>
          <cell r="Q3" t="str">
            <v>DIST</v>
          </cell>
        </row>
        <row r="4">
          <cell r="A4">
            <v>3</v>
          </cell>
          <cell r="B4" t="str">
            <v>Cable Jointer - Transmission</v>
          </cell>
          <cell r="C4" t="str">
            <v>CJTRAN</v>
          </cell>
          <cell r="D4">
            <v>24</v>
          </cell>
          <cell r="E4" t="str">
            <v>Cable Jointer - Transmission</v>
          </cell>
          <cell r="F4" t="str">
            <v>CJTRAN</v>
          </cell>
          <cell r="H4" t="str">
            <v/>
          </cell>
          <cell r="J4" t="str">
            <v/>
          </cell>
          <cell r="K4">
            <v>40.248519999999992</v>
          </cell>
          <cell r="L4">
            <v>70.434909999999988</v>
          </cell>
          <cell r="M4" t="b">
            <v>1</v>
          </cell>
          <cell r="N4" t="str">
            <v>ROLE_CJOT</v>
          </cell>
          <cell r="O4" t="str">
            <v/>
          </cell>
          <cell r="P4" t="b">
            <v>1</v>
          </cell>
          <cell r="Q4" t="str">
            <v>TRAN</v>
          </cell>
        </row>
        <row r="5">
          <cell r="A5">
            <v>4</v>
          </cell>
          <cell r="B5" t="str">
            <v>Civil Construction</v>
          </cell>
          <cell r="C5" t="str">
            <v>CVLCON</v>
          </cell>
          <cell r="D5">
            <v>4</v>
          </cell>
          <cell r="E5" t="str">
            <v>Civil Construction</v>
          </cell>
          <cell r="F5" t="str">
            <v>CVLCON</v>
          </cell>
          <cell r="H5" t="str">
            <v/>
          </cell>
          <cell r="J5" t="str">
            <v/>
          </cell>
          <cell r="K5">
            <v>43.389107272727273</v>
          </cell>
          <cell r="L5">
            <v>75.93093772727272</v>
          </cell>
          <cell r="M5" t="b">
            <v>1</v>
          </cell>
          <cell r="N5" t="str">
            <v>ROLE_CVLC</v>
          </cell>
          <cell r="O5" t="str">
            <v/>
          </cell>
          <cell r="P5" t="b">
            <v>0</v>
          </cell>
          <cell r="Q5" t="str">
            <v/>
          </cell>
        </row>
        <row r="6">
          <cell r="A6">
            <v>5</v>
          </cell>
          <cell r="B6" t="str">
            <v>Designer - Distribution</v>
          </cell>
          <cell r="C6" t="str">
            <v>DSN_DIST</v>
          </cell>
          <cell r="D6">
            <v>9</v>
          </cell>
          <cell r="E6" t="str">
            <v>Engineering Officer</v>
          </cell>
          <cell r="F6" t="str">
            <v>EO/DSN</v>
          </cell>
          <cell r="H6" t="str">
            <v/>
          </cell>
          <cell r="J6" t="str">
            <v/>
          </cell>
          <cell r="K6">
            <v>52.304119771428581</v>
          </cell>
          <cell r="L6">
            <v>91.532209600000016</v>
          </cell>
          <cell r="M6" t="b">
            <v>1</v>
          </cell>
          <cell r="N6" t="str">
            <v>ROLE_DEDX</v>
          </cell>
          <cell r="O6" t="str">
            <v/>
          </cell>
          <cell r="P6" t="b">
            <v>0</v>
          </cell>
          <cell r="Q6" t="str">
            <v/>
          </cell>
        </row>
        <row r="7">
          <cell r="A7">
            <v>6</v>
          </cell>
          <cell r="B7" t="str">
            <v>Designer - Protection</v>
          </cell>
          <cell r="C7" t="str">
            <v>DSN_PRO</v>
          </cell>
          <cell r="D7">
            <v>8</v>
          </cell>
          <cell r="E7" t="str">
            <v>Engineer</v>
          </cell>
          <cell r="F7" t="str">
            <v>ENGINE</v>
          </cell>
          <cell r="H7" t="str">
            <v/>
          </cell>
          <cell r="J7" t="str">
            <v/>
          </cell>
          <cell r="K7">
            <v>65.793060666666662</v>
          </cell>
          <cell r="L7">
            <v>115.13785616666667</v>
          </cell>
          <cell r="M7" t="b">
            <v>1</v>
          </cell>
          <cell r="N7" t="str">
            <v>ROLE_DEPT</v>
          </cell>
          <cell r="O7" t="str">
            <v/>
          </cell>
          <cell r="P7" t="b">
            <v>0</v>
          </cell>
          <cell r="Q7" t="str">
            <v/>
          </cell>
        </row>
        <row r="8">
          <cell r="A8">
            <v>7</v>
          </cell>
          <cell r="B8" t="str">
            <v>Designer - Scada</v>
          </cell>
          <cell r="C8" t="str">
            <v>DSN_SCADA</v>
          </cell>
          <cell r="D8">
            <v>9</v>
          </cell>
          <cell r="E8" t="str">
            <v>Engineering Officer</v>
          </cell>
          <cell r="F8" t="str">
            <v>EO/DSN</v>
          </cell>
          <cell r="H8" t="str">
            <v/>
          </cell>
          <cell r="J8" t="str">
            <v/>
          </cell>
          <cell r="K8">
            <v>55.29892333333332</v>
          </cell>
          <cell r="L8">
            <v>96.773115833333307</v>
          </cell>
          <cell r="M8" t="b">
            <v>1</v>
          </cell>
          <cell r="N8" t="str">
            <v>ROLE_DESC</v>
          </cell>
          <cell r="O8" t="str">
            <v/>
          </cell>
          <cell r="P8" t="b">
            <v>0</v>
          </cell>
          <cell r="Q8" t="str">
            <v/>
          </cell>
        </row>
        <row r="9">
          <cell r="A9">
            <v>8</v>
          </cell>
          <cell r="B9" t="str">
            <v>Designer - Transmission Civil/Mechanical</v>
          </cell>
          <cell r="C9" t="str">
            <v>DSN_TRAN_CIVL</v>
          </cell>
          <cell r="D9">
            <v>6</v>
          </cell>
          <cell r="E9" t="str">
            <v>Design Transmission</v>
          </cell>
          <cell r="F9" t="str">
            <v>DSNTRN</v>
          </cell>
          <cell r="H9" t="str">
            <v/>
          </cell>
          <cell r="J9" t="str">
            <v/>
          </cell>
          <cell r="K9">
            <v>51.997649600000003</v>
          </cell>
          <cell r="L9">
            <v>90.995886800000008</v>
          </cell>
          <cell r="M9" t="b">
            <v>1</v>
          </cell>
          <cell r="N9" t="str">
            <v>ROLE_DETC</v>
          </cell>
          <cell r="O9" t="str">
            <v/>
          </cell>
          <cell r="P9" t="b">
            <v>0</v>
          </cell>
          <cell r="Q9" t="str">
            <v/>
          </cell>
        </row>
        <row r="10">
          <cell r="A10">
            <v>9</v>
          </cell>
          <cell r="B10" t="str">
            <v>Designer - Transmission Mains</v>
          </cell>
          <cell r="C10" t="str">
            <v>DSN_TRAN_MAIN</v>
          </cell>
          <cell r="D10">
            <v>6</v>
          </cell>
          <cell r="E10" t="str">
            <v>Design Transmission</v>
          </cell>
          <cell r="F10" t="str">
            <v>DSNTRN</v>
          </cell>
          <cell r="H10" t="str">
            <v/>
          </cell>
          <cell r="J10" t="str">
            <v/>
          </cell>
          <cell r="K10">
            <v>64.630312000000004</v>
          </cell>
          <cell r="L10">
            <v>113.10304600000001</v>
          </cell>
          <cell r="M10" t="b">
            <v>1</v>
          </cell>
          <cell r="N10" t="str">
            <v>ROLE_DETM</v>
          </cell>
          <cell r="O10" t="str">
            <v/>
          </cell>
          <cell r="P10" t="b">
            <v>0</v>
          </cell>
          <cell r="Q10" t="str">
            <v/>
          </cell>
        </row>
        <row r="11">
          <cell r="A11">
            <v>10</v>
          </cell>
          <cell r="B11" t="str">
            <v>Designer - Transmission Substations Electrical</v>
          </cell>
          <cell r="C11" t="str">
            <v>DSN_TRAN_SUB</v>
          </cell>
          <cell r="D11">
            <v>6</v>
          </cell>
          <cell r="E11" t="str">
            <v>Design Transmission</v>
          </cell>
          <cell r="F11" t="str">
            <v>DSNTRN</v>
          </cell>
          <cell r="H11" t="str">
            <v/>
          </cell>
          <cell r="J11" t="str">
            <v/>
          </cell>
          <cell r="K11">
            <v>52.837063999999991</v>
          </cell>
          <cell r="L11">
            <v>92.464861999999982</v>
          </cell>
          <cell r="M11" t="b">
            <v>1</v>
          </cell>
          <cell r="N11" t="str">
            <v>ROLE_DETS</v>
          </cell>
          <cell r="O11" t="str">
            <v/>
          </cell>
          <cell r="P11" t="b">
            <v>0</v>
          </cell>
          <cell r="Q11" t="str">
            <v/>
          </cell>
        </row>
        <row r="12">
          <cell r="A12">
            <v>11</v>
          </cell>
          <cell r="B12" t="str">
            <v>District Operator</v>
          </cell>
          <cell r="C12" t="str">
            <v>DISTOP</v>
          </cell>
          <cell r="D12">
            <v>5</v>
          </cell>
          <cell r="E12" t="str">
            <v>District Operator</v>
          </cell>
          <cell r="F12" t="str">
            <v>DISTOP</v>
          </cell>
          <cell r="H12" t="str">
            <v/>
          </cell>
          <cell r="J12" t="str">
            <v/>
          </cell>
          <cell r="K12">
            <v>50.411726625</v>
          </cell>
          <cell r="L12">
            <v>88.220521593749993</v>
          </cell>
          <cell r="M12" t="b">
            <v>0</v>
          </cell>
          <cell r="N12" t="str">
            <v>ROLE_OPRD</v>
          </cell>
          <cell r="O12" t="str">
            <v/>
          </cell>
          <cell r="P12" t="b">
            <v>0</v>
          </cell>
          <cell r="Q12" t="str">
            <v/>
          </cell>
        </row>
        <row r="13">
          <cell r="A13">
            <v>12</v>
          </cell>
          <cell r="B13" t="str">
            <v>Electric Fitter Mechanic</v>
          </cell>
          <cell r="C13" t="str">
            <v>EFM</v>
          </cell>
          <cell r="D13">
            <v>7</v>
          </cell>
          <cell r="E13" t="str">
            <v>Electric Fitter Mechanic</v>
          </cell>
          <cell r="F13" t="str">
            <v>EFM</v>
          </cell>
          <cell r="H13" t="str">
            <v/>
          </cell>
          <cell r="J13" t="str">
            <v/>
          </cell>
          <cell r="K13">
            <v>41.906705244444396</v>
          </cell>
          <cell r="L13">
            <v>73.336734177777686</v>
          </cell>
          <cell r="M13" t="b">
            <v>1</v>
          </cell>
          <cell r="N13" t="str">
            <v>ROLE_EFMX</v>
          </cell>
          <cell r="O13" t="str">
            <v/>
          </cell>
          <cell r="P13" t="b">
            <v>1</v>
          </cell>
          <cell r="Q13" t="str">
            <v>DIST</v>
          </cell>
        </row>
        <row r="14">
          <cell r="A14">
            <v>13</v>
          </cell>
          <cell r="B14" t="str">
            <v>Engineer</v>
          </cell>
          <cell r="C14" t="str">
            <v>ENGINEER</v>
          </cell>
          <cell r="D14">
            <v>8</v>
          </cell>
          <cell r="E14" t="str">
            <v xml:space="preserve">Engineer </v>
          </cell>
          <cell r="F14" t="str">
            <v>ENGINE</v>
          </cell>
          <cell r="H14" t="str">
            <v/>
          </cell>
          <cell r="J14" t="str">
            <v/>
          </cell>
          <cell r="K14">
            <v>58.911825818181811</v>
          </cell>
          <cell r="L14">
            <v>103.09569518181817</v>
          </cell>
          <cell r="M14" t="b">
            <v>0</v>
          </cell>
          <cell r="N14" t="str">
            <v>ROLE_ENGX</v>
          </cell>
          <cell r="O14" t="str">
            <v/>
          </cell>
          <cell r="P14" t="b">
            <v>0</v>
          </cell>
          <cell r="Q14" t="str">
            <v/>
          </cell>
        </row>
        <row r="15">
          <cell r="A15">
            <v>14</v>
          </cell>
          <cell r="B15" t="str">
            <v>Engineering Officer</v>
          </cell>
          <cell r="C15" t="str">
            <v>EO</v>
          </cell>
          <cell r="D15">
            <v>9</v>
          </cell>
          <cell r="E15" t="str">
            <v>Engineering Officer</v>
          </cell>
          <cell r="F15" t="str">
            <v>EO/DSN</v>
          </cell>
          <cell r="H15" t="str">
            <v/>
          </cell>
          <cell r="J15" t="str">
            <v/>
          </cell>
          <cell r="K15">
            <v>51.124504437499965</v>
          </cell>
          <cell r="L15">
            <v>89.467882765624935</v>
          </cell>
          <cell r="M15" t="b">
            <v>1</v>
          </cell>
          <cell r="N15" t="str">
            <v>ROLE_ENGO</v>
          </cell>
          <cell r="O15" t="str">
            <v/>
          </cell>
          <cell r="P15" t="b">
            <v>0</v>
          </cell>
          <cell r="Q15" t="str">
            <v/>
          </cell>
        </row>
        <row r="16">
          <cell r="A16">
            <v>15</v>
          </cell>
          <cell r="B16" t="str">
            <v>Environmental Officer</v>
          </cell>
          <cell r="C16" t="str">
            <v>ENVIRO</v>
          </cell>
          <cell r="D16">
            <v>10</v>
          </cell>
          <cell r="E16" t="str">
            <v>Environment</v>
          </cell>
          <cell r="F16" t="str">
            <v>ENVIRO</v>
          </cell>
          <cell r="H16" t="str">
            <v/>
          </cell>
          <cell r="J16" t="str">
            <v/>
          </cell>
          <cell r="K16">
            <v>59.737535000000008</v>
          </cell>
          <cell r="L16">
            <v>104.54068625000002</v>
          </cell>
          <cell r="M16" t="b">
            <v>0</v>
          </cell>
          <cell r="N16" t="str">
            <v>ROLE_ENVO</v>
          </cell>
          <cell r="O16" t="str">
            <v/>
          </cell>
          <cell r="P16" t="b">
            <v>0</v>
          </cell>
          <cell r="Q16" t="str">
            <v/>
          </cell>
        </row>
        <row r="17">
          <cell r="A17">
            <v>16</v>
          </cell>
          <cell r="B17" t="str">
            <v>Labourer - Distribution</v>
          </cell>
          <cell r="C17" t="str">
            <v>LABOUR_TRAN</v>
          </cell>
          <cell r="D17">
            <v>11</v>
          </cell>
          <cell r="E17" t="str">
            <v>Labourer</v>
          </cell>
          <cell r="F17" t="str">
            <v>LABOUR</v>
          </cell>
          <cell r="H17" t="str">
            <v/>
          </cell>
          <cell r="J17" t="str">
            <v/>
          </cell>
          <cell r="K17">
            <v>32.671808781954894</v>
          </cell>
          <cell r="L17">
            <v>57.175665368421065</v>
          </cell>
          <cell r="M17" t="b">
            <v>1</v>
          </cell>
          <cell r="N17" t="str">
            <v>ROLE_LABD</v>
          </cell>
          <cell r="O17" t="str">
            <v/>
          </cell>
          <cell r="P17" t="b">
            <v>1</v>
          </cell>
          <cell r="Q17" t="str">
            <v>DIST</v>
          </cell>
        </row>
        <row r="18">
          <cell r="A18">
            <v>17</v>
          </cell>
          <cell r="B18" t="str">
            <v>Lineworker - Distribution</v>
          </cell>
          <cell r="C18" t="str">
            <v>LWDIST</v>
          </cell>
          <cell r="D18">
            <v>12</v>
          </cell>
          <cell r="E18" t="str">
            <v>Lineworker</v>
          </cell>
          <cell r="F18" t="str">
            <v>LWDIST</v>
          </cell>
          <cell r="H18" t="str">
            <v/>
          </cell>
          <cell r="J18" t="str">
            <v/>
          </cell>
          <cell r="K18">
            <v>38.880643404255309</v>
          </cell>
          <cell r="L18">
            <v>68.041125957446795</v>
          </cell>
          <cell r="M18" t="b">
            <v>1</v>
          </cell>
          <cell r="N18" t="str">
            <v>ROLE_LWDX</v>
          </cell>
          <cell r="O18" t="str">
            <v/>
          </cell>
          <cell r="P18" t="b">
            <v>1</v>
          </cell>
          <cell r="Q18" t="str">
            <v>DIST</v>
          </cell>
        </row>
        <row r="19">
          <cell r="A19">
            <v>18</v>
          </cell>
          <cell r="B19" t="str">
            <v>Lineworker - Distribution Liveline</v>
          </cell>
          <cell r="C19" t="str">
            <v>LWDISTLIVE</v>
          </cell>
          <cell r="D19">
            <v>12</v>
          </cell>
          <cell r="E19" t="str">
            <v>Lineworker</v>
          </cell>
          <cell r="F19" t="str">
            <v>LWDIST</v>
          </cell>
          <cell r="H19" t="str">
            <v/>
          </cell>
          <cell r="J19" t="str">
            <v/>
          </cell>
          <cell r="K19">
            <v>43.883188631578946</v>
          </cell>
          <cell r="L19">
            <v>76.795580105263156</v>
          </cell>
          <cell r="M19" t="b">
            <v>1</v>
          </cell>
          <cell r="N19" t="str">
            <v>ROLE_LWDL</v>
          </cell>
          <cell r="O19" t="str">
            <v/>
          </cell>
          <cell r="P19" t="b">
            <v>1</v>
          </cell>
          <cell r="Q19" t="str">
            <v>DIST</v>
          </cell>
        </row>
        <row r="20">
          <cell r="A20">
            <v>19</v>
          </cell>
          <cell r="B20" t="str">
            <v>Lineworker - Transmission</v>
          </cell>
          <cell r="C20" t="str">
            <v>LWTRAN</v>
          </cell>
          <cell r="D20">
            <v>25</v>
          </cell>
          <cell r="E20" t="str">
            <v>Lineworker</v>
          </cell>
          <cell r="F20" t="str">
            <v>LWTRAN</v>
          </cell>
          <cell r="H20" t="str">
            <v/>
          </cell>
          <cell r="J20" t="str">
            <v/>
          </cell>
          <cell r="K20">
            <v>41.891570500000029</v>
          </cell>
          <cell r="L20">
            <v>73.310248375000043</v>
          </cell>
          <cell r="M20" t="b">
            <v>1</v>
          </cell>
          <cell r="N20" t="str">
            <v>ROLE_LWTR</v>
          </cell>
          <cell r="O20" t="str">
            <v/>
          </cell>
          <cell r="P20" t="b">
            <v>1</v>
          </cell>
          <cell r="Q20" t="str">
            <v>TRAN</v>
          </cell>
        </row>
        <row r="21">
          <cell r="A21">
            <v>20</v>
          </cell>
          <cell r="B21" t="str">
            <v>Labourer - Transmission</v>
          </cell>
          <cell r="C21" t="str">
            <v>LABOUR_TRAN</v>
          </cell>
          <cell r="D21">
            <v>11</v>
          </cell>
          <cell r="E21" t="str">
            <v>Labourer</v>
          </cell>
          <cell r="F21" t="str">
            <v>LABOUR</v>
          </cell>
          <cell r="H21" t="str">
            <v/>
          </cell>
          <cell r="J21" t="str">
            <v/>
          </cell>
          <cell r="K21">
            <v>32.671808781954901</v>
          </cell>
          <cell r="L21">
            <v>57.1756653684211</v>
          </cell>
          <cell r="M21" t="b">
            <v>1</v>
          </cell>
          <cell r="N21" t="str">
            <v>ROLE_LABT</v>
          </cell>
          <cell r="O21" t="str">
            <v/>
          </cell>
          <cell r="P21" t="b">
            <v>1</v>
          </cell>
          <cell r="Q21" t="str">
            <v>TRAN</v>
          </cell>
        </row>
        <row r="22">
          <cell r="A22">
            <v>21</v>
          </cell>
          <cell r="B22" t="str">
            <v>Senior Manager</v>
          </cell>
          <cell r="C22" t="str">
            <v>SENIOR_MANAGER</v>
          </cell>
          <cell r="D22">
            <v>13</v>
          </cell>
          <cell r="E22" t="str">
            <v>Manager</v>
          </cell>
          <cell r="F22" t="str">
            <v>MANAGE</v>
          </cell>
          <cell r="H22" t="str">
            <v/>
          </cell>
          <cell r="J22" t="str">
            <v/>
          </cell>
          <cell r="K22">
            <v>92.904383351351356</v>
          </cell>
          <cell r="L22">
            <v>162.58267086486487</v>
          </cell>
          <cell r="M22" t="b">
            <v>0</v>
          </cell>
          <cell r="N22" t="str">
            <v>ROLE_SNRM</v>
          </cell>
          <cell r="O22" t="str">
            <v/>
          </cell>
          <cell r="P22" t="b">
            <v>0</v>
          </cell>
          <cell r="Q22" t="str">
            <v/>
          </cell>
        </row>
        <row r="23">
          <cell r="A23">
            <v>22</v>
          </cell>
          <cell r="B23" t="str">
            <v>Other - Network</v>
          </cell>
          <cell r="C23" t="str">
            <v>OTHER</v>
          </cell>
          <cell r="D23">
            <v>15</v>
          </cell>
          <cell r="E23" t="str">
            <v>Other</v>
          </cell>
          <cell r="F23" t="str">
            <v>OTHER</v>
          </cell>
          <cell r="H23" t="str">
            <v/>
          </cell>
          <cell r="J23" t="str">
            <v/>
          </cell>
          <cell r="K23">
            <v>1E-4</v>
          </cell>
          <cell r="L23">
            <v>1E-4</v>
          </cell>
          <cell r="M23" t="b">
            <v>0</v>
          </cell>
          <cell r="N23" t="str">
            <v>ROLE_OTHN</v>
          </cell>
          <cell r="O23" t="str">
            <v/>
          </cell>
          <cell r="P23" t="b">
            <v>0</v>
          </cell>
          <cell r="Q23" t="str">
            <v/>
          </cell>
        </row>
        <row r="24">
          <cell r="A24">
            <v>23</v>
          </cell>
          <cell r="B24" t="str">
            <v>Outage scheduler</v>
          </cell>
          <cell r="C24" t="str">
            <v>OUTSCD</v>
          </cell>
          <cell r="D24">
            <v>16</v>
          </cell>
          <cell r="E24" t="str">
            <v>Outage Scheduler</v>
          </cell>
          <cell r="F24" t="str">
            <v>OUTSCD</v>
          </cell>
          <cell r="H24" t="str">
            <v/>
          </cell>
          <cell r="J24" t="str">
            <v/>
          </cell>
          <cell r="K24">
            <v>47.395815999999996</v>
          </cell>
          <cell r="L24">
            <v>82.942678000000001</v>
          </cell>
          <cell r="M24" t="b">
            <v>0</v>
          </cell>
          <cell r="N24" t="str">
            <v>ROLE_SCHO</v>
          </cell>
          <cell r="O24" t="str">
            <v/>
          </cell>
          <cell r="P24" t="b">
            <v>0</v>
          </cell>
          <cell r="Q24" t="str">
            <v/>
          </cell>
        </row>
        <row r="25">
          <cell r="A25">
            <v>24</v>
          </cell>
          <cell r="B25" t="str">
            <v>Plant Operator</v>
          </cell>
          <cell r="C25" t="str">
            <v>PLANTOP</v>
          </cell>
          <cell r="D25">
            <v>17</v>
          </cell>
          <cell r="E25" t="str">
            <v>Plant Operator</v>
          </cell>
          <cell r="F25" t="str">
            <v>PLANOP</v>
          </cell>
          <cell r="H25" t="str">
            <v/>
          </cell>
          <cell r="J25" t="str">
            <v/>
          </cell>
          <cell r="K25">
            <v>33.673774978723387</v>
          </cell>
          <cell r="L25">
            <v>58.92910621276593</v>
          </cell>
          <cell r="M25" t="b">
            <v>1</v>
          </cell>
          <cell r="N25" t="str">
            <v>ROLE_OPRP</v>
          </cell>
          <cell r="O25" t="str">
            <v/>
          </cell>
          <cell r="P25" t="b">
            <v>1</v>
          </cell>
          <cell r="Q25" t="str">
            <v>DIST</v>
          </cell>
        </row>
        <row r="26">
          <cell r="A26">
            <v>25</v>
          </cell>
          <cell r="B26" t="str">
            <v>Project Manager - Distribution</v>
          </cell>
          <cell r="C26" t="str">
            <v>PMDIST</v>
          </cell>
          <cell r="D26">
            <v>18</v>
          </cell>
          <cell r="E26" t="str">
            <v>Project Manager - Distribution</v>
          </cell>
          <cell r="F26" t="str">
            <v>PRMGRD</v>
          </cell>
          <cell r="H26" t="str">
            <v/>
          </cell>
          <cell r="J26" t="str">
            <v/>
          </cell>
          <cell r="K26">
            <v>63.215020869565201</v>
          </cell>
          <cell r="L26">
            <v>110.6262865217391</v>
          </cell>
          <cell r="M26" t="b">
            <v>0</v>
          </cell>
          <cell r="N26" t="str">
            <v>ROLE_PMDX</v>
          </cell>
          <cell r="O26" t="str">
            <v/>
          </cell>
          <cell r="P26" t="b">
            <v>0</v>
          </cell>
          <cell r="Q26" t="str">
            <v/>
          </cell>
        </row>
        <row r="27">
          <cell r="A27">
            <v>26</v>
          </cell>
          <cell r="B27" t="str">
            <v>Project Manager - Transmission</v>
          </cell>
          <cell r="C27" t="str">
            <v>PMTRAN</v>
          </cell>
          <cell r="D27">
            <v>19</v>
          </cell>
          <cell r="E27" t="str">
            <v>Project Manager - Transmission</v>
          </cell>
          <cell r="F27" t="str">
            <v>PRMGRT</v>
          </cell>
          <cell r="H27" t="str">
            <v/>
          </cell>
          <cell r="J27" t="str">
            <v/>
          </cell>
          <cell r="K27">
            <v>65.355183771428571</v>
          </cell>
          <cell r="L27">
            <v>114.3715716</v>
          </cell>
          <cell r="M27" t="b">
            <v>0</v>
          </cell>
          <cell r="N27" t="str">
            <v>ROLE_PMTR</v>
          </cell>
          <cell r="O27" t="str">
            <v/>
          </cell>
          <cell r="P27" t="b">
            <v>0</v>
          </cell>
          <cell r="Q27" t="str">
            <v/>
          </cell>
        </row>
        <row r="28">
          <cell r="A28">
            <v>27</v>
          </cell>
          <cell r="B28" t="str">
            <v>Protection Technologist</v>
          </cell>
          <cell r="C28" t="str">
            <v>PROTEC</v>
          </cell>
          <cell r="D28">
            <v>20</v>
          </cell>
          <cell r="E28" t="str">
            <v>Protection Technologist</v>
          </cell>
          <cell r="F28" t="str">
            <v>PROTEC</v>
          </cell>
          <cell r="H28" t="str">
            <v/>
          </cell>
          <cell r="J28" t="str">
            <v/>
          </cell>
          <cell r="K28">
            <v>48.163628190476196</v>
          </cell>
          <cell r="L28">
            <v>84.286349333333348</v>
          </cell>
          <cell r="M28" t="b">
            <v>1</v>
          </cell>
          <cell r="N28" t="str">
            <v>ROLE_TEHP</v>
          </cell>
          <cell r="O28" t="str">
            <v/>
          </cell>
          <cell r="P28" t="b">
            <v>1</v>
          </cell>
          <cell r="Q28" t="str">
            <v>TRAN</v>
          </cell>
        </row>
        <row r="29">
          <cell r="A29">
            <v>28</v>
          </cell>
          <cell r="B29" t="str">
            <v>Substation Technologist</v>
          </cell>
          <cell r="C29" t="str">
            <v>SUBTEC</v>
          </cell>
          <cell r="D29">
            <v>21</v>
          </cell>
          <cell r="E29" t="str">
            <v>Substation Technologist</v>
          </cell>
          <cell r="F29" t="str">
            <v>SUBTEC</v>
          </cell>
          <cell r="H29" t="str">
            <v/>
          </cell>
          <cell r="J29" t="str">
            <v/>
          </cell>
          <cell r="K29">
            <v>43.486594666666676</v>
          </cell>
          <cell r="L29">
            <v>76.101540666666679</v>
          </cell>
          <cell r="M29" t="b">
            <v>1</v>
          </cell>
          <cell r="N29" t="str">
            <v>ROLE_TEHS</v>
          </cell>
          <cell r="O29" t="str">
            <v/>
          </cell>
          <cell r="P29" t="b">
            <v>1</v>
          </cell>
          <cell r="Q29" t="str">
            <v>TRAN</v>
          </cell>
        </row>
        <row r="30">
          <cell r="A30">
            <v>29</v>
          </cell>
          <cell r="B30" t="str">
            <v>System Operator</v>
          </cell>
          <cell r="C30" t="str">
            <v>SYSTEMOP</v>
          </cell>
          <cell r="D30">
            <v>22</v>
          </cell>
          <cell r="E30" t="str">
            <v>System Operator</v>
          </cell>
          <cell r="F30" t="str">
            <v>SYSTOP</v>
          </cell>
          <cell r="H30" t="str">
            <v/>
          </cell>
          <cell r="J30" t="str">
            <v/>
          </cell>
          <cell r="K30">
            <v>64.665487058823572</v>
          </cell>
          <cell r="L30">
            <v>113.16460235294124</v>
          </cell>
          <cell r="M30" t="b">
            <v>0</v>
          </cell>
          <cell r="N30" t="str">
            <v>ROLE_SYSO</v>
          </cell>
          <cell r="O30" t="str">
            <v/>
          </cell>
          <cell r="P30" t="b">
            <v>0</v>
          </cell>
          <cell r="Q30" t="str">
            <v/>
          </cell>
        </row>
        <row r="31">
          <cell r="A31">
            <v>30</v>
          </cell>
          <cell r="B31" t="str">
            <v>Test Technologist</v>
          </cell>
          <cell r="C31" t="str">
            <v>TESTTEC</v>
          </cell>
          <cell r="D31">
            <v>23</v>
          </cell>
          <cell r="E31" t="str">
            <v>Test Technologist</v>
          </cell>
          <cell r="F31" t="str">
            <v>TSTTEC</v>
          </cell>
          <cell r="H31" t="str">
            <v/>
          </cell>
          <cell r="J31" t="str">
            <v/>
          </cell>
          <cell r="K31">
            <v>45.395118260869566</v>
          </cell>
          <cell r="L31">
            <v>79.441456956521733</v>
          </cell>
          <cell r="M31" t="b">
            <v>1</v>
          </cell>
          <cell r="N31" t="str">
            <v>ROLE_TEHT</v>
          </cell>
          <cell r="O31" t="str">
            <v/>
          </cell>
          <cell r="P31" t="b">
            <v>1</v>
          </cell>
          <cell r="Q31" t="str">
            <v>TRAN</v>
          </cell>
        </row>
        <row r="32">
          <cell r="A32">
            <v>31</v>
          </cell>
          <cell r="B32" t="str">
            <v>Apprentice</v>
          </cell>
          <cell r="C32" t="str">
            <v>APPRENTICE</v>
          </cell>
          <cell r="D32">
            <v>26</v>
          </cell>
          <cell r="E32" t="str">
            <v>Technical Training</v>
          </cell>
          <cell r="F32" t="str">
            <v>TTRAIN</v>
          </cell>
          <cell r="H32" t="str">
            <v/>
          </cell>
          <cell r="J32" t="str">
            <v/>
          </cell>
          <cell r="K32">
            <v>27.782607235059658</v>
          </cell>
          <cell r="L32">
            <v>48.619562661354401</v>
          </cell>
          <cell r="M32" t="b">
            <v>0</v>
          </cell>
          <cell r="N32" t="str">
            <v>ROLE_APPT</v>
          </cell>
          <cell r="O32" t="str">
            <v/>
          </cell>
          <cell r="P32" t="b">
            <v>0</v>
          </cell>
          <cell r="Q32" t="str">
            <v/>
          </cell>
        </row>
        <row r="33">
          <cell r="A33">
            <v>32</v>
          </cell>
          <cell r="B33" t="str">
            <v>Trainee Engineering Officer</v>
          </cell>
          <cell r="C33" t="str">
            <v>TRAINEEO</v>
          </cell>
          <cell r="D33">
            <v>15</v>
          </cell>
          <cell r="E33" t="str">
            <v>Other</v>
          </cell>
          <cell r="F33" t="str">
            <v>OTHER</v>
          </cell>
          <cell r="H33" t="str">
            <v/>
          </cell>
          <cell r="J33" t="str">
            <v/>
          </cell>
          <cell r="K33">
            <v>41.723457454545454</v>
          </cell>
          <cell r="L33">
            <v>73.016050545454547</v>
          </cell>
          <cell r="M33" t="b">
            <v>0</v>
          </cell>
          <cell r="N33" t="str">
            <v>ROLE_ENGT</v>
          </cell>
          <cell r="O33" t="str">
            <v/>
          </cell>
          <cell r="P33" t="b">
            <v>0</v>
          </cell>
          <cell r="Q33" t="str">
            <v/>
          </cell>
        </row>
        <row r="34">
          <cell r="A34">
            <v>33</v>
          </cell>
          <cell r="B34" t="str">
            <v>Technical Training</v>
          </cell>
          <cell r="C34" t="str">
            <v>TECHTRAIN</v>
          </cell>
          <cell r="D34">
            <v>15</v>
          </cell>
          <cell r="E34" t="str">
            <v>Other</v>
          </cell>
          <cell r="F34" t="str">
            <v>OTHER</v>
          </cell>
          <cell r="H34" t="str">
            <v/>
          </cell>
          <cell r="J34" t="str">
            <v/>
          </cell>
          <cell r="K34">
            <v>52.9140248</v>
          </cell>
          <cell r="L34">
            <v>92.599543400000002</v>
          </cell>
          <cell r="M34" t="b">
            <v>0</v>
          </cell>
          <cell r="N34" t="str">
            <v>ROLE_TRNT</v>
          </cell>
          <cell r="O34" t="str">
            <v/>
          </cell>
          <cell r="P34" t="b">
            <v>0</v>
          </cell>
          <cell r="Q34" t="str">
            <v/>
          </cell>
        </row>
        <row r="35">
          <cell r="A35">
            <v>34</v>
          </cell>
          <cell r="B35" t="str">
            <v>Transmission Engineer</v>
          </cell>
          <cell r="C35" t="str">
            <v>TRANENGINE</v>
          </cell>
          <cell r="D35">
            <v>8</v>
          </cell>
          <cell r="E35" t="str">
            <v>Engineer</v>
          </cell>
          <cell r="F35" t="str">
            <v>ENGINE</v>
          </cell>
          <cell r="H35" t="str">
            <v/>
          </cell>
          <cell r="J35" t="str">
            <v/>
          </cell>
          <cell r="K35">
            <v>64.257836499999996</v>
          </cell>
          <cell r="L35">
            <v>112.45121387499999</v>
          </cell>
          <cell r="M35" t="b">
            <v>0</v>
          </cell>
          <cell r="N35" t="str">
            <v>ROLE_ENGR</v>
          </cell>
          <cell r="O35" t="str">
            <v/>
          </cell>
          <cell r="P35" t="b">
            <v>0</v>
          </cell>
          <cell r="Q35" t="str">
            <v/>
          </cell>
        </row>
        <row r="36">
          <cell r="A36">
            <v>35</v>
          </cell>
          <cell r="B36" t="str">
            <v>Distribution Engineer</v>
          </cell>
          <cell r="C36" t="str">
            <v>DISTENGINE</v>
          </cell>
          <cell r="D36">
            <v>8</v>
          </cell>
          <cell r="E36" t="str">
            <v>Engineer</v>
          </cell>
          <cell r="F36" t="str">
            <v>ENGINE</v>
          </cell>
          <cell r="H36" t="str">
            <v/>
          </cell>
          <cell r="J36" t="str">
            <v/>
          </cell>
          <cell r="K36">
            <v>62.075920000000011</v>
          </cell>
          <cell r="L36">
            <v>108.63286000000002</v>
          </cell>
          <cell r="M36" t="b">
            <v>0</v>
          </cell>
          <cell r="N36" t="str">
            <v>ROLE_ENGD</v>
          </cell>
          <cell r="O36" t="str">
            <v/>
          </cell>
          <cell r="P36" t="b">
            <v>0</v>
          </cell>
          <cell r="Q36" t="str">
            <v/>
          </cell>
        </row>
        <row r="37">
          <cell r="A37">
            <v>36</v>
          </cell>
          <cell r="B37" t="str">
            <v>Manager</v>
          </cell>
          <cell r="C37" t="str">
            <v>MANAGER</v>
          </cell>
          <cell r="D37">
            <v>15</v>
          </cell>
          <cell r="E37" t="str">
            <v>Other</v>
          </cell>
          <cell r="F37" t="str">
            <v>OTHER</v>
          </cell>
          <cell r="H37" t="str">
            <v/>
          </cell>
          <cell r="J37" t="str">
            <v/>
          </cell>
          <cell r="K37">
            <v>61.016945415929207</v>
          </cell>
          <cell r="L37">
            <v>106.77965447787611</v>
          </cell>
          <cell r="M37" t="b">
            <v>0</v>
          </cell>
          <cell r="N37" t="str">
            <v>ROLE_MGRX</v>
          </cell>
          <cell r="O37" t="str">
            <v/>
          </cell>
          <cell r="P37" t="b">
            <v>0</v>
          </cell>
          <cell r="Q37" t="str">
            <v/>
          </cell>
        </row>
        <row r="38">
          <cell r="A38">
            <v>37</v>
          </cell>
          <cell r="B38" t="str">
            <v>Engineering Manager</v>
          </cell>
          <cell r="C38" t="str">
            <v>ENG_MANAGER</v>
          </cell>
          <cell r="D38">
            <v>15</v>
          </cell>
          <cell r="E38" t="str">
            <v>Other</v>
          </cell>
          <cell r="F38" t="str">
            <v>OTHER</v>
          </cell>
          <cell r="H38" t="str">
            <v/>
          </cell>
          <cell r="J38" t="str">
            <v/>
          </cell>
          <cell r="K38">
            <v>73.185744320000012</v>
          </cell>
          <cell r="L38">
            <v>128.07505256000002</v>
          </cell>
          <cell r="M38" t="b">
            <v>0</v>
          </cell>
          <cell r="N38" t="str">
            <v>ROLE_ENGM</v>
          </cell>
          <cell r="O38" t="str">
            <v/>
          </cell>
          <cell r="P38" t="b">
            <v>0</v>
          </cell>
          <cell r="Q38" t="str">
            <v/>
          </cell>
        </row>
        <row r="39">
          <cell r="A39">
            <v>38</v>
          </cell>
          <cell r="B39" t="str">
            <v>Field Officer</v>
          </cell>
          <cell r="C39" t="str">
            <v>FIELD_OFFICER</v>
          </cell>
          <cell r="D39">
            <v>15</v>
          </cell>
          <cell r="E39" t="str">
            <v>Other</v>
          </cell>
          <cell r="F39" t="str">
            <v>OTHER</v>
          </cell>
          <cell r="H39" t="str">
            <v/>
          </cell>
          <cell r="J39" t="str">
            <v/>
          </cell>
          <cell r="K39">
            <v>36.771207777777789</v>
          </cell>
          <cell r="L39">
            <v>64.349613611111124</v>
          </cell>
          <cell r="M39" t="b">
            <v>0</v>
          </cell>
          <cell r="N39" t="str">
            <v>ROLE_FLDO</v>
          </cell>
          <cell r="O39" t="str">
            <v/>
          </cell>
          <cell r="P39" t="b">
            <v>0</v>
          </cell>
          <cell r="Q39" t="str">
            <v/>
          </cell>
        </row>
        <row r="40">
          <cell r="A40">
            <v>39</v>
          </cell>
          <cell r="B40" t="str">
            <v>Analyst</v>
          </cell>
          <cell r="C40" t="str">
            <v>ANALYST</v>
          </cell>
          <cell r="D40">
            <v>15</v>
          </cell>
          <cell r="E40" t="str">
            <v>Other</v>
          </cell>
          <cell r="F40" t="str">
            <v>OTHER</v>
          </cell>
          <cell r="H40" t="str">
            <v/>
          </cell>
          <cell r="J40" t="str">
            <v/>
          </cell>
          <cell r="K40">
            <v>53.77678800000001</v>
          </cell>
          <cell r="L40">
            <v>94.109379000000018</v>
          </cell>
          <cell r="M40" t="b">
            <v>0</v>
          </cell>
          <cell r="N40" t="str">
            <v>ROLE_ANAX</v>
          </cell>
          <cell r="O40" t="str">
            <v/>
          </cell>
          <cell r="P40" t="b">
            <v>0</v>
          </cell>
          <cell r="Q40" t="str">
            <v/>
          </cell>
        </row>
        <row r="41">
          <cell r="A41">
            <v>40</v>
          </cell>
          <cell r="B41" t="str">
            <v>Planner</v>
          </cell>
          <cell r="C41" t="str">
            <v>PLANNER</v>
          </cell>
          <cell r="D41">
            <v>15</v>
          </cell>
          <cell r="E41" t="str">
            <v>Other</v>
          </cell>
          <cell r="F41" t="str">
            <v>OTHER</v>
          </cell>
          <cell r="H41" t="str">
            <v/>
          </cell>
          <cell r="J41" t="str">
            <v/>
          </cell>
          <cell r="K41">
            <v>64.013163500000005</v>
          </cell>
          <cell r="L41">
            <v>112.023036125</v>
          </cell>
          <cell r="M41" t="b">
            <v>0</v>
          </cell>
          <cell r="N41" t="str">
            <v>ROLE_PLNX</v>
          </cell>
          <cell r="O41" t="str">
            <v/>
          </cell>
          <cell r="P41" t="b">
            <v>0</v>
          </cell>
          <cell r="Q41" t="str">
            <v/>
          </cell>
        </row>
        <row r="42">
          <cell r="A42">
            <v>41</v>
          </cell>
          <cell r="B42" t="str">
            <v>Property Officer</v>
          </cell>
          <cell r="C42" t="str">
            <v>PROPERTY_OFFICER</v>
          </cell>
          <cell r="D42">
            <v>15</v>
          </cell>
          <cell r="E42" t="str">
            <v>Other</v>
          </cell>
          <cell r="F42" t="str">
            <v>OTHER</v>
          </cell>
          <cell r="H42" t="str">
            <v/>
          </cell>
          <cell r="J42" t="str">
            <v/>
          </cell>
          <cell r="K42">
            <v>53.652482000000006</v>
          </cell>
          <cell r="L42">
            <v>93.891843500000007</v>
          </cell>
          <cell r="M42" t="b">
            <v>0</v>
          </cell>
          <cell r="N42" t="str">
            <v>ROLE_PTYO</v>
          </cell>
          <cell r="O42" t="str">
            <v/>
          </cell>
          <cell r="P42" t="b">
            <v>0</v>
          </cell>
          <cell r="Q42" t="str">
            <v/>
          </cell>
        </row>
        <row r="43">
          <cell r="A43">
            <v>42</v>
          </cell>
          <cell r="B43" t="str">
            <v>Tree Management Officer</v>
          </cell>
          <cell r="C43" t="str">
            <v>TMO</v>
          </cell>
          <cell r="D43">
            <v>15</v>
          </cell>
          <cell r="E43" t="str">
            <v>Other</v>
          </cell>
          <cell r="F43" t="str">
            <v>OTHER</v>
          </cell>
          <cell r="H43" t="str">
            <v/>
          </cell>
          <cell r="J43" t="str">
            <v/>
          </cell>
          <cell r="K43">
            <v>49.852122666666659</v>
          </cell>
          <cell r="L43">
            <v>87.24121466666665</v>
          </cell>
          <cell r="M43" t="b">
            <v>0</v>
          </cell>
          <cell r="N43" t="str">
            <v>ROLE_TREO</v>
          </cell>
          <cell r="O43" t="str">
            <v/>
          </cell>
          <cell r="P43" t="b">
            <v>0</v>
          </cell>
          <cell r="Q43" t="str">
            <v/>
          </cell>
        </row>
        <row r="44">
          <cell r="A44">
            <v>43</v>
          </cell>
          <cell r="B44" t="str">
            <v>EFM - Instrument Test</v>
          </cell>
          <cell r="C44" t="str">
            <v>EFM_TEST</v>
          </cell>
          <cell r="D44">
            <v>23</v>
          </cell>
          <cell r="E44" t="str">
            <v>Test Technologist</v>
          </cell>
          <cell r="F44" t="str">
            <v>TSTTEC</v>
          </cell>
          <cell r="H44" t="str">
            <v/>
          </cell>
          <cell r="J44" t="str">
            <v/>
          </cell>
          <cell r="K44">
            <v>44.534009000000005</v>
          </cell>
          <cell r="L44">
            <v>77.934515750000003</v>
          </cell>
          <cell r="M44" t="b">
            <v>0</v>
          </cell>
          <cell r="N44" t="str">
            <v>ROLE_EFMT</v>
          </cell>
          <cell r="O44" t="str">
            <v/>
          </cell>
          <cell r="P44" t="b">
            <v>0</v>
          </cell>
          <cell r="Q44" t="str">
            <v/>
          </cell>
        </row>
        <row r="45">
          <cell r="A45">
            <v>44</v>
          </cell>
          <cell r="B45" t="str">
            <v>Logistics Support Officer</v>
          </cell>
          <cell r="C45" t="str">
            <v>LOGISTIC</v>
          </cell>
          <cell r="D45">
            <v>15</v>
          </cell>
          <cell r="E45" t="str">
            <v>Other</v>
          </cell>
          <cell r="F45" t="str">
            <v>OTHER</v>
          </cell>
          <cell r="H45" t="str">
            <v/>
          </cell>
          <cell r="J45" t="str">
            <v/>
          </cell>
          <cell r="K45">
            <v>37.714848000000003</v>
          </cell>
          <cell r="L45">
            <v>66.000984000000003</v>
          </cell>
          <cell r="M45" t="b">
            <v>0</v>
          </cell>
          <cell r="N45" t="str">
            <v>ROLE_LOGS</v>
          </cell>
          <cell r="O45" t="str">
            <v/>
          </cell>
          <cell r="P45" t="b">
            <v>0</v>
          </cell>
          <cell r="Q45" t="str">
            <v/>
          </cell>
        </row>
        <row r="46">
          <cell r="A46">
            <v>45</v>
          </cell>
          <cell r="B46" t="str">
            <v>Civil Maintenance</v>
          </cell>
          <cell r="C46" t="str">
            <v>CIVIL_MAINT</v>
          </cell>
          <cell r="D46">
            <v>15</v>
          </cell>
          <cell r="E46" t="str">
            <v>Other</v>
          </cell>
          <cell r="F46" t="str">
            <v>OTHER</v>
          </cell>
          <cell r="H46" t="str">
            <v/>
          </cell>
          <cell r="J46" t="str">
            <v/>
          </cell>
          <cell r="K46">
            <v>37.943762999999997</v>
          </cell>
          <cell r="L46">
            <v>66.401585249999997</v>
          </cell>
          <cell r="M46" t="b">
            <v>0</v>
          </cell>
          <cell r="N46" t="str">
            <v>ROLE_CVLM</v>
          </cell>
          <cell r="O46" t="str">
            <v/>
          </cell>
          <cell r="P46" t="b">
            <v>0</v>
          </cell>
          <cell r="Q46" t="str">
            <v/>
          </cell>
        </row>
        <row r="47">
          <cell r="A47">
            <v>46</v>
          </cell>
          <cell r="B47" t="str">
            <v>Meter Technician</v>
          </cell>
          <cell r="C47" t="str">
            <v>METER_TECH</v>
          </cell>
          <cell r="D47">
            <v>14</v>
          </cell>
          <cell r="E47" t="str">
            <v>Metering</v>
          </cell>
          <cell r="F47" t="str">
            <v>METER</v>
          </cell>
          <cell r="H47" t="str">
            <v/>
          </cell>
          <cell r="J47" t="str">
            <v/>
          </cell>
          <cell r="K47">
            <v>46.110552000000013</v>
          </cell>
          <cell r="L47">
            <v>80.693466000000029</v>
          </cell>
          <cell r="M47" t="b">
            <v>0</v>
          </cell>
          <cell r="N47" t="str">
            <v>ROLE_MTRT</v>
          </cell>
          <cell r="O47" t="str">
            <v/>
          </cell>
          <cell r="P47" t="b">
            <v>0</v>
          </cell>
          <cell r="Q47" t="str">
            <v/>
          </cell>
        </row>
        <row r="48">
          <cell r="A48">
            <v>47</v>
          </cell>
          <cell r="B48" t="str">
            <v>Asset Data</v>
          </cell>
          <cell r="C48" t="str">
            <v>ASDATA</v>
          </cell>
          <cell r="D48">
            <v>2</v>
          </cell>
          <cell r="E48" t="str">
            <v>Asset Data</v>
          </cell>
          <cell r="F48" t="str">
            <v>ASDATA</v>
          </cell>
          <cell r="H48" t="str">
            <v/>
          </cell>
          <cell r="J48" t="str">
            <v/>
          </cell>
          <cell r="K48">
            <v>46.449465442622945</v>
          </cell>
          <cell r="L48">
            <v>81.286564524590148</v>
          </cell>
          <cell r="M48" t="b">
            <v>0</v>
          </cell>
          <cell r="N48" t="str">
            <v>ROLE_ASSD</v>
          </cell>
          <cell r="O48" t="str">
            <v/>
          </cell>
          <cell r="P48" t="b">
            <v>0</v>
          </cell>
          <cell r="Q48" t="str">
            <v/>
          </cell>
        </row>
        <row r="49">
          <cell r="A49">
            <v>99</v>
          </cell>
          <cell r="B49" t="str">
            <v>Role X</v>
          </cell>
          <cell r="C49" t="str">
            <v>ROLE_X</v>
          </cell>
          <cell r="D49">
            <v>15</v>
          </cell>
          <cell r="E49" t="str">
            <v>Other</v>
          </cell>
          <cell r="F49" t="str">
            <v>OTHER</v>
          </cell>
          <cell r="H49" t="str">
            <v/>
          </cell>
          <cell r="J49" t="str">
            <v/>
          </cell>
          <cell r="K49">
            <v>37.089483633197894</v>
          </cell>
          <cell r="L49">
            <v>68.720118918982223</v>
          </cell>
          <cell r="M49" t="b">
            <v>0</v>
          </cell>
          <cell r="N49" t="str">
            <v/>
          </cell>
          <cell r="O49" t="str">
            <v/>
          </cell>
          <cell r="P49" t="b">
            <v>0</v>
          </cell>
          <cell r="Q49" t="str">
            <v/>
          </cell>
        </row>
      </sheetData>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Menu"/>
      <sheetName val="Notes"/>
      <sheetName val="BSP &amp; CP Peak Forecast"/>
      <sheetName val="BSP &amp; CP Peak Forecast Mvar"/>
      <sheetName val="BSP &amp; CP Peak Forecast MVA"/>
      <sheetName val="BSP &amp; CP Summer Forecast"/>
      <sheetName val="BSP &amp; CP Summer Forecast Mvar"/>
      <sheetName val="BSP &amp; CP Summer Forecast MVA"/>
      <sheetName val="BSP &amp; CP Winter Forecast"/>
      <sheetName val="BSP &amp; CP Winter Forecast Mvar"/>
      <sheetName val="BSP &amp; CP Winter Forecast MVA"/>
      <sheetName val="Network Summer Forecast"/>
      <sheetName val="Network Summer Forecast Mvar"/>
      <sheetName val="Network Summer Forecast MVA"/>
      <sheetName val="Network Winter Forecast"/>
      <sheetName val="Network Winter Forecast Mvar"/>
      <sheetName val="Network Winter Forecast MVA"/>
      <sheetName val="State Summer Forecast"/>
      <sheetName val="State Summer Forecast Mvar"/>
      <sheetName val="State Summer Forecast MVA"/>
      <sheetName val="State Winter Forecast"/>
      <sheetName val="State Winter Forecast Mvar"/>
      <sheetName val="State Winter Forecast MVA"/>
      <sheetName val="Forecast Comparison"/>
      <sheetName val="Energy Forecast"/>
      <sheetName val="Energy Transfers"/>
      <sheetName val="Load Factor"/>
      <sheetName val="BSP Peak Times"/>
      <sheetName val="Growth Factors"/>
      <sheetName val="Base Load"/>
      <sheetName val="Major Customers"/>
      <sheetName val="Embedded Generation"/>
      <sheetName val="Load Control"/>
      <sheetName val="Load Transfers &amp; New Subs"/>
      <sheetName val="Capacitors"/>
      <sheetName val="Power Factor"/>
      <sheetName val="CP Diversity Factor"/>
      <sheetName val="Network Diversity Factor"/>
      <sheetName val="State Diversity Factor"/>
      <sheetName val="Sub Capacity"/>
      <sheetName val="Augmentation"/>
    </sheetNames>
    <sheetDataSet>
      <sheetData sheetId="0" refreshError="1">
        <row r="5">
          <cell r="C5">
            <v>36892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Introduction"/>
      <sheetName val="Cover"/>
      <sheetName val="Version_History"/>
      <sheetName val="Contents"/>
      <sheetName val="Description_and_Methodology"/>
      <sheetName val="Gaps_and_WIP"/>
      <sheetName val="Sensitivity_Control"/>
      <sheetName val="Outputs"/>
      <sheetName val="Outputs_Summary"/>
      <sheetName val="Outputs_System_CAPEX_Units"/>
      <sheetName val="Outputs_Opex_Base_Data"/>
      <sheetName val="Outputs_Opex_Percentage_Splits"/>
      <sheetName val="Inputs_Assumptions_SC"/>
      <sheetName val="Inputs"/>
      <sheetName val="Inputs_Global"/>
      <sheetName val="Inputs_Ellipse_Estimates"/>
      <sheetName val="Inputs_201314_and_201415"/>
      <sheetName val="Inputs_SubAug_NEW"/>
      <sheetName val="Inputs_Sub_Augmentation"/>
      <sheetName val="Inputs_Dist_Augmentation"/>
      <sheetName val="Inputs_CICW"/>
      <sheetName val="Inputs_CICW_Model_Outputs"/>
      <sheetName val="Inputs_Network_Refurbishment"/>
      <sheetName val="Inputs_Defect_Refurbishment"/>
      <sheetName val="Inputs_Defect_Model_Outputs"/>
      <sheetName val="Inputs_Operational_Technology"/>
      <sheetName val="Inputs_Metering"/>
      <sheetName val="Inputs_Telecommunications"/>
      <sheetName val="Inputs_Public_Lighting"/>
      <sheetName val="Inputs_Reliability"/>
      <sheetName val="Inputs_Power_Quality"/>
      <sheetName val="Calculations_and_Outputs_SC"/>
      <sheetName val="Outputs_Arch_BO"/>
      <sheetName val="Summary_Sheets_SC"/>
      <sheetName val="Inputs_Opex_Model_Outputs"/>
      <sheetName val="Inputs_Corporate_Cap"/>
      <sheetName val="Calculations"/>
      <sheetName val="Calculations_Summary"/>
      <sheetName val="Calculations_Estimates_w_Mob"/>
      <sheetName val="Calculations_Estimates_No_Mob"/>
      <sheetName val="Calculations_201314_and_201415"/>
      <sheetName val="Calculations_Existing_Sub_Aug"/>
      <sheetName val="Calcu_Existing_Sub_- delete"/>
      <sheetName val="Other"/>
      <sheetName val="NA_201013_Summary"/>
      <sheetName val="NA_201013_FPMCapexCosts"/>
      <sheetName val="NA_2014_and_2015"/>
      <sheetName val="NA_2014_and_2015_FPM_Report"/>
      <sheetName val="NA_Inputs_Strategic_Data_v4"/>
      <sheetName val="NA_Inputs_Business_Cases"/>
      <sheetName val="NA_Inputs_2015_CAM"/>
      <sheetName val="NA_AER_cat_to_report_groups"/>
    </sheetNames>
    <sheetDataSet>
      <sheetData sheetId="0" refreshError="1"/>
      <sheetData sheetId="1"/>
      <sheetData sheetId="2" refreshError="1"/>
      <sheetData sheetId="3" refreshError="1"/>
      <sheetData sheetId="4" refreshError="1"/>
      <sheetData sheetId="5" refreshError="1"/>
      <sheetData sheetId="6">
        <row r="35">
          <cell r="D35" t="str">
            <v>Existing Aug - Subtransmission</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17">
          <cell r="H17" t="str">
            <v>Aug - Subtransmission</v>
          </cell>
        </row>
        <row r="216">
          <cell r="M216" t="b">
            <v>1</v>
          </cell>
        </row>
      </sheetData>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ow r="5">
          <cell r="A5" t="str">
            <v>_RowNum</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8">
          <cell r="M8">
            <v>14652168</v>
          </cell>
        </row>
      </sheetData>
      <sheetData sheetId="35" refreshError="1"/>
      <sheetData sheetId="36" refreshError="1"/>
      <sheetData sheetId="37" refreshError="1"/>
      <sheetData sheetId="38">
        <row r="10">
          <cell r="C10" t="str">
            <v>MIP1051</v>
          </cell>
        </row>
      </sheetData>
      <sheetData sheetId="39">
        <row r="10">
          <cell r="C10" t="str">
            <v>MIP1051</v>
          </cell>
        </row>
      </sheetData>
      <sheetData sheetId="40">
        <row r="12">
          <cell r="CC12">
            <v>5949369</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ow r="10">
          <cell r="I10">
            <v>316600</v>
          </cell>
        </row>
      </sheetData>
      <sheetData sheetId="50" refreshError="1"/>
      <sheetData sheetId="51"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User Guide - Road Map"/>
      <sheetName val="Colour Code &amp; Notes"/>
      <sheetName val="Revenue Cap Data Input"/>
      <sheetName val="ARR Adjustments"/>
      <sheetName val="Summary"/>
      <sheetName val="FlowChart -Total ARR"/>
      <sheetName val="ARR Calculator"/>
      <sheetName val="SAC Control Panel"/>
      <sheetName val="SAC Control Panel - Mt Isa"/>
      <sheetName val="Error Checks - East"/>
      <sheetName val="Error Checks - West"/>
      <sheetName val="Error Checks - Mt Isa"/>
      <sheetName val="Opex Costs Input"/>
      <sheetName val="Assets Costs Input"/>
      <sheetName val="TUOS Input"/>
      <sheetName val="Indiv.Calc. Cust. - East"/>
      <sheetName val="ICC Rates - East"/>
      <sheetName val="Connxn Asset Cust - East"/>
      <sheetName val="CAC Rates - East"/>
      <sheetName val="Embedded Generators - East"/>
      <sheetName val="Std Connxn Assets - East"/>
      <sheetName val="SAC Price Calculations - East"/>
      <sheetName val="Data for Charts - East"/>
      <sheetName val="SAC Volume Price Chart - East"/>
      <sheetName val="SAC Demand Price Chart - East"/>
      <sheetName val="Customer Data East - Sum"/>
      <sheetName val="Opex to Customers East"/>
      <sheetName val="ROA to Customers East"/>
      <sheetName val="Cap Cont East"/>
      <sheetName val="Dep to Customers East"/>
      <sheetName val="Admin to Customers East"/>
      <sheetName val="Other Assets East"/>
      <sheetName val="DCOS SUMMARY - East"/>
      <sheetName val="FlowChart - East"/>
      <sheetName val="Indiv.Calc. Cust. - West"/>
      <sheetName val="ICC Rates - West"/>
      <sheetName val="Connxn Asset Cust - West"/>
      <sheetName val="CAC Rates - West"/>
      <sheetName val="Embedded Generators - West"/>
      <sheetName val="Std Connxn Assets - West"/>
      <sheetName val="SAC Price Calculations - West"/>
      <sheetName val="Data for Charts - West"/>
      <sheetName val="SAC Volume Price Chart - West"/>
      <sheetName val="SAC Demand Price Chart - West"/>
      <sheetName val="Customer Data West - Sum"/>
      <sheetName val="Opex to Customers West"/>
      <sheetName val="ROA to Customers West"/>
      <sheetName val="Cap Cont West"/>
      <sheetName val="Dep to Customers West"/>
      <sheetName val="Admin to Customers West"/>
      <sheetName val="Other Assets West"/>
      <sheetName val="DCOS SUMMARY - West"/>
      <sheetName val="FlowChart - West"/>
      <sheetName val="Std Connxn Assets - Mt Isa"/>
      <sheetName val="SAC Price Calculations - Mt Isa"/>
      <sheetName val="Data for Charts - Mt Isa"/>
      <sheetName val="SAC Volume Price Chart - Mt Isa"/>
      <sheetName val="SAC Demand Price Chart - Mt Isa"/>
      <sheetName val="Customer Data Mt Isa - Sum"/>
      <sheetName val="Opex to Customers Mt Isa"/>
      <sheetName val="ROA to Customers Mt Isa"/>
      <sheetName val="Cap Cont Mt Isa"/>
      <sheetName val="Dep to Customers Mt Isa"/>
      <sheetName val="Admin to Customers Mt Isa"/>
      <sheetName val="Other Assets Mt Isa"/>
      <sheetName val="DCOS SUMMARY - Mt Isa"/>
      <sheetName val="FlowChart - Mt Isa"/>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Versions"/>
      <sheetName val="Introduction"/>
      <sheetName val="Assumptions"/>
      <sheetName val="Main"/>
      <sheetName val="Select"/>
      <sheetName val="Optimise"/>
      <sheetName val="Bench Marking"/>
      <sheetName val="Storage"/>
      <sheetName val="Input"/>
      <sheetName val="Tariff Normailisation"/>
      <sheetName val="Contraints"/>
      <sheetName val="Tariffs"/>
      <sheetName val="ToU Tariff"/>
      <sheetName val="IBT Tariff"/>
      <sheetName val="DPP Tariff"/>
      <sheetName val="MD Tariff"/>
      <sheetName val="DER Prices"/>
      <sheetName val="NPV"/>
      <sheetName val="Smart Grid"/>
      <sheetName val="Price Elasticity"/>
      <sheetName val="DPP - Storage"/>
      <sheetName val="MD Storage"/>
      <sheetName val="DER Profile"/>
      <sheetName val="DER Operation"/>
      <sheetName val="Cost Curves"/>
      <sheetName val="Retail Pricing"/>
      <sheetName val="Customer Output"/>
      <sheetName val="Market Output"/>
      <sheetName val="Adoption Summary"/>
      <sheetName val="SMI"/>
      <sheetName val="DLC CBA"/>
      <sheetName val="MW"/>
      <sheetName val="GWh"/>
      <sheetName val="Residential"/>
      <sheetName val="Residential No Gas"/>
      <sheetName val="Commercial"/>
      <sheetName val="Market"/>
      <sheetName val="C_Revenue"/>
      <sheetName val="C_Avoided"/>
      <sheetName val="C_Peak Day"/>
      <sheetName val="C_DER"/>
      <sheetName val="EV"/>
      <sheetName val="Scratch"/>
    </sheetNames>
    <sheetDataSet>
      <sheetData sheetId="0"/>
      <sheetData sheetId="1"/>
      <sheetData sheetId="2">
        <row r="17">
          <cell r="D17">
            <v>9.7600000000000006E-2</v>
          </cell>
        </row>
      </sheetData>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sheetData sheetId="42"/>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Index &amp; notes"/>
      <sheetName val="Outcomes"/>
      <sheetName val="MAR Calc"/>
      <sheetName val="Unders and Overs"/>
      <sheetName val="Rev Cap Summary Sheet"/>
      <sheetName val="Side Constraints"/>
      <sheetName val="Avoid vs Stand Alone"/>
      <sheetName val="Comparison of fcst data"/>
      <sheetName val="ICC DUOS &amp; TUOS Rates"/>
      <sheetName val="ICC Revenue &amp; Reconciliation"/>
      <sheetName val="CAC DUOS &amp; TUOS Rates"/>
      <sheetName val="CAC Revenue &amp; Reconciliation"/>
      <sheetName val="EG DUOS Rates"/>
      <sheetName val="EG Revenue &amp; Reconciliation"/>
      <sheetName val="SAC &gt;100 MWh Tariff Guide Rates"/>
      <sheetName val="SAC &gt;100MWh Revenue &amp; Reconc."/>
      <sheetName val="SAC &lt;100 MWh Tariff Guide Rates"/>
      <sheetName val="SAC &lt;100MWh Revenue &amp; Reconc."/>
      <sheetName val="TUOS Regional Indicators"/>
      <sheetName val="Header Page 4 Pricing Proposal"/>
    </sheetNames>
    <sheetDataSet>
      <sheetData sheetId="0">
        <row r="3">
          <cell r="B3" t="str">
            <v>Ergon Energy</v>
          </cell>
        </row>
      </sheetData>
      <sheetData sheetId="1" refreshError="1"/>
      <sheetData sheetId="2" refreshError="1"/>
      <sheetData sheetId="3">
        <row r="9">
          <cell r="C9">
            <v>1332655.9794045354</v>
          </cell>
        </row>
      </sheetData>
      <sheetData sheetId="4" refreshError="1"/>
      <sheetData sheetId="5">
        <row r="7">
          <cell r="B7">
            <v>43334972.820264004</v>
          </cell>
        </row>
      </sheetData>
      <sheetData sheetId="6">
        <row r="7">
          <cell r="D7">
            <v>13390387.119469123</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7">
          <cell r="D7" t="str">
            <v>EDHTT1</v>
          </cell>
        </row>
      </sheetData>
      <sheetData sheetId="15" refreshError="1"/>
      <sheetData sheetId="16">
        <row r="87">
          <cell r="D87" t="str">
            <v>EBIBT1</v>
          </cell>
        </row>
      </sheetData>
      <sheetData sheetId="17" refreshError="1"/>
      <sheetData sheetId="18" refreshError="1"/>
      <sheetData sheetId="19"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Summary by Location"/>
      <sheetName val="Summary by Strategy"/>
      <sheetName val="Strategies"/>
      <sheetName val="Comments"/>
      <sheetName val="Deleted"/>
      <sheetName val="Sheet1"/>
      <sheetName val="Sheet2"/>
      <sheetName val="Sheet3"/>
      <sheetName val="Summary "/>
      <sheetName val="Projects"/>
    </sheetNames>
    <sheetDataSet>
      <sheetData sheetId="0"/>
      <sheetData sheetId="1"/>
      <sheetData sheetId="2">
        <row r="6">
          <cell r="B6">
            <v>0</v>
          </cell>
          <cell r="C6" t="str">
            <v>Transformers</v>
          </cell>
          <cell r="D6" t="str">
            <v>Condition Assessment</v>
          </cell>
          <cell r="E6" t="str">
            <v>Other</v>
          </cell>
          <cell r="F6" t="str">
            <v>Life Assessment</v>
          </cell>
          <cell r="G6" t="str">
            <v>O</v>
          </cell>
          <cell r="H6" t="str">
            <v>I</v>
          </cell>
          <cell r="I6">
            <v>1994</v>
          </cell>
          <cell r="J6" t="str">
            <v>Asset Managers</v>
          </cell>
          <cell r="K6" t="str">
            <v>Recurrent</v>
          </cell>
          <cell r="M6" t="str">
            <v>RM</v>
          </cell>
          <cell r="Q6">
            <v>3</v>
          </cell>
        </row>
        <row r="7">
          <cell r="B7">
            <v>0.1</v>
          </cell>
          <cell r="C7" t="str">
            <v>Transformers</v>
          </cell>
          <cell r="D7" t="str">
            <v>Transformer/Reactor Refurbishment</v>
          </cell>
          <cell r="E7" t="str">
            <v>Life Extension</v>
          </cell>
          <cell r="F7" t="str">
            <v>Refurbish Transformers</v>
          </cell>
          <cell r="G7" t="str">
            <v>M</v>
          </cell>
          <cell r="H7" t="str">
            <v>C</v>
          </cell>
          <cell r="I7">
            <v>1994</v>
          </cell>
          <cell r="J7" t="str">
            <v>Asset Managers</v>
          </cell>
          <cell r="K7" t="str">
            <v>Recurrent</v>
          </cell>
          <cell r="L7" t="str">
            <v>Need to separate oil leaks and oil treatment and also to include all txs in Attach A</v>
          </cell>
          <cell r="M7" t="str">
            <v>Assess indivually</v>
          </cell>
          <cell r="Q7" t="str">
            <v>3i</v>
          </cell>
        </row>
        <row r="8">
          <cell r="B8">
            <v>1</v>
          </cell>
          <cell r="C8" t="str">
            <v>Transformers</v>
          </cell>
          <cell r="D8" t="str">
            <v>Transformer/Reactor Life Extension</v>
          </cell>
          <cell r="E8" t="str">
            <v>Life Extension</v>
          </cell>
          <cell r="F8" t="str">
            <v>Life Extension Works</v>
          </cell>
          <cell r="G8" t="str">
            <v>C</v>
          </cell>
        </row>
        <row r="9">
          <cell r="B9">
            <v>1.1000000000000001</v>
          </cell>
          <cell r="C9" t="str">
            <v>Transformers</v>
          </cell>
          <cell r="D9" t="str">
            <v>Transformer/Reactor Replacement</v>
          </cell>
          <cell r="E9" t="str">
            <v>Replacement</v>
          </cell>
          <cell r="F9" t="str">
            <v>Replace Transformers (planned)</v>
          </cell>
          <cell r="G9" t="str">
            <v>C</v>
          </cell>
          <cell r="H9" t="str">
            <v>C</v>
          </cell>
          <cell r="I9">
            <v>2002</v>
          </cell>
          <cell r="J9" t="str">
            <v>Asset Managers</v>
          </cell>
          <cell r="K9" t="str">
            <v>Recurrent</v>
          </cell>
          <cell r="M9" t="str">
            <v>Assess indivually</v>
          </cell>
          <cell r="Q9" t="str">
            <v>2i</v>
          </cell>
        </row>
        <row r="10">
          <cell r="B10">
            <v>2</v>
          </cell>
          <cell r="C10" t="str">
            <v>Transformers</v>
          </cell>
          <cell r="D10" t="str">
            <v>Transformer/Reactor Failure</v>
          </cell>
          <cell r="E10" t="str">
            <v>Replacement</v>
          </cell>
          <cell r="F10" t="str">
            <v>Replace Transformers (unplanned)</v>
          </cell>
          <cell r="G10" t="str">
            <v>C</v>
          </cell>
          <cell r="H10" t="str">
            <v>C</v>
          </cell>
          <cell r="I10">
            <v>2002</v>
          </cell>
          <cell r="J10" t="str">
            <v>SSE</v>
          </cell>
          <cell r="K10" t="str">
            <v>Recurrent</v>
          </cell>
          <cell r="M10">
            <v>0</v>
          </cell>
          <cell r="N10">
            <v>0</v>
          </cell>
          <cell r="O10">
            <v>10</v>
          </cell>
          <cell r="P10">
            <v>0</v>
          </cell>
          <cell r="Q10">
            <v>1</v>
          </cell>
        </row>
        <row r="11">
          <cell r="B11">
            <v>3.1</v>
          </cell>
          <cell r="C11" t="str">
            <v>Transformers</v>
          </cell>
          <cell r="D11" t="str">
            <v>Conservator Bags</v>
          </cell>
          <cell r="E11" t="str">
            <v>Conservator Bags</v>
          </cell>
          <cell r="F11" t="str">
            <v>Install bags on Txs manufactured &gt;1975</v>
          </cell>
          <cell r="G11" t="str">
            <v>C</v>
          </cell>
          <cell r="H11" t="str">
            <v>R</v>
          </cell>
          <cell r="I11">
            <v>1994</v>
          </cell>
          <cell r="J11" t="str">
            <v>Asset Managers</v>
          </cell>
          <cell r="K11" t="str">
            <v>Deferred (no date)</v>
          </cell>
          <cell r="L11" t="str">
            <v>Need to split Strategy a1 into pre 1975 and post1975</v>
          </cell>
          <cell r="M11">
            <v>0</v>
          </cell>
          <cell r="N11">
            <v>0</v>
          </cell>
          <cell r="O11">
            <v>0</v>
          </cell>
          <cell r="P11">
            <v>10</v>
          </cell>
          <cell r="Q11">
            <v>3</v>
          </cell>
        </row>
        <row r="12">
          <cell r="B12">
            <v>3.2</v>
          </cell>
          <cell r="C12" t="str">
            <v>Transformers</v>
          </cell>
          <cell r="D12" t="str">
            <v>Conservator Bags</v>
          </cell>
          <cell r="E12" t="str">
            <v>Conservator Bags</v>
          </cell>
          <cell r="F12" t="str">
            <v>Install bags on Txs manufactured &lt;1975</v>
          </cell>
          <cell r="G12" t="str">
            <v>C</v>
          </cell>
          <cell r="H12" t="str">
            <v>R</v>
          </cell>
          <cell r="I12">
            <v>1994</v>
          </cell>
          <cell r="J12" t="str">
            <v>Asset Managers</v>
          </cell>
          <cell r="K12" t="str">
            <v>Deferred (2003)</v>
          </cell>
          <cell r="L12" t="str">
            <v>Reason for difference between pre 1975 and post 1975 not clear</v>
          </cell>
          <cell r="M12">
            <v>0</v>
          </cell>
          <cell r="N12">
            <v>0</v>
          </cell>
          <cell r="O12">
            <v>0</v>
          </cell>
          <cell r="P12">
            <v>8</v>
          </cell>
          <cell r="Q12">
            <v>3</v>
          </cell>
        </row>
        <row r="13">
          <cell r="B13">
            <v>3.3</v>
          </cell>
          <cell r="C13" t="str">
            <v>Transformers</v>
          </cell>
          <cell r="D13" t="str">
            <v>Conservator Bags</v>
          </cell>
          <cell r="E13" t="str">
            <v>Conservator Bags</v>
          </cell>
          <cell r="F13" t="str">
            <v>Review effectiveness of air/oil separation systems and investigate alternative methods</v>
          </cell>
          <cell r="G13" t="str">
            <v>O</v>
          </cell>
          <cell r="H13" t="str">
            <v>I</v>
          </cell>
          <cell r="I13">
            <v>2002</v>
          </cell>
          <cell r="J13" t="str">
            <v>AM/Central</v>
          </cell>
          <cell r="K13">
            <v>38352</v>
          </cell>
          <cell r="M13">
            <v>0</v>
          </cell>
          <cell r="N13">
            <v>0</v>
          </cell>
          <cell r="O13">
            <v>0</v>
          </cell>
          <cell r="P13">
            <v>8</v>
          </cell>
          <cell r="Q13">
            <v>3</v>
          </cell>
        </row>
        <row r="14">
          <cell r="B14">
            <v>4</v>
          </cell>
          <cell r="C14" t="str">
            <v>Transformers</v>
          </cell>
          <cell r="D14" t="str">
            <v>Sealing of On Load Tapchanger Diverter Compartments</v>
          </cell>
          <cell r="E14" t="str">
            <v>Other</v>
          </cell>
          <cell r="F14" t="str">
            <v>Review effectiveness of existing condition monitoring where oil leaks from diverter into the main tank and examine alternative techniques</v>
          </cell>
          <cell r="G14" t="str">
            <v>O</v>
          </cell>
          <cell r="H14" t="str">
            <v>I</v>
          </cell>
          <cell r="I14">
            <v>2002</v>
          </cell>
          <cell r="J14" t="str">
            <v>SSE</v>
          </cell>
          <cell r="K14">
            <v>38504</v>
          </cell>
          <cell r="L14" t="str">
            <v>Target dates required</v>
          </cell>
          <cell r="M14">
            <v>0</v>
          </cell>
          <cell r="N14">
            <v>0</v>
          </cell>
          <cell r="O14">
            <v>0</v>
          </cell>
          <cell r="P14">
            <v>8</v>
          </cell>
          <cell r="Q14">
            <v>3</v>
          </cell>
        </row>
        <row r="15">
          <cell r="B15">
            <v>5.0999999999999996</v>
          </cell>
          <cell r="C15" t="str">
            <v>Transformers</v>
          </cell>
          <cell r="D15" t="str">
            <v>Ageing of On Load Tapchangers</v>
          </cell>
          <cell r="E15" t="str">
            <v>Other</v>
          </cell>
          <cell r="F15" t="str">
            <v>Review all tapchangers that operate more than 15,000 times per year and assess suitability for an on-line filter unit to be installed, or other methods of controlling diverter switch wear</v>
          </cell>
          <cell r="G15" t="str">
            <v>O</v>
          </cell>
          <cell r="H15" t="str">
            <v>I</v>
          </cell>
          <cell r="I15">
            <v>1998</v>
          </cell>
          <cell r="J15" t="str">
            <v>Asset Managers</v>
          </cell>
          <cell r="K15">
            <v>38504</v>
          </cell>
          <cell r="L15" t="str">
            <v>Target dates required</v>
          </cell>
          <cell r="M15">
            <v>2</v>
          </cell>
          <cell r="N15">
            <v>2</v>
          </cell>
          <cell r="O15">
            <v>10</v>
          </cell>
          <cell r="P15">
            <v>8</v>
          </cell>
          <cell r="Q15">
            <v>3</v>
          </cell>
        </row>
        <row r="16">
          <cell r="B16">
            <v>5.2</v>
          </cell>
          <cell r="C16" t="str">
            <v>Transformers</v>
          </cell>
          <cell r="D16" t="str">
            <v>Ageing of On Load Tapchangers</v>
          </cell>
          <cell r="E16" t="str">
            <v>Other</v>
          </cell>
          <cell r="F16" t="str">
            <v>Install on-line oil filter units as determined by the investigation</v>
          </cell>
          <cell r="G16" t="str">
            <v>C</v>
          </cell>
          <cell r="H16" t="str">
            <v>C</v>
          </cell>
          <cell r="I16">
            <v>1998</v>
          </cell>
          <cell r="J16" t="str">
            <v>Asset Managers</v>
          </cell>
          <cell r="K16" t="str">
            <v>To be determined by investigation</v>
          </cell>
          <cell r="M16">
            <v>2</v>
          </cell>
          <cell r="N16">
            <v>2</v>
          </cell>
          <cell r="O16">
            <v>10</v>
          </cell>
          <cell r="P16">
            <v>8</v>
          </cell>
          <cell r="Q16">
            <v>3</v>
          </cell>
        </row>
        <row r="17">
          <cell r="B17">
            <v>6.1</v>
          </cell>
          <cell r="C17" t="str">
            <v>Transformers</v>
          </cell>
          <cell r="D17" t="str">
            <v>Ageing of On Load Tapchangers</v>
          </cell>
          <cell r="E17" t="str">
            <v>Other</v>
          </cell>
          <cell r="F17" t="str">
            <v>Develop a schedule for the inspection of all Reinhausen tapchangers with greater than 300,000 operations (500,000 operations for transformers loaded between 30%  and 50% of rating)</v>
          </cell>
          <cell r="G17" t="str">
            <v>O</v>
          </cell>
          <cell r="H17" t="str">
            <v>I</v>
          </cell>
          <cell r="I17">
            <v>2002</v>
          </cell>
          <cell r="J17" t="str">
            <v>SSE</v>
          </cell>
          <cell r="K17">
            <v>38322</v>
          </cell>
          <cell r="L17" t="str">
            <v>If it hasn't been done need to renew target date.  Also need to split strategy it List and Maintenance Actions</v>
          </cell>
          <cell r="M17">
            <v>2</v>
          </cell>
          <cell r="N17">
            <v>2</v>
          </cell>
          <cell r="O17">
            <v>10</v>
          </cell>
          <cell r="P17">
            <v>10</v>
          </cell>
          <cell r="Q17">
            <v>3</v>
          </cell>
        </row>
        <row r="18">
          <cell r="B18">
            <v>6.2</v>
          </cell>
          <cell r="C18" t="str">
            <v>Transformers</v>
          </cell>
          <cell r="D18" t="str">
            <v>Ageing of On Load Tapchangers</v>
          </cell>
          <cell r="E18" t="str">
            <v>Other</v>
          </cell>
          <cell r="F18" t="str">
            <v>Inspect Reinhausen type diverters in conjunction with suitably trained persons as per operational schedule</v>
          </cell>
          <cell r="G18" t="str">
            <v>O</v>
          </cell>
          <cell r="H18" t="str">
            <v>I</v>
          </cell>
          <cell r="I18">
            <v>2002</v>
          </cell>
          <cell r="J18" t="str">
            <v>Asset Managers</v>
          </cell>
          <cell r="K18">
            <v>38533</v>
          </cell>
          <cell r="M18">
            <v>2</v>
          </cell>
          <cell r="N18">
            <v>2</v>
          </cell>
          <cell r="O18">
            <v>10</v>
          </cell>
          <cell r="P18">
            <v>10</v>
          </cell>
          <cell r="Q18">
            <v>3</v>
          </cell>
        </row>
        <row r="19">
          <cell r="B19">
            <v>6.3</v>
          </cell>
          <cell r="C19" t="str">
            <v>Transformers</v>
          </cell>
          <cell r="D19" t="str">
            <v>Ageing of On Load Tapchangers</v>
          </cell>
          <cell r="E19" t="str">
            <v>Replacement</v>
          </cell>
          <cell r="F19" t="str">
            <v>Replace Reinhausen diverter switches dependent on assessment</v>
          </cell>
          <cell r="G19" t="str">
            <v>C</v>
          </cell>
          <cell r="H19" t="str">
            <v>C</v>
          </cell>
          <cell r="I19">
            <v>1998</v>
          </cell>
          <cell r="J19" t="str">
            <v>Asset Managers</v>
          </cell>
          <cell r="K19" t="str">
            <v>To be determined by investigation</v>
          </cell>
          <cell r="L19" t="str">
            <v>This strategy will need to be defined better so it can be costed.</v>
          </cell>
          <cell r="M19">
            <v>2</v>
          </cell>
          <cell r="N19">
            <v>2</v>
          </cell>
          <cell r="O19">
            <v>10</v>
          </cell>
          <cell r="P19">
            <v>10</v>
          </cell>
          <cell r="Q19">
            <v>3</v>
          </cell>
        </row>
        <row r="20">
          <cell r="B20">
            <v>7</v>
          </cell>
          <cell r="C20" t="str">
            <v>Transformers</v>
          </cell>
          <cell r="D20" t="str">
            <v>Ageing of On Load Tapchangers</v>
          </cell>
          <cell r="E20" t="str">
            <v>Other</v>
          </cell>
          <cell r="F20" t="str">
            <v>Identify F&amp;D Type diverters where there is no mechanical stop</v>
          </cell>
          <cell r="G20" t="str">
            <v>O</v>
          </cell>
          <cell r="H20" t="str">
            <v>I</v>
          </cell>
          <cell r="I20">
            <v>2003</v>
          </cell>
          <cell r="J20" t="str">
            <v>Asset Managers</v>
          </cell>
          <cell r="L20" t="str">
            <v xml:space="preserve">This strategy needs to be split into I &amp; M and target date added to I </v>
          </cell>
          <cell r="M20">
            <v>2</v>
          </cell>
          <cell r="N20">
            <v>2</v>
          </cell>
          <cell r="O20">
            <v>10</v>
          </cell>
          <cell r="P20">
            <v>10</v>
          </cell>
          <cell r="Q20">
            <v>3</v>
          </cell>
        </row>
        <row r="21">
          <cell r="B21">
            <v>7.1</v>
          </cell>
          <cell r="C21" t="str">
            <v>Transformers</v>
          </cell>
          <cell r="D21" t="str">
            <v>Ageing of On Load Tapchangers</v>
          </cell>
          <cell r="E21" t="str">
            <v>Other</v>
          </cell>
          <cell r="F21" t="str">
            <v>Fit new end stops to F &amp; D types</v>
          </cell>
          <cell r="G21" t="str">
            <v>O</v>
          </cell>
          <cell r="H21" t="str">
            <v>M</v>
          </cell>
          <cell r="I21">
            <v>2003</v>
          </cell>
          <cell r="J21" t="str">
            <v>Asset Managers</v>
          </cell>
          <cell r="K21">
            <v>38168</v>
          </cell>
          <cell r="L21" t="str">
            <v>If not done renew target dates.</v>
          </cell>
          <cell r="M21">
            <v>2</v>
          </cell>
          <cell r="N21">
            <v>2</v>
          </cell>
          <cell r="O21">
            <v>10</v>
          </cell>
          <cell r="P21">
            <v>10</v>
          </cell>
          <cell r="Q21">
            <v>3</v>
          </cell>
        </row>
        <row r="22">
          <cell r="B22">
            <v>8</v>
          </cell>
          <cell r="C22" t="str">
            <v>Transformers</v>
          </cell>
          <cell r="D22" t="str">
            <v>Ageing of On Load Tapchangers</v>
          </cell>
          <cell r="E22" t="str">
            <v>Other</v>
          </cell>
          <cell r="F22" t="str">
            <v>Investigate comparison methods to verify alignment in tapchangers</v>
          </cell>
          <cell r="G22" t="str">
            <v>O</v>
          </cell>
          <cell r="H22" t="str">
            <v>I</v>
          </cell>
          <cell r="I22">
            <v>2003</v>
          </cell>
          <cell r="J22" t="str">
            <v>SSE</v>
          </cell>
          <cell r="K22">
            <v>38533</v>
          </cell>
          <cell r="M22">
            <v>2</v>
          </cell>
          <cell r="N22">
            <v>2</v>
          </cell>
          <cell r="O22">
            <v>10</v>
          </cell>
          <cell r="P22">
            <v>10</v>
          </cell>
          <cell r="Q22">
            <v>3</v>
          </cell>
        </row>
        <row r="23">
          <cell r="B23">
            <v>9.1</v>
          </cell>
          <cell r="C23" t="str">
            <v>Transformers</v>
          </cell>
          <cell r="D23" t="str">
            <v>Ageing of On Load Tapchangers</v>
          </cell>
          <cell r="E23" t="str">
            <v>Other</v>
          </cell>
          <cell r="F23" t="str">
            <v>Set up program of inspection and life assessment of at risk and aged tapchangers</v>
          </cell>
          <cell r="G23" t="str">
            <v>O</v>
          </cell>
          <cell r="H23" t="str">
            <v>I</v>
          </cell>
          <cell r="I23">
            <v>2003</v>
          </cell>
          <cell r="J23" t="str">
            <v>SSE</v>
          </cell>
          <cell r="K23">
            <v>37741</v>
          </cell>
          <cell r="L23" t="str">
            <v>Needs to be split into I &amp; M strategies and really needs more specific targets clarifying types of tapchangers referred to</v>
          </cell>
          <cell r="M23">
            <v>2</v>
          </cell>
          <cell r="N23">
            <v>2</v>
          </cell>
          <cell r="O23">
            <v>10</v>
          </cell>
          <cell r="P23">
            <v>10</v>
          </cell>
          <cell r="Q23">
            <v>3</v>
          </cell>
        </row>
        <row r="24">
          <cell r="B24">
            <v>9.1999999999999993</v>
          </cell>
          <cell r="C24" t="str">
            <v>Transformers</v>
          </cell>
          <cell r="D24" t="str">
            <v>Ageing of On Load Tapchangers</v>
          </cell>
          <cell r="E24" t="str">
            <v>Other</v>
          </cell>
          <cell r="F24" t="str">
            <v>Suitably trained staff to Inspect tapchangers determine life assessment</v>
          </cell>
          <cell r="G24" t="str">
            <v>O</v>
          </cell>
          <cell r="H24" t="str">
            <v>I</v>
          </cell>
          <cell r="I24">
            <v>2003</v>
          </cell>
          <cell r="J24" t="str">
            <v>Asset Managers</v>
          </cell>
          <cell r="K24">
            <v>39263</v>
          </cell>
          <cell r="M24">
            <v>2</v>
          </cell>
          <cell r="N24">
            <v>2</v>
          </cell>
          <cell r="O24">
            <v>10</v>
          </cell>
          <cell r="P24">
            <v>10</v>
          </cell>
          <cell r="Q24">
            <v>3</v>
          </cell>
        </row>
        <row r="25">
          <cell r="B25">
            <v>10</v>
          </cell>
          <cell r="C25" t="str">
            <v>Transformers</v>
          </cell>
          <cell r="D25" t="str">
            <v>Ageing of On Load Tapchangers</v>
          </cell>
          <cell r="E25" t="str">
            <v>Other</v>
          </cell>
          <cell r="F25" t="str">
            <v>Report and investigate AVR to reduce no. taps/day</v>
          </cell>
          <cell r="G25" t="str">
            <v>O</v>
          </cell>
          <cell r="H25" t="str">
            <v>I</v>
          </cell>
          <cell r="I25">
            <v>2003</v>
          </cell>
          <cell r="J25" t="str">
            <v>Asset Managers</v>
          </cell>
          <cell r="K25">
            <v>38168</v>
          </cell>
          <cell r="M25">
            <v>2</v>
          </cell>
          <cell r="N25">
            <v>2</v>
          </cell>
          <cell r="O25">
            <v>10</v>
          </cell>
          <cell r="P25">
            <v>8</v>
          </cell>
          <cell r="Q25">
            <v>3</v>
          </cell>
        </row>
        <row r="26">
          <cell r="B26">
            <v>11</v>
          </cell>
          <cell r="C26" t="str">
            <v>Transformers</v>
          </cell>
          <cell r="D26" t="str">
            <v>Bushings</v>
          </cell>
          <cell r="E26" t="str">
            <v>Replacement</v>
          </cell>
          <cell r="F26" t="str">
            <v>Replace all condenser bushings with no DDF point</v>
          </cell>
          <cell r="G26" t="str">
            <v>M</v>
          </cell>
          <cell r="H26" t="str">
            <v>R</v>
          </cell>
          <cell r="I26">
            <v>2000</v>
          </cell>
          <cell r="J26" t="str">
            <v>Asset Managers</v>
          </cell>
          <cell r="K26" t="str">
            <v xml:space="preserve"> Dec 2004</v>
          </cell>
          <cell r="L26" t="str">
            <v>Need to identify which transformers have condenser bushings with no DDF point</v>
          </cell>
          <cell r="M26">
            <v>10</v>
          </cell>
          <cell r="N26">
            <v>5</v>
          </cell>
          <cell r="O26">
            <v>10</v>
          </cell>
          <cell r="P26">
            <v>10</v>
          </cell>
          <cell r="Q26">
            <v>3</v>
          </cell>
        </row>
        <row r="27">
          <cell r="B27">
            <v>12</v>
          </cell>
          <cell r="C27" t="str">
            <v>Transformers</v>
          </cell>
          <cell r="D27" t="str">
            <v>Bushings</v>
          </cell>
          <cell r="E27" t="str">
            <v>Replacement</v>
          </cell>
          <cell r="F27" t="str">
            <v>Replace all condenser type SRBP bushings</v>
          </cell>
          <cell r="G27" t="str">
            <v>M</v>
          </cell>
          <cell r="H27" t="str">
            <v>R</v>
          </cell>
          <cell r="I27">
            <v>2003</v>
          </cell>
          <cell r="J27" t="str">
            <v>Asset Managers</v>
          </cell>
          <cell r="K27">
            <v>39629</v>
          </cell>
          <cell r="L27" t="str">
            <v>Identify bushings</v>
          </cell>
          <cell r="M27">
            <v>10</v>
          </cell>
          <cell r="N27">
            <v>5</v>
          </cell>
          <cell r="O27">
            <v>10</v>
          </cell>
          <cell r="P27">
            <v>10</v>
          </cell>
          <cell r="Q27">
            <v>3</v>
          </cell>
        </row>
        <row r="28">
          <cell r="B28">
            <v>13</v>
          </cell>
          <cell r="C28" t="str">
            <v>Transformers</v>
          </cell>
          <cell r="D28" t="str">
            <v>DGA Techniques</v>
          </cell>
          <cell r="E28" t="str">
            <v>Other</v>
          </cell>
          <cell r="F28" t="str">
            <v>Provide Specialist Training in DGA assessment techniques for selected staff</v>
          </cell>
          <cell r="G28" t="str">
            <v>O</v>
          </cell>
          <cell r="H28" t="str">
            <v>I</v>
          </cell>
          <cell r="I28">
            <v>2003</v>
          </cell>
          <cell r="J28" t="str">
            <v>SSE</v>
          </cell>
          <cell r="K28">
            <v>38322</v>
          </cell>
          <cell r="M28">
            <v>0</v>
          </cell>
          <cell r="N28">
            <v>0</v>
          </cell>
          <cell r="O28">
            <v>0</v>
          </cell>
          <cell r="P28">
            <v>8</v>
          </cell>
          <cell r="Q28">
            <v>3</v>
          </cell>
        </row>
        <row r="29">
          <cell r="B29">
            <v>13.1</v>
          </cell>
          <cell r="C29" t="str">
            <v>Transformers</v>
          </cell>
          <cell r="D29" t="str">
            <v>DGA Techniques</v>
          </cell>
          <cell r="E29" t="str">
            <v>Other</v>
          </cell>
          <cell r="F29" t="str">
            <v>Acquire DGA Assessment tools and implement supporting processes</v>
          </cell>
          <cell r="G29" t="str">
            <v>O</v>
          </cell>
          <cell r="H29" t="str">
            <v>I</v>
          </cell>
          <cell r="I29">
            <v>2003</v>
          </cell>
          <cell r="J29" t="str">
            <v>SSE</v>
          </cell>
          <cell r="K29">
            <v>38504</v>
          </cell>
          <cell r="M29">
            <v>0</v>
          </cell>
          <cell r="N29">
            <v>0</v>
          </cell>
          <cell r="O29">
            <v>0</v>
          </cell>
          <cell r="P29">
            <v>8</v>
          </cell>
          <cell r="Q29">
            <v>3</v>
          </cell>
        </row>
        <row r="30">
          <cell r="B30">
            <v>14.1</v>
          </cell>
          <cell r="C30" t="str">
            <v>Transformers</v>
          </cell>
          <cell r="D30" t="str">
            <v>Aged Transformers</v>
          </cell>
          <cell r="E30" t="str">
            <v>Other</v>
          </cell>
          <cell r="F30" t="str">
            <v>Review available DGA Data to identify transformers of concern</v>
          </cell>
          <cell r="G30" t="str">
            <v>O</v>
          </cell>
          <cell r="H30" t="str">
            <v>I</v>
          </cell>
          <cell r="I30">
            <v>2003</v>
          </cell>
          <cell r="J30" t="str">
            <v>Asset Managers</v>
          </cell>
          <cell r="K30">
            <v>38322</v>
          </cell>
          <cell r="M30">
            <v>0</v>
          </cell>
          <cell r="N30">
            <v>0</v>
          </cell>
          <cell r="O30">
            <v>0</v>
          </cell>
          <cell r="P30">
            <v>8</v>
          </cell>
          <cell r="Q30">
            <v>3</v>
          </cell>
        </row>
        <row r="31">
          <cell r="B31">
            <v>14.2</v>
          </cell>
          <cell r="C31" t="str">
            <v>Transformers</v>
          </cell>
          <cell r="D31" t="str">
            <v>Aged Transformers</v>
          </cell>
          <cell r="E31" t="str">
            <v>Other</v>
          </cell>
          <cell r="F31" t="str">
            <v>Develop an Aged transformer management policy supported by a decision making model</v>
          </cell>
          <cell r="G31" t="str">
            <v>O</v>
          </cell>
          <cell r="H31" t="str">
            <v>I</v>
          </cell>
          <cell r="I31">
            <v>2003</v>
          </cell>
          <cell r="J31" t="str">
            <v>SSE</v>
          </cell>
          <cell r="K31">
            <v>38322</v>
          </cell>
          <cell r="M31">
            <v>0</v>
          </cell>
          <cell r="N31">
            <v>0</v>
          </cell>
          <cell r="O31">
            <v>0</v>
          </cell>
          <cell r="P31">
            <v>8</v>
          </cell>
          <cell r="Q31">
            <v>3</v>
          </cell>
        </row>
        <row r="32">
          <cell r="B32">
            <v>14.3</v>
          </cell>
          <cell r="C32" t="str">
            <v>Transformers</v>
          </cell>
          <cell r="D32" t="str">
            <v>Aged Transformers</v>
          </cell>
          <cell r="E32" t="str">
            <v>Other</v>
          </cell>
          <cell r="F32" t="str">
            <v>Apply the Aged Transformer model to all transformers to prioritise at risk transformers for replacement or refurbishment</v>
          </cell>
          <cell r="G32" t="str">
            <v>O</v>
          </cell>
          <cell r="H32" t="str">
            <v>I</v>
          </cell>
          <cell r="I32">
            <v>2003</v>
          </cell>
          <cell r="J32" t="str">
            <v>Asset Managers</v>
          </cell>
          <cell r="K32">
            <v>38504</v>
          </cell>
          <cell r="M32">
            <v>0</v>
          </cell>
          <cell r="N32">
            <v>0</v>
          </cell>
          <cell r="O32">
            <v>0</v>
          </cell>
          <cell r="P32">
            <v>8</v>
          </cell>
          <cell r="Q32">
            <v>3</v>
          </cell>
        </row>
        <row r="33">
          <cell r="B33">
            <v>15</v>
          </cell>
          <cell r="C33" t="str">
            <v>Transformers</v>
          </cell>
          <cell r="D33" t="str">
            <v>Operational Recommendations</v>
          </cell>
          <cell r="E33" t="str">
            <v>Other</v>
          </cell>
          <cell r="F33" t="str">
            <v>Implement operating procedures to minimise risk of loss of supply when taking tapchangers out of service by taking transformers to new tap before switching</v>
          </cell>
          <cell r="G33" t="str">
            <v>O</v>
          </cell>
          <cell r="H33" t="str">
            <v>I</v>
          </cell>
          <cell r="I33">
            <v>2003</v>
          </cell>
          <cell r="J33" t="str">
            <v>SSE</v>
          </cell>
          <cell r="K33">
            <v>38322</v>
          </cell>
          <cell r="M33">
            <v>2</v>
          </cell>
          <cell r="N33">
            <v>2</v>
          </cell>
          <cell r="O33">
            <v>10</v>
          </cell>
          <cell r="P33">
            <v>8</v>
          </cell>
          <cell r="Q33">
            <v>3</v>
          </cell>
        </row>
        <row r="34">
          <cell r="B34">
            <v>16</v>
          </cell>
          <cell r="C34" t="str">
            <v>Circuit Breakers</v>
          </cell>
          <cell r="D34" t="str">
            <v>AEI GA 11 W8 CBs</v>
          </cell>
          <cell r="E34" t="str">
            <v>Replacement</v>
          </cell>
          <cell r="F34" t="str">
            <v>Replace all of this type</v>
          </cell>
          <cell r="G34" t="str">
            <v>C</v>
          </cell>
          <cell r="H34" t="str">
            <v>R</v>
          </cell>
          <cell r="I34">
            <v>1995</v>
          </cell>
          <cell r="J34" t="str">
            <v>Asset Managers</v>
          </cell>
          <cell r="K34" t="str">
            <v>June, 2008</v>
          </cell>
          <cell r="L34" t="str">
            <v>Strategy shouldn't identify rate of change</v>
          </cell>
          <cell r="M34">
            <v>8</v>
          </cell>
          <cell r="N34">
            <v>0</v>
          </cell>
          <cell r="O34">
            <v>10</v>
          </cell>
          <cell r="P34">
            <v>10</v>
          </cell>
        </row>
        <row r="35">
          <cell r="B35">
            <v>17</v>
          </cell>
          <cell r="C35" t="str">
            <v>Circuit Breakers</v>
          </cell>
          <cell r="D35" t="str">
            <v>132 kV (OBR30) Reyrolle CBs</v>
          </cell>
          <cell r="E35" t="str">
            <v>Replacement</v>
          </cell>
          <cell r="F35" t="str">
            <v>Replace all of this type</v>
          </cell>
          <cell r="G35" t="str">
            <v>C</v>
          </cell>
          <cell r="H35" t="str">
            <v>R</v>
          </cell>
          <cell r="I35">
            <v>1995</v>
          </cell>
          <cell r="J35" t="str">
            <v>Asset Managers</v>
          </cell>
          <cell r="K35" t="str">
            <v>June, 2004</v>
          </cell>
          <cell r="M35">
            <v>5</v>
          </cell>
          <cell r="N35">
            <v>0</v>
          </cell>
          <cell r="O35">
            <v>10</v>
          </cell>
          <cell r="P35">
            <v>10</v>
          </cell>
        </row>
        <row r="36">
          <cell r="B36">
            <v>18</v>
          </cell>
          <cell r="C36" t="str">
            <v>Circuit Breakers</v>
          </cell>
          <cell r="D36" t="str">
            <v>132 kV AEG WM5077</v>
          </cell>
          <cell r="E36" t="str">
            <v>Replacement</v>
          </cell>
          <cell r="F36" t="str">
            <v>Replace all of this type</v>
          </cell>
          <cell r="G36" t="str">
            <v>C</v>
          </cell>
          <cell r="H36" t="str">
            <v>R</v>
          </cell>
          <cell r="I36">
            <v>1995</v>
          </cell>
          <cell r="J36" t="str">
            <v>Asset Managers</v>
          </cell>
          <cell r="K36" t="str">
            <v>June, 2005</v>
          </cell>
          <cell r="M36">
            <v>0</v>
          </cell>
          <cell r="N36">
            <v>0</v>
          </cell>
          <cell r="O36">
            <v>8</v>
          </cell>
          <cell r="P36">
            <v>8</v>
          </cell>
        </row>
        <row r="37">
          <cell r="B37">
            <v>19</v>
          </cell>
          <cell r="C37" t="str">
            <v>Circuit Breakers</v>
          </cell>
          <cell r="D37" t="str">
            <v>66kV Oerlikon TOF60.6</v>
          </cell>
          <cell r="E37" t="str">
            <v>Replacement</v>
          </cell>
          <cell r="F37" t="str">
            <v>Replace all of this type</v>
          </cell>
          <cell r="G37" t="str">
            <v>C</v>
          </cell>
          <cell r="H37" t="str">
            <v>R</v>
          </cell>
          <cell r="I37">
            <v>1995</v>
          </cell>
          <cell r="J37" t="str">
            <v>Asset Managers</v>
          </cell>
          <cell r="K37">
            <v>38139</v>
          </cell>
          <cell r="M37">
            <v>0</v>
          </cell>
          <cell r="N37">
            <v>0</v>
          </cell>
          <cell r="O37">
            <v>8</v>
          </cell>
          <cell r="P37">
            <v>8</v>
          </cell>
        </row>
        <row r="38">
          <cell r="B38">
            <v>20</v>
          </cell>
          <cell r="C38" t="str">
            <v>Circuit Breakers</v>
          </cell>
          <cell r="D38" t="str">
            <v xml:space="preserve">33kV Westinghouse GC </v>
          </cell>
          <cell r="E38" t="str">
            <v>Replacement</v>
          </cell>
          <cell r="F38" t="str">
            <v>Replace if no DDF Point</v>
          </cell>
          <cell r="G38" t="str">
            <v>C</v>
          </cell>
          <cell r="H38" t="str">
            <v>R</v>
          </cell>
          <cell r="I38">
            <v>2001</v>
          </cell>
          <cell r="J38" t="str">
            <v>Asset Managers</v>
          </cell>
          <cell r="K38">
            <v>38504</v>
          </cell>
          <cell r="L38" t="str">
            <v>No completion date</v>
          </cell>
          <cell r="M38">
            <v>8</v>
          </cell>
          <cell r="N38">
            <v>2</v>
          </cell>
          <cell r="O38">
            <v>8</v>
          </cell>
          <cell r="P38">
            <v>5</v>
          </cell>
        </row>
        <row r="39">
          <cell r="B39">
            <v>20.100000000000001</v>
          </cell>
          <cell r="C39" t="str">
            <v>Circuit Breakers</v>
          </cell>
          <cell r="D39" t="str">
            <v xml:space="preserve">33kV Westinghouse GC </v>
          </cell>
          <cell r="E39" t="str">
            <v>Replacement</v>
          </cell>
          <cell r="F39" t="str">
            <v>Replace all of this type</v>
          </cell>
          <cell r="G39" t="str">
            <v>C</v>
          </cell>
          <cell r="H39" t="str">
            <v>R</v>
          </cell>
          <cell r="I39">
            <v>2004</v>
          </cell>
          <cell r="J39" t="str">
            <v>Asset Managers</v>
          </cell>
          <cell r="K39" t="str">
            <v>June, 2007</v>
          </cell>
          <cell r="M39">
            <v>5</v>
          </cell>
          <cell r="N39">
            <v>2</v>
          </cell>
          <cell r="O39">
            <v>8</v>
          </cell>
          <cell r="P39">
            <v>5</v>
          </cell>
        </row>
        <row r="40">
          <cell r="B40">
            <v>21</v>
          </cell>
          <cell r="C40" t="str">
            <v>Circuit Breakers</v>
          </cell>
          <cell r="D40" t="str">
            <v>22kv Sace</v>
          </cell>
          <cell r="E40" t="str">
            <v>Replacement</v>
          </cell>
          <cell r="F40" t="str">
            <v>Replace all of this type</v>
          </cell>
          <cell r="G40" t="str">
            <v>C</v>
          </cell>
          <cell r="H40" t="str">
            <v>R</v>
          </cell>
          <cell r="I40">
            <v>1998</v>
          </cell>
          <cell r="J40" t="str">
            <v>Asset Managers</v>
          </cell>
          <cell r="K40" t="str">
            <v>June, 2005</v>
          </cell>
          <cell r="M40">
            <v>0</v>
          </cell>
          <cell r="N40">
            <v>0</v>
          </cell>
          <cell r="O40">
            <v>8</v>
          </cell>
          <cell r="P40">
            <v>8</v>
          </cell>
        </row>
        <row r="41">
          <cell r="B41">
            <v>22</v>
          </cell>
          <cell r="C41" t="str">
            <v>Circuit Breakers</v>
          </cell>
          <cell r="D41" t="str">
            <v>132kV Galileo OCERD 150</v>
          </cell>
          <cell r="E41" t="str">
            <v>Replacement</v>
          </cell>
          <cell r="F41" t="str">
            <v>Replace all of this type</v>
          </cell>
          <cell r="G41" t="str">
            <v>C</v>
          </cell>
          <cell r="H41" t="str">
            <v>R</v>
          </cell>
          <cell r="I41">
            <v>1998</v>
          </cell>
          <cell r="J41" t="str">
            <v>Asset Managers</v>
          </cell>
          <cell r="K41" t="str">
            <v>June, 2005</v>
          </cell>
          <cell r="M41">
            <v>0</v>
          </cell>
          <cell r="N41">
            <v>10</v>
          </cell>
          <cell r="O41">
            <v>5</v>
          </cell>
          <cell r="P41">
            <v>5</v>
          </cell>
        </row>
        <row r="42">
          <cell r="B42">
            <v>23</v>
          </cell>
          <cell r="C42" t="str">
            <v>Circuit Breakers</v>
          </cell>
          <cell r="D42" t="str">
            <v>Oerlikon FS13C3.1 &amp; FR</v>
          </cell>
          <cell r="E42" t="str">
            <v>Replacement</v>
          </cell>
          <cell r="F42" t="str">
            <v>Replace all of this type</v>
          </cell>
          <cell r="G42" t="str">
            <v>C</v>
          </cell>
          <cell r="H42" t="str">
            <v>R</v>
          </cell>
          <cell r="I42">
            <v>1995</v>
          </cell>
          <cell r="J42" t="str">
            <v>Asset Managers</v>
          </cell>
          <cell r="K42" t="str">
            <v>June, 2005</v>
          </cell>
          <cell r="M42">
            <v>0</v>
          </cell>
          <cell r="N42">
            <v>0</v>
          </cell>
          <cell r="O42">
            <v>8</v>
          </cell>
          <cell r="P42">
            <v>8</v>
          </cell>
        </row>
        <row r="43">
          <cell r="B43">
            <v>24</v>
          </cell>
          <cell r="C43" t="str">
            <v>Circuit Breakers</v>
          </cell>
          <cell r="D43" t="str">
            <v xml:space="preserve">BTH 66kV </v>
          </cell>
          <cell r="E43" t="str">
            <v>Replacement</v>
          </cell>
          <cell r="F43" t="str">
            <v>Replace all of this type</v>
          </cell>
          <cell r="G43" t="str">
            <v>C</v>
          </cell>
          <cell r="H43" t="str">
            <v>R</v>
          </cell>
          <cell r="I43">
            <v>2000</v>
          </cell>
          <cell r="J43" t="str">
            <v>Asset Managers</v>
          </cell>
          <cell r="K43" t="str">
            <v>June, 2005</v>
          </cell>
          <cell r="M43">
            <v>5</v>
          </cell>
          <cell r="N43">
            <v>2</v>
          </cell>
          <cell r="O43">
            <v>8</v>
          </cell>
          <cell r="P43">
            <v>5</v>
          </cell>
        </row>
        <row r="44">
          <cell r="B44">
            <v>25</v>
          </cell>
          <cell r="C44" t="str">
            <v>Circuit Breakers</v>
          </cell>
          <cell r="D44" t="str">
            <v>Reyrolle 132kV OS</v>
          </cell>
          <cell r="E44" t="str">
            <v>Replacement</v>
          </cell>
          <cell r="F44" t="str">
            <v>Replace all of this type</v>
          </cell>
          <cell r="G44" t="str">
            <v>C</v>
          </cell>
          <cell r="H44" t="str">
            <v>R</v>
          </cell>
          <cell r="I44">
            <v>2000</v>
          </cell>
          <cell r="J44" t="str">
            <v>Asset Managers</v>
          </cell>
          <cell r="K44" t="str">
            <v>June,2005</v>
          </cell>
          <cell r="M44">
            <v>0</v>
          </cell>
          <cell r="N44">
            <v>0</v>
          </cell>
          <cell r="O44">
            <v>8</v>
          </cell>
          <cell r="P44">
            <v>8</v>
          </cell>
        </row>
        <row r="45">
          <cell r="B45">
            <v>26</v>
          </cell>
          <cell r="C45" t="str">
            <v>Circuit Breakers</v>
          </cell>
          <cell r="D45" t="str">
            <v>ASEA 132kV HKEY</v>
          </cell>
          <cell r="E45" t="str">
            <v>Replacement</v>
          </cell>
          <cell r="F45" t="str">
            <v>Replace all of this type</v>
          </cell>
          <cell r="G45" t="str">
            <v>C</v>
          </cell>
          <cell r="H45" t="str">
            <v>R</v>
          </cell>
          <cell r="I45">
            <v>2000</v>
          </cell>
          <cell r="J45" t="str">
            <v>Asset Managers</v>
          </cell>
          <cell r="K45" t="str">
            <v>June, 2011</v>
          </cell>
          <cell r="M45">
            <v>0</v>
          </cell>
          <cell r="N45">
            <v>0</v>
          </cell>
          <cell r="O45">
            <v>8</v>
          </cell>
          <cell r="P45">
            <v>8</v>
          </cell>
        </row>
        <row r="46">
          <cell r="B46">
            <v>27</v>
          </cell>
          <cell r="C46" t="str">
            <v>Circuit Breakers</v>
          </cell>
          <cell r="D46" t="str">
            <v>ASEA 66kV HKEY</v>
          </cell>
          <cell r="E46" t="str">
            <v>Replacement</v>
          </cell>
          <cell r="F46" t="str">
            <v>Replace all of this type</v>
          </cell>
          <cell r="G46" t="str">
            <v>C</v>
          </cell>
          <cell r="H46" t="str">
            <v>R</v>
          </cell>
          <cell r="I46">
            <v>2000</v>
          </cell>
          <cell r="J46" t="str">
            <v>Asset Managers</v>
          </cell>
          <cell r="K46" t="str">
            <v>June, 2007</v>
          </cell>
          <cell r="M46">
            <v>0</v>
          </cell>
          <cell r="N46">
            <v>0</v>
          </cell>
          <cell r="O46">
            <v>8</v>
          </cell>
          <cell r="P46">
            <v>8</v>
          </cell>
        </row>
        <row r="47">
          <cell r="B47">
            <v>28</v>
          </cell>
          <cell r="C47" t="str">
            <v>Circuit Breakers</v>
          </cell>
          <cell r="D47" t="str">
            <v>Brown Boveri 66kV ELF</v>
          </cell>
          <cell r="E47" t="str">
            <v>Replacement</v>
          </cell>
          <cell r="F47" t="str">
            <v>Replace all of this type</v>
          </cell>
          <cell r="G47" t="str">
            <v>C</v>
          </cell>
          <cell r="H47" t="str">
            <v>R</v>
          </cell>
          <cell r="I47">
            <v>2000</v>
          </cell>
          <cell r="J47" t="str">
            <v>Asset Managers</v>
          </cell>
          <cell r="K47" t="str">
            <v>June, 2013</v>
          </cell>
          <cell r="M47">
            <v>0</v>
          </cell>
          <cell r="N47">
            <v>0</v>
          </cell>
          <cell r="O47">
            <v>8</v>
          </cell>
          <cell r="P47">
            <v>8</v>
          </cell>
        </row>
        <row r="48">
          <cell r="B48">
            <v>29</v>
          </cell>
          <cell r="C48" t="str">
            <v>Circuit Breakers</v>
          </cell>
          <cell r="D48" t="str">
            <v>SF6 CBs</v>
          </cell>
          <cell r="E48" t="str">
            <v>Other</v>
          </cell>
          <cell r="F48" t="str">
            <v>Inspection of Nominated CBs</v>
          </cell>
          <cell r="G48" t="str">
            <v>O</v>
          </cell>
          <cell r="H48" t="str">
            <v>I</v>
          </cell>
          <cell r="I48">
            <v>2000</v>
          </cell>
          <cell r="J48" t="str">
            <v>SSE</v>
          </cell>
          <cell r="K48" t="str">
            <v>Recurrent Each April</v>
          </cell>
          <cell r="M48">
            <v>0</v>
          </cell>
          <cell r="N48">
            <v>0</v>
          </cell>
          <cell r="O48">
            <v>8</v>
          </cell>
          <cell r="P48">
            <v>0</v>
          </cell>
        </row>
        <row r="49">
          <cell r="B49">
            <v>30</v>
          </cell>
          <cell r="C49" t="str">
            <v>Circuit Breakers</v>
          </cell>
          <cell r="D49" t="str">
            <v>AEI 33kV Bulk Oil</v>
          </cell>
          <cell r="E49" t="str">
            <v>Replacement</v>
          </cell>
          <cell r="F49" t="str">
            <v>Replace all of this type</v>
          </cell>
          <cell r="G49" t="str">
            <v>C</v>
          </cell>
          <cell r="H49" t="str">
            <v>R</v>
          </cell>
          <cell r="I49">
            <v>2001</v>
          </cell>
          <cell r="J49" t="str">
            <v>Asset Managers</v>
          </cell>
          <cell r="K49">
            <v>39417</v>
          </cell>
          <cell r="M49">
            <v>5</v>
          </cell>
          <cell r="N49">
            <v>2</v>
          </cell>
          <cell r="O49">
            <v>8</v>
          </cell>
          <cell r="P49">
            <v>5</v>
          </cell>
        </row>
        <row r="50">
          <cell r="B50">
            <v>31</v>
          </cell>
          <cell r="C50" t="str">
            <v>Circuit Breakers</v>
          </cell>
          <cell r="D50" t="str">
            <v>ABB 132kV HLD</v>
          </cell>
          <cell r="E50" t="str">
            <v>Replacement</v>
          </cell>
          <cell r="F50" t="str">
            <v>Replace all of this type</v>
          </cell>
          <cell r="G50" t="str">
            <v>C</v>
          </cell>
          <cell r="H50" t="str">
            <v>R</v>
          </cell>
          <cell r="I50">
            <v>2004</v>
          </cell>
          <cell r="J50" t="str">
            <v>Asset Managers</v>
          </cell>
          <cell r="K50">
            <v>42887</v>
          </cell>
          <cell r="M50">
            <v>0</v>
          </cell>
          <cell r="N50">
            <v>0</v>
          </cell>
          <cell r="O50">
            <v>8</v>
          </cell>
          <cell r="P50">
            <v>8</v>
          </cell>
        </row>
        <row r="51">
          <cell r="B51">
            <v>32</v>
          </cell>
          <cell r="C51" t="str">
            <v>Circuit Breakers</v>
          </cell>
          <cell r="D51" t="str">
            <v>DELLE 66kV HPGE</v>
          </cell>
          <cell r="E51" t="str">
            <v>Replacement</v>
          </cell>
          <cell r="F51" t="str">
            <v>Replace all of this type</v>
          </cell>
          <cell r="G51" t="str">
            <v>C</v>
          </cell>
          <cell r="H51" t="str">
            <v>R</v>
          </cell>
          <cell r="I51">
            <v>2004</v>
          </cell>
          <cell r="J51" t="str">
            <v>Asset Managers</v>
          </cell>
          <cell r="K51">
            <v>42887</v>
          </cell>
          <cell r="M51">
            <v>0</v>
          </cell>
          <cell r="N51">
            <v>0</v>
          </cell>
          <cell r="O51">
            <v>8</v>
          </cell>
          <cell r="P51">
            <v>8</v>
          </cell>
        </row>
        <row r="52">
          <cell r="B52">
            <v>33</v>
          </cell>
          <cell r="C52" t="str">
            <v>Circuit Breakers</v>
          </cell>
          <cell r="D52" t="str">
            <v>Merlin Gerin FA1</v>
          </cell>
          <cell r="E52" t="str">
            <v>Replacement</v>
          </cell>
          <cell r="F52" t="str">
            <v>Assess for Replacement Strategy</v>
          </cell>
          <cell r="G52" t="str">
            <v>O</v>
          </cell>
          <cell r="H52" t="str">
            <v>I</v>
          </cell>
          <cell r="I52">
            <v>2002</v>
          </cell>
          <cell r="J52" t="str">
            <v>SSE</v>
          </cell>
          <cell r="K52">
            <v>39052</v>
          </cell>
          <cell r="M52">
            <v>0</v>
          </cell>
          <cell r="N52">
            <v>0</v>
          </cell>
          <cell r="O52">
            <v>8</v>
          </cell>
          <cell r="P52">
            <v>8</v>
          </cell>
        </row>
        <row r="53">
          <cell r="B53">
            <v>34</v>
          </cell>
          <cell r="C53" t="str">
            <v>Circuit Breakers</v>
          </cell>
          <cell r="D53" t="str">
            <v>Merlin Gerin FA2</v>
          </cell>
          <cell r="E53" t="str">
            <v>Replacement</v>
          </cell>
          <cell r="F53" t="str">
            <v>Assess for Replacement Strategy</v>
          </cell>
          <cell r="G53" t="str">
            <v>O</v>
          </cell>
          <cell r="H53" t="str">
            <v>I</v>
          </cell>
          <cell r="I53">
            <v>2002</v>
          </cell>
          <cell r="J53" t="str">
            <v>SSE</v>
          </cell>
          <cell r="K53">
            <v>38687</v>
          </cell>
          <cell r="M53">
            <v>0</v>
          </cell>
          <cell r="N53">
            <v>0</v>
          </cell>
          <cell r="O53">
            <v>8</v>
          </cell>
          <cell r="P53">
            <v>8</v>
          </cell>
        </row>
        <row r="54">
          <cell r="B54">
            <v>35</v>
          </cell>
          <cell r="C54" t="str">
            <v>Circuit Breakers</v>
          </cell>
          <cell r="D54" t="str">
            <v>Merlin Gerin FA4</v>
          </cell>
          <cell r="E54" t="str">
            <v>Replacement</v>
          </cell>
          <cell r="F54" t="str">
            <v>Assess for Replacement Strategy</v>
          </cell>
          <cell r="G54" t="str">
            <v>O</v>
          </cell>
          <cell r="H54" t="str">
            <v>I</v>
          </cell>
          <cell r="I54">
            <v>2002</v>
          </cell>
          <cell r="J54" t="str">
            <v>SSE</v>
          </cell>
          <cell r="K54">
            <v>38687</v>
          </cell>
          <cell r="M54">
            <v>0</v>
          </cell>
          <cell r="N54">
            <v>0</v>
          </cell>
          <cell r="O54">
            <v>8</v>
          </cell>
          <cell r="P54">
            <v>8</v>
          </cell>
        </row>
        <row r="55">
          <cell r="B55">
            <v>36</v>
          </cell>
          <cell r="C55" t="str">
            <v>Circuit Breakers</v>
          </cell>
          <cell r="D55" t="str">
            <v>Merlin Gerin PFA</v>
          </cell>
          <cell r="E55" t="str">
            <v>Replacement</v>
          </cell>
          <cell r="F55" t="str">
            <v>Assess for Replacement Strategy</v>
          </cell>
          <cell r="G55" t="str">
            <v>O</v>
          </cell>
          <cell r="H55" t="str">
            <v>I</v>
          </cell>
          <cell r="I55">
            <v>2002</v>
          </cell>
          <cell r="J55" t="str">
            <v>SSE</v>
          </cell>
          <cell r="K55">
            <v>39052</v>
          </cell>
          <cell r="M55">
            <v>0</v>
          </cell>
          <cell r="N55">
            <v>0</v>
          </cell>
          <cell r="O55">
            <v>8</v>
          </cell>
          <cell r="P55">
            <v>8</v>
          </cell>
        </row>
        <row r="56">
          <cell r="B56">
            <v>37</v>
          </cell>
          <cell r="C56" t="str">
            <v>Circuit Breakers</v>
          </cell>
          <cell r="D56" t="str">
            <v>330kv Sprecher HPF515Q6</v>
          </cell>
          <cell r="E56" t="str">
            <v>Replacement</v>
          </cell>
          <cell r="F56" t="str">
            <v>Assess for Replacement Strategy</v>
          </cell>
          <cell r="G56" t="str">
            <v>O</v>
          </cell>
          <cell r="H56" t="str">
            <v>I</v>
          </cell>
          <cell r="I56">
            <v>2002</v>
          </cell>
          <cell r="J56" t="str">
            <v>SSE</v>
          </cell>
          <cell r="K56">
            <v>38687</v>
          </cell>
          <cell r="M56">
            <v>0</v>
          </cell>
          <cell r="N56">
            <v>0</v>
          </cell>
          <cell r="O56">
            <v>8</v>
          </cell>
          <cell r="P56">
            <v>8</v>
          </cell>
        </row>
        <row r="57">
          <cell r="B57">
            <v>37.1</v>
          </cell>
          <cell r="C57" t="str">
            <v>Circuit Breakers</v>
          </cell>
          <cell r="D57" t="str">
            <v>BTH OW407</v>
          </cell>
          <cell r="E57" t="str">
            <v>Replacement</v>
          </cell>
          <cell r="F57" t="str">
            <v>Assess for Replacement Strategy</v>
          </cell>
          <cell r="G57" t="str">
            <v>O</v>
          </cell>
          <cell r="H57" t="str">
            <v>I</v>
          </cell>
          <cell r="I57">
            <v>2004</v>
          </cell>
          <cell r="J57" t="str">
            <v>SSE</v>
          </cell>
          <cell r="M57">
            <v>0</v>
          </cell>
          <cell r="N57">
            <v>0</v>
          </cell>
          <cell r="O57">
            <v>8</v>
          </cell>
          <cell r="P57">
            <v>8</v>
          </cell>
        </row>
        <row r="58">
          <cell r="B58">
            <v>37.200000000000003</v>
          </cell>
          <cell r="C58" t="str">
            <v>Circuit Breakers</v>
          </cell>
          <cell r="D58" t="str">
            <v>REYROLLE 132OS10</v>
          </cell>
          <cell r="E58" t="str">
            <v>Replacement</v>
          </cell>
          <cell r="F58" t="str">
            <v>Assess for Replacement Strategy</v>
          </cell>
          <cell r="G58" t="str">
            <v>O</v>
          </cell>
          <cell r="H58" t="str">
            <v>I</v>
          </cell>
          <cell r="I58">
            <v>2004</v>
          </cell>
          <cell r="J58" t="str">
            <v>SSE</v>
          </cell>
          <cell r="M58">
            <v>0</v>
          </cell>
          <cell r="N58">
            <v>0</v>
          </cell>
          <cell r="O58">
            <v>8</v>
          </cell>
          <cell r="P58">
            <v>8</v>
          </cell>
        </row>
        <row r="59">
          <cell r="B59">
            <v>37.299999999999997</v>
          </cell>
          <cell r="C59" t="str">
            <v>Circuit Breakers</v>
          </cell>
          <cell r="D59" t="str">
            <v>OERLIKON TOF60.6</v>
          </cell>
          <cell r="E59" t="str">
            <v>Replacement</v>
          </cell>
          <cell r="F59" t="str">
            <v>Assess for Replacement Strategy</v>
          </cell>
          <cell r="G59" t="str">
            <v>O</v>
          </cell>
          <cell r="H59" t="str">
            <v>I</v>
          </cell>
          <cell r="I59">
            <v>2004</v>
          </cell>
          <cell r="J59" t="str">
            <v>SSE</v>
          </cell>
          <cell r="M59">
            <v>0</v>
          </cell>
          <cell r="N59">
            <v>0</v>
          </cell>
          <cell r="O59">
            <v>8</v>
          </cell>
          <cell r="P59">
            <v>8</v>
          </cell>
        </row>
        <row r="60">
          <cell r="B60">
            <v>37.4</v>
          </cell>
          <cell r="C60" t="str">
            <v>Circuit Breakers</v>
          </cell>
          <cell r="D60" t="str">
            <v>WESTINGHOUSE 345GC</v>
          </cell>
          <cell r="E60" t="str">
            <v>Replacement</v>
          </cell>
          <cell r="F60" t="str">
            <v>Assess for Replacement Strategy</v>
          </cell>
          <cell r="G60" t="str">
            <v>O</v>
          </cell>
          <cell r="H60" t="str">
            <v>I</v>
          </cell>
          <cell r="I60">
            <v>2004</v>
          </cell>
          <cell r="J60" t="str">
            <v>SSE</v>
          </cell>
          <cell r="M60">
            <v>0</v>
          </cell>
          <cell r="N60">
            <v>0</v>
          </cell>
          <cell r="O60">
            <v>8</v>
          </cell>
          <cell r="P60">
            <v>8</v>
          </cell>
        </row>
        <row r="61">
          <cell r="B61">
            <v>37.5</v>
          </cell>
          <cell r="C61" t="str">
            <v>Circuit Breakers</v>
          </cell>
          <cell r="D61" t="str">
            <v>REYROLLE 132OS15</v>
          </cell>
          <cell r="E61" t="str">
            <v>Replacement</v>
          </cell>
          <cell r="F61" t="str">
            <v>Assess for Replacement Strategy</v>
          </cell>
          <cell r="G61" t="str">
            <v>O</v>
          </cell>
          <cell r="H61" t="str">
            <v>I</v>
          </cell>
          <cell r="I61">
            <v>2004</v>
          </cell>
          <cell r="J61" t="str">
            <v>SSE</v>
          </cell>
          <cell r="M61">
            <v>0</v>
          </cell>
          <cell r="N61">
            <v>0</v>
          </cell>
          <cell r="O61">
            <v>8</v>
          </cell>
          <cell r="P61">
            <v>8</v>
          </cell>
        </row>
        <row r="62">
          <cell r="B62">
            <v>37.6</v>
          </cell>
          <cell r="C62" t="str">
            <v>Circuit Breakers</v>
          </cell>
          <cell r="D62" t="str">
            <v>AEI GA11W8</v>
          </cell>
          <cell r="E62" t="str">
            <v>Replacement</v>
          </cell>
          <cell r="F62" t="str">
            <v>Assess for Replacement Strategy</v>
          </cell>
          <cell r="G62" t="str">
            <v>O</v>
          </cell>
          <cell r="H62" t="str">
            <v>I</v>
          </cell>
          <cell r="I62">
            <v>2004</v>
          </cell>
          <cell r="J62" t="str">
            <v>SSE</v>
          </cell>
          <cell r="M62">
            <v>0</v>
          </cell>
          <cell r="N62">
            <v>0</v>
          </cell>
          <cell r="O62">
            <v>8</v>
          </cell>
          <cell r="P62">
            <v>8</v>
          </cell>
        </row>
        <row r="63">
          <cell r="B63">
            <v>37.700000000000003</v>
          </cell>
          <cell r="C63" t="str">
            <v>Circuit Breakers</v>
          </cell>
          <cell r="D63" t="str">
            <v>REYROLLE 14SPH</v>
          </cell>
          <cell r="E63" t="str">
            <v>Replacement</v>
          </cell>
          <cell r="F63" t="str">
            <v>Assess for Replacement Strategy</v>
          </cell>
          <cell r="G63" t="str">
            <v>O</v>
          </cell>
          <cell r="H63" t="str">
            <v>I</v>
          </cell>
          <cell r="I63">
            <v>2004</v>
          </cell>
          <cell r="J63" t="str">
            <v>SSE</v>
          </cell>
          <cell r="M63">
            <v>0</v>
          </cell>
          <cell r="N63">
            <v>0</v>
          </cell>
          <cell r="O63">
            <v>8</v>
          </cell>
          <cell r="P63">
            <v>8</v>
          </cell>
        </row>
        <row r="64">
          <cell r="B64">
            <v>37.799999999999997</v>
          </cell>
          <cell r="C64" t="str">
            <v>Circuit Breakers</v>
          </cell>
          <cell r="D64" t="str">
            <v>REYROLLE 132OS14</v>
          </cell>
          <cell r="E64" t="str">
            <v>Replacement</v>
          </cell>
          <cell r="F64" t="str">
            <v>Assess for Replacement Strategy</v>
          </cell>
          <cell r="G64" t="str">
            <v>O</v>
          </cell>
          <cell r="H64" t="str">
            <v>I</v>
          </cell>
          <cell r="I64">
            <v>2004</v>
          </cell>
          <cell r="J64" t="str">
            <v>SSE</v>
          </cell>
          <cell r="M64">
            <v>0</v>
          </cell>
          <cell r="N64">
            <v>0</v>
          </cell>
          <cell r="O64">
            <v>8</v>
          </cell>
          <cell r="P64">
            <v>8</v>
          </cell>
        </row>
        <row r="65">
          <cell r="B65">
            <v>37.9</v>
          </cell>
          <cell r="C65" t="str">
            <v>Circuit Breakers</v>
          </cell>
          <cell r="D65" t="str">
            <v>ASEA HKEYC120/600</v>
          </cell>
          <cell r="E65" t="str">
            <v>Replacement</v>
          </cell>
          <cell r="F65" t="str">
            <v>Assess for Replacement Strategy</v>
          </cell>
          <cell r="G65" t="str">
            <v>O</v>
          </cell>
          <cell r="H65" t="str">
            <v>I</v>
          </cell>
          <cell r="I65">
            <v>2004</v>
          </cell>
          <cell r="J65" t="str">
            <v>SSE</v>
          </cell>
          <cell r="M65">
            <v>0</v>
          </cell>
          <cell r="N65">
            <v>0</v>
          </cell>
          <cell r="O65">
            <v>8</v>
          </cell>
          <cell r="P65">
            <v>8</v>
          </cell>
        </row>
        <row r="66">
          <cell r="B66">
            <v>37.909999999999997</v>
          </cell>
          <cell r="C66" t="str">
            <v>Circuit Breakers</v>
          </cell>
          <cell r="D66" t="str">
            <v>BROWN BOV. ECKS132</v>
          </cell>
          <cell r="E66" t="str">
            <v>Replacement</v>
          </cell>
          <cell r="F66" t="str">
            <v>Assess for Replacement Strategy</v>
          </cell>
          <cell r="G66" t="str">
            <v>O</v>
          </cell>
          <cell r="H66" t="str">
            <v>I</v>
          </cell>
          <cell r="I66">
            <v>2004</v>
          </cell>
          <cell r="J66" t="str">
            <v>SSE</v>
          </cell>
          <cell r="M66">
            <v>0</v>
          </cell>
          <cell r="N66">
            <v>0</v>
          </cell>
          <cell r="O66">
            <v>8</v>
          </cell>
          <cell r="P66">
            <v>8</v>
          </cell>
        </row>
        <row r="67">
          <cell r="B67">
            <v>37.92</v>
          </cell>
          <cell r="C67" t="str">
            <v>Circuit Breakers</v>
          </cell>
          <cell r="D67" t="str">
            <v>OERLIKON FR</v>
          </cell>
          <cell r="E67" t="str">
            <v>Replacement</v>
          </cell>
          <cell r="F67" t="str">
            <v>Assess for Replacement Strategy</v>
          </cell>
          <cell r="G67" t="str">
            <v>O</v>
          </cell>
          <cell r="H67" t="str">
            <v>I</v>
          </cell>
          <cell r="I67">
            <v>2004</v>
          </cell>
          <cell r="J67" t="str">
            <v>SSE</v>
          </cell>
          <cell r="M67">
            <v>0</v>
          </cell>
          <cell r="N67">
            <v>0</v>
          </cell>
          <cell r="O67">
            <v>8</v>
          </cell>
          <cell r="P67">
            <v>8</v>
          </cell>
        </row>
        <row r="68">
          <cell r="B68">
            <v>37.93</v>
          </cell>
          <cell r="C68" t="str">
            <v>Circuit Breakers</v>
          </cell>
          <cell r="D68" t="str">
            <v>SPRECHER HPF515C6FS</v>
          </cell>
          <cell r="E68" t="str">
            <v>Replacement</v>
          </cell>
          <cell r="F68" t="str">
            <v>Assess for Replacement Strategy</v>
          </cell>
          <cell r="G68" t="str">
            <v>O</v>
          </cell>
          <cell r="H68" t="str">
            <v>I</v>
          </cell>
          <cell r="I68">
            <v>2004</v>
          </cell>
          <cell r="J68" t="str">
            <v>SSE</v>
          </cell>
          <cell r="M68">
            <v>0</v>
          </cell>
          <cell r="N68">
            <v>0</v>
          </cell>
          <cell r="O68">
            <v>8</v>
          </cell>
          <cell r="P68">
            <v>8</v>
          </cell>
        </row>
        <row r="69">
          <cell r="B69">
            <v>37.94</v>
          </cell>
          <cell r="C69" t="str">
            <v>Circuit Breakers</v>
          </cell>
          <cell r="D69" t="str">
            <v>ASEA HLC72.5 1600</v>
          </cell>
          <cell r="E69" t="str">
            <v>Replacement</v>
          </cell>
          <cell r="F69" t="str">
            <v>Assess for Replacement Strategy</v>
          </cell>
          <cell r="G69" t="str">
            <v>O</v>
          </cell>
          <cell r="H69" t="str">
            <v>I</v>
          </cell>
          <cell r="I69">
            <v>2004</v>
          </cell>
          <cell r="J69" t="str">
            <v>SSE</v>
          </cell>
          <cell r="M69">
            <v>0</v>
          </cell>
          <cell r="N69">
            <v>0</v>
          </cell>
          <cell r="O69">
            <v>8</v>
          </cell>
          <cell r="P69">
            <v>8</v>
          </cell>
        </row>
        <row r="70">
          <cell r="B70">
            <v>37.950000000000003</v>
          </cell>
          <cell r="C70" t="str">
            <v>Circuit Breakers</v>
          </cell>
          <cell r="D70" t="str">
            <v>MAGRINI 38MGE1500</v>
          </cell>
          <cell r="E70" t="str">
            <v>Replacement</v>
          </cell>
          <cell r="F70" t="str">
            <v>Assess for Replacement Strategy</v>
          </cell>
          <cell r="G70" t="str">
            <v>O</v>
          </cell>
          <cell r="H70" t="str">
            <v>I</v>
          </cell>
          <cell r="I70">
            <v>2004</v>
          </cell>
          <cell r="J70" t="str">
            <v>SSE</v>
          </cell>
          <cell r="M70">
            <v>0</v>
          </cell>
          <cell r="N70">
            <v>0</v>
          </cell>
          <cell r="O70">
            <v>8</v>
          </cell>
          <cell r="P70">
            <v>8</v>
          </cell>
        </row>
        <row r="71">
          <cell r="B71">
            <v>37.96</v>
          </cell>
          <cell r="C71" t="str">
            <v>Circuit Breakers</v>
          </cell>
          <cell r="D71" t="str">
            <v>SPRECHER HPF509K</v>
          </cell>
          <cell r="E71" t="str">
            <v>Replacement</v>
          </cell>
          <cell r="F71" t="str">
            <v>Assess for Replacement Strategy</v>
          </cell>
          <cell r="G71" t="str">
            <v>O</v>
          </cell>
          <cell r="H71" t="str">
            <v>I</v>
          </cell>
          <cell r="I71">
            <v>2004</v>
          </cell>
          <cell r="J71" t="str">
            <v>SSE</v>
          </cell>
          <cell r="M71">
            <v>0</v>
          </cell>
          <cell r="N71">
            <v>0</v>
          </cell>
          <cell r="O71">
            <v>8</v>
          </cell>
          <cell r="P71">
            <v>8</v>
          </cell>
        </row>
        <row r="72">
          <cell r="B72">
            <v>37.97</v>
          </cell>
          <cell r="C72" t="str">
            <v>Circuit Breakers</v>
          </cell>
          <cell r="D72" t="str">
            <v>JOSLYN VBU-4</v>
          </cell>
          <cell r="E72" t="str">
            <v>Replacement</v>
          </cell>
          <cell r="F72" t="str">
            <v>Assess for Replacement Strategy</v>
          </cell>
          <cell r="G72" t="str">
            <v>O</v>
          </cell>
          <cell r="H72" t="str">
            <v>I</v>
          </cell>
          <cell r="I72">
            <v>2004</v>
          </cell>
          <cell r="J72" t="str">
            <v>SSE</v>
          </cell>
          <cell r="M72">
            <v>0</v>
          </cell>
          <cell r="N72">
            <v>0</v>
          </cell>
          <cell r="O72">
            <v>8</v>
          </cell>
          <cell r="P72">
            <v>8</v>
          </cell>
        </row>
        <row r="73">
          <cell r="B73">
            <v>38</v>
          </cell>
          <cell r="C73" t="str">
            <v>Instrument Transformers</v>
          </cell>
          <cell r="D73" t="str">
            <v>Its that cannot be sampled</v>
          </cell>
          <cell r="E73" t="str">
            <v>Replacement</v>
          </cell>
          <cell r="F73" t="str">
            <v>Replace all instrument transformers that cannot be sampled to meet the requirements of the maintenance policy</v>
          </cell>
          <cell r="G73" t="str">
            <v>CAP</v>
          </cell>
          <cell r="H73" t="str">
            <v>R</v>
          </cell>
          <cell r="I73">
            <v>1994</v>
          </cell>
          <cell r="J73" t="str">
            <v>Asset Managers</v>
          </cell>
          <cell r="K73" t="str">
            <v xml:space="preserve"> dec2008</v>
          </cell>
          <cell r="M73">
            <v>8</v>
          </cell>
          <cell r="N73">
            <v>5</v>
          </cell>
          <cell r="O73">
            <v>8</v>
          </cell>
          <cell r="P73">
            <v>5</v>
          </cell>
        </row>
        <row r="74">
          <cell r="B74">
            <v>39.1</v>
          </cell>
          <cell r="C74" t="str">
            <v>Instrument Transformers</v>
          </cell>
          <cell r="D74" t="str">
            <v>High DGA ITs - 220kV and above</v>
          </cell>
          <cell r="E74" t="str">
            <v>Replacement</v>
          </cell>
          <cell r="F74" t="str">
            <v>Assess and Replace as required</v>
          </cell>
          <cell r="G74" t="str">
            <v>CAP</v>
          </cell>
          <cell r="H74" t="str">
            <v>C</v>
          </cell>
          <cell r="I74">
            <v>1994</v>
          </cell>
          <cell r="J74" t="str">
            <v>Asset Managers</v>
          </cell>
          <cell r="K74" t="str">
            <v>Recurrent</v>
          </cell>
          <cell r="M74">
            <v>10</v>
          </cell>
          <cell r="N74">
            <v>5</v>
          </cell>
          <cell r="O74">
            <v>8</v>
          </cell>
          <cell r="P74">
            <v>5</v>
          </cell>
        </row>
        <row r="75">
          <cell r="B75">
            <v>39.200000000000003</v>
          </cell>
          <cell r="C75" t="str">
            <v>Instrument Transformers</v>
          </cell>
          <cell r="D75" t="str">
            <v>High DGA ITs - 220kV and above</v>
          </cell>
          <cell r="E75" t="str">
            <v>Replacement</v>
          </cell>
          <cell r="F75" t="str">
            <v>Make budget provision for unidentified replacements based on historical replacement rates</v>
          </cell>
          <cell r="G75" t="str">
            <v>CAP</v>
          </cell>
          <cell r="H75" t="str">
            <v>C</v>
          </cell>
          <cell r="J75" t="str">
            <v>SSE</v>
          </cell>
          <cell r="K75" t="str">
            <v>Recurrent</v>
          </cell>
          <cell r="M75">
            <v>10</v>
          </cell>
          <cell r="N75">
            <v>5</v>
          </cell>
          <cell r="O75">
            <v>8</v>
          </cell>
          <cell r="P75">
            <v>5</v>
          </cell>
        </row>
        <row r="76">
          <cell r="B76">
            <v>40.1</v>
          </cell>
          <cell r="C76" t="str">
            <v>Instrument Transformers</v>
          </cell>
          <cell r="D76" t="str">
            <v xml:space="preserve">High DGA ITs - 132kV </v>
          </cell>
          <cell r="E76" t="str">
            <v>Replacement</v>
          </cell>
          <cell r="F76" t="str">
            <v>Assess and Replace as required</v>
          </cell>
          <cell r="G76" t="str">
            <v>CAP</v>
          </cell>
          <cell r="H76" t="str">
            <v>C</v>
          </cell>
          <cell r="I76">
            <v>1994</v>
          </cell>
          <cell r="J76" t="str">
            <v>Asset Managers</v>
          </cell>
          <cell r="K76" t="str">
            <v>Recurrent</v>
          </cell>
          <cell r="M76">
            <v>10</v>
          </cell>
          <cell r="N76">
            <v>5</v>
          </cell>
          <cell r="O76">
            <v>8</v>
          </cell>
          <cell r="P76">
            <v>5</v>
          </cell>
        </row>
        <row r="77">
          <cell r="B77">
            <v>40.200000000000003</v>
          </cell>
          <cell r="C77" t="str">
            <v>Instrument Transformers</v>
          </cell>
          <cell r="D77" t="str">
            <v xml:space="preserve">High DGA ITs - 132kV </v>
          </cell>
          <cell r="E77" t="str">
            <v>Replacement</v>
          </cell>
          <cell r="F77" t="str">
            <v>Make budget provision for unidentified replacements based on historical replacement rates</v>
          </cell>
          <cell r="G77" t="str">
            <v>CAP</v>
          </cell>
          <cell r="H77" t="str">
            <v>C</v>
          </cell>
          <cell r="J77" t="str">
            <v>SSE</v>
          </cell>
          <cell r="K77" t="str">
            <v>Recurrent</v>
          </cell>
          <cell r="M77">
            <v>10</v>
          </cell>
          <cell r="N77">
            <v>5</v>
          </cell>
          <cell r="O77">
            <v>8</v>
          </cell>
          <cell r="P77">
            <v>5</v>
          </cell>
        </row>
        <row r="78">
          <cell r="B78">
            <v>41.1</v>
          </cell>
          <cell r="C78" t="str">
            <v>Instrument Transformers</v>
          </cell>
          <cell r="D78" t="str">
            <v>High DGA ITs - 66kV and below</v>
          </cell>
          <cell r="E78" t="str">
            <v>Replacement</v>
          </cell>
          <cell r="F78" t="str">
            <v>Assess and Replace as required</v>
          </cell>
          <cell r="G78" t="str">
            <v>CAP</v>
          </cell>
          <cell r="H78" t="str">
            <v>C</v>
          </cell>
          <cell r="I78">
            <v>1994</v>
          </cell>
          <cell r="J78" t="str">
            <v>Asset Managers</v>
          </cell>
          <cell r="K78" t="str">
            <v>Recurrent</v>
          </cell>
          <cell r="M78">
            <v>10</v>
          </cell>
          <cell r="N78">
            <v>5</v>
          </cell>
          <cell r="O78">
            <v>8</v>
          </cell>
          <cell r="P78">
            <v>5</v>
          </cell>
        </row>
        <row r="79">
          <cell r="B79">
            <v>41.2</v>
          </cell>
          <cell r="C79" t="str">
            <v>Instrument Transformers</v>
          </cell>
          <cell r="D79" t="str">
            <v>High DGA ITs - 66kV and below</v>
          </cell>
          <cell r="E79" t="str">
            <v>Replacement</v>
          </cell>
          <cell r="F79" t="str">
            <v>Make budget provision for unidentified replacements based on historical replacement rates</v>
          </cell>
          <cell r="G79" t="str">
            <v>CAP</v>
          </cell>
          <cell r="H79" t="str">
            <v>C</v>
          </cell>
          <cell r="J79" t="str">
            <v>SSE</v>
          </cell>
          <cell r="K79" t="str">
            <v>Recurrent</v>
          </cell>
          <cell r="M79">
            <v>10</v>
          </cell>
          <cell r="N79">
            <v>5</v>
          </cell>
          <cell r="O79">
            <v>8</v>
          </cell>
          <cell r="P79">
            <v>5</v>
          </cell>
        </row>
        <row r="80">
          <cell r="B80">
            <v>42.1</v>
          </cell>
          <cell r="C80" t="str">
            <v>Instrument Transformers</v>
          </cell>
          <cell r="D80" t="str">
            <v>Tyree Contract 2794 (with on-line monitoring)</v>
          </cell>
          <cell r="E80" t="str">
            <v>Other</v>
          </cell>
          <cell r="F80" t="str">
            <v>Assess effectiveness and reliability of OLM</v>
          </cell>
          <cell r="G80" t="str">
            <v>CAP</v>
          </cell>
          <cell r="H80" t="str">
            <v>I</v>
          </cell>
          <cell r="I80">
            <v>2000</v>
          </cell>
          <cell r="J80" t="str">
            <v>AM/Central, AM/Northern</v>
          </cell>
          <cell r="K80" t="str">
            <v>Recurrent</v>
          </cell>
          <cell r="M80">
            <v>8</v>
          </cell>
          <cell r="N80">
            <v>5</v>
          </cell>
          <cell r="O80">
            <v>8</v>
          </cell>
          <cell r="P80">
            <v>5</v>
          </cell>
        </row>
        <row r="81">
          <cell r="B81">
            <v>42.2</v>
          </cell>
          <cell r="C81" t="str">
            <v>Instrument Transformers</v>
          </cell>
          <cell r="D81" t="str">
            <v>Tyree Contract 2794 (without on-line monitoring)</v>
          </cell>
          <cell r="E81" t="str">
            <v>Replacement</v>
          </cell>
          <cell r="F81" t="str">
            <v>Replace all of this type without on-line monitoring</v>
          </cell>
          <cell r="G81" t="str">
            <v>CAP</v>
          </cell>
          <cell r="H81" t="str">
            <v>R</v>
          </cell>
          <cell r="I81">
            <v>2000</v>
          </cell>
          <cell r="J81" t="str">
            <v>Asset Managers</v>
          </cell>
          <cell r="M81">
            <v>8</v>
          </cell>
          <cell r="N81">
            <v>5</v>
          </cell>
          <cell r="O81">
            <v>8</v>
          </cell>
          <cell r="P81">
            <v>5</v>
          </cell>
        </row>
        <row r="82">
          <cell r="B82">
            <v>42.3</v>
          </cell>
          <cell r="C82" t="str">
            <v>Instrument Transformers</v>
          </cell>
          <cell r="D82" t="str">
            <v>Tyree Contract 2794</v>
          </cell>
          <cell r="E82" t="str">
            <v>Replacement</v>
          </cell>
          <cell r="F82" t="str">
            <v>Replace all of this type</v>
          </cell>
          <cell r="G82" t="str">
            <v>CAP</v>
          </cell>
          <cell r="H82" t="str">
            <v>R</v>
          </cell>
          <cell r="I82">
            <v>2005</v>
          </cell>
          <cell r="J82" t="str">
            <v>Asset Managers</v>
          </cell>
          <cell r="K82">
            <v>2010</v>
          </cell>
          <cell r="L82" t="str">
            <v>80% certain</v>
          </cell>
          <cell r="M82">
            <v>8</v>
          </cell>
          <cell r="N82">
            <v>5</v>
          </cell>
          <cell r="O82">
            <v>8</v>
          </cell>
          <cell r="P82">
            <v>5</v>
          </cell>
        </row>
        <row r="83">
          <cell r="B83">
            <v>43.1</v>
          </cell>
          <cell r="C83" t="str">
            <v>Instrument Transformers</v>
          </cell>
          <cell r="D83" t="str">
            <v>Tyree Contract 3113 (without OLM)</v>
          </cell>
          <cell r="E83" t="str">
            <v>Other</v>
          </cell>
          <cell r="F83" t="str">
            <v>Carry out 6-monthly oil sampling</v>
          </cell>
          <cell r="G83" t="str">
            <v>CAP</v>
          </cell>
          <cell r="H83" t="str">
            <v>M</v>
          </cell>
          <cell r="I83">
            <v>2000</v>
          </cell>
          <cell r="J83" t="str">
            <v>Asset Managers</v>
          </cell>
          <cell r="K83" t="str">
            <v>Ongoing</v>
          </cell>
          <cell r="M83">
            <v>8</v>
          </cell>
          <cell r="N83">
            <v>5</v>
          </cell>
          <cell r="O83">
            <v>8</v>
          </cell>
          <cell r="P83">
            <v>5</v>
          </cell>
        </row>
        <row r="84">
          <cell r="B84">
            <v>43.2</v>
          </cell>
          <cell r="C84" t="str">
            <v>Instrument Transformers</v>
          </cell>
          <cell r="D84" t="str">
            <v>Tyree Contract 3113 (without OLM)</v>
          </cell>
          <cell r="E84" t="str">
            <v>Replacement</v>
          </cell>
          <cell r="F84" t="str">
            <v>Replace</v>
          </cell>
          <cell r="G84" t="str">
            <v>CAP</v>
          </cell>
          <cell r="H84" t="str">
            <v>R</v>
          </cell>
          <cell r="I84">
            <v>2000</v>
          </cell>
          <cell r="J84" t="str">
            <v>Asset Managers</v>
          </cell>
          <cell r="K84">
            <v>38139</v>
          </cell>
          <cell r="M84">
            <v>8</v>
          </cell>
          <cell r="N84">
            <v>5</v>
          </cell>
          <cell r="O84">
            <v>8</v>
          </cell>
          <cell r="P84">
            <v>5</v>
          </cell>
        </row>
        <row r="85">
          <cell r="B85">
            <v>43.3</v>
          </cell>
          <cell r="C85" t="str">
            <v>Instrument Transformers</v>
          </cell>
          <cell r="D85" t="str">
            <v>Tyree Contract 3113 (with OLM)</v>
          </cell>
          <cell r="E85" t="str">
            <v>Other</v>
          </cell>
          <cell r="F85" t="str">
            <v>Assess effectiveness and reliability of OLM</v>
          </cell>
          <cell r="G85" t="str">
            <v>CAP</v>
          </cell>
          <cell r="H85" t="str">
            <v>I</v>
          </cell>
          <cell r="I85">
            <v>2000</v>
          </cell>
          <cell r="J85" t="str">
            <v>AM/Central</v>
          </cell>
          <cell r="M85">
            <v>8</v>
          </cell>
          <cell r="N85">
            <v>5</v>
          </cell>
          <cell r="O85">
            <v>8</v>
          </cell>
          <cell r="P85">
            <v>5</v>
          </cell>
        </row>
        <row r="86">
          <cell r="B86">
            <v>43.4</v>
          </cell>
          <cell r="C86" t="str">
            <v>Instrument Transformers</v>
          </cell>
          <cell r="D86" t="str">
            <v>Tyree Contract 3113 (with OLM)</v>
          </cell>
          <cell r="E86" t="str">
            <v>Other</v>
          </cell>
          <cell r="F86" t="str">
            <v>Annual DGA testing?</v>
          </cell>
          <cell r="G86" t="str">
            <v>CAP</v>
          </cell>
          <cell r="H86" t="str">
            <v>I</v>
          </cell>
          <cell r="I86">
            <v>2000</v>
          </cell>
          <cell r="J86" t="str">
            <v>AM/Central</v>
          </cell>
          <cell r="M86">
            <v>8</v>
          </cell>
          <cell r="N86">
            <v>5</v>
          </cell>
          <cell r="O86">
            <v>8</v>
          </cell>
          <cell r="P86">
            <v>5</v>
          </cell>
        </row>
        <row r="87">
          <cell r="B87">
            <v>44.1</v>
          </cell>
          <cell r="C87" t="str">
            <v>Instrument Transformers</v>
          </cell>
          <cell r="D87" t="str">
            <v>Tyree Contract 2909 (without OLM)</v>
          </cell>
          <cell r="E87" t="str">
            <v>Other</v>
          </cell>
          <cell r="F87" t="str">
            <v>Assess effectiveness and reliability of OLM</v>
          </cell>
          <cell r="G87" t="str">
            <v>CAP</v>
          </cell>
          <cell r="M87">
            <v>8</v>
          </cell>
          <cell r="N87">
            <v>5</v>
          </cell>
          <cell r="O87">
            <v>8</v>
          </cell>
          <cell r="P87">
            <v>5</v>
          </cell>
        </row>
        <row r="88">
          <cell r="B88">
            <v>44.2</v>
          </cell>
          <cell r="C88" t="str">
            <v>Instrument Transformers</v>
          </cell>
          <cell r="D88" t="str">
            <v>Tyree Contract 2909 (without OLM)</v>
          </cell>
          <cell r="E88" t="str">
            <v>Replacement</v>
          </cell>
          <cell r="F88" t="str">
            <v>Replace all of this type without on-line monitoring</v>
          </cell>
          <cell r="G88" t="str">
            <v>CAP</v>
          </cell>
          <cell r="H88" t="str">
            <v>R</v>
          </cell>
          <cell r="I88">
            <v>2001</v>
          </cell>
          <cell r="J88" t="str">
            <v>Asset Managers</v>
          </cell>
          <cell r="K88" t="str">
            <v>June, 2006</v>
          </cell>
          <cell r="M88">
            <v>8</v>
          </cell>
          <cell r="N88">
            <v>5</v>
          </cell>
          <cell r="O88">
            <v>8</v>
          </cell>
          <cell r="P88">
            <v>5</v>
          </cell>
        </row>
        <row r="89">
          <cell r="B89">
            <v>45.1</v>
          </cell>
          <cell r="C89" t="str">
            <v>Instrument Transformers</v>
          </cell>
          <cell r="D89" t="str">
            <v>ASEA CUEA (X-mas Tree) CVT</v>
          </cell>
          <cell r="E89" t="str">
            <v>Replacement</v>
          </cell>
          <cell r="F89" t="str">
            <v>Replace all of this type</v>
          </cell>
          <cell r="G89" t="str">
            <v>CAP</v>
          </cell>
          <cell r="H89" t="str">
            <v>R</v>
          </cell>
          <cell r="I89">
            <v>1995</v>
          </cell>
          <cell r="J89" t="str">
            <v>Asset Managers</v>
          </cell>
          <cell r="K89">
            <v>38504</v>
          </cell>
          <cell r="M89">
            <v>8</v>
          </cell>
          <cell r="N89">
            <v>5</v>
          </cell>
          <cell r="O89">
            <v>8</v>
          </cell>
          <cell r="P89">
            <v>8</v>
          </cell>
        </row>
        <row r="90">
          <cell r="B90">
            <v>45.2</v>
          </cell>
          <cell r="C90" t="str">
            <v>Instrument Transformers</v>
          </cell>
          <cell r="D90" t="str">
            <v>Coupling Capacitors for X-mas Tress CVTs</v>
          </cell>
          <cell r="E90" t="str">
            <v>Replacement</v>
          </cell>
          <cell r="F90" t="str">
            <v>Replace all of this type</v>
          </cell>
          <cell r="G90" t="str">
            <v>CAP</v>
          </cell>
          <cell r="H90" t="str">
            <v>R</v>
          </cell>
          <cell r="I90">
            <v>1998</v>
          </cell>
          <cell r="J90" t="str">
            <v>Asset Managers</v>
          </cell>
          <cell r="K90" t="str">
            <v>June, 2005</v>
          </cell>
          <cell r="M90">
            <v>8</v>
          </cell>
          <cell r="N90">
            <v>5</v>
          </cell>
          <cell r="O90">
            <v>8</v>
          </cell>
          <cell r="P90">
            <v>8</v>
          </cell>
        </row>
        <row r="91">
          <cell r="B91">
            <v>46</v>
          </cell>
          <cell r="C91" t="str">
            <v>Instrument Transformers</v>
          </cell>
          <cell r="D91" t="str">
            <v>Under rated NUB CTs for in capacitor banks</v>
          </cell>
          <cell r="E91" t="str">
            <v>Replacement</v>
          </cell>
          <cell r="F91" t="str">
            <v>Replace with fully rated CT</v>
          </cell>
          <cell r="G91" t="str">
            <v>CAP</v>
          </cell>
          <cell r="H91" t="str">
            <v>R</v>
          </cell>
          <cell r="I91">
            <v>1995</v>
          </cell>
          <cell r="J91" t="str">
            <v>Asset Managers</v>
          </cell>
          <cell r="K91">
            <v>38504</v>
          </cell>
          <cell r="L91" t="str">
            <v>Not defined</v>
          </cell>
          <cell r="M91">
            <v>8</v>
          </cell>
          <cell r="N91">
            <v>2</v>
          </cell>
          <cell r="O91">
            <v>8</v>
          </cell>
          <cell r="P91">
            <v>0</v>
          </cell>
        </row>
        <row r="92">
          <cell r="B92">
            <v>47</v>
          </cell>
          <cell r="C92" t="str">
            <v>Other Equipment</v>
          </cell>
          <cell r="D92" t="str">
            <v>Provide alternate auxiliary supply to Avon SS</v>
          </cell>
          <cell r="E92" t="str">
            <v>Replacement</v>
          </cell>
          <cell r="F92" t="str">
            <v>Install power rated MVTs at Avon to Provide auxiliary supply</v>
          </cell>
          <cell r="G92" t="str">
            <v>CAP</v>
          </cell>
          <cell r="H92" t="str">
            <v>R</v>
          </cell>
          <cell r="I92">
            <v>2003</v>
          </cell>
          <cell r="J92" t="str">
            <v>AM/Central</v>
          </cell>
          <cell r="K92">
            <v>38504</v>
          </cell>
          <cell r="M92">
            <v>0</v>
          </cell>
          <cell r="N92">
            <v>0</v>
          </cell>
          <cell r="O92">
            <v>10</v>
          </cell>
          <cell r="P92">
            <v>8</v>
          </cell>
        </row>
        <row r="93">
          <cell r="B93">
            <v>48</v>
          </cell>
          <cell r="C93" t="str">
            <v>Ancillary Systems</v>
          </cell>
          <cell r="D93" t="str">
            <v xml:space="preserve">VT Secondary Boxes </v>
          </cell>
          <cell r="E93" t="str">
            <v>Replacement</v>
          </cell>
          <cell r="F93" t="str">
            <v>Replace De-ion CBs</v>
          </cell>
          <cell r="G93" t="str">
            <v>MOPS</v>
          </cell>
          <cell r="H93" t="str">
            <v>R</v>
          </cell>
          <cell r="I93">
            <v>2004</v>
          </cell>
          <cell r="J93" t="str">
            <v>Asset Managers</v>
          </cell>
          <cell r="K93">
            <v>38504</v>
          </cell>
          <cell r="M93">
            <v>0</v>
          </cell>
          <cell r="N93">
            <v>0</v>
          </cell>
          <cell r="O93">
            <v>5</v>
          </cell>
          <cell r="P93">
            <v>8</v>
          </cell>
        </row>
        <row r="94">
          <cell r="B94">
            <v>49</v>
          </cell>
          <cell r="C94" t="str">
            <v>Instrument Transformers</v>
          </cell>
          <cell r="D94" t="str">
            <v>Non-Standard CTs</v>
          </cell>
          <cell r="E94" t="str">
            <v>Replacement</v>
          </cell>
          <cell r="F94" t="str">
            <v>Where non-standard CTs are in service, replace if there is no reasonable contingency available</v>
          </cell>
          <cell r="G94" t="str">
            <v>CAP</v>
          </cell>
          <cell r="H94" t="str">
            <v>R</v>
          </cell>
          <cell r="I94">
            <v>1994</v>
          </cell>
          <cell r="J94" t="str">
            <v>Asset Managers</v>
          </cell>
          <cell r="K94">
            <v>38869</v>
          </cell>
          <cell r="L94" t="str">
            <v>Not defined, split</v>
          </cell>
          <cell r="M94">
            <v>0</v>
          </cell>
          <cell r="N94">
            <v>0</v>
          </cell>
          <cell r="O94">
            <v>8</v>
          </cell>
          <cell r="P94">
            <v>5</v>
          </cell>
        </row>
        <row r="95">
          <cell r="B95">
            <v>50</v>
          </cell>
          <cell r="C95" t="str">
            <v>DC Systems</v>
          </cell>
          <cell r="D95" t="str">
            <v>Substation Batteries - 50V</v>
          </cell>
          <cell r="E95" t="str">
            <v>Replacement</v>
          </cell>
          <cell r="F95" t="str">
            <v>Monitor and replace as required</v>
          </cell>
          <cell r="G95" t="str">
            <v>CAP</v>
          </cell>
          <cell r="H95" t="str">
            <v>C</v>
          </cell>
          <cell r="I95">
            <v>1994</v>
          </cell>
          <cell r="J95" t="str">
            <v>Asset Managers</v>
          </cell>
          <cell r="K95" t="str">
            <v>Recurrent</v>
          </cell>
          <cell r="M95">
            <v>0</v>
          </cell>
          <cell r="N95">
            <v>0</v>
          </cell>
          <cell r="O95">
            <v>10</v>
          </cell>
          <cell r="P95">
            <v>2</v>
          </cell>
        </row>
        <row r="96">
          <cell r="B96">
            <v>51</v>
          </cell>
          <cell r="C96" t="str">
            <v>DC Systems</v>
          </cell>
          <cell r="D96" t="str">
            <v>Substation Batteries - 110V</v>
          </cell>
          <cell r="E96" t="str">
            <v>Replacement</v>
          </cell>
          <cell r="F96" t="str">
            <v>Monitor and replace as required</v>
          </cell>
          <cell r="G96" t="str">
            <v>CAP</v>
          </cell>
          <cell r="H96" t="str">
            <v>C</v>
          </cell>
          <cell r="I96">
            <v>1994</v>
          </cell>
          <cell r="J96" t="str">
            <v>Asset Managers</v>
          </cell>
          <cell r="K96" t="str">
            <v>Recurrent</v>
          </cell>
          <cell r="M96">
            <v>0</v>
          </cell>
          <cell r="N96">
            <v>0</v>
          </cell>
          <cell r="O96">
            <v>8</v>
          </cell>
          <cell r="P96">
            <v>2</v>
          </cell>
        </row>
        <row r="97">
          <cell r="B97">
            <v>52</v>
          </cell>
          <cell r="C97" t="str">
            <v>DC Systems</v>
          </cell>
          <cell r="D97" t="str">
            <v>Substation Batteries - 240V</v>
          </cell>
          <cell r="E97" t="str">
            <v>Replacement</v>
          </cell>
          <cell r="F97" t="str">
            <v>Monitor and replace as required</v>
          </cell>
          <cell r="G97" t="str">
            <v>CAP</v>
          </cell>
          <cell r="H97" t="str">
            <v>C</v>
          </cell>
          <cell r="J97" t="str">
            <v>Asset Managers</v>
          </cell>
          <cell r="K97" t="str">
            <v>Recurrent</v>
          </cell>
          <cell r="M97">
            <v>0</v>
          </cell>
          <cell r="N97">
            <v>0</v>
          </cell>
          <cell r="O97">
            <v>8</v>
          </cell>
          <cell r="P97">
            <v>2</v>
          </cell>
        </row>
        <row r="98">
          <cell r="B98">
            <v>53</v>
          </cell>
          <cell r="C98" t="str">
            <v>DC Systems</v>
          </cell>
          <cell r="D98" t="str">
            <v>Substation Battery chargers - 50V</v>
          </cell>
          <cell r="E98" t="str">
            <v>Replacement</v>
          </cell>
          <cell r="F98" t="str">
            <v>Monitor and replace as required</v>
          </cell>
          <cell r="G98" t="str">
            <v>CAP</v>
          </cell>
          <cell r="H98" t="str">
            <v>C</v>
          </cell>
          <cell r="I98">
            <v>1998</v>
          </cell>
          <cell r="J98" t="str">
            <v>Asset Managers</v>
          </cell>
          <cell r="K98" t="str">
            <v>Recurrent</v>
          </cell>
          <cell r="M98">
            <v>0</v>
          </cell>
          <cell r="N98">
            <v>0</v>
          </cell>
          <cell r="O98">
            <v>8</v>
          </cell>
          <cell r="P98">
            <v>2</v>
          </cell>
        </row>
        <row r="99">
          <cell r="B99">
            <v>54</v>
          </cell>
          <cell r="C99" t="str">
            <v>DC Systems</v>
          </cell>
          <cell r="D99" t="str">
            <v>Substation Battery chargers - 110V</v>
          </cell>
          <cell r="E99" t="str">
            <v>Replacement</v>
          </cell>
          <cell r="F99" t="str">
            <v>Monitor and replace as required</v>
          </cell>
          <cell r="G99" t="str">
            <v>CAP</v>
          </cell>
          <cell r="H99" t="str">
            <v>C</v>
          </cell>
          <cell r="I99">
            <v>1998</v>
          </cell>
          <cell r="J99" t="str">
            <v>Asset Managers</v>
          </cell>
          <cell r="K99" t="str">
            <v>Recurrent</v>
          </cell>
          <cell r="M99">
            <v>0</v>
          </cell>
          <cell r="N99">
            <v>0</v>
          </cell>
          <cell r="O99">
            <v>8</v>
          </cell>
          <cell r="P99">
            <v>2</v>
          </cell>
        </row>
        <row r="100">
          <cell r="B100">
            <v>55</v>
          </cell>
          <cell r="C100" t="str">
            <v>DC Systems</v>
          </cell>
          <cell r="D100" t="str">
            <v>Substation Battery chargers - 240V</v>
          </cell>
          <cell r="E100" t="str">
            <v>Replacement</v>
          </cell>
          <cell r="F100" t="str">
            <v>Monitor and replace as required</v>
          </cell>
          <cell r="G100" t="str">
            <v>CAP</v>
          </cell>
          <cell r="H100" t="str">
            <v>C</v>
          </cell>
          <cell r="J100" t="str">
            <v>Asset Managers</v>
          </cell>
          <cell r="K100" t="str">
            <v>Recurrent</v>
          </cell>
          <cell r="M100">
            <v>0</v>
          </cell>
          <cell r="N100">
            <v>0</v>
          </cell>
          <cell r="O100">
            <v>8</v>
          </cell>
          <cell r="P100">
            <v>2</v>
          </cell>
        </row>
        <row r="101">
          <cell r="B101">
            <v>56</v>
          </cell>
          <cell r="C101" t="str">
            <v>Disconnectors and Earth Switches</v>
          </cell>
          <cell r="D101" t="str">
            <v>220kV and above</v>
          </cell>
          <cell r="E101" t="str">
            <v>Replacement</v>
          </cell>
          <cell r="F101" t="str">
            <v>Monitor and replace as required</v>
          </cell>
          <cell r="G101" t="str">
            <v>CAP</v>
          </cell>
          <cell r="H101" t="str">
            <v>C</v>
          </cell>
          <cell r="I101">
            <v>1997</v>
          </cell>
          <cell r="J101" t="str">
            <v>Asset Managers</v>
          </cell>
          <cell r="K101" t="str">
            <v>Recurrent</v>
          </cell>
          <cell r="M101">
            <v>5</v>
          </cell>
          <cell r="N101">
            <v>0</v>
          </cell>
          <cell r="O101">
            <v>10</v>
          </cell>
          <cell r="P101">
            <v>5</v>
          </cell>
        </row>
        <row r="102">
          <cell r="B102">
            <v>57</v>
          </cell>
          <cell r="C102" t="str">
            <v>Disconnectors and Earth Switches</v>
          </cell>
          <cell r="D102" t="str">
            <v>132kV</v>
          </cell>
          <cell r="E102" t="str">
            <v>Replacement</v>
          </cell>
          <cell r="F102" t="str">
            <v>Monitor and replace as required</v>
          </cell>
          <cell r="G102" t="str">
            <v>CAP</v>
          </cell>
          <cell r="H102" t="str">
            <v>C</v>
          </cell>
          <cell r="I102">
            <v>1997</v>
          </cell>
          <cell r="J102" t="str">
            <v>Asset Managers</v>
          </cell>
          <cell r="K102" t="str">
            <v>Recurrent</v>
          </cell>
          <cell r="M102">
            <v>5</v>
          </cell>
          <cell r="N102">
            <v>0</v>
          </cell>
          <cell r="O102">
            <v>10</v>
          </cell>
          <cell r="P102">
            <v>5</v>
          </cell>
        </row>
        <row r="103">
          <cell r="B103">
            <v>58</v>
          </cell>
          <cell r="C103" t="str">
            <v>Disconnectors and Earth Switches</v>
          </cell>
          <cell r="D103" t="str">
            <v>66kV and below</v>
          </cell>
          <cell r="E103" t="str">
            <v>Replacement</v>
          </cell>
          <cell r="F103" t="str">
            <v>Monitor and replace as required</v>
          </cell>
          <cell r="G103" t="str">
            <v>CAP</v>
          </cell>
          <cell r="H103" t="str">
            <v>C</v>
          </cell>
          <cell r="I103">
            <v>1997</v>
          </cell>
          <cell r="J103" t="str">
            <v>Asset Managers</v>
          </cell>
          <cell r="K103" t="str">
            <v>Recurrent</v>
          </cell>
          <cell r="M103">
            <v>5</v>
          </cell>
          <cell r="N103">
            <v>0</v>
          </cell>
          <cell r="O103">
            <v>10</v>
          </cell>
          <cell r="P103">
            <v>5</v>
          </cell>
        </row>
        <row r="104">
          <cell r="B104">
            <v>59</v>
          </cell>
          <cell r="C104" t="str">
            <v>GIS</v>
          </cell>
          <cell r="D104" t="str">
            <v>Beaconsfield</v>
          </cell>
          <cell r="E104" t="str">
            <v>Other</v>
          </cell>
          <cell r="F104" t="str">
            <v>Review options beyond 2006</v>
          </cell>
          <cell r="G104" t="str">
            <v>Ops</v>
          </cell>
          <cell r="H104" t="str">
            <v>I</v>
          </cell>
          <cell r="I104">
            <v>2003</v>
          </cell>
          <cell r="J104" t="str">
            <v>M/AP</v>
          </cell>
          <cell r="K104">
            <v>38687</v>
          </cell>
          <cell r="M104">
            <v>0</v>
          </cell>
          <cell r="N104">
            <v>0</v>
          </cell>
          <cell r="O104">
            <v>8</v>
          </cell>
          <cell r="P104">
            <v>10</v>
          </cell>
        </row>
        <row r="105">
          <cell r="B105">
            <v>60</v>
          </cell>
          <cell r="C105" t="str">
            <v>GIS</v>
          </cell>
          <cell r="D105" t="str">
            <v>Beaconsfield</v>
          </cell>
          <cell r="E105" t="str">
            <v>Replacement</v>
          </cell>
          <cell r="F105" t="str">
            <v>Install conventional CB on No.1 Reactor</v>
          </cell>
          <cell r="G105" t="str">
            <v>CAP</v>
          </cell>
          <cell r="H105" t="str">
            <v>R</v>
          </cell>
          <cell r="I105">
            <v>2004</v>
          </cell>
          <cell r="J105" t="str">
            <v>AM/Central</v>
          </cell>
          <cell r="K105">
            <v>38504</v>
          </cell>
          <cell r="M105">
            <v>0</v>
          </cell>
          <cell r="N105">
            <v>2</v>
          </cell>
          <cell r="O105">
            <v>10</v>
          </cell>
          <cell r="P105">
            <v>10</v>
          </cell>
        </row>
        <row r="106">
          <cell r="B106">
            <v>61</v>
          </cell>
          <cell r="C106" t="str">
            <v>Environment</v>
          </cell>
          <cell r="D106" t="str">
            <v>PCB Disposal</v>
          </cell>
          <cell r="E106" t="str">
            <v>Replacement</v>
          </cell>
          <cell r="F106" t="str">
            <v>Remove all scheduled PCB contaminated from in-service equipment</v>
          </cell>
          <cell r="G106" t="str">
            <v>CAP</v>
          </cell>
          <cell r="H106" t="str">
            <v>R</v>
          </cell>
          <cell r="I106">
            <v>2003</v>
          </cell>
          <cell r="J106" t="str">
            <v>Asset Managers</v>
          </cell>
          <cell r="K106">
            <v>40179</v>
          </cell>
          <cell r="M106">
            <v>2</v>
          </cell>
          <cell r="N106">
            <v>10</v>
          </cell>
          <cell r="O106">
            <v>0</v>
          </cell>
          <cell r="P106">
            <v>8</v>
          </cell>
        </row>
        <row r="107">
          <cell r="B107">
            <v>62</v>
          </cell>
          <cell r="C107" t="str">
            <v>Surge Diverters</v>
          </cell>
          <cell r="D107" t="str">
            <v>Gapped Type (pre 1965) - 220kV and above</v>
          </cell>
          <cell r="E107" t="str">
            <v>Replacement</v>
          </cell>
          <cell r="F107" t="str">
            <v>Replace</v>
          </cell>
          <cell r="G107" t="str">
            <v>MOPS</v>
          </cell>
          <cell r="H107" t="str">
            <v>R</v>
          </cell>
          <cell r="I107">
            <v>2000</v>
          </cell>
          <cell r="J107" t="str">
            <v>Asset Managers</v>
          </cell>
          <cell r="K107" t="str">
            <v>June, 2005</v>
          </cell>
          <cell r="M107">
            <v>8</v>
          </cell>
          <cell r="N107">
            <v>0</v>
          </cell>
          <cell r="O107">
            <v>8</v>
          </cell>
          <cell r="P107">
            <v>0</v>
          </cell>
        </row>
        <row r="108">
          <cell r="B108">
            <v>63</v>
          </cell>
          <cell r="C108" t="str">
            <v>Surge Diverters</v>
          </cell>
          <cell r="D108" t="str">
            <v>Gapped Type (pre 1965) - 132kV</v>
          </cell>
          <cell r="E108" t="str">
            <v>Replacement</v>
          </cell>
          <cell r="F108" t="str">
            <v>Replace</v>
          </cell>
          <cell r="G108" t="str">
            <v>MOPS</v>
          </cell>
          <cell r="H108" t="str">
            <v>R</v>
          </cell>
          <cell r="I108">
            <v>2000</v>
          </cell>
          <cell r="J108" t="str">
            <v>Asset Managers</v>
          </cell>
          <cell r="K108" t="str">
            <v>June, 2005</v>
          </cell>
          <cell r="M108">
            <v>8</v>
          </cell>
          <cell r="N108">
            <v>0</v>
          </cell>
          <cell r="O108">
            <v>8</v>
          </cell>
          <cell r="P108">
            <v>0</v>
          </cell>
        </row>
        <row r="109">
          <cell r="B109">
            <v>64</v>
          </cell>
          <cell r="C109" t="str">
            <v>Surge Diverters</v>
          </cell>
          <cell r="D109" t="str">
            <v>Gapped Type (pre 1965) - 66kV</v>
          </cell>
          <cell r="E109" t="str">
            <v>Replacement</v>
          </cell>
          <cell r="F109" t="str">
            <v>Replace</v>
          </cell>
          <cell r="G109" t="str">
            <v>MOPS</v>
          </cell>
          <cell r="H109" t="str">
            <v>R</v>
          </cell>
          <cell r="I109">
            <v>2000</v>
          </cell>
          <cell r="J109" t="str">
            <v>Asset Managers</v>
          </cell>
          <cell r="K109" t="str">
            <v>June, 2005</v>
          </cell>
          <cell r="M109">
            <v>8</v>
          </cell>
          <cell r="N109">
            <v>0</v>
          </cell>
          <cell r="O109">
            <v>8</v>
          </cell>
          <cell r="P109">
            <v>0</v>
          </cell>
        </row>
        <row r="110">
          <cell r="B110">
            <v>65</v>
          </cell>
          <cell r="C110" t="str">
            <v>Surge Diverters</v>
          </cell>
          <cell r="D110" t="str">
            <v>Gapped Type (post 1965) - 220kV and above</v>
          </cell>
          <cell r="E110" t="str">
            <v>Replacement</v>
          </cell>
          <cell r="F110" t="str">
            <v>Replace</v>
          </cell>
          <cell r="G110" t="str">
            <v>MOPS</v>
          </cell>
          <cell r="H110" t="str">
            <v>R</v>
          </cell>
          <cell r="I110">
            <v>2002</v>
          </cell>
          <cell r="J110" t="str">
            <v>Asset Managers</v>
          </cell>
          <cell r="K110">
            <v>40330</v>
          </cell>
          <cell r="M110">
            <v>8</v>
          </cell>
          <cell r="N110">
            <v>0</v>
          </cell>
          <cell r="O110">
            <v>8</v>
          </cell>
          <cell r="P110">
            <v>0</v>
          </cell>
        </row>
        <row r="111">
          <cell r="B111">
            <v>66</v>
          </cell>
          <cell r="C111" t="str">
            <v>Surge Diverters</v>
          </cell>
          <cell r="D111" t="str">
            <v>Gapped Type (post 1965) - 132kV</v>
          </cell>
          <cell r="E111" t="str">
            <v>Replacement</v>
          </cell>
          <cell r="F111" t="str">
            <v>Replace</v>
          </cell>
          <cell r="G111" t="str">
            <v>MOPS</v>
          </cell>
          <cell r="H111" t="str">
            <v>R</v>
          </cell>
          <cell r="I111">
            <v>2002</v>
          </cell>
          <cell r="J111" t="str">
            <v>Asset Managers</v>
          </cell>
          <cell r="K111">
            <v>40330</v>
          </cell>
          <cell r="M111">
            <v>8</v>
          </cell>
          <cell r="N111">
            <v>0</v>
          </cell>
          <cell r="O111">
            <v>8</v>
          </cell>
          <cell r="P111">
            <v>0</v>
          </cell>
        </row>
        <row r="112">
          <cell r="B112">
            <v>67</v>
          </cell>
          <cell r="C112" t="str">
            <v>Surge Diverters</v>
          </cell>
          <cell r="D112" t="str">
            <v>Gapped Type (post 1965) - 66kV and below</v>
          </cell>
          <cell r="E112" t="str">
            <v>Replacement</v>
          </cell>
          <cell r="F112" t="str">
            <v>Replace</v>
          </cell>
          <cell r="G112" t="str">
            <v>MOPS</v>
          </cell>
          <cell r="H112" t="str">
            <v>R</v>
          </cell>
          <cell r="I112">
            <v>2002</v>
          </cell>
          <cell r="J112" t="str">
            <v>Asset Managers</v>
          </cell>
          <cell r="K112">
            <v>40330</v>
          </cell>
          <cell r="M112">
            <v>8</v>
          </cell>
          <cell r="N112">
            <v>0</v>
          </cell>
          <cell r="O112">
            <v>8</v>
          </cell>
          <cell r="P112">
            <v>0</v>
          </cell>
        </row>
        <row r="113">
          <cell r="B113">
            <v>68</v>
          </cell>
          <cell r="C113" t="str">
            <v>Reactive Plant</v>
          </cell>
          <cell r="D113" t="str">
            <v>Capacitor</v>
          </cell>
          <cell r="E113" t="str">
            <v>Replacement</v>
          </cell>
          <cell r="F113" t="str">
            <v>Monitor and replace as required</v>
          </cell>
          <cell r="G113" t="str">
            <v>CAP</v>
          </cell>
          <cell r="H113" t="str">
            <v>C</v>
          </cell>
          <cell r="I113">
            <v>2000</v>
          </cell>
          <cell r="J113" t="str">
            <v>Asset Managers</v>
          </cell>
          <cell r="K113" t="str">
            <v>Recurrent</v>
          </cell>
          <cell r="M113">
            <v>2</v>
          </cell>
          <cell r="N113">
            <v>2</v>
          </cell>
          <cell r="O113">
            <v>8</v>
          </cell>
          <cell r="P113">
            <v>10</v>
          </cell>
        </row>
        <row r="114">
          <cell r="B114">
            <v>69.099999999999994</v>
          </cell>
          <cell r="C114" t="str">
            <v>Buildings</v>
          </cell>
          <cell r="D114" t="str">
            <v>Pre- 1975 Buildings</v>
          </cell>
          <cell r="E114" t="str">
            <v>Other</v>
          </cell>
          <cell r="F114" t="str">
            <v>Formal building inspection to be carried out since 1990</v>
          </cell>
          <cell r="G114" t="str">
            <v>Ops</v>
          </cell>
          <cell r="H114" t="str">
            <v>I</v>
          </cell>
          <cell r="I114">
            <v>1998</v>
          </cell>
          <cell r="J114" t="str">
            <v>Asset Managers</v>
          </cell>
          <cell r="K114">
            <v>38322</v>
          </cell>
        </row>
        <row r="115">
          <cell r="B115">
            <v>69.2</v>
          </cell>
          <cell r="C115" t="str">
            <v>Buildings</v>
          </cell>
          <cell r="D115" t="str">
            <v>Building Defects</v>
          </cell>
          <cell r="E115" t="str">
            <v>Other</v>
          </cell>
          <cell r="F115" t="str">
            <v>Regional Business plans to make provision for maintenance</v>
          </cell>
          <cell r="G115" t="str">
            <v>MOPS</v>
          </cell>
          <cell r="H115" t="str">
            <v>c</v>
          </cell>
          <cell r="I115">
            <v>1998</v>
          </cell>
          <cell r="J115" t="str">
            <v>Asset Managers</v>
          </cell>
          <cell r="K115" t="str">
            <v>Recurrent</v>
          </cell>
          <cell r="M115">
            <v>5</v>
          </cell>
          <cell r="N115">
            <v>2</v>
          </cell>
          <cell r="O115">
            <v>0</v>
          </cell>
          <cell r="P115">
            <v>2</v>
          </cell>
        </row>
        <row r="116">
          <cell r="B116">
            <v>69.3</v>
          </cell>
          <cell r="C116" t="str">
            <v>Buildings</v>
          </cell>
          <cell r="D116" t="str">
            <v>Building Improvements</v>
          </cell>
          <cell r="E116" t="str">
            <v>Other</v>
          </cell>
          <cell r="F116" t="str">
            <v>Regional Buisness plans to make provision for building improvements</v>
          </cell>
          <cell r="G116" t="str">
            <v>CAP</v>
          </cell>
          <cell r="H116" t="str">
            <v>c</v>
          </cell>
          <cell r="I116">
            <v>2004</v>
          </cell>
          <cell r="J116" t="str">
            <v>Asset Managers</v>
          </cell>
          <cell r="K116" t="str">
            <v>recurrent</v>
          </cell>
        </row>
        <row r="117">
          <cell r="B117">
            <v>70.099999999999994</v>
          </cell>
          <cell r="C117" t="str">
            <v>Buildings</v>
          </cell>
          <cell r="D117" t="str">
            <v>Energy Efficiency (220kV sites and above)</v>
          </cell>
          <cell r="E117" t="str">
            <v>Other</v>
          </cell>
          <cell r="F117" t="str">
            <v>Carry out energy audit and implement approved recommendations</v>
          </cell>
          <cell r="G117" t="str">
            <v>Ops</v>
          </cell>
          <cell r="H117" t="str">
            <v>I,A</v>
          </cell>
          <cell r="I117">
            <v>2003</v>
          </cell>
          <cell r="J117" t="str">
            <v>Asset Managers</v>
          </cell>
          <cell r="K117" t="str">
            <v>December, 2003, June 2004</v>
          </cell>
          <cell r="L117" t="str">
            <v>Split</v>
          </cell>
        </row>
        <row r="118">
          <cell r="B118">
            <v>70.2</v>
          </cell>
          <cell r="C118" t="str">
            <v>Buildings</v>
          </cell>
          <cell r="D118" t="str">
            <v>Energy Efficiency (sites 132kV and below)</v>
          </cell>
          <cell r="E118" t="str">
            <v>Other</v>
          </cell>
          <cell r="F118" t="str">
            <v>Carry out energy audit and implement approved recommendations</v>
          </cell>
          <cell r="G118" t="str">
            <v>Ops</v>
          </cell>
          <cell r="H118" t="str">
            <v>I,A</v>
          </cell>
          <cell r="I118">
            <v>2003</v>
          </cell>
          <cell r="J118" t="str">
            <v>Asset Managers</v>
          </cell>
          <cell r="K118" t="str">
            <v>June, 2004, December 2004</v>
          </cell>
          <cell r="L118" t="str">
            <v>Split</v>
          </cell>
          <cell r="M118" t="str">
            <v>Assess indivually</v>
          </cell>
        </row>
        <row r="119">
          <cell r="B119">
            <v>71.099999999999994</v>
          </cell>
          <cell r="C119" t="str">
            <v>Fire</v>
          </cell>
          <cell r="D119" t="str">
            <v>Fire Detection and Protection Systems</v>
          </cell>
          <cell r="E119" t="str">
            <v>Other</v>
          </cell>
          <cell r="F119" t="str">
            <v>Regional Business plans to make provision for any installation or replacement to fire detection and protection systems in accordance with the Fire Protection Policies and procedures manual</v>
          </cell>
          <cell r="G119" t="str">
            <v>MOPS</v>
          </cell>
          <cell r="H119" t="str">
            <v>C</v>
          </cell>
          <cell r="I119">
            <v>1998</v>
          </cell>
          <cell r="J119" t="str">
            <v>Asset Managers</v>
          </cell>
          <cell r="K119" t="str">
            <v>Recurrent</v>
          </cell>
          <cell r="M119" t="str">
            <v>Assess indivually</v>
          </cell>
        </row>
        <row r="120">
          <cell r="B120">
            <v>71.2</v>
          </cell>
          <cell r="C120" t="str">
            <v>Fire</v>
          </cell>
          <cell r="D120" t="str">
            <v>Fire Detection and Protection Systems</v>
          </cell>
          <cell r="E120" t="str">
            <v>Upgrade</v>
          </cell>
          <cell r="F120" t="str">
            <v>Install VESDA Systems</v>
          </cell>
          <cell r="G120" t="str">
            <v>CAP</v>
          </cell>
          <cell r="H120" t="str">
            <v>R</v>
          </cell>
        </row>
        <row r="121">
          <cell r="B121">
            <v>72.099999999999994</v>
          </cell>
          <cell r="C121" t="str">
            <v>Fire</v>
          </cell>
          <cell r="D121" t="str">
            <v>Automatic Fire Protection Schemes for Power transformers</v>
          </cell>
          <cell r="E121" t="str">
            <v>Other</v>
          </cell>
          <cell r="F121" t="str">
            <v>Regional Business plans to make provision for any installation or replacement to fire detection and protection systems in accordance with the Fire Protection Policies and procedures manual</v>
          </cell>
          <cell r="G121" t="str">
            <v>MOPS</v>
          </cell>
          <cell r="H121" t="str">
            <v>C</v>
          </cell>
          <cell r="I121">
            <v>1998</v>
          </cell>
          <cell r="J121" t="str">
            <v>Asset Managers</v>
          </cell>
          <cell r="K121">
            <v>38504</v>
          </cell>
          <cell r="M121" t="str">
            <v>Assess indivually</v>
          </cell>
        </row>
        <row r="122">
          <cell r="B122">
            <v>72.2</v>
          </cell>
          <cell r="C122" t="str">
            <v>Fire</v>
          </cell>
          <cell r="D122" t="str">
            <v>Automatic Fire Protection Schemes for Power transformers</v>
          </cell>
          <cell r="E122" t="str">
            <v>Other</v>
          </cell>
          <cell r="F122" t="str">
            <v>Decommission deluge systems not required as and when maintenance costs become significant.</v>
          </cell>
          <cell r="G122" t="str">
            <v>Ops</v>
          </cell>
          <cell r="H122" t="str">
            <v>C</v>
          </cell>
          <cell r="I122">
            <v>1998</v>
          </cell>
          <cell r="J122" t="str">
            <v>Asset Managers</v>
          </cell>
          <cell r="K122">
            <v>38504</v>
          </cell>
          <cell r="M122">
            <v>0</v>
          </cell>
          <cell r="N122">
            <v>0</v>
          </cell>
          <cell r="O122">
            <v>0</v>
          </cell>
          <cell r="P122">
            <v>10</v>
          </cell>
        </row>
        <row r="123">
          <cell r="B123">
            <v>73</v>
          </cell>
          <cell r="C123" t="str">
            <v>Other Equipment</v>
          </cell>
          <cell r="D123" t="str">
            <v>General</v>
          </cell>
          <cell r="E123" t="str">
            <v>Other</v>
          </cell>
          <cell r="F123" t="str">
            <v>Monitor and replace as required</v>
          </cell>
          <cell r="G123" t="str">
            <v>MOPS</v>
          </cell>
          <cell r="H123" t="str">
            <v>C</v>
          </cell>
          <cell r="I123">
            <v>1998</v>
          </cell>
          <cell r="J123" t="str">
            <v>Asset Managers</v>
          </cell>
          <cell r="K123" t="str">
            <v>recurrent</v>
          </cell>
          <cell r="M123" t="str">
            <v>Assess indivually</v>
          </cell>
        </row>
        <row r="124">
          <cell r="B124">
            <v>74</v>
          </cell>
          <cell r="C124" t="str">
            <v>Environment</v>
          </cell>
          <cell r="D124" t="str">
            <v>Transformer Bunds</v>
          </cell>
          <cell r="E124" t="str">
            <v>Other</v>
          </cell>
          <cell r="F124" t="str">
            <v>Inspect and reseal all bunds where sealing is not satisfactory</v>
          </cell>
          <cell r="G124" t="str">
            <v>MOPS</v>
          </cell>
          <cell r="H124" t="str">
            <v>C</v>
          </cell>
          <cell r="I124">
            <v>2004</v>
          </cell>
          <cell r="J124" t="str">
            <v>Asset Managers</v>
          </cell>
          <cell r="K124">
            <v>38869</v>
          </cell>
          <cell r="M124">
            <v>0</v>
          </cell>
          <cell r="N124">
            <v>10</v>
          </cell>
          <cell r="O124">
            <v>0</v>
          </cell>
          <cell r="P124">
            <v>10</v>
          </cell>
        </row>
        <row r="125">
          <cell r="B125">
            <v>75</v>
          </cell>
          <cell r="C125" t="str">
            <v>Circuit Breakers</v>
          </cell>
          <cell r="D125" t="str">
            <v>POW Circuit Breakers</v>
          </cell>
          <cell r="E125" t="str">
            <v>Replacement</v>
          </cell>
          <cell r="F125" t="str">
            <v>Install Point on Wave CBs</v>
          </cell>
          <cell r="G125" t="str">
            <v>CAP</v>
          </cell>
          <cell r="H125" t="str">
            <v>A</v>
          </cell>
          <cell r="I125">
            <v>1998</v>
          </cell>
          <cell r="J125" t="str">
            <v>Asset Managers</v>
          </cell>
          <cell r="K125" t="str">
            <v>June , 2005</v>
          </cell>
          <cell r="M125">
            <v>0</v>
          </cell>
          <cell r="N125">
            <v>0</v>
          </cell>
          <cell r="O125">
            <v>8</v>
          </cell>
          <cell r="P125">
            <v>10</v>
          </cell>
        </row>
        <row r="126">
          <cell r="B126">
            <v>76</v>
          </cell>
          <cell r="C126" t="str">
            <v>Reactive Plant</v>
          </cell>
          <cell r="D126" t="str">
            <v>Sydney South Syn Cons</v>
          </cell>
          <cell r="E126" t="str">
            <v>Other</v>
          </cell>
          <cell r="F126" t="str">
            <v>Retire on commissioning of Sydney South SVC</v>
          </cell>
          <cell r="G126" t="str">
            <v>Ops</v>
          </cell>
          <cell r="H126" t="str">
            <v>C</v>
          </cell>
          <cell r="I126">
            <v>1998</v>
          </cell>
          <cell r="J126" t="str">
            <v>Asset Managers</v>
          </cell>
          <cell r="K126" t="str">
            <v>within 12 months of SYW SVC</v>
          </cell>
          <cell r="M126">
            <v>5</v>
          </cell>
          <cell r="N126">
            <v>2</v>
          </cell>
          <cell r="O126">
            <v>10</v>
          </cell>
          <cell r="P126">
            <v>10</v>
          </cell>
        </row>
        <row r="127">
          <cell r="B127">
            <v>77</v>
          </cell>
          <cell r="C127" t="str">
            <v>Shunt Capacitor Banks</v>
          </cell>
          <cell r="D127" t="str">
            <v>Concrete Pads</v>
          </cell>
          <cell r="E127" t="str">
            <v>Other</v>
          </cell>
          <cell r="F127" t="str">
            <v xml:space="preserve">Identify Capacitor banks with excessive weed growth </v>
          </cell>
          <cell r="G127" t="str">
            <v>Ops</v>
          </cell>
          <cell r="H127" t="str">
            <v>I</v>
          </cell>
          <cell r="I127">
            <v>2001</v>
          </cell>
          <cell r="J127" t="str">
            <v>Asset Managers</v>
          </cell>
          <cell r="K127">
            <v>38504</v>
          </cell>
          <cell r="M127">
            <v>2</v>
          </cell>
          <cell r="N127">
            <v>2</v>
          </cell>
          <cell r="O127">
            <v>8</v>
          </cell>
          <cell r="P127">
            <v>5</v>
          </cell>
        </row>
        <row r="128">
          <cell r="B128">
            <v>77.099999999999994</v>
          </cell>
          <cell r="C128" t="str">
            <v>Shunt Capacitor Banks</v>
          </cell>
          <cell r="D128" t="str">
            <v>Concrete Pads</v>
          </cell>
          <cell r="E128" t="str">
            <v>Replacement</v>
          </cell>
          <cell r="F128" t="str">
            <v>Re-surface capacitor banks as required</v>
          </cell>
          <cell r="G128" t="str">
            <v>MOPS</v>
          </cell>
          <cell r="H128" t="str">
            <v>C</v>
          </cell>
          <cell r="I128">
            <v>2001</v>
          </cell>
          <cell r="J128" t="str">
            <v>Asset Managers</v>
          </cell>
          <cell r="K128">
            <v>39965</v>
          </cell>
          <cell r="M128">
            <v>2</v>
          </cell>
          <cell r="N128">
            <v>2</v>
          </cell>
          <cell r="O128">
            <v>8</v>
          </cell>
          <cell r="P128">
            <v>8</v>
          </cell>
        </row>
        <row r="129">
          <cell r="B129">
            <v>78</v>
          </cell>
          <cell r="C129" t="str">
            <v>Condition Monitoring</v>
          </cell>
          <cell r="D129" t="str">
            <v>Dissolved Gas in Oil</v>
          </cell>
          <cell r="E129" t="str">
            <v>Other</v>
          </cell>
          <cell r="F129" t="str">
            <v>Install DGA monitors on transformers nominated in the Condition Monitoring Working Group Report (Recommendation 5.)</v>
          </cell>
          <cell r="G129" t="str">
            <v>CAP</v>
          </cell>
          <cell r="H129" t="str">
            <v>A</v>
          </cell>
          <cell r="I129">
            <v>2003</v>
          </cell>
          <cell r="J129" t="str">
            <v>Asset Managers</v>
          </cell>
          <cell r="K129">
            <v>38504</v>
          </cell>
          <cell r="L129" t="str">
            <v>List in Doc, - 3 categories</v>
          </cell>
          <cell r="M129">
            <v>0</v>
          </cell>
          <cell r="N129">
            <v>0</v>
          </cell>
          <cell r="O129">
            <v>10</v>
          </cell>
          <cell r="P129">
            <v>10</v>
          </cell>
        </row>
        <row r="130">
          <cell r="B130">
            <v>79</v>
          </cell>
          <cell r="C130" t="str">
            <v>Condition Monitoring</v>
          </cell>
          <cell r="D130" t="str">
            <v>Dissolved Gas in Oil</v>
          </cell>
          <cell r="E130" t="str">
            <v>Other</v>
          </cell>
          <cell r="F130" t="str">
            <v>Upgrade  to Calisto type</v>
          </cell>
          <cell r="G130" t="str">
            <v>CAP</v>
          </cell>
          <cell r="I130">
            <v>2003</v>
          </cell>
          <cell r="J130" t="str">
            <v>Asset Managers</v>
          </cell>
          <cell r="K130">
            <v>38504</v>
          </cell>
          <cell r="M130">
            <v>0</v>
          </cell>
          <cell r="N130">
            <v>0</v>
          </cell>
          <cell r="O130">
            <v>10</v>
          </cell>
          <cell r="P130">
            <v>10</v>
          </cell>
        </row>
        <row r="131">
          <cell r="B131">
            <v>80</v>
          </cell>
          <cell r="C131" t="str">
            <v>Condition Monitoring</v>
          </cell>
          <cell r="D131" t="str">
            <v>Dissolved Gas in Oil</v>
          </cell>
          <cell r="E131" t="str">
            <v>Other</v>
          </cell>
          <cell r="F131" t="str">
            <v>Move to Oil circulation path</v>
          </cell>
          <cell r="G131" t="str">
            <v>MOPS</v>
          </cell>
          <cell r="I131">
            <v>2003</v>
          </cell>
          <cell r="J131" t="str">
            <v>Asset Managers</v>
          </cell>
          <cell r="K131">
            <v>38869</v>
          </cell>
          <cell r="M131">
            <v>0</v>
          </cell>
          <cell r="N131">
            <v>0</v>
          </cell>
          <cell r="O131">
            <v>10</v>
          </cell>
          <cell r="P131">
            <v>10</v>
          </cell>
        </row>
        <row r="132">
          <cell r="B132">
            <v>81</v>
          </cell>
          <cell r="C132" t="str">
            <v>Condition Monitoring</v>
          </cell>
          <cell r="D132" t="str">
            <v>Moisture in Oil</v>
          </cell>
          <cell r="E132" t="str">
            <v>Other</v>
          </cell>
          <cell r="F132" t="str">
            <v>Install online moisture monitors to  transformers nominated in the Condition Monitoring working group Report (Recommendation 10)</v>
          </cell>
          <cell r="G132" t="str">
            <v>CAP</v>
          </cell>
          <cell r="H132" t="str">
            <v>R</v>
          </cell>
          <cell r="I132">
            <v>2003</v>
          </cell>
          <cell r="J132" t="str">
            <v>Asset Managers</v>
          </cell>
          <cell r="K132">
            <v>38504</v>
          </cell>
          <cell r="M132">
            <v>0</v>
          </cell>
          <cell r="N132">
            <v>0</v>
          </cell>
          <cell r="O132">
            <v>10</v>
          </cell>
          <cell r="P132">
            <v>10</v>
          </cell>
        </row>
        <row r="133">
          <cell r="B133">
            <v>82.1</v>
          </cell>
          <cell r="C133" t="str">
            <v>Condition Monitoring</v>
          </cell>
          <cell r="D133" t="str">
            <v>Tapchanger Monitors</v>
          </cell>
          <cell r="E133" t="str">
            <v>Other</v>
          </cell>
          <cell r="F133" t="str">
            <v>Install tapchanger monitors to specific Reinhausen Tapchangers nominated in the Condition Monitoring Working Group Report (Recommendation 13)</v>
          </cell>
          <cell r="G133" t="str">
            <v>CAP</v>
          </cell>
          <cell r="H133" t="str">
            <v>R</v>
          </cell>
          <cell r="I133">
            <v>2003</v>
          </cell>
          <cell r="J133" t="str">
            <v>Asset Managers</v>
          </cell>
          <cell r="K133">
            <v>39234</v>
          </cell>
          <cell r="M133">
            <v>2</v>
          </cell>
          <cell r="N133">
            <v>2</v>
          </cell>
          <cell r="O133">
            <v>10</v>
          </cell>
          <cell r="P133">
            <v>8</v>
          </cell>
        </row>
        <row r="134">
          <cell r="B134">
            <v>82.2</v>
          </cell>
          <cell r="C134" t="str">
            <v>Condition Monitoring</v>
          </cell>
          <cell r="D134" t="str">
            <v>Tapchanger Monitors</v>
          </cell>
          <cell r="E134" t="str">
            <v>Other</v>
          </cell>
          <cell r="F134" t="str">
            <v>Review effectiveness of existing tapchanger monitors and consider further installation of tapchanger monitors on transformers identified in the Condition Working Group Report (Recommendation 13)</v>
          </cell>
          <cell r="G134" t="str">
            <v>Ops</v>
          </cell>
          <cell r="H134" t="str">
            <v>I</v>
          </cell>
          <cell r="I134">
            <v>2003</v>
          </cell>
          <cell r="J134" t="str">
            <v>SSE</v>
          </cell>
          <cell r="K134">
            <v>38322</v>
          </cell>
          <cell r="M134">
            <v>2</v>
          </cell>
          <cell r="N134">
            <v>2</v>
          </cell>
          <cell r="O134">
            <v>10</v>
          </cell>
          <cell r="P134">
            <v>8</v>
          </cell>
        </row>
        <row r="135">
          <cell r="B135">
            <v>82.3</v>
          </cell>
          <cell r="C135" t="str">
            <v>Condition Monitoring</v>
          </cell>
          <cell r="D135" t="str">
            <v>Tapchanger Monitors</v>
          </cell>
          <cell r="E135" t="str">
            <v>Other</v>
          </cell>
          <cell r="F135" t="str">
            <v>Install Reinhausen Tapchanger Monitors to transformers identified above</v>
          </cell>
          <cell r="G135" t="str">
            <v>CAP</v>
          </cell>
          <cell r="H135" t="str">
            <v>C</v>
          </cell>
          <cell r="I135">
            <v>2003</v>
          </cell>
          <cell r="J135" t="str">
            <v>Asset Managers</v>
          </cell>
          <cell r="K135">
            <v>39965</v>
          </cell>
          <cell r="M135">
            <v>2</v>
          </cell>
          <cell r="N135">
            <v>2</v>
          </cell>
          <cell r="O135">
            <v>10</v>
          </cell>
          <cell r="P135">
            <v>8</v>
          </cell>
        </row>
        <row r="136">
          <cell r="B136">
            <v>83</v>
          </cell>
          <cell r="C136" t="str">
            <v>Condition Monitoring</v>
          </cell>
          <cell r="D136" t="str">
            <v>CT  DDF Monitors</v>
          </cell>
          <cell r="E136" t="str">
            <v>Other</v>
          </cell>
          <cell r="F136" t="str">
            <v>Resolve Reliability Concerns for Powerlink DDF monitoring system</v>
          </cell>
          <cell r="G136" t="str">
            <v>Ops</v>
          </cell>
          <cell r="H136" t="str">
            <v>I</v>
          </cell>
          <cell r="I136">
            <v>2003</v>
          </cell>
          <cell r="J136" t="str">
            <v>AM/Northern</v>
          </cell>
          <cell r="K136">
            <v>38504</v>
          </cell>
          <cell r="L136" t="str">
            <v>No date</v>
          </cell>
          <cell r="M136">
            <v>0</v>
          </cell>
          <cell r="N136">
            <v>0</v>
          </cell>
          <cell r="O136">
            <v>10</v>
          </cell>
          <cell r="P136">
            <v>10</v>
          </cell>
        </row>
        <row r="137">
          <cell r="B137">
            <v>84.1</v>
          </cell>
          <cell r="C137" t="str">
            <v>Condition Monitoring</v>
          </cell>
          <cell r="D137" t="str">
            <v>CT  DDF Monitors</v>
          </cell>
          <cell r="E137" t="str">
            <v>Other</v>
          </cell>
          <cell r="F137" t="str">
            <v>Purchase, install AVO SOS system</v>
          </cell>
          <cell r="G137" t="str">
            <v>CAP</v>
          </cell>
          <cell r="H137" t="str">
            <v>I</v>
          </cell>
          <cell r="I137">
            <v>2003</v>
          </cell>
          <cell r="J137" t="str">
            <v>AM/Central</v>
          </cell>
          <cell r="K137">
            <v>38139</v>
          </cell>
          <cell r="M137">
            <v>0</v>
          </cell>
          <cell r="N137">
            <v>0</v>
          </cell>
          <cell r="O137">
            <v>10</v>
          </cell>
          <cell r="P137">
            <v>10</v>
          </cell>
        </row>
        <row r="138">
          <cell r="B138">
            <v>84.2</v>
          </cell>
          <cell r="C138" t="str">
            <v>Condition Monitoring</v>
          </cell>
          <cell r="D138" t="str">
            <v>CT  DDF Monitors</v>
          </cell>
          <cell r="E138" t="str">
            <v>Other</v>
          </cell>
          <cell r="F138" t="str">
            <v>Evaluate performance of AVO SOS system</v>
          </cell>
          <cell r="G138" t="str">
            <v>Ops</v>
          </cell>
          <cell r="H138" t="str">
            <v>I</v>
          </cell>
          <cell r="I138">
            <v>2003</v>
          </cell>
          <cell r="J138" t="str">
            <v>AM/Central</v>
          </cell>
          <cell r="K138">
            <v>38687</v>
          </cell>
          <cell r="M138">
            <v>0</v>
          </cell>
          <cell r="N138">
            <v>0</v>
          </cell>
          <cell r="O138">
            <v>10</v>
          </cell>
          <cell r="P138">
            <v>10</v>
          </cell>
        </row>
        <row r="139">
          <cell r="B139">
            <v>85.1</v>
          </cell>
          <cell r="C139" t="str">
            <v>Condition Monitoring</v>
          </cell>
          <cell r="D139" t="str">
            <v>CT  DDF Monitors</v>
          </cell>
          <cell r="E139" t="str">
            <v>Other</v>
          </cell>
          <cell r="F139" t="str">
            <v>Purchase and install Connel Wagner Intellinode system</v>
          </cell>
          <cell r="G139" t="str">
            <v>CAP</v>
          </cell>
          <cell r="H139" t="str">
            <v>I</v>
          </cell>
          <cell r="I139">
            <v>2003</v>
          </cell>
          <cell r="J139" t="str">
            <v>AM/Northern</v>
          </cell>
          <cell r="K139" t="str">
            <v>When System is in production</v>
          </cell>
          <cell r="L139" t="str">
            <v>No Date</v>
          </cell>
          <cell r="M139">
            <v>0</v>
          </cell>
          <cell r="N139">
            <v>0</v>
          </cell>
          <cell r="O139">
            <v>10</v>
          </cell>
          <cell r="P139">
            <v>10</v>
          </cell>
        </row>
        <row r="140">
          <cell r="B140">
            <v>85.2</v>
          </cell>
          <cell r="C140" t="str">
            <v>Condition Monitoring</v>
          </cell>
          <cell r="D140" t="str">
            <v>CT  DDF Monitors</v>
          </cell>
          <cell r="E140" t="str">
            <v>Other</v>
          </cell>
          <cell r="F140" t="str">
            <v>Evaluate performance of Connel Wagner Intellinode system</v>
          </cell>
          <cell r="G140" t="str">
            <v>Ops</v>
          </cell>
          <cell r="H140" t="str">
            <v>I</v>
          </cell>
          <cell r="I140">
            <v>2003</v>
          </cell>
          <cell r="J140" t="str">
            <v>AM/Northern</v>
          </cell>
          <cell r="K140" t="str">
            <v>TBA</v>
          </cell>
          <cell r="L140" t="str">
            <v>No Date</v>
          </cell>
          <cell r="M140">
            <v>0</v>
          </cell>
          <cell r="N140">
            <v>0</v>
          </cell>
          <cell r="O140">
            <v>10</v>
          </cell>
          <cell r="P140">
            <v>10</v>
          </cell>
        </row>
        <row r="141">
          <cell r="B141">
            <v>86.1</v>
          </cell>
          <cell r="C141" t="str">
            <v>Condition Monitoring</v>
          </cell>
          <cell r="D141" t="str">
            <v>Bushing DDF Monitors</v>
          </cell>
          <cell r="E141" t="str">
            <v>Other</v>
          </cell>
          <cell r="F141" t="str">
            <v>Install bushing monitor on system critical transformers with no system spares - Lismore</v>
          </cell>
          <cell r="G141" t="str">
            <v>CAP</v>
          </cell>
          <cell r="H141" t="str">
            <v>A</v>
          </cell>
          <cell r="I141">
            <v>2003</v>
          </cell>
          <cell r="J141" t="str">
            <v>AM/Northern</v>
          </cell>
          <cell r="K141">
            <v>38869</v>
          </cell>
          <cell r="L141" t="str">
            <v>No Date</v>
          </cell>
          <cell r="M141">
            <v>0</v>
          </cell>
          <cell r="N141">
            <v>0</v>
          </cell>
          <cell r="O141">
            <v>10</v>
          </cell>
          <cell r="P141">
            <v>10</v>
          </cell>
        </row>
        <row r="142">
          <cell r="B142">
            <v>86.2</v>
          </cell>
          <cell r="C142" t="str">
            <v>Condition Monitoring</v>
          </cell>
          <cell r="D142" t="str">
            <v>Portable Tx On line Monitor</v>
          </cell>
          <cell r="E142" t="str">
            <v>Other</v>
          </cell>
          <cell r="F142" t="str">
            <v>Establish portable on-line monitoring unit for short-term monitoring or nursing of transformers</v>
          </cell>
          <cell r="G142" t="str">
            <v>CAP</v>
          </cell>
          <cell r="H142" t="str">
            <v>A</v>
          </cell>
          <cell r="I142">
            <v>2003</v>
          </cell>
          <cell r="J142" t="str">
            <v>SSE</v>
          </cell>
          <cell r="K142">
            <v>38322</v>
          </cell>
          <cell r="M142">
            <v>0</v>
          </cell>
          <cell r="N142">
            <v>0</v>
          </cell>
          <cell r="O142">
            <v>10</v>
          </cell>
          <cell r="P142">
            <v>10</v>
          </cell>
        </row>
        <row r="143">
          <cell r="B143">
            <v>88</v>
          </cell>
          <cell r="C143" t="str">
            <v>Circuit Breakers</v>
          </cell>
          <cell r="D143" t="str">
            <v>Circuit Breakers Testing</v>
          </cell>
          <cell r="E143" t="str">
            <v>Other</v>
          </cell>
          <cell r="F143" t="str">
            <v>Investigate and Report on circuit breaker test procedures and methods by December 2004</v>
          </cell>
          <cell r="G143" t="str">
            <v>Ops</v>
          </cell>
          <cell r="H143" t="str">
            <v>I</v>
          </cell>
          <cell r="I143">
            <v>2003</v>
          </cell>
          <cell r="J143" t="str">
            <v>SSE</v>
          </cell>
          <cell r="K143">
            <v>38322</v>
          </cell>
          <cell r="M143">
            <v>0</v>
          </cell>
          <cell r="N143">
            <v>0</v>
          </cell>
          <cell r="O143">
            <v>10</v>
          </cell>
          <cell r="P143">
            <v>10</v>
          </cell>
        </row>
        <row r="144">
          <cell r="B144">
            <v>89</v>
          </cell>
          <cell r="C144" t="str">
            <v>Spare Equipment</v>
          </cell>
          <cell r="D144" t="str">
            <v>Spare Equipment</v>
          </cell>
          <cell r="E144" t="str">
            <v>Other</v>
          </cell>
          <cell r="F144" t="str">
            <v>Develop and issue general policy for the management of spare plant and parts to be held for substations</v>
          </cell>
          <cell r="G144" t="str">
            <v>Ops</v>
          </cell>
          <cell r="H144" t="str">
            <v>I</v>
          </cell>
          <cell r="I144">
            <v>2004</v>
          </cell>
          <cell r="J144" t="str">
            <v>SSE</v>
          </cell>
          <cell r="K144">
            <v>38504</v>
          </cell>
          <cell r="M144">
            <v>0</v>
          </cell>
          <cell r="N144">
            <v>0</v>
          </cell>
          <cell r="O144">
            <v>8</v>
          </cell>
          <cell r="P144">
            <v>0</v>
          </cell>
        </row>
        <row r="145">
          <cell r="B145">
            <v>90</v>
          </cell>
          <cell r="C145" t="str">
            <v>Instrument Transformers</v>
          </cell>
          <cell r="D145" t="str">
            <v xml:space="preserve">Other Condition </v>
          </cell>
          <cell r="E145" t="str">
            <v>Other</v>
          </cell>
          <cell r="F145" t="str">
            <v>Replace</v>
          </cell>
          <cell r="G145" t="str">
            <v>CAP</v>
          </cell>
          <cell r="H145" t="str">
            <v>C</v>
          </cell>
          <cell r="J145" t="str">
            <v>Asset Managers</v>
          </cell>
          <cell r="K145" t="str">
            <v>Recurrent</v>
          </cell>
          <cell r="M145" t="str">
            <v>Assess</v>
          </cell>
        </row>
        <row r="146">
          <cell r="B146">
            <v>91</v>
          </cell>
          <cell r="C146" t="str">
            <v>Instrument Transformers</v>
          </cell>
          <cell r="D146" t="str">
            <v>Ducon CTs and CVTs</v>
          </cell>
          <cell r="E146" t="str">
            <v>Other</v>
          </cell>
          <cell r="F146" t="str">
            <v>Replace</v>
          </cell>
          <cell r="G146" t="str">
            <v>CAP</v>
          </cell>
          <cell r="H146" t="str">
            <v>C</v>
          </cell>
          <cell r="J146" t="str">
            <v>Asset Managers</v>
          </cell>
          <cell r="K146" t="str">
            <v>Recurrent</v>
          </cell>
        </row>
        <row r="147">
          <cell r="B147">
            <v>92</v>
          </cell>
          <cell r="C147" t="str">
            <v>Reactive Plant</v>
          </cell>
          <cell r="D147" t="str">
            <v>SVC</v>
          </cell>
          <cell r="E147" t="str">
            <v>Other</v>
          </cell>
          <cell r="F147" t="str">
            <v>Site Specific</v>
          </cell>
          <cell r="G147" t="str">
            <v>CAP</v>
          </cell>
          <cell r="H147" t="str">
            <v>c</v>
          </cell>
          <cell r="J147" t="str">
            <v>Asset Managers</v>
          </cell>
          <cell r="M147" t="str">
            <v>Assess</v>
          </cell>
        </row>
        <row r="148">
          <cell r="B148">
            <v>200</v>
          </cell>
          <cell r="C148" t="str">
            <v>Security</v>
          </cell>
          <cell r="D148" t="str">
            <v>Network Security Plan 2004 - 2009</v>
          </cell>
          <cell r="E148" t="str">
            <v>Replacement</v>
          </cell>
          <cell r="F148" t="str">
            <v>T1 - Security Perimeter Delineation Fence</v>
          </cell>
          <cell r="G148" t="str">
            <v>CAP</v>
          </cell>
          <cell r="H148" t="str">
            <v>R</v>
          </cell>
          <cell r="I148">
            <v>2004</v>
          </cell>
          <cell r="J148" t="str">
            <v>Asset Managers</v>
          </cell>
          <cell r="K148">
            <v>39965</v>
          </cell>
          <cell r="M148">
            <v>8</v>
          </cell>
          <cell r="N148">
            <v>0</v>
          </cell>
          <cell r="O148">
            <v>5</v>
          </cell>
          <cell r="P148">
            <v>2</v>
          </cell>
        </row>
        <row r="149">
          <cell r="B149">
            <v>201</v>
          </cell>
          <cell r="C149" t="str">
            <v>Security</v>
          </cell>
          <cell r="D149" t="str">
            <v>Network Security Plan 2004 - 2009</v>
          </cell>
          <cell r="E149" t="str">
            <v>Replacement</v>
          </cell>
          <cell r="F149" t="str">
            <v>T2 - Security Perimeter Fence</v>
          </cell>
          <cell r="G149" t="str">
            <v>CAP</v>
          </cell>
          <cell r="H149" t="str">
            <v>R</v>
          </cell>
          <cell r="I149">
            <v>2004</v>
          </cell>
          <cell r="J149" t="str">
            <v>Asset Managers</v>
          </cell>
          <cell r="K149">
            <v>39965</v>
          </cell>
          <cell r="M149">
            <v>8</v>
          </cell>
          <cell r="N149">
            <v>0</v>
          </cell>
          <cell r="O149">
            <v>5</v>
          </cell>
          <cell r="P149">
            <v>2</v>
          </cell>
        </row>
        <row r="150">
          <cell r="B150">
            <v>202</v>
          </cell>
          <cell r="C150" t="str">
            <v>Security</v>
          </cell>
          <cell r="D150" t="str">
            <v>Network Security Plan 2004 - 2009</v>
          </cell>
          <cell r="E150" t="str">
            <v>Other</v>
          </cell>
          <cell r="F150" t="str">
            <v>T3 - CCTV/PA</v>
          </cell>
          <cell r="G150" t="str">
            <v>CAP</v>
          </cell>
          <cell r="H150" t="str">
            <v>R</v>
          </cell>
          <cell r="I150">
            <v>2004</v>
          </cell>
          <cell r="J150" t="str">
            <v>Asset Managers</v>
          </cell>
          <cell r="K150">
            <v>39965</v>
          </cell>
          <cell r="M150">
            <v>8</v>
          </cell>
          <cell r="N150">
            <v>0</v>
          </cell>
          <cell r="O150">
            <v>5</v>
          </cell>
          <cell r="P150">
            <v>2</v>
          </cell>
        </row>
        <row r="151">
          <cell r="B151">
            <v>203</v>
          </cell>
          <cell r="C151" t="str">
            <v>Security</v>
          </cell>
          <cell r="D151" t="str">
            <v>Network Security Plan 2004 - 2009</v>
          </cell>
          <cell r="E151" t="str">
            <v>Other</v>
          </cell>
          <cell r="F151" t="str">
            <v>T4 - Monitored intrusion detection</v>
          </cell>
          <cell r="G151" t="str">
            <v>CAP</v>
          </cell>
          <cell r="H151" t="str">
            <v>R</v>
          </cell>
          <cell r="I151">
            <v>2004</v>
          </cell>
          <cell r="J151" t="str">
            <v>Asset Managers</v>
          </cell>
          <cell r="K151">
            <v>39965</v>
          </cell>
          <cell r="M151">
            <v>8</v>
          </cell>
          <cell r="N151">
            <v>0</v>
          </cell>
          <cell r="O151">
            <v>5</v>
          </cell>
          <cell r="P151">
            <v>2</v>
          </cell>
        </row>
        <row r="152">
          <cell r="B152">
            <v>204</v>
          </cell>
          <cell r="C152" t="str">
            <v>Security</v>
          </cell>
          <cell r="D152" t="str">
            <v>Network Security Plan 2004 - 2009</v>
          </cell>
          <cell r="E152" t="str">
            <v>Other</v>
          </cell>
          <cell r="F152" t="str">
            <v>T5 - Access Control</v>
          </cell>
          <cell r="G152" t="str">
            <v>CAP</v>
          </cell>
          <cell r="H152" t="str">
            <v>R</v>
          </cell>
          <cell r="I152">
            <v>2004</v>
          </cell>
          <cell r="J152" t="str">
            <v>Asset Managers</v>
          </cell>
          <cell r="K152">
            <v>39965</v>
          </cell>
          <cell r="M152">
            <v>8</v>
          </cell>
          <cell r="N152">
            <v>0</v>
          </cell>
          <cell r="O152">
            <v>5</v>
          </cell>
          <cell r="P152">
            <v>2</v>
          </cell>
        </row>
        <row r="153">
          <cell r="B153">
            <v>205</v>
          </cell>
          <cell r="C153" t="str">
            <v>Security</v>
          </cell>
          <cell r="D153" t="str">
            <v>Network Security Plan 2004 - 2009</v>
          </cell>
          <cell r="E153" t="str">
            <v>Other</v>
          </cell>
          <cell r="F153" t="str">
            <v>T6 - Movement activated lighting</v>
          </cell>
          <cell r="G153" t="str">
            <v>CAP</v>
          </cell>
          <cell r="H153" t="str">
            <v>R</v>
          </cell>
          <cell r="I153">
            <v>2004</v>
          </cell>
          <cell r="J153" t="str">
            <v>Asset Managers</v>
          </cell>
          <cell r="K153">
            <v>39965</v>
          </cell>
          <cell r="M153">
            <v>8</v>
          </cell>
          <cell r="N153">
            <v>0</v>
          </cell>
          <cell r="O153">
            <v>5</v>
          </cell>
          <cell r="P153">
            <v>2</v>
          </cell>
        </row>
        <row r="154">
          <cell r="B154">
            <v>206</v>
          </cell>
          <cell r="C154" t="str">
            <v>Security</v>
          </cell>
          <cell r="D154" t="str">
            <v>Network Security Plan 2004 - 2009</v>
          </cell>
          <cell r="E154" t="str">
            <v>Other</v>
          </cell>
          <cell r="F154" t="str">
            <v>T7 - Restricted locking and keying</v>
          </cell>
          <cell r="G154" t="str">
            <v>CAP</v>
          </cell>
          <cell r="H154" t="str">
            <v>R</v>
          </cell>
          <cell r="I154">
            <v>2004</v>
          </cell>
          <cell r="J154" t="str">
            <v>Asset Managers</v>
          </cell>
          <cell r="K154">
            <v>39965</v>
          </cell>
          <cell r="M154">
            <v>8</v>
          </cell>
          <cell r="N154">
            <v>0</v>
          </cell>
          <cell r="O154">
            <v>5</v>
          </cell>
          <cell r="P154">
            <v>2</v>
          </cell>
        </row>
        <row r="155">
          <cell r="B155">
            <v>207</v>
          </cell>
          <cell r="C155" t="str">
            <v>Security</v>
          </cell>
          <cell r="D155" t="str">
            <v>Network Security Plan 2004 - 2009</v>
          </cell>
          <cell r="E155" t="str">
            <v>Other</v>
          </cell>
          <cell r="F155" t="str">
            <v>T8 - Sinage</v>
          </cell>
          <cell r="G155" t="str">
            <v>CAP</v>
          </cell>
          <cell r="H155" t="str">
            <v>R</v>
          </cell>
          <cell r="I155">
            <v>2004</v>
          </cell>
          <cell r="J155" t="str">
            <v>Asset Managers</v>
          </cell>
          <cell r="K155">
            <v>39965</v>
          </cell>
          <cell r="M155">
            <v>8</v>
          </cell>
          <cell r="N155">
            <v>0</v>
          </cell>
          <cell r="O155">
            <v>5</v>
          </cell>
          <cell r="P155">
            <v>2</v>
          </cell>
        </row>
        <row r="156">
          <cell r="B156">
            <v>208</v>
          </cell>
          <cell r="C156" t="str">
            <v>Security</v>
          </cell>
          <cell r="D156" t="str">
            <v>Network Security Plan 2004 - 2009</v>
          </cell>
          <cell r="E156" t="str">
            <v>Other</v>
          </cell>
          <cell r="F156" t="str">
            <v>T9 - Community awareness</v>
          </cell>
          <cell r="G156" t="str">
            <v>CAP</v>
          </cell>
          <cell r="H156" t="str">
            <v>R</v>
          </cell>
          <cell r="I156">
            <v>2004</v>
          </cell>
          <cell r="J156" t="str">
            <v>Asset Managers</v>
          </cell>
          <cell r="K156">
            <v>39965</v>
          </cell>
          <cell r="M156">
            <v>8</v>
          </cell>
          <cell r="N156">
            <v>0</v>
          </cell>
          <cell r="O156">
            <v>5</v>
          </cell>
          <cell r="P156">
            <v>2</v>
          </cell>
        </row>
        <row r="157">
          <cell r="B157">
            <v>209</v>
          </cell>
          <cell r="C157" t="str">
            <v>Security</v>
          </cell>
          <cell r="D157" t="str">
            <v>Network Security Plan 2004 - 2009</v>
          </cell>
          <cell r="E157" t="str">
            <v>Other</v>
          </cell>
          <cell r="F157" t="str">
            <v>T10 - Staff awareness</v>
          </cell>
          <cell r="G157" t="str">
            <v>CAP</v>
          </cell>
          <cell r="H157" t="str">
            <v>R</v>
          </cell>
          <cell r="I157">
            <v>2004</v>
          </cell>
          <cell r="J157" t="str">
            <v>Asset Managers</v>
          </cell>
          <cell r="K157">
            <v>39965</v>
          </cell>
          <cell r="M157">
            <v>8</v>
          </cell>
          <cell r="N157">
            <v>0</v>
          </cell>
          <cell r="O157">
            <v>5</v>
          </cell>
          <cell r="P157">
            <v>2</v>
          </cell>
        </row>
        <row r="158">
          <cell r="B158">
            <v>300</v>
          </cell>
          <cell r="C158" t="str">
            <v>To Be confirmed</v>
          </cell>
          <cell r="D158" t="str">
            <v>To Be confirmed</v>
          </cell>
          <cell r="E158" t="str">
            <v>Other</v>
          </cell>
          <cell r="F158" t="str">
            <v>To Be confirmed</v>
          </cell>
        </row>
        <row r="159">
          <cell r="B159">
            <v>301</v>
          </cell>
          <cell r="C159" t="str">
            <v>Condition Monitoring</v>
          </cell>
          <cell r="D159" t="str">
            <v>Site Infrastructure</v>
          </cell>
          <cell r="E159" t="str">
            <v>Other</v>
          </cell>
          <cell r="F159" t="str">
            <v xml:space="preserve">Installation of infrastructure to support CM equipment </v>
          </cell>
          <cell r="G159" t="str">
            <v>CAP</v>
          </cell>
          <cell r="H159" t="str">
            <v>R</v>
          </cell>
          <cell r="I159">
            <v>3004</v>
          </cell>
          <cell r="J159" t="str">
            <v>Asset Managers</v>
          </cell>
          <cell r="K159">
            <v>39965</v>
          </cell>
          <cell r="M159">
            <v>0</v>
          </cell>
          <cell r="N159">
            <v>0</v>
          </cell>
          <cell r="O159">
            <v>0</v>
          </cell>
          <cell r="P159">
            <v>8</v>
          </cell>
        </row>
        <row r="160">
          <cell r="B160">
            <v>302</v>
          </cell>
          <cell r="C160" t="str">
            <v>Condition Monitonring</v>
          </cell>
          <cell r="D160" t="str">
            <v>Evaluation of New Equipment</v>
          </cell>
          <cell r="E160" t="str">
            <v>Other</v>
          </cell>
          <cell r="F160" t="str">
            <v>Evaluate New Condition Monitoring Equipment</v>
          </cell>
          <cell r="G160" t="str">
            <v>CAP</v>
          </cell>
          <cell r="H160" t="str">
            <v>I</v>
          </cell>
          <cell r="I160">
            <v>2004</v>
          </cell>
          <cell r="J160" t="str">
            <v>SSE</v>
          </cell>
          <cell r="K160" t="str">
            <v>Recurrent</v>
          </cell>
        </row>
      </sheetData>
      <sheetData sheetId="3"/>
      <sheetData sheetId="4"/>
      <sheetData sheetId="5"/>
      <sheetData sheetId="6"/>
      <sheetData sheetId="7"/>
      <sheetData sheetId="8"/>
      <sheetData sheetId="9"/>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Variables"/>
      <sheetName val="Fran SAC&gt;100mWh 0708"/>
      <sheetName val="Fran&gt;100 070v!"/>
      <sheetName val="BSF0809"/>
      <sheetName val="HVA 0708"/>
      <sheetName val="Original 100mWh less extras"/>
      <sheetName val="Original 100MWh cf 0809"/>
      <sheetName val="Original 100mWh+"/>
    </sheetNames>
    <sheetDataSet>
      <sheetData sheetId="0" refreshError="1"/>
      <sheetData sheetId="1" refreshError="1"/>
      <sheetData sheetId="2" refreshError="1"/>
      <sheetData sheetId="3" refreshError="1">
        <row r="2">
          <cell r="B2" t="str">
            <v>NMI</v>
          </cell>
        </row>
        <row r="3">
          <cell r="B3" t="str">
            <v>QAAA0000NX</v>
          </cell>
        </row>
        <row r="4">
          <cell r="B4" t="str">
            <v>QAAABL0000</v>
          </cell>
        </row>
        <row r="5">
          <cell r="B5" t="str">
            <v>QAAABW0000</v>
          </cell>
        </row>
        <row r="6">
          <cell r="B6" t="str">
            <v>QAAABW0001</v>
          </cell>
        </row>
        <row r="7">
          <cell r="B7" t="str">
            <v>QAAABW0002</v>
          </cell>
        </row>
        <row r="8">
          <cell r="B8" t="str">
            <v>QAAABW0040</v>
          </cell>
        </row>
        <row r="9">
          <cell r="B9" t="str">
            <v>QAAABX0001</v>
          </cell>
        </row>
        <row r="10">
          <cell r="B10" t="str">
            <v>QAAABX0002</v>
          </cell>
        </row>
        <row r="11">
          <cell r="B11" t="str">
            <v>QAAABX0004</v>
          </cell>
        </row>
        <row r="12">
          <cell r="B12" t="str">
            <v>QAAABX0012</v>
          </cell>
        </row>
        <row r="13">
          <cell r="B13" t="str">
            <v>QAAABX0014</v>
          </cell>
        </row>
        <row r="14">
          <cell r="B14" t="str">
            <v>QAAADY0000</v>
          </cell>
        </row>
        <row r="15">
          <cell r="B15" t="str">
            <v>QAAAEH0000</v>
          </cell>
        </row>
        <row r="16">
          <cell r="B16" t="str">
            <v>QAAALV0000</v>
          </cell>
        </row>
        <row r="17">
          <cell r="B17" t="str">
            <v>QAAALV0001</v>
          </cell>
        </row>
        <row r="18">
          <cell r="B18" t="str">
            <v>QAAALV0002</v>
          </cell>
        </row>
        <row r="19">
          <cell r="B19" t="str">
            <v>QAAALV0003</v>
          </cell>
        </row>
        <row r="20">
          <cell r="B20" t="str">
            <v>QAAALV0004</v>
          </cell>
        </row>
        <row r="21">
          <cell r="B21" t="str">
            <v>QAAAMR0000</v>
          </cell>
        </row>
        <row r="22">
          <cell r="B22" t="str">
            <v>QAAAMR0001</v>
          </cell>
        </row>
        <row r="23">
          <cell r="B23" t="str">
            <v>QAAARG0000</v>
          </cell>
        </row>
        <row r="24">
          <cell r="B24" t="str">
            <v>QCCC000002</v>
          </cell>
        </row>
        <row r="25">
          <cell r="B25" t="str">
            <v>QCCC000003</v>
          </cell>
        </row>
        <row r="26">
          <cell r="B26" t="str">
            <v>QCCC000014</v>
          </cell>
        </row>
        <row r="27">
          <cell r="B27" t="str">
            <v>QDDD000001</v>
          </cell>
        </row>
        <row r="28">
          <cell r="B28" t="str">
            <v>QDDD000002</v>
          </cell>
        </row>
        <row r="29">
          <cell r="B29" t="str">
            <v>QDDD000003</v>
          </cell>
        </row>
        <row r="30">
          <cell r="B30" t="str">
            <v>QDDD000004</v>
          </cell>
        </row>
        <row r="31">
          <cell r="B31" t="str">
            <v>QDDD000005</v>
          </cell>
        </row>
        <row r="32">
          <cell r="B32" t="str">
            <v>QDDD000019</v>
          </cell>
        </row>
        <row r="33">
          <cell r="B33" t="str">
            <v>QDDD000026</v>
          </cell>
        </row>
        <row r="34">
          <cell r="B34" t="str">
            <v>QDDD000027</v>
          </cell>
        </row>
        <row r="35">
          <cell r="B35" t="str">
            <v>QDDD003336</v>
          </cell>
        </row>
        <row r="36">
          <cell r="B36" t="str">
            <v>QEMS000001</v>
          </cell>
        </row>
        <row r="37">
          <cell r="B37" t="str">
            <v>QGGG000000</v>
          </cell>
        </row>
        <row r="38">
          <cell r="B38" t="str">
            <v>QGGG000032</v>
          </cell>
        </row>
        <row r="39">
          <cell r="B39" t="str">
            <v>QGGG000033</v>
          </cell>
        </row>
        <row r="40">
          <cell r="B40" t="str">
            <v>QGGG000036</v>
          </cell>
        </row>
        <row r="41">
          <cell r="B41" t="str">
            <v>QGGG000038</v>
          </cell>
        </row>
        <row r="42">
          <cell r="B42" t="str">
            <v>QGGG000394</v>
          </cell>
        </row>
        <row r="43">
          <cell r="B43" t="str">
            <v>QGNG000103</v>
          </cell>
        </row>
        <row r="44">
          <cell r="B44" t="str">
            <v>QNGYW00172</v>
          </cell>
        </row>
        <row r="45">
          <cell r="B45" t="str">
            <v>QDDD003340L</v>
          </cell>
        </row>
        <row r="46">
          <cell r="B46">
            <v>3050918851</v>
          </cell>
        </row>
        <row r="47">
          <cell r="B47">
            <v>3050918877</v>
          </cell>
        </row>
        <row r="48">
          <cell r="B48">
            <v>3050918907</v>
          </cell>
        </row>
        <row r="49">
          <cell r="B49">
            <v>3050918940</v>
          </cell>
        </row>
        <row r="50">
          <cell r="B50" t="str">
            <v>QAAALV0063</v>
          </cell>
        </row>
        <row r="51">
          <cell r="B51" t="str">
            <v>QCCC000702</v>
          </cell>
        </row>
        <row r="52">
          <cell r="B52" t="str">
            <v>QCCC700300</v>
          </cell>
        </row>
        <row r="53">
          <cell r="B53" t="str">
            <v>QDDD000028</v>
          </cell>
        </row>
        <row r="54">
          <cell r="B54" t="str">
            <v>QDDD003338</v>
          </cell>
        </row>
        <row r="55">
          <cell r="B55" t="str">
            <v>QDDD003342</v>
          </cell>
        </row>
        <row r="56">
          <cell r="B56" t="str">
            <v>QDDD003345</v>
          </cell>
        </row>
        <row r="57">
          <cell r="B57" t="str">
            <v>QDDD003348</v>
          </cell>
        </row>
        <row r="58">
          <cell r="B58" t="str">
            <v>QGGG000037</v>
          </cell>
        </row>
        <row r="59">
          <cell r="B59" t="str">
            <v>QAAALX0000</v>
          </cell>
        </row>
        <row r="60">
          <cell r="B60" t="str">
            <v>QCCC000004</v>
          </cell>
        </row>
        <row r="61">
          <cell r="B61" t="str">
            <v>QCCC001004</v>
          </cell>
        </row>
        <row r="62">
          <cell r="B62" t="str">
            <v>QWAGW00033</v>
          </cell>
        </row>
        <row r="63">
          <cell r="B63" t="str">
            <v>QWAGW00066</v>
          </cell>
        </row>
        <row r="64">
          <cell r="B64" t="str">
            <v>QAAABW0041</v>
          </cell>
        </row>
        <row r="65">
          <cell r="B65" t="str">
            <v>QAAABW0042</v>
          </cell>
        </row>
        <row r="66">
          <cell r="B66" t="str">
            <v>QCCC000001</v>
          </cell>
        </row>
        <row r="67">
          <cell r="B67" t="str">
            <v>QCCC000006</v>
          </cell>
        </row>
        <row r="68">
          <cell r="B68" t="str">
            <v>QCCC000012</v>
          </cell>
        </row>
        <row r="69">
          <cell r="B69" t="str">
            <v>QCCC000044</v>
          </cell>
        </row>
        <row r="70">
          <cell r="B70" t="str">
            <v>QCCC000068</v>
          </cell>
        </row>
        <row r="71">
          <cell r="B71">
            <v>3050974874</v>
          </cell>
        </row>
        <row r="72">
          <cell r="B72" t="str">
            <v>QAAAEH0001</v>
          </cell>
        </row>
        <row r="73">
          <cell r="B73" t="str">
            <v>QAAAEH0002</v>
          </cell>
        </row>
        <row r="74">
          <cell r="B74" t="str">
            <v>QAAAEH0003</v>
          </cell>
        </row>
        <row r="75">
          <cell r="B75" t="str">
            <v>QAAAEH0004</v>
          </cell>
        </row>
        <row r="76">
          <cell r="B76" t="str">
            <v>QAAAEH0005</v>
          </cell>
        </row>
        <row r="77">
          <cell r="B77" t="str">
            <v>QAAAEH0006</v>
          </cell>
        </row>
        <row r="78">
          <cell r="B78" t="str">
            <v>QAAAEH0007</v>
          </cell>
        </row>
        <row r="79">
          <cell r="B79" t="str">
            <v>QAAAEH0015</v>
          </cell>
        </row>
        <row r="80">
          <cell r="B80" t="str">
            <v>QAAAGS0000</v>
          </cell>
        </row>
        <row r="81">
          <cell r="B81" t="str">
            <v>QAAAGS0001</v>
          </cell>
        </row>
        <row r="82">
          <cell r="B82" t="str">
            <v>QAAAGS0002</v>
          </cell>
        </row>
        <row r="83">
          <cell r="B83" t="str">
            <v>QAAAGS0003</v>
          </cell>
        </row>
        <row r="84">
          <cell r="B84" t="str">
            <v>QAAARG0001</v>
          </cell>
        </row>
        <row r="85">
          <cell r="B85" t="str">
            <v>QAAARG0002</v>
          </cell>
        </row>
        <row r="86">
          <cell r="B86" t="str">
            <v>QAAARG0003</v>
          </cell>
        </row>
        <row r="87">
          <cell r="B87" t="str">
            <v>QAAARG0004</v>
          </cell>
        </row>
        <row r="88">
          <cell r="B88" t="str">
            <v>QAAARG0005</v>
          </cell>
        </row>
        <row r="89">
          <cell r="B89" t="str">
            <v>QAAARG0006</v>
          </cell>
        </row>
        <row r="90">
          <cell r="B90" t="str">
            <v>QAAARG0011</v>
          </cell>
        </row>
        <row r="91">
          <cell r="B91" t="str">
            <v>QCCC000018</v>
          </cell>
        </row>
        <row r="92">
          <cell r="B92" t="str">
            <v>QCCC000020</v>
          </cell>
        </row>
        <row r="93">
          <cell r="B93" t="str">
            <v>QCCC000028</v>
          </cell>
        </row>
        <row r="94">
          <cell r="B94" t="str">
            <v>QCCC000029</v>
          </cell>
        </row>
        <row r="95">
          <cell r="B95" t="str">
            <v>QCCC000038</v>
          </cell>
        </row>
        <row r="96">
          <cell r="B96" t="str">
            <v>QCCC001035</v>
          </cell>
        </row>
        <row r="97">
          <cell r="B97" t="str">
            <v>QDDD000020</v>
          </cell>
        </row>
        <row r="98">
          <cell r="B98" t="str">
            <v>QFFF000001</v>
          </cell>
        </row>
        <row r="99">
          <cell r="B99" t="str">
            <v>QFFF000002</v>
          </cell>
        </row>
        <row r="100">
          <cell r="B100" t="str">
            <v>QFFF000003</v>
          </cell>
        </row>
        <row r="101">
          <cell r="B101" t="str">
            <v>QFFF000006</v>
          </cell>
        </row>
        <row r="102">
          <cell r="B102" t="str">
            <v>QFFF000008</v>
          </cell>
        </row>
        <row r="103">
          <cell r="B103" t="str">
            <v>QFFF00000E</v>
          </cell>
        </row>
        <row r="104">
          <cell r="B104" t="str">
            <v>QFFF00000H</v>
          </cell>
        </row>
        <row r="105">
          <cell r="B105" t="str">
            <v>QFFF00000J</v>
          </cell>
        </row>
        <row r="106">
          <cell r="B106" t="str">
            <v>QFFF00000K</v>
          </cell>
        </row>
        <row r="107">
          <cell r="B107" t="str">
            <v>QFFF00000L</v>
          </cell>
        </row>
        <row r="108">
          <cell r="B108" t="str">
            <v>QFFF00000M</v>
          </cell>
        </row>
        <row r="109">
          <cell r="B109" t="str">
            <v>QFFF00000R</v>
          </cell>
        </row>
        <row r="110">
          <cell r="B110" t="str">
            <v>QFFF00000S</v>
          </cell>
        </row>
        <row r="111">
          <cell r="B111" t="str">
            <v>QFFF00000U</v>
          </cell>
        </row>
        <row r="112">
          <cell r="B112" t="str">
            <v>QFFF00000X</v>
          </cell>
        </row>
        <row r="113">
          <cell r="B113" t="str">
            <v>QFFF00000Y</v>
          </cell>
        </row>
        <row r="114">
          <cell r="B114" t="str">
            <v>QFFF000011</v>
          </cell>
        </row>
        <row r="115">
          <cell r="B115" t="str">
            <v>QFFF0000MS</v>
          </cell>
        </row>
        <row r="116">
          <cell r="B116" t="str">
            <v>QGGG000001</v>
          </cell>
        </row>
        <row r="117">
          <cell r="B117" t="str">
            <v>QGGG000010</v>
          </cell>
        </row>
        <row r="118">
          <cell r="B118" t="str">
            <v>QGGG000017</v>
          </cell>
        </row>
        <row r="119">
          <cell r="B119" t="str">
            <v>QGGG000020</v>
          </cell>
        </row>
        <row r="120">
          <cell r="B120" t="str">
            <v>QGGG000021</v>
          </cell>
        </row>
        <row r="121">
          <cell r="B121" t="str">
            <v>QGGG000022</v>
          </cell>
        </row>
        <row r="122">
          <cell r="B122" t="str">
            <v>QGGG000023</v>
          </cell>
        </row>
        <row r="123">
          <cell r="B123" t="str">
            <v>QGGG000028</v>
          </cell>
        </row>
        <row r="124">
          <cell r="B124" t="str">
            <v>QGGG000051</v>
          </cell>
        </row>
        <row r="125">
          <cell r="B125" t="str">
            <v>QGGG000399</v>
          </cell>
        </row>
        <row r="126">
          <cell r="B126" t="str">
            <v>QGGG700005</v>
          </cell>
        </row>
        <row r="127">
          <cell r="B127" t="str">
            <v>QGGG000418L</v>
          </cell>
        </row>
        <row r="128">
          <cell r="B128" t="str">
            <v>QCCC001036L</v>
          </cell>
        </row>
        <row r="129">
          <cell r="B129" t="str">
            <v>QFFF0000NYL</v>
          </cell>
        </row>
        <row r="130">
          <cell r="B130" t="str">
            <v>QMKYW00147L</v>
          </cell>
        </row>
        <row r="131">
          <cell r="B131">
            <v>3031124500</v>
          </cell>
        </row>
        <row r="132">
          <cell r="B132">
            <v>3044791178</v>
          </cell>
        </row>
        <row r="133">
          <cell r="B133">
            <v>3050332422</v>
          </cell>
        </row>
        <row r="134">
          <cell r="B134">
            <v>3050401688</v>
          </cell>
        </row>
        <row r="135">
          <cell r="B135">
            <v>3050537024</v>
          </cell>
        </row>
        <row r="136">
          <cell r="B136">
            <v>3050974882</v>
          </cell>
        </row>
        <row r="137">
          <cell r="B137">
            <v>3051084589</v>
          </cell>
        </row>
        <row r="138">
          <cell r="B138">
            <v>3051100231</v>
          </cell>
        </row>
        <row r="139">
          <cell r="B139">
            <v>3051162717</v>
          </cell>
        </row>
        <row r="140">
          <cell r="B140">
            <v>3051175967</v>
          </cell>
        </row>
        <row r="141">
          <cell r="B141" t="str">
            <v>QAAABL0001</v>
          </cell>
        </row>
        <row r="142">
          <cell r="B142" t="str">
            <v>QAAABW0005</v>
          </cell>
        </row>
        <row r="143">
          <cell r="B143" t="str">
            <v>QAAABW0007</v>
          </cell>
        </row>
        <row r="144">
          <cell r="B144" t="str">
            <v>QAAAGS0005</v>
          </cell>
        </row>
        <row r="145">
          <cell r="B145" t="str">
            <v>QAAAGS0006</v>
          </cell>
        </row>
        <row r="146">
          <cell r="B146" t="str">
            <v>QAAARG0007</v>
          </cell>
        </row>
        <row r="147">
          <cell r="B147" t="str">
            <v>QAAARG0008</v>
          </cell>
        </row>
        <row r="148">
          <cell r="B148" t="str">
            <v>QCCC000010</v>
          </cell>
        </row>
        <row r="149">
          <cell r="B149" t="str">
            <v>QCCC000022</v>
          </cell>
        </row>
        <row r="150">
          <cell r="B150" t="str">
            <v>QCCC000030</v>
          </cell>
        </row>
        <row r="151">
          <cell r="B151" t="str">
            <v>QCCC000032</v>
          </cell>
        </row>
        <row r="152">
          <cell r="B152" t="str">
            <v>QCCC000036</v>
          </cell>
        </row>
        <row r="153">
          <cell r="B153" t="str">
            <v>QCCC000040L</v>
          </cell>
        </row>
        <row r="154">
          <cell r="B154" t="str">
            <v>QCCC000042</v>
          </cell>
        </row>
        <row r="155">
          <cell r="B155" t="str">
            <v>QCCC000046</v>
          </cell>
        </row>
        <row r="156">
          <cell r="B156" t="str">
            <v>QCCC000048</v>
          </cell>
        </row>
        <row r="157">
          <cell r="B157" t="str">
            <v>QCCC000052</v>
          </cell>
        </row>
        <row r="158">
          <cell r="B158" t="str">
            <v>QCCC000056</v>
          </cell>
        </row>
        <row r="159">
          <cell r="B159" t="str">
            <v>QCCC000058</v>
          </cell>
        </row>
        <row r="160">
          <cell r="B160" t="str">
            <v>QCCC000062</v>
          </cell>
        </row>
        <row r="161">
          <cell r="B161" t="str">
            <v>QCCC000066</v>
          </cell>
        </row>
        <row r="162">
          <cell r="B162" t="str">
            <v>QCCC000072</v>
          </cell>
        </row>
        <row r="163">
          <cell r="B163" t="str">
            <v>QCCC000088</v>
          </cell>
        </row>
        <row r="164">
          <cell r="B164" t="str">
            <v>QCCC000554</v>
          </cell>
        </row>
        <row r="165">
          <cell r="B165" t="str">
            <v>QCCC000646</v>
          </cell>
        </row>
        <row r="166">
          <cell r="B166" t="str">
            <v>QCCC000648L</v>
          </cell>
        </row>
        <row r="167">
          <cell r="B167" t="str">
            <v>QCCC000650</v>
          </cell>
        </row>
        <row r="168">
          <cell r="B168" t="str">
            <v>QCCC000678L</v>
          </cell>
        </row>
        <row r="169">
          <cell r="B169" t="str">
            <v>QCCC000936L</v>
          </cell>
        </row>
        <row r="170">
          <cell r="B170" t="str">
            <v>QCCC000940</v>
          </cell>
        </row>
        <row r="171">
          <cell r="B171" t="str">
            <v>QCCC000958</v>
          </cell>
        </row>
        <row r="172">
          <cell r="B172" t="str">
            <v>QCCC001003</v>
          </cell>
        </row>
        <row r="173">
          <cell r="B173" t="str">
            <v>QCCC001012</v>
          </cell>
        </row>
        <row r="174">
          <cell r="B174" t="str">
            <v>QCCC001024</v>
          </cell>
        </row>
        <row r="175">
          <cell r="B175" t="str">
            <v>QCCC001041L</v>
          </cell>
        </row>
        <row r="176">
          <cell r="B176" t="str">
            <v>QCCC700040</v>
          </cell>
        </row>
        <row r="177">
          <cell r="B177" t="str">
            <v>QDDD000006</v>
          </cell>
        </row>
        <row r="178">
          <cell r="B178" t="str">
            <v>QDDD000009</v>
          </cell>
        </row>
        <row r="179">
          <cell r="B179" t="str">
            <v>QDDD000010L</v>
          </cell>
        </row>
        <row r="180">
          <cell r="B180" t="str">
            <v>QDDD000011</v>
          </cell>
        </row>
        <row r="181">
          <cell r="B181" t="str">
            <v>QDDD000012</v>
          </cell>
        </row>
        <row r="182">
          <cell r="B182" t="str">
            <v>QDDD003020</v>
          </cell>
        </row>
        <row r="183">
          <cell r="B183" t="str">
            <v>QDDD003025</v>
          </cell>
        </row>
        <row r="184">
          <cell r="B184" t="str">
            <v>QDDD003129</v>
          </cell>
        </row>
        <row r="185">
          <cell r="B185" t="str">
            <v>QDDD003315L</v>
          </cell>
        </row>
        <row r="186">
          <cell r="B186" t="str">
            <v>QDDD003316L</v>
          </cell>
        </row>
        <row r="187">
          <cell r="B187" t="str">
            <v>QDDD003317L</v>
          </cell>
        </row>
        <row r="188">
          <cell r="B188" t="str">
            <v>QDDD003318L</v>
          </cell>
        </row>
        <row r="189">
          <cell r="B189" t="str">
            <v>QDDD003319L</v>
          </cell>
        </row>
        <row r="190">
          <cell r="B190" t="str">
            <v>QDDD700079</v>
          </cell>
        </row>
        <row r="191">
          <cell r="B191" t="str">
            <v>QEEE000001</v>
          </cell>
        </row>
        <row r="192">
          <cell r="B192" t="str">
            <v>QEEE000002</v>
          </cell>
        </row>
        <row r="193">
          <cell r="B193" t="str">
            <v>QEEE000003</v>
          </cell>
        </row>
        <row r="194">
          <cell r="B194" t="str">
            <v>QEEE000004</v>
          </cell>
        </row>
        <row r="195">
          <cell r="B195" t="str">
            <v>QEEE000005</v>
          </cell>
        </row>
        <row r="196">
          <cell r="B196" t="str">
            <v>QEEE000006</v>
          </cell>
        </row>
        <row r="197">
          <cell r="B197" t="str">
            <v>QEEE000007</v>
          </cell>
        </row>
        <row r="198">
          <cell r="B198" t="str">
            <v>QEEE000010</v>
          </cell>
        </row>
        <row r="199">
          <cell r="B199" t="str">
            <v>QEEE000011</v>
          </cell>
        </row>
        <row r="200">
          <cell r="B200" t="str">
            <v>QEEE000012</v>
          </cell>
        </row>
        <row r="201">
          <cell r="B201" t="str">
            <v>QEEE000013</v>
          </cell>
        </row>
        <row r="202">
          <cell r="B202" t="str">
            <v>QEEE000014</v>
          </cell>
        </row>
        <row r="203">
          <cell r="B203" t="str">
            <v>QEEE000015</v>
          </cell>
        </row>
        <row r="204">
          <cell r="B204" t="str">
            <v>QEEE000016</v>
          </cell>
        </row>
        <row r="205">
          <cell r="B205" t="str">
            <v>QEEE000017</v>
          </cell>
        </row>
        <row r="206">
          <cell r="B206" t="str">
            <v>QEEE000018</v>
          </cell>
        </row>
        <row r="207">
          <cell r="B207" t="str">
            <v>QEEE000019</v>
          </cell>
        </row>
        <row r="208">
          <cell r="B208" t="str">
            <v>QEEE000020</v>
          </cell>
        </row>
        <row r="209">
          <cell r="B209" t="str">
            <v>QEEE000022</v>
          </cell>
        </row>
        <row r="210">
          <cell r="B210" t="str">
            <v>QEEE000023</v>
          </cell>
        </row>
        <row r="211">
          <cell r="B211" t="str">
            <v>QEEE000025L</v>
          </cell>
        </row>
        <row r="212">
          <cell r="B212" t="str">
            <v>QEEE000026L</v>
          </cell>
        </row>
        <row r="213">
          <cell r="B213" t="str">
            <v>QEEE000032</v>
          </cell>
        </row>
        <row r="214">
          <cell r="B214" t="str">
            <v>QEEE000049L</v>
          </cell>
        </row>
        <row r="215">
          <cell r="B215" t="str">
            <v>QEEE000050L</v>
          </cell>
        </row>
        <row r="216">
          <cell r="B216" t="str">
            <v>QEEE000051L</v>
          </cell>
        </row>
        <row r="217">
          <cell r="B217" t="str">
            <v>QEEE000052L</v>
          </cell>
        </row>
        <row r="218">
          <cell r="B218" t="str">
            <v>QEEE000054L</v>
          </cell>
        </row>
        <row r="219">
          <cell r="B219" t="str">
            <v>QEEE000498</v>
          </cell>
        </row>
        <row r="220">
          <cell r="B220" t="str">
            <v>QEEE000520</v>
          </cell>
        </row>
        <row r="221">
          <cell r="B221" t="str">
            <v>QEEE000522</v>
          </cell>
        </row>
        <row r="222">
          <cell r="B222" t="str">
            <v>QEEE000528</v>
          </cell>
        </row>
        <row r="223">
          <cell r="B223" t="str">
            <v>QEEE000530</v>
          </cell>
        </row>
        <row r="224">
          <cell r="B224" t="str">
            <v>QEEE000531</v>
          </cell>
        </row>
        <row r="225">
          <cell r="B225" t="str">
            <v>QEEE000540</v>
          </cell>
        </row>
        <row r="226">
          <cell r="B226" t="str">
            <v>QEEE000570</v>
          </cell>
        </row>
        <row r="227">
          <cell r="B227" t="str">
            <v>QFFF000005</v>
          </cell>
        </row>
        <row r="228">
          <cell r="B228" t="str">
            <v>QFFF00000B</v>
          </cell>
        </row>
        <row r="229">
          <cell r="B229" t="str">
            <v>QFFF00000C</v>
          </cell>
        </row>
        <row r="230">
          <cell r="B230" t="str">
            <v>QFFF00000D</v>
          </cell>
        </row>
        <row r="231">
          <cell r="B231" t="str">
            <v>QFFF00000F</v>
          </cell>
        </row>
        <row r="232">
          <cell r="B232" t="str">
            <v>QFFF00000G</v>
          </cell>
        </row>
        <row r="233">
          <cell r="B233" t="str">
            <v>QFFF00000N</v>
          </cell>
        </row>
        <row r="234">
          <cell r="B234" t="str">
            <v>QFFF000013</v>
          </cell>
        </row>
        <row r="235">
          <cell r="B235" t="str">
            <v>QFFF00001N</v>
          </cell>
        </row>
        <row r="236">
          <cell r="B236" t="str">
            <v>QFFF00001V</v>
          </cell>
        </row>
        <row r="237">
          <cell r="B237" t="str">
            <v>QFFF700017</v>
          </cell>
        </row>
        <row r="238">
          <cell r="B238" t="str">
            <v>QFFF700049</v>
          </cell>
        </row>
        <row r="239">
          <cell r="B239" t="str">
            <v>QGGG000002</v>
          </cell>
        </row>
        <row r="240">
          <cell r="B240" t="str">
            <v>QGGG000003</v>
          </cell>
        </row>
        <row r="241">
          <cell r="B241" t="str">
            <v>QGGG000004</v>
          </cell>
        </row>
        <row r="242">
          <cell r="B242" t="str">
            <v>QGGG000006L</v>
          </cell>
        </row>
        <row r="243">
          <cell r="B243" t="str">
            <v>QGGG000012</v>
          </cell>
        </row>
        <row r="244">
          <cell r="B244" t="str">
            <v>QGGG000013</v>
          </cell>
        </row>
        <row r="245">
          <cell r="B245" t="str">
            <v>QGGG000014</v>
          </cell>
        </row>
        <row r="246">
          <cell r="B246" t="str">
            <v>QGGG000015</v>
          </cell>
        </row>
        <row r="247">
          <cell r="B247" t="str">
            <v>QGGG000016</v>
          </cell>
        </row>
        <row r="248">
          <cell r="B248" t="str">
            <v>QGGG000018</v>
          </cell>
        </row>
        <row r="249">
          <cell r="B249" t="str">
            <v>QGGG000019</v>
          </cell>
        </row>
        <row r="250">
          <cell r="B250" t="str">
            <v>QGGG000024L</v>
          </cell>
        </row>
        <row r="251">
          <cell r="B251" t="str">
            <v>QGGG000025L</v>
          </cell>
        </row>
        <row r="252">
          <cell r="B252" t="str">
            <v>QGGG000026L</v>
          </cell>
        </row>
        <row r="253">
          <cell r="B253" t="str">
            <v>QGGG000029</v>
          </cell>
        </row>
        <row r="254">
          <cell r="B254" t="str">
            <v>QGGG000031</v>
          </cell>
        </row>
        <row r="255">
          <cell r="B255" t="str">
            <v>QCQPW00076L</v>
          </cell>
        </row>
        <row r="256">
          <cell r="B256">
            <v>3050802593</v>
          </cell>
        </row>
        <row r="257">
          <cell r="B257" t="str">
            <v>QFFF00000V</v>
          </cell>
        </row>
        <row r="258">
          <cell r="B258" t="str">
            <v>QFFF00000W</v>
          </cell>
        </row>
        <row r="259">
          <cell r="B259" t="str">
            <v>QFFF700044</v>
          </cell>
        </row>
        <row r="260">
          <cell r="B260" t="str">
            <v>QAAALV0005</v>
          </cell>
        </row>
        <row r="261">
          <cell r="B261" t="str">
            <v>QCCC000874</v>
          </cell>
        </row>
        <row r="262">
          <cell r="B262" t="str">
            <v>QFFF000014</v>
          </cell>
        </row>
        <row r="263">
          <cell r="B263" t="str">
            <v>QCCC001041</v>
          </cell>
        </row>
        <row r="264">
          <cell r="B264" t="str">
            <v>QDDD003315</v>
          </cell>
        </row>
        <row r="265">
          <cell r="B265" t="str">
            <v>QDDD003340</v>
          </cell>
        </row>
        <row r="266">
          <cell r="B266" t="str">
            <v>QEEEZ00571</v>
          </cell>
        </row>
        <row r="267">
          <cell r="B267" t="str">
            <v>QGGG000418</v>
          </cell>
        </row>
        <row r="268">
          <cell r="B268" t="str">
            <v>QGGG000422</v>
          </cell>
        </row>
        <row r="269">
          <cell r="B269" t="str">
            <v>QEEE000547</v>
          </cell>
        </row>
        <row r="270">
          <cell r="B270" t="str">
            <v>QFFF000000</v>
          </cell>
        </row>
        <row r="271">
          <cell r="B271" t="str">
            <v>QCCC001036</v>
          </cell>
        </row>
        <row r="272">
          <cell r="B272" t="str">
            <v>QFFF0000NY</v>
          </cell>
        </row>
        <row r="273">
          <cell r="B273" t="str">
            <v>QMKYW00147</v>
          </cell>
        </row>
        <row r="274">
          <cell r="B274" t="str">
            <v>QCCC000040</v>
          </cell>
        </row>
        <row r="275">
          <cell r="B275" t="str">
            <v>QCCC000648</v>
          </cell>
        </row>
        <row r="276">
          <cell r="B276" t="str">
            <v>QCCC000678</v>
          </cell>
        </row>
        <row r="277">
          <cell r="B277" t="str">
            <v>QCCC000936</v>
          </cell>
        </row>
        <row r="278">
          <cell r="B278" t="str">
            <v>QDDD000010</v>
          </cell>
        </row>
        <row r="279">
          <cell r="B279" t="str">
            <v>QDDD003316</v>
          </cell>
        </row>
        <row r="280">
          <cell r="B280" t="str">
            <v>QDDD003317</v>
          </cell>
        </row>
        <row r="281">
          <cell r="B281" t="str">
            <v>QDDD003318</v>
          </cell>
        </row>
        <row r="282">
          <cell r="B282" t="str">
            <v>QDDD003319</v>
          </cell>
        </row>
        <row r="283">
          <cell r="B283" t="str">
            <v>QEEE000025</v>
          </cell>
        </row>
        <row r="284">
          <cell r="B284" t="str">
            <v>QEEE000026</v>
          </cell>
        </row>
        <row r="285">
          <cell r="B285" t="str">
            <v>QEEE000049</v>
          </cell>
        </row>
        <row r="286">
          <cell r="B286" t="str">
            <v>QEEE000050</v>
          </cell>
        </row>
        <row r="287">
          <cell r="B287" t="str">
            <v>QEEE000051</v>
          </cell>
        </row>
        <row r="288">
          <cell r="B288" t="str">
            <v>QEEE000052</v>
          </cell>
        </row>
        <row r="289">
          <cell r="B289" t="str">
            <v>QEEE000054</v>
          </cell>
        </row>
        <row r="290">
          <cell r="B290" t="str">
            <v>QGGG000006</v>
          </cell>
        </row>
        <row r="291">
          <cell r="B291" t="str">
            <v>QGGG000024</v>
          </cell>
        </row>
        <row r="292">
          <cell r="B292" t="str">
            <v>QGGG000025</v>
          </cell>
        </row>
        <row r="293">
          <cell r="B293" t="str">
            <v>QGGG000026</v>
          </cell>
        </row>
        <row r="294">
          <cell r="B294" t="str">
            <v>QCQPW00076</v>
          </cell>
        </row>
      </sheetData>
      <sheetData sheetId="4" refreshError="1">
        <row r="1">
          <cell r="B1" t="str">
            <v>NMI</v>
          </cell>
        </row>
        <row r="2">
          <cell r="B2" t="str">
            <v>QAAA0000NX</v>
          </cell>
        </row>
        <row r="3">
          <cell r="B3">
            <v>3050918851</v>
          </cell>
        </row>
        <row r="4">
          <cell r="B4">
            <v>3050918877</v>
          </cell>
        </row>
        <row r="5">
          <cell r="B5">
            <v>3050918907</v>
          </cell>
        </row>
        <row r="6">
          <cell r="B6">
            <v>3050918940</v>
          </cell>
        </row>
        <row r="7">
          <cell r="B7" t="str">
            <v>QAAALV0063</v>
          </cell>
        </row>
        <row r="8">
          <cell r="B8" t="str">
            <v>QCCC000702</v>
          </cell>
        </row>
        <row r="9">
          <cell r="B9" t="str">
            <v>QCCC700300</v>
          </cell>
        </row>
        <row r="10">
          <cell r="B10" t="str">
            <v>QDDD003338</v>
          </cell>
        </row>
        <row r="11">
          <cell r="B11" t="str">
            <v>QDDD003342</v>
          </cell>
        </row>
        <row r="12">
          <cell r="B12" t="str">
            <v>QDDD003345</v>
          </cell>
        </row>
        <row r="13">
          <cell r="B13" t="str">
            <v>QDDD003348</v>
          </cell>
        </row>
        <row r="14">
          <cell r="B14" t="str">
            <v>QGGG000037</v>
          </cell>
        </row>
        <row r="15">
          <cell r="B15" t="str">
            <v>QAAABW0041</v>
          </cell>
        </row>
        <row r="16">
          <cell r="B16" t="str">
            <v>QAAABW0042</v>
          </cell>
        </row>
        <row r="17">
          <cell r="B17" t="str">
            <v>QCCC000001</v>
          </cell>
        </row>
        <row r="18">
          <cell r="B18" t="str">
            <v>QCCC000006</v>
          </cell>
        </row>
        <row r="19">
          <cell r="B19" t="str">
            <v>QCCC000012</v>
          </cell>
        </row>
        <row r="20">
          <cell r="B20" t="str">
            <v>QCCC000044</v>
          </cell>
        </row>
        <row r="21">
          <cell r="B21" t="str">
            <v>qccc000068</v>
          </cell>
        </row>
        <row r="22">
          <cell r="B22" t="str">
            <v>QAAARG0003</v>
          </cell>
        </row>
        <row r="23">
          <cell r="B23" t="str">
            <v>QCCC000038</v>
          </cell>
        </row>
        <row r="24">
          <cell r="B24" t="str">
            <v>QDDD000020</v>
          </cell>
        </row>
        <row r="25">
          <cell r="B25">
            <v>3050332422</v>
          </cell>
        </row>
        <row r="26">
          <cell r="B26">
            <v>3050537024</v>
          </cell>
        </row>
        <row r="27">
          <cell r="B27">
            <v>3050974882</v>
          </cell>
        </row>
        <row r="28">
          <cell r="B28">
            <v>3051084589</v>
          </cell>
        </row>
        <row r="29">
          <cell r="B29">
            <v>3051100231</v>
          </cell>
        </row>
        <row r="30">
          <cell r="B30">
            <v>3051162717</v>
          </cell>
        </row>
        <row r="31">
          <cell r="B31">
            <v>3051175967</v>
          </cell>
        </row>
        <row r="32">
          <cell r="B32" t="str">
            <v>QAAAGS0006</v>
          </cell>
        </row>
        <row r="33">
          <cell r="B33" t="str">
            <v>QAAARG0007</v>
          </cell>
        </row>
        <row r="34">
          <cell r="B34" t="str">
            <v>QCCC000010</v>
          </cell>
        </row>
        <row r="35">
          <cell r="B35" t="str">
            <v>QCCC000022</v>
          </cell>
        </row>
        <row r="36">
          <cell r="B36" t="str">
            <v>QCCC000030</v>
          </cell>
        </row>
        <row r="37">
          <cell r="B37" t="str">
            <v>QCCC000042</v>
          </cell>
        </row>
        <row r="38">
          <cell r="B38" t="str">
            <v>QCCC000046</v>
          </cell>
        </row>
        <row r="39">
          <cell r="B39" t="str">
            <v>QCCC000052</v>
          </cell>
        </row>
        <row r="40">
          <cell r="B40" t="str">
            <v>QCCC000056</v>
          </cell>
        </row>
        <row r="41">
          <cell r="B41" t="str">
            <v>QCCC000058</v>
          </cell>
        </row>
        <row r="42">
          <cell r="B42" t="str">
            <v>QCCC000062</v>
          </cell>
        </row>
        <row r="43">
          <cell r="B43" t="str">
            <v>QCCC000088</v>
          </cell>
        </row>
        <row r="44">
          <cell r="B44" t="str">
            <v>QCCC000646</v>
          </cell>
        </row>
        <row r="45">
          <cell r="B45" t="str">
            <v>QCCC000958</v>
          </cell>
        </row>
        <row r="46">
          <cell r="B46" t="str">
            <v>QCCC001003</v>
          </cell>
        </row>
        <row r="47">
          <cell r="B47" t="str">
            <v>QCCC001012</v>
          </cell>
        </row>
        <row r="48">
          <cell r="B48" t="str">
            <v>QCCC001024</v>
          </cell>
        </row>
        <row r="49">
          <cell r="B49" t="str">
            <v>QCCC700040</v>
          </cell>
        </row>
        <row r="50">
          <cell r="B50" t="str">
            <v>QDDD000006</v>
          </cell>
        </row>
        <row r="51">
          <cell r="B51" t="str">
            <v>QDDD000009</v>
          </cell>
        </row>
        <row r="52">
          <cell r="B52" t="str">
            <v>QDDD003025</v>
          </cell>
        </row>
        <row r="53">
          <cell r="B53" t="str">
            <v>QEEE000001</v>
          </cell>
        </row>
        <row r="54">
          <cell r="B54" t="str">
            <v>QEEE000002</v>
          </cell>
        </row>
        <row r="55">
          <cell r="B55" t="str">
            <v>QEEE000010</v>
          </cell>
        </row>
        <row r="56">
          <cell r="B56" t="str">
            <v>QEEE000012</v>
          </cell>
        </row>
        <row r="57">
          <cell r="B57" t="str">
            <v>QEEE000013</v>
          </cell>
        </row>
        <row r="58">
          <cell r="B58" t="str">
            <v>QEEE000014</v>
          </cell>
        </row>
        <row r="59">
          <cell r="B59" t="str">
            <v>QEEE000016</v>
          </cell>
        </row>
        <row r="60">
          <cell r="B60" t="str">
            <v>QEEE000018</v>
          </cell>
        </row>
        <row r="61">
          <cell r="B61" t="str">
            <v>QEEE000020</v>
          </cell>
        </row>
        <row r="62">
          <cell r="B62" t="str">
            <v>QEEE000022</v>
          </cell>
        </row>
        <row r="63">
          <cell r="B63" t="str">
            <v>QEEE000520</v>
          </cell>
        </row>
        <row r="64">
          <cell r="B64" t="str">
            <v>QEEE000522</v>
          </cell>
        </row>
        <row r="65">
          <cell r="B65" t="str">
            <v>QEEE000528</v>
          </cell>
        </row>
        <row r="66">
          <cell r="B66" t="str">
            <v>QEEE000570</v>
          </cell>
        </row>
        <row r="67">
          <cell r="B67" t="str">
            <v>QFFF00000B</v>
          </cell>
        </row>
        <row r="68">
          <cell r="B68" t="str">
            <v>QFFF00000C</v>
          </cell>
        </row>
        <row r="69">
          <cell r="B69" t="str">
            <v>QFFF00000D</v>
          </cell>
        </row>
        <row r="70">
          <cell r="B70" t="str">
            <v>QFFF00001N</v>
          </cell>
        </row>
        <row r="71">
          <cell r="B71" t="str">
            <v>QGGG000012</v>
          </cell>
        </row>
        <row r="72">
          <cell r="B72" t="str">
            <v>QGGG000013</v>
          </cell>
        </row>
        <row r="73">
          <cell r="B73" t="str">
            <v>QGGG000014</v>
          </cell>
        </row>
        <row r="74">
          <cell r="B74" t="str">
            <v>QGGG000015</v>
          </cell>
        </row>
        <row r="75">
          <cell r="B75" t="str">
            <v>QGGG000016</v>
          </cell>
        </row>
        <row r="76">
          <cell r="B76" t="str">
            <v>QGGG000031</v>
          </cell>
        </row>
        <row r="77">
          <cell r="B77">
            <v>3050802593</v>
          </cell>
        </row>
        <row r="78">
          <cell r="B78" t="str">
            <v>QCCC001041</v>
          </cell>
        </row>
        <row r="79">
          <cell r="B79" t="str">
            <v>QCCC000040</v>
          </cell>
        </row>
        <row r="80">
          <cell r="B80" t="str">
            <v>QCCC000648</v>
          </cell>
        </row>
        <row r="81">
          <cell r="B81" t="str">
            <v>QCCC000678</v>
          </cell>
        </row>
        <row r="82">
          <cell r="B82" t="str">
            <v>QCCC000936</v>
          </cell>
        </row>
        <row r="83">
          <cell r="B83" t="str">
            <v>QDDD000010</v>
          </cell>
        </row>
        <row r="84">
          <cell r="B84" t="str">
            <v>QDDD003316</v>
          </cell>
        </row>
        <row r="85">
          <cell r="B85" t="str">
            <v>QDDD003317</v>
          </cell>
        </row>
        <row r="86">
          <cell r="B86" t="str">
            <v>QDDD003318</v>
          </cell>
        </row>
        <row r="87">
          <cell r="B87" t="str">
            <v>QDDD003319</v>
          </cell>
        </row>
        <row r="88">
          <cell r="B88" t="str">
            <v>QEEE000025</v>
          </cell>
        </row>
        <row r="89">
          <cell r="B89" t="str">
            <v>QEEE000026</v>
          </cell>
        </row>
        <row r="90">
          <cell r="B90" t="str">
            <v>QEEE000049</v>
          </cell>
        </row>
        <row r="91">
          <cell r="B91" t="str">
            <v>QEEE000050</v>
          </cell>
        </row>
        <row r="92">
          <cell r="B92" t="str">
            <v>QEEE000051</v>
          </cell>
        </row>
        <row r="93">
          <cell r="B93" t="str">
            <v>QEEE000054</v>
          </cell>
        </row>
        <row r="94">
          <cell r="B94" t="str">
            <v>QGGG000006</v>
          </cell>
        </row>
        <row r="95">
          <cell r="B95" t="str">
            <v>QCCC000428</v>
          </cell>
        </row>
        <row r="96">
          <cell r="B96" t="str">
            <v>QCCC000576</v>
          </cell>
        </row>
        <row r="97">
          <cell r="B97" t="str">
            <v>QCCC000616</v>
          </cell>
        </row>
        <row r="98">
          <cell r="B98" t="str">
            <v>QCCC000834</v>
          </cell>
        </row>
        <row r="99">
          <cell r="B99" t="str">
            <v>QCCC000892</v>
          </cell>
        </row>
        <row r="100">
          <cell r="B100" t="str">
            <v>QCCC000916</v>
          </cell>
        </row>
        <row r="101">
          <cell r="B101" t="str">
            <v>QCCC000956</v>
          </cell>
        </row>
        <row r="102">
          <cell r="B102" t="str">
            <v>QCCC000974</v>
          </cell>
        </row>
        <row r="103">
          <cell r="B103" t="str">
            <v>QCCC000990</v>
          </cell>
        </row>
        <row r="104">
          <cell r="B104" t="str">
            <v>QCCC700022</v>
          </cell>
        </row>
        <row r="105">
          <cell r="B105">
            <v>3036594032</v>
          </cell>
        </row>
        <row r="106">
          <cell r="B106" t="str">
            <v>QDDD003014</v>
          </cell>
        </row>
        <row r="107">
          <cell r="B107" t="str">
            <v>QDDD003039</v>
          </cell>
        </row>
        <row r="108">
          <cell r="B108" t="str">
            <v>QDDD003042</v>
          </cell>
        </row>
        <row r="109">
          <cell r="B109" t="str">
            <v>QDDD003086</v>
          </cell>
        </row>
        <row r="110">
          <cell r="B110" t="str">
            <v>QDDD003103</v>
          </cell>
        </row>
        <row r="111">
          <cell r="B111" t="str">
            <v>QDDD003028</v>
          </cell>
        </row>
        <row r="112">
          <cell r="B112" t="str">
            <v>QDDD003122</v>
          </cell>
        </row>
        <row r="113">
          <cell r="B113" t="str">
            <v>QDDD003147</v>
          </cell>
        </row>
        <row r="114">
          <cell r="B114" t="str">
            <v>QDDD003206</v>
          </cell>
        </row>
        <row r="115">
          <cell r="B115" t="str">
            <v>QDDD003255</v>
          </cell>
        </row>
        <row r="116">
          <cell r="B116">
            <v>3038219476</v>
          </cell>
        </row>
        <row r="117">
          <cell r="B117">
            <v>3039058662</v>
          </cell>
        </row>
        <row r="118">
          <cell r="B118">
            <v>3050025031</v>
          </cell>
        </row>
        <row r="119">
          <cell r="B119">
            <v>3050401718</v>
          </cell>
        </row>
        <row r="120">
          <cell r="B120">
            <v>3050224077</v>
          </cell>
        </row>
        <row r="121">
          <cell r="B121">
            <v>3050443585</v>
          </cell>
        </row>
        <row r="122">
          <cell r="B122">
            <v>3050880454</v>
          </cell>
        </row>
        <row r="123">
          <cell r="B123">
            <v>3051000300</v>
          </cell>
        </row>
        <row r="124">
          <cell r="B124">
            <v>3051059207</v>
          </cell>
        </row>
        <row r="125">
          <cell r="B125">
            <v>3051119978</v>
          </cell>
        </row>
        <row r="126">
          <cell r="B126">
            <v>3051140101</v>
          </cell>
        </row>
        <row r="127">
          <cell r="B127" t="str">
            <v>QEEE000008</v>
          </cell>
        </row>
        <row r="128">
          <cell r="B128" t="str">
            <v>QEEE000009</v>
          </cell>
        </row>
        <row r="129">
          <cell r="B129" t="str">
            <v>QGGG000041</v>
          </cell>
        </row>
        <row r="130">
          <cell r="B130" t="str">
            <v>QGGG000375</v>
          </cell>
        </row>
        <row r="131">
          <cell r="B131" t="str">
            <v>QFFF00001K</v>
          </cell>
        </row>
        <row r="132">
          <cell r="B132" t="str">
            <v>QFFF00005R</v>
          </cell>
        </row>
        <row r="133">
          <cell r="B133" t="str">
            <v>QFFF00006X</v>
          </cell>
        </row>
        <row r="134">
          <cell r="B134" t="str">
            <v>QDDD003291</v>
          </cell>
        </row>
        <row r="135">
          <cell r="B135" t="str">
            <v>QEEE000505</v>
          </cell>
        </row>
        <row r="136">
          <cell r="B136" t="str">
            <v>QEEE000511</v>
          </cell>
        </row>
        <row r="137">
          <cell r="B137" t="str">
            <v>QGGG000295</v>
          </cell>
        </row>
        <row r="138">
          <cell r="B138" t="str">
            <v>QAAABW0009</v>
          </cell>
        </row>
        <row r="139">
          <cell r="B139" t="str">
            <v>QAAABW0015</v>
          </cell>
        </row>
        <row r="140">
          <cell r="B140" t="str">
            <v>QAAA700017</v>
          </cell>
        </row>
        <row r="141">
          <cell r="B141" t="str">
            <v>QAAAEH0026</v>
          </cell>
        </row>
        <row r="142">
          <cell r="B142" t="str">
            <v>QAAAEH0059</v>
          </cell>
        </row>
        <row r="143">
          <cell r="B143" t="str">
            <v>QAAA700012</v>
          </cell>
        </row>
        <row r="144">
          <cell r="B144" t="str">
            <v>QAAALV0011</v>
          </cell>
        </row>
        <row r="145">
          <cell r="B145" t="str">
            <v>QAAA700133</v>
          </cell>
        </row>
        <row r="146">
          <cell r="B146" t="str">
            <v>QAAARG0025</v>
          </cell>
        </row>
        <row r="147">
          <cell r="B147" t="str">
            <v>QCCC000078</v>
          </cell>
        </row>
        <row r="148">
          <cell r="B148" t="str">
            <v>QCCC000098</v>
          </cell>
        </row>
        <row r="149">
          <cell r="B149" t="str">
            <v>QCCC000108</v>
          </cell>
        </row>
        <row r="150">
          <cell r="B150" t="str">
            <v>QAAA700164</v>
          </cell>
        </row>
        <row r="151">
          <cell r="B151" t="str">
            <v>QAAA700002</v>
          </cell>
        </row>
        <row r="152">
          <cell r="B152">
            <v>3051006162</v>
          </cell>
        </row>
        <row r="153">
          <cell r="B153">
            <v>3033969531</v>
          </cell>
        </row>
        <row r="154">
          <cell r="B154">
            <v>3033917370</v>
          </cell>
        </row>
        <row r="155">
          <cell r="B155">
            <v>3038202841</v>
          </cell>
        </row>
        <row r="156">
          <cell r="B156" t="str">
            <v>QFFF00001J</v>
          </cell>
        </row>
        <row r="157">
          <cell r="B157" t="str">
            <v>QFFF700068</v>
          </cell>
        </row>
        <row r="158">
          <cell r="B158">
            <v>3050074873</v>
          </cell>
        </row>
        <row r="159">
          <cell r="B159">
            <v>3050204726</v>
          </cell>
        </row>
        <row r="160">
          <cell r="B160">
            <v>3050511912</v>
          </cell>
        </row>
        <row r="161">
          <cell r="B161">
            <v>3038389797</v>
          </cell>
        </row>
        <row r="162">
          <cell r="B162" t="str">
            <v>QAAA700167</v>
          </cell>
        </row>
        <row r="163">
          <cell r="B163">
            <v>3050935411</v>
          </cell>
        </row>
        <row r="164">
          <cell r="B164" t="str">
            <v>QAAABW0003</v>
          </cell>
        </row>
      </sheetData>
      <sheetData sheetId="5" refreshError="1"/>
      <sheetData sheetId="6" refreshError="1"/>
      <sheetData sheetId="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BUTTON MENU"/>
      <sheetName val="Output"/>
      <sheetName val="Summary"/>
      <sheetName val="Board Subset Summary"/>
      <sheetName val="ENERGY by tariff by year (ML)"/>
      <sheetName val="ENERGY TOU (ML)"/>
      <sheetName val="ENERGY by tariff by year (H)"/>
      <sheetName val="ENERGY TOU (H)"/>
      <sheetName val="ENERGY by tariff by year (L)"/>
      <sheetName val="ENERGY TOU (L)"/>
      <sheetName val="CUSTOMERS by tariff by year(ML)"/>
      <sheetName val="CUSTOMERS by tariff by year (H)"/>
      <sheetName val="CUSTOMERS by tariff by year (L)"/>
      <sheetName val="DEMAND by tariff by year (M)"/>
      <sheetName val="DEMAND by tariff by year (H)"/>
      <sheetName val="DEMAND by tariff by year (L)"/>
      <sheetName val="Summary Compared to Older"/>
      <sheetName val="Energy Board By Customer"/>
      <sheetName val="Residential&amp;NonResEnergy"/>
      <sheetName val="Residential&amp;NonResCustomers"/>
      <sheetName val="Input_Workings"/>
      <sheetName val="TM1_ACTUALS"/>
      <sheetName val="INPUT_Judgements"/>
      <sheetName val="Pen_kwh"/>
      <sheetName val="Additional AC workings"/>
      <sheetName val="INPUT from NIEIR"/>
      <sheetName val="WORKINGS"/>
      <sheetName val="IDTTREND"/>
      <sheetName val="MFGG IDT 160408"/>
      <sheetName val="Average to link to PROPOSED"/>
    </sheetNames>
    <sheetDataSet>
      <sheetData sheetId="0" refreshError="1">
        <row r="101">
          <cell r="E101" t="str">
            <v>MAIN MENU</v>
          </cell>
        </row>
        <row r="104">
          <cell r="G104" t="str">
            <v>EDIT INPUT VARIABLES MENU</v>
          </cell>
        </row>
        <row r="106">
          <cell r="G106" t="str">
            <v>REVIEW OUTPUT MENU</v>
          </cell>
        </row>
        <row r="108">
          <cell r="G108" t="str">
            <v>PRINT MENU</v>
          </cell>
        </row>
        <row r="110">
          <cell r="G110" t="str">
            <v>COPY FOR LOADING TO TM1 MENU</v>
          </cell>
        </row>
        <row r="112">
          <cell r="G112" t="str">
            <v>SAVE FILE WITH CURRENT NAME *</v>
          </cell>
        </row>
        <row r="114">
          <cell r="G114" t="str">
            <v>SAVE FILE WITH NEW NAME THAT INCLUDES</v>
          </cell>
        </row>
        <row r="115">
          <cell r="G115" t="str">
            <v>THE CURRENT DATE AND TIME **</v>
          </cell>
        </row>
        <row r="121">
          <cell r="A121" t="str">
            <v>** Will save to the current location</v>
          </cell>
        </row>
        <row r="122">
          <cell r="A122" t="str">
            <v>** Will save to g\forecasting\regulatory submission 2008\</v>
          </cell>
        </row>
        <row r="136">
          <cell r="C136" t="str">
            <v>REVIEW CURRENT OUTPUT</v>
          </cell>
        </row>
        <row r="140">
          <cell r="D140" t="str">
            <v>SUMMARY</v>
          </cell>
          <cell r="K140" t="str">
            <v>SUMMARY BY MAIN TARIFF TYPE</v>
          </cell>
        </row>
        <row r="142">
          <cell r="D142" t="str">
            <v>ENERGY</v>
          </cell>
          <cell r="K142" t="str">
            <v>CUSTOMER NUMBERS</v>
          </cell>
        </row>
        <row r="144">
          <cell r="D144" t="str">
            <v>DETAIL BY INDIVIDUAL TARIFF (HIGH CASE)</v>
          </cell>
          <cell r="K144" t="str">
            <v>DETAIL BY INDIVIDUAL TARIFF (HIGH CASE)</v>
          </cell>
        </row>
        <row r="146">
          <cell r="D146" t="str">
            <v>DETAIL BY INDIVIDUAL TARIFF (MOST LIKELY CASE)</v>
          </cell>
          <cell r="K146" t="str">
            <v>DETAIL BY INDIVIDUAL TARIFF (MOST LIKELY CASE)</v>
          </cell>
        </row>
        <row r="148">
          <cell r="D148" t="str">
            <v>DETAIL BY INDIVIDUAL TARIFF (LOW CASE)</v>
          </cell>
          <cell r="K148" t="str">
            <v>DETAIL BY INDIVIDUAL TARIFF (LOW CASE)</v>
          </cell>
        </row>
        <row r="151">
          <cell r="D151" t="str">
            <v>KVA DEMAND</v>
          </cell>
          <cell r="K151" t="str">
            <v>OTHER</v>
          </cell>
        </row>
        <row r="153">
          <cell r="D153" t="str">
            <v>DETAIL BY INDIVIDUAL TARIFF (HIGH CASE)</v>
          </cell>
          <cell r="K153" t="str">
            <v>Domestic Appliance &amp; Controlled Load Details</v>
          </cell>
        </row>
        <row r="155">
          <cell r="D155" t="str">
            <v>DETAIL BY INDIVIDUAL TARIFF (MOST LIKELY CASE)</v>
          </cell>
          <cell r="K155" t="str">
            <v>Air Conditioning Details</v>
          </cell>
        </row>
        <row r="157">
          <cell r="D157" t="str">
            <v>DETAIL BY INDIVIDUAL TARIFF (LOW CASE)</v>
          </cell>
          <cell r="K157" t="str">
            <v>Residential &amp; NonResidential Energy</v>
          </cell>
        </row>
        <row r="159">
          <cell r="K159" t="str">
            <v>Residential &amp; NonResidential Customer Numbers</v>
          </cell>
        </row>
        <row r="161">
          <cell r="J161" t="str">
            <v>RETURN TO MAIN MENU</v>
          </cell>
        </row>
      </sheetData>
      <sheetData sheetId="1" refreshError="1"/>
      <sheetData sheetId="2" refreshError="1">
        <row r="1">
          <cell r="A1" t="str">
            <v>THREE SCENARIOS SUMMARY</v>
          </cell>
        </row>
        <row r="2">
          <cell r="A2" t="str">
            <v>2006/07 is after removing the "loss correction adjustments" that were entered in TM1 for Mar-Jun07 of 98.34 GWh, using NIEIR's Jan 08 input and Controlled Load declining to 50% of 2006/07 in 2019/20 and IDT growth of 0.7% per MF/GG memo to RH 16/4/08</v>
          </cell>
        </row>
        <row r="4">
          <cell r="A4" t="str">
            <v>ENERGY (excl double IDTs) GWh</v>
          </cell>
          <cell r="B4" t="str">
            <v>2005/06</v>
          </cell>
          <cell r="C4" t="str">
            <v>2006/07</v>
          </cell>
          <cell r="D4" t="str">
            <v>2007/08</v>
          </cell>
          <cell r="E4" t="str">
            <v>2008/09</v>
          </cell>
          <cell r="F4" t="str">
            <v>2009/10</v>
          </cell>
          <cell r="G4" t="str">
            <v>2010/11</v>
          </cell>
          <cell r="H4" t="str">
            <v>2011/12</v>
          </cell>
          <cell r="I4" t="str">
            <v>2012/13</v>
          </cell>
          <cell r="J4" t="str">
            <v>2013/14</v>
          </cell>
          <cell r="K4" t="str">
            <v>2014/15</v>
          </cell>
          <cell r="L4" t="str">
            <v>2015/16</v>
          </cell>
          <cell r="M4" t="str">
            <v>2016/17</v>
          </cell>
          <cell r="N4" t="str">
            <v>2017/18</v>
          </cell>
          <cell r="O4" t="str">
            <v>2018/19</v>
          </cell>
          <cell r="P4" t="str">
            <v>2019/20</v>
          </cell>
        </row>
        <row r="5">
          <cell r="A5" t="str">
            <v>HIGH CASE</v>
          </cell>
          <cell r="B5">
            <v>17196.55219366659</v>
          </cell>
          <cell r="C5">
            <v>17384.219689907215</v>
          </cell>
          <cell r="D5">
            <v>17813.986992067777</v>
          </cell>
          <cell r="E5">
            <v>18191.194477069323</v>
          </cell>
          <cell r="F5">
            <v>18594.210418032853</v>
          </cell>
          <cell r="G5">
            <v>19039.04116572635</v>
          </cell>
          <cell r="H5">
            <v>19610.213607257807</v>
          </cell>
          <cell r="I5">
            <v>20067.416162974187</v>
          </cell>
          <cell r="J5">
            <v>20637.267364171581</v>
          </cell>
          <cell r="K5">
            <v>21265.490266796216</v>
          </cell>
          <cell r="L5">
            <v>21792.964008147323</v>
          </cell>
          <cell r="M5">
            <v>22338.5032875863</v>
          </cell>
          <cell r="N5">
            <v>22892.168515773745</v>
          </cell>
          <cell r="O5">
            <v>23424.988159579192</v>
          </cell>
          <cell r="P5">
            <v>23974.926727794704</v>
          </cell>
        </row>
        <row r="6">
          <cell r="A6" t="str">
            <v>BASE CASE</v>
          </cell>
          <cell r="B6">
            <v>17196.55219366659</v>
          </cell>
          <cell r="C6">
            <v>17384.219689907215</v>
          </cell>
          <cell r="D6">
            <v>17654.880003771592</v>
          </cell>
          <cell r="E6">
            <v>17897.993008823862</v>
          </cell>
          <cell r="F6">
            <v>18126.066167738922</v>
          </cell>
          <cell r="G6">
            <v>18446.963900180686</v>
          </cell>
          <cell r="H6">
            <v>18831.306806334243</v>
          </cell>
          <cell r="I6">
            <v>19109.112358362599</v>
          </cell>
          <cell r="J6">
            <v>19416.075273286613</v>
          </cell>
          <cell r="K6">
            <v>19760.328923952489</v>
          </cell>
          <cell r="L6">
            <v>20092.063785507537</v>
          </cell>
          <cell r="M6">
            <v>20432.990127472021</v>
          </cell>
          <cell r="N6">
            <v>20797.320272304045</v>
          </cell>
          <cell r="O6">
            <v>21130.226435613302</v>
          </cell>
          <cell r="P6">
            <v>21471.910293193188</v>
          </cell>
        </row>
        <row r="7">
          <cell r="A7" t="str">
            <v>LOW CASE</v>
          </cell>
          <cell r="B7">
            <v>17196.55219366659</v>
          </cell>
          <cell r="C7">
            <v>17384.219689907215</v>
          </cell>
          <cell r="D7">
            <v>17534.71340963506</v>
          </cell>
          <cell r="E7">
            <v>17631.958617662422</v>
          </cell>
          <cell r="F7">
            <v>17728.185996613836</v>
          </cell>
          <cell r="G7">
            <v>17872.425256327511</v>
          </cell>
          <cell r="H7">
            <v>18089.561047158997</v>
          </cell>
          <cell r="I7">
            <v>18219.84025266032</v>
          </cell>
          <cell r="J7">
            <v>18395.216887964059</v>
          </cell>
          <cell r="K7">
            <v>18590.163290857163</v>
          </cell>
          <cell r="L7">
            <v>18770.006915340655</v>
          </cell>
          <cell r="M7">
            <v>18953.667393205193</v>
          </cell>
          <cell r="N7">
            <v>19143.050609236248</v>
          </cell>
          <cell r="O7">
            <v>19334.491916334635</v>
          </cell>
          <cell r="P7">
            <v>19530.448515381893</v>
          </cell>
        </row>
        <row r="9">
          <cell r="A9" t="str">
            <v>CUSTOMER Nos (excl double IDTs &amp; CL)</v>
          </cell>
          <cell r="B9" t="str">
            <v>2005/06</v>
          </cell>
          <cell r="C9" t="str">
            <v>2006/07</v>
          </cell>
          <cell r="D9" t="str">
            <v>2007/08</v>
          </cell>
          <cell r="E9" t="str">
            <v>2008/09</v>
          </cell>
          <cell r="F9" t="str">
            <v>2009/10</v>
          </cell>
          <cell r="G9" t="str">
            <v>2010/11</v>
          </cell>
          <cell r="H9" t="str">
            <v>2011/12</v>
          </cell>
          <cell r="I9" t="str">
            <v>2012/13</v>
          </cell>
          <cell r="J9" t="str">
            <v>2013/14</v>
          </cell>
          <cell r="K9" t="str">
            <v>2014/15</v>
          </cell>
          <cell r="L9" t="str">
            <v>2015/16</v>
          </cell>
          <cell r="M9" t="str">
            <v>2016/17</v>
          </cell>
          <cell r="N9" t="str">
            <v>2017/18</v>
          </cell>
          <cell r="O9" t="str">
            <v>2018/19</v>
          </cell>
          <cell r="P9" t="str">
            <v>2019/20</v>
          </cell>
        </row>
        <row r="10">
          <cell r="A10" t="str">
            <v>HIGH CASE</v>
          </cell>
          <cell r="B10">
            <v>833.48900000000003</v>
          </cell>
          <cell r="C10">
            <v>842.31500000000005</v>
          </cell>
          <cell r="D10">
            <v>855.99727796499985</v>
          </cell>
          <cell r="E10">
            <v>874.02994348954144</v>
          </cell>
          <cell r="F10">
            <v>891.97009697513283</v>
          </cell>
          <cell r="G10">
            <v>911.18281908435415</v>
          </cell>
          <cell r="H10">
            <v>933.51781454021113</v>
          </cell>
          <cell r="I10">
            <v>955.59508984809929</v>
          </cell>
          <cell r="J10">
            <v>981.93449187013482</v>
          </cell>
          <cell r="K10">
            <v>1008.738767393271</v>
          </cell>
          <cell r="L10">
            <v>1032.4971222629365</v>
          </cell>
          <cell r="M10">
            <v>1059.499856307845</v>
          </cell>
          <cell r="N10">
            <v>1087.4425698587481</v>
          </cell>
          <cell r="O10">
            <v>1114.0633779308516</v>
          </cell>
          <cell r="P10">
            <v>1141.3397552900731</v>
          </cell>
        </row>
        <row r="11">
          <cell r="A11" t="str">
            <v>BASE CASE</v>
          </cell>
          <cell r="B11">
            <v>833.48900000000003</v>
          </cell>
          <cell r="C11">
            <v>842.31500000000005</v>
          </cell>
          <cell r="D11">
            <v>850.03271028500001</v>
          </cell>
          <cell r="E11">
            <v>854.97855267869045</v>
          </cell>
          <cell r="F11">
            <v>864.96295604472982</v>
          </cell>
          <cell r="G11">
            <v>877.28421648181165</v>
          </cell>
          <cell r="H11">
            <v>890.56207823097918</v>
          </cell>
          <cell r="I11">
            <v>903.59079498476274</v>
          </cell>
          <cell r="J11">
            <v>917.67257156584969</v>
          </cell>
          <cell r="K11">
            <v>932.85982168642067</v>
          </cell>
          <cell r="L11">
            <v>948.96400397940488</v>
          </cell>
          <cell r="M11">
            <v>965.77442525829758</v>
          </cell>
          <cell r="N11">
            <v>983.0664548425849</v>
          </cell>
          <cell r="O11">
            <v>999.76375039832772</v>
          </cell>
          <cell r="P11">
            <v>1016.7475064878998</v>
          </cell>
        </row>
        <row r="12">
          <cell r="A12" t="str">
            <v>LOW CASE</v>
          </cell>
          <cell r="B12">
            <v>833.48900000000003</v>
          </cell>
          <cell r="C12">
            <v>842.31500000000005</v>
          </cell>
          <cell r="D12">
            <v>845.80229323499998</v>
          </cell>
          <cell r="E12">
            <v>844.6751386402841</v>
          </cell>
          <cell r="F12">
            <v>849.76131186243458</v>
          </cell>
          <cell r="G12">
            <v>856.95266576290476</v>
          </cell>
          <cell r="H12">
            <v>864.85964859292437</v>
          </cell>
          <cell r="I12">
            <v>872.55022683388302</v>
          </cell>
          <cell r="J12">
            <v>881.20251307846308</v>
          </cell>
          <cell r="K12">
            <v>890.5578910221758</v>
          </cell>
          <cell r="L12">
            <v>900.73254338430615</v>
          </cell>
          <cell r="M12">
            <v>911.26016847499614</v>
          </cell>
          <cell r="N12">
            <v>921.99901565072355</v>
          </cell>
          <cell r="O12">
            <v>932.44409810484035</v>
          </cell>
          <cell r="P12">
            <v>943.00887526594192</v>
          </cell>
        </row>
        <row r="14">
          <cell r="A14" t="str">
            <v>DEMAND (excl double IDTs) MVA</v>
          </cell>
          <cell r="B14" t="str">
            <v>2005/06</v>
          </cell>
          <cell r="C14" t="str">
            <v>2006/07</v>
          </cell>
          <cell r="D14" t="str">
            <v>2007/08</v>
          </cell>
          <cell r="E14" t="str">
            <v>2008/09</v>
          </cell>
          <cell r="F14" t="str">
            <v>2009/10</v>
          </cell>
          <cell r="G14" t="str">
            <v>2010/11</v>
          </cell>
          <cell r="H14" t="str">
            <v>2011/12</v>
          </cell>
          <cell r="I14" t="str">
            <v>2012/13</v>
          </cell>
          <cell r="J14" t="str">
            <v>2013/14</v>
          </cell>
          <cell r="K14" t="str">
            <v>2014/15</v>
          </cell>
          <cell r="L14" t="str">
            <v>2015/16</v>
          </cell>
          <cell r="M14" t="str">
            <v>2016/17</v>
          </cell>
          <cell r="N14" t="str">
            <v>2017/18</v>
          </cell>
          <cell r="O14" t="str">
            <v>2018/19</v>
          </cell>
          <cell r="P14" t="str">
            <v>2019/20</v>
          </cell>
        </row>
        <row r="15">
          <cell r="A15" t="str">
            <v>HIGH CASE</v>
          </cell>
          <cell r="B15">
            <v>22435.682527999998</v>
          </cell>
          <cell r="C15">
            <v>22090.173599000002</v>
          </cell>
          <cell r="D15">
            <v>22898.637891036004</v>
          </cell>
          <cell r="E15">
            <v>23430.435707601977</v>
          </cell>
          <cell r="F15">
            <v>24033.21751484197</v>
          </cell>
          <cell r="G15">
            <v>24771.277114843957</v>
          </cell>
          <cell r="H15">
            <v>25738.582717930378</v>
          </cell>
          <cell r="I15">
            <v>26493.663360659088</v>
          </cell>
          <cell r="J15">
            <v>27405.678198801492</v>
          </cell>
          <cell r="K15">
            <v>28398.934754801823</v>
          </cell>
          <cell r="L15">
            <v>29218.069703194786</v>
          </cell>
          <cell r="M15">
            <v>30063.409895595109</v>
          </cell>
          <cell r="N15">
            <v>30910.354300177481</v>
          </cell>
          <cell r="O15">
            <v>31731.045848526497</v>
          </cell>
          <cell r="P15">
            <v>32575.611809761387</v>
          </cell>
        </row>
        <row r="16">
          <cell r="A16" t="str">
            <v>BASE CASE</v>
          </cell>
          <cell r="B16">
            <v>22435.682527999998</v>
          </cell>
          <cell r="C16">
            <v>22090.173599000002</v>
          </cell>
          <cell r="D16">
            <v>22667.335421339001</v>
          </cell>
          <cell r="E16">
            <v>23101.167745739458</v>
          </cell>
          <cell r="F16">
            <v>23469.099899777171</v>
          </cell>
          <cell r="G16">
            <v>24053.255621984121</v>
          </cell>
          <cell r="H16">
            <v>24771.508080612562</v>
          </cell>
          <cell r="I16">
            <v>25290.449093637049</v>
          </cell>
          <cell r="J16">
            <v>25842.12939573218</v>
          </cell>
          <cell r="K16">
            <v>26428.371713203011</v>
          </cell>
          <cell r="L16">
            <v>26963.590478904833</v>
          </cell>
          <cell r="M16">
            <v>27533.003041449054</v>
          </cell>
          <cell r="N16">
            <v>28138.467124790077</v>
          </cell>
          <cell r="O16">
            <v>28687.979218498738</v>
          </cell>
          <cell r="P16">
            <v>29249.093838987726</v>
          </cell>
        </row>
        <row r="17">
          <cell r="A17" t="str">
            <v>LOW CASE</v>
          </cell>
          <cell r="B17">
            <v>22435.682527999998</v>
          </cell>
          <cell r="C17">
            <v>22090.173599000002</v>
          </cell>
          <cell r="D17">
            <v>22489.410444648998</v>
          </cell>
          <cell r="E17">
            <v>22719.500878241735</v>
          </cell>
          <cell r="F17">
            <v>22896.903352050795</v>
          </cell>
          <cell r="G17">
            <v>23205.284838736428</v>
          </cell>
          <cell r="H17">
            <v>23668.371253946792</v>
          </cell>
          <cell r="I17">
            <v>23968.609259362551</v>
          </cell>
          <cell r="J17">
            <v>24331.308436079602</v>
          </cell>
          <cell r="K17">
            <v>24699.860128536002</v>
          </cell>
          <cell r="L17">
            <v>25013.880889965949</v>
          </cell>
          <cell r="M17">
            <v>25352.517993221561</v>
          </cell>
          <cell r="N17">
            <v>25695.978655255345</v>
          </cell>
          <cell r="O17">
            <v>26044.333437464582</v>
          </cell>
          <cell r="P17">
            <v>26397.653947123632</v>
          </cell>
        </row>
        <row r="19">
          <cell r="A19" t="str">
            <v xml:space="preserve">ENERGY (excl double IDTs) </v>
          </cell>
          <cell r="B19" t="str">
            <v>2005/06</v>
          </cell>
          <cell r="C19" t="str">
            <v>2006/07</v>
          </cell>
          <cell r="D19" t="str">
            <v>2007/08</v>
          </cell>
          <cell r="E19" t="str">
            <v>2008/09</v>
          </cell>
          <cell r="F19" t="str">
            <v>2009/10</v>
          </cell>
          <cell r="G19" t="str">
            <v>2010/11</v>
          </cell>
          <cell r="H19" t="str">
            <v>2011/12</v>
          </cell>
          <cell r="I19" t="str">
            <v>2012/13</v>
          </cell>
          <cell r="J19" t="str">
            <v>2013/14</v>
          </cell>
          <cell r="K19" t="str">
            <v>2014/15</v>
          </cell>
          <cell r="L19" t="str">
            <v>2015/16</v>
          </cell>
          <cell r="M19" t="str">
            <v>2016/17</v>
          </cell>
          <cell r="N19" t="str">
            <v>2017/18</v>
          </cell>
          <cell r="O19" t="str">
            <v>2018/19</v>
          </cell>
          <cell r="P19" t="str">
            <v>2019/20</v>
          </cell>
        </row>
        <row r="20">
          <cell r="A20" t="str">
            <v>HIGH CASE</v>
          </cell>
          <cell r="C20">
            <v>1.0913088514902546E-2</v>
          </cell>
          <cell r="D20">
            <v>2.4721690695733274E-2</v>
          </cell>
          <cell r="E20">
            <v>2.1174792884350275E-2</v>
          </cell>
          <cell r="F20">
            <v>2.215445178553543E-2</v>
          </cell>
          <cell r="G20">
            <v>2.3923078081449244E-2</v>
          </cell>
          <cell r="H20">
            <v>3.0000063372921753E-2</v>
          </cell>
          <cell r="I20">
            <v>2.3314511757646917E-2</v>
          </cell>
          <cell r="J20">
            <v>2.8396839761005727E-2</v>
          </cell>
          <cell r="K20">
            <v>3.0441186400254453E-2</v>
          </cell>
          <cell r="L20">
            <v>2.4804212587315719E-2</v>
          </cell>
          <cell r="M20">
            <v>2.5032816978682974E-2</v>
          </cell>
          <cell r="N20">
            <v>2.478524281862346E-2</v>
          </cell>
          <cell r="O20">
            <v>2.3275193149059271E-2</v>
          </cell>
          <cell r="P20">
            <v>2.3476578279106833E-2</v>
          </cell>
        </row>
        <row r="21">
          <cell r="A21" t="str">
            <v>BASE CASE</v>
          </cell>
          <cell r="C21">
            <v>1.0913088514902546E-2</v>
          </cell>
          <cell r="D21">
            <v>1.5569310483433116E-2</v>
          </cell>
          <cell r="E21">
            <v>1.377030061945104E-2</v>
          </cell>
          <cell r="F21">
            <v>1.2742946027670145E-2</v>
          </cell>
          <cell r="G21">
            <v>1.7703661096245132E-2</v>
          </cell>
          <cell r="H21">
            <v>2.0835022404407291E-2</v>
          </cell>
          <cell r="I21">
            <v>1.4752324673235701E-2</v>
          </cell>
          <cell r="J21">
            <v>1.6063693025996542E-2</v>
          </cell>
          <cell r="K21">
            <v>1.7730341782281493E-2</v>
          </cell>
          <cell r="L21">
            <v>1.6787922044806385E-2</v>
          </cell>
          <cell r="M21">
            <v>1.6968209219522589E-2</v>
          </cell>
          <cell r="N21">
            <v>1.7830486020848413E-2</v>
          </cell>
          <cell r="O21">
            <v>1.6007166257500524E-2</v>
          </cell>
          <cell r="P21">
            <v>1.6170383153301462E-2</v>
          </cell>
        </row>
        <row r="22">
          <cell r="A22" t="str">
            <v>LOW CASE</v>
          </cell>
          <cell r="C22">
            <v>1.0913088514902546E-2</v>
          </cell>
          <cell r="D22">
            <v>8.6569154332085101E-3</v>
          </cell>
          <cell r="E22">
            <v>5.5458681163232893E-3</v>
          </cell>
          <cell r="F22">
            <v>5.4575547185677425E-3</v>
          </cell>
          <cell r="G22">
            <v>8.1361544684394292E-3</v>
          </cell>
          <cell r="H22">
            <v>1.2149206820971963E-2</v>
          </cell>
          <cell r="I22">
            <v>7.2018997675891046E-3</v>
          </cell>
          <cell r="J22">
            <v>9.6255857829561312E-3</v>
          </cell>
          <cell r="K22">
            <v>1.0597668082981739E-2</v>
          </cell>
          <cell r="L22">
            <v>9.6741282833131964E-3</v>
          </cell>
          <cell r="M22">
            <v>9.7847847735438396E-3</v>
          </cell>
          <cell r="N22">
            <v>9.9919035246418247E-3</v>
          </cell>
          <cell r="O22">
            <v>1.0000564225955647E-2</v>
          </cell>
          <cell r="P22">
            <v>1.0135078795719765E-2</v>
          </cell>
        </row>
        <row r="24">
          <cell r="A24" t="str">
            <v>CUSTOMER Nos (excl Controlled Load)</v>
          </cell>
          <cell r="B24" t="str">
            <v>2005/06</v>
          </cell>
          <cell r="C24" t="str">
            <v>2006/07</v>
          </cell>
          <cell r="D24" t="str">
            <v>2007/08</v>
          </cell>
          <cell r="E24" t="str">
            <v>2008/09</v>
          </cell>
          <cell r="F24" t="str">
            <v>2009/10</v>
          </cell>
          <cell r="G24" t="str">
            <v>2010/11</v>
          </cell>
          <cell r="H24" t="str">
            <v>2011/12</v>
          </cell>
          <cell r="I24" t="str">
            <v>2012/13</v>
          </cell>
          <cell r="J24" t="str">
            <v>2013/14</v>
          </cell>
          <cell r="K24" t="str">
            <v>2014/15</v>
          </cell>
          <cell r="L24" t="str">
            <v>2015/16</v>
          </cell>
          <cell r="M24" t="str">
            <v>2016/17</v>
          </cell>
          <cell r="N24" t="str">
            <v>2017/18</v>
          </cell>
          <cell r="O24" t="str">
            <v>2018/19</v>
          </cell>
          <cell r="P24" t="str">
            <v>2019/20</v>
          </cell>
        </row>
        <row r="25">
          <cell r="A25" t="str">
            <v>HIGH CASE</v>
          </cell>
          <cell r="C25">
            <v>1.0589221933342878E-2</v>
          </cell>
          <cell r="D25">
            <v>1.6243659397018689E-2</v>
          </cell>
          <cell r="E25">
            <v>2.1066265032304118E-2</v>
          </cell>
          <cell r="F25">
            <v>2.0525788182914884E-2</v>
          </cell>
          <cell r="G25">
            <v>2.1539648217329139E-2</v>
          </cell>
          <cell r="H25">
            <v>2.4512090206333541E-2</v>
          </cell>
          <cell r="I25">
            <v>2.3649549011297611E-2</v>
          </cell>
          <cell r="J25">
            <v>2.7563350107023279E-2</v>
          </cell>
          <cell r="K25">
            <v>2.7297417236140008E-2</v>
          </cell>
          <cell r="L25">
            <v>2.3552534746989606E-2</v>
          </cell>
          <cell r="M25">
            <v>2.615284194277101E-2</v>
          </cell>
          <cell r="N25">
            <v>2.6373494422432642E-2</v>
          </cell>
          <cell r="O25">
            <v>2.4480196757021729E-2</v>
          </cell>
          <cell r="P25">
            <v>2.4483685488236602E-2</v>
          </cell>
        </row>
        <row r="26">
          <cell r="A26" t="str">
            <v>BASE CASE</v>
          </cell>
          <cell r="C26">
            <v>1.0589221933342878E-2</v>
          </cell>
          <cell r="D26">
            <v>9.1624989285480525E-3</v>
          </cell>
          <cell r="E26">
            <v>5.8184142020042883E-3</v>
          </cell>
          <cell r="F26">
            <v>1.1677957692339463E-2</v>
          </cell>
          <cell r="G26">
            <v>1.4244841759957017E-2</v>
          </cell>
          <cell r="H26">
            <v>1.5135188231718074E-2</v>
          </cell>
          <cell r="I26">
            <v>1.462976817928731E-2</v>
          </cell>
          <cell r="J26">
            <v>1.5584240852436326E-2</v>
          </cell>
          <cell r="K26">
            <v>1.654974834287197E-2</v>
          </cell>
          <cell r="L26">
            <v>1.7263239254823003E-2</v>
          </cell>
          <cell r="M26">
            <v>1.7714498345985246E-2</v>
          </cell>
          <cell r="N26">
            <v>1.7904832776724798E-2</v>
          </cell>
          <cell r="O26">
            <v>1.6984910301324943E-2</v>
          </cell>
          <cell r="P26">
            <v>1.6987769443336413E-2</v>
          </cell>
        </row>
        <row r="27">
          <cell r="A27" t="str">
            <v>LOW CASE</v>
          </cell>
          <cell r="C27">
            <v>1.0589221933342878E-2</v>
          </cell>
          <cell r="D27">
            <v>4.1401295655424924E-3</v>
          </cell>
          <cell r="E27">
            <v>-1.3326454701426352E-3</v>
          </cell>
          <cell r="F27">
            <v>6.0214548641007075E-3</v>
          </cell>
          <cell r="G27">
            <v>8.4627927867282852E-3</v>
          </cell>
          <cell r="H27">
            <v>9.2268606492756505E-3</v>
          </cell>
          <cell r="I27">
            <v>8.8922847232736097E-3</v>
          </cell>
          <cell r="J27">
            <v>9.9160896169559979E-3</v>
          </cell>
          <cell r="K27">
            <v>1.0616603794092561E-2</v>
          </cell>
          <cell r="L27">
            <v>1.1425031954353881E-2</v>
          </cell>
          <cell r="M27">
            <v>1.1687848038813746E-2</v>
          </cell>
          <cell r="N27">
            <v>1.1784611626006867E-2</v>
          </cell>
          <cell r="O27">
            <v>1.1328734930096347E-2</v>
          </cell>
          <cell r="P27">
            <v>1.1330198971256412E-2</v>
          </cell>
        </row>
        <row r="29">
          <cell r="A29" t="str">
            <v xml:space="preserve">DEMAND (excl double IDTs) </v>
          </cell>
          <cell r="B29" t="str">
            <v>2005/06</v>
          </cell>
          <cell r="C29" t="str">
            <v>2006/07</v>
          </cell>
          <cell r="D29" t="str">
            <v>2007/08</v>
          </cell>
          <cell r="E29" t="str">
            <v>2008/09</v>
          </cell>
          <cell r="F29" t="str">
            <v>2009/10</v>
          </cell>
          <cell r="G29" t="str">
            <v>2010/11</v>
          </cell>
          <cell r="H29" t="str">
            <v>2011/12</v>
          </cell>
          <cell r="I29" t="str">
            <v>2012/13</v>
          </cell>
          <cell r="J29" t="str">
            <v>2013/14</v>
          </cell>
          <cell r="K29" t="str">
            <v>2014/15</v>
          </cell>
          <cell r="L29" t="str">
            <v>2015/16</v>
          </cell>
          <cell r="M29" t="str">
            <v>2016/17</v>
          </cell>
          <cell r="N29" t="str">
            <v>2017/18</v>
          </cell>
          <cell r="O29" t="str">
            <v>2018/19</v>
          </cell>
          <cell r="P29" t="str">
            <v>2019/20</v>
          </cell>
        </row>
        <row r="30">
          <cell r="A30" t="str">
            <v>HIGH CASE</v>
          </cell>
          <cell r="C30">
            <v>-1.5399974062246457E-2</v>
          </cell>
          <cell r="D30">
            <v>3.6598367523585251E-2</v>
          </cell>
          <cell r="E30">
            <v>2.3223993457451596E-2</v>
          </cell>
          <cell r="F30">
            <v>2.5726444645005956E-2</v>
          </cell>
          <cell r="G30">
            <v>3.070997878441329E-2</v>
          </cell>
          <cell r="H30">
            <v>3.9049484554301482E-2</v>
          </cell>
          <cell r="I30">
            <v>2.9336527617066295E-2</v>
          </cell>
          <cell r="J30">
            <v>3.4423885656246059E-2</v>
          </cell>
          <cell r="K30">
            <v>3.6242728561403328E-2</v>
          </cell>
          <cell r="L30">
            <v>2.8843861766838258E-2</v>
          </cell>
          <cell r="M30">
            <v>2.893210266754518E-2</v>
          </cell>
          <cell r="N30">
            <v>2.8171934172592554E-2</v>
          </cell>
          <cell r="O30">
            <v>2.6550700143359515E-2</v>
          </cell>
          <cell r="P30">
            <v>2.6616392200451512E-2</v>
          </cell>
        </row>
        <row r="31">
          <cell r="A31" t="str">
            <v>BASE CASE</v>
          </cell>
          <cell r="C31">
            <v>-1.5399974062246457E-2</v>
          </cell>
          <cell r="D31">
            <v>2.6127536741726971E-2</v>
          </cell>
          <cell r="E31">
            <v>1.9139096692946434E-2</v>
          </cell>
          <cell r="F31">
            <v>1.592699373846895E-2</v>
          </cell>
          <cell r="G31">
            <v>2.4890418665459595E-2</v>
          </cell>
          <cell r="H31">
            <v>2.9860924854262783E-2</v>
          </cell>
          <cell r="I31">
            <v>2.0949108602339655E-2</v>
          </cell>
          <cell r="J31">
            <v>2.1813780374265089E-2</v>
          </cell>
          <cell r="K31">
            <v>2.2685526741757157E-2</v>
          </cell>
          <cell r="L31">
            <v>2.025167390219652E-2</v>
          </cell>
          <cell r="M31">
            <v>2.1117831580690461E-2</v>
          </cell>
          <cell r="N31">
            <v>2.1990484744055645E-2</v>
          </cell>
          <cell r="O31">
            <v>1.9528856752276297E-2</v>
          </cell>
          <cell r="P31">
            <v>1.955922430838793E-2</v>
          </cell>
        </row>
        <row r="32">
          <cell r="A32" t="str">
            <v>LOW CASE</v>
          </cell>
          <cell r="C32">
            <v>-1.5399974062246457E-2</v>
          </cell>
          <cell r="D32">
            <v>1.8073051524912856E-2</v>
          </cell>
          <cell r="E32">
            <v>1.0231056708179894E-2</v>
          </cell>
          <cell r="F32">
            <v>7.8083790114841858E-3</v>
          </cell>
          <cell r="G32">
            <v>1.346826170963477E-2</v>
          </cell>
          <cell r="H32">
            <v>1.9956075455593504E-2</v>
          </cell>
          <cell r="I32">
            <v>1.2685199255765963E-2</v>
          </cell>
          <cell r="J32">
            <v>1.5132257895829922E-2</v>
          </cell>
          <cell r="K32">
            <v>1.5147220439238451E-2</v>
          </cell>
          <cell r="L32">
            <v>1.271346314496557E-2</v>
          </cell>
          <cell r="M32">
            <v>1.3537967368808143E-2</v>
          </cell>
          <cell r="N32">
            <v>1.354739841327058E-2</v>
          </cell>
          <cell r="O32">
            <v>1.3556782050719493E-2</v>
          </cell>
          <cell r="P32">
            <v>1.3566118346142853E-2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6">
          <cell r="C6" t="str">
            <v>Actual MWh imports</v>
          </cell>
          <cell r="D6" t="str">
            <v>Actual MWh imports (less loss corrections adjs)</v>
          </cell>
          <cell r="AB6" t="str">
            <v>Actual MWh imports</v>
          </cell>
          <cell r="AC6" t="str">
            <v>Actual MWh imports (less loss corrections adjs)</v>
          </cell>
          <cell r="AD6" t="str">
            <v>Weather Norm. Basic Meter tariffs</v>
          </cell>
          <cell r="AE6" t="str">
            <v>Weather Norm. Basic Meter tariffs</v>
          </cell>
          <cell r="AF6" t="str">
            <v>Weather Norm. ALL tariffs</v>
          </cell>
          <cell r="AG6" t="str">
            <v>Weather Norm. ALL tariffs</v>
          </cell>
        </row>
        <row r="7">
          <cell r="D7">
            <v>1</v>
          </cell>
          <cell r="AC7">
            <v>1</v>
          </cell>
          <cell r="AE7">
            <v>2</v>
          </cell>
          <cell r="AG7">
            <v>3</v>
          </cell>
        </row>
        <row r="8">
          <cell r="C8" t="str">
            <v>05/06</v>
          </cell>
          <cell r="D8" t="str">
            <v>06/07</v>
          </cell>
          <cell r="AB8" t="str">
            <v>05/06</v>
          </cell>
          <cell r="AC8" t="str">
            <v>06/07</v>
          </cell>
          <cell r="AD8" t="str">
            <v>05/06</v>
          </cell>
          <cell r="AE8" t="str">
            <v>06/07</v>
          </cell>
          <cell r="AF8" t="str">
            <v>05/06</v>
          </cell>
          <cell r="AG8" t="str">
            <v>06/07</v>
          </cell>
        </row>
        <row r="9">
          <cell r="C9">
            <v>19335617.995631583</v>
          </cell>
          <cell r="D9">
            <v>19606445.493461214</v>
          </cell>
          <cell r="AB9">
            <v>19335617.995631583</v>
          </cell>
          <cell r="AC9">
            <v>19606445.493461214</v>
          </cell>
          <cell r="AD9">
            <v>19269658.291297454</v>
          </cell>
          <cell r="AE9">
            <v>19565185.369508851</v>
          </cell>
          <cell r="AF9">
            <v>19142296.833249964</v>
          </cell>
          <cell r="AG9">
            <v>19482388.497683652</v>
          </cell>
        </row>
        <row r="10">
          <cell r="C10">
            <v>6597165.2063214723</v>
          </cell>
          <cell r="D10">
            <v>6520908.9278279617</v>
          </cell>
          <cell r="AB10">
            <v>6597165.2063214723</v>
          </cell>
          <cell r="AC10">
            <v>6520908.9278279617</v>
          </cell>
          <cell r="AD10">
            <v>6531205.5019873371</v>
          </cell>
          <cell r="AE10">
            <v>6479648.8038756</v>
          </cell>
          <cell r="AF10">
            <v>6531205.5019873371</v>
          </cell>
          <cell r="AG10">
            <v>6479648.8038756</v>
          </cell>
        </row>
        <row r="11">
          <cell r="C11">
            <v>3453120.1763493684</v>
          </cell>
          <cell r="D11">
            <v>3067967.9491564124</v>
          </cell>
          <cell r="AB11">
            <v>3453120.1763493684</v>
          </cell>
          <cell r="AC11">
            <v>3067967.9491564124</v>
          </cell>
          <cell r="AD11">
            <v>3418595.2283241176</v>
          </cell>
          <cell r="AE11">
            <v>3048555.8182303286</v>
          </cell>
          <cell r="AF11">
            <v>3418595.2283241176</v>
          </cell>
          <cell r="AG11">
            <v>3048555.8182303286</v>
          </cell>
        </row>
        <row r="12">
          <cell r="C12">
            <v>2666332.6791674742</v>
          </cell>
          <cell r="D12">
            <v>2316741.1311760265</v>
          </cell>
          <cell r="AB12">
            <v>2666332.6791674742</v>
          </cell>
          <cell r="AC12">
            <v>2316741.1311760265</v>
          </cell>
          <cell r="AD12">
            <v>2639674.1812105323</v>
          </cell>
          <cell r="AE12">
            <v>2302082.2811145065</v>
          </cell>
          <cell r="AF12">
            <v>2639674.1812105323</v>
          </cell>
          <cell r="AG12">
            <v>2302082.2811145065</v>
          </cell>
        </row>
        <row r="13">
          <cell r="C13">
            <v>786787.49718189437</v>
          </cell>
          <cell r="D13">
            <v>751226.8179803869</v>
          </cell>
          <cell r="AB13">
            <v>786787.49718189437</v>
          </cell>
          <cell r="AC13">
            <v>751226.8179803869</v>
          </cell>
          <cell r="AD13">
            <v>778921.04711358564</v>
          </cell>
          <cell r="AE13">
            <v>746473.5371158229</v>
          </cell>
          <cell r="AF13">
            <v>778921.04711358564</v>
          </cell>
          <cell r="AG13">
            <v>746473.5371158229</v>
          </cell>
        </row>
        <row r="14">
          <cell r="C14">
            <v>1082813.3724004191</v>
          </cell>
          <cell r="D14">
            <v>1123476.6567184259</v>
          </cell>
          <cell r="AB14">
            <v>1082813.3724004191</v>
          </cell>
          <cell r="AC14">
            <v>1123476.6567184259</v>
          </cell>
          <cell r="AD14">
            <v>1071987.1996945813</v>
          </cell>
          <cell r="AE14">
            <v>1116368.017934043</v>
          </cell>
          <cell r="AF14">
            <v>1071987.1996945813</v>
          </cell>
          <cell r="AG14">
            <v>1116368.017934043</v>
          </cell>
        </row>
        <row r="15">
          <cell r="C15">
            <v>450448.1978174774</v>
          </cell>
          <cell r="D15">
            <v>444270.42202023021</v>
          </cell>
          <cell r="AB15">
            <v>450448.1978174774</v>
          </cell>
          <cell r="AC15">
            <v>444270.42202023021</v>
          </cell>
          <cell r="AD15">
            <v>445944.53161893884</v>
          </cell>
          <cell r="AE15">
            <v>441459.3641011882</v>
          </cell>
          <cell r="AF15">
            <v>445944.53161893884</v>
          </cell>
          <cell r="AG15">
            <v>441459.3641011882</v>
          </cell>
        </row>
        <row r="16">
          <cell r="C16">
            <v>578708.32469095872</v>
          </cell>
          <cell r="D16">
            <v>679206.23469819571</v>
          </cell>
          <cell r="AB16">
            <v>578708.32469095872</v>
          </cell>
          <cell r="AC16">
            <v>679206.23469819571</v>
          </cell>
          <cell r="AD16">
            <v>572922.28950788616</v>
          </cell>
          <cell r="AE16">
            <v>674908.65383285482</v>
          </cell>
          <cell r="AF16">
            <v>572922.28950788616</v>
          </cell>
          <cell r="AG16">
            <v>674908.65383285482</v>
          </cell>
        </row>
        <row r="17">
          <cell r="C17">
            <v>1314687.7604993002</v>
          </cell>
          <cell r="D17">
            <v>1603700.6745976016</v>
          </cell>
          <cell r="AB17">
            <v>1314687.7604993002</v>
          </cell>
          <cell r="AC17">
            <v>1603700.6745976016</v>
          </cell>
          <cell r="AD17">
            <v>1301543.2638462305</v>
          </cell>
          <cell r="AE17">
            <v>1593553.4866290644</v>
          </cell>
          <cell r="AF17">
            <v>1301543.2638462305</v>
          </cell>
          <cell r="AG17">
            <v>1593553.4866290644</v>
          </cell>
        </row>
        <row r="18">
          <cell r="C18">
            <v>987720.09838099976</v>
          </cell>
          <cell r="D18">
            <v>1225247.756320715</v>
          </cell>
          <cell r="AB18">
            <v>987720.09838099976</v>
          </cell>
          <cell r="AC18">
            <v>1225247.756320715</v>
          </cell>
          <cell r="AD18">
            <v>977844.68619764771</v>
          </cell>
          <cell r="AE18">
            <v>1217495.1753756865</v>
          </cell>
          <cell r="AF18">
            <v>977844.68619764771</v>
          </cell>
          <cell r="AG18">
            <v>1217495.1753756865</v>
          </cell>
        </row>
        <row r="19">
          <cell r="C19">
            <v>348438.81783400004</v>
          </cell>
          <cell r="D19">
            <v>389672.65725431917</v>
          </cell>
          <cell r="AB19">
            <v>348438.81783400004</v>
          </cell>
          <cell r="AC19">
            <v>389672.65725431917</v>
          </cell>
          <cell r="AD19">
            <v>344955.06069224409</v>
          </cell>
          <cell r="AE19">
            <v>387207.05892790388</v>
          </cell>
          <cell r="AF19">
            <v>344955.06069224409</v>
          </cell>
          <cell r="AG19">
            <v>387207.05892790388</v>
          </cell>
        </row>
        <row r="20">
          <cell r="C20">
            <v>734716.1327723806</v>
          </cell>
          <cell r="D20">
            <v>705904.64805808</v>
          </cell>
          <cell r="AB20">
            <v>734716.1327723806</v>
          </cell>
          <cell r="AC20">
            <v>705904.64805808</v>
          </cell>
          <cell r="AD20">
            <v>727370.30204485101</v>
          </cell>
          <cell r="AE20">
            <v>701438.13677878107</v>
          </cell>
          <cell r="AF20">
            <v>727370.30204485101</v>
          </cell>
          <cell r="AG20">
            <v>701438.13677878107</v>
          </cell>
        </row>
        <row r="21">
          <cell r="C21">
            <v>288750.94174053182</v>
          </cell>
          <cell r="D21">
            <v>208401.36945940199</v>
          </cell>
          <cell r="AB21">
            <v>288750.94174053182</v>
          </cell>
          <cell r="AC21">
            <v>208401.36945940199</v>
          </cell>
          <cell r="AD21">
            <v>285863.95526258845</v>
          </cell>
          <cell r="AE21">
            <v>207082.7394293088</v>
          </cell>
          <cell r="AF21">
            <v>285863.95526258845</v>
          </cell>
          <cell r="AG21">
            <v>207082.7394293088</v>
          </cell>
        </row>
        <row r="22">
          <cell r="C22">
            <v>445975.8300318488</v>
          </cell>
          <cell r="D22">
            <v>497503.27859867807</v>
          </cell>
          <cell r="AB22">
            <v>445975.8300318488</v>
          </cell>
          <cell r="AC22">
            <v>497503.27859867807</v>
          </cell>
          <cell r="AD22">
            <v>441516.87941153022</v>
          </cell>
          <cell r="AE22">
            <v>494355.39734947239</v>
          </cell>
          <cell r="AF22">
            <v>441516.87941153022</v>
          </cell>
          <cell r="AG22">
            <v>494355.39734947239</v>
          </cell>
        </row>
        <row r="23">
          <cell r="C23">
            <v>9310.7772999999997</v>
          </cell>
          <cell r="D23">
            <v>15214.552037583811</v>
          </cell>
          <cell r="AB23">
            <v>9310.7772999999997</v>
          </cell>
          <cell r="AC23">
            <v>15214.552037583811</v>
          </cell>
          <cell r="AD23">
            <v>9217.6863891887151</v>
          </cell>
          <cell r="AE23">
            <v>15118.284123110812</v>
          </cell>
          <cell r="AF23">
            <v>9217.6863891887151</v>
          </cell>
          <cell r="AG23">
            <v>15118.284123110812</v>
          </cell>
        </row>
        <row r="24">
          <cell r="C24">
            <v>2394.3939999999993</v>
          </cell>
          <cell r="D24">
            <v>4486.0677491386205</v>
          </cell>
          <cell r="AB24">
            <v>2394.3939999999993</v>
          </cell>
          <cell r="AC24">
            <v>4486.0677491386205</v>
          </cell>
          <cell r="AD24">
            <v>2370.4543963429478</v>
          </cell>
          <cell r="AE24">
            <v>4457.682793385251</v>
          </cell>
          <cell r="AF24">
            <v>2370.4543963429478</v>
          </cell>
          <cell r="AG24">
            <v>4457.682793385251</v>
          </cell>
        </row>
        <row r="25">
          <cell r="C25">
            <v>87.38</v>
          </cell>
          <cell r="D25">
            <v>116.6518078254805</v>
          </cell>
          <cell r="AB25">
            <v>87.38</v>
          </cell>
          <cell r="AC25">
            <v>116.6518078254805</v>
          </cell>
          <cell r="AD25">
            <v>86.506358248662011</v>
          </cell>
          <cell r="AE25">
            <v>115.91371009962413</v>
          </cell>
          <cell r="AF25">
            <v>86.506358248662011</v>
          </cell>
          <cell r="AG25">
            <v>115.91371009962413</v>
          </cell>
        </row>
        <row r="26">
          <cell r="C26">
            <v>35.213000000000001</v>
          </cell>
          <cell r="D26">
            <v>41.727702892766651</v>
          </cell>
          <cell r="AB26">
            <v>35.213000000000001</v>
          </cell>
          <cell r="AC26">
            <v>41.727702892766651</v>
          </cell>
          <cell r="AD26">
            <v>34.860933772146204</v>
          </cell>
          <cell r="AE26">
            <v>41.463676786489415</v>
          </cell>
          <cell r="AF26">
            <v>34.860933772146204</v>
          </cell>
          <cell r="AG26">
            <v>41.463676786489415</v>
          </cell>
        </row>
        <row r="27">
          <cell r="C27">
            <v>1118688.9088419974</v>
          </cell>
          <cell r="D27">
            <v>1055882.1756690978</v>
          </cell>
          <cell r="AB27">
            <v>1118688.9088419974</v>
          </cell>
          <cell r="AC27">
            <v>1055882.1756690978</v>
          </cell>
          <cell r="AD27">
            <v>1118688.9088419974</v>
          </cell>
          <cell r="AE27">
            <v>1055882.1756690978</v>
          </cell>
          <cell r="AF27">
            <v>1107504.04574377</v>
          </cell>
          <cell r="AG27">
            <v>1049201.2313514615</v>
          </cell>
        </row>
        <row r="28">
          <cell r="C28">
            <v>642826.72100099805</v>
          </cell>
          <cell r="D28">
            <v>546978.83465027856</v>
          </cell>
          <cell r="AB28">
            <v>642826.72100099805</v>
          </cell>
          <cell r="AC28">
            <v>546978.83465027856</v>
          </cell>
          <cell r="AD28">
            <v>642826.72100099805</v>
          </cell>
          <cell r="AE28">
            <v>546978.83465027856</v>
          </cell>
          <cell r="AF28">
            <v>636399.61797579587</v>
          </cell>
          <cell r="AG28">
            <v>543517.90385569585</v>
          </cell>
        </row>
        <row r="29">
          <cell r="C29">
            <v>229230.09197999971</v>
          </cell>
          <cell r="D29">
            <v>199018.84921723901</v>
          </cell>
          <cell r="AB29">
            <v>229230.09197999971</v>
          </cell>
          <cell r="AC29">
            <v>199018.84921723901</v>
          </cell>
          <cell r="AD29">
            <v>229230.09197999971</v>
          </cell>
          <cell r="AE29">
            <v>199018.84921723901</v>
          </cell>
          <cell r="AF29">
            <v>226938.2062050309</v>
          </cell>
          <cell r="AG29">
            <v>197759.58574976181</v>
          </cell>
        </row>
        <row r="30">
          <cell r="C30">
            <v>124473.5820539999</v>
          </cell>
          <cell r="D30">
            <v>176375.02204411841</v>
          </cell>
          <cell r="AB30">
            <v>124473.5820539999</v>
          </cell>
          <cell r="AC30">
            <v>176375.02204411841</v>
          </cell>
          <cell r="AD30">
            <v>124473.5820539999</v>
          </cell>
          <cell r="AE30">
            <v>176375.02204411841</v>
          </cell>
          <cell r="AF30">
            <v>123229.07166007716</v>
          </cell>
          <cell r="AG30">
            <v>175259.03417307406</v>
          </cell>
        </row>
        <row r="31">
          <cell r="C31">
            <v>122158.51380699989</v>
          </cell>
          <cell r="D31">
            <v>133509.46975746186</v>
          </cell>
          <cell r="AB31">
            <v>122158.51380699989</v>
          </cell>
          <cell r="AC31">
            <v>133509.46975746186</v>
          </cell>
          <cell r="AD31">
            <v>122158.51380699989</v>
          </cell>
          <cell r="AE31">
            <v>133509.46975746186</v>
          </cell>
          <cell r="AF31">
            <v>120937.14990286631</v>
          </cell>
          <cell r="AG31">
            <v>132664.70757292974</v>
          </cell>
        </row>
        <row r="32">
          <cell r="C32">
            <v>11490347.035121597</v>
          </cell>
          <cell r="D32">
            <v>11921604.732564155</v>
          </cell>
          <cell r="AB32">
            <v>11490347.035121597</v>
          </cell>
          <cell r="AC32">
            <v>11921604.732564155</v>
          </cell>
          <cell r="AD32">
            <v>11490347.035121597</v>
          </cell>
          <cell r="AE32">
            <v>11921604.732564155</v>
          </cell>
          <cell r="AF32">
            <v>11375464.374246743</v>
          </cell>
          <cell r="AG32">
            <v>11846172.473898875</v>
          </cell>
        </row>
        <row r="33">
          <cell r="C33">
            <v>0</v>
          </cell>
          <cell r="D33">
            <v>80.628100000000003</v>
          </cell>
          <cell r="AB33">
            <v>0</v>
          </cell>
          <cell r="AC33">
            <v>80.628100000000003</v>
          </cell>
          <cell r="AD33">
            <v>0</v>
          </cell>
          <cell r="AE33">
            <v>80.628100000000003</v>
          </cell>
          <cell r="AF33">
            <v>0</v>
          </cell>
          <cell r="AG33">
            <v>80.117937162754018</v>
          </cell>
        </row>
        <row r="34">
          <cell r="C34">
            <v>96.26</v>
          </cell>
          <cell r="D34">
            <v>99.937999999999988</v>
          </cell>
          <cell r="AB34">
            <v>96.26</v>
          </cell>
          <cell r="AC34">
            <v>99.937999999999988</v>
          </cell>
          <cell r="AD34">
            <v>96.26</v>
          </cell>
          <cell r="AE34">
            <v>99.937999999999988</v>
          </cell>
          <cell r="AF34">
            <v>95.29757433069588</v>
          </cell>
          <cell r="AG34">
            <v>99.305656516416846</v>
          </cell>
        </row>
        <row r="35">
          <cell r="C35">
            <v>35799.996611999995</v>
          </cell>
          <cell r="D35">
            <v>45135.929354000007</v>
          </cell>
          <cell r="AB35">
            <v>35799.996611999995</v>
          </cell>
          <cell r="AC35">
            <v>45135.929354000007</v>
          </cell>
          <cell r="AD35">
            <v>35799.996611999995</v>
          </cell>
          <cell r="AE35">
            <v>45135.929354000007</v>
          </cell>
          <cell r="AF35">
            <v>35442.061481100456</v>
          </cell>
          <cell r="AG35">
            <v>44850.338179447077</v>
          </cell>
        </row>
        <row r="36">
          <cell r="C36">
            <v>6919.21</v>
          </cell>
          <cell r="D36">
            <v>5519.0492276539062</v>
          </cell>
          <cell r="AB36">
            <v>6919.21</v>
          </cell>
          <cell r="AC36">
            <v>5519.0492276539062</v>
          </cell>
          <cell r="AD36">
            <v>6919.21</v>
          </cell>
          <cell r="AE36">
            <v>5519.0492276539062</v>
          </cell>
          <cell r="AF36">
            <v>6850.0304309650346</v>
          </cell>
          <cell r="AG36">
            <v>5484.1282284876079</v>
          </cell>
        </row>
        <row r="37">
          <cell r="C37">
            <v>289200.06964330003</v>
          </cell>
          <cell r="D37">
            <v>317670.53914000007</v>
          </cell>
          <cell r="AB37">
            <v>289200.06964330003</v>
          </cell>
          <cell r="AC37">
            <v>317670.53914000007</v>
          </cell>
          <cell r="AD37">
            <v>289200.06964330003</v>
          </cell>
          <cell r="AE37">
            <v>317670.53914000007</v>
          </cell>
          <cell r="AF37">
            <v>286308.5926997175</v>
          </cell>
          <cell r="AG37">
            <v>315660.52397708385</v>
          </cell>
        </row>
        <row r="38">
          <cell r="C38">
            <v>58701.775707000001</v>
          </cell>
          <cell r="D38">
            <v>58783.369980000003</v>
          </cell>
          <cell r="AB38">
            <v>58701.775707000001</v>
          </cell>
          <cell r="AC38">
            <v>58783.369980000003</v>
          </cell>
          <cell r="AD38">
            <v>58701.775707000001</v>
          </cell>
          <cell r="AE38">
            <v>58783.369980000003</v>
          </cell>
          <cell r="AF38">
            <v>58114.864261185015</v>
          </cell>
          <cell r="AG38">
            <v>58411.42656558397</v>
          </cell>
        </row>
        <row r="39">
          <cell r="C39">
            <v>40.365000000000002</v>
          </cell>
          <cell r="D39">
            <v>6.2110000000000003</v>
          </cell>
          <cell r="AB39">
            <v>40.365000000000002</v>
          </cell>
          <cell r="AC39">
            <v>6.2110000000000003</v>
          </cell>
          <cell r="AD39">
            <v>40.365000000000002</v>
          </cell>
          <cell r="AE39">
            <v>6.2110000000000003</v>
          </cell>
          <cell r="AF39">
            <v>39.961423102623513</v>
          </cell>
          <cell r="AG39">
            <v>6.1717007807186972</v>
          </cell>
        </row>
        <row r="40">
          <cell r="C40">
            <v>74403.546502100013</v>
          </cell>
          <cell r="D40">
            <v>73317.916330000007</v>
          </cell>
          <cell r="AB40">
            <v>74403.546502100013</v>
          </cell>
          <cell r="AC40">
            <v>73317.916330000007</v>
          </cell>
          <cell r="AD40">
            <v>74403.546502100013</v>
          </cell>
          <cell r="AE40">
            <v>73317.916330000007</v>
          </cell>
          <cell r="AF40">
            <v>73659.645784866647</v>
          </cell>
          <cell r="AG40">
            <v>72854.00764040077</v>
          </cell>
        </row>
        <row r="41">
          <cell r="C41">
            <v>44740.662664600008</v>
          </cell>
          <cell r="D41">
            <v>54073.303700000004</v>
          </cell>
          <cell r="AB41">
            <v>44740.662664600008</v>
          </cell>
          <cell r="AC41">
            <v>54073.303700000004</v>
          </cell>
          <cell r="AD41">
            <v>44740.662664600008</v>
          </cell>
          <cell r="AE41">
            <v>54073.303700000004</v>
          </cell>
          <cell r="AF41">
            <v>44293.337065076965</v>
          </cell>
          <cell r="AG41">
            <v>53731.162560188255</v>
          </cell>
        </row>
        <row r="42">
          <cell r="C42">
            <v>91920.368120399988</v>
          </cell>
          <cell r="D42">
            <v>96928.155440000002</v>
          </cell>
          <cell r="AB42">
            <v>91920.368120399988</v>
          </cell>
          <cell r="AC42">
            <v>96928.155440000002</v>
          </cell>
          <cell r="AD42">
            <v>91920.368120399988</v>
          </cell>
          <cell r="AE42">
            <v>96928.155440000002</v>
          </cell>
          <cell r="AF42">
            <v>91001.3309106456</v>
          </cell>
          <cell r="AG42">
            <v>96314.856319863349</v>
          </cell>
        </row>
        <row r="43">
          <cell r="C43">
            <v>41029.187175200001</v>
          </cell>
          <cell r="D43">
            <v>42068.098109999999</v>
          </cell>
          <cell r="AB43">
            <v>41029.187175200001</v>
          </cell>
          <cell r="AC43">
            <v>42068.098109999999</v>
          </cell>
          <cell r="AD43">
            <v>41029.187175200001</v>
          </cell>
          <cell r="AE43">
            <v>42068.098109999999</v>
          </cell>
          <cell r="AF43">
            <v>40618.969608940948</v>
          </cell>
          <cell r="AG43">
            <v>41801.918201390719</v>
          </cell>
        </row>
        <row r="44">
          <cell r="C44">
            <v>76721.4250111</v>
          </cell>
          <cell r="D44">
            <v>92241.693320078441</v>
          </cell>
          <cell r="AB44">
            <v>76721.4250111</v>
          </cell>
          <cell r="AC44">
            <v>92241.693320078441</v>
          </cell>
          <cell r="AD44">
            <v>76721.4250111</v>
          </cell>
          <cell r="AE44">
            <v>92241.693320078441</v>
          </cell>
          <cell r="AF44">
            <v>75954.349706546971</v>
          </cell>
          <cell r="AG44">
            <v>91658.047122579737</v>
          </cell>
        </row>
        <row r="45">
          <cell r="C45">
            <v>37476.039120700007</v>
          </cell>
          <cell r="D45">
            <v>36636.26008</v>
          </cell>
          <cell r="AB45">
            <v>37476.039120700007</v>
          </cell>
          <cell r="AC45">
            <v>36636.26008</v>
          </cell>
          <cell r="AD45">
            <v>37476.039120700007</v>
          </cell>
          <cell r="AE45">
            <v>36636.26008</v>
          </cell>
          <cell r="AF45">
            <v>37101.346600093239</v>
          </cell>
          <cell r="AG45">
            <v>36404.449354105498</v>
          </cell>
        </row>
        <row r="46">
          <cell r="C46">
            <v>3072873.072444499</v>
          </cell>
          <cell r="D46">
            <v>3199024.5607621768</v>
          </cell>
          <cell r="AB46">
            <v>3072873.072444499</v>
          </cell>
          <cell r="AC46">
            <v>3199024.5607621768</v>
          </cell>
          <cell r="AD46">
            <v>3072873.072444499</v>
          </cell>
          <cell r="AE46">
            <v>3199024.5607621768</v>
          </cell>
          <cell r="AF46">
            <v>3042149.9068156392</v>
          </cell>
          <cell r="AG46">
            <v>3178783.1877627135</v>
          </cell>
        </row>
        <row r="47">
          <cell r="C47">
            <v>40578.036060600003</v>
          </cell>
          <cell r="D47">
            <v>44355.547310000002</v>
          </cell>
          <cell r="AB47">
            <v>40578.036060600003</v>
          </cell>
          <cell r="AC47">
            <v>44355.547310000002</v>
          </cell>
          <cell r="AD47">
            <v>40578.036060600003</v>
          </cell>
          <cell r="AE47">
            <v>44355.547310000002</v>
          </cell>
          <cell r="AF47">
            <v>40172.329188434305</v>
          </cell>
          <cell r="AG47">
            <v>44074.893891858337</v>
          </cell>
        </row>
        <row r="48">
          <cell r="C48">
            <v>41601.580289699996</v>
          </cell>
          <cell r="D48">
            <v>44237.386200000001</v>
          </cell>
          <cell r="AB48">
            <v>41601.580289699996</v>
          </cell>
          <cell r="AC48">
            <v>44237.386200000001</v>
          </cell>
          <cell r="AD48">
            <v>41601.580289699996</v>
          </cell>
          <cell r="AE48">
            <v>44237.386200000001</v>
          </cell>
          <cell r="AF48">
            <v>41185.639828922685</v>
          </cell>
          <cell r="AG48">
            <v>43957.480429479074</v>
          </cell>
        </row>
        <row r="49">
          <cell r="C49">
            <v>229863.47745410001</v>
          </cell>
          <cell r="D49">
            <v>223016.12012000001</v>
          </cell>
          <cell r="AB49">
            <v>229863.47745410001</v>
          </cell>
          <cell r="AC49">
            <v>223016.12012000001</v>
          </cell>
          <cell r="AD49">
            <v>229863.47745410001</v>
          </cell>
          <cell r="AE49">
            <v>223016.12012000001</v>
          </cell>
          <cell r="AF49">
            <v>227565.25897147652</v>
          </cell>
          <cell r="AG49">
            <v>221605.01733335352</v>
          </cell>
        </row>
        <row r="50">
          <cell r="C50">
            <v>7.6E-3</v>
          </cell>
          <cell r="D50">
            <v>9.7059999999999995</v>
          </cell>
          <cell r="AB50">
            <v>7.6E-3</v>
          </cell>
          <cell r="AC50">
            <v>9.7059999999999995</v>
          </cell>
          <cell r="AD50">
            <v>7.6E-3</v>
          </cell>
          <cell r="AE50">
            <v>9.7059999999999995</v>
          </cell>
          <cell r="AF50">
            <v>7.5240137639028528E-3</v>
          </cell>
          <cell r="AG50">
            <v>9.6445866652158543</v>
          </cell>
        </row>
        <row r="51">
          <cell r="C51">
            <v>119579.538004</v>
          </cell>
          <cell r="D51">
            <v>124370.29599999997</v>
          </cell>
          <cell r="AB51">
            <v>119579.538004</v>
          </cell>
          <cell r="AC51">
            <v>124370.29599999997</v>
          </cell>
          <cell r="AD51">
            <v>119579.538004</v>
          </cell>
          <cell r="AE51">
            <v>124370.29599999997</v>
          </cell>
          <cell r="AF51">
            <v>118383.95918726845</v>
          </cell>
          <cell r="AG51">
            <v>123583.36063780636</v>
          </cell>
        </row>
        <row r="52">
          <cell r="C52">
            <v>1139284.0250324002</v>
          </cell>
          <cell r="D52">
            <v>1132979.1529447976</v>
          </cell>
          <cell r="AB52">
            <v>1139284.0250324002</v>
          </cell>
          <cell r="AC52">
            <v>1132979.1529447976</v>
          </cell>
          <cell r="AD52">
            <v>1139284.0250324002</v>
          </cell>
          <cell r="AE52">
            <v>1132979.1529447976</v>
          </cell>
          <cell r="AF52">
            <v>1127893.2480708449</v>
          </cell>
          <cell r="AG52">
            <v>1125810.3884668194</v>
          </cell>
        </row>
        <row r="53">
          <cell r="C53">
            <v>70000.005898699994</v>
          </cell>
          <cell r="D53">
            <v>74570.961042912808</v>
          </cell>
          <cell r="AB53">
            <v>70000.005898699994</v>
          </cell>
          <cell r="AC53">
            <v>74570.961042912808</v>
          </cell>
          <cell r="AD53">
            <v>70000.005898699994</v>
          </cell>
          <cell r="AE53">
            <v>74570.961042912808</v>
          </cell>
          <cell r="AF53">
            <v>69300.132612513116</v>
          </cell>
          <cell r="AG53">
            <v>74099.123891078489</v>
          </cell>
        </row>
        <row r="54">
          <cell r="C54">
            <v>135910.9581163</v>
          </cell>
          <cell r="D54">
            <v>136207.27035000001</v>
          </cell>
          <cell r="AB54">
            <v>135910.9581163</v>
          </cell>
          <cell r="AC54">
            <v>136207.27035000001</v>
          </cell>
          <cell r="AD54">
            <v>135910.9581163</v>
          </cell>
          <cell r="AE54">
            <v>136207.27035000001</v>
          </cell>
          <cell r="AF54">
            <v>134552.09467529808</v>
          </cell>
          <cell r="AG54">
            <v>135345.43821585213</v>
          </cell>
        </row>
        <row r="55">
          <cell r="C55">
            <v>46287.42798</v>
          </cell>
          <cell r="D55">
            <v>39120.788719999997</v>
          </cell>
          <cell r="AB55">
            <v>46287.42798</v>
          </cell>
          <cell r="AC55">
            <v>39120.788719999997</v>
          </cell>
          <cell r="AD55">
            <v>46287.42798</v>
          </cell>
          <cell r="AE55">
            <v>39120.788719999997</v>
          </cell>
          <cell r="AF55">
            <v>45824.637528576583</v>
          </cell>
          <cell r="AG55">
            <v>38873.257492441662</v>
          </cell>
        </row>
        <row r="56">
          <cell r="C56">
            <v>40704.98461</v>
          </cell>
          <cell r="D56">
            <v>23076.236839999998</v>
          </cell>
          <cell r="AB56">
            <v>40704.98461</v>
          </cell>
          <cell r="AC56">
            <v>23076.236839999998</v>
          </cell>
          <cell r="AD56">
            <v>40704.98461</v>
          </cell>
          <cell r="AE56">
            <v>23076.236839999998</v>
          </cell>
          <cell r="AF56">
            <v>40298.008482249184</v>
          </cell>
          <cell r="AG56">
            <v>22930.225232889639</v>
          </cell>
        </row>
        <row r="57">
          <cell r="C57">
            <v>197866.17263000002</v>
          </cell>
          <cell r="D57">
            <v>184283.7323</v>
          </cell>
          <cell r="AB57">
            <v>197866.17263000002</v>
          </cell>
          <cell r="AC57">
            <v>184283.7323</v>
          </cell>
          <cell r="AD57">
            <v>197866.17263000002</v>
          </cell>
          <cell r="AE57">
            <v>184283.7323</v>
          </cell>
          <cell r="AF57">
            <v>195887.86924722343</v>
          </cell>
          <cell r="AG57">
            <v>183117.70318944863</v>
          </cell>
        </row>
        <row r="58">
          <cell r="C58">
            <v>72686.588568000006</v>
          </cell>
          <cell r="D58">
            <v>179843.13131999999</v>
          </cell>
          <cell r="AB58">
            <v>72686.588568000006</v>
          </cell>
          <cell r="AC58">
            <v>179843.13131999999</v>
          </cell>
          <cell r="AD58">
            <v>72686.588568000006</v>
          </cell>
          <cell r="AE58">
            <v>179843.13131999999</v>
          </cell>
          <cell r="AF58">
            <v>71959.854320628394</v>
          </cell>
          <cell r="AG58">
            <v>178705.19948068573</v>
          </cell>
        </row>
        <row r="59">
          <cell r="C59">
            <v>58629.949874999998</v>
          </cell>
          <cell r="D59">
            <v>54258.35100000001</v>
          </cell>
          <cell r="AB59">
            <v>58629.949874999998</v>
          </cell>
          <cell r="AC59">
            <v>54258.35100000001</v>
          </cell>
          <cell r="AD59">
            <v>58629.949874999998</v>
          </cell>
          <cell r="AE59">
            <v>54258.35100000001</v>
          </cell>
          <cell r="AF59">
            <v>58043.756557425571</v>
          </cell>
          <cell r="AG59">
            <v>53915.038999711665</v>
          </cell>
        </row>
        <row r="60">
          <cell r="C60">
            <v>59231.287703100003</v>
          </cell>
          <cell r="D60">
            <v>55119.895140000008</v>
          </cell>
          <cell r="AB60">
            <v>59231.287703100003</v>
          </cell>
          <cell r="AC60">
            <v>55119.895140000008</v>
          </cell>
          <cell r="AD60">
            <v>59231.287703100003</v>
          </cell>
          <cell r="AE60">
            <v>55119.895140000008</v>
          </cell>
          <cell r="AF60">
            <v>58639.082096291342</v>
          </cell>
          <cell r="AG60">
            <v>54771.131841679402</v>
          </cell>
        </row>
        <row r="61">
          <cell r="C61">
            <v>270731.97464209993</v>
          </cell>
          <cell r="D61">
            <v>269741.46621000004</v>
          </cell>
          <cell r="AB61">
            <v>270731.97464209993</v>
          </cell>
          <cell r="AC61">
            <v>269741.46621000004</v>
          </cell>
          <cell r="AD61">
            <v>270731.97464209993</v>
          </cell>
          <cell r="AE61">
            <v>269741.46621000004</v>
          </cell>
          <cell r="AF61">
            <v>268025.14520207344</v>
          </cell>
          <cell r="AG61">
            <v>268034.71544042235</v>
          </cell>
        </row>
        <row r="62">
          <cell r="C62">
            <v>409811.07547249994</v>
          </cell>
          <cell r="D62">
            <v>442465.24304075708</v>
          </cell>
          <cell r="AB62">
            <v>409811.07547249994</v>
          </cell>
          <cell r="AC62">
            <v>442465.24304075708</v>
          </cell>
          <cell r="AD62">
            <v>409811.07547249994</v>
          </cell>
          <cell r="AE62">
            <v>442465.24304075708</v>
          </cell>
          <cell r="AF62">
            <v>405713.70690196322</v>
          </cell>
          <cell r="AG62">
            <v>439665.60713500698</v>
          </cell>
        </row>
        <row r="63">
          <cell r="C63">
            <v>5347.3479000000016</v>
          </cell>
          <cell r="D63">
            <v>5943.7142000000003</v>
          </cell>
          <cell r="AB63">
            <v>5347.3479000000016</v>
          </cell>
          <cell r="AC63">
            <v>5943.7142000000003</v>
          </cell>
          <cell r="AD63">
            <v>5347.3479000000016</v>
          </cell>
          <cell r="AE63">
            <v>5943.7142000000003</v>
          </cell>
          <cell r="AF63">
            <v>5293.8841052601356</v>
          </cell>
          <cell r="AG63">
            <v>5906.106193609533</v>
          </cell>
        </row>
        <row r="64">
          <cell r="C64">
            <v>0</v>
          </cell>
          <cell r="D64">
            <v>10.03435</v>
          </cell>
          <cell r="AB64">
            <v>0</v>
          </cell>
          <cell r="AC64">
            <v>10.03435</v>
          </cell>
          <cell r="AD64">
            <v>0</v>
          </cell>
          <cell r="AE64">
            <v>10.03435</v>
          </cell>
          <cell r="AF64">
            <v>0</v>
          </cell>
          <cell r="AG64">
            <v>9.9708590772829915</v>
          </cell>
        </row>
        <row r="65">
          <cell r="C65">
            <v>100840.29508</v>
          </cell>
          <cell r="D65">
            <v>107487.89682000001</v>
          </cell>
          <cell r="AB65">
            <v>100840.29508</v>
          </cell>
          <cell r="AC65">
            <v>107487.89682000001</v>
          </cell>
          <cell r="AD65">
            <v>100840.29508</v>
          </cell>
          <cell r="AE65">
            <v>107487.89682000001</v>
          </cell>
          <cell r="AF65">
            <v>99832.074754992776</v>
          </cell>
          <cell r="AG65">
            <v>106807.78243790127</v>
          </cell>
        </row>
        <row r="66">
          <cell r="C66">
            <v>0</v>
          </cell>
          <cell r="D66">
            <v>2.3340000000000001</v>
          </cell>
          <cell r="AB66">
            <v>0</v>
          </cell>
          <cell r="AC66">
            <v>2.3340000000000001</v>
          </cell>
          <cell r="AD66">
            <v>0</v>
          </cell>
          <cell r="AE66">
            <v>2.3340000000000001</v>
          </cell>
          <cell r="AF66">
            <v>0</v>
          </cell>
          <cell r="AG66">
            <v>2.3192319469002478</v>
          </cell>
        </row>
        <row r="67">
          <cell r="C67">
            <v>70.043999999999997</v>
          </cell>
          <cell r="D67">
            <v>7352.1191903459921</v>
          </cell>
          <cell r="AB67">
            <v>70.043999999999997</v>
          </cell>
          <cell r="AC67">
            <v>7352.1191903459921</v>
          </cell>
          <cell r="AD67">
            <v>70.043999999999997</v>
          </cell>
          <cell r="AE67">
            <v>7352.1191903459921</v>
          </cell>
          <cell r="AF67">
            <v>69.343686852475187</v>
          </cell>
          <cell r="AG67">
            <v>7305.5997016575875</v>
          </cell>
        </row>
        <row r="68">
          <cell r="C68">
            <v>357742.61898419994</v>
          </cell>
          <cell r="D68">
            <v>301877.60138443479</v>
          </cell>
          <cell r="AB68">
            <v>357742.61898419994</v>
          </cell>
          <cell r="AC68">
            <v>301877.60138443479</v>
          </cell>
          <cell r="AD68">
            <v>357742.61898419994</v>
          </cell>
          <cell r="AE68">
            <v>301877.60138443479</v>
          </cell>
          <cell r="AF68">
            <v>354165.84068049665</v>
          </cell>
          <cell r="AG68">
            <v>299967.51378937432</v>
          </cell>
        </row>
        <row r="69">
          <cell r="C69">
            <v>6136.0572900000006</v>
          </cell>
          <cell r="D69">
            <v>5238.4884290000009</v>
          </cell>
          <cell r="AB69">
            <v>6136.0572900000006</v>
          </cell>
          <cell r="AC69">
            <v>5238.4884290000009</v>
          </cell>
          <cell r="AD69">
            <v>6136.0572900000006</v>
          </cell>
          <cell r="AE69">
            <v>5238.4884290000009</v>
          </cell>
          <cell r="AF69">
            <v>6074.7078297442695</v>
          </cell>
          <cell r="AG69">
            <v>5205.3426383907854</v>
          </cell>
        </row>
        <row r="70">
          <cell r="C70">
            <v>4257521.6039300002</v>
          </cell>
          <cell r="D70">
            <v>4444451.6071079997</v>
          </cell>
          <cell r="AB70">
            <v>4257521.6039300002</v>
          </cell>
          <cell r="AC70">
            <v>4444451.6071079997</v>
          </cell>
          <cell r="AD70">
            <v>4257521.6039300002</v>
          </cell>
          <cell r="AE70">
            <v>4444451.6071079997</v>
          </cell>
          <cell r="AF70">
            <v>4214954.098431983</v>
          </cell>
          <cell r="AG70">
            <v>4416329.9715754157</v>
          </cell>
        </row>
        <row r="71">
          <cell r="C71">
            <v>100038.88801000001</v>
          </cell>
          <cell r="D71">
            <v>102836.11440000001</v>
          </cell>
          <cell r="AB71">
            <v>100038.88801000001</v>
          </cell>
          <cell r="AC71">
            <v>102836.11440000001</v>
          </cell>
          <cell r="AD71">
            <v>100038.88801000001</v>
          </cell>
          <cell r="AE71">
            <v>102836.11440000001</v>
          </cell>
          <cell r="AF71">
            <v>99038.680304312657</v>
          </cell>
          <cell r="AG71">
            <v>102185.4335096695</v>
          </cell>
        </row>
        <row r="72">
          <cell r="C72">
            <v>135330.47999000002</v>
          </cell>
          <cell r="D72">
            <v>123480.74879999999</v>
          </cell>
          <cell r="AB72">
            <v>135330.47999000002</v>
          </cell>
          <cell r="AC72">
            <v>123480.74879999999</v>
          </cell>
          <cell r="AD72">
            <v>135330.47999000002</v>
          </cell>
          <cell r="AE72">
            <v>123480.74879999999</v>
          </cell>
          <cell r="AF72">
            <v>133977.42027899207</v>
          </cell>
          <cell r="AG72">
            <v>122699.44192121868</v>
          </cell>
        </row>
        <row r="73">
          <cell r="C73">
            <v>109038.75601000001</v>
          </cell>
          <cell r="D73">
            <v>102836.11440000001</v>
          </cell>
          <cell r="AB73">
            <v>109038.75601000001</v>
          </cell>
          <cell r="AC73">
            <v>102836.11440000001</v>
          </cell>
          <cell r="AD73">
            <v>109038.75601000001</v>
          </cell>
          <cell r="AE73">
            <v>102836.11440000001</v>
          </cell>
          <cell r="AF73">
            <v>107948.56592343224</v>
          </cell>
          <cell r="AG73">
            <v>102185.4335096695</v>
          </cell>
        </row>
        <row r="74">
          <cell r="C74">
            <v>135330.47998999999</v>
          </cell>
          <cell r="D74">
            <v>123480.74879999999</v>
          </cell>
          <cell r="AB74">
            <v>135330.47998999999</v>
          </cell>
          <cell r="AC74">
            <v>123480.74879999999</v>
          </cell>
          <cell r="AD74">
            <v>135330.47998999999</v>
          </cell>
          <cell r="AE74">
            <v>123480.74879999999</v>
          </cell>
          <cell r="AF74">
            <v>133977.42027899204</v>
          </cell>
          <cell r="AG74">
            <v>122699.44192121868</v>
          </cell>
        </row>
        <row r="75">
          <cell r="C75">
            <v>0</v>
          </cell>
          <cell r="D75">
            <v>0</v>
          </cell>
          <cell r="AB75">
            <v>0</v>
          </cell>
          <cell r="AC75">
            <v>0</v>
          </cell>
          <cell r="AD75">
            <v>0</v>
          </cell>
          <cell r="AE75">
            <v>0</v>
          </cell>
          <cell r="AF75">
            <v>0</v>
          </cell>
          <cell r="AG75">
            <v>0</v>
          </cell>
        </row>
        <row r="76">
          <cell r="C76">
            <v>7.2759576141834259E-12</v>
          </cell>
          <cell r="D76">
            <v>0</v>
          </cell>
          <cell r="AB76">
            <v>7.2759576141834259E-12</v>
          </cell>
          <cell r="AC76">
            <v>0</v>
          </cell>
          <cell r="AD76">
            <v>7.2759576141834259E-12</v>
          </cell>
          <cell r="AE76">
            <v>0</v>
          </cell>
          <cell r="AF76">
            <v>7.2032112150907711E-12</v>
          </cell>
          <cell r="AG76">
            <v>0</v>
          </cell>
        </row>
        <row r="77">
          <cell r="C77">
            <v>-3.637978807091713E-12</v>
          </cell>
          <cell r="D77">
            <v>0</v>
          </cell>
          <cell r="AB77">
            <v>-3.637978807091713E-12</v>
          </cell>
          <cell r="AC77">
            <v>0</v>
          </cell>
          <cell r="AD77">
            <v>-3.637978807091713E-12</v>
          </cell>
          <cell r="AE77">
            <v>0</v>
          </cell>
          <cell r="AF77">
            <v>-3.6016056075453856E-12</v>
          </cell>
          <cell r="AG77">
            <v>0</v>
          </cell>
        </row>
        <row r="78">
          <cell r="C78">
            <v>9.0949470177292824E-13</v>
          </cell>
          <cell r="D78">
            <v>0</v>
          </cell>
          <cell r="AB78">
            <v>9.0949470177292824E-13</v>
          </cell>
          <cell r="AC78">
            <v>0</v>
          </cell>
          <cell r="AD78">
            <v>9.0949470177292824E-13</v>
          </cell>
          <cell r="AE78">
            <v>0</v>
          </cell>
          <cell r="AF78">
            <v>9.0040140188634639E-13</v>
          </cell>
          <cell r="AG78">
            <v>0</v>
          </cell>
        </row>
        <row r="79">
          <cell r="C79">
            <v>-11610.398349999999</v>
          </cell>
          <cell r="D79">
            <v>0</v>
          </cell>
          <cell r="AB79">
            <v>-11610.398349999999</v>
          </cell>
          <cell r="AC79">
            <v>0</v>
          </cell>
          <cell r="AD79">
            <v>-11610.398349999999</v>
          </cell>
          <cell r="AE79">
            <v>0</v>
          </cell>
          <cell r="AF79">
            <v>-11494.315393394076</v>
          </cell>
          <cell r="AG79">
            <v>0</v>
          </cell>
        </row>
        <row r="80">
          <cell r="C80">
            <v>706324.30958</v>
          </cell>
          <cell r="D80">
            <v>708493.808617</v>
          </cell>
          <cell r="AB80">
            <v>706324.30958</v>
          </cell>
          <cell r="AC80">
            <v>708493.808617</v>
          </cell>
          <cell r="AD80">
            <v>706324.30958</v>
          </cell>
          <cell r="AE80">
            <v>708493.808617</v>
          </cell>
          <cell r="AF80">
            <v>699262.34566567105</v>
          </cell>
          <cell r="AG80">
            <v>704010.91479244921</v>
          </cell>
        </row>
        <row r="81">
          <cell r="C81">
            <v>1075230.1917099999</v>
          </cell>
          <cell r="D81">
            <v>1171797.6023549999</v>
          </cell>
          <cell r="AB81">
            <v>1075230.1917099999</v>
          </cell>
          <cell r="AC81">
            <v>1171797.6023549999</v>
          </cell>
          <cell r="AD81">
            <v>1075230.1917099999</v>
          </cell>
          <cell r="AE81">
            <v>1171797.6023549999</v>
          </cell>
          <cell r="AF81">
            <v>1064479.8370776239</v>
          </cell>
          <cell r="AG81">
            <v>1164383.2196584528</v>
          </cell>
        </row>
        <row r="82">
          <cell r="C82">
            <v>113142.19785</v>
          </cell>
          <cell r="D82">
            <v>115617.52938200001</v>
          </cell>
          <cell r="AB82">
            <v>113142.19785</v>
          </cell>
          <cell r="AC82">
            <v>115617.52938200001</v>
          </cell>
          <cell r="AD82">
            <v>113142.19785</v>
          </cell>
          <cell r="AE82">
            <v>115617.52938200001</v>
          </cell>
          <cell r="AF82">
            <v>112010.98077652892</v>
          </cell>
          <cell r="AG82">
            <v>114885.97590591795</v>
          </cell>
        </row>
        <row r="83">
          <cell r="C83">
            <v>706324.30958</v>
          </cell>
          <cell r="D83">
            <v>708493.808617</v>
          </cell>
          <cell r="AB83">
            <v>706324.30958</v>
          </cell>
          <cell r="AC83">
            <v>708493.808617</v>
          </cell>
          <cell r="AD83">
            <v>706324.30958</v>
          </cell>
          <cell r="AE83">
            <v>708493.808617</v>
          </cell>
          <cell r="AF83">
            <v>699262.34566567105</v>
          </cell>
          <cell r="AG83">
            <v>704010.91479244921</v>
          </cell>
        </row>
        <row r="84">
          <cell r="C84">
            <v>1075230.1917099999</v>
          </cell>
          <cell r="D84">
            <v>1171797.6023549999</v>
          </cell>
          <cell r="AB84">
            <v>1075230.1917099999</v>
          </cell>
          <cell r="AC84">
            <v>1171797.6023549999</v>
          </cell>
          <cell r="AD84">
            <v>1075230.1917099999</v>
          </cell>
          <cell r="AE84">
            <v>1171797.6023549999</v>
          </cell>
          <cell r="AF84">
            <v>1064479.8370776239</v>
          </cell>
          <cell r="AG84">
            <v>1164383.2196584528</v>
          </cell>
        </row>
        <row r="85">
          <cell r="C85">
            <v>113142.19785</v>
          </cell>
          <cell r="D85">
            <v>115617.52938200001</v>
          </cell>
          <cell r="AB85">
            <v>113142.19785</v>
          </cell>
          <cell r="AC85">
            <v>115617.52938200001</v>
          </cell>
          <cell r="AD85">
            <v>113142.19785</v>
          </cell>
          <cell r="AE85">
            <v>115617.52938200001</v>
          </cell>
          <cell r="AF85">
            <v>112010.98077652892</v>
          </cell>
          <cell r="AG85">
            <v>114885.97590591795</v>
          </cell>
        </row>
        <row r="86">
          <cell r="C86">
            <v>0</v>
          </cell>
          <cell r="D86">
            <v>0</v>
          </cell>
          <cell r="AB86">
            <v>0</v>
          </cell>
          <cell r="AC86">
            <v>0</v>
          </cell>
          <cell r="AD86">
            <v>0</v>
          </cell>
          <cell r="AE86">
            <v>0</v>
          </cell>
        </row>
        <row r="87">
          <cell r="C87">
            <v>0</v>
          </cell>
          <cell r="D87">
            <v>0</v>
          </cell>
          <cell r="AB87">
            <v>0</v>
          </cell>
          <cell r="AC87">
            <v>0</v>
          </cell>
          <cell r="AD87">
            <v>0</v>
          </cell>
          <cell r="AE87">
            <v>0</v>
          </cell>
        </row>
        <row r="88">
          <cell r="C88">
            <v>0</v>
          </cell>
          <cell r="D88">
            <v>0</v>
          </cell>
          <cell r="AB88">
            <v>0</v>
          </cell>
          <cell r="AC88">
            <v>0</v>
          </cell>
          <cell r="AD88">
            <v>0</v>
          </cell>
          <cell r="AE88">
            <v>0</v>
          </cell>
        </row>
        <row r="89">
          <cell r="C89">
            <v>0</v>
          </cell>
          <cell r="D89">
            <v>0</v>
          </cell>
          <cell r="AB89">
            <v>0</v>
          </cell>
          <cell r="AC89">
            <v>0</v>
          </cell>
          <cell r="AD89">
            <v>0</v>
          </cell>
          <cell r="AE89">
            <v>0</v>
          </cell>
        </row>
        <row r="90">
          <cell r="C90">
            <v>0</v>
          </cell>
          <cell r="D90">
            <v>0</v>
          </cell>
          <cell r="AB90">
            <v>0</v>
          </cell>
          <cell r="AC90">
            <v>0</v>
          </cell>
          <cell r="AD90">
            <v>0</v>
          </cell>
          <cell r="AE90">
            <v>0</v>
          </cell>
        </row>
        <row r="91">
          <cell r="C91">
            <v>0</v>
          </cell>
          <cell r="D91">
            <v>0</v>
          </cell>
          <cell r="AB91">
            <v>0</v>
          </cell>
          <cell r="AC91">
            <v>0</v>
          </cell>
          <cell r="AD91">
            <v>0</v>
          </cell>
          <cell r="AE91">
            <v>0</v>
          </cell>
        </row>
        <row r="92">
          <cell r="C92">
            <v>129416.8453465223</v>
          </cell>
          <cell r="D92">
            <v>108049.6574</v>
          </cell>
          <cell r="AB92">
            <v>129416.8453465223</v>
          </cell>
          <cell r="AC92">
            <v>108049.6574</v>
          </cell>
          <cell r="AD92">
            <v>129416.8453465223</v>
          </cell>
          <cell r="AE92">
            <v>108049.6574</v>
          </cell>
          <cell r="AF92">
            <v>128122.91127212114</v>
          </cell>
          <cell r="AG92">
            <v>107365.98855771498</v>
          </cell>
        </row>
        <row r="93">
          <cell r="C93">
            <v>17196552.060491584</v>
          </cell>
          <cell r="D93">
            <v>17384219.689907216</v>
          </cell>
          <cell r="AB93">
            <v>17196552.060491584</v>
          </cell>
          <cell r="AC93">
            <v>17384219.689907216</v>
          </cell>
          <cell r="AD93">
            <v>17140897.489332452</v>
          </cell>
          <cell r="AE93">
            <v>17342959.565954853</v>
          </cell>
          <cell r="AF93">
            <v>17024617.683527716</v>
          </cell>
          <cell r="AG93">
            <v>17274223.511895943</v>
          </cell>
        </row>
        <row r="97">
          <cell r="C97">
            <v>0</v>
          </cell>
          <cell r="D97">
            <v>0</v>
          </cell>
          <cell r="AB97">
            <v>0</v>
          </cell>
          <cell r="AC97">
            <v>0</v>
          </cell>
          <cell r="AD97">
            <v>0</v>
          </cell>
          <cell r="AE97">
            <v>0</v>
          </cell>
          <cell r="AF97">
            <v>0</v>
          </cell>
          <cell r="AG97">
            <v>0</v>
          </cell>
        </row>
        <row r="98">
          <cell r="C98">
            <v>19335617.995631587</v>
          </cell>
          <cell r="D98">
            <v>19606445.493461214</v>
          </cell>
          <cell r="AB98">
            <v>19335617.995631587</v>
          </cell>
          <cell r="AC98">
            <v>19606445.493461214</v>
          </cell>
          <cell r="AD98">
            <v>19269658.291297451</v>
          </cell>
          <cell r="AE98">
            <v>19565185.369508855</v>
          </cell>
          <cell r="AF98">
            <v>19142296.833249968</v>
          </cell>
          <cell r="AG98">
            <v>19482388.497683652</v>
          </cell>
        </row>
        <row r="99">
          <cell r="C99">
            <v>4779679.4121486694</v>
          </cell>
          <cell r="D99">
            <v>4698823.6347310832</v>
          </cell>
          <cell r="AB99">
            <v>4779679.4121486694</v>
          </cell>
          <cell r="AC99">
            <v>4698823.6347310832</v>
          </cell>
          <cell r="AD99">
            <v>4731892.9369558785</v>
          </cell>
          <cell r="AE99">
            <v>4669139.6629662355</v>
          </cell>
          <cell r="AF99">
            <v>4731891.2742170636</v>
          </cell>
          <cell r="AG99">
            <v>4669092.49636601</v>
          </cell>
        </row>
        <row r="100">
          <cell r="C100">
            <v>1118688.9088419974</v>
          </cell>
          <cell r="D100">
            <v>1055882.1756690978</v>
          </cell>
          <cell r="AB100">
            <v>1118688.9088419974</v>
          </cell>
          <cell r="AC100">
            <v>1055882.1756690978</v>
          </cell>
          <cell r="AD100">
            <v>1118688.9088419974</v>
          </cell>
          <cell r="AE100">
            <v>1055882.1756690978</v>
          </cell>
          <cell r="AF100">
            <v>1107504.04574377</v>
          </cell>
          <cell r="AG100">
            <v>1049201.2313514615</v>
          </cell>
        </row>
        <row r="101">
          <cell r="C101">
            <v>1817652.0981727997</v>
          </cell>
          <cell r="D101">
            <v>1829539.6842872242</v>
          </cell>
          <cell r="AB101">
            <v>1817652.0981727997</v>
          </cell>
          <cell r="AC101">
            <v>1829539.6842872242</v>
          </cell>
          <cell r="AD101">
            <v>1799478.869031453</v>
          </cell>
          <cell r="AE101">
            <v>1817963.5320997103</v>
          </cell>
          <cell r="AF101">
            <v>1799478.8690314533</v>
          </cell>
          <cell r="AG101">
            <v>1817963.5320997103</v>
          </cell>
        </row>
        <row r="102">
          <cell r="C102">
            <v>399678.67288619996</v>
          </cell>
          <cell r="D102">
            <v>352252.01916743483</v>
          </cell>
          <cell r="AB102">
            <v>399678.67288619996</v>
          </cell>
          <cell r="AC102">
            <v>352252.01916743483</v>
          </cell>
          <cell r="AD102">
            <v>399678.67288619996</v>
          </cell>
          <cell r="AE102">
            <v>352252.01916743483</v>
          </cell>
          <cell r="AF102">
            <v>395682.60999134136</v>
          </cell>
          <cell r="AG102">
            <v>350023.19460721215</v>
          </cell>
        </row>
        <row r="103">
          <cell r="C103">
            <v>3072873.072444499</v>
          </cell>
          <cell r="D103">
            <v>3199024.5607621768</v>
          </cell>
          <cell r="AB103">
            <v>3072873.072444499</v>
          </cell>
          <cell r="AC103">
            <v>3199024.5607621768</v>
          </cell>
          <cell r="AD103">
            <v>3072873.072444499</v>
          </cell>
          <cell r="AE103">
            <v>3199024.5607621768</v>
          </cell>
          <cell r="AF103">
            <v>3042149.9068156392</v>
          </cell>
          <cell r="AG103">
            <v>3178783.1877627135</v>
          </cell>
        </row>
        <row r="104">
          <cell r="C104">
            <v>1646456.6532838002</v>
          </cell>
          <cell r="D104">
            <v>1675711.217514876</v>
          </cell>
          <cell r="AB104">
            <v>1646456.6532838002</v>
          </cell>
          <cell r="AC104">
            <v>1675711.217514876</v>
          </cell>
          <cell r="AD104">
            <v>1646456.6532838002</v>
          </cell>
          <cell r="AE104">
            <v>1675711.217514876</v>
          </cell>
          <cell r="AF104">
            <v>1629995.0685495711</v>
          </cell>
          <cell r="AG104">
            <v>1665108.3930760971</v>
          </cell>
        </row>
        <row r="105">
          <cell r="C105">
            <v>2113650.7285770997</v>
          </cell>
          <cell r="D105">
            <v>2242710.9368213234</v>
          </cell>
          <cell r="AB105">
            <v>2113650.7285770997</v>
          </cell>
          <cell r="AC105">
            <v>2242710.9368213234</v>
          </cell>
          <cell r="AD105">
            <v>2113650.7285770997</v>
          </cell>
          <cell r="AE105">
            <v>2242710.9368213234</v>
          </cell>
          <cell r="AF105">
            <v>2092518.0491970251</v>
          </cell>
          <cell r="AG105">
            <v>2228520.5022873171</v>
          </cell>
        </row>
        <row r="106">
          <cell r="C106">
            <v>4257521.6039300002</v>
          </cell>
          <cell r="D106">
            <v>4444451.6071079997</v>
          </cell>
          <cell r="AB106">
            <v>4257521.6039300002</v>
          </cell>
          <cell r="AC106">
            <v>4444451.6071079997</v>
          </cell>
          <cell r="AD106">
            <v>4257521.6039300002</v>
          </cell>
          <cell r="AE106">
            <v>4444451.6071079997</v>
          </cell>
          <cell r="AF106">
            <v>4214954.098431983</v>
          </cell>
          <cell r="AG106">
            <v>4416329.9715754157</v>
          </cell>
        </row>
        <row r="107">
          <cell r="C107">
            <v>129416.8453465223</v>
          </cell>
          <cell r="D107">
            <v>108049.6574</v>
          </cell>
          <cell r="AB107">
            <v>129416.8453465223</v>
          </cell>
          <cell r="AC107">
            <v>108049.6574</v>
          </cell>
          <cell r="AD107">
            <v>129416.8453465223</v>
          </cell>
          <cell r="AE107">
            <v>108049.6574</v>
          </cell>
          <cell r="AF107">
            <v>128122.91127212114</v>
          </cell>
          <cell r="AG107">
            <v>107365.98855771498</v>
          </cell>
        </row>
        <row r="108">
          <cell r="C108">
            <v>17196552.060491588</v>
          </cell>
          <cell r="D108">
            <v>17384219.689907216</v>
          </cell>
          <cell r="AB108">
            <v>17196552.060491588</v>
          </cell>
          <cell r="AC108">
            <v>17384219.689907216</v>
          </cell>
          <cell r="AD108">
            <v>17140897.489332452</v>
          </cell>
          <cell r="AE108">
            <v>17342959.565954857</v>
          </cell>
          <cell r="AF108">
            <v>17024617.683527719</v>
          </cell>
          <cell r="AG108">
            <v>17274223.511895943</v>
          </cell>
        </row>
      </sheetData>
      <sheetData sheetId="22" refreshError="1">
        <row r="5">
          <cell r="A5" t="str">
            <v>Year</v>
          </cell>
          <cell r="B5" t="str">
            <v>Price (Elas.)</v>
          </cell>
          <cell r="C5" t="str">
            <v>Income (Elas.)</v>
          </cell>
        </row>
        <row r="6">
          <cell r="A6" t="str">
            <v>2007/08</v>
          </cell>
          <cell r="B6">
            <v>-0.38</v>
          </cell>
          <cell r="C6">
            <v>1.05</v>
          </cell>
        </row>
        <row r="7">
          <cell r="A7" t="str">
            <v>2008/09</v>
          </cell>
          <cell r="B7">
            <v>-0.37</v>
          </cell>
          <cell r="C7">
            <v>1.05</v>
          </cell>
        </row>
        <row r="8">
          <cell r="A8" t="str">
            <v>2009/10</v>
          </cell>
          <cell r="B8">
            <v>-0.36</v>
          </cell>
          <cell r="C8">
            <v>1.05</v>
          </cell>
        </row>
        <row r="9">
          <cell r="A9" t="str">
            <v>2010/11</v>
          </cell>
          <cell r="B9">
            <v>-0.35</v>
          </cell>
          <cell r="C9">
            <v>1.04</v>
          </cell>
        </row>
        <row r="10">
          <cell r="A10" t="str">
            <v>2011/12</v>
          </cell>
          <cell r="B10">
            <v>-0.34</v>
          </cell>
          <cell r="C10">
            <v>1.04</v>
          </cell>
        </row>
        <row r="11">
          <cell r="A11" t="str">
            <v>2012/13</v>
          </cell>
          <cell r="B11">
            <v>-0.33</v>
          </cell>
          <cell r="C11">
            <v>1.04</v>
          </cell>
        </row>
        <row r="12">
          <cell r="A12" t="str">
            <v>2013/14</v>
          </cell>
          <cell r="B12">
            <v>-0.32</v>
          </cell>
          <cell r="C12">
            <v>1.03</v>
          </cell>
        </row>
        <row r="13">
          <cell r="A13" t="str">
            <v>2014/15</v>
          </cell>
          <cell r="B13">
            <v>-0.3</v>
          </cell>
          <cell r="C13">
            <v>1.03</v>
          </cell>
        </row>
        <row r="14">
          <cell r="A14" t="str">
            <v>2015/16</v>
          </cell>
          <cell r="B14">
            <v>-0.28000000000000003</v>
          </cell>
          <cell r="C14">
            <v>1.03</v>
          </cell>
        </row>
        <row r="15">
          <cell r="A15" t="str">
            <v>2016/17</v>
          </cell>
          <cell r="B15">
            <v>-0.27</v>
          </cell>
          <cell r="C15">
            <v>1.02</v>
          </cell>
        </row>
        <row r="16">
          <cell r="A16" t="str">
            <v>2017/18</v>
          </cell>
          <cell r="B16">
            <v>-0.25</v>
          </cell>
          <cell r="C16">
            <v>1.02</v>
          </cell>
        </row>
        <row r="17">
          <cell r="A17" t="str">
            <v>2018/19</v>
          </cell>
          <cell r="B17">
            <v>-0.25</v>
          </cell>
          <cell r="C17">
            <v>1.02</v>
          </cell>
        </row>
        <row r="18">
          <cell r="A18" t="str">
            <v>2019/20</v>
          </cell>
          <cell r="B18">
            <v>-0.25</v>
          </cell>
          <cell r="C18">
            <v>1.02</v>
          </cell>
        </row>
        <row r="23">
          <cell r="D23">
            <v>0.5</v>
          </cell>
        </row>
        <row r="24">
          <cell r="D24">
            <v>-5.1922485660828577E-2</v>
          </cell>
        </row>
      </sheetData>
      <sheetData sheetId="23" refreshError="1">
        <row r="6">
          <cell r="B6">
            <v>1</v>
          </cell>
          <cell r="C6">
            <v>1</v>
          </cell>
          <cell r="D6">
            <v>1</v>
          </cell>
          <cell r="E6">
            <v>1</v>
          </cell>
          <cell r="F6">
            <v>1</v>
          </cell>
          <cell r="G6">
            <v>1</v>
          </cell>
          <cell r="H6">
            <v>1</v>
          </cell>
          <cell r="I6">
            <v>1</v>
          </cell>
          <cell r="J6">
            <v>1</v>
          </cell>
          <cell r="K6">
            <v>1</v>
          </cell>
          <cell r="L6">
            <v>1</v>
          </cell>
          <cell r="M6">
            <v>1</v>
          </cell>
          <cell r="N6">
            <v>1</v>
          </cell>
          <cell r="O6">
            <v>1</v>
          </cell>
        </row>
        <row r="7">
          <cell r="B7">
            <v>0</v>
          </cell>
          <cell r="C7">
            <v>0</v>
          </cell>
          <cell r="D7">
            <v>0</v>
          </cell>
          <cell r="E7">
            <v>0</v>
          </cell>
          <cell r="F7">
            <v>0</v>
          </cell>
          <cell r="G7">
            <v>0</v>
          </cell>
          <cell r="H7">
            <v>0</v>
          </cell>
          <cell r="I7">
            <v>0</v>
          </cell>
          <cell r="J7">
            <v>0</v>
          </cell>
          <cell r="K7">
            <v>0</v>
          </cell>
          <cell r="L7">
            <v>0</v>
          </cell>
          <cell r="M7">
            <v>0</v>
          </cell>
          <cell r="N7">
            <v>0</v>
          </cell>
          <cell r="O7">
            <v>0</v>
          </cell>
        </row>
        <row r="8">
          <cell r="B8">
            <v>0.37</v>
          </cell>
          <cell r="C8">
            <v>0.37</v>
          </cell>
          <cell r="D8">
            <v>0.37</v>
          </cell>
          <cell r="E8">
            <v>0.37</v>
          </cell>
          <cell r="F8">
            <v>0.37</v>
          </cell>
          <cell r="G8">
            <v>0.37</v>
          </cell>
          <cell r="H8">
            <v>0.37</v>
          </cell>
          <cell r="I8">
            <v>0.37</v>
          </cell>
          <cell r="J8">
            <v>0.37</v>
          </cell>
          <cell r="K8">
            <v>0.37</v>
          </cell>
          <cell r="L8">
            <v>0.37</v>
          </cell>
          <cell r="M8">
            <v>0.37</v>
          </cell>
          <cell r="N8">
            <v>0.37</v>
          </cell>
          <cell r="O8">
            <v>0.37</v>
          </cell>
        </row>
        <row r="9">
          <cell r="B9">
            <v>0</v>
          </cell>
          <cell r="C9">
            <v>0</v>
          </cell>
          <cell r="D9">
            <v>0</v>
          </cell>
          <cell r="E9">
            <v>0</v>
          </cell>
          <cell r="F9">
            <v>0</v>
          </cell>
          <cell r="G9">
            <v>0</v>
          </cell>
          <cell r="H9">
            <v>0</v>
          </cell>
          <cell r="I9">
            <v>0</v>
          </cell>
          <cell r="J9">
            <v>0</v>
          </cell>
          <cell r="K9">
            <v>0</v>
          </cell>
          <cell r="L9">
            <v>0</v>
          </cell>
          <cell r="M9">
            <v>0</v>
          </cell>
          <cell r="N9">
            <v>0</v>
          </cell>
          <cell r="O9">
            <v>0</v>
          </cell>
        </row>
        <row r="11">
          <cell r="B11">
            <v>769.98</v>
          </cell>
          <cell r="C11">
            <v>769.98</v>
          </cell>
          <cell r="D11">
            <v>769.98</v>
          </cell>
          <cell r="E11">
            <v>769.98</v>
          </cell>
          <cell r="F11">
            <v>760.98</v>
          </cell>
          <cell r="G11">
            <v>755.98</v>
          </cell>
          <cell r="H11">
            <v>750.98</v>
          </cell>
          <cell r="I11">
            <v>745.98</v>
          </cell>
          <cell r="J11">
            <v>740.98</v>
          </cell>
          <cell r="K11">
            <v>735.98</v>
          </cell>
          <cell r="L11">
            <v>730.98</v>
          </cell>
          <cell r="M11">
            <v>725.98</v>
          </cell>
          <cell r="N11">
            <v>720.98</v>
          </cell>
          <cell r="O11">
            <v>715.98</v>
          </cell>
        </row>
        <row r="12">
          <cell r="B12">
            <v>9.5000000000000001E-2</v>
          </cell>
          <cell r="C12">
            <v>9.4E-2</v>
          </cell>
          <cell r="D12">
            <v>9.2499999999999999E-2</v>
          </cell>
          <cell r="E12">
            <v>9.0499999999999997E-2</v>
          </cell>
          <cell r="F12">
            <v>8.7999999999999995E-2</v>
          </cell>
          <cell r="G12">
            <v>8.5500000000000007E-2</v>
          </cell>
          <cell r="H12">
            <v>8.3299999999999999E-2</v>
          </cell>
          <cell r="I12">
            <v>8.1000000000000003E-2</v>
          </cell>
          <cell r="J12">
            <v>7.9000000000000001E-2</v>
          </cell>
          <cell r="K12">
            <v>7.6999999999999999E-2</v>
          </cell>
          <cell r="L12">
            <v>7.4999999999999997E-2</v>
          </cell>
          <cell r="M12">
            <v>7.2999999999999995E-2</v>
          </cell>
          <cell r="N12">
            <v>7.0999999999999994E-2</v>
          </cell>
          <cell r="O12">
            <v>6.9000000000000006E-2</v>
          </cell>
        </row>
        <row r="13">
          <cell r="B13">
            <v>3600</v>
          </cell>
          <cell r="C13">
            <v>3600</v>
          </cell>
          <cell r="D13">
            <v>3600</v>
          </cell>
          <cell r="E13">
            <v>3600</v>
          </cell>
          <cell r="F13">
            <v>3600</v>
          </cell>
          <cell r="G13">
            <v>3600</v>
          </cell>
          <cell r="H13">
            <v>3600</v>
          </cell>
          <cell r="I13">
            <v>3600</v>
          </cell>
          <cell r="J13">
            <v>3600</v>
          </cell>
          <cell r="K13">
            <v>3600</v>
          </cell>
          <cell r="L13">
            <v>3600</v>
          </cell>
          <cell r="M13">
            <v>3600</v>
          </cell>
          <cell r="N13">
            <v>3600</v>
          </cell>
          <cell r="O13">
            <v>3600</v>
          </cell>
        </row>
        <row r="30">
          <cell r="B30">
            <v>0.504</v>
          </cell>
          <cell r="C30">
            <v>0.504</v>
          </cell>
          <cell r="D30">
            <v>0.504</v>
          </cell>
          <cell r="E30">
            <v>0.504</v>
          </cell>
          <cell r="F30">
            <v>0.504</v>
          </cell>
          <cell r="G30">
            <v>0.504</v>
          </cell>
          <cell r="H30">
            <v>0.504</v>
          </cell>
          <cell r="I30">
            <v>0.504</v>
          </cell>
          <cell r="J30">
            <v>0.504</v>
          </cell>
          <cell r="K30">
            <v>0.504</v>
          </cell>
          <cell r="L30">
            <v>0.504</v>
          </cell>
          <cell r="M30">
            <v>0.504</v>
          </cell>
          <cell r="N30">
            <v>0.504</v>
          </cell>
          <cell r="O30">
            <v>0.504</v>
          </cell>
        </row>
        <row r="31">
          <cell r="B31">
            <v>1110</v>
          </cell>
          <cell r="C31">
            <v>1091.5</v>
          </cell>
          <cell r="D31">
            <v>1073</v>
          </cell>
          <cell r="E31">
            <v>1054.5</v>
          </cell>
          <cell r="F31">
            <v>1036</v>
          </cell>
          <cell r="G31">
            <v>1017.5</v>
          </cell>
          <cell r="H31">
            <v>999</v>
          </cell>
          <cell r="I31">
            <v>980.5</v>
          </cell>
          <cell r="J31">
            <v>962</v>
          </cell>
          <cell r="K31">
            <v>943.5</v>
          </cell>
          <cell r="L31">
            <v>925</v>
          </cell>
          <cell r="M31">
            <v>906.5</v>
          </cell>
          <cell r="N31">
            <v>888</v>
          </cell>
          <cell r="O31">
            <v>869.5</v>
          </cell>
        </row>
        <row r="33">
          <cell r="B33">
            <v>584</v>
          </cell>
          <cell r="C33">
            <v>584</v>
          </cell>
          <cell r="D33">
            <v>584</v>
          </cell>
          <cell r="E33">
            <v>572.32000000000005</v>
          </cell>
          <cell r="F33">
            <v>554.79999999999995</v>
          </cell>
          <cell r="G33">
            <v>531.44000000000005</v>
          </cell>
          <cell r="H33">
            <v>496.4</v>
          </cell>
          <cell r="I33">
            <v>467.2</v>
          </cell>
          <cell r="J33">
            <v>449.68</v>
          </cell>
          <cell r="K33">
            <v>438</v>
          </cell>
          <cell r="L33">
            <v>426.32</v>
          </cell>
          <cell r="M33">
            <v>414.64</v>
          </cell>
          <cell r="N33">
            <v>402.96</v>
          </cell>
          <cell r="O33">
            <v>391.28</v>
          </cell>
        </row>
        <row r="34">
          <cell r="B34">
            <v>2</v>
          </cell>
          <cell r="C34">
            <v>2.0499999999999998</v>
          </cell>
          <cell r="D34">
            <v>2.1</v>
          </cell>
          <cell r="E34">
            <v>2.15</v>
          </cell>
          <cell r="F34">
            <v>2.15</v>
          </cell>
          <cell r="G34">
            <v>2.15</v>
          </cell>
          <cell r="H34">
            <v>2.15</v>
          </cell>
          <cell r="I34">
            <v>2.15</v>
          </cell>
          <cell r="J34">
            <v>2.17</v>
          </cell>
          <cell r="K34">
            <v>2.17</v>
          </cell>
          <cell r="L34">
            <v>2.17</v>
          </cell>
          <cell r="M34">
            <v>2.1800000000000002</v>
          </cell>
          <cell r="N34">
            <v>2.19</v>
          </cell>
          <cell r="O34">
            <v>2.2000000000000002</v>
          </cell>
        </row>
        <row r="35">
          <cell r="B35">
            <v>219</v>
          </cell>
          <cell r="C35">
            <v>219</v>
          </cell>
          <cell r="D35">
            <v>219</v>
          </cell>
          <cell r="E35">
            <v>219</v>
          </cell>
          <cell r="F35">
            <v>219</v>
          </cell>
          <cell r="G35">
            <v>219</v>
          </cell>
          <cell r="H35">
            <v>219</v>
          </cell>
          <cell r="I35">
            <v>219</v>
          </cell>
          <cell r="J35">
            <v>219</v>
          </cell>
          <cell r="K35">
            <v>224.84</v>
          </cell>
          <cell r="L35">
            <v>229.22</v>
          </cell>
          <cell r="M35">
            <v>233.6</v>
          </cell>
          <cell r="N35">
            <v>236.52</v>
          </cell>
          <cell r="O35">
            <v>236.52</v>
          </cell>
        </row>
        <row r="36">
          <cell r="B36">
            <v>0.15</v>
          </cell>
          <cell r="C36">
            <v>0.15</v>
          </cell>
          <cell r="D36">
            <v>0.15</v>
          </cell>
          <cell r="E36">
            <v>0.15</v>
          </cell>
          <cell r="F36">
            <v>0.15</v>
          </cell>
          <cell r="G36">
            <v>0.15</v>
          </cell>
          <cell r="H36">
            <v>0.15</v>
          </cell>
          <cell r="I36">
            <v>0.15</v>
          </cell>
          <cell r="J36">
            <v>0.15</v>
          </cell>
          <cell r="K36">
            <v>0.15</v>
          </cell>
          <cell r="L36">
            <v>0.15</v>
          </cell>
          <cell r="M36">
            <v>0.15</v>
          </cell>
          <cell r="N36">
            <v>0.15</v>
          </cell>
          <cell r="O36">
            <v>0.15</v>
          </cell>
        </row>
        <row r="37">
          <cell r="B37">
            <v>1334</v>
          </cell>
          <cell r="C37">
            <v>1334</v>
          </cell>
          <cell r="D37">
            <v>1334</v>
          </cell>
          <cell r="E37">
            <v>1334</v>
          </cell>
          <cell r="F37">
            <v>1334</v>
          </cell>
          <cell r="G37">
            <v>1334</v>
          </cell>
          <cell r="H37">
            <v>1334</v>
          </cell>
          <cell r="I37">
            <v>1334</v>
          </cell>
          <cell r="J37">
            <v>1334</v>
          </cell>
          <cell r="K37">
            <v>1334</v>
          </cell>
          <cell r="L37">
            <v>1334</v>
          </cell>
          <cell r="M37">
            <v>1334</v>
          </cell>
          <cell r="N37">
            <v>1334</v>
          </cell>
          <cell r="O37">
            <v>1334</v>
          </cell>
        </row>
        <row r="38">
          <cell r="B38">
            <v>0.74</v>
          </cell>
          <cell r="C38">
            <v>0.74</v>
          </cell>
          <cell r="D38">
            <v>0.74</v>
          </cell>
          <cell r="E38">
            <v>0.74</v>
          </cell>
          <cell r="F38">
            <v>0.74</v>
          </cell>
          <cell r="G38">
            <v>0.74</v>
          </cell>
          <cell r="H38">
            <v>0.74</v>
          </cell>
          <cell r="I38">
            <v>0.74</v>
          </cell>
          <cell r="J38">
            <v>0.74</v>
          </cell>
          <cell r="K38">
            <v>0.74</v>
          </cell>
          <cell r="L38">
            <v>0.74</v>
          </cell>
          <cell r="M38">
            <v>0.74</v>
          </cell>
          <cell r="N38">
            <v>0.74</v>
          </cell>
          <cell r="O38">
            <v>0.74</v>
          </cell>
        </row>
        <row r="39">
          <cell r="B39">
            <v>500</v>
          </cell>
          <cell r="C39">
            <v>500</v>
          </cell>
          <cell r="D39">
            <v>500</v>
          </cell>
          <cell r="E39">
            <v>500</v>
          </cell>
          <cell r="F39">
            <v>500</v>
          </cell>
          <cell r="G39">
            <v>500</v>
          </cell>
          <cell r="H39">
            <v>500</v>
          </cell>
          <cell r="I39">
            <v>500</v>
          </cell>
          <cell r="J39">
            <v>500</v>
          </cell>
          <cell r="K39">
            <v>500</v>
          </cell>
          <cell r="L39">
            <v>500</v>
          </cell>
          <cell r="M39">
            <v>500</v>
          </cell>
          <cell r="N39">
            <v>500</v>
          </cell>
          <cell r="O39">
            <v>500</v>
          </cell>
        </row>
        <row r="40">
          <cell r="B40">
            <v>0.87</v>
          </cell>
          <cell r="C40">
            <v>0.87</v>
          </cell>
          <cell r="D40">
            <v>0.87</v>
          </cell>
          <cell r="E40">
            <v>0.87</v>
          </cell>
          <cell r="F40">
            <v>0.87</v>
          </cell>
          <cell r="G40">
            <v>0.87</v>
          </cell>
          <cell r="H40">
            <v>0.87</v>
          </cell>
          <cell r="I40">
            <v>0.87</v>
          </cell>
          <cell r="J40">
            <v>0.87</v>
          </cell>
          <cell r="K40">
            <v>0.87</v>
          </cell>
          <cell r="L40">
            <v>0.87</v>
          </cell>
          <cell r="M40">
            <v>0.87</v>
          </cell>
          <cell r="N40">
            <v>0.87</v>
          </cell>
          <cell r="O40">
            <v>0.87</v>
          </cell>
        </row>
        <row r="41">
          <cell r="B41">
            <v>540</v>
          </cell>
          <cell r="C41">
            <v>540</v>
          </cell>
          <cell r="D41">
            <v>540</v>
          </cell>
          <cell r="E41">
            <v>540</v>
          </cell>
          <cell r="F41">
            <v>540</v>
          </cell>
          <cell r="G41">
            <v>540</v>
          </cell>
          <cell r="H41">
            <v>540</v>
          </cell>
          <cell r="I41">
            <v>540</v>
          </cell>
          <cell r="J41">
            <v>540</v>
          </cell>
          <cell r="K41">
            <v>540</v>
          </cell>
          <cell r="L41">
            <v>540</v>
          </cell>
          <cell r="M41">
            <v>540</v>
          </cell>
          <cell r="N41">
            <v>540</v>
          </cell>
          <cell r="O41">
            <v>540</v>
          </cell>
        </row>
        <row r="42">
          <cell r="B42">
            <v>0.43</v>
          </cell>
          <cell r="C42">
            <v>0.435</v>
          </cell>
          <cell r="D42">
            <v>0.44</v>
          </cell>
          <cell r="E42">
            <v>0.44</v>
          </cell>
          <cell r="F42">
            <v>0.44</v>
          </cell>
          <cell r="G42">
            <v>0.44</v>
          </cell>
          <cell r="H42">
            <v>0.44</v>
          </cell>
          <cell r="I42">
            <v>0.44</v>
          </cell>
          <cell r="J42">
            <v>0.44</v>
          </cell>
          <cell r="K42">
            <v>0.44</v>
          </cell>
          <cell r="L42">
            <v>0.44</v>
          </cell>
          <cell r="M42">
            <v>0.44</v>
          </cell>
          <cell r="N42">
            <v>0.44</v>
          </cell>
          <cell r="O42">
            <v>0.44</v>
          </cell>
        </row>
        <row r="43">
          <cell r="B43">
            <v>270</v>
          </cell>
          <cell r="C43">
            <v>270</v>
          </cell>
          <cell r="D43">
            <v>270</v>
          </cell>
          <cell r="E43">
            <v>270</v>
          </cell>
          <cell r="F43">
            <v>270</v>
          </cell>
          <cell r="G43">
            <v>270</v>
          </cell>
          <cell r="H43">
            <v>270</v>
          </cell>
          <cell r="I43">
            <v>270</v>
          </cell>
          <cell r="J43">
            <v>270</v>
          </cell>
          <cell r="K43">
            <v>270</v>
          </cell>
          <cell r="L43">
            <v>270</v>
          </cell>
          <cell r="M43">
            <v>270</v>
          </cell>
          <cell r="N43">
            <v>270</v>
          </cell>
          <cell r="O43">
            <v>270</v>
          </cell>
        </row>
        <row r="44">
          <cell r="B44">
            <v>0.05</v>
          </cell>
          <cell r="C44">
            <v>0.05</v>
          </cell>
          <cell r="D44">
            <v>0.05</v>
          </cell>
          <cell r="E44">
            <v>0.05</v>
          </cell>
          <cell r="F44">
            <v>0.05</v>
          </cell>
          <cell r="G44">
            <v>0.05</v>
          </cell>
          <cell r="H44">
            <v>0.05</v>
          </cell>
          <cell r="I44">
            <v>0.05</v>
          </cell>
          <cell r="J44">
            <v>0.05</v>
          </cell>
          <cell r="K44">
            <v>0.05</v>
          </cell>
          <cell r="L44">
            <v>0.05</v>
          </cell>
          <cell r="M44">
            <v>0.05</v>
          </cell>
          <cell r="N44">
            <v>0.05</v>
          </cell>
          <cell r="O44">
            <v>0.05</v>
          </cell>
        </row>
        <row r="45">
          <cell r="B45">
            <v>438</v>
          </cell>
          <cell r="C45">
            <v>438</v>
          </cell>
          <cell r="D45">
            <v>438</v>
          </cell>
          <cell r="E45">
            <v>438</v>
          </cell>
          <cell r="F45">
            <v>438</v>
          </cell>
          <cell r="G45">
            <v>438</v>
          </cell>
          <cell r="H45">
            <v>438</v>
          </cell>
          <cell r="I45">
            <v>438</v>
          </cell>
          <cell r="J45">
            <v>438</v>
          </cell>
          <cell r="K45">
            <v>438</v>
          </cell>
          <cell r="L45">
            <v>438</v>
          </cell>
          <cell r="M45">
            <v>438</v>
          </cell>
          <cell r="N45">
            <v>438</v>
          </cell>
          <cell r="O45">
            <v>438</v>
          </cell>
        </row>
        <row r="46">
          <cell r="B46">
            <v>0.67</v>
          </cell>
          <cell r="C46">
            <v>0.67</v>
          </cell>
          <cell r="D46">
            <v>0.67</v>
          </cell>
          <cell r="E46">
            <v>0.67</v>
          </cell>
          <cell r="F46">
            <v>0.67</v>
          </cell>
          <cell r="G46">
            <v>0.67</v>
          </cell>
          <cell r="H46">
            <v>0.67</v>
          </cell>
          <cell r="I46">
            <v>0.67</v>
          </cell>
          <cell r="J46">
            <v>0.67</v>
          </cell>
          <cell r="K46">
            <v>0.67</v>
          </cell>
          <cell r="L46">
            <v>0.67</v>
          </cell>
          <cell r="M46">
            <v>0.67</v>
          </cell>
          <cell r="N46">
            <v>0.67</v>
          </cell>
          <cell r="O46">
            <v>0.67</v>
          </cell>
        </row>
        <row r="47">
          <cell r="B47">
            <v>216</v>
          </cell>
          <cell r="C47">
            <v>216</v>
          </cell>
          <cell r="D47">
            <v>216</v>
          </cell>
          <cell r="E47">
            <v>216</v>
          </cell>
          <cell r="F47">
            <v>216</v>
          </cell>
          <cell r="G47">
            <v>216</v>
          </cell>
          <cell r="H47">
            <v>216</v>
          </cell>
          <cell r="I47">
            <v>216</v>
          </cell>
          <cell r="J47">
            <v>216</v>
          </cell>
          <cell r="K47">
            <v>216</v>
          </cell>
          <cell r="L47">
            <v>216</v>
          </cell>
          <cell r="M47">
            <v>216</v>
          </cell>
          <cell r="N47">
            <v>216</v>
          </cell>
          <cell r="O47">
            <v>216</v>
          </cell>
        </row>
        <row r="48">
          <cell r="B48">
            <v>1</v>
          </cell>
          <cell r="C48">
            <v>1</v>
          </cell>
          <cell r="D48">
            <v>1</v>
          </cell>
          <cell r="E48">
            <v>1</v>
          </cell>
          <cell r="F48">
            <v>1</v>
          </cell>
          <cell r="G48">
            <v>1</v>
          </cell>
          <cell r="H48">
            <v>1</v>
          </cell>
          <cell r="I48">
            <v>1</v>
          </cell>
          <cell r="J48">
            <v>1</v>
          </cell>
          <cell r="K48">
            <v>1</v>
          </cell>
          <cell r="L48">
            <v>1</v>
          </cell>
          <cell r="M48">
            <v>1</v>
          </cell>
          <cell r="N48">
            <v>1</v>
          </cell>
          <cell r="O48">
            <v>1</v>
          </cell>
        </row>
        <row r="49">
          <cell r="B49">
            <v>187.2</v>
          </cell>
          <cell r="C49">
            <v>187.2</v>
          </cell>
          <cell r="D49">
            <v>187.2</v>
          </cell>
          <cell r="E49">
            <v>187.2</v>
          </cell>
          <cell r="F49">
            <v>187.2</v>
          </cell>
          <cell r="G49">
            <v>187.2</v>
          </cell>
          <cell r="H49">
            <v>187.2</v>
          </cell>
          <cell r="I49">
            <v>187.2</v>
          </cell>
          <cell r="J49">
            <v>187.2</v>
          </cell>
          <cell r="K49">
            <v>187.2</v>
          </cell>
          <cell r="L49">
            <v>187.2</v>
          </cell>
          <cell r="M49">
            <v>187.2</v>
          </cell>
          <cell r="N49">
            <v>187.2</v>
          </cell>
          <cell r="O49">
            <v>187.2</v>
          </cell>
        </row>
        <row r="50">
          <cell r="B50">
            <v>1</v>
          </cell>
          <cell r="C50">
            <v>1</v>
          </cell>
          <cell r="D50">
            <v>1</v>
          </cell>
          <cell r="E50">
            <v>1</v>
          </cell>
          <cell r="F50">
            <v>1</v>
          </cell>
          <cell r="G50">
            <v>1</v>
          </cell>
          <cell r="H50">
            <v>1</v>
          </cell>
          <cell r="I50">
            <v>1</v>
          </cell>
          <cell r="J50">
            <v>1</v>
          </cell>
          <cell r="K50">
            <v>1</v>
          </cell>
          <cell r="L50">
            <v>1</v>
          </cell>
          <cell r="M50">
            <v>1</v>
          </cell>
          <cell r="N50">
            <v>1.01</v>
          </cell>
          <cell r="O50">
            <v>1.02</v>
          </cell>
        </row>
        <row r="51">
          <cell r="B51">
            <v>292</v>
          </cell>
          <cell r="C51">
            <v>299.3</v>
          </cell>
          <cell r="D51">
            <v>306.60000000000002</v>
          </cell>
          <cell r="E51">
            <v>313.89999999999998</v>
          </cell>
          <cell r="F51">
            <v>321.2</v>
          </cell>
          <cell r="G51">
            <v>328.5</v>
          </cell>
          <cell r="H51">
            <v>335.8</v>
          </cell>
          <cell r="I51">
            <v>343.1</v>
          </cell>
          <cell r="J51">
            <v>350.4</v>
          </cell>
          <cell r="K51">
            <v>357.7</v>
          </cell>
          <cell r="L51">
            <v>365</v>
          </cell>
          <cell r="M51">
            <v>372.3</v>
          </cell>
          <cell r="N51">
            <v>379.6</v>
          </cell>
          <cell r="O51">
            <v>379.6</v>
          </cell>
        </row>
        <row r="52">
          <cell r="B52">
            <v>0.99</v>
          </cell>
          <cell r="C52">
            <v>0.99</v>
          </cell>
          <cell r="D52">
            <v>0.99</v>
          </cell>
          <cell r="E52">
            <v>0.99</v>
          </cell>
          <cell r="F52">
            <v>0.99</v>
          </cell>
          <cell r="G52">
            <v>0.99</v>
          </cell>
          <cell r="H52">
            <v>0.99</v>
          </cell>
          <cell r="I52">
            <v>0.99</v>
          </cell>
          <cell r="J52">
            <v>0.99</v>
          </cell>
          <cell r="K52">
            <v>0.99</v>
          </cell>
          <cell r="L52">
            <v>0.99</v>
          </cell>
          <cell r="M52">
            <v>0.99</v>
          </cell>
          <cell r="N52">
            <v>0.99</v>
          </cell>
          <cell r="O52">
            <v>0.99</v>
          </cell>
        </row>
        <row r="53">
          <cell r="B53">
            <v>91.25</v>
          </cell>
          <cell r="C53">
            <v>91.25</v>
          </cell>
          <cell r="D53">
            <v>91.25</v>
          </cell>
          <cell r="E53">
            <v>91.25</v>
          </cell>
          <cell r="F53">
            <v>91.25</v>
          </cell>
          <cell r="G53">
            <v>91.25</v>
          </cell>
          <cell r="H53">
            <v>91.25</v>
          </cell>
          <cell r="I53">
            <v>91.25</v>
          </cell>
          <cell r="J53">
            <v>91.25</v>
          </cell>
          <cell r="K53">
            <v>91.25</v>
          </cell>
          <cell r="L53">
            <v>91.25</v>
          </cell>
          <cell r="M53">
            <v>91.25</v>
          </cell>
          <cell r="N53">
            <v>91.25</v>
          </cell>
          <cell r="O53">
            <v>91.25</v>
          </cell>
        </row>
        <row r="142">
          <cell r="B142">
            <v>5.3219000000000002E-2</v>
          </cell>
          <cell r="C142">
            <v>3.9300000000000002E-2</v>
          </cell>
          <cell r="D142">
            <v>3.7983000000000003E-2</v>
          </cell>
          <cell r="E142">
            <v>3.5792999999999998E-2</v>
          </cell>
          <cell r="F142">
            <v>3.2475999999999998E-2</v>
          </cell>
          <cell r="G142">
            <v>2.9929999999999998E-2</v>
          </cell>
          <cell r="H142">
            <v>2.7383999999999999E-2</v>
          </cell>
          <cell r="I142">
            <v>2.6513999999999999E-2</v>
          </cell>
          <cell r="J142">
            <v>2.4795999999999999E-2</v>
          </cell>
          <cell r="K142">
            <v>2.2831000000000001E-2</v>
          </cell>
          <cell r="L142">
            <v>1.8242000000000001E-2</v>
          </cell>
          <cell r="M142">
            <v>1.3383000000000001E-2</v>
          </cell>
          <cell r="N142">
            <v>9.1929999999999998E-3</v>
          </cell>
          <cell r="O142">
            <v>7.6899999999999998E-3</v>
          </cell>
        </row>
        <row r="143">
          <cell r="B143">
            <v>5.3219000000000002E-2</v>
          </cell>
          <cell r="C143">
            <v>3.9300000000000002E-2</v>
          </cell>
          <cell r="D143">
            <v>3.7983999999999997E-2</v>
          </cell>
          <cell r="E143">
            <v>3.5792999999999998E-2</v>
          </cell>
          <cell r="F143">
            <v>3.2475999999999998E-2</v>
          </cell>
          <cell r="G143">
            <v>2.9929999999999998E-2</v>
          </cell>
          <cell r="H143">
            <v>2.7383999999999999E-2</v>
          </cell>
          <cell r="I143">
            <v>2.6515E-2</v>
          </cell>
          <cell r="J143">
            <v>2.4795999999999999E-2</v>
          </cell>
          <cell r="K143">
            <v>2.2831000000000001E-2</v>
          </cell>
          <cell r="L143">
            <v>1.8242000000000001E-2</v>
          </cell>
          <cell r="M143">
            <v>1.3383000000000001E-2</v>
          </cell>
          <cell r="N143">
            <v>9.1929999999999998E-3</v>
          </cell>
          <cell r="O143">
            <v>7.6899999999999998E-3</v>
          </cell>
        </row>
        <row r="144">
          <cell r="B144">
            <v>5.3219000000000002E-2</v>
          </cell>
          <cell r="C144">
            <v>3.9300000000000002E-2</v>
          </cell>
          <cell r="D144">
            <v>3.7983000000000003E-2</v>
          </cell>
          <cell r="E144">
            <v>3.5792999999999998E-2</v>
          </cell>
          <cell r="F144">
            <v>3.2474999999999997E-2</v>
          </cell>
          <cell r="G144">
            <v>2.9929999999999998E-2</v>
          </cell>
          <cell r="H144">
            <v>2.7383999999999999E-2</v>
          </cell>
          <cell r="I144">
            <v>2.6513999999999999E-2</v>
          </cell>
          <cell r="J144">
            <v>2.4795999999999999E-2</v>
          </cell>
          <cell r="K144">
            <v>2.2831000000000001E-2</v>
          </cell>
          <cell r="L144">
            <v>1.8242000000000001E-2</v>
          </cell>
          <cell r="M144">
            <v>1.3383300000000001E-2</v>
          </cell>
          <cell r="N144">
            <v>9.1929999999999998E-3</v>
          </cell>
          <cell r="O144">
            <v>7.6899999999999998E-3</v>
          </cell>
        </row>
        <row r="150">
          <cell r="B150">
            <v>0.65</v>
          </cell>
          <cell r="C150">
            <v>0.66</v>
          </cell>
          <cell r="D150">
            <v>0.67</v>
          </cell>
          <cell r="E150">
            <v>0.68</v>
          </cell>
          <cell r="F150">
            <v>0.68500000000000005</v>
          </cell>
          <cell r="G150">
            <v>0.69</v>
          </cell>
          <cell r="H150">
            <v>0.69499999999999995</v>
          </cell>
          <cell r="I150">
            <v>0.7</v>
          </cell>
          <cell r="J150">
            <v>0.70499999999999996</v>
          </cell>
          <cell r="K150">
            <v>0.70799999999999996</v>
          </cell>
          <cell r="L150">
            <v>0.71</v>
          </cell>
          <cell r="M150">
            <v>0.71499999999999997</v>
          </cell>
          <cell r="N150">
            <v>0.71799999999999997</v>
          </cell>
          <cell r="O150">
            <v>0.72</v>
          </cell>
        </row>
        <row r="151">
          <cell r="B151">
            <v>0.34</v>
          </cell>
          <cell r="C151">
            <v>0.36</v>
          </cell>
          <cell r="D151">
            <v>0.37</v>
          </cell>
          <cell r="E151">
            <v>0.38</v>
          </cell>
          <cell r="F151">
            <v>0.39</v>
          </cell>
          <cell r="G151">
            <v>0.39500000000000002</v>
          </cell>
          <cell r="H151">
            <v>0.4</v>
          </cell>
          <cell r="I151">
            <v>0.40500000000000003</v>
          </cell>
          <cell r="J151">
            <v>0.41</v>
          </cell>
          <cell r="K151">
            <v>0.41499999999999998</v>
          </cell>
          <cell r="L151">
            <v>0.42</v>
          </cell>
          <cell r="M151">
            <v>0.42499999999999999</v>
          </cell>
          <cell r="N151">
            <v>0.43</v>
          </cell>
          <cell r="O151">
            <v>0.435</v>
          </cell>
        </row>
        <row r="152">
          <cell r="B152">
            <v>0.26</v>
          </cell>
          <cell r="C152">
            <v>0.28000000000000003</v>
          </cell>
          <cell r="D152">
            <v>0.28999999999999998</v>
          </cell>
          <cell r="E152">
            <v>0.3</v>
          </cell>
          <cell r="F152">
            <v>0.31</v>
          </cell>
          <cell r="G152">
            <v>0.31</v>
          </cell>
          <cell r="H152">
            <v>0.315</v>
          </cell>
          <cell r="I152">
            <v>0.315</v>
          </cell>
          <cell r="J152">
            <v>0.315</v>
          </cell>
          <cell r="K152">
            <v>0.315</v>
          </cell>
          <cell r="L152">
            <v>0.32</v>
          </cell>
          <cell r="M152">
            <v>0.32</v>
          </cell>
          <cell r="N152">
            <v>0.32</v>
          </cell>
          <cell r="O152">
            <v>0.32</v>
          </cell>
        </row>
        <row r="153">
          <cell r="B153">
            <v>0.4</v>
          </cell>
          <cell r="C153">
            <v>0.36</v>
          </cell>
          <cell r="D153">
            <v>0.34</v>
          </cell>
          <cell r="E153">
            <v>0.32</v>
          </cell>
          <cell r="F153">
            <v>0.3</v>
          </cell>
          <cell r="G153">
            <v>0.29499999999999998</v>
          </cell>
          <cell r="H153">
            <v>0.28499999999999998</v>
          </cell>
          <cell r="I153">
            <v>0.28000000000000003</v>
          </cell>
          <cell r="J153">
            <v>0.27500000000000002</v>
          </cell>
          <cell r="K153">
            <v>0.27</v>
          </cell>
          <cell r="L153">
            <v>0.26</v>
          </cell>
          <cell r="M153">
            <v>0.255</v>
          </cell>
          <cell r="N153">
            <v>0.25</v>
          </cell>
          <cell r="O153">
            <v>0.245</v>
          </cell>
        </row>
        <row r="158">
          <cell r="B158">
            <v>1134.87664</v>
          </cell>
          <cell r="C158">
            <v>1134.87664</v>
          </cell>
          <cell r="D158">
            <v>1134.87664</v>
          </cell>
          <cell r="E158">
            <v>1134.87664</v>
          </cell>
          <cell r="F158">
            <v>1134.87664</v>
          </cell>
          <cell r="G158">
            <v>1134.87664</v>
          </cell>
          <cell r="H158">
            <v>1134.87664</v>
          </cell>
          <cell r="I158">
            <v>1134.87664</v>
          </cell>
          <cell r="J158">
            <v>1134.87664</v>
          </cell>
          <cell r="K158">
            <v>1134.87664</v>
          </cell>
          <cell r="L158">
            <v>1134.87664</v>
          </cell>
          <cell r="M158">
            <v>1134.87664</v>
          </cell>
          <cell r="N158">
            <v>1134.87664</v>
          </cell>
          <cell r="O158">
            <v>1134.87664</v>
          </cell>
        </row>
        <row r="159">
          <cell r="B159">
            <v>1291.24722</v>
          </cell>
          <cell r="C159">
            <v>1291.24722</v>
          </cell>
          <cell r="D159">
            <v>1291.24722</v>
          </cell>
          <cell r="E159">
            <v>1291.24722</v>
          </cell>
          <cell r="F159">
            <v>1291.24722</v>
          </cell>
          <cell r="G159">
            <v>1291.24722</v>
          </cell>
          <cell r="H159">
            <v>1291.24722</v>
          </cell>
          <cell r="I159">
            <v>1291.24722</v>
          </cell>
          <cell r="J159">
            <v>1291.24722</v>
          </cell>
          <cell r="K159">
            <v>1291.24722</v>
          </cell>
          <cell r="L159">
            <v>1291.24722</v>
          </cell>
          <cell r="M159">
            <v>1291.24722</v>
          </cell>
          <cell r="N159">
            <v>1291.24722</v>
          </cell>
          <cell r="O159">
            <v>1291.24722</v>
          </cell>
        </row>
        <row r="160">
          <cell r="B160">
            <v>330.33163999999999</v>
          </cell>
          <cell r="C160">
            <v>330.33163999999999</v>
          </cell>
          <cell r="D160">
            <v>330.33163999999999</v>
          </cell>
          <cell r="E160">
            <v>330.33163999999999</v>
          </cell>
          <cell r="F160">
            <v>330.33163999999999</v>
          </cell>
          <cell r="G160">
            <v>330.33163999999999</v>
          </cell>
          <cell r="H160">
            <v>330.33163999999999</v>
          </cell>
          <cell r="I160">
            <v>330.33163999999999</v>
          </cell>
          <cell r="J160">
            <v>330.33163999999999</v>
          </cell>
          <cell r="K160">
            <v>330.33163999999999</v>
          </cell>
          <cell r="L160">
            <v>330.33163999999999</v>
          </cell>
          <cell r="M160">
            <v>330.33163999999999</v>
          </cell>
          <cell r="N160">
            <v>330.33163999999999</v>
          </cell>
          <cell r="O160">
            <v>330.33163999999999</v>
          </cell>
        </row>
        <row r="165">
          <cell r="B165">
            <v>0.46800000000000003</v>
          </cell>
          <cell r="C165">
            <v>0.47520000000000001</v>
          </cell>
          <cell r="D165">
            <v>0.4824</v>
          </cell>
          <cell r="E165">
            <v>0.48959999999999998</v>
          </cell>
          <cell r="F165">
            <v>0.49320000000000003</v>
          </cell>
          <cell r="G165">
            <v>0.49680000000000002</v>
          </cell>
          <cell r="H165">
            <v>0.50039999999999996</v>
          </cell>
          <cell r="I165">
            <v>0.504</v>
          </cell>
          <cell r="J165">
            <v>0.50760000000000005</v>
          </cell>
          <cell r="K165">
            <v>0.50975999999999999</v>
          </cell>
          <cell r="L165">
            <v>0.51119999999999999</v>
          </cell>
          <cell r="M165">
            <v>0.51480000000000004</v>
          </cell>
          <cell r="N165">
            <v>0.51695999999999998</v>
          </cell>
          <cell r="O165">
            <v>0.51839999999999997</v>
          </cell>
        </row>
        <row r="166">
          <cell r="B166">
            <v>0.34</v>
          </cell>
          <cell r="C166">
            <v>0.36</v>
          </cell>
          <cell r="D166">
            <v>0.37</v>
          </cell>
          <cell r="E166">
            <v>0.38</v>
          </cell>
          <cell r="F166">
            <v>0.39</v>
          </cell>
          <cell r="G166">
            <v>0.39500000000000002</v>
          </cell>
          <cell r="H166">
            <v>0.4</v>
          </cell>
          <cell r="I166">
            <v>0.40500000000000003</v>
          </cell>
          <cell r="J166">
            <v>0.41</v>
          </cell>
          <cell r="K166">
            <v>0.41499999999999998</v>
          </cell>
          <cell r="L166">
            <v>0.42</v>
          </cell>
          <cell r="M166">
            <v>0.42499999999999999</v>
          </cell>
          <cell r="N166">
            <v>0.43</v>
          </cell>
          <cell r="O166">
            <v>0.435</v>
          </cell>
        </row>
        <row r="167">
          <cell r="B167">
            <v>0.26</v>
          </cell>
          <cell r="C167">
            <v>0.28000000000000003</v>
          </cell>
          <cell r="D167">
            <v>0.28999999999999998</v>
          </cell>
          <cell r="E167">
            <v>0.3</v>
          </cell>
          <cell r="F167">
            <v>0.31</v>
          </cell>
          <cell r="G167">
            <v>0.31</v>
          </cell>
          <cell r="H167">
            <v>0.315</v>
          </cell>
          <cell r="I167">
            <v>0.315</v>
          </cell>
          <cell r="J167">
            <v>0.315</v>
          </cell>
          <cell r="K167">
            <v>0.315</v>
          </cell>
          <cell r="L167">
            <v>0.32</v>
          </cell>
          <cell r="M167">
            <v>0.32</v>
          </cell>
          <cell r="N167">
            <v>0.32</v>
          </cell>
          <cell r="O167">
            <v>0.32</v>
          </cell>
        </row>
        <row r="168">
          <cell r="B168">
            <v>0.4</v>
          </cell>
          <cell r="C168">
            <v>0.36</v>
          </cell>
          <cell r="D168">
            <v>0.34</v>
          </cell>
          <cell r="E168">
            <v>0.32</v>
          </cell>
          <cell r="F168">
            <v>0.3</v>
          </cell>
          <cell r="G168">
            <v>0.29499999999999998</v>
          </cell>
          <cell r="H168">
            <v>0.28499999999999998</v>
          </cell>
          <cell r="I168">
            <v>0.28000000000000003</v>
          </cell>
          <cell r="J168">
            <v>0.27500000000000002</v>
          </cell>
          <cell r="K168">
            <v>0.27</v>
          </cell>
          <cell r="L168">
            <v>0.26</v>
          </cell>
          <cell r="M168">
            <v>0.255</v>
          </cell>
          <cell r="N168">
            <v>0.25</v>
          </cell>
          <cell r="O168">
            <v>0.245</v>
          </cell>
        </row>
        <row r="173">
          <cell r="B173">
            <v>2269.8521000000001</v>
          </cell>
          <cell r="C173">
            <v>2269.8521000000001</v>
          </cell>
          <cell r="D173">
            <v>2269.8521000000001</v>
          </cell>
          <cell r="E173">
            <v>2269.8521000000001</v>
          </cell>
          <cell r="F173">
            <v>2269.8521000000001</v>
          </cell>
          <cell r="G173">
            <v>2269.8521000000001</v>
          </cell>
          <cell r="H173">
            <v>2269.8521000000001</v>
          </cell>
          <cell r="I173">
            <v>2269.8521000000001</v>
          </cell>
          <cell r="J173">
            <v>2269.8521000000001</v>
          </cell>
          <cell r="K173">
            <v>2269.8521000000001</v>
          </cell>
          <cell r="L173">
            <v>2269.8521000000001</v>
          </cell>
          <cell r="M173">
            <v>2269.8521000000001</v>
          </cell>
          <cell r="N173">
            <v>2269.8521000000001</v>
          </cell>
          <cell r="O173">
            <v>2269.8521000000001</v>
          </cell>
        </row>
        <row r="174">
          <cell r="B174">
            <v>2233.0360999999998</v>
          </cell>
          <cell r="C174">
            <v>2233.0360999999998</v>
          </cell>
          <cell r="D174">
            <v>2233.0360999999998</v>
          </cell>
          <cell r="E174">
            <v>2233.0360999999998</v>
          </cell>
          <cell r="F174">
            <v>2233.0360999999998</v>
          </cell>
          <cell r="G174">
            <v>2233.0360999999998</v>
          </cell>
          <cell r="H174">
            <v>2233.0360999999998</v>
          </cell>
          <cell r="I174">
            <v>2233.0360999999998</v>
          </cell>
          <cell r="J174">
            <v>2233.0360999999998</v>
          </cell>
          <cell r="K174">
            <v>2233.0360999999998</v>
          </cell>
          <cell r="L174">
            <v>2233.0360999999998</v>
          </cell>
          <cell r="M174">
            <v>2233.0360999999998</v>
          </cell>
          <cell r="N174">
            <v>2233.0360999999998</v>
          </cell>
          <cell r="O174">
            <v>2233.0360999999998</v>
          </cell>
        </row>
        <row r="175">
          <cell r="B175">
            <v>678.86189999999999</v>
          </cell>
          <cell r="C175">
            <v>678.86189999999999</v>
          </cell>
          <cell r="D175">
            <v>678.86189999999999</v>
          </cell>
          <cell r="E175">
            <v>678.86189999999999</v>
          </cell>
          <cell r="F175">
            <v>678.86189999999999</v>
          </cell>
          <cell r="G175">
            <v>678.86189999999999</v>
          </cell>
          <cell r="H175">
            <v>678.86189999999999</v>
          </cell>
          <cell r="I175">
            <v>678.86189999999999</v>
          </cell>
          <cell r="J175">
            <v>678.86189999999999</v>
          </cell>
          <cell r="K175">
            <v>678.86189999999999</v>
          </cell>
          <cell r="L175">
            <v>678.86189999999999</v>
          </cell>
          <cell r="M175">
            <v>678.86189999999999</v>
          </cell>
          <cell r="N175">
            <v>678.86189999999999</v>
          </cell>
          <cell r="O175">
            <v>678.86189999999999</v>
          </cell>
        </row>
        <row r="203">
          <cell r="C203">
            <v>0.41</v>
          </cell>
          <cell r="D203">
            <v>0.39</v>
          </cell>
          <cell r="E203">
            <v>0.37</v>
          </cell>
          <cell r="F203">
            <v>0.35</v>
          </cell>
          <cell r="G203">
            <v>0.33</v>
          </cell>
          <cell r="H203">
            <v>0.31</v>
          </cell>
          <cell r="I203">
            <v>0.28999999999999998</v>
          </cell>
          <cell r="J203">
            <v>0.27</v>
          </cell>
          <cell r="K203">
            <v>0.25</v>
          </cell>
          <cell r="L203">
            <v>0.23</v>
          </cell>
          <cell r="M203">
            <v>0.21</v>
          </cell>
          <cell r="N203">
            <v>0.19</v>
          </cell>
          <cell r="O203">
            <v>0.17</v>
          </cell>
        </row>
        <row r="204">
          <cell r="C204">
            <v>0.43</v>
          </cell>
          <cell r="D204">
            <v>0.41</v>
          </cell>
          <cell r="E204">
            <v>0.39</v>
          </cell>
          <cell r="F204">
            <v>0.37</v>
          </cell>
          <cell r="G204">
            <v>0.35</v>
          </cell>
          <cell r="H204">
            <v>0.33</v>
          </cell>
          <cell r="I204">
            <v>0.31</v>
          </cell>
          <cell r="J204">
            <v>0.28999999999999998</v>
          </cell>
          <cell r="K204">
            <v>0.27</v>
          </cell>
          <cell r="L204">
            <v>0.25</v>
          </cell>
          <cell r="M204">
            <v>0.23</v>
          </cell>
          <cell r="N204">
            <v>0.21</v>
          </cell>
          <cell r="O204">
            <v>0.19</v>
          </cell>
        </row>
        <row r="205">
          <cell r="C205">
            <v>0.43</v>
          </cell>
          <cell r="D205">
            <v>0.41</v>
          </cell>
          <cell r="E205">
            <v>0.39</v>
          </cell>
          <cell r="F205">
            <v>0.37</v>
          </cell>
          <cell r="G205">
            <v>0.35</v>
          </cell>
          <cell r="H205">
            <v>0.33</v>
          </cell>
          <cell r="I205">
            <v>0.31</v>
          </cell>
          <cell r="J205">
            <v>0.28999999999999998</v>
          </cell>
          <cell r="K205">
            <v>0.27</v>
          </cell>
          <cell r="L205">
            <v>0.25</v>
          </cell>
          <cell r="M205">
            <v>0.23</v>
          </cell>
          <cell r="N205">
            <v>0.21</v>
          </cell>
          <cell r="O205">
            <v>0.19</v>
          </cell>
        </row>
      </sheetData>
      <sheetData sheetId="24" refreshError="1"/>
      <sheetData sheetId="25" refreshError="1">
        <row r="8">
          <cell r="B8">
            <v>1.8</v>
          </cell>
          <cell r="C8">
            <v>1.8</v>
          </cell>
          <cell r="D8">
            <v>1.8</v>
          </cell>
          <cell r="I8">
            <v>1.1969E-2</v>
          </cell>
          <cell r="J8">
            <v>5.4810000000000006E-3</v>
          </cell>
          <cell r="K8">
            <v>9.5100000000000002E-4</v>
          </cell>
          <cell r="AB8">
            <v>1.1969000000000001</v>
          </cell>
          <cell r="AC8">
            <v>0.54810000000000003</v>
          </cell>
          <cell r="AD8">
            <v>9.5100000000000004E-2</v>
          </cell>
        </row>
        <row r="9">
          <cell r="B9">
            <v>4.4000000000000004</v>
          </cell>
          <cell r="C9">
            <v>3.1</v>
          </cell>
          <cell r="D9">
            <v>2.1</v>
          </cell>
          <cell r="I9">
            <v>2.1958999999999999E-2</v>
          </cell>
          <cell r="J9">
            <v>5.6470000000000001E-3</v>
          </cell>
          <cell r="K9">
            <v>-1.106E-3</v>
          </cell>
          <cell r="AB9">
            <v>2.1959</v>
          </cell>
          <cell r="AC9">
            <v>0.56469999999999998</v>
          </cell>
          <cell r="AD9">
            <v>-0.1106</v>
          </cell>
        </row>
        <row r="10">
          <cell r="B10">
            <v>2.7</v>
          </cell>
          <cell r="C10">
            <v>2.2000000000000002</v>
          </cell>
          <cell r="D10">
            <v>1.1000000000000001</v>
          </cell>
          <cell r="I10">
            <v>1.9542E-2</v>
          </cell>
          <cell r="J10">
            <v>1.1017999999999998E-2</v>
          </cell>
          <cell r="K10">
            <v>5.8170000000000001E-3</v>
          </cell>
          <cell r="AB10">
            <v>1.9541999999999999</v>
          </cell>
          <cell r="AC10">
            <v>1.1017999999999999</v>
          </cell>
          <cell r="AD10">
            <v>0.58169999999999999</v>
          </cell>
        </row>
        <row r="11">
          <cell r="B11">
            <v>3</v>
          </cell>
          <cell r="C11">
            <v>1.8</v>
          </cell>
          <cell r="D11">
            <v>0.8</v>
          </cell>
          <cell r="I11">
            <v>2.0022000000000002E-2</v>
          </cell>
          <cell r="J11">
            <v>1.2693000000000001E-2</v>
          </cell>
          <cell r="K11">
            <v>7.7849999999999994E-3</v>
          </cell>
          <cell r="AB11">
            <v>2.0022000000000002</v>
          </cell>
          <cell r="AC11">
            <v>1.2693000000000001</v>
          </cell>
          <cell r="AD11">
            <v>0.77849999999999997</v>
          </cell>
        </row>
        <row r="12">
          <cell r="B12">
            <v>3.6</v>
          </cell>
          <cell r="C12">
            <v>2.9</v>
          </cell>
          <cell r="D12">
            <v>1.5</v>
          </cell>
          <cell r="I12">
            <v>2.2221000000000001E-2</v>
          </cell>
          <cell r="J12">
            <v>1.3011999999999999E-2</v>
          </cell>
          <cell r="K12">
            <v>7.7880000000000007E-3</v>
          </cell>
          <cell r="AB12">
            <v>2.2221000000000002</v>
          </cell>
          <cell r="AC12">
            <v>1.3011999999999999</v>
          </cell>
          <cell r="AD12">
            <v>0.77880000000000005</v>
          </cell>
        </row>
        <row r="13">
          <cell r="B13">
            <v>4.5999999999999996</v>
          </cell>
          <cell r="C13">
            <v>3.5</v>
          </cell>
          <cell r="D13">
            <v>2.2999999999999998</v>
          </cell>
          <cell r="I13">
            <v>2.2520999999999999E-2</v>
          </cell>
          <cell r="J13">
            <v>1.3607000000000001E-2</v>
          </cell>
          <cell r="K13">
            <v>8.350999999999999E-3</v>
          </cell>
          <cell r="AB13">
            <v>2.2521</v>
          </cell>
          <cell r="AC13">
            <v>1.3607</v>
          </cell>
          <cell r="AD13">
            <v>0.83509999999999995</v>
          </cell>
        </row>
        <row r="14">
          <cell r="B14">
            <v>3.4</v>
          </cell>
          <cell r="C14">
            <v>2.4</v>
          </cell>
          <cell r="D14">
            <v>1.4</v>
          </cell>
          <cell r="I14">
            <v>2.6192000000000003E-2</v>
          </cell>
          <cell r="J14">
            <v>1.4545999999999998E-2</v>
          </cell>
          <cell r="K14">
            <v>9.1610000000000007E-3</v>
          </cell>
          <cell r="AB14">
            <v>2.6192000000000002</v>
          </cell>
          <cell r="AC14">
            <v>1.4545999999999999</v>
          </cell>
          <cell r="AD14">
            <v>0.91610000000000003</v>
          </cell>
        </row>
        <row r="15">
          <cell r="B15">
            <v>4</v>
          </cell>
          <cell r="C15">
            <v>2.5</v>
          </cell>
          <cell r="D15">
            <v>1.7</v>
          </cell>
          <cell r="I15">
            <v>2.5654E-2</v>
          </cell>
          <cell r="J15">
            <v>1.5497E-2</v>
          </cell>
          <cell r="K15">
            <v>9.9310000000000006E-3</v>
          </cell>
          <cell r="AB15">
            <v>2.5653999999999999</v>
          </cell>
          <cell r="AC15">
            <v>1.5497000000000001</v>
          </cell>
          <cell r="AD15">
            <v>0.99309999999999998</v>
          </cell>
        </row>
        <row r="16">
          <cell r="B16">
            <v>4.2</v>
          </cell>
          <cell r="C16">
            <v>2.6</v>
          </cell>
          <cell r="D16">
            <v>1.7</v>
          </cell>
          <cell r="I16">
            <v>2.2480000000000003E-2</v>
          </cell>
          <cell r="J16">
            <v>1.6618000000000001E-2</v>
          </cell>
          <cell r="K16">
            <v>1.1147000000000001E-2</v>
          </cell>
          <cell r="AB16">
            <v>2.2480000000000002</v>
          </cell>
          <cell r="AC16">
            <v>1.6617999999999999</v>
          </cell>
          <cell r="AD16">
            <v>1.1147</v>
          </cell>
        </row>
        <row r="17">
          <cell r="B17">
            <v>3.3</v>
          </cell>
          <cell r="C17">
            <v>2.2999999999999998</v>
          </cell>
          <cell r="D17">
            <v>1.4</v>
          </cell>
          <cell r="I17">
            <v>2.5367999999999998E-2</v>
          </cell>
          <cell r="J17">
            <v>1.7003000000000001E-2</v>
          </cell>
          <cell r="K17">
            <v>1.1329000000000001E-2</v>
          </cell>
          <cell r="AB17">
            <v>2.5367999999999999</v>
          </cell>
          <cell r="AC17">
            <v>1.7002999999999999</v>
          </cell>
          <cell r="AD17">
            <v>1.1329</v>
          </cell>
        </row>
        <row r="18">
          <cell r="B18">
            <v>3.3</v>
          </cell>
          <cell r="C18">
            <v>2.4</v>
          </cell>
          <cell r="D18">
            <v>1.5</v>
          </cell>
          <cell r="I18">
            <v>2.5724E-2</v>
          </cell>
          <cell r="J18">
            <v>1.7096E-2</v>
          </cell>
          <cell r="K18">
            <v>1.1434999999999999E-2</v>
          </cell>
          <cell r="AB18">
            <v>2.5724</v>
          </cell>
          <cell r="AC18">
            <v>1.7096</v>
          </cell>
          <cell r="AD18">
            <v>1.1435</v>
          </cell>
        </row>
        <row r="19">
          <cell r="B19">
            <v>3.2</v>
          </cell>
          <cell r="C19">
            <v>2.5</v>
          </cell>
          <cell r="D19">
            <v>1.5</v>
          </cell>
          <cell r="I19">
            <v>2.3839000000000003E-2</v>
          </cell>
          <cell r="J19">
            <v>1.6409E-2</v>
          </cell>
          <cell r="K19">
            <v>1.0928E-2</v>
          </cell>
          <cell r="AB19">
            <v>2.3839000000000001</v>
          </cell>
          <cell r="AC19">
            <v>1.6409</v>
          </cell>
          <cell r="AD19">
            <v>1.0928</v>
          </cell>
        </row>
        <row r="20">
          <cell r="B20">
            <v>3</v>
          </cell>
          <cell r="C20">
            <v>2.2000000000000002</v>
          </cell>
          <cell r="D20">
            <v>1.5</v>
          </cell>
          <cell r="I20">
            <v>2.3839000000000003E-2</v>
          </cell>
          <cell r="J20">
            <v>1.6409E-2</v>
          </cell>
          <cell r="K20">
            <v>1.0928E-2</v>
          </cell>
          <cell r="AB20">
            <v>2.3839000000000001</v>
          </cell>
          <cell r="AC20">
            <v>1.6409</v>
          </cell>
          <cell r="AD20">
            <v>1.0928</v>
          </cell>
        </row>
        <row r="21">
          <cell r="B21">
            <v>3</v>
          </cell>
          <cell r="C21">
            <v>2.2000000000000002</v>
          </cell>
          <cell r="D21">
            <v>1.5</v>
          </cell>
        </row>
        <row r="29">
          <cell r="B29">
            <v>8.8000000000000007</v>
          </cell>
        </row>
        <row r="30">
          <cell r="B30">
            <v>8.4</v>
          </cell>
        </row>
        <row r="31">
          <cell r="B31">
            <v>8.4</v>
          </cell>
        </row>
        <row r="32">
          <cell r="B32">
            <v>8.5</v>
          </cell>
        </row>
        <row r="33">
          <cell r="B33">
            <v>8.5</v>
          </cell>
        </row>
        <row r="34">
          <cell r="B34">
            <v>8.5</v>
          </cell>
        </row>
        <row r="35">
          <cell r="B35">
            <v>8.6</v>
          </cell>
        </row>
        <row r="36">
          <cell r="B36">
            <v>8.6</v>
          </cell>
        </row>
        <row r="37">
          <cell r="B37">
            <v>8.6999999999999993</v>
          </cell>
        </row>
        <row r="38">
          <cell r="B38">
            <v>8.6999999999999993</v>
          </cell>
        </row>
        <row r="39">
          <cell r="B39">
            <v>8.8000000000000007</v>
          </cell>
        </row>
        <row r="40">
          <cell r="B40">
            <v>8.9</v>
          </cell>
        </row>
        <row r="41">
          <cell r="B41">
            <v>8.9</v>
          </cell>
        </row>
        <row r="42">
          <cell r="B42">
            <v>8.9</v>
          </cell>
        </row>
        <row r="43">
          <cell r="B43">
            <v>8.9</v>
          </cell>
        </row>
      </sheetData>
      <sheetData sheetId="26" refreshError="1"/>
      <sheetData sheetId="27" refreshError="1"/>
      <sheetData sheetId="28" refreshError="1"/>
      <sheetData sheetId="29"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Chart2"/>
      <sheetName val="Tariff-Yr-Mth advice"/>
      <sheetName val="Chart1"/>
      <sheetName val="Tariff-Yr-Mth advice (2)"/>
      <sheetName val="TNI advice"/>
      <sheetName val="TNI - totals"/>
      <sheetName val="Data 1"/>
      <sheetName val="Data 2"/>
      <sheetName val="Data"/>
      <sheetName val="Feeders"/>
      <sheetName val="Tariffs"/>
      <sheetName val="compare Yr-Mth TNI"/>
      <sheetName val="Half-hour data"/>
    </sheetNames>
    <sheetDataSet>
      <sheetData sheetId="0" refreshError="1"/>
      <sheetData sheetId="1"/>
      <sheetData sheetId="2" refreshError="1"/>
      <sheetData sheetId="3"/>
      <sheetData sheetId="4"/>
      <sheetData sheetId="5"/>
      <sheetData sheetId="6">
        <row r="160951">
          <cell r="B160951" t="str">
            <v>GENR2016</v>
          </cell>
          <cell r="C160951">
            <v>56458</v>
          </cell>
          <cell r="D160951">
            <v>243498.32999998899</v>
          </cell>
          <cell r="E160951">
            <v>4.3129110134965636</v>
          </cell>
        </row>
        <row r="160952">
          <cell r="B160952" t="str">
            <v>GENR2028</v>
          </cell>
          <cell r="C160952">
            <v>24943</v>
          </cell>
          <cell r="D160952">
            <v>45636.029999997023</v>
          </cell>
          <cell r="E160952">
            <v>1.8296127169946286</v>
          </cell>
        </row>
        <row r="160953">
          <cell r="B160953" t="str">
            <v>GENR2028S</v>
          </cell>
          <cell r="C160953">
            <v>69565</v>
          </cell>
          <cell r="D160953">
            <v>198934.77999991356</v>
          </cell>
          <cell r="E160953">
            <v>2.8596963990500046</v>
          </cell>
        </row>
        <row r="160954">
          <cell r="B160954" t="str">
            <v>ZGENR</v>
          </cell>
          <cell r="C160954">
            <v>9974</v>
          </cell>
          <cell r="D160954">
            <v>57509.069999999978</v>
          </cell>
          <cell r="E160954">
            <v>5.7658983356727473</v>
          </cell>
        </row>
      </sheetData>
      <sheetData sheetId="7"/>
      <sheetData sheetId="8"/>
      <sheetData sheetId="9">
        <row r="2">
          <cell r="A2" t="str">
            <v>ABERFOYLE PARK</v>
          </cell>
          <cell r="B2" t="str">
            <v>ABERFOYLE PARK</v>
          </cell>
          <cell r="C2" t="str">
            <v>SHVA</v>
          </cell>
        </row>
        <row r="3">
          <cell r="A3" t="str">
            <v>ADELAIDE</v>
          </cell>
          <cell r="B3" t="str">
            <v>ADELAIDE</v>
          </cell>
          <cell r="C3" t="str">
            <v>SETC</v>
          </cell>
        </row>
        <row r="4">
          <cell r="A4" t="str">
            <v>ALBERT PARK</v>
          </cell>
          <cell r="B4" t="str">
            <v>ALBERT PARK</v>
          </cell>
          <cell r="C4" t="str">
            <v>SNBN</v>
          </cell>
        </row>
        <row r="5">
          <cell r="A5" t="str">
            <v>ALBERTON</v>
          </cell>
          <cell r="B5" t="str">
            <v>ALBERTON</v>
          </cell>
          <cell r="C5" t="str">
            <v>SNBN</v>
          </cell>
        </row>
        <row r="6">
          <cell r="A6" t="str">
            <v>ALDGATE</v>
          </cell>
          <cell r="B6" t="str">
            <v>ALDGATE</v>
          </cell>
          <cell r="C6" t="str">
            <v>SMBA</v>
          </cell>
        </row>
        <row r="7">
          <cell r="A7" t="str">
            <v>ALDINGA</v>
          </cell>
          <cell r="B7" t="str">
            <v>ALDINGA</v>
          </cell>
          <cell r="C7" t="str">
            <v>SMVE</v>
          </cell>
        </row>
        <row r="8">
          <cell r="A8" t="str">
            <v>ALDINGA BEACH</v>
          </cell>
          <cell r="B8" t="str">
            <v>ALDINGA BEACH</v>
          </cell>
          <cell r="C8" t="str">
            <v>SMVE</v>
          </cell>
        </row>
        <row r="9">
          <cell r="A9" t="str">
            <v>ALLENDALE NORTH</v>
          </cell>
          <cell r="B9" t="str">
            <v>ALLENDALE NORTH</v>
          </cell>
          <cell r="C9" t="str">
            <v>STEM</v>
          </cell>
        </row>
        <row r="10">
          <cell r="A10" t="str">
            <v>ANDREWS FARM</v>
          </cell>
          <cell r="B10" t="str">
            <v>ANDREWS FARM</v>
          </cell>
          <cell r="C10" t="str">
            <v>SPGW</v>
          </cell>
        </row>
        <row r="11">
          <cell r="A11" t="str">
            <v>ANGASTON</v>
          </cell>
          <cell r="B11" t="str">
            <v>ANGASTON</v>
          </cell>
          <cell r="C11" t="str">
            <v>SDRN</v>
          </cell>
        </row>
        <row r="12">
          <cell r="A12" t="str">
            <v>ANGLE PARK</v>
          </cell>
          <cell r="B12" t="str">
            <v>ANGLE PARK</v>
          </cell>
          <cell r="C12" t="str">
            <v>SKLB</v>
          </cell>
        </row>
        <row r="13">
          <cell r="A13" t="str">
            <v>ANGLE VALE</v>
          </cell>
          <cell r="B13" t="str">
            <v>ANGLE VALE</v>
          </cell>
          <cell r="C13" t="str">
            <v>SPAR</v>
          </cell>
        </row>
        <row r="14">
          <cell r="A14" t="str">
            <v>AP125A</v>
          </cell>
          <cell r="B14" t="str">
            <v>NORTH HAVEN 7.6kV</v>
          </cell>
          <cell r="C14" t="str">
            <v>SNBN</v>
          </cell>
          <cell r="D14" t="str">
            <v>New Osborne 66</v>
          </cell>
        </row>
        <row r="15">
          <cell r="A15" t="str">
            <v>AP125B</v>
          </cell>
          <cell r="B15" t="str">
            <v>PELICAN POINT 7.6kV</v>
          </cell>
          <cell r="C15" t="str">
            <v>SNBN</v>
          </cell>
          <cell r="D15" t="str">
            <v>New Osborne 66</v>
          </cell>
        </row>
        <row r="16">
          <cell r="A16" t="str">
            <v>AP125C</v>
          </cell>
          <cell r="B16" t="str">
            <v>OSBORNE 7.6kV</v>
          </cell>
          <cell r="C16" t="str">
            <v>SNBN</v>
          </cell>
          <cell r="D16" t="str">
            <v>New Osborne 66</v>
          </cell>
        </row>
        <row r="17">
          <cell r="A17" t="str">
            <v>AP125D</v>
          </cell>
          <cell r="B17" t="str">
            <v>TAPEROO 7.6kV</v>
          </cell>
          <cell r="C17" t="str">
            <v>SNBN</v>
          </cell>
          <cell r="D17" t="str">
            <v>New Osborne 66</v>
          </cell>
        </row>
        <row r="18">
          <cell r="A18" t="str">
            <v>AP132A</v>
          </cell>
          <cell r="B18" t="str">
            <v>ADELAIDE WALLAROO 11kV</v>
          </cell>
          <cell r="C18" t="str">
            <v>SNBN</v>
          </cell>
          <cell r="D18" t="str">
            <v>New Osborne 66</v>
          </cell>
        </row>
        <row r="19">
          <cell r="A19" t="str">
            <v>AP132B</v>
          </cell>
          <cell r="B19" t="str">
            <v>TORRENS ISLAND 11kV</v>
          </cell>
          <cell r="C19" t="str">
            <v>SNBN</v>
          </cell>
          <cell r="D19" t="str">
            <v>New Osborne 66</v>
          </cell>
        </row>
        <row r="20">
          <cell r="A20" t="str">
            <v>AP132C</v>
          </cell>
          <cell r="B20" t="str">
            <v>GILLMAN 11kV</v>
          </cell>
          <cell r="C20" t="str">
            <v>SNBN</v>
          </cell>
          <cell r="D20" t="str">
            <v>New Osborne 66</v>
          </cell>
        </row>
        <row r="21">
          <cell r="A21" t="str">
            <v>AP132D</v>
          </cell>
          <cell r="B21" t="str">
            <v>DOCKS 11kV</v>
          </cell>
          <cell r="C21" t="str">
            <v>SNBN</v>
          </cell>
          <cell r="D21" t="str">
            <v>New Osborne 66</v>
          </cell>
        </row>
        <row r="22">
          <cell r="A22" t="str">
            <v>AP132E</v>
          </cell>
          <cell r="B22" t="str">
            <v>SIMS 11kV</v>
          </cell>
          <cell r="C22" t="str">
            <v>SNBN</v>
          </cell>
          <cell r="D22" t="str">
            <v>New Osborne 66</v>
          </cell>
        </row>
        <row r="23">
          <cell r="A23" t="str">
            <v>AP132F</v>
          </cell>
          <cell r="B23" t="str">
            <v>New Sims</v>
          </cell>
          <cell r="C23" t="str">
            <v>SNBN</v>
          </cell>
          <cell r="D23" t="str">
            <v>New Osborne 66</v>
          </cell>
        </row>
        <row r="24">
          <cell r="A24" t="str">
            <v>AP139A</v>
          </cell>
          <cell r="B24" t="str">
            <v>PENNINGTON 11kV</v>
          </cell>
          <cell r="C24" t="str">
            <v>STSY</v>
          </cell>
          <cell r="D24" t="str">
            <v>Torrens Island 66</v>
          </cell>
        </row>
        <row r="25">
          <cell r="A25" t="str">
            <v>AP139B</v>
          </cell>
          <cell r="B25" t="str">
            <v>ATHOL PARK 11kV</v>
          </cell>
          <cell r="C25" t="str">
            <v>STSY</v>
          </cell>
          <cell r="D25" t="str">
            <v>Torrens Island 66</v>
          </cell>
        </row>
        <row r="26">
          <cell r="A26" t="str">
            <v>AP139C</v>
          </cell>
          <cell r="B26" t="str">
            <v>WINGFIELD 11kV</v>
          </cell>
          <cell r="C26" t="str">
            <v>STSY</v>
          </cell>
          <cell r="D26" t="str">
            <v>Torrens Island 66</v>
          </cell>
        </row>
        <row r="27">
          <cell r="A27" t="str">
            <v>AP139D</v>
          </cell>
          <cell r="B27" t="str">
            <v>MANSFIELD PARK 11kV</v>
          </cell>
          <cell r="C27" t="str">
            <v>STSY</v>
          </cell>
          <cell r="D27" t="str">
            <v>Torrens Island 66</v>
          </cell>
        </row>
        <row r="28">
          <cell r="A28" t="str">
            <v>AP146A</v>
          </cell>
          <cell r="B28" t="str">
            <v>DAYS ROAD 11kV</v>
          </cell>
          <cell r="C28" t="str">
            <v>SKLB</v>
          </cell>
          <cell r="D28" t="str">
            <v>Kilburn 66</v>
          </cell>
        </row>
        <row r="29">
          <cell r="A29" t="str">
            <v>AP146B</v>
          </cell>
          <cell r="B29" t="str">
            <v>FERRYDEN PARK 11kV</v>
          </cell>
          <cell r="C29" t="str">
            <v>SKLB</v>
          </cell>
          <cell r="D29" t="str">
            <v>Kilburn 66</v>
          </cell>
        </row>
        <row r="30">
          <cell r="A30" t="str">
            <v>AP146C</v>
          </cell>
          <cell r="B30" t="str">
            <v>DEVON PARK 11kV</v>
          </cell>
          <cell r="C30" t="str">
            <v>SKLB</v>
          </cell>
          <cell r="D30" t="str">
            <v>Kilburn 66</v>
          </cell>
        </row>
        <row r="31">
          <cell r="A31" t="str">
            <v>AP146D</v>
          </cell>
          <cell r="B31" t="str">
            <v>GELLAND 11kV</v>
          </cell>
          <cell r="C31" t="str">
            <v>SKLB</v>
          </cell>
          <cell r="D31" t="str">
            <v>Kilburn 66</v>
          </cell>
        </row>
        <row r="32">
          <cell r="A32" t="str">
            <v>AP146E</v>
          </cell>
          <cell r="B32" t="str">
            <v>CHALLA GARDENS 11kV</v>
          </cell>
          <cell r="C32" t="str">
            <v>SKLB</v>
          </cell>
          <cell r="D32" t="str">
            <v>Kilburn 66</v>
          </cell>
        </row>
        <row r="33">
          <cell r="A33" t="str">
            <v>AP149A</v>
          </cell>
          <cell r="B33" t="str">
            <v>CUDMORE TERRACE 11kV</v>
          </cell>
          <cell r="C33" t="str">
            <v>SNBN</v>
          </cell>
          <cell r="D33" t="str">
            <v>New Osborne 66</v>
          </cell>
        </row>
        <row r="34">
          <cell r="A34" t="str">
            <v>AP149B</v>
          </cell>
          <cell r="B34" t="str">
            <v>EVEREST ST 11kV</v>
          </cell>
          <cell r="C34" t="str">
            <v>SNBN</v>
          </cell>
          <cell r="D34" t="str">
            <v>New Osborne 66</v>
          </cell>
        </row>
        <row r="35">
          <cell r="A35" t="str">
            <v>AP149C</v>
          </cell>
          <cell r="B35" t="str">
            <v>REEDBEDS 11kV</v>
          </cell>
          <cell r="C35" t="str">
            <v>SNBN</v>
          </cell>
          <cell r="D35" t="str">
            <v>New Osborne 66</v>
          </cell>
        </row>
        <row r="36">
          <cell r="A36" t="str">
            <v>AP149D</v>
          </cell>
          <cell r="B36" t="str">
            <v>KOOYONGA 11 kV</v>
          </cell>
          <cell r="C36" t="str">
            <v>SNBN</v>
          </cell>
          <cell r="D36" t="str">
            <v>New Osborne 66</v>
          </cell>
        </row>
        <row r="37">
          <cell r="A37" t="str">
            <v>AP149E</v>
          </cell>
          <cell r="B37" t="str">
            <v>WEST BEACH 11kV</v>
          </cell>
          <cell r="C37" t="str">
            <v>SNBN</v>
          </cell>
          <cell r="D37" t="str">
            <v>New Osborne 66</v>
          </cell>
        </row>
        <row r="38">
          <cell r="A38" t="str">
            <v>AP149F</v>
          </cell>
          <cell r="B38" t="str">
            <v>SEAVIEW ROAD 11kV</v>
          </cell>
          <cell r="C38" t="str">
            <v>SNBN</v>
          </cell>
          <cell r="D38" t="str">
            <v>New Osborne 66</v>
          </cell>
        </row>
        <row r="39">
          <cell r="A39" t="str">
            <v>AP149G</v>
          </cell>
          <cell r="B39" t="str">
            <v>HARBOURTOWN</v>
          </cell>
          <cell r="C39" t="str">
            <v>SNBN</v>
          </cell>
          <cell r="D39" t="str">
            <v>New Osborne 66</v>
          </cell>
        </row>
        <row r="40">
          <cell r="A40" t="str">
            <v>AP149H</v>
          </cell>
          <cell r="B40" t="str">
            <v>FAWNBRAKE CRESCENT</v>
          </cell>
          <cell r="C40" t="str">
            <v>SNBN</v>
          </cell>
          <cell r="D40" t="str">
            <v>New Osborne 66</v>
          </cell>
        </row>
        <row r="41">
          <cell r="A41" t="str">
            <v>AP214A</v>
          </cell>
          <cell r="B41" t="str">
            <v>WOODVILLE WEST 11kV</v>
          </cell>
          <cell r="C41" t="str">
            <v>SNBN</v>
          </cell>
          <cell r="D41" t="str">
            <v>New Osborne 66</v>
          </cell>
        </row>
        <row r="42">
          <cell r="A42" t="str">
            <v>AP214B</v>
          </cell>
          <cell r="B42" t="str">
            <v>BEVERLY 11kV</v>
          </cell>
          <cell r="C42" t="str">
            <v>SNBN</v>
          </cell>
          <cell r="D42" t="str">
            <v>New Osborne 66</v>
          </cell>
        </row>
        <row r="43">
          <cell r="A43" t="str">
            <v>AP214C</v>
          </cell>
          <cell r="B43" t="str">
            <v>SEATON 11kV</v>
          </cell>
          <cell r="C43" t="str">
            <v>SNBN</v>
          </cell>
          <cell r="D43" t="str">
            <v>New Osborne 66</v>
          </cell>
        </row>
        <row r="44">
          <cell r="A44" t="str">
            <v>AP214D</v>
          </cell>
          <cell r="B44" t="str">
            <v>FINDON 11kV</v>
          </cell>
          <cell r="C44" t="str">
            <v>SNBN</v>
          </cell>
          <cell r="D44" t="str">
            <v>New Osborne 66</v>
          </cell>
        </row>
        <row r="45">
          <cell r="A45" t="str">
            <v>AP226A</v>
          </cell>
          <cell r="B45" t="str">
            <v>SEMAPHORE 7.6kV</v>
          </cell>
          <cell r="C45" t="str">
            <v>SNBN</v>
          </cell>
          <cell r="D45" t="str">
            <v>New Osborne 66</v>
          </cell>
        </row>
        <row r="46">
          <cell r="A46" t="str">
            <v>AP226B</v>
          </cell>
          <cell r="B46" t="str">
            <v>GLANVILLE 7.6kV</v>
          </cell>
          <cell r="C46" t="str">
            <v>SNBN</v>
          </cell>
          <cell r="D46" t="str">
            <v>New Osborne 66</v>
          </cell>
        </row>
        <row r="47">
          <cell r="A47" t="str">
            <v>AP226C</v>
          </cell>
          <cell r="B47" t="str">
            <v>ETHELTON 7.6kV</v>
          </cell>
          <cell r="C47" t="str">
            <v>SNBN</v>
          </cell>
          <cell r="D47" t="str">
            <v>New Osborne 66</v>
          </cell>
        </row>
        <row r="48">
          <cell r="A48" t="str">
            <v>AP226D</v>
          </cell>
          <cell r="B48" t="str">
            <v>SWAN TCE 7.6kV</v>
          </cell>
          <cell r="C48" t="str">
            <v>SNBN</v>
          </cell>
          <cell r="D48" t="str">
            <v>New Osborne 66</v>
          </cell>
        </row>
        <row r="49">
          <cell r="A49" t="str">
            <v>AP226E</v>
          </cell>
          <cell r="B49" t="str">
            <v>MELLOR PARK 7.6kV</v>
          </cell>
          <cell r="C49" t="str">
            <v>SNBN</v>
          </cell>
          <cell r="D49" t="str">
            <v>New Osborne 66</v>
          </cell>
        </row>
        <row r="50">
          <cell r="A50" t="str">
            <v>AP227A</v>
          </cell>
          <cell r="B50" t="str">
            <v>QUEENS TOWN 7.6kV</v>
          </cell>
          <cell r="C50" t="str">
            <v>SNBN</v>
          </cell>
          <cell r="D50" t="str">
            <v>New Osborne 66</v>
          </cell>
        </row>
        <row r="51">
          <cell r="A51" t="str">
            <v>AP227B</v>
          </cell>
          <cell r="B51" t="str">
            <v>ROYAL PARK 7.6kV</v>
          </cell>
          <cell r="C51" t="str">
            <v>SNBN</v>
          </cell>
          <cell r="D51" t="str">
            <v>New Osborne 66</v>
          </cell>
        </row>
        <row r="52">
          <cell r="A52" t="str">
            <v>AP227C</v>
          </cell>
          <cell r="B52" t="str">
            <v>CARNEGIE PARK 7.6kV</v>
          </cell>
          <cell r="C52" t="str">
            <v>SNBN</v>
          </cell>
          <cell r="D52" t="str">
            <v>New Osborne 66</v>
          </cell>
        </row>
        <row r="53">
          <cell r="A53" t="str">
            <v>AP227D</v>
          </cell>
          <cell r="B53" t="str">
            <v>HENDON 7.6kV</v>
          </cell>
          <cell r="C53" t="str">
            <v>SNBN</v>
          </cell>
          <cell r="D53" t="str">
            <v>New Osborne 66</v>
          </cell>
        </row>
        <row r="54">
          <cell r="A54" t="str">
            <v>AP344A</v>
          </cell>
          <cell r="B54" t="str">
            <v>NILE STREET 7.6kV</v>
          </cell>
          <cell r="C54" t="str">
            <v>SNBN</v>
          </cell>
          <cell r="D54" t="str">
            <v>New Osborne 66</v>
          </cell>
        </row>
        <row r="55">
          <cell r="A55" t="str">
            <v>AP344B</v>
          </cell>
          <cell r="B55" t="str">
            <v>KINGSTON 7.6kV</v>
          </cell>
          <cell r="C55" t="str">
            <v>SNBN</v>
          </cell>
          <cell r="D55" t="str">
            <v>New Osborne 66</v>
          </cell>
        </row>
        <row r="56">
          <cell r="A56" t="str">
            <v>AP344C</v>
          </cell>
          <cell r="B56" t="str">
            <v>ST VINCENT STREET 7.6kV</v>
          </cell>
          <cell r="C56" t="str">
            <v>SNBN</v>
          </cell>
          <cell r="D56" t="str">
            <v>New Osborne 66</v>
          </cell>
        </row>
        <row r="57">
          <cell r="A57" t="str">
            <v>AP344D</v>
          </cell>
          <cell r="B57" t="str">
            <v>ALBERTON 7.6kV</v>
          </cell>
          <cell r="C57" t="str">
            <v>SNBN</v>
          </cell>
          <cell r="D57" t="str">
            <v>New Osborne 66</v>
          </cell>
        </row>
        <row r="58">
          <cell r="A58" t="str">
            <v>AP344E</v>
          </cell>
          <cell r="B58" t="str">
            <v>PORTLAND 7.6kV</v>
          </cell>
          <cell r="C58" t="str">
            <v>SNBN</v>
          </cell>
          <cell r="D58" t="str">
            <v>New Osborne 66</v>
          </cell>
        </row>
        <row r="59">
          <cell r="A59" t="str">
            <v>AP344F</v>
          </cell>
          <cell r="B59" t="str">
            <v>ROSEWATER 7.6kV</v>
          </cell>
          <cell r="C59" t="str">
            <v>SNBN</v>
          </cell>
          <cell r="D59" t="str">
            <v>New Osborne 66</v>
          </cell>
        </row>
        <row r="60">
          <cell r="A60" t="str">
            <v>AP351A1</v>
          </cell>
          <cell r="B60" t="str">
            <v>HOLDENS 7.6kV NO. 2</v>
          </cell>
          <cell r="C60" t="str">
            <v>SNBN</v>
          </cell>
          <cell r="D60" t="str">
            <v>New Osborne 66</v>
          </cell>
        </row>
        <row r="61">
          <cell r="A61" t="str">
            <v>AP351A2</v>
          </cell>
          <cell r="B61" t="str">
            <v>HOLDENS 7.6kVNO. 2</v>
          </cell>
          <cell r="C61" t="str">
            <v>SNBN</v>
          </cell>
          <cell r="D61" t="str">
            <v>New Osborne 66</v>
          </cell>
        </row>
        <row r="62">
          <cell r="A62" t="str">
            <v>AP351B</v>
          </cell>
          <cell r="B62" t="str">
            <v>CHELTENHAM 7.6kV</v>
          </cell>
          <cell r="C62" t="str">
            <v>SNBN</v>
          </cell>
          <cell r="D62" t="str">
            <v>New Osborne 66</v>
          </cell>
        </row>
        <row r="63">
          <cell r="A63" t="str">
            <v>AP351C</v>
          </cell>
          <cell r="B63" t="str">
            <v>WOODVILLE 7.6kV</v>
          </cell>
          <cell r="C63" t="str">
            <v>SNBN</v>
          </cell>
          <cell r="D63" t="str">
            <v>New Osborne 66</v>
          </cell>
        </row>
        <row r="64">
          <cell r="A64" t="str">
            <v>AP351D</v>
          </cell>
          <cell r="B64" t="str">
            <v>WOODVILLE SOUTH 7.6kV</v>
          </cell>
          <cell r="C64" t="str">
            <v>SNBN</v>
          </cell>
          <cell r="D64" t="str">
            <v>New Osborne 66</v>
          </cell>
        </row>
        <row r="65">
          <cell r="A65" t="str">
            <v>AP351E</v>
          </cell>
          <cell r="B65" t="str">
            <v>ALBERT PARK 7.6kV</v>
          </cell>
          <cell r="C65" t="str">
            <v>SNBN</v>
          </cell>
          <cell r="D65" t="str">
            <v>New Osborne 66</v>
          </cell>
        </row>
        <row r="66">
          <cell r="A66" t="str">
            <v>AP351F</v>
          </cell>
          <cell r="B66" t="str">
            <v>WOODVILLE INDUSTRAL PARK 33kV</v>
          </cell>
          <cell r="C66" t="str">
            <v>SNBN</v>
          </cell>
          <cell r="D66" t="str">
            <v>New Osborne 66</v>
          </cell>
        </row>
        <row r="67">
          <cell r="A67" t="str">
            <v>AP351H</v>
          </cell>
          <cell r="B67" t="str">
            <v>QUEEN ELIZABETH HOSPITAL A 33kV</v>
          </cell>
          <cell r="C67" t="str">
            <v>SNBN</v>
          </cell>
          <cell r="D67" t="str">
            <v>New Osborne 66</v>
          </cell>
        </row>
        <row r="68">
          <cell r="A68" t="str">
            <v>AP351J</v>
          </cell>
          <cell r="B68" t="str">
            <v>QUEEN ELIZABETH HOSPITAL B 33kV</v>
          </cell>
          <cell r="C68" t="str">
            <v>SNBN</v>
          </cell>
          <cell r="D68" t="str">
            <v>New Osborne 66</v>
          </cell>
        </row>
        <row r="69">
          <cell r="A69" t="str">
            <v>AP351K</v>
          </cell>
          <cell r="B69" t="str">
            <v>CHARLES STURT 33kV</v>
          </cell>
          <cell r="C69" t="str">
            <v>SNBN</v>
          </cell>
          <cell r="D69" t="str">
            <v>New Osborne 66</v>
          </cell>
        </row>
        <row r="70">
          <cell r="A70" t="str">
            <v>AP355A</v>
          </cell>
          <cell r="B70" t="str">
            <v>WEST CROYDON 11kV</v>
          </cell>
          <cell r="C70" t="str">
            <v>SKLB</v>
          </cell>
          <cell r="D70" t="str">
            <v>Kilburn 66</v>
          </cell>
        </row>
        <row r="71">
          <cell r="A71" t="str">
            <v>AP355B</v>
          </cell>
          <cell r="B71" t="str">
            <v>BROMPTON 11kV</v>
          </cell>
          <cell r="C71" t="str">
            <v>SKLB</v>
          </cell>
          <cell r="D71" t="str">
            <v>Kilburn 66</v>
          </cell>
        </row>
        <row r="72">
          <cell r="A72" t="str">
            <v>AP355C</v>
          </cell>
          <cell r="B72" t="str">
            <v>BOWDEN 11kV</v>
          </cell>
          <cell r="C72" t="str">
            <v>SKLB</v>
          </cell>
          <cell r="D72" t="str">
            <v>Kilburn 66</v>
          </cell>
        </row>
        <row r="73">
          <cell r="A73" t="str">
            <v>AP355D</v>
          </cell>
          <cell r="B73" t="str">
            <v>HINDMARSH 11kV</v>
          </cell>
          <cell r="C73" t="str">
            <v>SKLB</v>
          </cell>
          <cell r="D73" t="str">
            <v>Kilburn 66</v>
          </cell>
        </row>
        <row r="74">
          <cell r="A74" t="str">
            <v>AP355E</v>
          </cell>
          <cell r="B74" t="str">
            <v>BURFORDS 11kV</v>
          </cell>
          <cell r="C74" t="str">
            <v>SKLB</v>
          </cell>
          <cell r="D74" t="str">
            <v>Kilburn 66</v>
          </cell>
        </row>
        <row r="75">
          <cell r="A75" t="str">
            <v>AP355F</v>
          </cell>
          <cell r="B75" t="str">
            <v>WELLAND 11kV</v>
          </cell>
          <cell r="C75" t="str">
            <v>SKLB</v>
          </cell>
          <cell r="D75" t="str">
            <v>Kilburn 66</v>
          </cell>
        </row>
        <row r="76">
          <cell r="A76" t="str">
            <v>AP355G1</v>
          </cell>
          <cell r="B76" t="str">
            <v>ACI 11kV No1</v>
          </cell>
          <cell r="C76" t="str">
            <v>SKLB</v>
          </cell>
          <cell r="D76" t="str">
            <v>Kilburn 66</v>
          </cell>
        </row>
        <row r="77">
          <cell r="A77" t="str">
            <v>AP355G2</v>
          </cell>
          <cell r="B77" t="str">
            <v>ACI 11kV No2</v>
          </cell>
          <cell r="C77" t="str">
            <v>SKLB</v>
          </cell>
          <cell r="D77" t="str">
            <v>Kilburn 66</v>
          </cell>
        </row>
        <row r="78">
          <cell r="A78" t="str">
            <v>AP355H</v>
          </cell>
          <cell r="B78" t="str">
            <v>RIDLEYTON 11kV</v>
          </cell>
          <cell r="C78" t="str">
            <v>SKLB</v>
          </cell>
          <cell r="D78" t="str">
            <v>Kilburn 66</v>
          </cell>
        </row>
        <row r="79">
          <cell r="A79" t="str">
            <v>AP365A</v>
          </cell>
          <cell r="B79" t="str">
            <v>ADDISON ROAD 7.6kV</v>
          </cell>
          <cell r="C79" t="str">
            <v>SNBN</v>
          </cell>
          <cell r="D79" t="str">
            <v>New Osborne 66</v>
          </cell>
        </row>
        <row r="80">
          <cell r="A80" t="str">
            <v>AP365B</v>
          </cell>
          <cell r="B80" t="str">
            <v>FINNSBURY SOUTH 7.6kV</v>
          </cell>
          <cell r="C80" t="str">
            <v>SNBN</v>
          </cell>
          <cell r="D80" t="str">
            <v>New Osborne 66</v>
          </cell>
        </row>
        <row r="81">
          <cell r="A81" t="str">
            <v>AP365C</v>
          </cell>
          <cell r="B81" t="str">
            <v>FRANKLIN 7.6kV</v>
          </cell>
          <cell r="C81" t="str">
            <v>SNBN</v>
          </cell>
          <cell r="D81" t="str">
            <v>New Osborne 66</v>
          </cell>
        </row>
        <row r="82">
          <cell r="A82" t="str">
            <v>AP365D1</v>
          </cell>
          <cell r="B82" t="str">
            <v>FINSBURY INDUSTRIAL 33kV NO. 1</v>
          </cell>
          <cell r="C82" t="str">
            <v>SNBN</v>
          </cell>
          <cell r="D82" t="str">
            <v>New Osborne 66</v>
          </cell>
        </row>
        <row r="83">
          <cell r="A83" t="str">
            <v>AP365D2</v>
          </cell>
          <cell r="B83" t="str">
            <v>FINSBURY INDUSTRIAL 33kV NO. 2</v>
          </cell>
          <cell r="C83" t="str">
            <v>SNBN</v>
          </cell>
          <cell r="D83" t="str">
            <v>New Osborne 66</v>
          </cell>
        </row>
        <row r="84">
          <cell r="A84" t="str">
            <v>AP365E</v>
          </cell>
          <cell r="B84" t="str">
            <v>St Clair 11kV</v>
          </cell>
          <cell r="C84" t="str">
            <v>SNBN</v>
          </cell>
          <cell r="D84" t="str">
            <v>New Osborne 66</v>
          </cell>
        </row>
        <row r="85">
          <cell r="A85" t="str">
            <v>AP372A</v>
          </cell>
          <cell r="B85" t="str">
            <v>KILKENNY 11kV</v>
          </cell>
          <cell r="C85" t="str">
            <v>SKLB</v>
          </cell>
          <cell r="D85" t="str">
            <v>Kilburn 66</v>
          </cell>
        </row>
        <row r="86">
          <cell r="A86" t="str">
            <v>AP372B</v>
          </cell>
          <cell r="B86" t="str">
            <v>ALLENBY GARDENS 11kV</v>
          </cell>
          <cell r="C86" t="str">
            <v>SKLB</v>
          </cell>
          <cell r="D86" t="str">
            <v>Kilburn 66</v>
          </cell>
        </row>
        <row r="87">
          <cell r="A87" t="str">
            <v>AP372C</v>
          </cell>
          <cell r="B87" t="str">
            <v>SIMPSON 11kV</v>
          </cell>
          <cell r="C87" t="str">
            <v>SKLB</v>
          </cell>
          <cell r="D87" t="str">
            <v>Kilburn 66</v>
          </cell>
        </row>
        <row r="88">
          <cell r="A88" t="str">
            <v>AP372D</v>
          </cell>
          <cell r="B88" t="str">
            <v>DAVID TERRANCE 11kV</v>
          </cell>
          <cell r="C88" t="str">
            <v>SKLB</v>
          </cell>
          <cell r="D88" t="str">
            <v>Kilburn 66</v>
          </cell>
        </row>
        <row r="89">
          <cell r="A89" t="str">
            <v>AP372E3</v>
          </cell>
          <cell r="B89" t="str">
            <v>ACI No3 11kV</v>
          </cell>
          <cell r="C89" t="str">
            <v>SKLB</v>
          </cell>
          <cell r="D89" t="str">
            <v>Kilburn 66</v>
          </cell>
        </row>
        <row r="90">
          <cell r="A90" t="str">
            <v>AP372E4</v>
          </cell>
          <cell r="B90" t="str">
            <v>ACI No4 11kV</v>
          </cell>
          <cell r="C90" t="str">
            <v>SKLB</v>
          </cell>
          <cell r="D90" t="str">
            <v>Kilburn 66</v>
          </cell>
        </row>
        <row r="91">
          <cell r="A91" t="str">
            <v>AP373A</v>
          </cell>
          <cell r="B91" t="str">
            <v>DRY CREEK 11kV</v>
          </cell>
          <cell r="C91" t="str">
            <v>SKLB</v>
          </cell>
          <cell r="D91" t="str">
            <v>Kilburn 66</v>
          </cell>
        </row>
        <row r="92">
          <cell r="A92" t="str">
            <v>AP373B</v>
          </cell>
          <cell r="B92" t="str">
            <v>ABATTOIRS 11kV  No 1</v>
          </cell>
          <cell r="C92" t="str">
            <v>SKLB</v>
          </cell>
          <cell r="D92" t="str">
            <v>Kilburn 66</v>
          </cell>
        </row>
        <row r="93">
          <cell r="A93" t="str">
            <v>AP373C</v>
          </cell>
          <cell r="B93" t="str">
            <v>GEPPS CROSS 11kV</v>
          </cell>
          <cell r="C93" t="str">
            <v>SKLB</v>
          </cell>
          <cell r="D93" t="str">
            <v>Kilburn 66</v>
          </cell>
        </row>
        <row r="94">
          <cell r="A94" t="str">
            <v>AP373D</v>
          </cell>
          <cell r="B94" t="str">
            <v>WOODVILLE GARDENS 11kV</v>
          </cell>
          <cell r="C94" t="str">
            <v>SKLB</v>
          </cell>
          <cell r="D94" t="str">
            <v>Kilburn 66</v>
          </cell>
        </row>
        <row r="95">
          <cell r="A95" t="str">
            <v>AP373E</v>
          </cell>
          <cell r="B95" t="str">
            <v>CORMACK ROAD 11kV</v>
          </cell>
          <cell r="C95" t="str">
            <v>SKLB</v>
          </cell>
          <cell r="D95" t="str">
            <v>Kilburn 66</v>
          </cell>
        </row>
        <row r="96">
          <cell r="A96" t="str">
            <v>AP373F</v>
          </cell>
          <cell r="B96" t="str">
            <v>REGENCY PARK 11kV</v>
          </cell>
          <cell r="C96" t="str">
            <v>SKLB</v>
          </cell>
          <cell r="D96" t="str">
            <v>Kilburn 66</v>
          </cell>
        </row>
        <row r="97">
          <cell r="A97" t="str">
            <v>AP373G</v>
          </cell>
          <cell r="B97" t="str">
            <v>ISLINGTON PARK 11kV</v>
          </cell>
          <cell r="C97" t="str">
            <v>SKLB</v>
          </cell>
          <cell r="D97" t="str">
            <v>Kilburn 66</v>
          </cell>
        </row>
        <row r="98">
          <cell r="A98" t="str">
            <v>AP373H</v>
          </cell>
          <cell r="B98" t="str">
            <v>T.M.A.  11kV No 1</v>
          </cell>
          <cell r="C98" t="str">
            <v>SKLB</v>
          </cell>
          <cell r="D98" t="str">
            <v>Kilburn 66</v>
          </cell>
        </row>
        <row r="99">
          <cell r="A99" t="str">
            <v>AP373J</v>
          </cell>
          <cell r="B99" t="str">
            <v>BRADFORD KENDALL 11kV No 1</v>
          </cell>
          <cell r="C99" t="str">
            <v>SKLB</v>
          </cell>
          <cell r="D99" t="str">
            <v>Kilburn 66</v>
          </cell>
        </row>
        <row r="100">
          <cell r="A100" t="str">
            <v>AP373K</v>
          </cell>
          <cell r="B100" t="str">
            <v>CMP 1 11kV</v>
          </cell>
          <cell r="C100" t="str">
            <v>SKLB</v>
          </cell>
          <cell r="D100" t="str">
            <v>Kilburn 66</v>
          </cell>
        </row>
        <row r="101">
          <cell r="A101" t="str">
            <v>AP373L</v>
          </cell>
          <cell r="B101" t="str">
            <v>BTR 2 11kV</v>
          </cell>
          <cell r="C101" t="str">
            <v>SKLB</v>
          </cell>
          <cell r="D101" t="str">
            <v>Kilburn 66</v>
          </cell>
        </row>
        <row r="102">
          <cell r="A102" t="str">
            <v>AP373M</v>
          </cell>
          <cell r="B102" t="str">
            <v>BTR 1 11kV</v>
          </cell>
          <cell r="C102" t="str">
            <v>SKLB</v>
          </cell>
          <cell r="D102" t="str">
            <v>Kilburn 66</v>
          </cell>
        </row>
        <row r="103">
          <cell r="A103" t="str">
            <v>AP373N</v>
          </cell>
          <cell r="B103" t="str">
            <v>CMP 2 11KV</v>
          </cell>
          <cell r="C103" t="str">
            <v>SKLB</v>
          </cell>
          <cell r="D103" t="str">
            <v>Kilburn 66</v>
          </cell>
        </row>
        <row r="104">
          <cell r="A104" t="str">
            <v>AP424A</v>
          </cell>
          <cell r="B104" t="str">
            <v>WEST LAKES 11kV</v>
          </cell>
          <cell r="C104" t="str">
            <v>SNBN</v>
          </cell>
          <cell r="D104" t="str">
            <v>New Osborne 66</v>
          </cell>
        </row>
        <row r="105">
          <cell r="A105" t="str">
            <v>AP424B</v>
          </cell>
          <cell r="B105" t="str">
            <v>FULHAM 11kV</v>
          </cell>
          <cell r="C105" t="str">
            <v>SNBN</v>
          </cell>
          <cell r="D105" t="str">
            <v>New Osborne 66</v>
          </cell>
        </row>
        <row r="106">
          <cell r="A106" t="str">
            <v>AP424C</v>
          </cell>
          <cell r="B106" t="str">
            <v>MARLBOROUGH 11kV</v>
          </cell>
          <cell r="C106" t="str">
            <v>SNBN</v>
          </cell>
          <cell r="D106" t="str">
            <v>New Osborne 66</v>
          </cell>
        </row>
        <row r="107">
          <cell r="A107" t="str">
            <v>AP424D</v>
          </cell>
          <cell r="B107" t="str">
            <v>HENLEY 11kV</v>
          </cell>
          <cell r="C107" t="str">
            <v>SNBN</v>
          </cell>
          <cell r="D107" t="str">
            <v>New Osborne 66</v>
          </cell>
        </row>
        <row r="108">
          <cell r="A108" t="str">
            <v>AP424E</v>
          </cell>
          <cell r="B108" t="str">
            <v>GRANGE 11kV</v>
          </cell>
          <cell r="C108" t="str">
            <v>SNBN</v>
          </cell>
          <cell r="D108" t="str">
            <v>New Osborne 66</v>
          </cell>
        </row>
        <row r="109">
          <cell r="A109" t="str">
            <v>AP424F</v>
          </cell>
          <cell r="B109" t="str">
            <v>FREDERICK 11kV</v>
          </cell>
          <cell r="C109" t="str">
            <v>SNBN</v>
          </cell>
          <cell r="D109" t="str">
            <v>New Osborne 66</v>
          </cell>
        </row>
        <row r="110">
          <cell r="A110" t="str">
            <v>AP425A</v>
          </cell>
          <cell r="B110" t="str">
            <v>KIDMAN PARK 11kV</v>
          </cell>
          <cell r="C110" t="str">
            <v>SNBN</v>
          </cell>
          <cell r="D110" t="str">
            <v>New Osborne 66</v>
          </cell>
        </row>
        <row r="111">
          <cell r="A111" t="str">
            <v>AP425B</v>
          </cell>
          <cell r="B111" t="str">
            <v>FLINDERS PARK 11kV</v>
          </cell>
          <cell r="C111" t="str">
            <v>SNBN</v>
          </cell>
          <cell r="D111" t="str">
            <v>New Osborne 66</v>
          </cell>
        </row>
        <row r="112">
          <cell r="A112" t="str">
            <v>AP425C</v>
          </cell>
          <cell r="B112" t="str">
            <v>LOCKLEYS 11kV</v>
          </cell>
          <cell r="C112" t="str">
            <v>SNBN</v>
          </cell>
          <cell r="D112" t="str">
            <v>New Osborne 66</v>
          </cell>
        </row>
        <row r="113">
          <cell r="A113" t="str">
            <v>AP425D</v>
          </cell>
          <cell r="B113" t="str">
            <v>FINDON ROAD 11kV</v>
          </cell>
          <cell r="C113" t="str">
            <v>SNBN</v>
          </cell>
          <cell r="D113" t="str">
            <v>New Osborne 66</v>
          </cell>
        </row>
        <row r="114">
          <cell r="A114" t="str">
            <v>AP510A</v>
          </cell>
          <cell r="B114" t="str">
            <v>MERSEY ROAD 11kV</v>
          </cell>
          <cell r="C114" t="str">
            <v>SLFE</v>
          </cell>
          <cell r="D114" t="str">
            <v>Lefevre 66</v>
          </cell>
        </row>
        <row r="115">
          <cell r="A115" t="str">
            <v>AP510B</v>
          </cell>
          <cell r="B115" t="str">
            <v>CUF 1 11kV</v>
          </cell>
          <cell r="C115" t="str">
            <v>SLFE</v>
          </cell>
          <cell r="D115" t="str">
            <v>Lefevre 66</v>
          </cell>
        </row>
        <row r="116">
          <cell r="A116" t="str">
            <v>AP510C</v>
          </cell>
          <cell r="B116" t="str">
            <v>ASC 2 11kV</v>
          </cell>
          <cell r="C116" t="str">
            <v>SLFE</v>
          </cell>
          <cell r="D116" t="str">
            <v>Lefevre 66</v>
          </cell>
        </row>
        <row r="117">
          <cell r="A117" t="str">
            <v>AP510D</v>
          </cell>
          <cell r="B117" t="str">
            <v>OUTER HARBOR 11kV</v>
          </cell>
          <cell r="C117" t="str">
            <v>SLFE</v>
          </cell>
          <cell r="D117" t="str">
            <v>Lefevre 66</v>
          </cell>
        </row>
        <row r="118">
          <cell r="A118" t="str">
            <v>AP510E</v>
          </cell>
          <cell r="B118" t="str">
            <v>LEFEVRE PENINSULA 11kV</v>
          </cell>
          <cell r="C118" t="str">
            <v>SLFE</v>
          </cell>
          <cell r="D118" t="str">
            <v>Lefevre 66</v>
          </cell>
        </row>
        <row r="119">
          <cell r="A119" t="str">
            <v>AP510F</v>
          </cell>
          <cell r="B119" t="str">
            <v>ADELAIDE RIVER 11kV</v>
          </cell>
          <cell r="C119" t="str">
            <v>SLFE</v>
          </cell>
          <cell r="D119" t="str">
            <v>Lefevre 66</v>
          </cell>
        </row>
        <row r="120">
          <cell r="A120" t="str">
            <v>AP510G</v>
          </cell>
          <cell r="B120" t="str">
            <v>CUF 2 11kV</v>
          </cell>
          <cell r="C120" t="str">
            <v>SLFE</v>
          </cell>
          <cell r="D120" t="str">
            <v>Lefevre 66</v>
          </cell>
        </row>
        <row r="121">
          <cell r="A121" t="str">
            <v>AP510H</v>
          </cell>
          <cell r="B121" t="str">
            <v>ASC 1 11kV</v>
          </cell>
          <cell r="C121" t="str">
            <v>SLFE</v>
          </cell>
          <cell r="D121" t="str">
            <v>Lefevre 66</v>
          </cell>
        </row>
        <row r="122">
          <cell r="A122" t="str">
            <v>AP510J</v>
          </cell>
          <cell r="B122" t="str">
            <v>FLINDERS PORTS 1 11kV</v>
          </cell>
          <cell r="C122" t="str">
            <v>SLFE</v>
          </cell>
          <cell r="D122" t="str">
            <v>Lefevre 66</v>
          </cell>
        </row>
        <row r="123">
          <cell r="A123" t="str">
            <v>AP510K</v>
          </cell>
          <cell r="B123" t="str">
            <v>FLINDERS PORTS 2 11kV</v>
          </cell>
          <cell r="C123" t="str">
            <v>SLFE</v>
          </cell>
          <cell r="D123" t="str">
            <v>Lefevre 66</v>
          </cell>
        </row>
        <row r="124">
          <cell r="A124" t="str">
            <v>AP529A</v>
          </cell>
          <cell r="B124" t="str">
            <v>PETERHEAD 7.6kV</v>
          </cell>
          <cell r="C124" t="str">
            <v>SNBN</v>
          </cell>
          <cell r="D124" t="str">
            <v>New Osborne 66</v>
          </cell>
        </row>
        <row r="125">
          <cell r="A125" t="str">
            <v>AP529B</v>
          </cell>
          <cell r="B125" t="str">
            <v>MILDRED 7.6kV</v>
          </cell>
          <cell r="C125" t="str">
            <v>SNBN</v>
          </cell>
          <cell r="D125" t="str">
            <v>New Osborne 66</v>
          </cell>
        </row>
        <row r="126">
          <cell r="A126" t="str">
            <v>AP529C</v>
          </cell>
          <cell r="B126" t="str">
            <v>LARGS NORTH 7.6kV</v>
          </cell>
          <cell r="C126" t="str">
            <v>SNBN</v>
          </cell>
          <cell r="D126" t="str">
            <v>New Osborne 66</v>
          </cell>
        </row>
        <row r="127">
          <cell r="A127" t="str">
            <v>AP529D</v>
          </cell>
          <cell r="B127" t="str">
            <v>BIRKENHEAD 7.6</v>
          </cell>
          <cell r="C127" t="str">
            <v>SNBN</v>
          </cell>
          <cell r="D127" t="str">
            <v>New Osborne 66</v>
          </cell>
        </row>
        <row r="128">
          <cell r="A128" t="str">
            <v>AP529E</v>
          </cell>
          <cell r="B128" t="str">
            <v>MILITARY ROAD</v>
          </cell>
          <cell r="C128" t="str">
            <v>SNBN</v>
          </cell>
          <cell r="D128" t="str">
            <v>New Osborne 66</v>
          </cell>
        </row>
        <row r="129">
          <cell r="A129" t="str">
            <v>AP547A</v>
          </cell>
          <cell r="B129" t="str">
            <v>PENRICE - OSBORNE 11kV NO 1</v>
          </cell>
          <cell r="C129" t="str">
            <v>SNBN</v>
          </cell>
          <cell r="D129" t="str">
            <v>New Osborne 66</v>
          </cell>
        </row>
        <row r="130">
          <cell r="A130" t="str">
            <v>AP547B</v>
          </cell>
          <cell r="B130" t="str">
            <v>PENRICE - OSBORNE 11kV NO 2</v>
          </cell>
          <cell r="C130" t="str">
            <v>SNBN</v>
          </cell>
          <cell r="D130" t="str">
            <v>New Osborne 66</v>
          </cell>
        </row>
        <row r="131">
          <cell r="A131" t="str">
            <v>ARDROSSAN</v>
          </cell>
          <cell r="B131" t="str">
            <v>ARDROSSAN</v>
          </cell>
          <cell r="C131" t="str">
            <v>SARW</v>
          </cell>
        </row>
        <row r="132">
          <cell r="A132" t="str">
            <v>ARMAGH</v>
          </cell>
          <cell r="B132" t="str">
            <v>ARMAGH</v>
          </cell>
          <cell r="C132" t="str">
            <v>SCLN</v>
          </cell>
        </row>
        <row r="133">
          <cell r="A133" t="str">
            <v>ARTHURTON</v>
          </cell>
          <cell r="B133" t="str">
            <v>ARTHURTON</v>
          </cell>
          <cell r="C133" t="str">
            <v>SARW</v>
          </cell>
        </row>
        <row r="134">
          <cell r="A134" t="str">
            <v>ASCOT PARK</v>
          </cell>
          <cell r="B134" t="str">
            <v>ASCOT PARK</v>
          </cell>
          <cell r="C134" t="str">
            <v>SHVA</v>
          </cell>
        </row>
        <row r="135">
          <cell r="A135" t="str">
            <v>ASHBOURNE</v>
          </cell>
          <cell r="B135" t="str">
            <v>ASHBOURNE</v>
          </cell>
          <cell r="C135" t="str">
            <v>SMBS</v>
          </cell>
        </row>
        <row r="136">
          <cell r="A136" t="str">
            <v>ATHELSTONE</v>
          </cell>
          <cell r="B136" t="str">
            <v>ATHELSTONE</v>
          </cell>
          <cell r="C136" t="str">
            <v>SMAG</v>
          </cell>
        </row>
        <row r="137">
          <cell r="A137" t="str">
            <v>ATHOL PARK</v>
          </cell>
          <cell r="B137" t="str">
            <v>ATHOL PARK</v>
          </cell>
          <cell r="C137" t="str">
            <v>STSY</v>
          </cell>
        </row>
        <row r="138">
          <cell r="A138" t="str">
            <v>AUBURN</v>
          </cell>
          <cell r="B138" t="str">
            <v>AUBURN</v>
          </cell>
          <cell r="C138" t="str">
            <v>SCLN</v>
          </cell>
        </row>
        <row r="139">
          <cell r="A139" t="str">
            <v>BACK VALLEY</v>
          </cell>
          <cell r="B139" t="str">
            <v>BACK VALLEY</v>
          </cell>
          <cell r="C139" t="str">
            <v>SMVE</v>
          </cell>
        </row>
        <row r="140">
          <cell r="A140" t="str">
            <v>BALAKLAVA</v>
          </cell>
          <cell r="B140" t="str">
            <v>BALAKLAVA</v>
          </cell>
          <cell r="C140" t="str">
            <v>STEM</v>
          </cell>
        </row>
        <row r="141">
          <cell r="A141" t="str">
            <v>BALGOWAN</v>
          </cell>
          <cell r="B141" t="str">
            <v>BALGOWAN</v>
          </cell>
          <cell r="C141" t="str">
            <v>SARW</v>
          </cell>
        </row>
        <row r="142">
          <cell r="A142" t="str">
            <v>BALHANNAH</v>
          </cell>
          <cell r="B142" t="str">
            <v>BALHANNAH</v>
          </cell>
          <cell r="C142" t="str">
            <v>SMBA</v>
          </cell>
        </row>
        <row r="143">
          <cell r="A143" t="str">
            <v>BARMERA</v>
          </cell>
          <cell r="B143" t="str">
            <v>BARMERA</v>
          </cell>
          <cell r="C143" t="str">
            <v>SBER</v>
          </cell>
        </row>
        <row r="144">
          <cell r="A144" t="str">
            <v>BAUDIN BEACH</v>
          </cell>
          <cell r="B144" t="str">
            <v>BAUDIN BEACH</v>
          </cell>
          <cell r="C144" t="str">
            <v>SMVE</v>
          </cell>
        </row>
        <row r="145">
          <cell r="A145" t="str">
            <v>BEACHPORT</v>
          </cell>
          <cell r="B145" t="str">
            <v>BEACHPORT</v>
          </cell>
          <cell r="C145" t="str">
            <v>SSNR</v>
          </cell>
        </row>
        <row r="146">
          <cell r="A146" t="str">
            <v>BEAUMONT</v>
          </cell>
          <cell r="B146" t="str">
            <v>BEAUMONT</v>
          </cell>
          <cell r="C146" t="str">
            <v>SMAG</v>
          </cell>
        </row>
        <row r="147">
          <cell r="A147" t="str">
            <v>BELAIR</v>
          </cell>
          <cell r="B147" t="str">
            <v>BELAIR</v>
          </cell>
          <cell r="C147" t="str">
            <v>SHVA</v>
          </cell>
        </row>
        <row r="148">
          <cell r="A148" t="str">
            <v>BERRI</v>
          </cell>
          <cell r="B148" t="str">
            <v>BERRI</v>
          </cell>
          <cell r="C148" t="str">
            <v>SBER</v>
          </cell>
        </row>
        <row r="149">
          <cell r="A149" t="str">
            <v>BEULAH PARK</v>
          </cell>
          <cell r="B149" t="str">
            <v>BEULAH PARK</v>
          </cell>
          <cell r="C149" t="str">
            <v>SMAG</v>
          </cell>
        </row>
        <row r="150">
          <cell r="A150" t="str">
            <v>BIRDWOOD</v>
          </cell>
          <cell r="B150" t="str">
            <v>BIRDWOOD</v>
          </cell>
          <cell r="C150" t="str">
            <v>SANC</v>
          </cell>
        </row>
        <row r="151">
          <cell r="A151" t="str">
            <v>BIRKENHEAD</v>
          </cell>
          <cell r="B151" t="str">
            <v>BIRKENHEAD</v>
          </cell>
          <cell r="C151" t="str">
            <v>SNBN</v>
          </cell>
        </row>
        <row r="152">
          <cell r="A152" t="str">
            <v>BLACK FOREST</v>
          </cell>
          <cell r="B152" t="str">
            <v>BLACK FOREST</v>
          </cell>
          <cell r="C152" t="str">
            <v>SHVA</v>
          </cell>
        </row>
        <row r="153">
          <cell r="A153" t="str">
            <v>BLACK POINT</v>
          </cell>
          <cell r="B153" t="str">
            <v>BLACK POINT</v>
          </cell>
          <cell r="C153" t="str">
            <v>SARW</v>
          </cell>
        </row>
        <row r="154">
          <cell r="A154" t="str">
            <v>BLACKWOOD</v>
          </cell>
          <cell r="B154" t="str">
            <v>BLACKWOOD</v>
          </cell>
          <cell r="C154" t="str">
            <v>SHVA</v>
          </cell>
        </row>
        <row r="155">
          <cell r="A155" t="str">
            <v>BLAIR ATHOL</v>
          </cell>
          <cell r="B155" t="str">
            <v>BLAIR ATHOL</v>
          </cell>
          <cell r="C155" t="str">
            <v>SKLB</v>
          </cell>
        </row>
        <row r="156">
          <cell r="A156" t="str">
            <v>BLAKEVIEW</v>
          </cell>
          <cell r="B156" t="str">
            <v>BLAKEVIEW</v>
          </cell>
          <cell r="C156" t="str">
            <v>SPAR</v>
          </cell>
        </row>
        <row r="157">
          <cell r="A157" t="str">
            <v>BLAKISTON</v>
          </cell>
          <cell r="B157" t="str">
            <v>BLAKISTON</v>
          </cell>
          <cell r="C157" t="str">
            <v>SMBA</v>
          </cell>
        </row>
        <row r="158">
          <cell r="A158" t="str">
            <v>BLANCHETOWN</v>
          </cell>
          <cell r="B158" t="str">
            <v>BLANCHETOWN</v>
          </cell>
          <cell r="C158" t="str">
            <v>SNWB</v>
          </cell>
        </row>
        <row r="159">
          <cell r="A159" t="str">
            <v>BLEWITT SPRINGS</v>
          </cell>
          <cell r="B159" t="str">
            <v>BLEWITT SPRINGS</v>
          </cell>
          <cell r="C159" t="str">
            <v>SMVE</v>
          </cell>
        </row>
        <row r="160">
          <cell r="A160" t="str">
            <v>BLYTH</v>
          </cell>
          <cell r="B160" t="str">
            <v>BLYTH</v>
          </cell>
          <cell r="C160" t="str">
            <v>SBRK</v>
          </cell>
        </row>
        <row r="161">
          <cell r="A161" t="str">
            <v>BM11</v>
          </cell>
          <cell r="B161" t="str">
            <v>LOVEDAY 11kV</v>
          </cell>
          <cell r="C161" t="str">
            <v>SBER</v>
          </cell>
          <cell r="D161" t="str">
            <v>Berri 66</v>
          </cell>
        </row>
        <row r="162">
          <cell r="A162" t="str">
            <v>BM12</v>
          </cell>
          <cell r="B162" t="str">
            <v>MOOROOK 11kV</v>
          </cell>
          <cell r="C162" t="str">
            <v>SBER</v>
          </cell>
          <cell r="D162" t="str">
            <v>Berri 66</v>
          </cell>
        </row>
        <row r="163">
          <cell r="A163" t="str">
            <v>BM13</v>
          </cell>
          <cell r="B163" t="str">
            <v>BARMERA 11kV</v>
          </cell>
          <cell r="C163" t="str">
            <v>SBER</v>
          </cell>
          <cell r="D163" t="str">
            <v>Berri 66</v>
          </cell>
        </row>
        <row r="164">
          <cell r="A164" t="str">
            <v>BM14</v>
          </cell>
          <cell r="B164" t="str">
            <v>LOVEDAY PUMPING STATION 11kV</v>
          </cell>
          <cell r="C164" t="str">
            <v>SBER</v>
          </cell>
          <cell r="D164" t="str">
            <v>Berri 66</v>
          </cell>
        </row>
        <row r="165">
          <cell r="A165" t="str">
            <v>BM15</v>
          </cell>
          <cell r="B165" t="str">
            <v>COBDOGLA 11kV</v>
          </cell>
          <cell r="C165" t="str">
            <v>SBER</v>
          </cell>
          <cell r="D165" t="str">
            <v>Berri 66</v>
          </cell>
        </row>
        <row r="166">
          <cell r="A166" t="str">
            <v>BM21</v>
          </cell>
          <cell r="B166" t="str">
            <v>BARMERA NORTH 11kV</v>
          </cell>
          <cell r="C166" t="str">
            <v>SBER</v>
          </cell>
          <cell r="D166" t="str">
            <v>Berri 66</v>
          </cell>
        </row>
        <row r="167">
          <cell r="A167" t="str">
            <v>BM31</v>
          </cell>
          <cell r="B167" t="str">
            <v>MONASH 11kV</v>
          </cell>
          <cell r="C167" t="str">
            <v>SBER</v>
          </cell>
          <cell r="D167" t="str">
            <v>Berri 66</v>
          </cell>
        </row>
        <row r="168">
          <cell r="A168" t="str">
            <v>BM32</v>
          </cell>
          <cell r="B168" t="str">
            <v>BERRI FRUIT JUICES 11kV</v>
          </cell>
          <cell r="C168" t="str">
            <v>SBER</v>
          </cell>
          <cell r="D168" t="str">
            <v>Berri 66</v>
          </cell>
        </row>
        <row r="169">
          <cell r="A169" t="str">
            <v>BM33</v>
          </cell>
          <cell r="B169" t="str">
            <v>GLOSSOP 11kV</v>
          </cell>
          <cell r="C169" t="str">
            <v>SBER</v>
          </cell>
          <cell r="D169" t="str">
            <v>Berri 66</v>
          </cell>
        </row>
        <row r="170">
          <cell r="A170" t="str">
            <v>BM34</v>
          </cell>
          <cell r="B170" t="str">
            <v>WINKIE 11kV</v>
          </cell>
          <cell r="C170" t="str">
            <v>SBER</v>
          </cell>
          <cell r="D170" t="str">
            <v>Berri 66</v>
          </cell>
        </row>
        <row r="171">
          <cell r="A171" t="str">
            <v>BM35</v>
          </cell>
          <cell r="B171" t="str">
            <v>BERRI WINERY 11kV</v>
          </cell>
          <cell r="C171" t="str">
            <v>SBER</v>
          </cell>
          <cell r="D171" t="str">
            <v>Berri 66</v>
          </cell>
        </row>
        <row r="172">
          <cell r="A172" t="str">
            <v>BM41</v>
          </cell>
          <cell r="B172" t="str">
            <v>BERRI 11kV</v>
          </cell>
          <cell r="C172" t="str">
            <v>SBER</v>
          </cell>
          <cell r="D172" t="str">
            <v>Berri 66</v>
          </cell>
        </row>
        <row r="173">
          <cell r="A173" t="str">
            <v>BM42</v>
          </cell>
          <cell r="B173" t="str">
            <v>BERRI CANNERY 11kV</v>
          </cell>
          <cell r="C173" t="str">
            <v>SBER</v>
          </cell>
          <cell r="D173" t="str">
            <v>Berri 66</v>
          </cell>
        </row>
        <row r="174">
          <cell r="A174" t="str">
            <v>BM43</v>
          </cell>
          <cell r="B174" t="str">
            <v>BERRI EAST 11kV</v>
          </cell>
          <cell r="C174" t="str">
            <v>SBER</v>
          </cell>
          <cell r="D174" t="str">
            <v>Berri 66</v>
          </cell>
        </row>
        <row r="175">
          <cell r="A175" t="str">
            <v>BM44</v>
          </cell>
          <cell r="B175" t="str">
            <v>BERRI WEST 11kV</v>
          </cell>
          <cell r="C175" t="str">
            <v>SBER</v>
          </cell>
          <cell r="D175" t="str">
            <v>Berri 66</v>
          </cell>
        </row>
        <row r="176">
          <cell r="A176" t="str">
            <v>BM51</v>
          </cell>
          <cell r="B176" t="str">
            <v>RENMARK 11kV</v>
          </cell>
          <cell r="C176" t="str">
            <v>SBER</v>
          </cell>
          <cell r="D176" t="str">
            <v>Berri 66</v>
          </cell>
        </row>
        <row r="177">
          <cell r="A177" t="str">
            <v>BM52</v>
          </cell>
          <cell r="B177" t="str">
            <v>RENMARK PUMPING STATION 11kV</v>
          </cell>
          <cell r="C177" t="str">
            <v>SBER</v>
          </cell>
          <cell r="D177" t="str">
            <v>Berri 66</v>
          </cell>
        </row>
        <row r="178">
          <cell r="A178" t="str">
            <v>BM53</v>
          </cell>
          <cell r="B178" t="str">
            <v>SALT CREEK 11kV</v>
          </cell>
          <cell r="C178" t="str">
            <v>SBER</v>
          </cell>
          <cell r="D178" t="str">
            <v>Berri 66</v>
          </cell>
        </row>
        <row r="179">
          <cell r="A179" t="str">
            <v>BM54</v>
          </cell>
          <cell r="B179" t="str">
            <v>CALPERUM 11kV</v>
          </cell>
          <cell r="C179" t="str">
            <v>SBER</v>
          </cell>
          <cell r="D179" t="str">
            <v>Berri 66</v>
          </cell>
        </row>
        <row r="180">
          <cell r="A180" t="str">
            <v>BM55</v>
          </cell>
          <cell r="B180" t="str">
            <v>RENMARK WEST 11kV</v>
          </cell>
          <cell r="C180" t="str">
            <v>SBER</v>
          </cell>
          <cell r="D180" t="str">
            <v>Berri 66</v>
          </cell>
        </row>
        <row r="181">
          <cell r="A181" t="str">
            <v>BM56</v>
          </cell>
          <cell r="B181" t="str">
            <v>COOLTONG 11kV</v>
          </cell>
          <cell r="C181" t="str">
            <v>SBER</v>
          </cell>
          <cell r="D181" t="str">
            <v>Berri 66</v>
          </cell>
        </row>
        <row r="182">
          <cell r="A182" t="str">
            <v>BM57</v>
          </cell>
          <cell r="B182" t="str">
            <v>CHAFFEY PUMPING STATION 11kV</v>
          </cell>
          <cell r="C182" t="str">
            <v>SBER</v>
          </cell>
          <cell r="D182" t="str">
            <v>Berri 66</v>
          </cell>
        </row>
        <row r="183">
          <cell r="A183" t="str">
            <v>BOCONNOC PARK</v>
          </cell>
          <cell r="B183" t="str">
            <v>BOCONNOC PARK</v>
          </cell>
          <cell r="C183" t="str">
            <v>SCLN</v>
          </cell>
        </row>
        <row r="184">
          <cell r="A184" t="str">
            <v>BOOBOROWIE</v>
          </cell>
          <cell r="B184" t="str">
            <v>BOOBOROWIE</v>
          </cell>
          <cell r="C184" t="str">
            <v>SBRK</v>
          </cell>
        </row>
        <row r="185">
          <cell r="A185" t="str">
            <v>BORDERTOWN</v>
          </cell>
          <cell r="B185" t="str">
            <v>BORDERTOWN</v>
          </cell>
          <cell r="C185" t="str">
            <v>SKET</v>
          </cell>
        </row>
        <row r="186">
          <cell r="A186" t="str">
            <v>BOSTON</v>
          </cell>
          <cell r="B186" t="str">
            <v>BOSTON</v>
          </cell>
          <cell r="C186" t="str">
            <v>SPLN</v>
          </cell>
        </row>
        <row r="187">
          <cell r="A187" t="str">
            <v>BOWHILL</v>
          </cell>
          <cell r="B187" t="str">
            <v>BOWHILL</v>
          </cell>
          <cell r="C187" t="str">
            <v>SMAN</v>
          </cell>
        </row>
        <row r="188">
          <cell r="A188" t="str">
            <v>BRIDGEWATER</v>
          </cell>
          <cell r="B188" t="str">
            <v>BRIDGEWATER</v>
          </cell>
          <cell r="C188" t="str">
            <v>SMBA</v>
          </cell>
        </row>
        <row r="189">
          <cell r="A189" t="str">
            <v>BROADVIEW</v>
          </cell>
          <cell r="B189" t="str">
            <v>BROADVIEW</v>
          </cell>
          <cell r="C189" t="str">
            <v>SNFD</v>
          </cell>
        </row>
        <row r="190">
          <cell r="A190" t="str">
            <v>BROMPTON</v>
          </cell>
          <cell r="B190" t="str">
            <v>BROMPTON</v>
          </cell>
          <cell r="C190" t="str">
            <v>SKLB</v>
          </cell>
        </row>
        <row r="191">
          <cell r="A191" t="str">
            <v>BROOKLYN PARK</v>
          </cell>
          <cell r="B191" t="str">
            <v>BROOKLYN PARK</v>
          </cell>
          <cell r="C191" t="str">
            <v>SKLB</v>
          </cell>
        </row>
        <row r="192">
          <cell r="A192" t="str">
            <v>BROWNLOW K.I.</v>
          </cell>
          <cell r="B192" t="str">
            <v>BROWNLOW K.I.</v>
          </cell>
          <cell r="C192" t="str">
            <v>SMVE</v>
          </cell>
        </row>
        <row r="193">
          <cell r="A193" t="str">
            <v>BT01</v>
          </cell>
          <cell r="B193" t="str">
            <v>BORDERTOWN 11kV</v>
          </cell>
          <cell r="C193" t="str">
            <v>SKET</v>
          </cell>
          <cell r="D193" t="str">
            <v>Keith 33</v>
          </cell>
        </row>
        <row r="194">
          <cell r="A194" t="str">
            <v>BT02</v>
          </cell>
          <cell r="B194" t="str">
            <v>CANNAWIGARA 11kV</v>
          </cell>
          <cell r="C194" t="str">
            <v>SKET</v>
          </cell>
          <cell r="D194" t="str">
            <v>Keith 33</v>
          </cell>
        </row>
        <row r="195">
          <cell r="A195" t="str">
            <v>BT03</v>
          </cell>
          <cell r="B195" t="str">
            <v>MUNDULLA 11kV</v>
          </cell>
          <cell r="C195" t="str">
            <v>SKET</v>
          </cell>
          <cell r="D195" t="str">
            <v>Keith 33</v>
          </cell>
        </row>
        <row r="196">
          <cell r="A196" t="str">
            <v>BT04</v>
          </cell>
          <cell r="B196" t="str">
            <v>TEATRICK 11kV</v>
          </cell>
          <cell r="C196" t="str">
            <v>SKET</v>
          </cell>
          <cell r="D196" t="str">
            <v>Keith 33</v>
          </cell>
        </row>
        <row r="197">
          <cell r="A197" t="str">
            <v>BT06</v>
          </cell>
          <cell r="B197" t="str">
            <v>KEITH 11kV</v>
          </cell>
          <cell r="C197" t="str">
            <v>SKET</v>
          </cell>
          <cell r="D197" t="str">
            <v>Keith 33</v>
          </cell>
        </row>
        <row r="198">
          <cell r="A198" t="str">
            <v>BT07</v>
          </cell>
          <cell r="B198" t="str">
            <v>SHERWOOD 19kV SWER</v>
          </cell>
          <cell r="C198" t="str">
            <v>SKET</v>
          </cell>
          <cell r="D198" t="str">
            <v>Keith 33</v>
          </cell>
        </row>
        <row r="199">
          <cell r="A199" t="str">
            <v>BT08</v>
          </cell>
          <cell r="B199" t="str">
            <v>SENIOR 19kV SWER</v>
          </cell>
          <cell r="C199" t="str">
            <v>SKET</v>
          </cell>
          <cell r="D199" t="str">
            <v>Keith 33</v>
          </cell>
        </row>
        <row r="200">
          <cell r="A200" t="str">
            <v>BT10</v>
          </cell>
          <cell r="B200" t="str">
            <v>BUCKINGHAM 19kV SWER</v>
          </cell>
          <cell r="C200" t="str">
            <v>SKET</v>
          </cell>
          <cell r="D200" t="str">
            <v>Keith 33</v>
          </cell>
        </row>
        <row r="201">
          <cell r="A201" t="str">
            <v>BT11</v>
          </cell>
          <cell r="B201" t="str">
            <v>BEEAMMA 19kV SWER</v>
          </cell>
          <cell r="C201" t="str">
            <v>SKET</v>
          </cell>
          <cell r="D201" t="str">
            <v>Keith 33</v>
          </cell>
        </row>
        <row r="202">
          <cell r="A202" t="str">
            <v>BT12</v>
          </cell>
          <cell r="B202" t="str">
            <v>CAREW 19kV SWER</v>
          </cell>
          <cell r="C202" t="str">
            <v>SKET</v>
          </cell>
          <cell r="D202" t="str">
            <v>Keith 33</v>
          </cell>
        </row>
        <row r="203">
          <cell r="A203" t="str">
            <v>BT13</v>
          </cell>
          <cell r="B203" t="str">
            <v>GEEGEELA 19kV SWER</v>
          </cell>
          <cell r="C203" t="str">
            <v>SKET</v>
          </cell>
          <cell r="D203" t="str">
            <v>Keith 33</v>
          </cell>
        </row>
        <row r="204">
          <cell r="A204" t="str">
            <v>BT14</v>
          </cell>
          <cell r="B204" t="str">
            <v>MT CHARLES 19kV SWER</v>
          </cell>
          <cell r="C204" t="str">
            <v>SKET</v>
          </cell>
          <cell r="D204" t="str">
            <v>Keith 33</v>
          </cell>
        </row>
        <row r="205">
          <cell r="A205" t="str">
            <v>BT15</v>
          </cell>
          <cell r="B205" t="str">
            <v>PARSONS 11kV</v>
          </cell>
          <cell r="C205" t="str">
            <v>SKET</v>
          </cell>
          <cell r="D205" t="str">
            <v>Keith 33</v>
          </cell>
        </row>
        <row r="206">
          <cell r="A206" t="str">
            <v>BT18</v>
          </cell>
          <cell r="B206" t="str">
            <v>BUNBURY 19kV SWER</v>
          </cell>
          <cell r="C206" t="str">
            <v>SKET</v>
          </cell>
          <cell r="D206" t="str">
            <v>Keith 33</v>
          </cell>
        </row>
        <row r="207">
          <cell r="A207" t="str">
            <v>BT19</v>
          </cell>
          <cell r="B207" t="str">
            <v>LAFFER 11kV</v>
          </cell>
          <cell r="C207" t="str">
            <v>SKET</v>
          </cell>
          <cell r="D207" t="str">
            <v>Keith 33</v>
          </cell>
        </row>
        <row r="208">
          <cell r="A208" t="str">
            <v>BT20</v>
          </cell>
          <cell r="B208" t="str">
            <v>PETHERICK 19kV SWER</v>
          </cell>
          <cell r="C208" t="str">
            <v>SKET</v>
          </cell>
          <cell r="D208" t="str">
            <v>Keith 33</v>
          </cell>
        </row>
        <row r="209">
          <cell r="A209" t="str">
            <v>BT22</v>
          </cell>
          <cell r="B209" t="str">
            <v>MARCOLLAT 11kV</v>
          </cell>
          <cell r="C209" t="str">
            <v>SKET</v>
          </cell>
          <cell r="D209" t="str">
            <v>Keith 33</v>
          </cell>
        </row>
        <row r="210">
          <cell r="A210" t="str">
            <v>BT23</v>
          </cell>
          <cell r="B210" t="str">
            <v>MAKIN 19kV SWER</v>
          </cell>
          <cell r="C210" t="str">
            <v>SKET</v>
          </cell>
          <cell r="D210" t="str">
            <v>Keith 33</v>
          </cell>
        </row>
        <row r="211">
          <cell r="A211" t="str">
            <v>BT25</v>
          </cell>
          <cell r="B211" t="str">
            <v>POOGINAGORIC 19kV SWER</v>
          </cell>
          <cell r="C211" t="str">
            <v>SKET</v>
          </cell>
          <cell r="D211" t="str">
            <v>Keith 33</v>
          </cell>
        </row>
        <row r="212">
          <cell r="A212" t="str">
            <v>BT26</v>
          </cell>
          <cell r="B212" t="str">
            <v>KEITH SOUTH 11kV</v>
          </cell>
          <cell r="C212" t="str">
            <v>SKET</v>
          </cell>
          <cell r="D212" t="str">
            <v>Keith 33</v>
          </cell>
        </row>
        <row r="213">
          <cell r="A213" t="str">
            <v>BT27</v>
          </cell>
          <cell r="B213" t="str">
            <v>WYNARLING 19kV SWER</v>
          </cell>
          <cell r="C213" t="str">
            <v>SKET</v>
          </cell>
          <cell r="D213" t="str">
            <v>Keith 33</v>
          </cell>
        </row>
        <row r="214">
          <cell r="A214" t="str">
            <v>BT28</v>
          </cell>
          <cell r="B214" t="str">
            <v>PINE HILL 19kV SWER</v>
          </cell>
          <cell r="C214" t="str">
            <v>SKET</v>
          </cell>
          <cell r="D214" t="str">
            <v>Keith 33</v>
          </cell>
        </row>
        <row r="215">
          <cell r="A215" t="str">
            <v>BT29</v>
          </cell>
          <cell r="B215" t="str">
            <v>KAIWARRA 19kV SWER</v>
          </cell>
          <cell r="C215" t="str">
            <v>SKET</v>
          </cell>
          <cell r="D215" t="str">
            <v>Keith 33</v>
          </cell>
        </row>
        <row r="216">
          <cell r="A216" t="str">
            <v>BT30</v>
          </cell>
          <cell r="B216" t="str">
            <v>CUSTON 19kV SWER</v>
          </cell>
          <cell r="C216" t="str">
            <v>SKET</v>
          </cell>
          <cell r="D216" t="str">
            <v>Keith 33</v>
          </cell>
        </row>
        <row r="217">
          <cell r="A217" t="str">
            <v>BT31</v>
          </cell>
          <cell r="B217" t="str">
            <v>LOWAN VALE 19kV SWER</v>
          </cell>
          <cell r="C217" t="str">
            <v>SKET</v>
          </cell>
          <cell r="D217" t="str">
            <v>Keith 33</v>
          </cell>
        </row>
        <row r="218">
          <cell r="A218" t="str">
            <v>BT32</v>
          </cell>
          <cell r="B218" t="str">
            <v>DESERT CAMP 11kV</v>
          </cell>
          <cell r="C218" t="str">
            <v>SKET</v>
          </cell>
          <cell r="D218" t="str">
            <v>Keith 33</v>
          </cell>
        </row>
        <row r="219">
          <cell r="A219" t="str">
            <v>BT33</v>
          </cell>
          <cell r="B219" t="str">
            <v>BROADVIEW 19kV SWER</v>
          </cell>
          <cell r="C219" t="str">
            <v>SKET</v>
          </cell>
          <cell r="D219" t="str">
            <v>Keith 33</v>
          </cell>
        </row>
        <row r="220">
          <cell r="A220" t="str">
            <v>BT34</v>
          </cell>
          <cell r="B220" t="str">
            <v>BRIMBAGO 19kV SWER</v>
          </cell>
          <cell r="C220" t="str">
            <v>SKET</v>
          </cell>
          <cell r="D220" t="str">
            <v>Keith 33</v>
          </cell>
        </row>
        <row r="221">
          <cell r="A221" t="str">
            <v>BT37</v>
          </cell>
          <cell r="B221" t="str">
            <v>RED BLUFF 19kV SWER</v>
          </cell>
          <cell r="C221" t="str">
            <v>SKET</v>
          </cell>
          <cell r="D221" t="str">
            <v>Keith 33</v>
          </cell>
        </row>
        <row r="222">
          <cell r="A222" t="str">
            <v>BU01</v>
          </cell>
          <cell r="B222" t="str">
            <v>BURRA 11kV</v>
          </cell>
          <cell r="C222" t="str">
            <v>SCLN</v>
          </cell>
          <cell r="D222" t="str">
            <v>Clare North 33</v>
          </cell>
        </row>
        <row r="223">
          <cell r="A223" t="str">
            <v>BU02</v>
          </cell>
          <cell r="B223" t="str">
            <v>BURRA 19kV</v>
          </cell>
          <cell r="C223" t="str">
            <v>SCLN</v>
          </cell>
          <cell r="D223" t="str">
            <v>Clare North 33</v>
          </cell>
        </row>
        <row r="224">
          <cell r="A224" t="str">
            <v>BU03</v>
          </cell>
          <cell r="B224" t="str">
            <v>LEIGHTON 19kV SWER</v>
          </cell>
          <cell r="C224" t="str">
            <v>SCLN</v>
          </cell>
          <cell r="D224" t="str">
            <v>Clare North 33</v>
          </cell>
        </row>
        <row r="225">
          <cell r="A225" t="str">
            <v>BU04</v>
          </cell>
          <cell r="B225" t="str">
            <v>HALLETT 19kV SWER</v>
          </cell>
          <cell r="C225" t="str">
            <v>SCLN</v>
          </cell>
          <cell r="D225" t="str">
            <v>Clare North 33</v>
          </cell>
        </row>
        <row r="226">
          <cell r="A226" t="str">
            <v>BU05</v>
          </cell>
          <cell r="B226" t="str">
            <v>HANSON 19kV SWER</v>
          </cell>
          <cell r="C226" t="str">
            <v>SCLN</v>
          </cell>
          <cell r="D226" t="str">
            <v>Clare North 33</v>
          </cell>
        </row>
        <row r="227">
          <cell r="A227" t="str">
            <v>BU06</v>
          </cell>
          <cell r="B227" t="str">
            <v>MOUNT BRYAN 11kV</v>
          </cell>
          <cell r="C227" t="str">
            <v>SCLN</v>
          </cell>
          <cell r="D227" t="str">
            <v>Clare North 33</v>
          </cell>
        </row>
        <row r="228">
          <cell r="A228" t="str">
            <v>BU07</v>
          </cell>
          <cell r="B228" t="str">
            <v>SAMIN 11kV</v>
          </cell>
          <cell r="C228" t="str">
            <v>SCLN</v>
          </cell>
          <cell r="D228" t="str">
            <v>Clare North 33</v>
          </cell>
        </row>
        <row r="229">
          <cell r="A229" t="str">
            <v>BU08</v>
          </cell>
          <cell r="B229" t="str">
            <v>MT BRYAN EAST 19kV SWER</v>
          </cell>
          <cell r="C229" t="str">
            <v>SCLN</v>
          </cell>
          <cell r="D229" t="str">
            <v>Clare North 33</v>
          </cell>
        </row>
        <row r="230">
          <cell r="A230" t="str">
            <v>BU09</v>
          </cell>
          <cell r="B230" t="str">
            <v>WILLALO 19kV SWER</v>
          </cell>
          <cell r="C230" t="str">
            <v>SBRK</v>
          </cell>
          <cell r="D230" t="str">
            <v>Brinkworth 33</v>
          </cell>
        </row>
        <row r="231">
          <cell r="A231" t="str">
            <v>BU10</v>
          </cell>
          <cell r="B231" t="str">
            <v>MOUNT BRYAN NORTH 19kV SWER</v>
          </cell>
          <cell r="C231" t="str">
            <v>SCLN</v>
          </cell>
          <cell r="D231" t="str">
            <v>Clare North 33</v>
          </cell>
        </row>
        <row r="232">
          <cell r="A232" t="str">
            <v>BU11</v>
          </cell>
          <cell r="B232" t="str">
            <v>FLORIETON 19kV SWER</v>
          </cell>
          <cell r="C232" t="str">
            <v>SMW2</v>
          </cell>
          <cell r="D232" t="str">
            <v>Pipeline 2 3.3 Morgan - Whyalla</v>
          </cell>
        </row>
        <row r="233">
          <cell r="A233" t="str">
            <v>BU12</v>
          </cell>
          <cell r="B233" t="str">
            <v>WORLDS END 19kV SWER</v>
          </cell>
          <cell r="C233" t="str">
            <v>SWAT</v>
          </cell>
          <cell r="D233" t="str">
            <v>Waterloo 33</v>
          </cell>
        </row>
        <row r="234">
          <cell r="A234" t="str">
            <v>BU13</v>
          </cell>
          <cell r="B234" t="str">
            <v>BOOBOROWIE 19kV SWER</v>
          </cell>
          <cell r="C234" t="str">
            <v>SBRK</v>
          </cell>
          <cell r="D234" t="str">
            <v>Brinkworth 33</v>
          </cell>
        </row>
        <row r="235">
          <cell r="A235" t="str">
            <v>BURDETT</v>
          </cell>
          <cell r="B235" t="str">
            <v>BURDETT</v>
          </cell>
          <cell r="C235" t="str">
            <v>SMBL</v>
          </cell>
        </row>
        <row r="236">
          <cell r="A236" t="str">
            <v>BURNSIDE</v>
          </cell>
          <cell r="B236" t="str">
            <v>BURNSIDE</v>
          </cell>
          <cell r="C236" t="str">
            <v>SMAG</v>
          </cell>
        </row>
        <row r="237">
          <cell r="A237" t="str">
            <v>BURRA</v>
          </cell>
          <cell r="B237" t="str">
            <v>BURRA</v>
          </cell>
          <cell r="C237" t="str">
            <v>SCLN</v>
          </cell>
        </row>
        <row r="238">
          <cell r="A238" t="str">
            <v>CALLINGTON</v>
          </cell>
          <cell r="B238" t="str">
            <v>CALLINGTON</v>
          </cell>
          <cell r="C238" t="str">
            <v>SMBA</v>
          </cell>
        </row>
        <row r="239">
          <cell r="A239" t="str">
            <v>CAMDEN PARK</v>
          </cell>
          <cell r="B239" t="str">
            <v>CAMDEN PARK</v>
          </cell>
          <cell r="C239" t="str">
            <v>SHVA</v>
          </cell>
        </row>
        <row r="240">
          <cell r="A240" t="str">
            <v>CAMPBELLTOWN</v>
          </cell>
          <cell r="B240" t="str">
            <v>CAMPBELLTOWN</v>
          </cell>
          <cell r="C240" t="str">
            <v>SMAG</v>
          </cell>
        </row>
        <row r="241">
          <cell r="A241" t="str">
            <v>CANNAWIGARA</v>
          </cell>
          <cell r="B241" t="str">
            <v>CANNAWIGARA</v>
          </cell>
          <cell r="C241" t="str">
            <v>SKET</v>
          </cell>
        </row>
        <row r="242">
          <cell r="A242" t="str">
            <v>CAPE JERVIS</v>
          </cell>
          <cell r="B242" t="str">
            <v>CAPE JERVIS</v>
          </cell>
          <cell r="C242" t="str">
            <v>SMVE</v>
          </cell>
        </row>
        <row r="243">
          <cell r="A243" t="str">
            <v>CARRICKALINGA</v>
          </cell>
          <cell r="B243" t="str">
            <v>CARRICKALINGA</v>
          </cell>
          <cell r="C243" t="str">
            <v>SMVE</v>
          </cell>
        </row>
        <row r="244">
          <cell r="A244" t="str">
            <v>CBD103A</v>
          </cell>
          <cell r="B244" t="str">
            <v>NORTH ADELAIDE EAST 11kV</v>
          </cell>
          <cell r="C244" t="str">
            <v>SETC</v>
          </cell>
          <cell r="D244" t="str">
            <v>East Terrace 66</v>
          </cell>
        </row>
        <row r="245">
          <cell r="A245" t="str">
            <v>CBD103B</v>
          </cell>
          <cell r="B245" t="str">
            <v>NORTH ADELAIDE CENTRAL &amp; NAA 11kV</v>
          </cell>
          <cell r="C245" t="str">
            <v>SETC</v>
          </cell>
          <cell r="D245" t="str">
            <v>East Terrace 66</v>
          </cell>
        </row>
        <row r="246">
          <cell r="A246" t="str">
            <v>CBD103C</v>
          </cell>
          <cell r="B246" t="str">
            <v>NORTH ADELAIDE WEST 11kV</v>
          </cell>
          <cell r="C246" t="str">
            <v>SETC</v>
          </cell>
          <cell r="D246" t="str">
            <v>East Terrace 66</v>
          </cell>
        </row>
        <row r="247">
          <cell r="A247" t="str">
            <v>CBD103D</v>
          </cell>
          <cell r="B247" t="str">
            <v>CHILDRENS HOSPITAL 11kV</v>
          </cell>
          <cell r="C247" t="str">
            <v>SETC</v>
          </cell>
          <cell r="D247" t="str">
            <v>East Terrace 66</v>
          </cell>
        </row>
        <row r="248">
          <cell r="A248" t="str">
            <v>CBD103E</v>
          </cell>
          <cell r="B248" t="str">
            <v>North Adelaide</v>
          </cell>
          <cell r="C248" t="str">
            <v>SETC</v>
          </cell>
          <cell r="D248" t="str">
            <v>East Terrace 66</v>
          </cell>
        </row>
        <row r="249">
          <cell r="A249" t="str">
            <v>CBD103F</v>
          </cell>
          <cell r="B249" t="str">
            <v>North Adelaide</v>
          </cell>
          <cell r="C249" t="str">
            <v>SETC</v>
          </cell>
          <cell r="D249" t="str">
            <v>East Terrace 66</v>
          </cell>
        </row>
        <row r="250">
          <cell r="A250" t="str">
            <v>CBD103G</v>
          </cell>
          <cell r="B250" t="str">
            <v>North Adelaide</v>
          </cell>
          <cell r="C250" t="str">
            <v>SETC</v>
          </cell>
          <cell r="D250" t="str">
            <v>East Terrace 66</v>
          </cell>
        </row>
        <row r="251">
          <cell r="A251" t="str">
            <v>CBD155A</v>
          </cell>
          <cell r="B251" t="str">
            <v>IMFC CB1101 AMP 11kV</v>
          </cell>
          <cell r="C251" t="str">
            <v>SETC</v>
          </cell>
          <cell r="D251" t="str">
            <v>East Terrace 66</v>
          </cell>
        </row>
        <row r="252">
          <cell r="A252" t="str">
            <v>CBD155B</v>
          </cell>
          <cell r="B252" t="str">
            <v>IMFC CB1107 AMP 11kV</v>
          </cell>
          <cell r="C252" t="str">
            <v>SETC</v>
          </cell>
          <cell r="D252" t="str">
            <v>East Terrace 66</v>
          </cell>
        </row>
        <row r="253">
          <cell r="A253" t="str">
            <v>CBD27A</v>
          </cell>
          <cell r="B253" t="str">
            <v>NT1 HINDLEY ST 33kV</v>
          </cell>
          <cell r="C253" t="str">
            <v>SETC</v>
          </cell>
          <cell r="D253" t="str">
            <v>East Terrace 66</v>
          </cell>
        </row>
        <row r="254">
          <cell r="A254" t="str">
            <v>CBD27B</v>
          </cell>
          <cell r="B254" t="str">
            <v>NT2 HINDLEY ST 33kV</v>
          </cell>
          <cell r="C254" t="str">
            <v>SETC</v>
          </cell>
          <cell r="D254" t="str">
            <v>East Terrace 66</v>
          </cell>
        </row>
        <row r="255">
          <cell r="A255" t="str">
            <v>CBD27C</v>
          </cell>
          <cell r="B255" t="str">
            <v>Y HINDLEY ST 33kV</v>
          </cell>
          <cell r="C255" t="str">
            <v>SETC</v>
          </cell>
          <cell r="D255" t="str">
            <v>East Terrace 66</v>
          </cell>
        </row>
        <row r="256">
          <cell r="A256" t="str">
            <v>CBD27D</v>
          </cell>
          <cell r="B256" t="str">
            <v>L HINDLEY ST 33kV</v>
          </cell>
          <cell r="C256" t="str">
            <v>SETC</v>
          </cell>
          <cell r="D256" t="str">
            <v>East Terrace 66</v>
          </cell>
        </row>
        <row r="257">
          <cell r="A257" t="str">
            <v>CBD27E</v>
          </cell>
          <cell r="B257" t="str">
            <v>GC1 HINDLEY ST 33kV</v>
          </cell>
          <cell r="C257" t="str">
            <v>SETC</v>
          </cell>
          <cell r="D257" t="str">
            <v>East Terrace 66</v>
          </cell>
        </row>
        <row r="258">
          <cell r="A258" t="str">
            <v>CBD27F</v>
          </cell>
          <cell r="B258" t="str">
            <v>GC2 HINDLEY ST 33kV</v>
          </cell>
          <cell r="C258" t="str">
            <v>SETC</v>
          </cell>
          <cell r="D258" t="str">
            <v>East Terrace 66</v>
          </cell>
        </row>
        <row r="259">
          <cell r="A259" t="str">
            <v>CBD27G</v>
          </cell>
          <cell r="B259" t="str">
            <v>PW1 HINDLEY ST 33kV</v>
          </cell>
          <cell r="C259" t="str">
            <v>SETC</v>
          </cell>
          <cell r="D259" t="str">
            <v>East Terrace 66</v>
          </cell>
        </row>
        <row r="260">
          <cell r="A260" t="str">
            <v>CBD27H</v>
          </cell>
          <cell r="B260" t="str">
            <v>FF1 HINDLEY ST 33kV</v>
          </cell>
          <cell r="C260" t="str">
            <v>SETC</v>
          </cell>
          <cell r="D260" t="str">
            <v>East Terrace 66</v>
          </cell>
        </row>
        <row r="261">
          <cell r="A261" t="str">
            <v>CBD27J</v>
          </cell>
          <cell r="B261" t="str">
            <v>NT1 EAST TCE 33kV</v>
          </cell>
          <cell r="C261" t="str">
            <v>SETC</v>
          </cell>
          <cell r="D261" t="str">
            <v>East Terrace 66</v>
          </cell>
        </row>
        <row r="262">
          <cell r="A262" t="str">
            <v>CBD27K</v>
          </cell>
          <cell r="B262" t="str">
            <v>NT2 EAST TCE 33kV</v>
          </cell>
          <cell r="C262" t="str">
            <v>SETC</v>
          </cell>
          <cell r="D262" t="str">
            <v>East Terrace 66</v>
          </cell>
        </row>
        <row r="263">
          <cell r="A263" t="str">
            <v>CBD27L</v>
          </cell>
          <cell r="B263" t="str">
            <v>Y EAST TCE 33kV</v>
          </cell>
          <cell r="C263" t="str">
            <v>SETC</v>
          </cell>
          <cell r="D263" t="str">
            <v>East Terrace 66</v>
          </cell>
        </row>
        <row r="264">
          <cell r="A264" t="str">
            <v>CBD27M</v>
          </cell>
          <cell r="B264" t="str">
            <v>L EAST TCE 33kV</v>
          </cell>
          <cell r="C264" t="str">
            <v>SETC</v>
          </cell>
          <cell r="D264" t="str">
            <v>East Terrace 66</v>
          </cell>
        </row>
        <row r="265">
          <cell r="A265" t="str">
            <v>CBD27N</v>
          </cell>
          <cell r="B265" t="str">
            <v>B EAST TCE 33kV</v>
          </cell>
          <cell r="C265" t="str">
            <v>SETC</v>
          </cell>
          <cell r="D265" t="str">
            <v>East Terrace 66</v>
          </cell>
        </row>
        <row r="266">
          <cell r="A266" t="str">
            <v>CBD27P</v>
          </cell>
          <cell r="B266" t="str">
            <v>GC1 EAST TCE 33kV</v>
          </cell>
          <cell r="C266" t="str">
            <v>SETC</v>
          </cell>
          <cell r="D266" t="str">
            <v>East Terrace 66</v>
          </cell>
        </row>
        <row r="267">
          <cell r="A267" t="str">
            <v>CBD27Q</v>
          </cell>
          <cell r="B267" t="str">
            <v>GC2 EAST TCE 33kV</v>
          </cell>
          <cell r="C267" t="str">
            <v>SETC</v>
          </cell>
          <cell r="D267" t="str">
            <v>East Terrace 66</v>
          </cell>
        </row>
        <row r="268">
          <cell r="A268" t="str">
            <v>CBD27R</v>
          </cell>
          <cell r="B268" t="str">
            <v>PW1 EAST TCE 33kV</v>
          </cell>
          <cell r="C268" t="str">
            <v>SETC</v>
          </cell>
          <cell r="D268" t="str">
            <v>East Terrace 66</v>
          </cell>
        </row>
        <row r="269">
          <cell r="A269" t="str">
            <v>CBD27S</v>
          </cell>
          <cell r="B269" t="str">
            <v>FF1 EAST TCE 33kV</v>
          </cell>
          <cell r="C269" t="str">
            <v>SETC</v>
          </cell>
          <cell r="D269" t="str">
            <v>East Terrace 66</v>
          </cell>
        </row>
        <row r="270">
          <cell r="A270" t="str">
            <v>CBD27T</v>
          </cell>
          <cell r="B270" t="str">
            <v>HINDLEY ST SUBSTATION 33kV</v>
          </cell>
          <cell r="C270" t="str">
            <v>SETC</v>
          </cell>
          <cell r="D270" t="str">
            <v>East Terrace 66</v>
          </cell>
        </row>
        <row r="271">
          <cell r="A271" t="str">
            <v>CBD353A</v>
          </cell>
          <cell r="B271" t="str">
            <v>NKH3 RH1 HINDLEY ST 11kV</v>
          </cell>
          <cell r="C271" t="str">
            <v>SETC</v>
          </cell>
          <cell r="D271" t="str">
            <v>East Terrace 66</v>
          </cell>
        </row>
        <row r="272">
          <cell r="A272" t="str">
            <v>CBD353B</v>
          </cell>
          <cell r="B272" t="str">
            <v>HMF CB1944 HINDLEY ST 11kV</v>
          </cell>
          <cell r="C272" t="str">
            <v>SETC</v>
          </cell>
          <cell r="D272" t="str">
            <v>East Terrace 66</v>
          </cell>
        </row>
        <row r="273">
          <cell r="A273" t="str">
            <v>CBD353C</v>
          </cell>
          <cell r="B273" t="str">
            <v>HTW CB1945 HINDLEY ST 11kV</v>
          </cell>
          <cell r="C273" t="str">
            <v>SETC</v>
          </cell>
          <cell r="D273" t="str">
            <v>East Terrace 66</v>
          </cell>
        </row>
        <row r="274">
          <cell r="A274" t="str">
            <v>CBD353D</v>
          </cell>
          <cell r="B274" t="str">
            <v>NT4 HINDLEY ST 11kV</v>
          </cell>
          <cell r="C274" t="str">
            <v>SETC</v>
          </cell>
          <cell r="D274" t="str">
            <v>East Terrace 66</v>
          </cell>
        </row>
        <row r="275">
          <cell r="A275" t="str">
            <v>CBD353E</v>
          </cell>
          <cell r="B275" t="str">
            <v>HLC CB1949 HINDLEY ST 11kV</v>
          </cell>
          <cell r="C275" t="str">
            <v>SETC</v>
          </cell>
          <cell r="D275" t="str">
            <v>East Terrace 66</v>
          </cell>
        </row>
        <row r="276">
          <cell r="A276" t="str">
            <v>CBD353F</v>
          </cell>
          <cell r="B276" t="str">
            <v>HLC CB2062 HINDLEY ST 11kV</v>
          </cell>
          <cell r="C276" t="str">
            <v>SETC</v>
          </cell>
          <cell r="D276" t="str">
            <v>East Terrace 66</v>
          </cell>
        </row>
        <row r="277">
          <cell r="A277" t="str">
            <v>CBD353G</v>
          </cell>
          <cell r="B277" t="str">
            <v>ASER NORTH TCE 11kV</v>
          </cell>
          <cell r="C277" t="str">
            <v>SETC</v>
          </cell>
          <cell r="D277" t="str">
            <v>East Terrace 66</v>
          </cell>
        </row>
        <row r="278">
          <cell r="A278" t="str">
            <v>CBD353H</v>
          </cell>
          <cell r="B278" t="str">
            <v>GHR ASER HINDLEY ST 11kV</v>
          </cell>
          <cell r="C278" t="str">
            <v>SETC</v>
          </cell>
          <cell r="D278" t="str">
            <v>East Terrace 66</v>
          </cell>
        </row>
        <row r="279">
          <cell r="A279" t="str">
            <v>CBD353J</v>
          </cell>
          <cell r="B279" t="str">
            <v>NKH CB1955 HINDLEY ST 11kV</v>
          </cell>
          <cell r="C279" t="str">
            <v>SETC</v>
          </cell>
          <cell r="D279" t="str">
            <v>East Terrace 66</v>
          </cell>
        </row>
        <row r="280">
          <cell r="A280" t="str">
            <v>CBD353K</v>
          </cell>
          <cell r="B280" t="str">
            <v>NKH CB2061 HINDLEY ST 11kV</v>
          </cell>
          <cell r="C280" t="str">
            <v>SETC</v>
          </cell>
          <cell r="D280" t="str">
            <v>East Terrace 66</v>
          </cell>
        </row>
        <row r="281">
          <cell r="A281" t="str">
            <v>CBD353L</v>
          </cell>
          <cell r="B281" t="str">
            <v>HMF CB1956 HINDLEY ST 11kV</v>
          </cell>
          <cell r="C281" t="str">
            <v>SETC</v>
          </cell>
          <cell r="D281" t="str">
            <v>East Terrace 66</v>
          </cell>
        </row>
        <row r="282">
          <cell r="A282" t="str">
            <v>CBD353M</v>
          </cell>
          <cell r="B282" t="str">
            <v>PW2 HINDLEY ST 11kV</v>
          </cell>
          <cell r="C282" t="str">
            <v>SETC</v>
          </cell>
          <cell r="D282" t="str">
            <v>East Terrace 66</v>
          </cell>
        </row>
        <row r="283">
          <cell r="A283" t="str">
            <v>CBD353N</v>
          </cell>
          <cell r="B283" t="str">
            <v>HTW CB2063 HINDLEY ST 11kV</v>
          </cell>
          <cell r="C283" t="str">
            <v>SETC</v>
          </cell>
          <cell r="D283" t="str">
            <v>East Terrace 66</v>
          </cell>
        </row>
        <row r="284">
          <cell r="A284" t="str">
            <v>CBD353P</v>
          </cell>
          <cell r="B284" t="str">
            <v>CEW1 GC3 HINDLEY ST 11kV</v>
          </cell>
          <cell r="C284" t="str">
            <v>SETC</v>
          </cell>
          <cell r="D284" t="str">
            <v>East Terrace 66</v>
          </cell>
        </row>
        <row r="285">
          <cell r="A285" t="str">
            <v>CBD353Q</v>
          </cell>
          <cell r="B285" t="str">
            <v>GC4 HINDLEY ST 11kV</v>
          </cell>
          <cell r="C285" t="str">
            <v>SETC</v>
          </cell>
          <cell r="D285" t="str">
            <v>East Terrace 66</v>
          </cell>
        </row>
        <row r="286">
          <cell r="A286" t="str">
            <v>CBD353R</v>
          </cell>
          <cell r="B286" t="str">
            <v>PW3 HINDLEY ST 11kV</v>
          </cell>
          <cell r="C286" t="str">
            <v>SETC</v>
          </cell>
          <cell r="D286" t="str">
            <v>East Terrace 66</v>
          </cell>
        </row>
        <row r="287">
          <cell r="A287" t="str">
            <v>CBD353S</v>
          </cell>
          <cell r="B287" t="str">
            <v>GHM NT3 HINDLEY ST 11kV</v>
          </cell>
          <cell r="C287" t="str">
            <v>SETC</v>
          </cell>
          <cell r="D287" t="str">
            <v>East Terrace 66</v>
          </cell>
        </row>
        <row r="288">
          <cell r="A288" t="str">
            <v>CBD353T</v>
          </cell>
          <cell r="B288" t="str">
            <v>PW4 HINDLEY ST 11kV</v>
          </cell>
          <cell r="C288" t="str">
            <v>SETC</v>
          </cell>
          <cell r="D288" t="str">
            <v>East Terrace 66</v>
          </cell>
        </row>
        <row r="289">
          <cell r="A289" t="str">
            <v>CBD366A</v>
          </cell>
          <cell r="B289" t="str">
            <v>GGP UN1 EAST TCE 11kV</v>
          </cell>
          <cell r="C289" t="str">
            <v>SETC</v>
          </cell>
          <cell r="D289" t="str">
            <v>East Terrace 66</v>
          </cell>
        </row>
        <row r="290">
          <cell r="A290" t="str">
            <v>CBD366B</v>
          </cell>
          <cell r="B290" t="str">
            <v>GHP UH1 EAST TCE 11kV</v>
          </cell>
          <cell r="C290" t="str">
            <v>SETC</v>
          </cell>
          <cell r="D290" t="str">
            <v>East Terrace 66</v>
          </cell>
        </row>
        <row r="291">
          <cell r="A291" t="str">
            <v>CBD366C</v>
          </cell>
          <cell r="B291" t="str">
            <v>UH4 EAST TCE 11kV</v>
          </cell>
          <cell r="C291" t="str">
            <v>SETC</v>
          </cell>
          <cell r="D291" t="str">
            <v>East Terrace 66</v>
          </cell>
        </row>
        <row r="292">
          <cell r="A292" t="str">
            <v>CBD366D</v>
          </cell>
          <cell r="B292" t="str">
            <v>UH5 EAST TCE 11kV</v>
          </cell>
          <cell r="C292" t="str">
            <v>SETC</v>
          </cell>
          <cell r="D292" t="str">
            <v>East Terrace 66</v>
          </cell>
        </row>
        <row r="293">
          <cell r="A293" t="str">
            <v>CBD366E</v>
          </cell>
          <cell r="B293" t="str">
            <v>H2 EAST TCE 11kV</v>
          </cell>
          <cell r="C293" t="str">
            <v>SETC</v>
          </cell>
          <cell r="D293" t="str">
            <v>East Terrace 66</v>
          </cell>
        </row>
        <row r="294">
          <cell r="A294" t="str">
            <v>CBD366F</v>
          </cell>
          <cell r="B294" t="str">
            <v>FGP UH6 EAST TCE 11kV</v>
          </cell>
          <cell r="C294" t="str">
            <v>SETC</v>
          </cell>
          <cell r="D294" t="str">
            <v>East Terrace 66</v>
          </cell>
        </row>
        <row r="295">
          <cell r="A295" t="str">
            <v>CBD366G</v>
          </cell>
          <cell r="B295" t="str">
            <v>UH2 EAST TCE 11kV</v>
          </cell>
          <cell r="C295" t="str">
            <v>SETC</v>
          </cell>
          <cell r="D295" t="str">
            <v>East Terrace 66</v>
          </cell>
        </row>
        <row r="296">
          <cell r="A296" t="str">
            <v>CBD366H</v>
          </cell>
          <cell r="B296" t="str">
            <v>NT3 EAST TCE 11kV</v>
          </cell>
          <cell r="C296" t="str">
            <v>SETC</v>
          </cell>
          <cell r="D296" t="str">
            <v>East Terrace 66</v>
          </cell>
        </row>
        <row r="297">
          <cell r="A297" t="str">
            <v>CBD366J</v>
          </cell>
          <cell r="B297" t="str">
            <v>GW1 H1 EAST TCE 11kV</v>
          </cell>
          <cell r="C297" t="str">
            <v>SETC</v>
          </cell>
          <cell r="D297" t="str">
            <v>East Terrace 66</v>
          </cell>
        </row>
        <row r="298">
          <cell r="A298" t="str">
            <v>CBD366K</v>
          </cell>
          <cell r="B298" t="str">
            <v>GHP EAST TCE 11kV</v>
          </cell>
          <cell r="C298" t="str">
            <v>SETC</v>
          </cell>
          <cell r="D298" t="str">
            <v>East Terrace 66</v>
          </cell>
        </row>
        <row r="299">
          <cell r="A299" t="str">
            <v>CBD366L</v>
          </cell>
          <cell r="B299" t="str">
            <v>GC4 PW2 EAST TCE 11kV</v>
          </cell>
          <cell r="C299" t="str">
            <v>SETC</v>
          </cell>
          <cell r="D299" t="str">
            <v>East Terrace 66</v>
          </cell>
        </row>
        <row r="300">
          <cell r="A300" t="str">
            <v>CBD366M</v>
          </cell>
          <cell r="B300" t="str">
            <v>GW2 UH3 EAST TCE 11kV</v>
          </cell>
          <cell r="C300" t="str">
            <v>SETC</v>
          </cell>
          <cell r="D300" t="str">
            <v>East Terrace 66</v>
          </cell>
        </row>
        <row r="301">
          <cell r="A301" t="str">
            <v>CBD366N</v>
          </cell>
          <cell r="B301" t="str">
            <v>FF3 GGP EAST TCE 11kV</v>
          </cell>
          <cell r="C301" t="str">
            <v>SETC</v>
          </cell>
          <cell r="D301" t="str">
            <v>East Terrace 66</v>
          </cell>
        </row>
        <row r="302">
          <cell r="A302" t="str">
            <v>CBD366P</v>
          </cell>
          <cell r="B302" t="str">
            <v>FF2 FGP EAST TCE 11kV</v>
          </cell>
          <cell r="C302" t="str">
            <v>SETC</v>
          </cell>
          <cell r="D302" t="str">
            <v>East Terrace 66</v>
          </cell>
        </row>
        <row r="303">
          <cell r="A303" t="str">
            <v>CBD366Q</v>
          </cell>
          <cell r="B303" t="str">
            <v>GG2 UH7 EAST TCE 11kV</v>
          </cell>
          <cell r="C303" t="str">
            <v>SETC</v>
          </cell>
          <cell r="D303" t="str">
            <v>East Terrace 66</v>
          </cell>
        </row>
        <row r="304">
          <cell r="A304" t="str">
            <v>CBD366R</v>
          </cell>
          <cell r="B304" t="str">
            <v>TF1 TG1 EAST TCE 11kV</v>
          </cell>
          <cell r="C304" t="str">
            <v>SETC</v>
          </cell>
          <cell r="D304" t="str">
            <v>East Terrace 66</v>
          </cell>
        </row>
        <row r="305">
          <cell r="A305" t="str">
            <v>CBD366S</v>
          </cell>
          <cell r="B305" t="str">
            <v>GA1 EAST TCE 11kV</v>
          </cell>
          <cell r="C305" t="str">
            <v>SETC</v>
          </cell>
          <cell r="D305" t="str">
            <v>East Terrace 66</v>
          </cell>
        </row>
        <row r="306">
          <cell r="A306" t="str">
            <v>CBD366T</v>
          </cell>
          <cell r="B306" t="str">
            <v>GC3 RH1 EAST TCE 11kV</v>
          </cell>
          <cell r="C306" t="str">
            <v>SETC</v>
          </cell>
          <cell r="D306" t="str">
            <v>East Terrace 66</v>
          </cell>
        </row>
        <row r="307">
          <cell r="A307" t="str">
            <v>CBD367A</v>
          </cell>
          <cell r="B307" t="str">
            <v>GPW CB2082 COROMANDEL PL 11kV</v>
          </cell>
          <cell r="C307" t="str">
            <v>SETC</v>
          </cell>
          <cell r="D307" t="str">
            <v>East Terrace 66</v>
          </cell>
        </row>
        <row r="308">
          <cell r="A308" t="str">
            <v>CBD367B</v>
          </cell>
          <cell r="B308" t="str">
            <v>GPW CB2103 COROMANDEL PL 11kV</v>
          </cell>
          <cell r="C308" t="str">
            <v>SETC</v>
          </cell>
          <cell r="D308" t="str">
            <v>East Terrace 66</v>
          </cell>
        </row>
        <row r="309">
          <cell r="A309" t="str">
            <v>CBD367C</v>
          </cell>
          <cell r="B309" t="str">
            <v>UN2 COROMANDEL PL 11kV</v>
          </cell>
          <cell r="C309" t="str">
            <v>SETC</v>
          </cell>
          <cell r="D309" t="str">
            <v>East Terrace 66</v>
          </cell>
        </row>
        <row r="310">
          <cell r="A310" t="str">
            <v>CBD367D</v>
          </cell>
          <cell r="B310" t="str">
            <v>CKT COROMANDEL PL 11kV</v>
          </cell>
          <cell r="C310" t="str">
            <v>SETC</v>
          </cell>
          <cell r="D310" t="str">
            <v>East Terrace 66</v>
          </cell>
        </row>
        <row r="311">
          <cell r="A311" t="str">
            <v>CBD367E</v>
          </cell>
          <cell r="B311" t="str">
            <v>GFP CB2083 COROMANDEL PL 11kV</v>
          </cell>
          <cell r="C311" t="str">
            <v>SETC</v>
          </cell>
          <cell r="D311" t="str">
            <v>East Terrace 66</v>
          </cell>
        </row>
        <row r="312">
          <cell r="A312" t="str">
            <v>CBD367F</v>
          </cell>
          <cell r="B312" t="str">
            <v>GFP CB2096 COROMANDEL PL 11kV</v>
          </cell>
          <cell r="C312" t="str">
            <v>SETC</v>
          </cell>
          <cell r="D312" t="str">
            <v>East Terrace 66</v>
          </cell>
        </row>
        <row r="313">
          <cell r="A313" t="str">
            <v>CBD367G</v>
          </cell>
          <cell r="B313" t="str">
            <v>GC4 COROMANDEL PL 11kV</v>
          </cell>
          <cell r="C313" t="str">
            <v>SETC</v>
          </cell>
          <cell r="D313" t="str">
            <v>East Terrace 66</v>
          </cell>
        </row>
        <row r="314">
          <cell r="A314" t="str">
            <v>CBD367H</v>
          </cell>
          <cell r="B314" t="str">
            <v>GPN COROMANDEL PL 11kV</v>
          </cell>
          <cell r="C314" t="str">
            <v>SETC</v>
          </cell>
          <cell r="D314" t="str">
            <v>East Terrace 66</v>
          </cell>
        </row>
        <row r="315">
          <cell r="A315" t="str">
            <v>CBD367J</v>
          </cell>
          <cell r="B315" t="str">
            <v>UN3 COROMANDEL PL 11kV</v>
          </cell>
          <cell r="C315" t="str">
            <v>SETC</v>
          </cell>
          <cell r="D315" t="str">
            <v>East Terrace 66</v>
          </cell>
        </row>
        <row r="316">
          <cell r="A316" t="str">
            <v>CBD367K</v>
          </cell>
          <cell r="B316" t="str">
            <v>RGP CB2081 COROMANDEL PL 11kV</v>
          </cell>
          <cell r="C316" t="str">
            <v>SETC</v>
          </cell>
          <cell r="D316" t="str">
            <v>East Terrace 66</v>
          </cell>
        </row>
        <row r="317">
          <cell r="A317" t="str">
            <v>CBD367L</v>
          </cell>
          <cell r="B317" t="str">
            <v>RGP CB2091 COROMANDEL PL 11kV</v>
          </cell>
          <cell r="C317" t="str">
            <v>SETC</v>
          </cell>
          <cell r="D317" t="str">
            <v>East Terrace 66</v>
          </cell>
        </row>
        <row r="318">
          <cell r="A318" t="str">
            <v>CBD367M</v>
          </cell>
          <cell r="B318" t="str">
            <v>NT4 COROMANDEL PL 11kV</v>
          </cell>
          <cell r="C318" t="str">
            <v>SETC</v>
          </cell>
          <cell r="D318" t="str">
            <v>East Terrace 66</v>
          </cell>
        </row>
        <row r="319">
          <cell r="A319" t="str">
            <v>CBD367N</v>
          </cell>
          <cell r="B319" t="str">
            <v>TORRENS COROMANDEL PL 11kV</v>
          </cell>
          <cell r="C319" t="str">
            <v>SETC</v>
          </cell>
          <cell r="D319" t="str">
            <v>East Terrace 66</v>
          </cell>
        </row>
        <row r="320">
          <cell r="A320" t="str">
            <v>CBD367P</v>
          </cell>
          <cell r="B320" t="str">
            <v>PW4 COROMANDEL PL 11kV</v>
          </cell>
          <cell r="C320" t="str">
            <v>SETC</v>
          </cell>
          <cell r="D320" t="str">
            <v>East Terrace 66</v>
          </cell>
        </row>
        <row r="321">
          <cell r="A321" t="str">
            <v>CBD367Q</v>
          </cell>
          <cell r="B321" t="str">
            <v>TP1 COROMANDEL PL 11kV</v>
          </cell>
          <cell r="C321" t="str">
            <v>SETC</v>
          </cell>
          <cell r="D321" t="str">
            <v>East Terrace 66</v>
          </cell>
        </row>
        <row r="322">
          <cell r="A322" t="str">
            <v>CBD367R</v>
          </cell>
          <cell r="B322" t="str">
            <v>RAH1 COROMANDEL PL 11kV</v>
          </cell>
          <cell r="C322" t="str">
            <v>SETC</v>
          </cell>
          <cell r="D322" t="str">
            <v>East Terrace 66</v>
          </cell>
        </row>
        <row r="323">
          <cell r="A323" t="str">
            <v>CBD367S</v>
          </cell>
          <cell r="B323" t="str">
            <v>FGP COROMANDEL PL 11kV</v>
          </cell>
          <cell r="C323" t="str">
            <v>SETC</v>
          </cell>
          <cell r="D323" t="str">
            <v>East Terrace 66</v>
          </cell>
        </row>
        <row r="324">
          <cell r="A324" t="str">
            <v>CBD367T</v>
          </cell>
          <cell r="B324" t="str">
            <v>GHM COROMANDEL PL 11kV</v>
          </cell>
          <cell r="C324" t="str">
            <v>SETC</v>
          </cell>
          <cell r="D324" t="str">
            <v>East Terrace 66</v>
          </cell>
        </row>
        <row r="325">
          <cell r="A325" t="str">
            <v>CBD367U</v>
          </cell>
          <cell r="B325" t="str">
            <v>PW3 COROMANDEL PL 11kV</v>
          </cell>
          <cell r="C325" t="str">
            <v>SETC</v>
          </cell>
          <cell r="D325" t="str">
            <v>East Terrace 66</v>
          </cell>
        </row>
        <row r="326">
          <cell r="A326" t="str">
            <v>CBD367V</v>
          </cell>
          <cell r="B326" t="str">
            <v>PW5 COROMANDEL PL 11kV</v>
          </cell>
          <cell r="C326" t="str">
            <v>SETC</v>
          </cell>
          <cell r="D326" t="str">
            <v>East Terrace 66</v>
          </cell>
        </row>
        <row r="327">
          <cell r="A327" t="str">
            <v>CBD412A</v>
          </cell>
          <cell r="B327" t="str">
            <v>FMW GW1 WHITMORE SQ 11kV</v>
          </cell>
          <cell r="C327" t="str">
            <v>SETC</v>
          </cell>
          <cell r="D327" t="str">
            <v>East Terrace 66</v>
          </cell>
        </row>
        <row r="328">
          <cell r="A328" t="str">
            <v>CBD412B</v>
          </cell>
          <cell r="B328" t="str">
            <v>GA2 SLG WHITMORE SQ 11kV</v>
          </cell>
          <cell r="C328" t="str">
            <v>SETC</v>
          </cell>
          <cell r="D328" t="str">
            <v>East Terrace 66</v>
          </cell>
        </row>
        <row r="329">
          <cell r="A329" t="str">
            <v>CBD412C</v>
          </cell>
          <cell r="B329" t="str">
            <v>WGG CB1510 WHITMORE SQ 11kV</v>
          </cell>
          <cell r="C329" t="str">
            <v>SETC</v>
          </cell>
          <cell r="D329" t="str">
            <v>East Terrace 66</v>
          </cell>
        </row>
        <row r="330">
          <cell r="A330" t="str">
            <v>CBD412D</v>
          </cell>
          <cell r="B330" t="str">
            <v>WGG CB1520 WHITMORE SQ 11kV</v>
          </cell>
          <cell r="C330" t="str">
            <v>SETC</v>
          </cell>
          <cell r="D330" t="str">
            <v>East Terrace 66</v>
          </cell>
        </row>
        <row r="331">
          <cell r="A331" t="str">
            <v>CBD412E</v>
          </cell>
          <cell r="B331" t="str">
            <v>FCW WMW WHITMORE SQ 11kV</v>
          </cell>
          <cell r="C331" t="str">
            <v>SETC</v>
          </cell>
          <cell r="D331" t="str">
            <v>East Terrace 66</v>
          </cell>
        </row>
        <row r="332">
          <cell r="A332" t="str">
            <v>CBD412F</v>
          </cell>
          <cell r="B332" t="str">
            <v>SKG WHITMORE SQ 11kV</v>
          </cell>
          <cell r="C332" t="str">
            <v>SETC</v>
          </cell>
          <cell r="D332" t="str">
            <v>East Terrace 66</v>
          </cell>
        </row>
        <row r="333">
          <cell r="A333" t="str">
            <v>CBD412G</v>
          </cell>
          <cell r="B333" t="str">
            <v>FCW WC2 WHITMORE SQ 11kV</v>
          </cell>
          <cell r="C333" t="str">
            <v>SETC</v>
          </cell>
          <cell r="D333" t="str">
            <v>East Terrace 66</v>
          </cell>
        </row>
        <row r="334">
          <cell r="A334" t="str">
            <v>CBD412H</v>
          </cell>
          <cell r="B334" t="str">
            <v>WC1 WHITMORE SQ 11kV</v>
          </cell>
          <cell r="C334" t="str">
            <v>SETC</v>
          </cell>
          <cell r="D334" t="str">
            <v>East Terrace 66</v>
          </cell>
        </row>
        <row r="335">
          <cell r="A335" t="str">
            <v>CBD412J</v>
          </cell>
          <cell r="B335" t="str">
            <v>SH1 WHITMORE SQ 11kV</v>
          </cell>
          <cell r="C335" t="str">
            <v>SETC</v>
          </cell>
          <cell r="D335" t="str">
            <v>East Terrace 66</v>
          </cell>
        </row>
        <row r="336">
          <cell r="A336" t="str">
            <v>CBD412K</v>
          </cell>
          <cell r="B336" t="str">
            <v>GW2 WHITMORE SQ 11kV</v>
          </cell>
          <cell r="C336" t="str">
            <v>SETC</v>
          </cell>
          <cell r="D336" t="str">
            <v>East Terrace 66</v>
          </cell>
        </row>
        <row r="337">
          <cell r="A337" t="str">
            <v>CBD412L</v>
          </cell>
          <cell r="B337" t="str">
            <v>FMW SKG WHITMORE SQ 11kV</v>
          </cell>
          <cell r="C337" t="str">
            <v>SETC</v>
          </cell>
          <cell r="D337" t="str">
            <v>East Terrace 66</v>
          </cell>
        </row>
        <row r="338">
          <cell r="A338" t="str">
            <v>CBD412M</v>
          </cell>
          <cell r="B338" t="str">
            <v>GA3 WHITMORE SQ 11kV</v>
          </cell>
          <cell r="C338" t="str">
            <v>SETC</v>
          </cell>
          <cell r="D338" t="str">
            <v>East Terrace 66</v>
          </cell>
        </row>
        <row r="339">
          <cell r="A339" t="str">
            <v>CBD412N</v>
          </cell>
          <cell r="B339" t="str">
            <v>SLG WHITMORE SQ 11kV</v>
          </cell>
          <cell r="C339" t="str">
            <v>SETC</v>
          </cell>
          <cell r="D339" t="str">
            <v>East Terrace 66</v>
          </cell>
        </row>
        <row r="340">
          <cell r="A340" t="str">
            <v>CBD412P</v>
          </cell>
          <cell r="B340" t="str">
            <v>FF3 WHITMORE SQ 11kV</v>
          </cell>
          <cell r="C340" t="str">
            <v>SETC</v>
          </cell>
          <cell r="D340" t="str">
            <v>East Terrace 66</v>
          </cell>
        </row>
        <row r="341">
          <cell r="A341" t="str">
            <v>CBD412Q</v>
          </cell>
          <cell r="B341" t="str">
            <v>FF2 WHITMORE SQ 11kV</v>
          </cell>
          <cell r="C341" t="str">
            <v>SETC</v>
          </cell>
          <cell r="D341" t="str">
            <v>East Terrace 66</v>
          </cell>
        </row>
        <row r="342">
          <cell r="A342" t="str">
            <v>CBD412R</v>
          </cell>
          <cell r="B342" t="str">
            <v>GA1 WHITMORE SQ 11kV</v>
          </cell>
          <cell r="C342" t="str">
            <v>SETC</v>
          </cell>
          <cell r="D342" t="str">
            <v>East Terrace 66</v>
          </cell>
        </row>
        <row r="343">
          <cell r="A343" t="str">
            <v>CBD412S</v>
          </cell>
          <cell r="B343" t="str">
            <v>GG2 WHITMORE SQ 11kV</v>
          </cell>
          <cell r="C343" t="str">
            <v>SETC</v>
          </cell>
          <cell r="D343" t="str">
            <v>East Terrace 66</v>
          </cell>
        </row>
        <row r="344">
          <cell r="A344" t="str">
            <v>CD01</v>
          </cell>
          <cell r="B344" t="str">
            <v>THEVENARD 11kV</v>
          </cell>
          <cell r="C344" t="str">
            <v>SWUD</v>
          </cell>
          <cell r="D344" t="str">
            <v>Wudina 66</v>
          </cell>
        </row>
        <row r="345">
          <cell r="A345" t="str">
            <v>CD02</v>
          </cell>
          <cell r="B345" t="str">
            <v>CEDUNA 11kV</v>
          </cell>
          <cell r="C345" t="str">
            <v>SWUD</v>
          </cell>
          <cell r="D345" t="str">
            <v>Wudina 66</v>
          </cell>
        </row>
        <row r="346">
          <cell r="A346" t="str">
            <v>CD03</v>
          </cell>
          <cell r="B346" t="str">
            <v>KONGWIRRA 11kV</v>
          </cell>
          <cell r="C346" t="str">
            <v>SWUD</v>
          </cell>
          <cell r="D346" t="str">
            <v>Wudina 66</v>
          </cell>
        </row>
        <row r="347">
          <cell r="A347" t="str">
            <v>CD04</v>
          </cell>
          <cell r="B347" t="str">
            <v>SMOKY BAY 11kV</v>
          </cell>
          <cell r="C347" t="str">
            <v>SWUD</v>
          </cell>
          <cell r="D347" t="str">
            <v>Wudina 66</v>
          </cell>
        </row>
        <row r="348">
          <cell r="A348" t="str">
            <v>CD05</v>
          </cell>
          <cell r="B348" t="str">
            <v>PENONG 11kV</v>
          </cell>
          <cell r="C348" t="str">
            <v>SWUD</v>
          </cell>
          <cell r="D348" t="str">
            <v>Wudina 66</v>
          </cell>
        </row>
        <row r="349">
          <cell r="A349" t="str">
            <v>CD15</v>
          </cell>
          <cell r="B349" t="str">
            <v>KALANBI 19kV SWER</v>
          </cell>
          <cell r="C349" t="str">
            <v>SWUD</v>
          </cell>
          <cell r="D349" t="str">
            <v>Wudina 66</v>
          </cell>
        </row>
        <row r="350">
          <cell r="A350" t="str">
            <v>CD16</v>
          </cell>
          <cell r="B350" t="str">
            <v>SMOKY BAY 19kV SWER</v>
          </cell>
          <cell r="C350" t="str">
            <v>SWUD</v>
          </cell>
          <cell r="D350" t="str">
            <v>Wudina 66</v>
          </cell>
        </row>
        <row r="351">
          <cell r="A351" t="str">
            <v>CD17</v>
          </cell>
          <cell r="B351" t="str">
            <v>GOODE 19kV SWER</v>
          </cell>
          <cell r="C351" t="str">
            <v>SWUD</v>
          </cell>
          <cell r="D351" t="str">
            <v>Wudina 66</v>
          </cell>
        </row>
        <row r="352">
          <cell r="A352" t="str">
            <v>CD18</v>
          </cell>
          <cell r="B352" t="str">
            <v>CHARRA 19kV SWER</v>
          </cell>
          <cell r="C352" t="str">
            <v>SWUD</v>
          </cell>
          <cell r="D352" t="str">
            <v>Wudina 66</v>
          </cell>
        </row>
        <row r="353">
          <cell r="A353" t="str">
            <v>CD19</v>
          </cell>
          <cell r="B353" t="str">
            <v>DENIAL BAY 19kV SWER</v>
          </cell>
          <cell r="C353" t="str">
            <v>SWUD</v>
          </cell>
          <cell r="D353" t="str">
            <v>Wudina 66</v>
          </cell>
        </row>
        <row r="354">
          <cell r="A354" t="str">
            <v>CD20</v>
          </cell>
          <cell r="B354" t="str">
            <v>KOONIBBA 19kV SWER</v>
          </cell>
          <cell r="C354" t="str">
            <v>SWUD</v>
          </cell>
          <cell r="D354" t="str">
            <v>Wudina 66</v>
          </cell>
        </row>
        <row r="355">
          <cell r="A355" t="str">
            <v>CD21</v>
          </cell>
          <cell r="B355" t="str">
            <v>DINAH 19kV SWER</v>
          </cell>
          <cell r="C355" t="str">
            <v>SWUD</v>
          </cell>
          <cell r="D355" t="str">
            <v>Wudina 66</v>
          </cell>
        </row>
        <row r="356">
          <cell r="A356" t="str">
            <v>CD22</v>
          </cell>
          <cell r="B356" t="str">
            <v>BURGOYNE 19kV SWER</v>
          </cell>
          <cell r="C356" t="str">
            <v>SWUD</v>
          </cell>
          <cell r="D356" t="str">
            <v>Wudina 66</v>
          </cell>
        </row>
        <row r="357">
          <cell r="A357" t="str">
            <v>CD23</v>
          </cell>
          <cell r="B357" t="str">
            <v>COHEN 19kV SWER</v>
          </cell>
          <cell r="C357" t="str">
            <v>SWUD</v>
          </cell>
          <cell r="D357" t="str">
            <v>Wudina 66</v>
          </cell>
        </row>
        <row r="358">
          <cell r="A358" t="str">
            <v>CD24</v>
          </cell>
          <cell r="B358" t="str">
            <v>BAGSTER 19kV SWER</v>
          </cell>
          <cell r="C358" t="str">
            <v>SWUD</v>
          </cell>
          <cell r="D358" t="str">
            <v>Wudina 66</v>
          </cell>
        </row>
        <row r="359">
          <cell r="A359" t="str">
            <v>CD25</v>
          </cell>
          <cell r="B359" t="str">
            <v>EMU LEG 19KV</v>
          </cell>
          <cell r="C359" t="str">
            <v>SWUD</v>
          </cell>
          <cell r="D359" t="str">
            <v>Wudina 66</v>
          </cell>
        </row>
        <row r="360">
          <cell r="A360" t="str">
            <v>CD26</v>
          </cell>
          <cell r="C360" t="str">
            <v>SWUD</v>
          </cell>
          <cell r="D360" t="str">
            <v>Wudina 66</v>
          </cell>
        </row>
        <row r="361">
          <cell r="A361" t="str">
            <v>CEDUNA</v>
          </cell>
          <cell r="B361" t="str">
            <v>CEDUNA</v>
          </cell>
          <cell r="C361" t="str">
            <v>SWUD</v>
          </cell>
        </row>
        <row r="362">
          <cell r="A362" t="str">
            <v>CEDUNA WATERS</v>
          </cell>
          <cell r="B362" t="str">
            <v>CEDUNA WATERS</v>
          </cell>
          <cell r="C362" t="str">
            <v>SWUD</v>
          </cell>
        </row>
        <row r="363">
          <cell r="A363" t="str">
            <v>CHAPEL HILL</v>
          </cell>
          <cell r="B363" t="str">
            <v>CHAPEL HILL</v>
          </cell>
          <cell r="C363" t="str">
            <v>SMBS</v>
          </cell>
        </row>
        <row r="364">
          <cell r="A364" t="str">
            <v>CHARLESTON</v>
          </cell>
          <cell r="B364" t="str">
            <v>CHARLESTON</v>
          </cell>
          <cell r="C364" t="str">
            <v>SANC</v>
          </cell>
        </row>
        <row r="365">
          <cell r="A365" t="str">
            <v>CHELTENHAM</v>
          </cell>
          <cell r="B365" t="str">
            <v>CHELTENHAM</v>
          </cell>
          <cell r="C365" t="str">
            <v>SNBN</v>
          </cell>
        </row>
        <row r="366">
          <cell r="A366" t="str">
            <v>CHINAMAN WELLS</v>
          </cell>
          <cell r="B366" t="str">
            <v>CHINAMAN WELLS</v>
          </cell>
          <cell r="C366" t="str">
            <v>SARW</v>
          </cell>
        </row>
        <row r="367">
          <cell r="A367" t="str">
            <v>CHRISTIE DOWNS</v>
          </cell>
          <cell r="B367" t="str">
            <v>CHRISTIE DOWNS</v>
          </cell>
          <cell r="C367" t="str">
            <v>SMVE</v>
          </cell>
        </row>
        <row r="368">
          <cell r="A368" t="str">
            <v>CHRISTIES BEACH</v>
          </cell>
          <cell r="B368" t="str">
            <v>CHRISTIES BEACH</v>
          </cell>
          <cell r="C368" t="str">
            <v>SMVE</v>
          </cell>
        </row>
        <row r="369">
          <cell r="A369" t="str">
            <v>CL01</v>
          </cell>
          <cell r="B369" t="str">
            <v>BOOBOROWIE 11kV</v>
          </cell>
          <cell r="C369" t="str">
            <v>SBRK</v>
          </cell>
          <cell r="D369" t="str">
            <v>Brinkworth 33</v>
          </cell>
        </row>
        <row r="370">
          <cell r="A370" t="str">
            <v>CL02</v>
          </cell>
          <cell r="B370" t="str">
            <v>KYBUNGA 11kV</v>
          </cell>
          <cell r="C370" t="str">
            <v>SBRK</v>
          </cell>
          <cell r="D370" t="str">
            <v>Brinkworth 33</v>
          </cell>
        </row>
        <row r="371">
          <cell r="A371" t="str">
            <v>CL03</v>
          </cell>
          <cell r="B371" t="str">
            <v>SPALDING 19kV SWER</v>
          </cell>
          <cell r="C371" t="str">
            <v>SBRK</v>
          </cell>
          <cell r="D371" t="str">
            <v>Brinkworth 33</v>
          </cell>
        </row>
        <row r="372">
          <cell r="A372" t="str">
            <v>CL04</v>
          </cell>
          <cell r="B372" t="str">
            <v>NORTH CLARE 11kV</v>
          </cell>
          <cell r="C372" t="str">
            <v>SCLN</v>
          </cell>
          <cell r="D372" t="str">
            <v>Clare North 33</v>
          </cell>
        </row>
        <row r="373">
          <cell r="A373" t="str">
            <v>CL05</v>
          </cell>
          <cell r="B373" t="str">
            <v>PENWORTH 11kV</v>
          </cell>
          <cell r="C373" t="str">
            <v>SCLN</v>
          </cell>
          <cell r="D373" t="str">
            <v>Clare North 33</v>
          </cell>
        </row>
        <row r="374">
          <cell r="A374" t="str">
            <v>CL06</v>
          </cell>
          <cell r="B374" t="str">
            <v>FARRELL FLAT 11kV</v>
          </cell>
          <cell r="C374" t="str">
            <v>SCLN</v>
          </cell>
          <cell r="D374" t="str">
            <v>Clare North 33</v>
          </cell>
        </row>
        <row r="375">
          <cell r="A375" t="str">
            <v>CL07</v>
          </cell>
          <cell r="B375" t="str">
            <v>BLYTH 19kV SWER</v>
          </cell>
          <cell r="C375" t="str">
            <v>SBRK</v>
          </cell>
          <cell r="D375" t="str">
            <v>Brinkworth 33</v>
          </cell>
        </row>
        <row r="376">
          <cell r="A376" t="str">
            <v>CL08</v>
          </cell>
          <cell r="B376" t="str">
            <v>HILL RIVER 19kV SWER</v>
          </cell>
          <cell r="C376" t="str">
            <v>SCLN</v>
          </cell>
          <cell r="D376" t="str">
            <v>Clare North 33</v>
          </cell>
        </row>
        <row r="377">
          <cell r="A377" t="str">
            <v>CL09</v>
          </cell>
          <cell r="B377" t="str">
            <v>WATERVALE 11kV</v>
          </cell>
          <cell r="C377" t="str">
            <v>SWAT</v>
          </cell>
          <cell r="D377" t="str">
            <v>Waterloo 33</v>
          </cell>
        </row>
        <row r="378">
          <cell r="A378" t="str">
            <v>CL10</v>
          </cell>
          <cell r="B378" t="str">
            <v>YACKA 19kV SWER</v>
          </cell>
          <cell r="C378" t="str">
            <v>SBRK</v>
          </cell>
          <cell r="D378" t="str">
            <v>Brinkworth 33</v>
          </cell>
        </row>
        <row r="379">
          <cell r="A379" t="str">
            <v>CL11</v>
          </cell>
          <cell r="B379" t="str">
            <v>PORTERS LAGOON 19kV SWER</v>
          </cell>
          <cell r="C379" t="str">
            <v>SCLN</v>
          </cell>
          <cell r="D379" t="str">
            <v>Clare North 33</v>
          </cell>
        </row>
        <row r="380">
          <cell r="A380" t="str">
            <v>CL12</v>
          </cell>
          <cell r="B380" t="str">
            <v>HART 19kV SWER</v>
          </cell>
          <cell r="C380" t="str">
            <v>SBRK</v>
          </cell>
          <cell r="D380" t="str">
            <v>Brinkworth 33</v>
          </cell>
        </row>
        <row r="381">
          <cell r="A381" t="str">
            <v>CL13</v>
          </cell>
          <cell r="B381" t="str">
            <v>ANDREWS 19kV SWER</v>
          </cell>
          <cell r="C381" t="str">
            <v>SBRK</v>
          </cell>
          <cell r="D381" t="str">
            <v>Brinkworth 33</v>
          </cell>
        </row>
        <row r="382">
          <cell r="A382" t="str">
            <v>CL14</v>
          </cell>
          <cell r="B382" t="str">
            <v>SPALDING 11kV</v>
          </cell>
          <cell r="C382" t="str">
            <v>SBRK</v>
          </cell>
          <cell r="D382" t="str">
            <v>Brinkworth 33</v>
          </cell>
        </row>
        <row r="383">
          <cell r="A383" t="str">
            <v>CL15</v>
          </cell>
          <cell r="B383" t="str">
            <v>REDHILL 11kV</v>
          </cell>
          <cell r="C383" t="str">
            <v>SBRK</v>
          </cell>
          <cell r="D383" t="str">
            <v>Brinkworth 33</v>
          </cell>
        </row>
        <row r="384">
          <cell r="A384" t="str">
            <v>CL16</v>
          </cell>
          <cell r="B384" t="str">
            <v>CONDOWIE 11kV</v>
          </cell>
          <cell r="C384" t="str">
            <v>SBRK</v>
          </cell>
          <cell r="D384" t="str">
            <v>Brinkworth 33</v>
          </cell>
        </row>
        <row r="385">
          <cell r="A385" t="str">
            <v>CL17</v>
          </cell>
          <cell r="B385" t="str">
            <v>BRINKWORTH 11kV</v>
          </cell>
          <cell r="C385" t="str">
            <v>SBRK</v>
          </cell>
          <cell r="D385" t="str">
            <v>Brinkworth 33</v>
          </cell>
        </row>
        <row r="386">
          <cell r="A386" t="str">
            <v>CL18</v>
          </cell>
          <cell r="B386" t="str">
            <v>FARRELL FLAT 19kV SWER</v>
          </cell>
          <cell r="C386" t="str">
            <v>SCLN</v>
          </cell>
          <cell r="D386" t="str">
            <v>Clare North 33</v>
          </cell>
        </row>
        <row r="387">
          <cell r="A387" t="str">
            <v>CL19</v>
          </cell>
          <cell r="B387" t="str">
            <v>SNOWTOWN 19kV SWER</v>
          </cell>
          <cell r="C387" t="str">
            <v>SBRK</v>
          </cell>
          <cell r="D387" t="str">
            <v>Brinkworth 33</v>
          </cell>
        </row>
        <row r="388">
          <cell r="A388" t="str">
            <v>CL20</v>
          </cell>
          <cell r="B388" t="str">
            <v>SNOWTOWN 11kV</v>
          </cell>
          <cell r="C388" t="str">
            <v>SBRK</v>
          </cell>
          <cell r="D388" t="str">
            <v>Brinkworth 33</v>
          </cell>
        </row>
        <row r="389">
          <cell r="A389" t="str">
            <v>CL21</v>
          </cell>
          <cell r="B389" t="str">
            <v>HOYLETON 11kV</v>
          </cell>
          <cell r="C389" t="str">
            <v>SBRK</v>
          </cell>
          <cell r="D389" t="str">
            <v>Brinkworth 33</v>
          </cell>
        </row>
        <row r="390">
          <cell r="A390" t="str">
            <v>CL22</v>
          </cell>
          <cell r="B390" t="str">
            <v>KYBUNGA 19kV SWER</v>
          </cell>
          <cell r="C390" t="str">
            <v>SBRK</v>
          </cell>
          <cell r="D390" t="str">
            <v>Brinkworth 33</v>
          </cell>
        </row>
        <row r="391">
          <cell r="A391" t="str">
            <v>CL23</v>
          </cell>
          <cell r="B391" t="str">
            <v>CLARE 11kV</v>
          </cell>
          <cell r="C391" t="str">
            <v>SCLN</v>
          </cell>
          <cell r="D391" t="str">
            <v>Clare North 33</v>
          </cell>
        </row>
        <row r="392">
          <cell r="A392" t="str">
            <v>CL24</v>
          </cell>
          <cell r="B392" t="str">
            <v>HILL RIVER SOUTH 19kV SWER</v>
          </cell>
          <cell r="C392" t="str">
            <v>SCLN</v>
          </cell>
          <cell r="D392" t="str">
            <v>Clare North 33</v>
          </cell>
        </row>
        <row r="393">
          <cell r="A393" t="str">
            <v>CL25</v>
          </cell>
          <cell r="B393" t="str">
            <v>AUBURN 11kV</v>
          </cell>
          <cell r="C393" t="str">
            <v>SWAT</v>
          </cell>
          <cell r="D393" t="str">
            <v>Waterloo 33</v>
          </cell>
        </row>
        <row r="394">
          <cell r="A394" t="str">
            <v>CL26</v>
          </cell>
          <cell r="B394" t="str">
            <v>SPRING GULL 19kV SWER</v>
          </cell>
          <cell r="C394" t="str">
            <v>SBRK</v>
          </cell>
          <cell r="D394" t="str">
            <v>Brinkworth 33</v>
          </cell>
        </row>
        <row r="395">
          <cell r="A395" t="str">
            <v>CL27</v>
          </cell>
          <cell r="B395" t="str">
            <v>BOWILLIA 19kV SWER</v>
          </cell>
          <cell r="C395" t="str">
            <v>SBRK</v>
          </cell>
          <cell r="D395" t="str">
            <v>Brinkworth 33</v>
          </cell>
        </row>
        <row r="396">
          <cell r="A396" t="str">
            <v>CL28</v>
          </cell>
          <cell r="C396" t="str">
            <v>SCLN</v>
          </cell>
          <cell r="D396" t="str">
            <v>Clare North 33</v>
          </cell>
        </row>
        <row r="397">
          <cell r="A397" t="str">
            <v>CLAPHAM</v>
          </cell>
          <cell r="B397" t="str">
            <v>CLAPHAM</v>
          </cell>
          <cell r="C397" t="str">
            <v>SHVA</v>
          </cell>
        </row>
        <row r="398">
          <cell r="A398" t="str">
            <v>CLARE</v>
          </cell>
          <cell r="B398" t="str">
            <v>CLARE</v>
          </cell>
          <cell r="C398" t="str">
            <v>SCLN</v>
          </cell>
        </row>
        <row r="399">
          <cell r="A399" t="str">
            <v>CLARENDON</v>
          </cell>
          <cell r="B399" t="str">
            <v>CLARENDON</v>
          </cell>
          <cell r="C399" t="str">
            <v>SMVE</v>
          </cell>
        </row>
        <row r="400">
          <cell r="A400" t="str">
            <v>CLAYTON BAY</v>
          </cell>
          <cell r="B400" t="str">
            <v>CLAYTON BAY</v>
          </cell>
          <cell r="C400" t="str">
            <v>SMBA</v>
          </cell>
        </row>
        <row r="401">
          <cell r="A401" t="str">
            <v>CLEARVIEW</v>
          </cell>
          <cell r="B401" t="str">
            <v>CLEARVIEW</v>
          </cell>
          <cell r="C401" t="str">
            <v>SNFD</v>
          </cell>
        </row>
        <row r="402">
          <cell r="A402" t="str">
            <v>CLEVE</v>
          </cell>
          <cell r="B402" t="str">
            <v>CLEVE</v>
          </cell>
          <cell r="C402" t="str">
            <v>SYAD</v>
          </cell>
        </row>
        <row r="403">
          <cell r="A403" t="str">
            <v>CLINTON</v>
          </cell>
          <cell r="B403" t="str">
            <v>CLINTON</v>
          </cell>
          <cell r="C403" t="str">
            <v>SHUM</v>
          </cell>
        </row>
        <row r="404">
          <cell r="A404" t="str">
            <v>CLOVELLY PARK</v>
          </cell>
          <cell r="B404" t="str">
            <v>CLOVELLY PARK</v>
          </cell>
          <cell r="C404" t="str">
            <v>SHVA</v>
          </cell>
        </row>
        <row r="405">
          <cell r="A405" t="str">
            <v>CM01</v>
          </cell>
          <cell r="B405" t="str">
            <v>EDILLILIE 11kV</v>
          </cell>
          <cell r="C405" t="str">
            <v>SPLN</v>
          </cell>
          <cell r="D405" t="str">
            <v>Port Lincoln 33</v>
          </cell>
        </row>
        <row r="406">
          <cell r="A406" t="str">
            <v>CM02</v>
          </cell>
          <cell r="B406" t="str">
            <v>YEELANNA 11kV</v>
          </cell>
          <cell r="C406" t="str">
            <v>SPLN</v>
          </cell>
          <cell r="D406" t="str">
            <v>Port Lincoln 33</v>
          </cell>
        </row>
        <row r="407">
          <cell r="A407" t="str">
            <v>CM03</v>
          </cell>
          <cell r="B407" t="str">
            <v>UNGARRA 11kV</v>
          </cell>
          <cell r="C407" t="str">
            <v>SPLN</v>
          </cell>
          <cell r="D407" t="str">
            <v>Port Lincoln 33</v>
          </cell>
        </row>
        <row r="408">
          <cell r="A408" t="str">
            <v>CM04</v>
          </cell>
          <cell r="B408" t="str">
            <v>TUMBY BAY DISTRICT 11kV</v>
          </cell>
          <cell r="C408" t="str">
            <v>SPLN</v>
          </cell>
          <cell r="D408" t="str">
            <v>Port Lincoln 33</v>
          </cell>
        </row>
        <row r="409">
          <cell r="A409" t="str">
            <v>CM05</v>
          </cell>
          <cell r="B409" t="str">
            <v>TUMBY BAY TOWNSHIP 11kV</v>
          </cell>
          <cell r="C409" t="str">
            <v>SPLN</v>
          </cell>
          <cell r="D409" t="str">
            <v>Port Lincoln 33</v>
          </cell>
        </row>
        <row r="410">
          <cell r="A410" t="str">
            <v>CM09</v>
          </cell>
          <cell r="B410" t="str">
            <v>BRAYFIELD 19kV SWER</v>
          </cell>
          <cell r="C410" t="str">
            <v>SPLN</v>
          </cell>
          <cell r="D410" t="str">
            <v>Port Lincoln 33</v>
          </cell>
        </row>
        <row r="411">
          <cell r="A411" t="str">
            <v>CM10</v>
          </cell>
          <cell r="B411" t="str">
            <v>YARANYACKA 19kV SWER</v>
          </cell>
          <cell r="C411" t="str">
            <v>SPLN</v>
          </cell>
          <cell r="D411" t="str">
            <v>Port Lincoln 33</v>
          </cell>
        </row>
        <row r="412">
          <cell r="A412" t="str">
            <v>CM11</v>
          </cell>
          <cell r="B412" t="str">
            <v>MOODY 19kV SWER</v>
          </cell>
          <cell r="C412" t="str">
            <v>SPLN</v>
          </cell>
          <cell r="D412" t="str">
            <v>Port Lincoln 33</v>
          </cell>
        </row>
        <row r="413">
          <cell r="A413" t="str">
            <v>CM12</v>
          </cell>
          <cell r="B413" t="str">
            <v>BROOKER 19kV SWER</v>
          </cell>
          <cell r="C413" t="str">
            <v>SPLN</v>
          </cell>
          <cell r="D413" t="str">
            <v>Port Lincoln 33</v>
          </cell>
        </row>
        <row r="414">
          <cell r="A414" t="str">
            <v>CM15</v>
          </cell>
          <cell r="B414" t="str">
            <v>SHANNON 19kV SWER</v>
          </cell>
          <cell r="C414" t="str">
            <v>SPLN</v>
          </cell>
          <cell r="D414" t="str">
            <v>Port Lincoln 33</v>
          </cell>
        </row>
        <row r="415">
          <cell r="A415" t="str">
            <v>CM16</v>
          </cell>
          <cell r="B415" t="str">
            <v>MOUNT HOPE 19kV SWER</v>
          </cell>
          <cell r="C415" t="str">
            <v>SPLN</v>
          </cell>
          <cell r="D415" t="str">
            <v>Port Lincoln 33</v>
          </cell>
        </row>
        <row r="416">
          <cell r="A416" t="str">
            <v>CM17</v>
          </cell>
          <cell r="B416" t="str">
            <v>BRIMPTON LAKE 19kV SWER</v>
          </cell>
          <cell r="C416" t="str">
            <v>SPLN</v>
          </cell>
          <cell r="D416" t="str">
            <v>Port Lincoln 33</v>
          </cell>
        </row>
        <row r="417">
          <cell r="A417" t="str">
            <v>CM18</v>
          </cell>
          <cell r="B417" t="str">
            <v>BUTLER - DIXON 19kV SWER</v>
          </cell>
          <cell r="C417" t="str">
            <v>SPLN</v>
          </cell>
          <cell r="D417" t="str">
            <v>Port Lincoln 33</v>
          </cell>
        </row>
        <row r="418">
          <cell r="A418" t="str">
            <v>CM20</v>
          </cell>
          <cell r="B418" t="str">
            <v>PORT NEILL 19kV SWER</v>
          </cell>
          <cell r="C418" t="str">
            <v>SPLN</v>
          </cell>
          <cell r="D418" t="str">
            <v>Port Lincoln 33</v>
          </cell>
        </row>
        <row r="419">
          <cell r="A419" t="str">
            <v>CM20A</v>
          </cell>
          <cell r="B419" t="str">
            <v>PORT NEILL 19kV SWER</v>
          </cell>
          <cell r="C419" t="str">
            <v>SPLN</v>
          </cell>
          <cell r="D419" t="str">
            <v>Port Lincoln 33</v>
          </cell>
        </row>
        <row r="420">
          <cell r="A420" t="str">
            <v>CM20B</v>
          </cell>
          <cell r="B420" t="str">
            <v>PORT NEILL 19kV SWER</v>
          </cell>
          <cell r="C420" t="str">
            <v>SPLN</v>
          </cell>
          <cell r="D420" t="str">
            <v>Port Lincoln 33</v>
          </cell>
        </row>
        <row r="421">
          <cell r="A421" t="str">
            <v>CM20C</v>
          </cell>
          <cell r="B421" t="str">
            <v>PORT NEILL 19kV SWER</v>
          </cell>
          <cell r="C421" t="str">
            <v>SPLN</v>
          </cell>
          <cell r="D421" t="str">
            <v>Port Lincoln 33</v>
          </cell>
        </row>
        <row r="422">
          <cell r="A422" t="str">
            <v>CM21</v>
          </cell>
          <cell r="B422" t="str">
            <v>COCKALEECHIE SOUTH 19kV SWER</v>
          </cell>
          <cell r="C422" t="str">
            <v>SPLN</v>
          </cell>
          <cell r="D422" t="str">
            <v>Port Lincoln 33</v>
          </cell>
        </row>
        <row r="423">
          <cell r="A423" t="str">
            <v>CM22</v>
          </cell>
          <cell r="B423" t="str">
            <v>COCKALEECHIE NORTH 19kV SWER</v>
          </cell>
          <cell r="C423" t="str">
            <v>SPLN</v>
          </cell>
          <cell r="D423" t="str">
            <v>Port Lincoln 33</v>
          </cell>
        </row>
        <row r="424">
          <cell r="A424" t="str">
            <v>CM24</v>
          </cell>
          <cell r="B424" t="str">
            <v>STOKES 19kV SWER</v>
          </cell>
          <cell r="C424" t="str">
            <v>SPLN</v>
          </cell>
          <cell r="D424" t="str">
            <v>Port Lincoln 33</v>
          </cell>
        </row>
        <row r="425">
          <cell r="A425" t="str">
            <v>CM25</v>
          </cell>
          <cell r="B425" t="str">
            <v>COULTA 19kV SWER</v>
          </cell>
          <cell r="C425" t="str">
            <v>SPLN</v>
          </cell>
          <cell r="D425" t="str">
            <v>Port Lincoln 33</v>
          </cell>
        </row>
        <row r="426">
          <cell r="A426" t="str">
            <v>CM26</v>
          </cell>
          <cell r="B426" t="str">
            <v>KOPPIO 19kV SWER</v>
          </cell>
          <cell r="C426" t="str">
            <v>SPLN</v>
          </cell>
          <cell r="D426" t="str">
            <v>Port Lincoln 33</v>
          </cell>
        </row>
        <row r="427">
          <cell r="A427" t="str">
            <v>CM27</v>
          </cell>
          <cell r="B427" t="str">
            <v>YALLUNDA FLAT 19kV SWER</v>
          </cell>
          <cell r="C427" t="str">
            <v>SPLN</v>
          </cell>
          <cell r="D427" t="str">
            <v>Port Lincoln 33</v>
          </cell>
        </row>
        <row r="428">
          <cell r="A428" t="str">
            <v>CM28</v>
          </cell>
          <cell r="B428" t="str">
            <v>WILDELOO 19kV SWER</v>
          </cell>
          <cell r="C428" t="str">
            <v>SPLN</v>
          </cell>
          <cell r="D428" t="str">
            <v>Port Lincoln 33</v>
          </cell>
        </row>
        <row r="429">
          <cell r="A429" t="str">
            <v>CM29</v>
          </cell>
          <cell r="B429" t="str">
            <v>MORTLOCK 19kV SWER</v>
          </cell>
          <cell r="C429" t="str">
            <v>SPLN</v>
          </cell>
          <cell r="D429" t="str">
            <v>Port Lincoln 33</v>
          </cell>
        </row>
        <row r="430">
          <cell r="A430" t="str">
            <v>CM35</v>
          </cell>
          <cell r="B430" t="str">
            <v>TUMBY BAY 33kV</v>
          </cell>
          <cell r="C430" t="str">
            <v>SPLN</v>
          </cell>
          <cell r="D430" t="str">
            <v>Port Lincoln 33</v>
          </cell>
        </row>
        <row r="431">
          <cell r="A431" t="str">
            <v>CM36</v>
          </cell>
          <cell r="B431" t="str">
            <v>CUMMINS 33kV</v>
          </cell>
          <cell r="C431" t="str">
            <v>SPLN</v>
          </cell>
          <cell r="D431" t="str">
            <v>Port Lincoln 33</v>
          </cell>
        </row>
        <row r="432">
          <cell r="A432" t="str">
            <v>CM37</v>
          </cell>
          <cell r="B432" t="str">
            <v>TOD RIVER 33kV</v>
          </cell>
          <cell r="C432" t="str">
            <v>SPLN</v>
          </cell>
          <cell r="D432" t="str">
            <v>Port Lincoln 33</v>
          </cell>
        </row>
        <row r="433">
          <cell r="A433" t="str">
            <v>CN01</v>
          </cell>
          <cell r="B433" t="str">
            <v>MENINGIE 19kV SWER</v>
          </cell>
          <cell r="C433" t="str">
            <v>STAL</v>
          </cell>
          <cell r="D433" t="str">
            <v>Tailem Bend 33</v>
          </cell>
        </row>
        <row r="434">
          <cell r="A434" t="str">
            <v>CN02</v>
          </cell>
          <cell r="B434" t="str">
            <v>FIELD 19kV SWER</v>
          </cell>
          <cell r="C434" t="str">
            <v>STAL</v>
          </cell>
          <cell r="D434" t="str">
            <v>Tailem Bend 33</v>
          </cell>
        </row>
        <row r="435">
          <cell r="A435" t="str">
            <v>CN03</v>
          </cell>
          <cell r="B435" t="str">
            <v>JEFFERIES 19kV SWER</v>
          </cell>
          <cell r="C435" t="str">
            <v>STAL</v>
          </cell>
          <cell r="D435" t="str">
            <v>Tailem Bend 33</v>
          </cell>
        </row>
        <row r="436">
          <cell r="A436" t="str">
            <v>CN11</v>
          </cell>
          <cell r="B436" t="str">
            <v>BINNIES 11kV</v>
          </cell>
          <cell r="C436" t="str">
            <v>STAL</v>
          </cell>
          <cell r="D436" t="str">
            <v>Tailem Bend 33</v>
          </cell>
        </row>
        <row r="437">
          <cell r="A437" t="str">
            <v>CN12</v>
          </cell>
          <cell r="B437" t="str">
            <v>BINNIES 19kV SWER</v>
          </cell>
          <cell r="C437" t="str">
            <v>STAL</v>
          </cell>
          <cell r="D437" t="str">
            <v>Tailem Bend 33</v>
          </cell>
        </row>
        <row r="438">
          <cell r="A438" t="str">
            <v>CN21</v>
          </cell>
          <cell r="B438" t="str">
            <v>DEHY 11kV</v>
          </cell>
          <cell r="C438" t="str">
            <v>STAL</v>
          </cell>
          <cell r="D438" t="str">
            <v>Tailem Bend 33</v>
          </cell>
        </row>
        <row r="439">
          <cell r="A439" t="str">
            <v>CN22</v>
          </cell>
          <cell r="B439" t="str">
            <v>MENINGIE NORTH 11kV</v>
          </cell>
          <cell r="C439" t="str">
            <v>STAL</v>
          </cell>
          <cell r="D439" t="str">
            <v>Tailem Bend 33</v>
          </cell>
        </row>
        <row r="440">
          <cell r="A440" t="str">
            <v>CN24</v>
          </cell>
          <cell r="B440" t="str">
            <v>ALBERT ROAD 11kV</v>
          </cell>
          <cell r="C440" t="str">
            <v>STAL</v>
          </cell>
          <cell r="D440" t="str">
            <v>Tailem Bend 33</v>
          </cell>
        </row>
        <row r="441">
          <cell r="A441" t="str">
            <v>CN25</v>
          </cell>
          <cell r="B441" t="str">
            <v>COORONG 19kV SWER</v>
          </cell>
          <cell r="C441" t="str">
            <v>STAL</v>
          </cell>
          <cell r="D441" t="str">
            <v>Tailem Bend 33</v>
          </cell>
        </row>
        <row r="442">
          <cell r="A442" t="str">
            <v>CN26</v>
          </cell>
          <cell r="B442" t="str">
            <v>MENINGIE WEST 11kV</v>
          </cell>
          <cell r="C442" t="str">
            <v>STAL</v>
          </cell>
          <cell r="D442" t="str">
            <v>Tailem Bend 33</v>
          </cell>
        </row>
        <row r="443">
          <cell r="A443" t="str">
            <v>CN27</v>
          </cell>
          <cell r="B443" t="str">
            <v>NOONAMEENA 19kV SWER</v>
          </cell>
          <cell r="C443" t="str">
            <v>STAL</v>
          </cell>
          <cell r="D443" t="str">
            <v>Tailem Bend 33</v>
          </cell>
        </row>
        <row r="444">
          <cell r="A444" t="str">
            <v>CN31</v>
          </cell>
          <cell r="B444" t="str">
            <v>CAMPBELL PARK 11kV</v>
          </cell>
          <cell r="C444" t="str">
            <v>STAL</v>
          </cell>
          <cell r="D444" t="str">
            <v>Tailem Bend 33</v>
          </cell>
        </row>
        <row r="445">
          <cell r="A445" t="str">
            <v>CN32</v>
          </cell>
          <cell r="B445" t="str">
            <v>REEDY POINT 11kV</v>
          </cell>
          <cell r="C445" t="str">
            <v>STAL</v>
          </cell>
          <cell r="D445" t="str">
            <v>Tailem Bend 33</v>
          </cell>
        </row>
        <row r="446">
          <cell r="A446" t="str">
            <v>CN33</v>
          </cell>
          <cell r="B446" t="str">
            <v>PELICAN POINT 11kV</v>
          </cell>
          <cell r="C446" t="str">
            <v>STAL</v>
          </cell>
          <cell r="D446" t="str">
            <v>Tailem Bend 33</v>
          </cell>
        </row>
        <row r="447">
          <cell r="A447" t="str">
            <v>CN41</v>
          </cell>
          <cell r="B447" t="str">
            <v>NARRUNG 11kV</v>
          </cell>
          <cell r="C447" t="str">
            <v>STAL</v>
          </cell>
          <cell r="D447" t="str">
            <v>Tailem Bend 33</v>
          </cell>
        </row>
        <row r="448">
          <cell r="A448" t="str">
            <v>CN42</v>
          </cell>
          <cell r="B448" t="str">
            <v>POINT MCLEAY 11kV</v>
          </cell>
          <cell r="C448" t="str">
            <v>STAL</v>
          </cell>
          <cell r="D448" t="str">
            <v>Tailem Bend 33</v>
          </cell>
        </row>
        <row r="449">
          <cell r="A449" t="str">
            <v>CN43</v>
          </cell>
          <cell r="B449" t="str">
            <v>GUM PARK 11kV</v>
          </cell>
          <cell r="C449" t="str">
            <v>STAL</v>
          </cell>
          <cell r="D449" t="str">
            <v>Tailem Bend 33</v>
          </cell>
        </row>
        <row r="450">
          <cell r="A450" t="str">
            <v>CN51</v>
          </cell>
          <cell r="B450" t="str">
            <v>COOMANDOOK 11kV</v>
          </cell>
          <cell r="C450" t="str">
            <v>STAL</v>
          </cell>
          <cell r="D450" t="str">
            <v>Tailem Bend 33</v>
          </cell>
        </row>
        <row r="451">
          <cell r="A451" t="str">
            <v>CN52</v>
          </cell>
          <cell r="B451" t="str">
            <v>NETHERTON 19kV SWER</v>
          </cell>
          <cell r="C451" t="str">
            <v>STAL</v>
          </cell>
          <cell r="D451" t="str">
            <v>Tailem Bend 33</v>
          </cell>
        </row>
        <row r="452">
          <cell r="A452" t="str">
            <v>CN53</v>
          </cell>
          <cell r="B452" t="str">
            <v>KIKI 19kV SWER</v>
          </cell>
          <cell r="C452" t="str">
            <v>STAL</v>
          </cell>
          <cell r="D452" t="str">
            <v>Tailem Bend 33</v>
          </cell>
        </row>
        <row r="453">
          <cell r="A453" t="str">
            <v>CN61</v>
          </cell>
          <cell r="B453" t="str">
            <v>KUMORNA 11kV</v>
          </cell>
          <cell r="C453" t="str">
            <v>SKET</v>
          </cell>
          <cell r="D453" t="str">
            <v>Keith 33</v>
          </cell>
        </row>
        <row r="454">
          <cell r="A454" t="str">
            <v>CN71</v>
          </cell>
          <cell r="B454" t="str">
            <v>TINTINARA 11kV</v>
          </cell>
          <cell r="C454" t="str">
            <v>SKET</v>
          </cell>
          <cell r="D454" t="str">
            <v>Keith 33</v>
          </cell>
        </row>
        <row r="455">
          <cell r="A455" t="str">
            <v>CN72</v>
          </cell>
          <cell r="B455" t="str">
            <v>TINTINARA EAST 11kV</v>
          </cell>
          <cell r="C455" t="str">
            <v>SKET</v>
          </cell>
          <cell r="D455" t="str">
            <v>Keith 33</v>
          </cell>
        </row>
        <row r="456">
          <cell r="A456" t="str">
            <v>CN73</v>
          </cell>
          <cell r="B456" t="str">
            <v>CULBURRA 19kV SWER</v>
          </cell>
          <cell r="C456" t="str">
            <v>SKET</v>
          </cell>
          <cell r="D456" t="str">
            <v>Keith 33</v>
          </cell>
        </row>
        <row r="457">
          <cell r="A457" t="str">
            <v>CN74</v>
          </cell>
          <cell r="B457" t="str">
            <v>COLEBATCH 19kV SWER</v>
          </cell>
          <cell r="C457" t="str">
            <v>SKET</v>
          </cell>
          <cell r="D457" t="str">
            <v>Keith 33</v>
          </cell>
        </row>
        <row r="458">
          <cell r="A458" t="str">
            <v>CN75</v>
          </cell>
          <cell r="B458" t="str">
            <v>COOMBE 19kV SWER</v>
          </cell>
          <cell r="C458" t="str">
            <v>SKET</v>
          </cell>
          <cell r="D458" t="str">
            <v>Keith 33</v>
          </cell>
        </row>
        <row r="459">
          <cell r="A459" t="str">
            <v>CN76</v>
          </cell>
          <cell r="B459" t="str">
            <v>LEWIS 19kV SWER</v>
          </cell>
          <cell r="C459" t="str">
            <v>SKET</v>
          </cell>
          <cell r="D459" t="str">
            <v>Keith 33</v>
          </cell>
        </row>
        <row r="460">
          <cell r="A460" t="str">
            <v>CN77</v>
          </cell>
          <cell r="B460" t="str">
            <v>SALT CREEK 19kV SWER</v>
          </cell>
          <cell r="C460" t="str">
            <v>SKET</v>
          </cell>
          <cell r="D460" t="str">
            <v>Keith 33</v>
          </cell>
        </row>
        <row r="461">
          <cell r="A461" t="str">
            <v>CN81</v>
          </cell>
          <cell r="B461" t="str">
            <v>COONALPYN 11kV</v>
          </cell>
          <cell r="C461" t="str">
            <v>STAL</v>
          </cell>
          <cell r="D461" t="str">
            <v>Tailem Bend 33</v>
          </cell>
        </row>
        <row r="462">
          <cell r="A462" t="str">
            <v>CN83</v>
          </cell>
          <cell r="B462" t="str">
            <v>COONALPYN 19kV SWER</v>
          </cell>
          <cell r="C462" t="str">
            <v>STAL</v>
          </cell>
          <cell r="D462" t="str">
            <v>Tailem Bend 33</v>
          </cell>
        </row>
        <row r="463">
          <cell r="A463" t="str">
            <v>CN91</v>
          </cell>
          <cell r="B463" t="str">
            <v>KI KI 11kV</v>
          </cell>
          <cell r="C463" t="str">
            <v>STAL</v>
          </cell>
          <cell r="D463" t="str">
            <v>Tailem Bend 33</v>
          </cell>
        </row>
        <row r="464">
          <cell r="A464" t="str">
            <v>COCKATOO VALLEY</v>
          </cell>
          <cell r="B464" t="str">
            <v>COCKATOO VALLEY</v>
          </cell>
          <cell r="C464" t="str">
            <v>STEM</v>
          </cell>
        </row>
        <row r="465">
          <cell r="A465" t="str">
            <v>COFFIN BAY</v>
          </cell>
          <cell r="B465" t="str">
            <v>COFFIN BAY</v>
          </cell>
          <cell r="C465" t="str">
            <v>SPLN</v>
          </cell>
        </row>
        <row r="466">
          <cell r="A466" t="str">
            <v>COMMISSARIAT POINT</v>
          </cell>
          <cell r="B466" t="str">
            <v>COMMISSARIAT POINT</v>
          </cell>
          <cell r="C466" t="str">
            <v>SDAW</v>
          </cell>
        </row>
        <row r="467">
          <cell r="A467" t="str">
            <v>COMPTON</v>
          </cell>
          <cell r="B467" t="str">
            <v>COMPTON</v>
          </cell>
          <cell r="C467" t="str">
            <v>SBLA</v>
          </cell>
        </row>
        <row r="468">
          <cell r="A468" t="str">
            <v>COOBOWIE</v>
          </cell>
          <cell r="B468" t="str">
            <v>COOBOWIE</v>
          </cell>
          <cell r="C468" t="str">
            <v>SDAL</v>
          </cell>
        </row>
        <row r="469">
          <cell r="A469" t="str">
            <v>COONALPYN</v>
          </cell>
          <cell r="B469" t="str">
            <v>COONALPYN</v>
          </cell>
          <cell r="C469" t="str">
            <v>STAL</v>
          </cell>
        </row>
        <row r="470">
          <cell r="A470" t="str">
            <v>COROMANDEL VALLEY</v>
          </cell>
          <cell r="B470" t="str">
            <v>COROMANDEL VALLEY</v>
          </cell>
          <cell r="C470" t="str">
            <v>SHVA</v>
          </cell>
        </row>
        <row r="471">
          <cell r="A471" t="str">
            <v>COUCH BEACH</v>
          </cell>
          <cell r="B471" t="str">
            <v>COUCH BEACH</v>
          </cell>
          <cell r="C471" t="str">
            <v>SDAL</v>
          </cell>
        </row>
        <row r="472">
          <cell r="A472" t="str">
            <v>COWELL</v>
          </cell>
          <cell r="B472" t="str">
            <v>COWELL</v>
          </cell>
          <cell r="C472" t="str">
            <v>SYAD</v>
          </cell>
        </row>
        <row r="473">
          <cell r="A473" t="str">
            <v>COWIRRA</v>
          </cell>
          <cell r="B473" t="str">
            <v>COWIRRA</v>
          </cell>
          <cell r="C473" t="str">
            <v>SMAN</v>
          </cell>
        </row>
        <row r="474">
          <cell r="A474" t="str">
            <v>CRAFERS</v>
          </cell>
          <cell r="B474" t="str">
            <v>CRAFERS</v>
          </cell>
          <cell r="C474" t="str">
            <v>SMBA</v>
          </cell>
        </row>
        <row r="475">
          <cell r="A475" t="str">
            <v>CRAFERS WEST</v>
          </cell>
          <cell r="B475" t="str">
            <v>CRAFERS WEST</v>
          </cell>
          <cell r="C475" t="str">
            <v>SMBA</v>
          </cell>
        </row>
        <row r="476">
          <cell r="A476" t="str">
            <v>CRAIGBURN FARM</v>
          </cell>
          <cell r="B476" t="str">
            <v>CRAIGBURN FARM</v>
          </cell>
          <cell r="C476" t="str">
            <v>SHVA</v>
          </cell>
        </row>
        <row r="477">
          <cell r="A477" t="str">
            <v>CRAIGMORE</v>
          </cell>
          <cell r="B477" t="str">
            <v>CRAIGMORE</v>
          </cell>
          <cell r="C477" t="str">
            <v>SPAR</v>
          </cell>
        </row>
        <row r="478">
          <cell r="A478" t="str">
            <v>CROSS ROADS</v>
          </cell>
          <cell r="B478" t="str">
            <v>CROSS ROADS</v>
          </cell>
          <cell r="C478" t="str">
            <v>SKAD</v>
          </cell>
        </row>
        <row r="479">
          <cell r="A479" t="str">
            <v>CROYDON</v>
          </cell>
          <cell r="B479" t="str">
            <v>CROYDON</v>
          </cell>
          <cell r="C479" t="str">
            <v>SKLB</v>
          </cell>
        </row>
        <row r="480">
          <cell r="A480" t="str">
            <v>CROYDON PARK</v>
          </cell>
          <cell r="B480" t="str">
            <v>CROYDON PARK</v>
          </cell>
          <cell r="C480" t="str">
            <v>SKLB</v>
          </cell>
        </row>
        <row r="481">
          <cell r="A481" t="str">
            <v>CRYSTAL BROOK</v>
          </cell>
          <cell r="B481" t="str">
            <v>CRYSTAL BROOK</v>
          </cell>
          <cell r="C481" t="str">
            <v>SBUR</v>
          </cell>
        </row>
        <row r="482">
          <cell r="A482" t="str">
            <v>CUMMINS</v>
          </cell>
          <cell r="B482" t="str">
            <v>CUMMINS</v>
          </cell>
          <cell r="C482" t="str">
            <v>SPLN</v>
          </cell>
        </row>
        <row r="483">
          <cell r="A483" t="str">
            <v>CURRENCY CREEK</v>
          </cell>
          <cell r="B483" t="str">
            <v>CURRENCY CREEK</v>
          </cell>
          <cell r="C483" t="str">
            <v>SMVE</v>
          </cell>
        </row>
        <row r="484">
          <cell r="A484" t="str">
            <v>CV01</v>
          </cell>
          <cell r="B484" t="str">
            <v>CLEVE 11kV</v>
          </cell>
          <cell r="C484" t="str">
            <v>SYAD</v>
          </cell>
          <cell r="D484" t="str">
            <v>Yadnarie 66</v>
          </cell>
        </row>
        <row r="485">
          <cell r="A485" t="str">
            <v>CV02</v>
          </cell>
          <cell r="B485" t="str">
            <v>BOOTHBY 11kV</v>
          </cell>
          <cell r="C485" t="str">
            <v>SYAD</v>
          </cell>
          <cell r="D485" t="str">
            <v>Yadnarie 66</v>
          </cell>
        </row>
        <row r="486">
          <cell r="A486" t="str">
            <v>CV03</v>
          </cell>
          <cell r="B486" t="str">
            <v>RUDALL 11kV</v>
          </cell>
          <cell r="C486" t="str">
            <v>SYAD</v>
          </cell>
          <cell r="D486" t="str">
            <v>Yadnarie 66</v>
          </cell>
        </row>
        <row r="487">
          <cell r="A487" t="str">
            <v>CV04</v>
          </cell>
          <cell r="B487" t="str">
            <v>DARKE PEAKE 11kV</v>
          </cell>
          <cell r="C487" t="str">
            <v>SYAD</v>
          </cell>
          <cell r="D487" t="str">
            <v>Yadnarie 66</v>
          </cell>
        </row>
        <row r="488">
          <cell r="A488" t="str">
            <v>CV05</v>
          </cell>
          <cell r="B488" t="str">
            <v>SMEATON TANKS 11kV</v>
          </cell>
          <cell r="C488" t="str">
            <v>SYAD</v>
          </cell>
          <cell r="D488" t="str">
            <v>Yadnarie 66</v>
          </cell>
        </row>
        <row r="489">
          <cell r="A489" t="str">
            <v>CV07</v>
          </cell>
          <cell r="B489" t="str">
            <v>COWELL TOWNSHIP 11kV</v>
          </cell>
          <cell r="C489" t="str">
            <v>SYAD</v>
          </cell>
          <cell r="D489" t="str">
            <v>Yadnarie 66</v>
          </cell>
        </row>
        <row r="490">
          <cell r="A490" t="str">
            <v>CV08</v>
          </cell>
          <cell r="B490" t="str">
            <v>KIMBA 11kV</v>
          </cell>
          <cell r="C490" t="str">
            <v>SYAD</v>
          </cell>
          <cell r="D490" t="str">
            <v>Yadnarie 66</v>
          </cell>
        </row>
        <row r="491">
          <cell r="A491" t="str">
            <v>CV09</v>
          </cell>
          <cell r="B491" t="str">
            <v>CARALUE E&amp;WS PUMP 11kV</v>
          </cell>
          <cell r="C491" t="str">
            <v>SYAD</v>
          </cell>
          <cell r="D491" t="str">
            <v>Yadnarie 66</v>
          </cell>
        </row>
        <row r="492">
          <cell r="A492" t="str">
            <v>CV15</v>
          </cell>
          <cell r="B492" t="str">
            <v>WHARMINDA 19kV SWER</v>
          </cell>
          <cell r="C492" t="str">
            <v>SYAD</v>
          </cell>
          <cell r="D492" t="str">
            <v>Yadnarie 66</v>
          </cell>
        </row>
        <row r="493">
          <cell r="A493" t="str">
            <v>CV16</v>
          </cell>
          <cell r="B493" t="str">
            <v>VERRAN 19kV SWER</v>
          </cell>
          <cell r="C493" t="str">
            <v>SYAD</v>
          </cell>
          <cell r="D493" t="str">
            <v>Yadnarie 66</v>
          </cell>
        </row>
        <row r="494">
          <cell r="A494" t="str">
            <v>CV17</v>
          </cell>
          <cell r="B494" t="str">
            <v>BOOTHBY - MANN 19kV SWER</v>
          </cell>
          <cell r="C494" t="str">
            <v>SYAD</v>
          </cell>
          <cell r="D494" t="str">
            <v>Yadnarie 66</v>
          </cell>
        </row>
        <row r="495">
          <cell r="A495" t="str">
            <v>CV18</v>
          </cell>
          <cell r="B495" t="str">
            <v>RUDALL 19kV SWER</v>
          </cell>
          <cell r="C495" t="str">
            <v>SYAD</v>
          </cell>
          <cell r="D495" t="str">
            <v>Yadnarie 66</v>
          </cell>
        </row>
        <row r="496">
          <cell r="A496" t="str">
            <v>CV19</v>
          </cell>
          <cell r="B496" t="str">
            <v>KIELPA 19kV SWER</v>
          </cell>
          <cell r="C496" t="str">
            <v>SYAD</v>
          </cell>
          <cell r="D496" t="str">
            <v>Yadnarie 66</v>
          </cell>
        </row>
        <row r="497">
          <cell r="A497" t="str">
            <v>CV20</v>
          </cell>
          <cell r="B497" t="str">
            <v>SMEATON 19kV SWER</v>
          </cell>
          <cell r="C497" t="str">
            <v>SYAD</v>
          </cell>
          <cell r="D497" t="str">
            <v>Yadnarie 66</v>
          </cell>
        </row>
        <row r="498">
          <cell r="A498" t="str">
            <v>CV21</v>
          </cell>
          <cell r="B498" t="str">
            <v>PASCOE 19kV SWER</v>
          </cell>
          <cell r="C498" t="str">
            <v>SYAD</v>
          </cell>
          <cell r="D498" t="str">
            <v>Yadnarie 66</v>
          </cell>
        </row>
        <row r="499">
          <cell r="A499" t="str">
            <v>CV22</v>
          </cell>
          <cell r="B499" t="str">
            <v>CAMPOONA 19kV SWER</v>
          </cell>
          <cell r="C499" t="str">
            <v>SYAD</v>
          </cell>
          <cell r="D499" t="str">
            <v>Yadnarie 66</v>
          </cell>
        </row>
        <row r="500">
          <cell r="A500" t="str">
            <v>CV23</v>
          </cell>
          <cell r="B500" t="str">
            <v>MITCHELLVILLE 19kV SWER</v>
          </cell>
          <cell r="C500" t="str">
            <v>SYAD</v>
          </cell>
          <cell r="D500" t="str">
            <v>Yadnarie 66</v>
          </cell>
        </row>
        <row r="501">
          <cell r="A501" t="str">
            <v>CV24</v>
          </cell>
          <cell r="B501" t="str">
            <v>MILTALIE 19kV SWER</v>
          </cell>
          <cell r="C501" t="str">
            <v>SYAD</v>
          </cell>
          <cell r="D501" t="str">
            <v>Yadnarie 66</v>
          </cell>
        </row>
        <row r="502">
          <cell r="A502" t="str">
            <v>CV25</v>
          </cell>
          <cell r="B502" t="str">
            <v>MANGALO 19kV SWER</v>
          </cell>
          <cell r="C502" t="str">
            <v>SYAD</v>
          </cell>
          <cell r="D502" t="str">
            <v>Yadnarie 66</v>
          </cell>
        </row>
        <row r="503">
          <cell r="A503" t="str">
            <v>CV26</v>
          </cell>
          <cell r="B503" t="str">
            <v>ELBOW HILL 19kV SWER</v>
          </cell>
          <cell r="C503" t="str">
            <v>SYAD</v>
          </cell>
          <cell r="D503" t="str">
            <v>Yadnarie 66</v>
          </cell>
        </row>
        <row r="504">
          <cell r="A504" t="str">
            <v>CV27</v>
          </cell>
          <cell r="B504" t="str">
            <v>LUCKY BAY 19kV SWER</v>
          </cell>
          <cell r="C504" t="str">
            <v>SYAD</v>
          </cell>
          <cell r="D504" t="str">
            <v>Yadnarie 66</v>
          </cell>
        </row>
        <row r="505">
          <cell r="A505" t="str">
            <v>CV28</v>
          </cell>
          <cell r="B505" t="str">
            <v>BUCKLEBOO 19kV SWER</v>
          </cell>
          <cell r="C505" t="str">
            <v>SYAD</v>
          </cell>
          <cell r="D505" t="str">
            <v>Yadnarie 66</v>
          </cell>
        </row>
        <row r="506">
          <cell r="A506" t="str">
            <v>CV29</v>
          </cell>
          <cell r="B506" t="str">
            <v>KELLY 19kV SWER</v>
          </cell>
          <cell r="C506" t="str">
            <v>SYAD</v>
          </cell>
          <cell r="D506" t="str">
            <v>Yadnarie 66</v>
          </cell>
        </row>
        <row r="507">
          <cell r="A507" t="str">
            <v>CV30</v>
          </cell>
          <cell r="B507" t="str">
            <v>SOLOMON 19kV SWER</v>
          </cell>
          <cell r="C507" t="str">
            <v>SYAD</v>
          </cell>
          <cell r="D507" t="str">
            <v>Yadnarie 66</v>
          </cell>
        </row>
        <row r="508">
          <cell r="A508" t="str">
            <v>CV31</v>
          </cell>
          <cell r="B508" t="str">
            <v>CARALUE 19kV SWER</v>
          </cell>
          <cell r="C508" t="str">
            <v>SYAD</v>
          </cell>
          <cell r="D508" t="str">
            <v>Yadnarie 66</v>
          </cell>
        </row>
        <row r="509">
          <cell r="A509" t="str">
            <v>CV32</v>
          </cell>
          <cell r="B509" t="str">
            <v>PINKAWILLINIE 19kV SWER</v>
          </cell>
          <cell r="C509" t="str">
            <v>SYAD</v>
          </cell>
          <cell r="D509" t="str">
            <v>Yadnarie 66</v>
          </cell>
        </row>
        <row r="510">
          <cell r="A510" t="str">
            <v>CV33</v>
          </cell>
          <cell r="B510" t="str">
            <v>YADNARIE 19kV SWER</v>
          </cell>
          <cell r="C510" t="str">
            <v>SYAD</v>
          </cell>
          <cell r="D510" t="str">
            <v>Yadnarie 66</v>
          </cell>
        </row>
        <row r="511">
          <cell r="A511" t="str">
            <v>CV34</v>
          </cell>
          <cell r="B511" t="str">
            <v>MT OLINTHUS 19kV SWER</v>
          </cell>
          <cell r="C511" t="str">
            <v>SYAD</v>
          </cell>
          <cell r="D511" t="str">
            <v>Yadnarie 66</v>
          </cell>
        </row>
        <row r="512">
          <cell r="A512" t="str">
            <v>CV753A</v>
          </cell>
          <cell r="B512" t="str">
            <v>COWELL TOWNSHIP 11kV</v>
          </cell>
          <cell r="C512" t="str">
            <v>SYAD</v>
          </cell>
          <cell r="D512" t="str">
            <v>Yadnarie 66</v>
          </cell>
        </row>
        <row r="513">
          <cell r="A513" t="str">
            <v>CV757A</v>
          </cell>
          <cell r="B513" t="str">
            <v>ARNO BAY 11kV</v>
          </cell>
          <cell r="C513" t="str">
            <v>SYAD</v>
          </cell>
          <cell r="D513" t="str">
            <v>Yadnarie 66</v>
          </cell>
        </row>
        <row r="514">
          <cell r="A514" t="str">
            <v>DARLINGTON</v>
          </cell>
          <cell r="B514" t="str">
            <v>DARLINGTON</v>
          </cell>
          <cell r="C514" t="str">
            <v>SHVA</v>
          </cell>
        </row>
        <row r="515">
          <cell r="A515" t="str">
            <v>DAVEYSTON</v>
          </cell>
          <cell r="B515" t="str">
            <v>DAVEYSTON</v>
          </cell>
          <cell r="C515" t="str">
            <v>STEM</v>
          </cell>
        </row>
        <row r="516">
          <cell r="A516" t="str">
            <v>DAVOREN PARK</v>
          </cell>
          <cell r="B516" t="str">
            <v>DAVOREN PARK</v>
          </cell>
          <cell r="C516" t="str">
            <v>SPAR</v>
          </cell>
        </row>
        <row r="517">
          <cell r="A517" t="str">
            <v>DAW PARK</v>
          </cell>
          <cell r="B517" t="str">
            <v>DAW PARK</v>
          </cell>
          <cell r="C517" t="str">
            <v>SHVA</v>
          </cell>
        </row>
        <row r="518">
          <cell r="A518" t="str">
            <v>DAWESLEY</v>
          </cell>
          <cell r="B518" t="str">
            <v>DAWESLEY</v>
          </cell>
          <cell r="C518" t="str">
            <v>SMBA</v>
          </cell>
        </row>
        <row r="519">
          <cell r="A519" t="str">
            <v>DENIAL BAY</v>
          </cell>
          <cell r="B519" t="str">
            <v>DENIAL BAY</v>
          </cell>
          <cell r="C519" t="str">
            <v>SWUD</v>
          </cell>
        </row>
        <row r="520">
          <cell r="A520" t="str">
            <v>DERNANCOURT</v>
          </cell>
          <cell r="B520" t="str">
            <v>DERNANCOURT</v>
          </cell>
          <cell r="C520" t="str">
            <v>SNFD</v>
          </cell>
        </row>
        <row r="521">
          <cell r="A521" t="str">
            <v>DONOVANS</v>
          </cell>
          <cell r="B521" t="str">
            <v>DONOVANS</v>
          </cell>
          <cell r="C521" t="str">
            <v>SBLA</v>
          </cell>
        </row>
        <row r="522">
          <cell r="A522" t="str">
            <v>DOVER GARDENS</v>
          </cell>
          <cell r="B522" t="str">
            <v>DOVER GARDENS</v>
          </cell>
          <cell r="C522" t="str">
            <v>SHVA</v>
          </cell>
        </row>
        <row r="523">
          <cell r="A523" t="str">
            <v>DRY CREEK</v>
          </cell>
          <cell r="B523" t="str">
            <v>DRY CREEK</v>
          </cell>
          <cell r="C523" t="str">
            <v>SKLB</v>
          </cell>
        </row>
        <row r="524">
          <cell r="A524" t="str">
            <v>DUTTON</v>
          </cell>
          <cell r="B524" t="str">
            <v>DUTTON</v>
          </cell>
          <cell r="C524" t="str">
            <v>SDRN</v>
          </cell>
        </row>
        <row r="525">
          <cell r="A525" t="str">
            <v>EAST MOONTA</v>
          </cell>
          <cell r="B525" t="str">
            <v>EAST MOONTA</v>
          </cell>
          <cell r="C525" t="str">
            <v>SKAD</v>
          </cell>
        </row>
        <row r="526">
          <cell r="A526" t="str">
            <v>ECHUNGA</v>
          </cell>
          <cell r="B526" t="str">
            <v>ECHUNGA</v>
          </cell>
          <cell r="C526" t="str">
            <v>SMBA</v>
          </cell>
        </row>
        <row r="527">
          <cell r="A527" t="str">
            <v>EDEN HILLS</v>
          </cell>
          <cell r="B527" t="str">
            <v>EDEN HILLS</v>
          </cell>
          <cell r="C527" t="str">
            <v>SHVA</v>
          </cell>
        </row>
        <row r="528">
          <cell r="A528" t="str">
            <v>EDEN VALLEY</v>
          </cell>
          <cell r="B528" t="str">
            <v>EDEN VALLEY</v>
          </cell>
          <cell r="C528" t="str">
            <v>SDRN</v>
          </cell>
        </row>
        <row r="529">
          <cell r="A529" t="str">
            <v>EDITHBURGH</v>
          </cell>
          <cell r="B529" t="str">
            <v>EDITHBURGH</v>
          </cell>
          <cell r="C529" t="str">
            <v>SDAL</v>
          </cell>
        </row>
        <row r="530">
          <cell r="A530" t="str">
            <v>EDWARDSTOWN</v>
          </cell>
          <cell r="B530" t="str">
            <v>EDWARDSTOWN</v>
          </cell>
          <cell r="C530" t="str">
            <v>SHVA</v>
          </cell>
        </row>
        <row r="531">
          <cell r="A531" t="str">
            <v>EL01A</v>
          </cell>
          <cell r="B531" t="str">
            <v>A ELIZABETH NORTH &amp; SOUTH 11kV</v>
          </cell>
          <cell r="C531" t="str">
            <v>SPAR</v>
          </cell>
          <cell r="D531" t="str">
            <v>Para 66</v>
          </cell>
        </row>
        <row r="532">
          <cell r="A532" t="str">
            <v>EL01B</v>
          </cell>
          <cell r="B532" t="str">
            <v>B ELIZABETH NORTH &amp; SOUTH 11kV</v>
          </cell>
          <cell r="C532" t="str">
            <v>SPAR</v>
          </cell>
          <cell r="D532" t="str">
            <v>Para 66</v>
          </cell>
        </row>
        <row r="533">
          <cell r="A533" t="str">
            <v>EL01C</v>
          </cell>
          <cell r="B533" t="str">
            <v>C ELIZABETH NORTH &amp; SOUTH 11kV</v>
          </cell>
          <cell r="C533" t="str">
            <v>SPAR</v>
          </cell>
          <cell r="D533" t="str">
            <v>Para 66</v>
          </cell>
        </row>
        <row r="534">
          <cell r="A534" t="str">
            <v>EL01E</v>
          </cell>
          <cell r="B534" t="str">
            <v>E ELIZABETH NORTH &amp; SOUTH 11kV</v>
          </cell>
          <cell r="C534" t="str">
            <v>SPAR</v>
          </cell>
          <cell r="D534" t="str">
            <v>Para 66</v>
          </cell>
        </row>
        <row r="535">
          <cell r="A535" t="str">
            <v>EL01L</v>
          </cell>
          <cell r="B535" t="str">
            <v>L ELIZABETH NORTH &amp; SOUTH 11kV</v>
          </cell>
          <cell r="C535" t="str">
            <v>SPAR</v>
          </cell>
          <cell r="D535" t="str">
            <v>Para 66</v>
          </cell>
        </row>
        <row r="536">
          <cell r="A536" t="str">
            <v>EL01M</v>
          </cell>
          <cell r="B536" t="str">
            <v>M ELIZABETH NORTH &amp; SOUTH 11kV</v>
          </cell>
          <cell r="C536" t="str">
            <v>SPAR</v>
          </cell>
          <cell r="D536" t="str">
            <v>Para 66</v>
          </cell>
        </row>
        <row r="537">
          <cell r="A537" t="str">
            <v>EL01N</v>
          </cell>
          <cell r="B537" t="str">
            <v>N ELIZABETH NORTH &amp; SOUTH 11kV</v>
          </cell>
          <cell r="C537" t="str">
            <v>SPAR</v>
          </cell>
          <cell r="D537" t="str">
            <v>Para 66</v>
          </cell>
        </row>
        <row r="538">
          <cell r="A538" t="str">
            <v>EL01P</v>
          </cell>
          <cell r="B538" t="str">
            <v>P ELIZABETH NORTH &amp; SOUTH 11kV</v>
          </cell>
          <cell r="C538" t="str">
            <v>SPAR</v>
          </cell>
          <cell r="D538" t="str">
            <v>Para 66</v>
          </cell>
        </row>
        <row r="539">
          <cell r="A539" t="str">
            <v>EL01Q</v>
          </cell>
          <cell r="B539" t="str">
            <v>Q ELIZABETH NORTH &amp; SOUTH 11kV</v>
          </cell>
          <cell r="C539" t="str">
            <v>SPAR</v>
          </cell>
          <cell r="D539" t="str">
            <v>Para 66</v>
          </cell>
        </row>
        <row r="540">
          <cell r="A540" t="str">
            <v>EL01R</v>
          </cell>
          <cell r="B540" t="str">
            <v>R ELIZABETH NORTH &amp; SOUTH 11kV</v>
          </cell>
          <cell r="C540" t="str">
            <v>SPAR</v>
          </cell>
          <cell r="D540" t="str">
            <v>Para 66</v>
          </cell>
        </row>
        <row r="541">
          <cell r="A541" t="str">
            <v>EL01X</v>
          </cell>
          <cell r="B541" t="str">
            <v>X ELIZABETH NORTH &amp; SOUTH 11kV</v>
          </cell>
          <cell r="C541" t="str">
            <v>SPGW</v>
          </cell>
          <cell r="D541" t="str">
            <v>Parafield Gardens West 66</v>
          </cell>
        </row>
        <row r="542">
          <cell r="A542" t="str">
            <v>EL01Y</v>
          </cell>
          <cell r="B542" t="str">
            <v>Y ELIZABETH NORTH &amp; SOUTH 11kV</v>
          </cell>
          <cell r="C542" t="str">
            <v>SPGW</v>
          </cell>
          <cell r="D542" t="str">
            <v>Parafield Gardens West 66</v>
          </cell>
        </row>
        <row r="543">
          <cell r="A543" t="str">
            <v>EL01Z</v>
          </cell>
          <cell r="B543" t="str">
            <v>Z ELIZABETH NORTH &amp; SOUTH 11kV</v>
          </cell>
          <cell r="C543" t="str">
            <v>SPGW</v>
          </cell>
          <cell r="D543" t="str">
            <v>Parafield Gardens West 66</v>
          </cell>
        </row>
        <row r="544">
          <cell r="A544" t="str">
            <v>EL02</v>
          </cell>
          <cell r="B544" t="str">
            <v>ELIZABETH WEST 11kV</v>
          </cell>
          <cell r="C544" t="str">
            <v>SPGW</v>
          </cell>
          <cell r="D544" t="str">
            <v>Parafield Gardens West 66</v>
          </cell>
        </row>
        <row r="545">
          <cell r="A545" t="str">
            <v>EL03</v>
          </cell>
          <cell r="B545" t="str">
            <v>MIGRANT HOSTEL 11kV</v>
          </cell>
          <cell r="C545" t="str">
            <v>SPGW</v>
          </cell>
          <cell r="D545" t="str">
            <v>Parafield Gardens West 66</v>
          </cell>
        </row>
        <row r="546">
          <cell r="A546" t="str">
            <v>EL04</v>
          </cell>
          <cell r="B546" t="str">
            <v>PEACHY ROAD 11kV</v>
          </cell>
          <cell r="C546" t="str">
            <v>SPGW</v>
          </cell>
          <cell r="D546" t="str">
            <v>Parafield Gardens West 66</v>
          </cell>
        </row>
        <row r="547">
          <cell r="A547" t="str">
            <v>EL05/1</v>
          </cell>
          <cell r="B547" t="str">
            <v>DSTO No.1 11kV&amp; 33kV</v>
          </cell>
          <cell r="C547" t="str">
            <v>SPGW</v>
          </cell>
          <cell r="D547" t="str">
            <v>Parafield Gardens West 66</v>
          </cell>
        </row>
        <row r="548">
          <cell r="A548" t="str">
            <v>EL05/2</v>
          </cell>
          <cell r="B548" t="str">
            <v>DSTO No.2 11kV&amp; 33kV</v>
          </cell>
          <cell r="C548" t="str">
            <v>SPGW</v>
          </cell>
          <cell r="D548" t="str">
            <v>Parafield Gardens West 66</v>
          </cell>
        </row>
        <row r="549">
          <cell r="A549" t="str">
            <v>EL06</v>
          </cell>
          <cell r="B549" t="str">
            <v>GMH H11</v>
          </cell>
          <cell r="C549" t="str">
            <v>SPAR</v>
          </cell>
          <cell r="D549" t="str">
            <v>Para 66</v>
          </cell>
        </row>
        <row r="550">
          <cell r="A550" t="str">
            <v>EL07</v>
          </cell>
          <cell r="B550" t="str">
            <v>SOUTHERN INDUST AREA 11kV "F" CABLE ELIZABETH</v>
          </cell>
          <cell r="C550" t="str">
            <v>SPAR</v>
          </cell>
          <cell r="D550" t="str">
            <v>Para 66</v>
          </cell>
        </row>
        <row r="551">
          <cell r="A551" t="str">
            <v>EL08D</v>
          </cell>
          <cell r="B551" t="str">
            <v>ELIZABETH VALE (D CABLE)</v>
          </cell>
          <cell r="C551" t="str">
            <v>SPAR</v>
          </cell>
          <cell r="D551" t="str">
            <v>Para 66</v>
          </cell>
        </row>
        <row r="552">
          <cell r="A552" t="str">
            <v>EL08G</v>
          </cell>
          <cell r="B552" t="str">
            <v>ELIZABETH VALE (G CABLE)</v>
          </cell>
          <cell r="C552" t="str">
            <v>SPAR</v>
          </cell>
          <cell r="D552" t="str">
            <v>Para 66</v>
          </cell>
        </row>
        <row r="553">
          <cell r="A553" t="str">
            <v>EL09</v>
          </cell>
          <cell r="B553" t="str">
            <v>ELIZABETH EAST 11kV</v>
          </cell>
          <cell r="C553" t="str">
            <v>SPAR</v>
          </cell>
          <cell r="D553" t="str">
            <v>Para 66</v>
          </cell>
        </row>
        <row r="554">
          <cell r="A554" t="str">
            <v>EL10</v>
          </cell>
          <cell r="B554" t="str">
            <v>ADAMS ROAD 11kV</v>
          </cell>
          <cell r="C554" t="str">
            <v>SPAR</v>
          </cell>
          <cell r="D554" t="str">
            <v>Para 66</v>
          </cell>
        </row>
        <row r="555">
          <cell r="A555" t="str">
            <v>EL11</v>
          </cell>
          <cell r="B555" t="str">
            <v>ULEY ROAD 11kV</v>
          </cell>
          <cell r="C555" t="str">
            <v>SPAR</v>
          </cell>
          <cell r="D555" t="str">
            <v>Para 66</v>
          </cell>
        </row>
        <row r="556">
          <cell r="A556" t="str">
            <v>EL12</v>
          </cell>
          <cell r="B556" t="str">
            <v>ONE TREE HILL 11kV</v>
          </cell>
          <cell r="C556" t="str">
            <v>SPAR</v>
          </cell>
          <cell r="D556" t="str">
            <v>Para 66</v>
          </cell>
        </row>
        <row r="557">
          <cell r="A557" t="str">
            <v>EL13</v>
          </cell>
          <cell r="B557" t="str">
            <v>SMITHFIELD PLAINS 11kV</v>
          </cell>
          <cell r="C557" t="str">
            <v>SPAR</v>
          </cell>
          <cell r="D557" t="str">
            <v>Para 66</v>
          </cell>
        </row>
        <row r="558">
          <cell r="A558" t="str">
            <v>EL14</v>
          </cell>
          <cell r="B558" t="str">
            <v>JK CABLE 11kV</v>
          </cell>
          <cell r="C558" t="str">
            <v>SPAR</v>
          </cell>
          <cell r="D558" t="str">
            <v>Para 66</v>
          </cell>
        </row>
        <row r="559">
          <cell r="A559" t="str">
            <v>EL15</v>
          </cell>
          <cell r="B559" t="str">
            <v>TAYLORS ROAD 11kV</v>
          </cell>
          <cell r="C559" t="str">
            <v>SPAR</v>
          </cell>
          <cell r="D559" t="str">
            <v>Para 66</v>
          </cell>
        </row>
        <row r="560">
          <cell r="A560" t="str">
            <v>EL16</v>
          </cell>
          <cell r="B560" t="str">
            <v>VIRGINIA 11kV</v>
          </cell>
          <cell r="C560" t="str">
            <v>SPAR</v>
          </cell>
          <cell r="D560" t="str">
            <v>Para 66</v>
          </cell>
        </row>
        <row r="561">
          <cell r="A561" t="str">
            <v>EL17</v>
          </cell>
          <cell r="B561" t="str">
            <v>CUTIS ROAD 11kV</v>
          </cell>
          <cell r="C561" t="str">
            <v>SPAR</v>
          </cell>
          <cell r="D561" t="str">
            <v>Para 66</v>
          </cell>
        </row>
        <row r="562">
          <cell r="A562" t="str">
            <v>EL18</v>
          </cell>
          <cell r="B562" t="str">
            <v>BLAKEVIEW 11kV</v>
          </cell>
          <cell r="C562" t="str">
            <v>SPAR</v>
          </cell>
          <cell r="D562" t="str">
            <v>Para 66</v>
          </cell>
        </row>
        <row r="563">
          <cell r="A563" t="str">
            <v>EL19</v>
          </cell>
          <cell r="B563" t="str">
            <v>ANGLE VALE ROAD 11kV</v>
          </cell>
          <cell r="C563" t="str">
            <v>SPGW</v>
          </cell>
          <cell r="D563" t="str">
            <v>Parafield Gardens West 66</v>
          </cell>
        </row>
        <row r="564">
          <cell r="A564" t="str">
            <v>EL20</v>
          </cell>
          <cell r="B564" t="str">
            <v>SUPPLE ROAD 11kV</v>
          </cell>
          <cell r="C564" t="str">
            <v>SPGW</v>
          </cell>
          <cell r="D564" t="str">
            <v>Parafield Gardens West 66</v>
          </cell>
        </row>
        <row r="565">
          <cell r="A565" t="str">
            <v>EL21</v>
          </cell>
          <cell r="B565" t="str">
            <v>SMITHFIELD 11kV</v>
          </cell>
          <cell r="C565" t="str">
            <v>SPAR</v>
          </cell>
          <cell r="D565" t="str">
            <v>Para 66</v>
          </cell>
        </row>
        <row r="566">
          <cell r="A566" t="str">
            <v>EL22</v>
          </cell>
          <cell r="B566" t="str">
            <v>BAE 11kV</v>
          </cell>
          <cell r="C566" t="str">
            <v>SPGW</v>
          </cell>
          <cell r="D566" t="str">
            <v>Parafield Gardens West 66</v>
          </cell>
        </row>
        <row r="567">
          <cell r="A567" t="str">
            <v>EL23</v>
          </cell>
          <cell r="B567" t="str">
            <v>ANGLE VALE 11kV</v>
          </cell>
          <cell r="C567" t="str">
            <v>SPAR</v>
          </cell>
          <cell r="D567" t="str">
            <v>Para 66</v>
          </cell>
        </row>
        <row r="568">
          <cell r="A568" t="str">
            <v>EL24</v>
          </cell>
          <cell r="B568" t="str">
            <v>ELIZABETH CITY CENTRE 11kV</v>
          </cell>
          <cell r="C568" t="str">
            <v>SPGW</v>
          </cell>
          <cell r="D568" t="str">
            <v>Parafield Gardens West 66</v>
          </cell>
        </row>
        <row r="569">
          <cell r="A569" t="str">
            <v>EL25</v>
          </cell>
          <cell r="C569" t="str">
            <v>SPAR</v>
          </cell>
          <cell r="D569" t="str">
            <v>Para 66</v>
          </cell>
        </row>
        <row r="570">
          <cell r="A570" t="str">
            <v>ELIZABETH</v>
          </cell>
          <cell r="B570" t="str">
            <v>ELIZABETH</v>
          </cell>
          <cell r="C570" t="str">
            <v>SPAR</v>
          </cell>
        </row>
        <row r="571">
          <cell r="A571" t="str">
            <v>ELIZABETH DOWNS</v>
          </cell>
          <cell r="B571" t="str">
            <v>ELIZABETH DOWNS</v>
          </cell>
          <cell r="C571" t="str">
            <v>SPAR</v>
          </cell>
        </row>
        <row r="572">
          <cell r="A572" t="str">
            <v>ELIZABETH EAST</v>
          </cell>
          <cell r="B572" t="str">
            <v>ELIZABETH EAST</v>
          </cell>
          <cell r="C572" t="str">
            <v>SPAR</v>
          </cell>
        </row>
        <row r="573">
          <cell r="A573" t="str">
            <v>ELIZABETH PARK</v>
          </cell>
          <cell r="B573" t="str">
            <v>ELIZABETH PARK</v>
          </cell>
          <cell r="C573" t="str">
            <v>SPAR</v>
          </cell>
        </row>
        <row r="574">
          <cell r="A574" t="str">
            <v>ELIZABETH SOUTH</v>
          </cell>
          <cell r="B574" t="str">
            <v>ELIZABETH SOUTH</v>
          </cell>
          <cell r="C574" t="str">
            <v>SPAR</v>
          </cell>
        </row>
        <row r="575">
          <cell r="A575" t="str">
            <v>ELLISTON</v>
          </cell>
          <cell r="B575" t="str">
            <v>ELLISTON</v>
          </cell>
          <cell r="C575" t="str">
            <v>SWUD</v>
          </cell>
        </row>
        <row r="576">
          <cell r="A576" t="str">
            <v>ENCOUNTER BAY</v>
          </cell>
          <cell r="B576" t="str">
            <v>ENCOUNTER BAY</v>
          </cell>
          <cell r="C576" t="str">
            <v>SMVE</v>
          </cell>
        </row>
        <row r="577">
          <cell r="A577" t="str">
            <v>ENFIELD</v>
          </cell>
          <cell r="B577" t="str">
            <v>ENFIELD</v>
          </cell>
          <cell r="C577" t="str">
            <v>SNFD</v>
          </cell>
        </row>
        <row r="578">
          <cell r="A578" t="str">
            <v>ERINDALE</v>
          </cell>
          <cell r="B578" t="str">
            <v>ERINDALE</v>
          </cell>
          <cell r="C578" t="str">
            <v>SMAG</v>
          </cell>
        </row>
        <row r="579">
          <cell r="A579" t="str">
            <v>ETHELTON</v>
          </cell>
          <cell r="B579" t="str">
            <v>ETHELTON</v>
          </cell>
          <cell r="C579" t="str">
            <v>SNBN</v>
          </cell>
        </row>
        <row r="580">
          <cell r="A580" t="str">
            <v>EVANDALE</v>
          </cell>
          <cell r="B580" t="str">
            <v>EVANDALE</v>
          </cell>
          <cell r="C580" t="str">
            <v>SMAG</v>
          </cell>
        </row>
        <row r="581">
          <cell r="A581" t="str">
            <v>EVANSTON</v>
          </cell>
          <cell r="B581" t="str">
            <v>EVANSTON</v>
          </cell>
          <cell r="C581" t="str">
            <v>SPAR</v>
          </cell>
        </row>
        <row r="582">
          <cell r="A582" t="str">
            <v>EVANSTON GARDENS</v>
          </cell>
          <cell r="B582" t="str">
            <v>EVANSTON GARDENS</v>
          </cell>
          <cell r="C582" t="str">
            <v>SPAR</v>
          </cell>
        </row>
        <row r="583">
          <cell r="A583" t="str">
            <v>EVANSTON PARK</v>
          </cell>
          <cell r="B583" t="str">
            <v>EVANSTON PARK</v>
          </cell>
          <cell r="C583" t="str">
            <v>SPAR</v>
          </cell>
        </row>
        <row r="584">
          <cell r="A584" t="str">
            <v>EVANSTON SOUTH</v>
          </cell>
          <cell r="B584" t="str">
            <v>EVANSTON SOUTH</v>
          </cell>
          <cell r="C584" t="str">
            <v>SPAR</v>
          </cell>
        </row>
        <row r="585">
          <cell r="A585" t="str">
            <v>EXETER</v>
          </cell>
          <cell r="B585" t="str">
            <v>EXETER</v>
          </cell>
          <cell r="C585" t="str">
            <v>SNBN</v>
          </cell>
        </row>
        <row r="586">
          <cell r="A586" t="str">
            <v>FAIRVIEW PARK</v>
          </cell>
          <cell r="B586" t="str">
            <v>FAIRVIEW PARK</v>
          </cell>
          <cell r="C586" t="str">
            <v>SNFD</v>
          </cell>
        </row>
        <row r="587">
          <cell r="A587" t="str">
            <v>FARRELL FLAT</v>
          </cell>
          <cell r="B587" t="str">
            <v>FARRELL FLAT</v>
          </cell>
          <cell r="C587" t="str">
            <v>SCLN</v>
          </cell>
        </row>
        <row r="588">
          <cell r="A588" t="str">
            <v>FELIXSTOW</v>
          </cell>
          <cell r="B588" t="str">
            <v>FELIXSTOW</v>
          </cell>
          <cell r="C588" t="str">
            <v>SNFD</v>
          </cell>
        </row>
        <row r="589">
          <cell r="A589" t="str">
            <v>FERRYDEN PARK</v>
          </cell>
          <cell r="B589" t="str">
            <v>FERRYDEN PARK</v>
          </cell>
          <cell r="C589" t="str">
            <v>SKLB</v>
          </cell>
        </row>
        <row r="590">
          <cell r="A590" t="str">
            <v>FINDON</v>
          </cell>
          <cell r="B590" t="str">
            <v>FINDON</v>
          </cell>
          <cell r="C590" t="str">
            <v>SKLB</v>
          </cell>
        </row>
        <row r="591">
          <cell r="A591" t="str">
            <v>FISCHER</v>
          </cell>
          <cell r="B591" t="str">
            <v>FISCHER</v>
          </cell>
          <cell r="C591" t="str">
            <v>STEM</v>
          </cell>
        </row>
        <row r="592">
          <cell r="A592" t="str">
            <v>FLAGSTAFF HILL</v>
          </cell>
          <cell r="B592" t="str">
            <v>FLAGSTAFF HILL</v>
          </cell>
          <cell r="C592" t="str">
            <v>SHVA</v>
          </cell>
        </row>
        <row r="593">
          <cell r="A593" t="str">
            <v>FLAXLEY</v>
          </cell>
          <cell r="B593" t="str">
            <v>FLAXLEY</v>
          </cell>
          <cell r="C593" t="str">
            <v>SMBA</v>
          </cell>
        </row>
        <row r="594">
          <cell r="A594" t="str">
            <v>FLINDERS PARK</v>
          </cell>
          <cell r="B594" t="str">
            <v>FLINDERS PARK</v>
          </cell>
          <cell r="C594" t="str">
            <v>SNBN</v>
          </cell>
        </row>
        <row r="595">
          <cell r="A595" t="str">
            <v>FORRESTON</v>
          </cell>
          <cell r="B595" t="str">
            <v>FORRESTON</v>
          </cell>
          <cell r="C595" t="str">
            <v>SANC</v>
          </cell>
        </row>
        <row r="596">
          <cell r="A596" t="str">
            <v>FREELING</v>
          </cell>
          <cell r="B596" t="str">
            <v>FREELING</v>
          </cell>
          <cell r="C596" t="str">
            <v>STEM</v>
          </cell>
        </row>
        <row r="597">
          <cell r="A597" t="str">
            <v>FULHAM</v>
          </cell>
          <cell r="B597" t="str">
            <v>FULHAM</v>
          </cell>
          <cell r="C597" t="str">
            <v>SNBN</v>
          </cell>
        </row>
        <row r="598">
          <cell r="A598" t="str">
            <v>FULHAM GARDENS</v>
          </cell>
          <cell r="B598" t="str">
            <v>FULHAM GARDENS</v>
          </cell>
          <cell r="C598" t="str">
            <v>SNBN</v>
          </cell>
        </row>
        <row r="599">
          <cell r="A599" t="str">
            <v>FULLARTON</v>
          </cell>
          <cell r="B599" t="str">
            <v>FULLARTON</v>
          </cell>
          <cell r="C599" t="str">
            <v>SMAG</v>
          </cell>
        </row>
        <row r="600">
          <cell r="A600" t="str">
            <v>G01</v>
          </cell>
          <cell r="B600" t="str">
            <v>GLADSTONE 11kV</v>
          </cell>
          <cell r="C600" t="str">
            <v>SBUR</v>
          </cell>
          <cell r="D600" t="str">
            <v>Bungama Rural 33</v>
          </cell>
        </row>
        <row r="601">
          <cell r="A601" t="str">
            <v>G02</v>
          </cell>
          <cell r="B601" t="str">
            <v>JAMESTOWN 11kV</v>
          </cell>
          <cell r="C601" t="str">
            <v>SBUR</v>
          </cell>
          <cell r="D601" t="str">
            <v>Bungama Rural 33</v>
          </cell>
        </row>
        <row r="602">
          <cell r="A602" t="str">
            <v>G03</v>
          </cell>
          <cell r="B602" t="str">
            <v>BOOLEROO CENTRE 11kV</v>
          </cell>
          <cell r="C602" t="str">
            <v>SBAR</v>
          </cell>
          <cell r="D602" t="str">
            <v>Baroota 33</v>
          </cell>
        </row>
        <row r="603">
          <cell r="A603" t="str">
            <v>G04</v>
          </cell>
          <cell r="B603" t="str">
            <v>WIRRABARA FOREST 11kV</v>
          </cell>
          <cell r="C603" t="str">
            <v>SBAR</v>
          </cell>
          <cell r="D603" t="str">
            <v>Baroota 33</v>
          </cell>
        </row>
        <row r="604">
          <cell r="A604" t="str">
            <v>G05</v>
          </cell>
          <cell r="B604" t="str">
            <v>LAURA 11kV</v>
          </cell>
          <cell r="C604" t="str">
            <v>SBUR</v>
          </cell>
          <cell r="D604" t="str">
            <v>Bungama Rural 33</v>
          </cell>
        </row>
        <row r="605">
          <cell r="A605" t="str">
            <v>G06</v>
          </cell>
          <cell r="B605" t="str">
            <v>EURELIA 19kV SWER</v>
          </cell>
          <cell r="C605" t="str">
            <v>SBAR</v>
          </cell>
          <cell r="D605" t="str">
            <v>Baroota 33</v>
          </cell>
        </row>
        <row r="606">
          <cell r="A606" t="str">
            <v>G07</v>
          </cell>
          <cell r="B606" t="str">
            <v>APPILA SOUTH 19kV SWER</v>
          </cell>
          <cell r="C606" t="str">
            <v>SBAR</v>
          </cell>
          <cell r="D606" t="str">
            <v>Baroota 33</v>
          </cell>
        </row>
        <row r="607">
          <cell r="A607" t="str">
            <v>G08</v>
          </cell>
          <cell r="B607" t="str">
            <v>BANGOR 19kV SWER</v>
          </cell>
          <cell r="C607" t="str">
            <v>SBAR</v>
          </cell>
          <cell r="D607" t="str">
            <v>Baroota 33</v>
          </cell>
        </row>
        <row r="608">
          <cell r="A608" t="str">
            <v>G09</v>
          </cell>
          <cell r="B608" t="str">
            <v>NARRIDY SOUTH 19kV SWER</v>
          </cell>
          <cell r="C608" t="str">
            <v>SBRK</v>
          </cell>
          <cell r="D608" t="str">
            <v>Brinkworth 33</v>
          </cell>
        </row>
        <row r="609">
          <cell r="A609" t="str">
            <v>G10</v>
          </cell>
          <cell r="B609" t="str">
            <v>WILLOWIE 19kV SWER</v>
          </cell>
          <cell r="C609" t="str">
            <v>SBAR</v>
          </cell>
          <cell r="D609" t="str">
            <v>Baroota 33</v>
          </cell>
        </row>
        <row r="610">
          <cell r="A610" t="str">
            <v>G11</v>
          </cell>
          <cell r="B610" t="str">
            <v>NARRIDY NORTH 19kV SWER</v>
          </cell>
          <cell r="C610" t="str">
            <v>SBRK</v>
          </cell>
          <cell r="D610" t="str">
            <v>Brinkworth 33</v>
          </cell>
        </row>
        <row r="611">
          <cell r="A611" t="str">
            <v>G12</v>
          </cell>
          <cell r="B611" t="str">
            <v>BLACK ROCK 19kV SWER</v>
          </cell>
          <cell r="C611" t="str">
            <v>SBAR</v>
          </cell>
          <cell r="D611" t="str">
            <v>Baroota 33</v>
          </cell>
        </row>
        <row r="612">
          <cell r="A612" t="str">
            <v>G13</v>
          </cell>
          <cell r="B612" t="str">
            <v>YANGYA 19kV SWER</v>
          </cell>
          <cell r="C612" t="str">
            <v>SBUR</v>
          </cell>
          <cell r="D612" t="str">
            <v>Bungama Rural 33</v>
          </cell>
        </row>
        <row r="613">
          <cell r="A613" t="str">
            <v>G14</v>
          </cell>
          <cell r="B613" t="str">
            <v>TEROWIE 19kV SWER</v>
          </cell>
          <cell r="C613" t="str">
            <v>SBUR</v>
          </cell>
          <cell r="D613" t="str">
            <v>Bungama Rural 33</v>
          </cell>
        </row>
        <row r="614">
          <cell r="A614" t="str">
            <v>G15</v>
          </cell>
          <cell r="B614" t="str">
            <v>CALTOWIE 19kV SWER</v>
          </cell>
          <cell r="C614" t="str">
            <v>SBUR</v>
          </cell>
          <cell r="D614" t="str">
            <v>Bungama Rural 33</v>
          </cell>
        </row>
        <row r="615">
          <cell r="A615" t="str">
            <v>G16</v>
          </cell>
          <cell r="B615" t="str">
            <v>MELROSE 19kV SWER</v>
          </cell>
          <cell r="C615" t="str">
            <v>SBAR</v>
          </cell>
          <cell r="D615" t="str">
            <v>Baroota 33</v>
          </cell>
        </row>
        <row r="616">
          <cell r="A616" t="str">
            <v>G17</v>
          </cell>
          <cell r="B616" t="str">
            <v>ORROROO 11kV</v>
          </cell>
          <cell r="C616" t="str">
            <v>SBAR</v>
          </cell>
          <cell r="D616" t="str">
            <v>Baroota 33</v>
          </cell>
        </row>
        <row r="617">
          <cell r="A617" t="str">
            <v>G18</v>
          </cell>
          <cell r="B617" t="str">
            <v>CANOWIE BELTT 19kV SWER</v>
          </cell>
          <cell r="C617" t="str">
            <v>SBUR</v>
          </cell>
          <cell r="D617" t="str">
            <v>Bungama Rural 33</v>
          </cell>
        </row>
        <row r="618">
          <cell r="A618" t="str">
            <v>G19</v>
          </cell>
          <cell r="B618" t="str">
            <v>WONGYARRA 11kV</v>
          </cell>
          <cell r="C618" t="str">
            <v>SBAR</v>
          </cell>
          <cell r="D618" t="str">
            <v>Baroota 33</v>
          </cell>
        </row>
        <row r="619">
          <cell r="A619" t="str">
            <v>G20</v>
          </cell>
          <cell r="B619" t="str">
            <v>BOOLEROO 19kV SWER</v>
          </cell>
          <cell r="C619" t="str">
            <v>SBAR</v>
          </cell>
          <cell r="D619" t="str">
            <v>Baroota 33</v>
          </cell>
        </row>
        <row r="620">
          <cell r="A620" t="str">
            <v>G21</v>
          </cell>
          <cell r="B620" t="str">
            <v>BEETALOO VALLEY 19kV SWER</v>
          </cell>
          <cell r="C620" t="str">
            <v>SBUR</v>
          </cell>
          <cell r="D620" t="str">
            <v>Bungama Rural 33</v>
          </cell>
        </row>
        <row r="621">
          <cell r="A621" t="str">
            <v>G22</v>
          </cell>
          <cell r="B621" t="str">
            <v>GEORGETOWN 11kV</v>
          </cell>
          <cell r="C621" t="str">
            <v>SBRK</v>
          </cell>
          <cell r="D621" t="str">
            <v>Brinkworth 33</v>
          </cell>
        </row>
        <row r="622">
          <cell r="A622" t="str">
            <v>G23</v>
          </cell>
          <cell r="B622" t="str">
            <v>JAMESTOWN 19kV SWER</v>
          </cell>
          <cell r="C622" t="str">
            <v>SBUR</v>
          </cell>
          <cell r="D622" t="str">
            <v>Bungama Rural 33</v>
          </cell>
        </row>
        <row r="623">
          <cell r="A623" t="str">
            <v>G24</v>
          </cell>
          <cell r="B623" t="str">
            <v>CALTOWIE 11kV</v>
          </cell>
          <cell r="C623" t="str">
            <v>SBUR</v>
          </cell>
          <cell r="D623" t="str">
            <v>Bungama Rural 33</v>
          </cell>
        </row>
        <row r="624">
          <cell r="A624" t="str">
            <v>G25</v>
          </cell>
          <cell r="B624" t="str">
            <v>YALPARA 19kV SWER</v>
          </cell>
          <cell r="C624" t="str">
            <v>SBAR</v>
          </cell>
          <cell r="D624" t="str">
            <v>Baroota 33</v>
          </cell>
        </row>
        <row r="625">
          <cell r="A625" t="str">
            <v>G26</v>
          </cell>
          <cell r="B625" t="str">
            <v>GULNARE 11kV</v>
          </cell>
          <cell r="C625" t="str">
            <v>SBRK</v>
          </cell>
          <cell r="D625" t="str">
            <v>Brinkworth 33</v>
          </cell>
        </row>
        <row r="626">
          <cell r="A626" t="str">
            <v>G27</v>
          </cell>
          <cell r="B626" t="str">
            <v>BOOYOOLIE 11kV</v>
          </cell>
          <cell r="C626" t="str">
            <v>SBUR</v>
          </cell>
          <cell r="D626" t="str">
            <v>Bungama Rural 33</v>
          </cell>
        </row>
        <row r="627">
          <cell r="A627" t="str">
            <v>G28</v>
          </cell>
          <cell r="B627" t="str">
            <v>APPILA NORTH 19kV SWER</v>
          </cell>
          <cell r="C627" t="str">
            <v>SBAR</v>
          </cell>
          <cell r="D627" t="str">
            <v>Baroota 33</v>
          </cell>
        </row>
        <row r="628">
          <cell r="A628" t="str">
            <v>G29</v>
          </cell>
          <cell r="B628" t="str">
            <v>JOHNBURGH 19kV SWER</v>
          </cell>
          <cell r="C628" t="str">
            <v>SBAR</v>
          </cell>
          <cell r="D628" t="str">
            <v>Baroota 33</v>
          </cell>
        </row>
        <row r="629">
          <cell r="A629" t="str">
            <v>G30</v>
          </cell>
          <cell r="B629" t="str">
            <v>BUNDALEER FOREST 11kV</v>
          </cell>
          <cell r="C629" t="str">
            <v>SBUR</v>
          </cell>
          <cell r="D629" t="str">
            <v>Bungama Rural 33</v>
          </cell>
        </row>
        <row r="630">
          <cell r="A630" t="str">
            <v>G31</v>
          </cell>
          <cell r="B630" t="str">
            <v>MANNANARIE 19kV SWER</v>
          </cell>
          <cell r="C630" t="str">
            <v>SBUR</v>
          </cell>
          <cell r="D630" t="str">
            <v>Bungama Rural 33</v>
          </cell>
        </row>
        <row r="631">
          <cell r="A631" t="str">
            <v>G32</v>
          </cell>
          <cell r="B631" t="str">
            <v>PEKINA 19kV SWER</v>
          </cell>
          <cell r="C631" t="str">
            <v>SBAR</v>
          </cell>
          <cell r="D631" t="str">
            <v>Baroota 33</v>
          </cell>
        </row>
        <row r="632">
          <cell r="A632" t="str">
            <v>G33</v>
          </cell>
          <cell r="B632" t="str">
            <v>WIRRABARA SOUTH 11kV</v>
          </cell>
          <cell r="C632" t="str">
            <v>SBAR</v>
          </cell>
          <cell r="D632" t="str">
            <v>Baroota 33</v>
          </cell>
        </row>
        <row r="633">
          <cell r="A633" t="str">
            <v>G34</v>
          </cell>
          <cell r="B633" t="str">
            <v>HUDDLESTON 11kV</v>
          </cell>
          <cell r="C633" t="str">
            <v>SBUR</v>
          </cell>
          <cell r="D633" t="str">
            <v>Bungama Rural 33</v>
          </cell>
        </row>
        <row r="634">
          <cell r="A634" t="str">
            <v>G35</v>
          </cell>
          <cell r="B634" t="str">
            <v>MELROSE 11kV</v>
          </cell>
          <cell r="C634" t="str">
            <v>SBAR</v>
          </cell>
          <cell r="D634" t="str">
            <v>Baroota 33</v>
          </cell>
        </row>
        <row r="635">
          <cell r="A635" t="str">
            <v>G36</v>
          </cell>
          <cell r="B635" t="str">
            <v>MORCHARD 19kV SWER</v>
          </cell>
          <cell r="C635" t="str">
            <v>SBAR</v>
          </cell>
          <cell r="D635" t="str">
            <v>Baroota 33</v>
          </cell>
        </row>
        <row r="636">
          <cell r="A636" t="str">
            <v>G37</v>
          </cell>
          <cell r="B636" t="str">
            <v>FULLERVILLE 11kV</v>
          </cell>
          <cell r="C636" t="str">
            <v>SBAR</v>
          </cell>
          <cell r="D636" t="str">
            <v>Baroota 33</v>
          </cell>
        </row>
        <row r="637">
          <cell r="A637" t="str">
            <v>G38</v>
          </cell>
          <cell r="B637" t="str">
            <v>WILD DOG CREEK 19kV SWER</v>
          </cell>
          <cell r="C637" t="str">
            <v>SBAR</v>
          </cell>
          <cell r="D637" t="str">
            <v>Baroota 33</v>
          </cell>
        </row>
        <row r="638">
          <cell r="A638" t="str">
            <v>G40</v>
          </cell>
          <cell r="B638" t="str">
            <v>PETERBOROUGH NORTH 11kV</v>
          </cell>
          <cell r="C638" t="str">
            <v>SBUR</v>
          </cell>
          <cell r="D638" t="str">
            <v>Bungama Rural 33</v>
          </cell>
        </row>
        <row r="639">
          <cell r="A639" t="str">
            <v>G41</v>
          </cell>
          <cell r="B639" t="str">
            <v>PETERBOROUGH SOUTH 11kV</v>
          </cell>
          <cell r="C639" t="str">
            <v>SBUR</v>
          </cell>
          <cell r="D639" t="str">
            <v>Bungama Rural 33</v>
          </cell>
        </row>
        <row r="640">
          <cell r="A640" t="str">
            <v>G42</v>
          </cell>
          <cell r="B640" t="str">
            <v>NACKARA - NANTABIBIE 19kV SWER</v>
          </cell>
          <cell r="C640" t="str">
            <v>SBUR</v>
          </cell>
          <cell r="D640" t="str">
            <v>Bungama Rural 33</v>
          </cell>
        </row>
        <row r="641">
          <cell r="A641" t="str">
            <v>G43</v>
          </cell>
          <cell r="B641" t="str">
            <v>YONGALA 11kV</v>
          </cell>
          <cell r="C641" t="str">
            <v>SBUR</v>
          </cell>
          <cell r="D641" t="str">
            <v>Bungama Rural 33</v>
          </cell>
        </row>
        <row r="642">
          <cell r="A642" t="str">
            <v>GA01</v>
          </cell>
          <cell r="B642" t="str">
            <v>GAWLER NORTH 11kV</v>
          </cell>
          <cell r="C642" t="str">
            <v>SPAR</v>
          </cell>
          <cell r="D642" t="str">
            <v>Para 66</v>
          </cell>
        </row>
        <row r="643">
          <cell r="A643" t="str">
            <v>GA02</v>
          </cell>
          <cell r="B643" t="str">
            <v>GAWLER WEST 11kV</v>
          </cell>
          <cell r="C643" t="str">
            <v>SPAR</v>
          </cell>
          <cell r="D643" t="str">
            <v>Para 66</v>
          </cell>
        </row>
        <row r="644">
          <cell r="A644" t="str">
            <v>GA03</v>
          </cell>
          <cell r="B644" t="str">
            <v>MT CRAWFORD 11kV</v>
          </cell>
          <cell r="C644" t="str">
            <v>SDRN</v>
          </cell>
          <cell r="D644" t="str">
            <v>Dorrien 33</v>
          </cell>
        </row>
        <row r="645">
          <cell r="A645" t="str">
            <v>GA04</v>
          </cell>
          <cell r="B645" t="str">
            <v>GRACE PLAINS 19kV SWER</v>
          </cell>
          <cell r="C645" t="str">
            <v>STEM</v>
          </cell>
          <cell r="D645" t="str">
            <v>Templers 33</v>
          </cell>
        </row>
        <row r="646">
          <cell r="A646" t="str">
            <v>GA05</v>
          </cell>
          <cell r="B646" t="str">
            <v>SANDY CREEK 11kV</v>
          </cell>
          <cell r="C646" t="str">
            <v>STEM</v>
          </cell>
          <cell r="D646" t="str">
            <v>Templers 33</v>
          </cell>
        </row>
        <row r="647">
          <cell r="A647" t="str">
            <v>GA07</v>
          </cell>
          <cell r="B647" t="str">
            <v>ROSEDALE - SHEA - OAK LOG 19kV SWER</v>
          </cell>
          <cell r="C647" t="str">
            <v>STEM</v>
          </cell>
          <cell r="D647" t="str">
            <v>Templers 33</v>
          </cell>
        </row>
        <row r="648">
          <cell r="A648" t="str">
            <v>GA08</v>
          </cell>
          <cell r="B648" t="str">
            <v>WILLIAMSTOWN 11kV</v>
          </cell>
          <cell r="C648" t="str">
            <v>SDRN</v>
          </cell>
          <cell r="D648" t="str">
            <v>Dorrien 33</v>
          </cell>
        </row>
        <row r="649">
          <cell r="A649" t="str">
            <v>GA09</v>
          </cell>
          <cell r="B649" t="str">
            <v>LYNDOCH 11kV</v>
          </cell>
          <cell r="C649" t="str">
            <v>SDRN</v>
          </cell>
          <cell r="D649" t="str">
            <v>Dorrien 33</v>
          </cell>
        </row>
        <row r="650">
          <cell r="A650" t="str">
            <v>GA10</v>
          </cell>
          <cell r="B650" t="str">
            <v>LYNDOCH SOUTH 7.6kV</v>
          </cell>
          <cell r="C650" t="str">
            <v>SDRN</v>
          </cell>
          <cell r="D650" t="str">
            <v>Dorrien 33</v>
          </cell>
        </row>
        <row r="651">
          <cell r="A651" t="str">
            <v>GA11</v>
          </cell>
          <cell r="B651" t="str">
            <v>LOWER LIGHT 19kV SWER</v>
          </cell>
          <cell r="C651" t="str">
            <v>SPAR</v>
          </cell>
          <cell r="D651" t="str">
            <v>Para 66</v>
          </cell>
        </row>
        <row r="652">
          <cell r="A652" t="str">
            <v>GA12</v>
          </cell>
          <cell r="B652" t="str">
            <v>PORT GAWLER 11kV</v>
          </cell>
          <cell r="C652" t="str">
            <v>SPAR</v>
          </cell>
          <cell r="D652" t="str">
            <v>Para 66</v>
          </cell>
        </row>
        <row r="653">
          <cell r="A653" t="str">
            <v>GA13</v>
          </cell>
          <cell r="B653" t="str">
            <v>WASLEY WEST 11kV</v>
          </cell>
          <cell r="C653" t="str">
            <v>STEM</v>
          </cell>
          <cell r="D653" t="str">
            <v>Templers 33</v>
          </cell>
        </row>
        <row r="654">
          <cell r="A654" t="str">
            <v>GA14</v>
          </cell>
          <cell r="B654" t="str">
            <v>TWO WELLS 11kV</v>
          </cell>
          <cell r="C654" t="str">
            <v>SPAR</v>
          </cell>
          <cell r="D654" t="str">
            <v>Para 66</v>
          </cell>
        </row>
        <row r="655">
          <cell r="A655" t="str">
            <v>GA15</v>
          </cell>
          <cell r="B655" t="str">
            <v>VIRGINIA BLOCKS 11kV</v>
          </cell>
          <cell r="C655" t="str">
            <v>SPAR</v>
          </cell>
          <cell r="D655" t="str">
            <v>Para 66</v>
          </cell>
        </row>
        <row r="656">
          <cell r="A656" t="str">
            <v>GA16</v>
          </cell>
          <cell r="B656" t="str">
            <v>DUBLIN 19kV SWER</v>
          </cell>
          <cell r="C656" t="str">
            <v>STEM</v>
          </cell>
          <cell r="D656" t="str">
            <v>Templers 33</v>
          </cell>
        </row>
        <row r="657">
          <cell r="A657" t="str">
            <v>GA17</v>
          </cell>
          <cell r="B657" t="str">
            <v>PORT PARHAM 19kV SWER</v>
          </cell>
          <cell r="C657" t="str">
            <v>STEM</v>
          </cell>
          <cell r="D657" t="str">
            <v>Templers 33</v>
          </cell>
        </row>
        <row r="658">
          <cell r="A658" t="str">
            <v>GA18</v>
          </cell>
          <cell r="B658" t="str">
            <v>KANGAROO FLAT 19KV SWER</v>
          </cell>
          <cell r="C658" t="str">
            <v>STEM</v>
          </cell>
          <cell r="D658" t="str">
            <v>Templers 33</v>
          </cell>
        </row>
        <row r="659">
          <cell r="A659" t="str">
            <v>GA19</v>
          </cell>
          <cell r="B659" t="str">
            <v>RED BANKS 19kV SWER</v>
          </cell>
          <cell r="C659" t="str">
            <v>STEM</v>
          </cell>
          <cell r="D659" t="str">
            <v>Templers 33</v>
          </cell>
        </row>
        <row r="660">
          <cell r="A660" t="str">
            <v>GA20</v>
          </cell>
          <cell r="B660" t="str">
            <v>ROSEWORTHY 19kV SWER</v>
          </cell>
          <cell r="C660" t="str">
            <v>STEM</v>
          </cell>
          <cell r="D660" t="str">
            <v>Templers 33</v>
          </cell>
        </row>
        <row r="661">
          <cell r="A661" t="str">
            <v>GA21</v>
          </cell>
          <cell r="B661" t="str">
            <v>CALOMBA 19kV SWER</v>
          </cell>
          <cell r="C661" t="str">
            <v>STEM</v>
          </cell>
          <cell r="D661" t="str">
            <v>Templers 33</v>
          </cell>
        </row>
        <row r="662">
          <cell r="A662" t="str">
            <v>GA22</v>
          </cell>
          <cell r="B662" t="str">
            <v>DALKEITH 11kV</v>
          </cell>
          <cell r="C662" t="str">
            <v>SPAR</v>
          </cell>
          <cell r="D662" t="str">
            <v>Para 66</v>
          </cell>
        </row>
        <row r="663">
          <cell r="A663" t="str">
            <v>GA23</v>
          </cell>
          <cell r="B663" t="str">
            <v>ROSEDALE 11kV</v>
          </cell>
          <cell r="C663" t="str">
            <v>STEM</v>
          </cell>
          <cell r="D663" t="str">
            <v>Templers 33</v>
          </cell>
        </row>
        <row r="664">
          <cell r="A664" t="str">
            <v>GA24</v>
          </cell>
          <cell r="B664" t="str">
            <v>DUBLIN TOWNSHIP 19kV SWER</v>
          </cell>
          <cell r="C664" t="str">
            <v>STEM</v>
          </cell>
          <cell r="D664" t="str">
            <v>Templers 33</v>
          </cell>
        </row>
        <row r="665">
          <cell r="A665" t="str">
            <v>GA25</v>
          </cell>
          <cell r="B665" t="str">
            <v>GAWLER EAST 11kV</v>
          </cell>
          <cell r="C665" t="str">
            <v>SPAR</v>
          </cell>
          <cell r="D665" t="str">
            <v>Para 66</v>
          </cell>
        </row>
        <row r="666">
          <cell r="A666" t="str">
            <v>GA26</v>
          </cell>
          <cell r="B666" t="str">
            <v>EVANSTON 11kV</v>
          </cell>
          <cell r="C666" t="str">
            <v>SPAR</v>
          </cell>
          <cell r="D666" t="str">
            <v>Para 66</v>
          </cell>
        </row>
        <row r="667">
          <cell r="A667" t="str">
            <v>GA27</v>
          </cell>
          <cell r="B667" t="str">
            <v>MALLALA 11kV</v>
          </cell>
          <cell r="C667" t="str">
            <v>STEM</v>
          </cell>
          <cell r="D667" t="str">
            <v>Templers 33</v>
          </cell>
        </row>
        <row r="668">
          <cell r="A668" t="str">
            <v>GA28</v>
          </cell>
          <cell r="B668" t="str">
            <v>WINDSOR 11kV</v>
          </cell>
          <cell r="C668" t="str">
            <v>STEM</v>
          </cell>
          <cell r="D668" t="str">
            <v>Templers 33</v>
          </cell>
        </row>
        <row r="669">
          <cell r="A669" t="str">
            <v>GA29</v>
          </cell>
          <cell r="B669" t="str">
            <v>WASLEYS NORTH 11kV</v>
          </cell>
          <cell r="C669" t="str">
            <v>STEM</v>
          </cell>
          <cell r="D669" t="str">
            <v>Templers 33</v>
          </cell>
        </row>
        <row r="670">
          <cell r="A670" t="str">
            <v>GA30</v>
          </cell>
          <cell r="B670" t="str">
            <v>WASLEYS EAST 11kV</v>
          </cell>
          <cell r="C670" t="str">
            <v>STEM</v>
          </cell>
          <cell r="D670" t="str">
            <v>Templers 33</v>
          </cell>
        </row>
        <row r="671">
          <cell r="A671" t="str">
            <v>GA31</v>
          </cell>
          <cell r="B671" t="str">
            <v>TEMPLERS 11kV</v>
          </cell>
          <cell r="C671" t="str">
            <v>STEM</v>
          </cell>
          <cell r="D671" t="str">
            <v>Templers 33</v>
          </cell>
        </row>
        <row r="672">
          <cell r="A672" t="str">
            <v>GA33</v>
          </cell>
          <cell r="B672" t="str">
            <v>KORUNYE 19kV SWER</v>
          </cell>
          <cell r="C672" t="str">
            <v>SPAR</v>
          </cell>
          <cell r="D672" t="str">
            <v>Para 66</v>
          </cell>
        </row>
        <row r="673">
          <cell r="A673" t="str">
            <v>GA34</v>
          </cell>
          <cell r="B673" t="str">
            <v>REEVES PLAINS 19kV SWER</v>
          </cell>
          <cell r="C673" t="str">
            <v>SPAR</v>
          </cell>
          <cell r="D673" t="str">
            <v>Para 66</v>
          </cell>
        </row>
        <row r="674">
          <cell r="A674" t="str">
            <v>GA35</v>
          </cell>
          <cell r="B674" t="str">
            <v>LINWOOD 19kV SWER</v>
          </cell>
          <cell r="C674" t="str">
            <v>STEM</v>
          </cell>
          <cell r="D674" t="str">
            <v>Templers 33</v>
          </cell>
        </row>
        <row r="675">
          <cell r="A675" t="str">
            <v>GA36</v>
          </cell>
          <cell r="B675" t="str">
            <v>WILD HORSE PLAINS 19kV SWER</v>
          </cell>
          <cell r="C675" t="str">
            <v>STEM</v>
          </cell>
          <cell r="D675" t="str">
            <v>Templers 33</v>
          </cell>
        </row>
        <row r="676">
          <cell r="A676" t="str">
            <v>GA37</v>
          </cell>
          <cell r="B676" t="str">
            <v>PORT PRIME 19kV SWER</v>
          </cell>
          <cell r="C676" t="str">
            <v>STEM</v>
          </cell>
          <cell r="D676" t="str">
            <v>Templers 33</v>
          </cell>
        </row>
        <row r="677">
          <cell r="A677" t="str">
            <v>GA38</v>
          </cell>
          <cell r="B677" t="str">
            <v>MEANEY HILL 19kV SWER</v>
          </cell>
          <cell r="C677" t="str">
            <v>STEM</v>
          </cell>
          <cell r="D677" t="str">
            <v>Templers 33</v>
          </cell>
        </row>
        <row r="678">
          <cell r="A678" t="str">
            <v>GA39</v>
          </cell>
          <cell r="B678" t="str">
            <v>PINKERTON PLAINS 19kV SWER</v>
          </cell>
          <cell r="C678" t="str">
            <v>STEM</v>
          </cell>
          <cell r="D678" t="str">
            <v>Templers 33</v>
          </cell>
        </row>
        <row r="679">
          <cell r="A679" t="str">
            <v>GA40</v>
          </cell>
          <cell r="B679" t="str">
            <v>GERMAN TOWN 19kV SWER</v>
          </cell>
          <cell r="C679" t="str">
            <v>SPAR</v>
          </cell>
          <cell r="D679" t="str">
            <v>Para 66</v>
          </cell>
        </row>
        <row r="680">
          <cell r="A680" t="str">
            <v>GA41</v>
          </cell>
          <cell r="B680" t="str">
            <v>LONG PLAINS 19kV SWER</v>
          </cell>
          <cell r="C680" t="str">
            <v>STEM</v>
          </cell>
          <cell r="D680" t="str">
            <v>Templers 33</v>
          </cell>
        </row>
        <row r="681">
          <cell r="A681" t="str">
            <v>GA42</v>
          </cell>
          <cell r="B681" t="str">
            <v>MALLALA 19kV SWER</v>
          </cell>
          <cell r="C681" t="str">
            <v>STEM</v>
          </cell>
          <cell r="D681" t="str">
            <v>Templers 33</v>
          </cell>
        </row>
        <row r="682">
          <cell r="A682" t="str">
            <v>GA43</v>
          </cell>
          <cell r="B682" t="str">
            <v>LEWISTON 11kV</v>
          </cell>
          <cell r="C682" t="str">
            <v>SPAR</v>
          </cell>
          <cell r="D682" t="str">
            <v>Para 66</v>
          </cell>
        </row>
        <row r="683">
          <cell r="A683" t="str">
            <v>GA44</v>
          </cell>
          <cell r="B683" t="str">
            <v>NAVVY HILL 19kV SWER</v>
          </cell>
          <cell r="C683" t="str">
            <v>SPAR</v>
          </cell>
          <cell r="D683" t="str">
            <v>Para 66</v>
          </cell>
        </row>
        <row r="684">
          <cell r="A684" t="str">
            <v>GA45</v>
          </cell>
          <cell r="B684" t="str">
            <v>MIDDLE BEACH 19kV SWER</v>
          </cell>
          <cell r="C684" t="str">
            <v>SPAR</v>
          </cell>
          <cell r="D684" t="str">
            <v>Para 66</v>
          </cell>
        </row>
        <row r="685">
          <cell r="A685" t="str">
            <v>GA46</v>
          </cell>
          <cell r="B685" t="str">
            <v>PORT PARHAM 19kV SWER</v>
          </cell>
          <cell r="C685" t="str">
            <v>STEM</v>
          </cell>
          <cell r="D685" t="str">
            <v>Templers 33</v>
          </cell>
        </row>
        <row r="686">
          <cell r="A686" t="str">
            <v>GA47</v>
          </cell>
          <cell r="B686" t="str">
            <v>PORT PRIME 19kV SWER</v>
          </cell>
          <cell r="C686" t="str">
            <v>STEM</v>
          </cell>
          <cell r="D686" t="str">
            <v>Templers 33</v>
          </cell>
        </row>
        <row r="687">
          <cell r="A687" t="str">
            <v>GA48</v>
          </cell>
          <cell r="B687" t="str">
            <v>CONCORDIA 19kV SWER</v>
          </cell>
          <cell r="C687" t="str">
            <v>STEM</v>
          </cell>
          <cell r="D687" t="str">
            <v>Templers 33</v>
          </cell>
        </row>
        <row r="688">
          <cell r="A688" t="str">
            <v>GA49</v>
          </cell>
          <cell r="B688" t="str">
            <v>WOOLSHED FLAT 19kV SWER</v>
          </cell>
          <cell r="C688" t="str">
            <v>STEM</v>
          </cell>
          <cell r="D688" t="str">
            <v>Templers 33</v>
          </cell>
        </row>
        <row r="689">
          <cell r="A689" t="str">
            <v>GA50</v>
          </cell>
          <cell r="B689" t="str">
            <v>WILLASTON 11kV</v>
          </cell>
          <cell r="C689" t="str">
            <v>SPAR</v>
          </cell>
          <cell r="D689" t="str">
            <v>Para 66</v>
          </cell>
        </row>
        <row r="690">
          <cell r="A690" t="str">
            <v>GA51</v>
          </cell>
          <cell r="C690" t="str">
            <v>SPAR</v>
          </cell>
          <cell r="D690" t="str">
            <v>Para 66</v>
          </cell>
        </row>
        <row r="691">
          <cell r="A691" t="str">
            <v>GA52</v>
          </cell>
          <cell r="C691" t="str">
            <v>STEM</v>
          </cell>
          <cell r="D691" t="str">
            <v>Templers 33</v>
          </cell>
        </row>
        <row r="692">
          <cell r="A692" t="str">
            <v>GA745A</v>
          </cell>
          <cell r="B692" t="str">
            <v>HEWITT 11kV</v>
          </cell>
          <cell r="C692" t="str">
            <v>STEM</v>
          </cell>
          <cell r="D692" t="str">
            <v>Templers 33</v>
          </cell>
        </row>
        <row r="693">
          <cell r="A693" t="str">
            <v>GA745B</v>
          </cell>
          <cell r="B693" t="str">
            <v>KINGSFORD 11kV</v>
          </cell>
          <cell r="C693" t="str">
            <v>STEM</v>
          </cell>
          <cell r="D693" t="str">
            <v>Templers 33</v>
          </cell>
        </row>
        <row r="694">
          <cell r="A694" t="str">
            <v>GAWLER</v>
          </cell>
          <cell r="B694" t="str">
            <v>GAWLER</v>
          </cell>
          <cell r="C694" t="str">
            <v>SPAR</v>
          </cell>
        </row>
        <row r="695">
          <cell r="A695" t="str">
            <v>GAWLER BELT</v>
          </cell>
          <cell r="B695" t="str">
            <v>GAWLER BELT</v>
          </cell>
          <cell r="C695" t="str">
            <v>SPAR</v>
          </cell>
        </row>
        <row r="696">
          <cell r="A696" t="str">
            <v>GAWLER EAST</v>
          </cell>
          <cell r="B696" t="str">
            <v>GAWLER EAST</v>
          </cell>
          <cell r="C696" t="str">
            <v>SPAR</v>
          </cell>
        </row>
        <row r="697">
          <cell r="A697" t="str">
            <v>GAWLER SOUTH</v>
          </cell>
          <cell r="B697" t="str">
            <v>GAWLER SOUTH</v>
          </cell>
          <cell r="C697" t="str">
            <v>SPAR</v>
          </cell>
        </row>
        <row r="698">
          <cell r="A698" t="str">
            <v>GAWLER WEST</v>
          </cell>
          <cell r="B698" t="str">
            <v>GAWLER WEST</v>
          </cell>
          <cell r="C698" t="str">
            <v>SPAR</v>
          </cell>
        </row>
        <row r="699">
          <cell r="A699" t="str">
            <v>GEPPS CROSS</v>
          </cell>
          <cell r="B699" t="str">
            <v>GEPPS CROSS</v>
          </cell>
          <cell r="C699" t="str">
            <v>SKLB</v>
          </cell>
        </row>
        <row r="700">
          <cell r="A700" t="str">
            <v>GILBERTON</v>
          </cell>
          <cell r="B700" t="str">
            <v>GILBERTON</v>
          </cell>
          <cell r="C700" t="str">
            <v>SMAG</v>
          </cell>
        </row>
        <row r="701">
          <cell r="A701" t="str">
            <v>GILLENTOWN</v>
          </cell>
          <cell r="B701" t="str">
            <v>GILLENTOWN</v>
          </cell>
          <cell r="C701" t="str">
            <v>SCLN</v>
          </cell>
        </row>
        <row r="702">
          <cell r="A702" t="str">
            <v>GILLES PLAINS</v>
          </cell>
          <cell r="B702" t="str">
            <v>GILLES PLAINS</v>
          </cell>
          <cell r="C702" t="str">
            <v>SNFD</v>
          </cell>
        </row>
        <row r="703">
          <cell r="A703" t="str">
            <v>GLADSTONE</v>
          </cell>
          <cell r="B703" t="str">
            <v>GLADSTONE</v>
          </cell>
          <cell r="C703" t="str">
            <v>SBUR</v>
          </cell>
        </row>
        <row r="704">
          <cell r="A704" t="str">
            <v>GLANDORE</v>
          </cell>
          <cell r="B704" t="str">
            <v>GLANDORE</v>
          </cell>
          <cell r="C704" t="str">
            <v>SHVA</v>
          </cell>
        </row>
        <row r="705">
          <cell r="A705" t="str">
            <v>GLENALTA</v>
          </cell>
          <cell r="B705" t="str">
            <v>GLENALTA</v>
          </cell>
          <cell r="C705" t="str">
            <v>SHVA</v>
          </cell>
        </row>
        <row r="706">
          <cell r="A706" t="str">
            <v>GLENBURNIE</v>
          </cell>
          <cell r="B706" t="str">
            <v>GLENBURNIE</v>
          </cell>
          <cell r="C706" t="str">
            <v>SMGA</v>
          </cell>
        </row>
        <row r="707">
          <cell r="A707" t="str">
            <v>GLENCOE</v>
          </cell>
          <cell r="B707" t="str">
            <v>GLENCOE</v>
          </cell>
          <cell r="C707" t="str">
            <v>SMGA</v>
          </cell>
        </row>
        <row r="708">
          <cell r="A708" t="str">
            <v>GLENELG</v>
          </cell>
          <cell r="B708" t="str">
            <v>GLENELG</v>
          </cell>
          <cell r="C708" t="str">
            <v>SHVA</v>
          </cell>
        </row>
        <row r="709">
          <cell r="A709" t="str">
            <v>GLENELG EAST</v>
          </cell>
          <cell r="B709" t="str">
            <v>GLENELG EAST</v>
          </cell>
          <cell r="C709" t="str">
            <v>SHVA</v>
          </cell>
        </row>
        <row r="710">
          <cell r="A710" t="str">
            <v>GLENELG NORTH</v>
          </cell>
          <cell r="B710" t="str">
            <v>GLENELG NORTH</v>
          </cell>
          <cell r="C710" t="str">
            <v>SHVA</v>
          </cell>
        </row>
        <row r="711">
          <cell r="A711" t="str">
            <v>GLENSIDE</v>
          </cell>
          <cell r="B711" t="str">
            <v>GLENSIDE</v>
          </cell>
          <cell r="C711" t="str">
            <v>SMAG</v>
          </cell>
        </row>
        <row r="712">
          <cell r="A712" t="str">
            <v>GLENUNGA</v>
          </cell>
          <cell r="B712" t="str">
            <v>GLENUNGA</v>
          </cell>
          <cell r="C712" t="str">
            <v>SMAG</v>
          </cell>
        </row>
        <row r="713">
          <cell r="A713" t="str">
            <v>GLOSSOP</v>
          </cell>
          <cell r="B713" t="str">
            <v>GLOSSOP</v>
          </cell>
          <cell r="C713" t="str">
            <v>SBER</v>
          </cell>
        </row>
        <row r="714">
          <cell r="A714" t="str">
            <v>GOLDEN GROVE</v>
          </cell>
          <cell r="B714" t="str">
            <v>GOLDEN GROVE</v>
          </cell>
          <cell r="C714" t="str">
            <v>SNFD</v>
          </cell>
        </row>
        <row r="715">
          <cell r="A715" t="str">
            <v>GOLDEN HEIGHTS</v>
          </cell>
          <cell r="B715" t="str">
            <v>GOLDEN HEIGHTS</v>
          </cell>
          <cell r="C715" t="str">
            <v>SNWB</v>
          </cell>
        </row>
        <row r="716">
          <cell r="A716" t="str">
            <v>GOODWOOD</v>
          </cell>
          <cell r="B716" t="str">
            <v>GOODWOOD</v>
          </cell>
          <cell r="C716" t="str">
            <v>SHVA</v>
          </cell>
        </row>
        <row r="717">
          <cell r="A717" t="str">
            <v>GOOLWA</v>
          </cell>
          <cell r="B717" t="str">
            <v>GOOLWA</v>
          </cell>
          <cell r="C717" t="str">
            <v>SMVE</v>
          </cell>
        </row>
        <row r="718">
          <cell r="A718" t="str">
            <v>GOOLWA BEACH</v>
          </cell>
          <cell r="B718" t="str">
            <v>GOOLWA BEACH</v>
          </cell>
          <cell r="C718" t="str">
            <v>SMVE</v>
          </cell>
        </row>
        <row r="719">
          <cell r="A719" t="str">
            <v>GOOLWA NORTH</v>
          </cell>
          <cell r="B719" t="str">
            <v>GOOLWA NORTH</v>
          </cell>
          <cell r="C719" t="str">
            <v>SMVE</v>
          </cell>
        </row>
        <row r="720">
          <cell r="A720" t="str">
            <v>GOOLWA SOUTH</v>
          </cell>
          <cell r="B720" t="str">
            <v>GOOLWA SOUTH</v>
          </cell>
          <cell r="C720" t="str">
            <v>SMVE</v>
          </cell>
        </row>
        <row r="721">
          <cell r="A721" t="str">
            <v>GOULD CREEK</v>
          </cell>
          <cell r="B721" t="str">
            <v>GOULD CREEK</v>
          </cell>
          <cell r="C721" t="str">
            <v>SPAR</v>
          </cell>
        </row>
        <row r="722">
          <cell r="A722" t="str">
            <v>GRANGE</v>
          </cell>
          <cell r="B722" t="str">
            <v>GRANGE</v>
          </cell>
          <cell r="C722" t="str">
            <v>SNBN</v>
          </cell>
        </row>
        <row r="723">
          <cell r="A723" t="str">
            <v>GREENACRES</v>
          </cell>
          <cell r="B723" t="str">
            <v>GREENACRES</v>
          </cell>
          <cell r="C723" t="str">
            <v>SNFD</v>
          </cell>
        </row>
        <row r="724">
          <cell r="A724" t="str">
            <v>GREENOCK</v>
          </cell>
          <cell r="B724" t="str">
            <v>GREENOCK</v>
          </cell>
          <cell r="C724" t="str">
            <v>SDRN</v>
          </cell>
        </row>
        <row r="725">
          <cell r="A725" t="str">
            <v>GREENWITH</v>
          </cell>
          <cell r="B725" t="str">
            <v>GREENWITH</v>
          </cell>
          <cell r="C725" t="str">
            <v>SNFD</v>
          </cell>
        </row>
        <row r="726">
          <cell r="A726" t="str">
            <v>GU11</v>
          </cell>
          <cell r="B726" t="str">
            <v>GUMERACHA WEIR 11kV</v>
          </cell>
          <cell r="C726" t="str">
            <v>SANC</v>
          </cell>
          <cell r="D726" t="str">
            <v>Angas Creek 33</v>
          </cell>
        </row>
        <row r="727">
          <cell r="A727" t="str">
            <v>GU118</v>
          </cell>
          <cell r="B727" t="str">
            <v>EDEN VALLEY 11kV</v>
          </cell>
          <cell r="C727" t="str">
            <v>SDRN</v>
          </cell>
          <cell r="D727" t="str">
            <v>Dorrien 33</v>
          </cell>
        </row>
        <row r="728">
          <cell r="A728" t="str">
            <v>GU12</v>
          </cell>
          <cell r="B728" t="str">
            <v>CHAIN OF PONDS 11kV</v>
          </cell>
          <cell r="C728" t="str">
            <v>SANC</v>
          </cell>
          <cell r="D728" t="str">
            <v>Angas Creek 33</v>
          </cell>
        </row>
        <row r="729">
          <cell r="A729" t="str">
            <v>GU13</v>
          </cell>
          <cell r="B729" t="str">
            <v>HOUGHTON 7.6kV</v>
          </cell>
          <cell r="C729" t="str">
            <v>SANC</v>
          </cell>
          <cell r="D729" t="str">
            <v>Angas Creek 33</v>
          </cell>
        </row>
        <row r="730">
          <cell r="A730" t="str">
            <v>GU14</v>
          </cell>
          <cell r="B730" t="str">
            <v>KERSBROOK 11kV</v>
          </cell>
          <cell r="C730" t="str">
            <v>SANC</v>
          </cell>
          <cell r="D730" t="str">
            <v>Angas Creek 33</v>
          </cell>
        </row>
        <row r="731">
          <cell r="A731" t="str">
            <v>GU15</v>
          </cell>
          <cell r="B731" t="str">
            <v>DELORAINE 11kV</v>
          </cell>
          <cell r="C731" t="str">
            <v>SANC</v>
          </cell>
          <cell r="D731" t="str">
            <v>Angas Creek 33</v>
          </cell>
        </row>
        <row r="732">
          <cell r="A732" t="str">
            <v>GU16</v>
          </cell>
          <cell r="B732" t="str">
            <v>WATTS GULLY 19kV SWER</v>
          </cell>
          <cell r="C732" t="str">
            <v>SANC</v>
          </cell>
          <cell r="D732" t="str">
            <v>Angas Creek 33</v>
          </cell>
        </row>
        <row r="733">
          <cell r="A733" t="str">
            <v>GU17</v>
          </cell>
          <cell r="B733" t="str">
            <v>INGLEWOOD 7.6kV</v>
          </cell>
          <cell r="C733" t="str">
            <v>SANC</v>
          </cell>
          <cell r="D733" t="str">
            <v>Angas Creek 33</v>
          </cell>
        </row>
        <row r="734">
          <cell r="A734" t="str">
            <v>GU18</v>
          </cell>
          <cell r="B734" t="str">
            <v>HERMITAGE 11kV</v>
          </cell>
          <cell r="C734" t="str">
            <v>SANC</v>
          </cell>
          <cell r="D734" t="str">
            <v>Angas Creek 33</v>
          </cell>
        </row>
        <row r="735">
          <cell r="A735" t="str">
            <v>GU19</v>
          </cell>
          <cell r="B735" t="str">
            <v>GUMHAVEN 11kV</v>
          </cell>
          <cell r="C735" t="str">
            <v>SANC</v>
          </cell>
          <cell r="D735" t="str">
            <v>Angas Creek 33</v>
          </cell>
        </row>
        <row r="736">
          <cell r="A736" t="str">
            <v>GU21</v>
          </cell>
          <cell r="B736" t="str">
            <v>FORRESTON 11kV</v>
          </cell>
          <cell r="C736" t="str">
            <v>SANC</v>
          </cell>
          <cell r="D736" t="str">
            <v>Angas Creek 33</v>
          </cell>
        </row>
        <row r="737">
          <cell r="A737" t="str">
            <v>GU23</v>
          </cell>
          <cell r="B737" t="str">
            <v>TUNGKILLO 19kV SWER</v>
          </cell>
          <cell r="C737" t="str">
            <v>SANC</v>
          </cell>
          <cell r="D737" t="str">
            <v>Angas Creek 33</v>
          </cell>
        </row>
        <row r="738">
          <cell r="A738" t="str">
            <v>GU24</v>
          </cell>
          <cell r="B738" t="str">
            <v>GUMERACHA 11kV</v>
          </cell>
          <cell r="C738" t="str">
            <v>SANC</v>
          </cell>
          <cell r="D738" t="str">
            <v>Angas Creek 33</v>
          </cell>
        </row>
        <row r="739">
          <cell r="A739" t="str">
            <v>GU31</v>
          </cell>
          <cell r="B739" t="str">
            <v>BIRDWOOD 11kV</v>
          </cell>
          <cell r="C739" t="str">
            <v>SANC</v>
          </cell>
          <cell r="D739" t="str">
            <v>Angas Creek 33</v>
          </cell>
        </row>
        <row r="740">
          <cell r="A740" t="str">
            <v>GU32</v>
          </cell>
          <cell r="B740" t="str">
            <v>MT PLEASANT 11kV</v>
          </cell>
          <cell r="C740" t="str">
            <v>SANC</v>
          </cell>
          <cell r="D740" t="str">
            <v>Angas Creek 33</v>
          </cell>
        </row>
        <row r="741">
          <cell r="A741" t="str">
            <v>GU33</v>
          </cell>
          <cell r="B741" t="str">
            <v>CROMER 19kV SWER</v>
          </cell>
          <cell r="C741" t="str">
            <v>SANC</v>
          </cell>
          <cell r="D741" t="str">
            <v>Angas Creek 33</v>
          </cell>
        </row>
        <row r="742">
          <cell r="A742" t="str">
            <v>GU34</v>
          </cell>
          <cell r="B742" t="str">
            <v>SPRINGTON 19kV SWER</v>
          </cell>
          <cell r="C742" t="str">
            <v>SANC</v>
          </cell>
          <cell r="D742" t="str">
            <v>Angas Creek 33</v>
          </cell>
        </row>
        <row r="743">
          <cell r="A743" t="str">
            <v>GU35</v>
          </cell>
          <cell r="B743" t="str">
            <v>CRANEFORD 19kV SWER</v>
          </cell>
          <cell r="C743" t="str">
            <v>SANC</v>
          </cell>
          <cell r="D743" t="str">
            <v>Angas Creek 33</v>
          </cell>
        </row>
        <row r="744">
          <cell r="A744" t="str">
            <v>GU36</v>
          </cell>
          <cell r="B744" t="str">
            <v>MT PLEASANT 19kV SWER</v>
          </cell>
          <cell r="C744" t="str">
            <v>SANC</v>
          </cell>
          <cell r="D744" t="str">
            <v>Angas Creek 33</v>
          </cell>
        </row>
        <row r="745">
          <cell r="A745" t="str">
            <v>GU37</v>
          </cell>
          <cell r="B745" t="str">
            <v>COOKS 19kV SWER</v>
          </cell>
          <cell r="C745" t="str">
            <v>SANC</v>
          </cell>
          <cell r="D745" t="str">
            <v>Angas Creek 33</v>
          </cell>
        </row>
        <row r="746">
          <cell r="A746" t="str">
            <v>GU38</v>
          </cell>
          <cell r="B746" t="str">
            <v>BLACK SNAKE 11kV</v>
          </cell>
          <cell r="C746" t="str">
            <v>SANC</v>
          </cell>
          <cell r="D746" t="str">
            <v>Angas Creek 33</v>
          </cell>
        </row>
        <row r="747">
          <cell r="A747" t="str">
            <v>GU41</v>
          </cell>
          <cell r="B747" t="str">
            <v>KENTON VALLEY 11kV</v>
          </cell>
          <cell r="C747" t="str">
            <v>SANC</v>
          </cell>
          <cell r="D747" t="str">
            <v>Angas Creek 33</v>
          </cell>
        </row>
        <row r="748">
          <cell r="A748" t="str">
            <v>GU42</v>
          </cell>
          <cell r="B748" t="str">
            <v>LOBETHAL 11kV</v>
          </cell>
          <cell r="C748" t="str">
            <v>SANC</v>
          </cell>
          <cell r="D748" t="str">
            <v>Angas Creek 33</v>
          </cell>
        </row>
        <row r="749">
          <cell r="A749" t="str">
            <v>GU43</v>
          </cell>
          <cell r="B749" t="str">
            <v>CUDLEE CREEK 11kV</v>
          </cell>
          <cell r="C749" t="str">
            <v>SANC</v>
          </cell>
          <cell r="D749" t="str">
            <v>Angas Creek 33</v>
          </cell>
        </row>
        <row r="750">
          <cell r="A750" t="str">
            <v>GU51</v>
          </cell>
          <cell r="B750" t="str">
            <v>ANSTEY HILL 11kV</v>
          </cell>
          <cell r="C750" t="str">
            <v>SNFD</v>
          </cell>
          <cell r="D750" t="str">
            <v>Northfield 66</v>
          </cell>
        </row>
        <row r="751">
          <cell r="A751" t="str">
            <v>GUMERACHA</v>
          </cell>
          <cell r="B751" t="str">
            <v>GUMERACHA</v>
          </cell>
          <cell r="C751" t="str">
            <v>SANC</v>
          </cell>
        </row>
        <row r="752">
          <cell r="A752" t="str">
            <v>HACKHAM</v>
          </cell>
          <cell r="B752" t="str">
            <v>HACKHAM</v>
          </cell>
          <cell r="C752" t="str">
            <v>SMVE</v>
          </cell>
        </row>
        <row r="753">
          <cell r="A753" t="str">
            <v>HAHNDORF</v>
          </cell>
          <cell r="B753" t="str">
            <v>HAHNDORF</v>
          </cell>
          <cell r="C753" t="str">
            <v>SMBA</v>
          </cell>
        </row>
        <row r="754">
          <cell r="A754" t="str">
            <v>HALLETT COVE</v>
          </cell>
          <cell r="B754" t="str">
            <v>HALLETT COVE</v>
          </cell>
          <cell r="C754" t="str">
            <v>SHVA</v>
          </cell>
        </row>
        <row r="755">
          <cell r="A755" t="str">
            <v>HAMPSTEAD GARDENS</v>
          </cell>
          <cell r="B755" t="str">
            <v>HAMPSTEAD GARDENS</v>
          </cell>
          <cell r="C755" t="str">
            <v>SNFD</v>
          </cell>
        </row>
        <row r="756">
          <cell r="A756" t="str">
            <v>HAPPY VALLEY</v>
          </cell>
          <cell r="B756" t="str">
            <v>HAPPY VALLEY</v>
          </cell>
          <cell r="C756" t="str">
            <v>SHVA</v>
          </cell>
        </row>
        <row r="757">
          <cell r="A757" t="str">
            <v>HARDWICKE BAY</v>
          </cell>
          <cell r="B757" t="str">
            <v>HARDWICKE BAY</v>
          </cell>
          <cell r="C757" t="str">
            <v>SARW</v>
          </cell>
        </row>
        <row r="758">
          <cell r="A758" t="str">
            <v>HARROGATE</v>
          </cell>
          <cell r="B758" t="str">
            <v>HARROGATE</v>
          </cell>
          <cell r="C758" t="str">
            <v>SMBA</v>
          </cell>
        </row>
        <row r="759">
          <cell r="A759" t="str">
            <v>HATHERLEIGH</v>
          </cell>
          <cell r="B759" t="str">
            <v>HATHERLEIGH</v>
          </cell>
          <cell r="C759" t="str">
            <v>SSNR</v>
          </cell>
        </row>
        <row r="760">
          <cell r="A760" t="str">
            <v>HAWKER</v>
          </cell>
          <cell r="B760" t="str">
            <v>HAWKER</v>
          </cell>
          <cell r="C760" t="str">
            <v>SNEU</v>
          </cell>
        </row>
        <row r="761">
          <cell r="A761" t="str">
            <v>HAWTHORNDENE</v>
          </cell>
          <cell r="B761" t="str">
            <v>HAWTHORNDENE</v>
          </cell>
          <cell r="C761" t="str">
            <v>SHVA</v>
          </cell>
        </row>
        <row r="762">
          <cell r="A762" t="str">
            <v>HAYBOROUGH</v>
          </cell>
          <cell r="B762" t="str">
            <v>HAYBOROUGH</v>
          </cell>
          <cell r="C762" t="str">
            <v>SMVE</v>
          </cell>
        </row>
        <row r="763">
          <cell r="A763" t="str">
            <v>HAZELWOOD PARK</v>
          </cell>
          <cell r="B763" t="str">
            <v>HAZELWOOD PARK</v>
          </cell>
          <cell r="C763" t="str">
            <v>SMAG</v>
          </cell>
        </row>
        <row r="764">
          <cell r="A764" t="str">
            <v>HECTORVILLE</v>
          </cell>
          <cell r="B764" t="str">
            <v>HECTORVILLE</v>
          </cell>
          <cell r="C764" t="str">
            <v>SMAG</v>
          </cell>
        </row>
        <row r="765">
          <cell r="A765" t="str">
            <v>HENLEY BEACH</v>
          </cell>
          <cell r="B765" t="str">
            <v>HENLEY BEACH</v>
          </cell>
          <cell r="C765" t="str">
            <v>SNBN</v>
          </cell>
        </row>
        <row r="766">
          <cell r="A766" t="str">
            <v>HENLEY BEACH SOUTH</v>
          </cell>
          <cell r="B766" t="str">
            <v>HENLEY BEACH SOUTH</v>
          </cell>
          <cell r="C766" t="str">
            <v>SNBN</v>
          </cell>
        </row>
        <row r="767">
          <cell r="A767" t="str">
            <v>HEWETT</v>
          </cell>
          <cell r="B767" t="str">
            <v>HEWETT</v>
          </cell>
          <cell r="C767" t="str">
            <v>STEM</v>
          </cell>
        </row>
        <row r="768">
          <cell r="A768" t="str">
            <v>HH102A</v>
          </cell>
          <cell r="B768" t="str">
            <v>BROADVIEW 11kV</v>
          </cell>
          <cell r="C768" t="str">
            <v>SNFD</v>
          </cell>
          <cell r="D768" t="str">
            <v>Northfield 66</v>
          </cell>
        </row>
        <row r="769">
          <cell r="A769" t="str">
            <v>HH102B</v>
          </cell>
          <cell r="B769" t="str">
            <v>VALE PARK 11kV</v>
          </cell>
          <cell r="C769" t="str">
            <v>SNFD</v>
          </cell>
          <cell r="D769" t="str">
            <v>Northfield 66</v>
          </cell>
        </row>
        <row r="770">
          <cell r="A770" t="str">
            <v>HH102C</v>
          </cell>
          <cell r="B770" t="str">
            <v>GILBERTON 11kV</v>
          </cell>
          <cell r="C770" t="str">
            <v>SNFD</v>
          </cell>
          <cell r="D770" t="str">
            <v>Northfield 66</v>
          </cell>
        </row>
        <row r="771">
          <cell r="A771" t="str">
            <v>HH102D</v>
          </cell>
          <cell r="B771" t="str">
            <v>WALKERVILLE 11kV</v>
          </cell>
          <cell r="C771" t="str">
            <v>SNFD</v>
          </cell>
          <cell r="D771" t="str">
            <v>Northfield 66</v>
          </cell>
        </row>
        <row r="772">
          <cell r="A772" t="str">
            <v>HH107A</v>
          </cell>
          <cell r="B772" t="str">
            <v>CLEARVIEW 11kV</v>
          </cell>
          <cell r="C772" t="str">
            <v>SNFD</v>
          </cell>
          <cell r="D772" t="str">
            <v>Northfield 66</v>
          </cell>
        </row>
        <row r="773">
          <cell r="A773" t="str">
            <v>HH107B</v>
          </cell>
          <cell r="B773" t="str">
            <v>GREENACRES 11kV</v>
          </cell>
          <cell r="C773" t="str">
            <v>SNFD</v>
          </cell>
          <cell r="D773" t="str">
            <v>Northfield 66</v>
          </cell>
        </row>
        <row r="774">
          <cell r="A774" t="str">
            <v>HH107C</v>
          </cell>
          <cell r="B774" t="str">
            <v>ENFIELD 11kV</v>
          </cell>
          <cell r="C774" t="str">
            <v>SNFD</v>
          </cell>
          <cell r="D774" t="str">
            <v>Northfield 66</v>
          </cell>
        </row>
        <row r="775">
          <cell r="A775" t="str">
            <v>HH107D</v>
          </cell>
          <cell r="B775" t="str">
            <v>BLAIR ATHOL 11kV</v>
          </cell>
          <cell r="C775" t="str">
            <v>SNFD</v>
          </cell>
          <cell r="D775" t="str">
            <v>Northfield 66</v>
          </cell>
        </row>
        <row r="776">
          <cell r="A776" t="str">
            <v>HH118A</v>
          </cell>
          <cell r="B776" t="str">
            <v>DULWICH 11kV</v>
          </cell>
          <cell r="C776" t="str">
            <v>SMAG</v>
          </cell>
          <cell r="D776" t="str">
            <v>Magill 66</v>
          </cell>
        </row>
        <row r="777">
          <cell r="A777" t="str">
            <v>HH118B</v>
          </cell>
          <cell r="B777" t="str">
            <v>HACKNEY 11kV</v>
          </cell>
          <cell r="C777" t="str">
            <v>SMAG</v>
          </cell>
          <cell r="D777" t="str">
            <v>Magill 66</v>
          </cell>
        </row>
        <row r="778">
          <cell r="A778" t="str">
            <v>HH118C</v>
          </cell>
          <cell r="B778" t="str">
            <v>KENT TOWN 11kV</v>
          </cell>
          <cell r="C778" t="str">
            <v>SMAG</v>
          </cell>
          <cell r="D778" t="str">
            <v>Magill 66</v>
          </cell>
        </row>
        <row r="779">
          <cell r="A779" t="str">
            <v>HH118D</v>
          </cell>
          <cell r="B779" t="str">
            <v>ROSE PARK 11kV</v>
          </cell>
          <cell r="C779" t="str">
            <v>SMAG</v>
          </cell>
          <cell r="D779" t="str">
            <v>Magill 66</v>
          </cell>
        </row>
        <row r="780">
          <cell r="A780" t="str">
            <v>HH118E</v>
          </cell>
          <cell r="B780" t="str">
            <v>SYDENHAM 11kV</v>
          </cell>
          <cell r="C780" t="str">
            <v>SMAG</v>
          </cell>
          <cell r="D780" t="str">
            <v>Magill 66</v>
          </cell>
        </row>
        <row r="781">
          <cell r="A781" t="str">
            <v>HH121A</v>
          </cell>
          <cell r="B781" t="str">
            <v>NEWTON 11kV</v>
          </cell>
          <cell r="C781" t="str">
            <v>SMAG</v>
          </cell>
          <cell r="D781" t="str">
            <v>Magill 66</v>
          </cell>
        </row>
        <row r="782">
          <cell r="A782" t="str">
            <v>HH121B</v>
          </cell>
          <cell r="B782" t="str">
            <v>FELIXSTOW 11kV</v>
          </cell>
          <cell r="C782" t="str">
            <v>SMAG</v>
          </cell>
          <cell r="D782" t="str">
            <v>Magill 66</v>
          </cell>
        </row>
        <row r="783">
          <cell r="A783" t="str">
            <v>HH121C</v>
          </cell>
          <cell r="B783" t="str">
            <v>PARADISE 11kV</v>
          </cell>
          <cell r="C783" t="str">
            <v>SMAG</v>
          </cell>
          <cell r="D783" t="str">
            <v>Magill 66</v>
          </cell>
        </row>
        <row r="784">
          <cell r="A784" t="str">
            <v>HH121D</v>
          </cell>
          <cell r="B784" t="str">
            <v>ATHELSTONE 11kV</v>
          </cell>
          <cell r="C784" t="str">
            <v>SMAG</v>
          </cell>
          <cell r="D784" t="str">
            <v>Magill 66</v>
          </cell>
        </row>
        <row r="785">
          <cell r="A785" t="str">
            <v>HH121E</v>
          </cell>
          <cell r="B785" t="str">
            <v>MONTACUTE 11kV</v>
          </cell>
          <cell r="C785" t="str">
            <v>SMAG</v>
          </cell>
          <cell r="D785" t="str">
            <v>Magill 66</v>
          </cell>
        </row>
        <row r="786">
          <cell r="A786" t="str">
            <v>HH121F</v>
          </cell>
          <cell r="B786" t="str">
            <v>DARLEY RD 11kV</v>
          </cell>
          <cell r="C786" t="str">
            <v>SMAG</v>
          </cell>
          <cell r="D786" t="str">
            <v>Magill 66</v>
          </cell>
        </row>
        <row r="787">
          <cell r="A787" t="str">
            <v>HH121G</v>
          </cell>
          <cell r="B787" t="str">
            <v>CLAIRVILLE 11kV</v>
          </cell>
          <cell r="C787" t="str">
            <v>SMAG</v>
          </cell>
          <cell r="D787" t="str">
            <v>Magill 66</v>
          </cell>
        </row>
        <row r="788">
          <cell r="A788" t="str">
            <v>HH130A</v>
          </cell>
          <cell r="B788" t="str">
            <v>HOLDEN HILL 11kV</v>
          </cell>
          <cell r="C788" t="str">
            <v>SNFD</v>
          </cell>
          <cell r="D788" t="str">
            <v>Northfield 66</v>
          </cell>
        </row>
        <row r="789">
          <cell r="A789" t="str">
            <v>HH130B</v>
          </cell>
          <cell r="B789" t="str">
            <v>CLOVERCREST 11kV</v>
          </cell>
          <cell r="C789" t="str">
            <v>SNFD</v>
          </cell>
          <cell r="D789" t="str">
            <v>Northfield 66</v>
          </cell>
        </row>
        <row r="790">
          <cell r="A790" t="str">
            <v>HH130C</v>
          </cell>
          <cell r="B790" t="str">
            <v>HIGHBURY 11kV</v>
          </cell>
          <cell r="C790" t="str">
            <v>SNFD</v>
          </cell>
          <cell r="D790" t="str">
            <v>Northfield 66</v>
          </cell>
        </row>
        <row r="791">
          <cell r="A791" t="str">
            <v>HH130D</v>
          </cell>
          <cell r="B791" t="str">
            <v>MODBURY 11kV</v>
          </cell>
          <cell r="C791" t="str">
            <v>SNFD</v>
          </cell>
          <cell r="D791" t="str">
            <v>Northfield 66</v>
          </cell>
        </row>
        <row r="792">
          <cell r="A792" t="str">
            <v>HH130E</v>
          </cell>
          <cell r="B792" t="str">
            <v>HOPE VALLEY 11kV</v>
          </cell>
          <cell r="C792" t="str">
            <v>SNFD</v>
          </cell>
          <cell r="D792" t="str">
            <v>Northfield 66</v>
          </cell>
        </row>
        <row r="793">
          <cell r="A793" t="str">
            <v>HH130F</v>
          </cell>
          <cell r="B793" t="str">
            <v>PARA VISTA 11kV</v>
          </cell>
          <cell r="C793" t="str">
            <v>SNFD</v>
          </cell>
          <cell r="D793" t="str">
            <v>Northfield 66</v>
          </cell>
        </row>
        <row r="794">
          <cell r="A794" t="str">
            <v>HH130G</v>
          </cell>
          <cell r="B794" t="str">
            <v>MODBURY SOUTH 11kV</v>
          </cell>
          <cell r="C794" t="str">
            <v>SNFD</v>
          </cell>
          <cell r="D794" t="str">
            <v>Northfield 66</v>
          </cell>
        </row>
        <row r="795">
          <cell r="A795" t="str">
            <v>HH145A</v>
          </cell>
          <cell r="B795" t="str">
            <v>BANKSIA PARK 11kV</v>
          </cell>
          <cell r="C795" t="str">
            <v>SNFD</v>
          </cell>
          <cell r="D795" t="str">
            <v>Northfield 66</v>
          </cell>
        </row>
        <row r="796">
          <cell r="A796" t="str">
            <v>HH145B</v>
          </cell>
          <cell r="B796" t="str">
            <v>SURREY DOWNS 11kV</v>
          </cell>
          <cell r="C796" t="str">
            <v>SNFD</v>
          </cell>
          <cell r="D796" t="str">
            <v>Northfield 66</v>
          </cell>
        </row>
        <row r="797">
          <cell r="A797" t="str">
            <v>HH145C</v>
          </cell>
          <cell r="B797" t="str">
            <v>RIDGEHAVEN 11kV</v>
          </cell>
          <cell r="C797" t="str">
            <v>SNFD</v>
          </cell>
          <cell r="D797" t="str">
            <v>Northfield 66</v>
          </cell>
        </row>
        <row r="798">
          <cell r="A798" t="str">
            <v>HH145D</v>
          </cell>
          <cell r="B798" t="str">
            <v>VISTA 11kV</v>
          </cell>
          <cell r="C798" t="str">
            <v>SNFD</v>
          </cell>
          <cell r="D798" t="str">
            <v>Northfield 66</v>
          </cell>
        </row>
        <row r="799">
          <cell r="A799" t="str">
            <v>HH145E</v>
          </cell>
          <cell r="B799" t="str">
            <v>REDWOOD PARK 11kV</v>
          </cell>
          <cell r="C799" t="str">
            <v>SNFD</v>
          </cell>
          <cell r="D799" t="str">
            <v>Northfield 66</v>
          </cell>
        </row>
        <row r="800">
          <cell r="A800" t="str">
            <v>HH148A</v>
          </cell>
          <cell r="B800" t="str">
            <v>STONYFELL 11kV</v>
          </cell>
          <cell r="C800" t="str">
            <v>SMAG</v>
          </cell>
          <cell r="D800" t="str">
            <v>Magill 66</v>
          </cell>
        </row>
        <row r="801">
          <cell r="A801" t="str">
            <v>HH148B</v>
          </cell>
          <cell r="B801" t="str">
            <v>ERINDALE 11kV</v>
          </cell>
          <cell r="C801" t="str">
            <v>SMAG</v>
          </cell>
          <cell r="D801" t="str">
            <v>Magill 66</v>
          </cell>
        </row>
        <row r="802">
          <cell r="A802" t="str">
            <v>HH148C</v>
          </cell>
          <cell r="B802" t="str">
            <v>HAZELWOOD PARK 11kV</v>
          </cell>
          <cell r="C802" t="str">
            <v>SMAG</v>
          </cell>
          <cell r="D802" t="str">
            <v>Magill 66</v>
          </cell>
        </row>
        <row r="803">
          <cell r="A803" t="str">
            <v>HH148D</v>
          </cell>
          <cell r="B803" t="str">
            <v>BURNSIDE 11kV</v>
          </cell>
          <cell r="C803" t="str">
            <v>SMAG</v>
          </cell>
          <cell r="D803" t="str">
            <v>Magill 66</v>
          </cell>
        </row>
        <row r="804">
          <cell r="A804" t="str">
            <v>HH177A</v>
          </cell>
          <cell r="B804" t="str">
            <v>THE LEVELS 11kV</v>
          </cell>
          <cell r="C804" t="str">
            <v>SNFD</v>
          </cell>
          <cell r="D804" t="str">
            <v>Northfield 66</v>
          </cell>
        </row>
        <row r="805">
          <cell r="A805" t="str">
            <v>HH177B</v>
          </cell>
          <cell r="B805" t="str">
            <v>PARA HILLS 11kV</v>
          </cell>
          <cell r="C805" t="str">
            <v>SNFD</v>
          </cell>
          <cell r="D805" t="str">
            <v>Northfield 66</v>
          </cell>
        </row>
        <row r="806">
          <cell r="A806" t="str">
            <v>HH177C</v>
          </cell>
          <cell r="B806" t="str">
            <v>RIALTO 11kV</v>
          </cell>
          <cell r="C806" t="str">
            <v>SNFD</v>
          </cell>
          <cell r="D806" t="str">
            <v>Northfield 66</v>
          </cell>
        </row>
        <row r="807">
          <cell r="A807" t="str">
            <v>HH177D</v>
          </cell>
          <cell r="B807" t="str">
            <v>INGLE FARM 11kV</v>
          </cell>
          <cell r="C807" t="str">
            <v>SNFD</v>
          </cell>
          <cell r="D807" t="str">
            <v>Northfield 66</v>
          </cell>
        </row>
        <row r="808">
          <cell r="A808" t="str">
            <v>HH177E</v>
          </cell>
          <cell r="B808" t="str">
            <v>POORAKA 11kV</v>
          </cell>
          <cell r="C808" t="str">
            <v>SNFD</v>
          </cell>
          <cell r="D808" t="str">
            <v>Northfield 66</v>
          </cell>
        </row>
        <row r="809">
          <cell r="A809" t="str">
            <v>HH177F</v>
          </cell>
          <cell r="B809" t="str">
            <v>MONTAGUE FARM 11kV</v>
          </cell>
          <cell r="C809" t="str">
            <v>SNFD</v>
          </cell>
          <cell r="D809" t="str">
            <v>Northfield 66</v>
          </cell>
        </row>
        <row r="810">
          <cell r="A810" t="str">
            <v>HH341A</v>
          </cell>
          <cell r="B810" t="str">
            <v>KENSINGTON 11kV</v>
          </cell>
          <cell r="C810" t="str">
            <v>SMAG</v>
          </cell>
          <cell r="D810" t="str">
            <v>Magill 66</v>
          </cell>
        </row>
        <row r="811">
          <cell r="A811" t="str">
            <v>HH341B</v>
          </cell>
          <cell r="B811" t="str">
            <v>ST PETERS 11kV</v>
          </cell>
          <cell r="C811" t="str">
            <v>SMAG</v>
          </cell>
          <cell r="D811" t="str">
            <v>Magill 66</v>
          </cell>
        </row>
        <row r="812">
          <cell r="A812" t="str">
            <v>HH341C</v>
          </cell>
          <cell r="B812" t="str">
            <v>PAYNEHAM 11kV</v>
          </cell>
          <cell r="C812" t="str">
            <v>SMAG</v>
          </cell>
          <cell r="D812" t="str">
            <v>Magill 66</v>
          </cell>
        </row>
        <row r="813">
          <cell r="A813" t="str">
            <v>HH341D</v>
          </cell>
          <cell r="B813" t="str">
            <v>BEULAH PARK 11kV</v>
          </cell>
          <cell r="C813" t="str">
            <v>SMAG</v>
          </cell>
          <cell r="D813" t="str">
            <v>Magill 66</v>
          </cell>
        </row>
        <row r="814">
          <cell r="A814" t="str">
            <v>HH341E</v>
          </cell>
          <cell r="B814" t="str">
            <v>MAYLANDS 11kV</v>
          </cell>
          <cell r="C814" t="str">
            <v>SMAG</v>
          </cell>
          <cell r="D814" t="str">
            <v>Magill 66</v>
          </cell>
        </row>
        <row r="815">
          <cell r="A815" t="str">
            <v>HH341F</v>
          </cell>
          <cell r="B815" t="str">
            <v>NORWOOD 11kV</v>
          </cell>
          <cell r="C815" t="str">
            <v>SMAG</v>
          </cell>
          <cell r="D815" t="str">
            <v>Magill 66</v>
          </cell>
        </row>
        <row r="816">
          <cell r="A816" t="str">
            <v>HH341G</v>
          </cell>
          <cell r="B816" t="str">
            <v>FIRLE 11kV</v>
          </cell>
          <cell r="C816" t="str">
            <v>SMAG</v>
          </cell>
          <cell r="D816" t="str">
            <v>Magill 66</v>
          </cell>
        </row>
        <row r="817">
          <cell r="A817" t="str">
            <v>HH341H</v>
          </cell>
          <cell r="B817" t="str">
            <v>LEABROOK 11kV</v>
          </cell>
          <cell r="C817" t="str">
            <v>SMAG</v>
          </cell>
          <cell r="D817" t="str">
            <v>Magill 66</v>
          </cell>
        </row>
        <row r="818">
          <cell r="A818" t="str">
            <v>HH341J</v>
          </cell>
          <cell r="B818" t="str">
            <v>EVANDALE 11kV</v>
          </cell>
          <cell r="C818" t="str">
            <v>SMAG</v>
          </cell>
          <cell r="D818" t="str">
            <v>Magill 66</v>
          </cell>
        </row>
        <row r="819">
          <cell r="A819" t="str">
            <v>HH341K</v>
          </cell>
          <cell r="B819" t="str">
            <v>STEPNEY 11kV</v>
          </cell>
          <cell r="C819" t="str">
            <v>SMAG</v>
          </cell>
          <cell r="D819" t="str">
            <v>Magill 66</v>
          </cell>
        </row>
        <row r="820">
          <cell r="A820" t="str">
            <v>HH386A</v>
          </cell>
          <cell r="B820" t="str">
            <v>GLEN OSMOND 11kV</v>
          </cell>
          <cell r="C820" t="str">
            <v>SMAG</v>
          </cell>
          <cell r="D820" t="str">
            <v>Magill 66</v>
          </cell>
        </row>
        <row r="821">
          <cell r="A821" t="str">
            <v>HH386B</v>
          </cell>
          <cell r="B821" t="str">
            <v>TUSMORE 11kV</v>
          </cell>
          <cell r="C821" t="str">
            <v>SMAG</v>
          </cell>
          <cell r="D821" t="str">
            <v>Magill 66</v>
          </cell>
        </row>
        <row r="822">
          <cell r="A822" t="str">
            <v>HH386C</v>
          </cell>
          <cell r="B822" t="str">
            <v>BEAUMONT 11kV</v>
          </cell>
          <cell r="C822" t="str">
            <v>SMAG</v>
          </cell>
          <cell r="D822" t="str">
            <v>Magill 66</v>
          </cell>
        </row>
        <row r="823">
          <cell r="A823" t="str">
            <v>HH386D</v>
          </cell>
          <cell r="B823" t="str">
            <v>ST GEORGES 11kV</v>
          </cell>
          <cell r="C823" t="str">
            <v>SMAG</v>
          </cell>
          <cell r="D823" t="str">
            <v>Magill 66</v>
          </cell>
        </row>
        <row r="824">
          <cell r="A824" t="str">
            <v>HH386E</v>
          </cell>
          <cell r="B824" t="str">
            <v>GLENSIDE 11kV</v>
          </cell>
          <cell r="C824" t="str">
            <v>SMAG</v>
          </cell>
          <cell r="D824" t="str">
            <v>Magill 66</v>
          </cell>
        </row>
        <row r="825">
          <cell r="A825" t="str">
            <v>HH386F</v>
          </cell>
          <cell r="B825" t="str">
            <v>GLENUNGA 11kV</v>
          </cell>
          <cell r="C825" t="str">
            <v>SMAG</v>
          </cell>
          <cell r="D825" t="str">
            <v>Magill 66</v>
          </cell>
        </row>
        <row r="826">
          <cell r="A826" t="str">
            <v>HH386G</v>
          </cell>
          <cell r="B826" t="str">
            <v>SYDNEY 11kV</v>
          </cell>
          <cell r="C826" t="str">
            <v>SMAG</v>
          </cell>
          <cell r="D826" t="str">
            <v>Magill 66</v>
          </cell>
        </row>
        <row r="827">
          <cell r="A827" t="str">
            <v>HH403A</v>
          </cell>
          <cell r="B827" t="str">
            <v>STOCKADE 11kV</v>
          </cell>
          <cell r="C827" t="str">
            <v>SNFD</v>
          </cell>
          <cell r="D827" t="str">
            <v>Northfield 66</v>
          </cell>
        </row>
        <row r="828">
          <cell r="A828" t="str">
            <v>HH403B</v>
          </cell>
          <cell r="B828" t="str">
            <v>VALLEY VIEW 11kV</v>
          </cell>
          <cell r="C828" t="str">
            <v>SNFD</v>
          </cell>
          <cell r="D828" t="str">
            <v>Northfield 66</v>
          </cell>
        </row>
        <row r="829">
          <cell r="A829" t="str">
            <v>HH403C</v>
          </cell>
          <cell r="B829" t="str">
            <v>NORTHFIELD 11kV</v>
          </cell>
          <cell r="C829" t="str">
            <v>SNFD</v>
          </cell>
          <cell r="D829" t="str">
            <v>Northfield 66</v>
          </cell>
        </row>
        <row r="830">
          <cell r="A830" t="str">
            <v>HH403D</v>
          </cell>
          <cell r="B830" t="str">
            <v>NORTHGATE 11kV</v>
          </cell>
          <cell r="C830" t="str">
            <v>SNFD</v>
          </cell>
          <cell r="D830" t="str">
            <v>Northfield 66</v>
          </cell>
        </row>
        <row r="831">
          <cell r="A831" t="str">
            <v>HH409A</v>
          </cell>
          <cell r="B831" t="str">
            <v>WATTLE PARK 11kV</v>
          </cell>
          <cell r="C831" t="str">
            <v>SMAG</v>
          </cell>
          <cell r="D831" t="str">
            <v>Magill 66</v>
          </cell>
        </row>
        <row r="832">
          <cell r="A832" t="str">
            <v>HH409B</v>
          </cell>
          <cell r="B832" t="str">
            <v>TRANMERE 11kV</v>
          </cell>
          <cell r="C832" t="str">
            <v>SMAG</v>
          </cell>
          <cell r="D832" t="str">
            <v>Magill 66</v>
          </cell>
        </row>
        <row r="833">
          <cell r="A833" t="str">
            <v>HH409C</v>
          </cell>
          <cell r="B833" t="str">
            <v>HECTORVILLE 11kV</v>
          </cell>
          <cell r="C833" t="str">
            <v>SMAG</v>
          </cell>
          <cell r="D833" t="str">
            <v>Magill 66</v>
          </cell>
        </row>
        <row r="834">
          <cell r="A834" t="str">
            <v>HH409D</v>
          </cell>
          <cell r="B834" t="str">
            <v>ROSTREVOR 11kV</v>
          </cell>
          <cell r="C834" t="str">
            <v>SMAG</v>
          </cell>
          <cell r="D834" t="str">
            <v>Magill 66</v>
          </cell>
        </row>
        <row r="835">
          <cell r="A835" t="str">
            <v>HH409E</v>
          </cell>
          <cell r="B835" t="str">
            <v>ROSSLYN PARK 11kV</v>
          </cell>
          <cell r="C835" t="str">
            <v>SMAG</v>
          </cell>
          <cell r="D835" t="str">
            <v>Magill 66</v>
          </cell>
        </row>
        <row r="836">
          <cell r="A836" t="str">
            <v>HH409F</v>
          </cell>
          <cell r="B836" t="str">
            <v>MORIALTA 11kV</v>
          </cell>
          <cell r="C836" t="str">
            <v>SMAG</v>
          </cell>
          <cell r="D836" t="str">
            <v>Magill 66</v>
          </cell>
        </row>
        <row r="837">
          <cell r="A837" t="str">
            <v>HH428A</v>
          </cell>
          <cell r="B837" t="str">
            <v>HILLCREST 11kV</v>
          </cell>
          <cell r="C837" t="str">
            <v>SNFD</v>
          </cell>
          <cell r="D837" t="str">
            <v>Northfield 66</v>
          </cell>
        </row>
        <row r="838">
          <cell r="A838" t="str">
            <v>HH428B</v>
          </cell>
          <cell r="B838" t="str">
            <v>STRATHMONT 11kVR</v>
          </cell>
          <cell r="C838" t="str">
            <v>SNFD</v>
          </cell>
          <cell r="D838" t="str">
            <v>Northfield 66</v>
          </cell>
        </row>
        <row r="839">
          <cell r="A839" t="str">
            <v>HH428C</v>
          </cell>
          <cell r="B839" t="str">
            <v>WINDSOR GARDENS 11kV</v>
          </cell>
          <cell r="C839" t="str">
            <v>SNFD</v>
          </cell>
          <cell r="D839" t="str">
            <v>Northfield 66</v>
          </cell>
        </row>
        <row r="840">
          <cell r="A840" t="str">
            <v>HH428D</v>
          </cell>
          <cell r="B840" t="str">
            <v>KLEMZIG 11kV</v>
          </cell>
          <cell r="C840" t="str">
            <v>SNFD</v>
          </cell>
          <cell r="D840" t="str">
            <v>Northfield 66</v>
          </cell>
        </row>
        <row r="841">
          <cell r="A841" t="str">
            <v>HH428E</v>
          </cell>
          <cell r="B841" t="str">
            <v>ROSS SMITH 11kV</v>
          </cell>
          <cell r="C841" t="str">
            <v>SNFD</v>
          </cell>
          <cell r="D841" t="str">
            <v>Northfield 66</v>
          </cell>
        </row>
        <row r="842">
          <cell r="A842" t="str">
            <v>HH428F</v>
          </cell>
          <cell r="B842" t="str">
            <v>FOSTERS 11kV</v>
          </cell>
          <cell r="C842" t="str">
            <v>SNFD</v>
          </cell>
          <cell r="D842" t="str">
            <v>Northfield 66</v>
          </cell>
        </row>
        <row r="843">
          <cell r="A843" t="str">
            <v>HH429A</v>
          </cell>
          <cell r="B843" t="str">
            <v>T.M.A. NO 2 11kV</v>
          </cell>
          <cell r="C843" t="str">
            <v>SNFD</v>
          </cell>
          <cell r="D843" t="str">
            <v>Northfield 66</v>
          </cell>
        </row>
        <row r="844">
          <cell r="A844" t="str">
            <v>HH429B</v>
          </cell>
          <cell r="B844" t="str">
            <v>DENVER TCE 11kVR</v>
          </cell>
          <cell r="C844" t="str">
            <v>SNFD</v>
          </cell>
          <cell r="D844" t="str">
            <v>Northfield 66</v>
          </cell>
        </row>
        <row r="845">
          <cell r="A845" t="str">
            <v>HH429C</v>
          </cell>
          <cell r="B845" t="str">
            <v>KILBURN SOUTH 11kV</v>
          </cell>
          <cell r="C845" t="str">
            <v>SNFD</v>
          </cell>
          <cell r="D845" t="str">
            <v>Northfield 66</v>
          </cell>
        </row>
        <row r="846">
          <cell r="A846" t="str">
            <v>HH432A</v>
          </cell>
          <cell r="B846" t="str">
            <v>ISLINGTON WORKSHOPS NO 2 11kV</v>
          </cell>
          <cell r="C846" t="str">
            <v>SNFD</v>
          </cell>
          <cell r="D846" t="str">
            <v>Northfield 66</v>
          </cell>
        </row>
        <row r="847">
          <cell r="A847" t="str">
            <v>HH432B</v>
          </cell>
          <cell r="B847" t="str">
            <v>PROSPECT 11kV</v>
          </cell>
          <cell r="C847" t="str">
            <v>SNFD</v>
          </cell>
          <cell r="D847" t="str">
            <v>Northfield 66</v>
          </cell>
        </row>
        <row r="848">
          <cell r="A848" t="str">
            <v>HH432C</v>
          </cell>
          <cell r="B848" t="str">
            <v>FITZROY 11kV</v>
          </cell>
          <cell r="C848" t="str">
            <v>SNFD</v>
          </cell>
          <cell r="D848" t="str">
            <v>Northfield 66</v>
          </cell>
        </row>
        <row r="849">
          <cell r="A849" t="str">
            <v>HH432D</v>
          </cell>
          <cell r="B849" t="str">
            <v>DUDLEY PARK 11kV</v>
          </cell>
          <cell r="C849" t="str">
            <v>SNFD</v>
          </cell>
          <cell r="D849" t="str">
            <v>Northfield 66</v>
          </cell>
        </row>
        <row r="850">
          <cell r="A850" t="str">
            <v>HH432E</v>
          </cell>
          <cell r="B850" t="str">
            <v>GOVERNMENT LAUNDRY 11kV</v>
          </cell>
          <cell r="C850" t="str">
            <v>SNFD</v>
          </cell>
          <cell r="D850" t="str">
            <v>Northfield 66</v>
          </cell>
        </row>
        <row r="851">
          <cell r="A851" t="str">
            <v>HH432F</v>
          </cell>
          <cell r="B851" t="str">
            <v>NAILSWORTH 11KV</v>
          </cell>
          <cell r="C851" t="str">
            <v>SNFD</v>
          </cell>
          <cell r="D851" t="str">
            <v>Northfield 66</v>
          </cell>
        </row>
        <row r="852">
          <cell r="A852" t="str">
            <v>HH432G</v>
          </cell>
          <cell r="B852" t="str">
            <v>OXENHAM STREET 11KV</v>
          </cell>
          <cell r="C852" t="str">
            <v>SNFD</v>
          </cell>
          <cell r="D852" t="str">
            <v>Northfield 66</v>
          </cell>
        </row>
        <row r="853">
          <cell r="A853" t="str">
            <v>HH496A</v>
          </cell>
          <cell r="B853" t="str">
            <v>FAIRVIEW PARK 11kV</v>
          </cell>
          <cell r="C853" t="str">
            <v>SNFD</v>
          </cell>
          <cell r="D853" t="str">
            <v>Northfield 66</v>
          </cell>
        </row>
        <row r="854">
          <cell r="A854" t="str">
            <v>HH496B</v>
          </cell>
          <cell r="B854" t="str">
            <v>YATALA VALE 11kV</v>
          </cell>
          <cell r="C854" t="str">
            <v>SNFD</v>
          </cell>
          <cell r="D854" t="str">
            <v>Northfield 66</v>
          </cell>
        </row>
        <row r="855">
          <cell r="A855" t="str">
            <v>HH496C</v>
          </cell>
          <cell r="B855" t="str">
            <v>WYNN VALE SOUTH 11kV</v>
          </cell>
          <cell r="C855" t="str">
            <v>SNFD</v>
          </cell>
          <cell r="D855" t="str">
            <v>Northfield 66</v>
          </cell>
        </row>
        <row r="856">
          <cell r="A856" t="str">
            <v>HH496D</v>
          </cell>
          <cell r="B856" t="str">
            <v>WYNN VALE WEST 11kV</v>
          </cell>
          <cell r="C856" t="str">
            <v>SNFD</v>
          </cell>
          <cell r="D856" t="str">
            <v>Northfield 66</v>
          </cell>
        </row>
        <row r="857">
          <cell r="A857" t="str">
            <v>HH496E</v>
          </cell>
          <cell r="B857" t="str">
            <v>GOLDEN GROVE NORTH 11kV</v>
          </cell>
          <cell r="C857" t="str">
            <v>SNFD</v>
          </cell>
          <cell r="D857" t="str">
            <v>Northfield 66</v>
          </cell>
        </row>
        <row r="858">
          <cell r="A858" t="str">
            <v>HH496F</v>
          </cell>
          <cell r="B858" t="str">
            <v>GREENWITH 11kV</v>
          </cell>
          <cell r="C858" t="str">
            <v>SNFD</v>
          </cell>
          <cell r="D858" t="str">
            <v>Northfield 66</v>
          </cell>
        </row>
        <row r="859">
          <cell r="A859" t="str">
            <v>HH496G</v>
          </cell>
          <cell r="B859" t="str">
            <v>RIFFLE RANGE 11kV</v>
          </cell>
          <cell r="C859" t="str">
            <v>SNFD</v>
          </cell>
          <cell r="D859" t="str">
            <v>Northfield 66</v>
          </cell>
        </row>
        <row r="860">
          <cell r="A860" t="str">
            <v>HH496H</v>
          </cell>
          <cell r="B860" t="str">
            <v>GOLDEN GROVE WEST 11kV</v>
          </cell>
          <cell r="C860" t="str">
            <v>SNFD</v>
          </cell>
          <cell r="D860" t="str">
            <v>Northfield 66</v>
          </cell>
        </row>
        <row r="861">
          <cell r="A861" t="str">
            <v>HH522A</v>
          </cell>
          <cell r="B861" t="str">
            <v>ST AGNES 11KV</v>
          </cell>
          <cell r="C861" t="str">
            <v>SNFD</v>
          </cell>
          <cell r="D861" t="str">
            <v>Northfield 66</v>
          </cell>
        </row>
        <row r="862">
          <cell r="A862" t="str">
            <v>HH522B</v>
          </cell>
          <cell r="B862" t="str">
            <v>BARRACKS 11KV</v>
          </cell>
          <cell r="C862" t="str">
            <v>SNFD</v>
          </cell>
          <cell r="D862" t="str">
            <v>Northfield 66</v>
          </cell>
        </row>
        <row r="863">
          <cell r="A863" t="str">
            <v>HH522C</v>
          </cell>
          <cell r="B863" t="str">
            <v>VALLEY 11KV</v>
          </cell>
          <cell r="C863" t="str">
            <v>SNFD</v>
          </cell>
          <cell r="D863" t="str">
            <v>Northfield 66</v>
          </cell>
        </row>
        <row r="864">
          <cell r="A864" t="str">
            <v>HIGHBURY</v>
          </cell>
          <cell r="B864" t="str">
            <v>HIGHBURY</v>
          </cell>
          <cell r="C864" t="str">
            <v>SNFD</v>
          </cell>
        </row>
        <row r="865">
          <cell r="A865" t="str">
            <v>HIGHGATE</v>
          </cell>
          <cell r="B865" t="str">
            <v>HIGHGATE</v>
          </cell>
          <cell r="C865" t="str">
            <v>SHVA</v>
          </cell>
        </row>
        <row r="866">
          <cell r="A866" t="str">
            <v>HIGHLAND VALLEY</v>
          </cell>
          <cell r="B866" t="str">
            <v>HIGHLAND VALLEY</v>
          </cell>
          <cell r="C866" t="str">
            <v>SMBA</v>
          </cell>
        </row>
        <row r="867">
          <cell r="A867" t="str">
            <v>HILLBANK</v>
          </cell>
          <cell r="B867" t="str">
            <v>HILLBANK</v>
          </cell>
          <cell r="C867" t="str">
            <v>SPAR</v>
          </cell>
        </row>
        <row r="868">
          <cell r="A868" t="str">
            <v>HILLCREST</v>
          </cell>
          <cell r="B868" t="str">
            <v>HILLCREST</v>
          </cell>
          <cell r="C868" t="str">
            <v>SNFD</v>
          </cell>
        </row>
        <row r="869">
          <cell r="A869" t="str">
            <v>HINDMARSH ISLAND</v>
          </cell>
          <cell r="B869" t="str">
            <v>HINDMARSH ISLAND</v>
          </cell>
          <cell r="C869" t="str">
            <v>SMVE</v>
          </cell>
        </row>
        <row r="870">
          <cell r="A870" t="str">
            <v>HINDMARSH TIERS</v>
          </cell>
          <cell r="B870" t="str">
            <v>HINDMARSH TIERS</v>
          </cell>
          <cell r="C870" t="str">
            <v>SMVE</v>
          </cell>
        </row>
        <row r="871">
          <cell r="A871" t="str">
            <v>HINDMARSH VALLEY</v>
          </cell>
          <cell r="B871" t="str">
            <v>HINDMARSH VALLEY</v>
          </cell>
          <cell r="C871" t="str">
            <v>SMVE</v>
          </cell>
        </row>
        <row r="872">
          <cell r="A872" t="str">
            <v>HK01</v>
          </cell>
          <cell r="B872" t="str">
            <v>HAWKER 11kV</v>
          </cell>
          <cell r="C872" t="str">
            <v>SNEU</v>
          </cell>
          <cell r="D872" t="str">
            <v>Neuroodla 33</v>
          </cell>
        </row>
        <row r="873">
          <cell r="A873" t="str">
            <v>HK02</v>
          </cell>
          <cell r="B873" t="str">
            <v>WILPENA19kV SWER</v>
          </cell>
          <cell r="C873" t="str">
            <v>SNEU</v>
          </cell>
          <cell r="D873" t="str">
            <v>Neuroodla 33</v>
          </cell>
        </row>
        <row r="874">
          <cell r="A874" t="str">
            <v>HK03</v>
          </cell>
          <cell r="B874" t="str">
            <v>EDEOWIE 19kV SWER</v>
          </cell>
          <cell r="C874" t="str">
            <v>SNEU</v>
          </cell>
          <cell r="D874" t="str">
            <v>Neuroodla 33</v>
          </cell>
        </row>
        <row r="875">
          <cell r="A875" t="str">
            <v>HK04</v>
          </cell>
          <cell r="B875" t="str">
            <v>WARCOWIE 19kV SWER</v>
          </cell>
          <cell r="C875" t="str">
            <v>SNEU</v>
          </cell>
          <cell r="D875" t="str">
            <v>Neuroodla 33</v>
          </cell>
        </row>
        <row r="876">
          <cell r="A876" t="str">
            <v>HK05</v>
          </cell>
          <cell r="B876" t="str">
            <v>CRADOCK 19kV SWER</v>
          </cell>
          <cell r="C876" t="str">
            <v>SNEU</v>
          </cell>
          <cell r="D876" t="str">
            <v>Neuroodla 33</v>
          </cell>
        </row>
        <row r="877">
          <cell r="A877" t="str">
            <v>HK06</v>
          </cell>
          <cell r="B877" t="str">
            <v>NEUROODLA 19kV SWER</v>
          </cell>
          <cell r="C877" t="str">
            <v>SNEU</v>
          </cell>
          <cell r="D877" t="str">
            <v>Neuroodla 33</v>
          </cell>
        </row>
        <row r="878">
          <cell r="A878" t="str">
            <v>HK07</v>
          </cell>
          <cell r="B878" t="str">
            <v>WORRO DOWNS 19kV SWER</v>
          </cell>
          <cell r="C878" t="str">
            <v>SNEU</v>
          </cell>
          <cell r="D878" t="str">
            <v>Neuroodla 33</v>
          </cell>
        </row>
        <row r="879">
          <cell r="A879" t="str">
            <v>HK08</v>
          </cell>
          <cell r="B879" t="str">
            <v>TOP BORE 19kV SWER</v>
          </cell>
          <cell r="C879" t="str">
            <v>SNEU</v>
          </cell>
          <cell r="D879" t="str">
            <v>Neuroodla 33</v>
          </cell>
        </row>
        <row r="880">
          <cell r="A880" t="str">
            <v>HOLDEN HILL</v>
          </cell>
          <cell r="B880" t="str">
            <v>HOLDEN HILL</v>
          </cell>
          <cell r="C880" t="str">
            <v>SNFD</v>
          </cell>
        </row>
        <row r="881">
          <cell r="A881" t="str">
            <v>HOLDER</v>
          </cell>
          <cell r="B881" t="str">
            <v>HOLDER</v>
          </cell>
          <cell r="C881" t="str">
            <v>SNWB</v>
          </cell>
        </row>
        <row r="882">
          <cell r="A882" t="str">
            <v>HOPE VALLEY</v>
          </cell>
          <cell r="B882" t="str">
            <v>HOPE VALLEY</v>
          </cell>
          <cell r="C882" t="str">
            <v>SNFD</v>
          </cell>
        </row>
        <row r="883">
          <cell r="A883" t="str">
            <v>HOVE</v>
          </cell>
          <cell r="B883" t="str">
            <v>HOVE</v>
          </cell>
          <cell r="C883" t="str">
            <v>SHVA</v>
          </cell>
        </row>
        <row r="884">
          <cell r="A884" t="str">
            <v>HOYLETON</v>
          </cell>
          <cell r="B884" t="str">
            <v>HOYLETON</v>
          </cell>
          <cell r="C884" t="str">
            <v>SHUM</v>
          </cell>
        </row>
        <row r="885">
          <cell r="A885" t="str">
            <v>HYDE PARK</v>
          </cell>
          <cell r="B885" t="str">
            <v>HYDE PARK</v>
          </cell>
          <cell r="C885" t="str">
            <v>SHVA</v>
          </cell>
        </row>
        <row r="886">
          <cell r="A886" t="str">
            <v>INGLE FARM</v>
          </cell>
          <cell r="B886" t="str">
            <v>INGLE FARM</v>
          </cell>
          <cell r="C886" t="str">
            <v>SNFD</v>
          </cell>
        </row>
        <row r="887">
          <cell r="A887" t="str">
            <v>INMAN VALLEY</v>
          </cell>
          <cell r="B887" t="str">
            <v>INMAN VALLEY</v>
          </cell>
          <cell r="C887" t="str">
            <v>SMVE</v>
          </cell>
        </row>
        <row r="888">
          <cell r="A888" t="str">
            <v>JAMESTOWN</v>
          </cell>
          <cell r="B888" t="str">
            <v>JAMESTOWN</v>
          </cell>
          <cell r="C888" t="str">
            <v>SBUR</v>
          </cell>
        </row>
        <row r="889">
          <cell r="A889" t="str">
            <v>JERVOIS</v>
          </cell>
          <cell r="B889" t="str">
            <v>JERVOIS</v>
          </cell>
          <cell r="C889" t="str">
            <v>STAL</v>
          </cell>
        </row>
        <row r="890">
          <cell r="A890" t="str">
            <v>JOSLIN</v>
          </cell>
          <cell r="B890" t="str">
            <v>JOSLIN</v>
          </cell>
          <cell r="C890" t="str">
            <v>SMAG</v>
          </cell>
        </row>
        <row r="891">
          <cell r="A891" t="str">
            <v>KA01</v>
          </cell>
          <cell r="B891" t="str">
            <v>WALLEROO EAST 11kV</v>
          </cell>
          <cell r="C891" t="str">
            <v>SKAD</v>
          </cell>
          <cell r="D891" t="str">
            <v>Kadina East 33</v>
          </cell>
        </row>
        <row r="892">
          <cell r="A892" t="str">
            <v>KA02</v>
          </cell>
          <cell r="B892" t="str">
            <v>WALLAROO WEST 11kV</v>
          </cell>
          <cell r="C892" t="str">
            <v>SKAD</v>
          </cell>
          <cell r="D892" t="str">
            <v>Kadina East 33</v>
          </cell>
        </row>
        <row r="893">
          <cell r="A893" t="str">
            <v>KA03</v>
          </cell>
          <cell r="B893" t="str">
            <v>MOONTA 11kV</v>
          </cell>
          <cell r="C893" t="str">
            <v>SKAD</v>
          </cell>
          <cell r="D893" t="str">
            <v>Kadina East 33</v>
          </cell>
        </row>
        <row r="894">
          <cell r="A894" t="str">
            <v>KA04</v>
          </cell>
          <cell r="B894" t="str">
            <v>MOONTA BAY 11kV</v>
          </cell>
          <cell r="C894" t="str">
            <v>SKAD</v>
          </cell>
          <cell r="D894" t="str">
            <v>Kadina East 33</v>
          </cell>
        </row>
        <row r="895">
          <cell r="A895" t="str">
            <v>KA05</v>
          </cell>
          <cell r="B895" t="str">
            <v>WALLAROO MINES 11kV</v>
          </cell>
          <cell r="C895" t="str">
            <v>SKAD</v>
          </cell>
          <cell r="D895" t="str">
            <v>Kadina East 33</v>
          </cell>
        </row>
        <row r="896">
          <cell r="A896" t="str">
            <v>KA06</v>
          </cell>
          <cell r="B896" t="str">
            <v>KADINA 11kV</v>
          </cell>
          <cell r="C896" t="str">
            <v>SKAD</v>
          </cell>
          <cell r="D896" t="str">
            <v>Kadina East 33</v>
          </cell>
        </row>
        <row r="897">
          <cell r="A897" t="str">
            <v>KA07</v>
          </cell>
          <cell r="B897" t="str">
            <v>LOCHIEL NO 1 19kV SWER</v>
          </cell>
          <cell r="C897" t="str">
            <v>SHUM</v>
          </cell>
          <cell r="D897" t="str">
            <v>Hummocks 33</v>
          </cell>
        </row>
        <row r="898">
          <cell r="A898" t="str">
            <v>KA08</v>
          </cell>
          <cell r="B898" t="str">
            <v>ALFORD NO 1 19kV SWER</v>
          </cell>
          <cell r="C898" t="str">
            <v>SKAD</v>
          </cell>
          <cell r="D898" t="str">
            <v>Kadina East 33</v>
          </cell>
        </row>
        <row r="899">
          <cell r="A899" t="str">
            <v>KA09</v>
          </cell>
          <cell r="B899" t="str">
            <v>FISHERMANS BAY - MUNDOORA 19kV SWER</v>
          </cell>
          <cell r="C899" t="str">
            <v>SBUR</v>
          </cell>
          <cell r="D899" t="str">
            <v>Bungama Rural 33</v>
          </cell>
        </row>
        <row r="900">
          <cell r="A900" t="str">
            <v>KA10</v>
          </cell>
          <cell r="B900" t="str">
            <v>MOONTA 19kV SWER</v>
          </cell>
          <cell r="C900" t="str">
            <v>SKAD</v>
          </cell>
          <cell r="D900" t="str">
            <v>Kadina East 33</v>
          </cell>
        </row>
        <row r="901">
          <cell r="A901" t="str">
            <v>KA11</v>
          </cell>
          <cell r="B901" t="str">
            <v>TICKERA 19kV SWER</v>
          </cell>
          <cell r="C901" t="str">
            <v>SKAD</v>
          </cell>
          <cell r="D901" t="str">
            <v>Kadina East 33</v>
          </cell>
        </row>
        <row r="902">
          <cell r="A902" t="str">
            <v>KA12</v>
          </cell>
          <cell r="B902" t="str">
            <v>KAINTON NO 1 19kV SWER</v>
          </cell>
          <cell r="C902" t="str">
            <v>SHUM</v>
          </cell>
          <cell r="D902" t="str">
            <v>Hummocks 33</v>
          </cell>
        </row>
        <row r="903">
          <cell r="A903" t="str">
            <v>KA13</v>
          </cell>
          <cell r="B903" t="str">
            <v>WALLAROO 19kV SWER</v>
          </cell>
          <cell r="C903" t="str">
            <v>SKAD</v>
          </cell>
          <cell r="D903" t="str">
            <v>Kadina East 33</v>
          </cell>
        </row>
        <row r="904">
          <cell r="A904" t="str">
            <v>KA14</v>
          </cell>
          <cell r="B904" t="str">
            <v>NALYAPPA 19kV SWER</v>
          </cell>
          <cell r="C904" t="str">
            <v>SKAD</v>
          </cell>
          <cell r="D904" t="str">
            <v>Kadina East 33</v>
          </cell>
        </row>
        <row r="905">
          <cell r="A905" t="str">
            <v>KA15</v>
          </cell>
          <cell r="B905" t="str">
            <v>COPPER HILL 19kV SWER</v>
          </cell>
          <cell r="C905" t="str">
            <v>SHUM</v>
          </cell>
          <cell r="D905" t="str">
            <v>Hummocks 33</v>
          </cell>
        </row>
        <row r="906">
          <cell r="A906" t="str">
            <v>KA16</v>
          </cell>
          <cell r="B906" t="str">
            <v>BUTE NO 1 19kV SWER</v>
          </cell>
          <cell r="C906" t="str">
            <v>SHUM</v>
          </cell>
          <cell r="D906" t="str">
            <v>Hummocks 33</v>
          </cell>
        </row>
        <row r="907">
          <cell r="A907" t="str">
            <v>KA17</v>
          </cell>
          <cell r="B907" t="str">
            <v>BUTE NO 2 19kV SWER</v>
          </cell>
          <cell r="C907" t="str">
            <v>SHUM</v>
          </cell>
          <cell r="D907" t="str">
            <v>Hummocks 33</v>
          </cell>
        </row>
        <row r="908">
          <cell r="A908" t="str">
            <v>KA18</v>
          </cell>
          <cell r="B908" t="str">
            <v>KAINTON NO 2 19kV SWER</v>
          </cell>
          <cell r="C908" t="str">
            <v>SHUM</v>
          </cell>
          <cell r="D908" t="str">
            <v>Hummocks 33</v>
          </cell>
        </row>
        <row r="909">
          <cell r="A909" t="str">
            <v>KA19</v>
          </cell>
          <cell r="B909" t="str">
            <v>MUNDOORA NO 1 19kV SWER</v>
          </cell>
          <cell r="C909" t="str">
            <v>SBUR</v>
          </cell>
          <cell r="D909" t="str">
            <v>Bungama Rural 33</v>
          </cell>
        </row>
        <row r="910">
          <cell r="A910" t="str">
            <v>KA20</v>
          </cell>
          <cell r="B910" t="str">
            <v>MUNDOORA NO 2 19kV SWER</v>
          </cell>
          <cell r="C910" t="str">
            <v>SBUR</v>
          </cell>
          <cell r="D910" t="str">
            <v>Bungama Rural 33</v>
          </cell>
        </row>
        <row r="911">
          <cell r="A911" t="str">
            <v>KA21</v>
          </cell>
          <cell r="B911" t="str">
            <v>NINNES 19kV SWER</v>
          </cell>
          <cell r="C911" t="str">
            <v>SHUM</v>
          </cell>
          <cell r="D911" t="str">
            <v>Hummocks 33</v>
          </cell>
        </row>
        <row r="912">
          <cell r="A912" t="str">
            <v>KA22</v>
          </cell>
          <cell r="B912" t="str">
            <v>PORT BROUGHTON 11kV</v>
          </cell>
          <cell r="C912" t="str">
            <v>SBUR</v>
          </cell>
          <cell r="D912" t="str">
            <v>Bungama Rural 33</v>
          </cell>
        </row>
        <row r="913">
          <cell r="A913" t="str">
            <v>KA23</v>
          </cell>
          <cell r="B913" t="str">
            <v>PASKEVILLE 11kV</v>
          </cell>
          <cell r="C913" t="str">
            <v>SHUM</v>
          </cell>
          <cell r="D913" t="str">
            <v>Hummocks 33</v>
          </cell>
        </row>
        <row r="914">
          <cell r="A914" t="str">
            <v>KA24</v>
          </cell>
          <cell r="B914" t="str">
            <v>LOCHIEL NO 2 19kV SWER</v>
          </cell>
          <cell r="C914" t="str">
            <v>SHUM</v>
          </cell>
          <cell r="D914" t="str">
            <v>Hummocks 33</v>
          </cell>
        </row>
        <row r="915">
          <cell r="A915" t="str">
            <v>KA25</v>
          </cell>
          <cell r="B915" t="str">
            <v>ALFORD NO 2 19kV SWER</v>
          </cell>
          <cell r="C915" t="str">
            <v>SKAD</v>
          </cell>
          <cell r="D915" t="str">
            <v>Kadina East 33</v>
          </cell>
        </row>
        <row r="916">
          <cell r="A916" t="str">
            <v>KA26</v>
          </cell>
          <cell r="B916" t="str">
            <v>BUTE 11kV</v>
          </cell>
          <cell r="C916" t="str">
            <v>SHUM</v>
          </cell>
          <cell r="D916" t="str">
            <v>Hummocks 33</v>
          </cell>
        </row>
        <row r="917">
          <cell r="A917" t="str">
            <v>KA27</v>
          </cell>
          <cell r="B917" t="str">
            <v>THRINGTON 11kV</v>
          </cell>
          <cell r="C917" t="str">
            <v>SHUM</v>
          </cell>
          <cell r="D917" t="str">
            <v>Hummocks 33</v>
          </cell>
        </row>
        <row r="918">
          <cell r="A918" t="str">
            <v>KA28</v>
          </cell>
          <cell r="B918" t="str">
            <v>THOMAS PLAINS 19kV SWER</v>
          </cell>
          <cell r="C918" t="str">
            <v>SHUM</v>
          </cell>
          <cell r="D918" t="str">
            <v>Hummocks 33</v>
          </cell>
        </row>
        <row r="919">
          <cell r="A919" t="str">
            <v>KA29</v>
          </cell>
          <cell r="B919" t="str">
            <v>ALFORD 11kV</v>
          </cell>
          <cell r="C919" t="str">
            <v>SKAD</v>
          </cell>
          <cell r="D919" t="str">
            <v>Kadina East 33</v>
          </cell>
        </row>
        <row r="920">
          <cell r="A920" t="str">
            <v>KA30</v>
          </cell>
          <cell r="B920" t="str">
            <v>WALLAROO PLAINS 19KV SWER</v>
          </cell>
          <cell r="C920" t="str">
            <v>SKAD</v>
          </cell>
          <cell r="D920" t="str">
            <v>Kadina East 33</v>
          </cell>
        </row>
        <row r="921">
          <cell r="A921" t="str">
            <v>KA31</v>
          </cell>
          <cell r="B921" t="str">
            <v>HITCHCOCK PLAIN 19kV SWER</v>
          </cell>
          <cell r="C921" t="str">
            <v>SBUR</v>
          </cell>
          <cell r="D921" t="str">
            <v>Bungama Rural 33</v>
          </cell>
        </row>
        <row r="922">
          <cell r="A922" t="str">
            <v>KA32</v>
          </cell>
          <cell r="B922" t="str">
            <v>BOORS PLAIN 19kV SWER</v>
          </cell>
          <cell r="C922" t="str">
            <v>SHUM</v>
          </cell>
          <cell r="D922" t="str">
            <v>Hummocks 33</v>
          </cell>
        </row>
        <row r="923">
          <cell r="A923" t="str">
            <v>KA33</v>
          </cell>
          <cell r="C923" t="str">
            <v>SKAD</v>
          </cell>
          <cell r="D923" t="str">
            <v>Kadina East 33</v>
          </cell>
        </row>
        <row r="924">
          <cell r="A924" t="str">
            <v>KADINA</v>
          </cell>
          <cell r="B924" t="str">
            <v>KADINA</v>
          </cell>
          <cell r="C924" t="str">
            <v>SKAD</v>
          </cell>
        </row>
        <row r="925">
          <cell r="A925" t="str">
            <v>KANGARILLA</v>
          </cell>
          <cell r="B925" t="str">
            <v>KANGARILLA</v>
          </cell>
          <cell r="C925" t="str">
            <v>SMBS</v>
          </cell>
        </row>
        <row r="926">
          <cell r="A926" t="str">
            <v>KANMANTOO</v>
          </cell>
          <cell r="B926" t="str">
            <v>KANMANTOO</v>
          </cell>
          <cell r="C926" t="str">
            <v>SMBA</v>
          </cell>
        </row>
        <row r="927">
          <cell r="A927" t="str">
            <v>KAPUNDA</v>
          </cell>
          <cell r="B927" t="str">
            <v>KAPUNDA</v>
          </cell>
          <cell r="C927" t="str">
            <v>STEM</v>
          </cell>
        </row>
        <row r="928">
          <cell r="A928" t="str">
            <v>KEITH</v>
          </cell>
          <cell r="B928" t="str">
            <v>KEITH</v>
          </cell>
          <cell r="C928" t="str">
            <v>SKET</v>
          </cell>
        </row>
        <row r="929">
          <cell r="A929" t="str">
            <v>KENSINGTON</v>
          </cell>
          <cell r="B929" t="str">
            <v>KENSINGTON</v>
          </cell>
          <cell r="C929" t="str">
            <v>SMAG</v>
          </cell>
        </row>
        <row r="930">
          <cell r="A930" t="str">
            <v>KERSBROOK</v>
          </cell>
          <cell r="B930" t="str">
            <v>KERSBROOK</v>
          </cell>
          <cell r="C930" t="str">
            <v>SANC</v>
          </cell>
        </row>
        <row r="931">
          <cell r="A931" t="str">
            <v>KI11</v>
          </cell>
          <cell r="B931" t="str">
            <v>PENNESHAW 11kV</v>
          </cell>
          <cell r="C931" t="str">
            <v>SMVE</v>
          </cell>
          <cell r="D931" t="str">
            <v>Morphett Vale East 66</v>
          </cell>
        </row>
        <row r="932">
          <cell r="A932" t="str">
            <v>KI12</v>
          </cell>
          <cell r="B932" t="str">
            <v>DUDLEY 19kV SWER</v>
          </cell>
          <cell r="C932" t="str">
            <v>SMVE</v>
          </cell>
          <cell r="D932" t="str">
            <v>Morphett Vale East 66</v>
          </cell>
        </row>
        <row r="933">
          <cell r="A933" t="str">
            <v>KI13</v>
          </cell>
          <cell r="B933" t="str">
            <v>ISLAND BEACH 19kV SWER</v>
          </cell>
          <cell r="C933" t="str">
            <v>SMVE</v>
          </cell>
          <cell r="D933" t="str">
            <v>Morphett Vale East 66</v>
          </cell>
        </row>
        <row r="934">
          <cell r="A934" t="str">
            <v>KI14</v>
          </cell>
          <cell r="B934" t="str">
            <v>Buadin Beach 19kV SWER</v>
          </cell>
          <cell r="C934" t="str">
            <v>SMVE</v>
          </cell>
          <cell r="D934" t="str">
            <v>Morphett Vale East 66</v>
          </cell>
        </row>
        <row r="935">
          <cell r="A935" t="str">
            <v>KI15</v>
          </cell>
          <cell r="C935" t="str">
            <v>SMVE</v>
          </cell>
          <cell r="D935" t="str">
            <v>Morphett Vale East 66</v>
          </cell>
        </row>
        <row r="936">
          <cell r="A936" t="str">
            <v>KI15</v>
          </cell>
          <cell r="C936" t="str">
            <v>SMVE</v>
          </cell>
          <cell r="D936" t="str">
            <v>Morphett Vale East 66</v>
          </cell>
        </row>
        <row r="937">
          <cell r="A937" t="str">
            <v>KI16</v>
          </cell>
          <cell r="C937" t="str">
            <v>SMVE</v>
          </cell>
          <cell r="D937" t="str">
            <v>Morphett Vale East 66</v>
          </cell>
        </row>
        <row r="938">
          <cell r="A938" t="str">
            <v>KI16</v>
          </cell>
          <cell r="C938" t="str">
            <v>SMVE</v>
          </cell>
          <cell r="D938" t="str">
            <v>Morphett Vale East 66</v>
          </cell>
        </row>
        <row r="939">
          <cell r="A939" t="str">
            <v>KI21</v>
          </cell>
          <cell r="B939" t="str">
            <v>AMERICAN RIVER 11kV</v>
          </cell>
          <cell r="C939" t="str">
            <v>SMVE</v>
          </cell>
          <cell r="D939" t="str">
            <v>Morphett Vale East 66</v>
          </cell>
        </row>
        <row r="940">
          <cell r="A940" t="str">
            <v>KI22</v>
          </cell>
          <cell r="B940" t="str">
            <v>GYPSUM QUARRY 11kV</v>
          </cell>
          <cell r="C940" t="str">
            <v>SMVE</v>
          </cell>
          <cell r="D940" t="str">
            <v>Morphett Vale East 66</v>
          </cell>
        </row>
        <row r="941">
          <cell r="A941" t="str">
            <v>KI31</v>
          </cell>
          <cell r="B941" t="str">
            <v>KINGSCOTE 11kV</v>
          </cell>
          <cell r="C941" t="str">
            <v>SMVE</v>
          </cell>
          <cell r="D941" t="str">
            <v>Morphett Vale East 66</v>
          </cell>
        </row>
        <row r="942">
          <cell r="A942" t="str">
            <v>KI32</v>
          </cell>
          <cell r="B942" t="str">
            <v>BROWNLOW 11kV</v>
          </cell>
          <cell r="C942" t="str">
            <v>SMVE</v>
          </cell>
          <cell r="D942" t="str">
            <v>Morphett Vale East 66</v>
          </cell>
        </row>
        <row r="943">
          <cell r="A943" t="str">
            <v>KI41</v>
          </cell>
          <cell r="B943" t="str">
            <v>CYGNET RIVER 11kV</v>
          </cell>
          <cell r="C943" t="str">
            <v>SMVE</v>
          </cell>
          <cell r="D943" t="str">
            <v>Morphett Vale East 66</v>
          </cell>
        </row>
        <row r="944">
          <cell r="A944" t="str">
            <v>KI42</v>
          </cell>
          <cell r="B944" t="str">
            <v>PARNDANA 11kV</v>
          </cell>
          <cell r="C944" t="str">
            <v>SMVE</v>
          </cell>
          <cell r="D944" t="str">
            <v>Morphett Vale East 66</v>
          </cell>
        </row>
        <row r="945">
          <cell r="A945" t="str">
            <v>KI43</v>
          </cell>
          <cell r="B945" t="str">
            <v>MACGILLIVRAY 19kV SWER</v>
          </cell>
          <cell r="C945" t="str">
            <v>SMVE</v>
          </cell>
          <cell r="D945" t="str">
            <v>Morphett Vale East 66</v>
          </cell>
        </row>
        <row r="946">
          <cell r="A946" t="str">
            <v>KI44</v>
          </cell>
          <cell r="B946" t="str">
            <v>MENZIES 19kV SWER</v>
          </cell>
          <cell r="C946" t="str">
            <v>SMVE</v>
          </cell>
          <cell r="D946" t="str">
            <v>Morphett Vale East 66</v>
          </cell>
        </row>
        <row r="947">
          <cell r="A947" t="str">
            <v>KI45</v>
          </cell>
          <cell r="B947" t="str">
            <v>SHOAL BAY 19kV SWER</v>
          </cell>
          <cell r="C947" t="str">
            <v>SMVE</v>
          </cell>
          <cell r="D947" t="str">
            <v>Morphett Vale East 66</v>
          </cell>
        </row>
        <row r="948">
          <cell r="A948" t="str">
            <v>KI51</v>
          </cell>
          <cell r="B948" t="str">
            <v>SEDDON 19kV SWER</v>
          </cell>
          <cell r="C948" t="str">
            <v>SMVE</v>
          </cell>
          <cell r="D948" t="str">
            <v>Morphett Vale East 66</v>
          </cell>
        </row>
        <row r="949">
          <cell r="A949" t="str">
            <v>KI52</v>
          </cell>
          <cell r="B949" t="str">
            <v>CASSINI 19kV SWER</v>
          </cell>
          <cell r="C949" t="str">
            <v>SMVE</v>
          </cell>
          <cell r="D949" t="str">
            <v>Morphett Vale East 66</v>
          </cell>
        </row>
        <row r="950">
          <cell r="A950" t="str">
            <v>KI53</v>
          </cell>
          <cell r="B950" t="str">
            <v>DUNCAN 19kV SWER</v>
          </cell>
          <cell r="C950" t="str">
            <v>SMVE</v>
          </cell>
          <cell r="D950" t="str">
            <v>Morphett Vale East 66</v>
          </cell>
        </row>
        <row r="951">
          <cell r="A951" t="str">
            <v>KI54</v>
          </cell>
          <cell r="B951" t="str">
            <v>NEWLANDS 19kV SWER</v>
          </cell>
          <cell r="C951" t="str">
            <v>SMVE</v>
          </cell>
          <cell r="D951" t="str">
            <v>Morphett Vale East 66</v>
          </cell>
        </row>
        <row r="952">
          <cell r="A952" t="str">
            <v>KI55</v>
          </cell>
          <cell r="B952" t="str">
            <v>BORDA 19kV SWER</v>
          </cell>
          <cell r="C952" t="str">
            <v>SMVE</v>
          </cell>
          <cell r="D952" t="str">
            <v>Morphett Vale East 66</v>
          </cell>
        </row>
        <row r="953">
          <cell r="A953" t="str">
            <v>KI56</v>
          </cell>
          <cell r="B953" t="str">
            <v>VIVONNE BAY 19kV SWER</v>
          </cell>
          <cell r="C953" t="str">
            <v>SMVE</v>
          </cell>
          <cell r="D953" t="str">
            <v>Morphett Vale East 66</v>
          </cell>
        </row>
        <row r="954">
          <cell r="A954" t="str">
            <v>KI57</v>
          </cell>
          <cell r="B954" t="str">
            <v>EMU BAY 19kV SWER</v>
          </cell>
          <cell r="C954" t="str">
            <v>SMVE</v>
          </cell>
          <cell r="D954" t="str">
            <v>Morphett Vale East 66</v>
          </cell>
        </row>
        <row r="955">
          <cell r="A955" t="str">
            <v>KIDMAN PARK</v>
          </cell>
          <cell r="B955" t="str">
            <v>KIDMAN PARK</v>
          </cell>
          <cell r="C955" t="str">
            <v>SNBN</v>
          </cell>
        </row>
        <row r="956">
          <cell r="A956" t="str">
            <v>KILBURN</v>
          </cell>
          <cell r="B956" t="str">
            <v>KILBURN</v>
          </cell>
          <cell r="C956" t="str">
            <v>SKLB</v>
          </cell>
        </row>
        <row r="957">
          <cell r="A957" t="str">
            <v>KILKENNY</v>
          </cell>
          <cell r="B957" t="str">
            <v>KILKENNY</v>
          </cell>
          <cell r="C957" t="str">
            <v>SKLB</v>
          </cell>
        </row>
        <row r="958">
          <cell r="A958" t="str">
            <v>KINGSCOTE</v>
          </cell>
          <cell r="B958" t="str">
            <v>KINGSCOTE</v>
          </cell>
          <cell r="C958" t="str">
            <v>SMVE</v>
          </cell>
        </row>
        <row r="959">
          <cell r="A959" t="str">
            <v>KINGSTON ON MURRAY</v>
          </cell>
          <cell r="B959" t="str">
            <v>KINGSTON ON MURRAY</v>
          </cell>
          <cell r="C959" t="str">
            <v>SBER</v>
          </cell>
        </row>
        <row r="960">
          <cell r="A960" t="str">
            <v>KINGSTON PARK</v>
          </cell>
          <cell r="B960" t="str">
            <v>KINGSTON PARK</v>
          </cell>
          <cell r="C960" t="str">
            <v>SHVA</v>
          </cell>
        </row>
        <row r="961">
          <cell r="A961" t="str">
            <v>KINGSTON S.E.</v>
          </cell>
          <cell r="B961" t="str">
            <v>KINGSTON S.E.</v>
          </cell>
          <cell r="C961" t="str">
            <v>SSNR</v>
          </cell>
        </row>
        <row r="962">
          <cell r="A962" t="str">
            <v>KINGSTON SE</v>
          </cell>
          <cell r="B962" t="str">
            <v>KINGSTON SE</v>
          </cell>
          <cell r="C962" t="str">
            <v>SSNR</v>
          </cell>
        </row>
        <row r="963">
          <cell r="A963" t="str">
            <v>KLEMZIG</v>
          </cell>
          <cell r="B963" t="str">
            <v>KLEMZIG</v>
          </cell>
          <cell r="C963" t="str">
            <v>SNFD</v>
          </cell>
        </row>
        <row r="964">
          <cell r="A964" t="str">
            <v>KUDLA</v>
          </cell>
          <cell r="B964" t="str">
            <v>KUDLA</v>
          </cell>
          <cell r="C964" t="str">
            <v>SPAR</v>
          </cell>
        </row>
        <row r="965">
          <cell r="A965" t="str">
            <v>KURRALTA PARK</v>
          </cell>
          <cell r="B965" t="str">
            <v>KURRALTA PARK</v>
          </cell>
          <cell r="C965" t="str">
            <v>SHVA</v>
          </cell>
        </row>
        <row r="966">
          <cell r="A966" t="str">
            <v>LAKE CARLET</v>
          </cell>
          <cell r="B966" t="str">
            <v>LAKE CARLET</v>
          </cell>
          <cell r="C966" t="str">
            <v>SMAN</v>
          </cell>
        </row>
        <row r="967">
          <cell r="A967" t="str">
            <v>LANGHORNE CREEK</v>
          </cell>
          <cell r="B967" t="str">
            <v>LANGHORNE CREEK</v>
          </cell>
          <cell r="C967" t="str">
            <v>SMBA</v>
          </cell>
        </row>
        <row r="968">
          <cell r="A968" t="str">
            <v>LARGS BAY</v>
          </cell>
          <cell r="B968" t="str">
            <v>LARGS BAY</v>
          </cell>
          <cell r="C968" t="str">
            <v>SNBN</v>
          </cell>
        </row>
        <row r="969">
          <cell r="A969" t="str">
            <v>LARGS NORTH</v>
          </cell>
          <cell r="B969" t="str">
            <v>LARGS NORTH</v>
          </cell>
          <cell r="C969" t="str">
            <v>SNBN</v>
          </cell>
        </row>
        <row r="970">
          <cell r="A970" t="str">
            <v>LAURA</v>
          </cell>
          <cell r="B970" t="str">
            <v>LAURA</v>
          </cell>
          <cell r="C970" t="str">
            <v>SBUR</v>
          </cell>
        </row>
        <row r="971">
          <cell r="A971" t="str">
            <v>LC01</v>
          </cell>
          <cell r="B971" t="str">
            <v>Town 1 11kV</v>
          </cell>
          <cell r="C971" t="str">
            <v>SLCS</v>
          </cell>
          <cell r="D971" t="str">
            <v>Leigh Creek South 33</v>
          </cell>
        </row>
        <row r="972">
          <cell r="A972" t="str">
            <v>LC02</v>
          </cell>
          <cell r="B972" t="str">
            <v>Town 2-Copley-Aroona 11kV</v>
          </cell>
          <cell r="C972" t="str">
            <v>SLCS</v>
          </cell>
          <cell r="D972" t="str">
            <v>Leigh Creek South 33</v>
          </cell>
        </row>
        <row r="973">
          <cell r="A973" t="str">
            <v>LC03</v>
          </cell>
          <cell r="B973" t="str">
            <v>Lynhurst 19kV SWER</v>
          </cell>
          <cell r="C973" t="str">
            <v>SLCC</v>
          </cell>
          <cell r="D973" t="str">
            <v>Leigh Creek 33</v>
          </cell>
        </row>
        <row r="974">
          <cell r="A974" t="str">
            <v>LC04</v>
          </cell>
          <cell r="B974" t="str">
            <v>Beltana 19 kV SWER</v>
          </cell>
          <cell r="C974" t="str">
            <v>SLCS</v>
          </cell>
          <cell r="D974" t="str">
            <v>Leigh Creek South 33</v>
          </cell>
        </row>
        <row r="975">
          <cell r="A975" t="str">
            <v>LC05</v>
          </cell>
          <cell r="B975" t="str">
            <v>Mt Scott 19kV SWER</v>
          </cell>
          <cell r="C975" t="str">
            <v>SLCS</v>
          </cell>
          <cell r="D975" t="str">
            <v>Leigh Creek South 33</v>
          </cell>
        </row>
        <row r="976">
          <cell r="A976" t="str">
            <v>LC06</v>
          </cell>
          <cell r="B976" t="str">
            <v>Copley-Nepabunna 33kV</v>
          </cell>
          <cell r="C976" t="str">
            <v>SLCS</v>
          </cell>
          <cell r="D976" t="str">
            <v>Leigh Creek South 33</v>
          </cell>
        </row>
        <row r="977">
          <cell r="A977" t="str">
            <v>LEASINGHAM</v>
          </cell>
          <cell r="B977" t="str">
            <v>LEASINGHAM</v>
          </cell>
          <cell r="C977" t="str">
            <v>SWAT</v>
          </cell>
        </row>
        <row r="978">
          <cell r="A978" t="str">
            <v>LEWISTON</v>
          </cell>
          <cell r="B978" t="str">
            <v>LEWISTON</v>
          </cell>
          <cell r="C978" t="str">
            <v>SPAR</v>
          </cell>
        </row>
        <row r="979">
          <cell r="A979" t="str">
            <v>LINDEN PARK</v>
          </cell>
          <cell r="B979" t="str">
            <v>LINDEN PARK</v>
          </cell>
          <cell r="C979" t="str">
            <v>SMAG</v>
          </cell>
        </row>
        <row r="980">
          <cell r="A980" t="str">
            <v>LITTLEHAMPTON</v>
          </cell>
          <cell r="B980" t="str">
            <v>LITTLEHAMPTON</v>
          </cell>
          <cell r="C980" t="str">
            <v>SMBA</v>
          </cell>
        </row>
        <row r="981">
          <cell r="A981" t="str">
            <v>LM11</v>
          </cell>
          <cell r="B981" t="str">
            <v>PEAKE 11kV</v>
          </cell>
          <cell r="C981" t="str">
            <v>STAL</v>
          </cell>
          <cell r="D981" t="str">
            <v>Tailem Bend 33</v>
          </cell>
        </row>
        <row r="982">
          <cell r="A982" t="str">
            <v>LM12</v>
          </cell>
          <cell r="B982" t="str">
            <v>JABUK 11kV</v>
          </cell>
          <cell r="C982" t="str">
            <v>STAL</v>
          </cell>
          <cell r="D982" t="str">
            <v>Tailem Bend 33</v>
          </cell>
        </row>
        <row r="983">
          <cell r="A983" t="str">
            <v>LM13</v>
          </cell>
          <cell r="B983" t="str">
            <v>JABUK 19kV SWER</v>
          </cell>
          <cell r="C983" t="str">
            <v>STAL</v>
          </cell>
          <cell r="D983" t="str">
            <v>Tailem Bend 33</v>
          </cell>
        </row>
        <row r="984">
          <cell r="A984" t="str">
            <v>LM14</v>
          </cell>
          <cell r="B984" t="str">
            <v>GERANIUM 19kV SWER</v>
          </cell>
          <cell r="C984" t="str">
            <v>STAL</v>
          </cell>
          <cell r="D984" t="str">
            <v>Tailem Bend 33</v>
          </cell>
        </row>
        <row r="985">
          <cell r="A985" t="str">
            <v>LM21</v>
          </cell>
          <cell r="B985" t="str">
            <v>GERANIUM 11kV</v>
          </cell>
          <cell r="C985" t="str">
            <v>STAL</v>
          </cell>
          <cell r="D985" t="str">
            <v>Tailem Bend 33</v>
          </cell>
        </row>
        <row r="986">
          <cell r="A986" t="str">
            <v>LM31</v>
          </cell>
          <cell r="B986" t="str">
            <v>PARRAKIE 19kV SWER</v>
          </cell>
          <cell r="C986" t="str">
            <v>STAL</v>
          </cell>
          <cell r="D986" t="str">
            <v>Tailem Bend 33</v>
          </cell>
        </row>
        <row r="987">
          <cell r="A987" t="str">
            <v>LM32</v>
          </cell>
          <cell r="B987" t="str">
            <v>KULKAMI 19kV SWER</v>
          </cell>
          <cell r="C987" t="str">
            <v>STAL</v>
          </cell>
          <cell r="D987" t="str">
            <v>Tailem Bend 33</v>
          </cell>
        </row>
        <row r="988">
          <cell r="A988" t="str">
            <v>LM33</v>
          </cell>
          <cell r="B988" t="str">
            <v>BEWS SOUTH 19kV SWER</v>
          </cell>
          <cell r="C988" t="str">
            <v>STAL</v>
          </cell>
          <cell r="D988" t="str">
            <v>Tailem Bend 33</v>
          </cell>
        </row>
        <row r="989">
          <cell r="A989" t="str">
            <v>LM41</v>
          </cell>
          <cell r="B989" t="str">
            <v>LAMEROO 11kV</v>
          </cell>
          <cell r="C989" t="str">
            <v>STAL</v>
          </cell>
          <cell r="D989" t="str">
            <v>Tailem Bend 33</v>
          </cell>
        </row>
        <row r="990">
          <cell r="A990" t="str">
            <v>LM43</v>
          </cell>
          <cell r="B990" t="str">
            <v>BEWS NORTH 19kV SWER</v>
          </cell>
          <cell r="C990" t="str">
            <v>STAL</v>
          </cell>
          <cell r="D990" t="str">
            <v>Tailem Bend 33</v>
          </cell>
        </row>
        <row r="991">
          <cell r="A991" t="str">
            <v>LM51</v>
          </cell>
          <cell r="B991" t="str">
            <v>LAMEROO 19kV SWER</v>
          </cell>
          <cell r="C991" t="str">
            <v>STAL</v>
          </cell>
          <cell r="D991" t="str">
            <v>Tailem Bend 33</v>
          </cell>
        </row>
        <row r="992">
          <cell r="A992" t="str">
            <v>LM52</v>
          </cell>
          <cell r="B992" t="str">
            <v>PARILLA SOUTH 19kV SWER</v>
          </cell>
          <cell r="C992" t="str">
            <v>STAL</v>
          </cell>
          <cell r="D992" t="str">
            <v>Tailem Bend 33</v>
          </cell>
        </row>
        <row r="993">
          <cell r="A993" t="str">
            <v>LM53</v>
          </cell>
          <cell r="B993" t="str">
            <v>PARILLA 11kV</v>
          </cell>
          <cell r="C993" t="str">
            <v>STAL</v>
          </cell>
          <cell r="D993" t="str">
            <v>Tailem Bend 33</v>
          </cell>
        </row>
        <row r="994">
          <cell r="A994" t="str">
            <v>LM54</v>
          </cell>
          <cell r="B994" t="str">
            <v>PARILLA NORTH 19kV SWER</v>
          </cell>
          <cell r="C994" t="str">
            <v>STAL</v>
          </cell>
          <cell r="D994" t="str">
            <v>Tailem Bend 33</v>
          </cell>
        </row>
        <row r="995">
          <cell r="A995" t="str">
            <v>LM55</v>
          </cell>
          <cell r="B995" t="str">
            <v>PINNAROO SOUTH 11kV</v>
          </cell>
          <cell r="C995" t="str">
            <v>STAL</v>
          </cell>
          <cell r="D995" t="str">
            <v>Tailem Bend 33</v>
          </cell>
        </row>
        <row r="996">
          <cell r="A996" t="str">
            <v>LM56</v>
          </cell>
          <cell r="B996" t="str">
            <v>PINNAROO SOUTH 19kV SWER</v>
          </cell>
          <cell r="C996" t="str">
            <v>STAL</v>
          </cell>
          <cell r="D996" t="str">
            <v>Tailem Bend 33</v>
          </cell>
        </row>
        <row r="997">
          <cell r="A997" t="str">
            <v>LM61</v>
          </cell>
          <cell r="B997" t="str">
            <v>PINNAROO NORTH 11kV</v>
          </cell>
          <cell r="C997" t="str">
            <v>STAL</v>
          </cell>
          <cell r="D997" t="str">
            <v>Tailem Bend 33</v>
          </cell>
        </row>
        <row r="998">
          <cell r="A998" t="str">
            <v>LM62</v>
          </cell>
          <cell r="B998" t="str">
            <v>PINNAROO EAST 11kV</v>
          </cell>
          <cell r="C998" t="str">
            <v>STAL</v>
          </cell>
          <cell r="D998" t="str">
            <v>Tailem Bend 33</v>
          </cell>
        </row>
        <row r="999">
          <cell r="A999" t="str">
            <v>LM63</v>
          </cell>
          <cell r="B999" t="str">
            <v>PINNAROO NORTH 19kV SWER</v>
          </cell>
          <cell r="C999" t="str">
            <v>STAL</v>
          </cell>
          <cell r="D999" t="str">
            <v>Tailem Bend 33</v>
          </cell>
        </row>
        <row r="1000">
          <cell r="A1000" t="str">
            <v>LM64</v>
          </cell>
          <cell r="B1000" t="str">
            <v>PEEBINGA 19kV SWER</v>
          </cell>
          <cell r="C1000" t="str">
            <v>STAL</v>
          </cell>
          <cell r="D1000" t="str">
            <v>Tailem Bend 33</v>
          </cell>
        </row>
        <row r="1001">
          <cell r="A1001" t="str">
            <v>LOBETHAL</v>
          </cell>
          <cell r="B1001" t="str">
            <v>LOBETHAL</v>
          </cell>
          <cell r="C1001" t="str">
            <v>SANC</v>
          </cell>
        </row>
        <row r="1002">
          <cell r="A1002" t="str">
            <v>LOCKLEYS</v>
          </cell>
          <cell r="B1002" t="str">
            <v>LOCKLEYS</v>
          </cell>
          <cell r="C1002" t="str">
            <v>SKLB</v>
          </cell>
        </row>
        <row r="1003">
          <cell r="A1003" t="str">
            <v>LONG FLAT</v>
          </cell>
          <cell r="B1003" t="str">
            <v>LONG FLAT</v>
          </cell>
          <cell r="C1003" t="str">
            <v>SMBL</v>
          </cell>
        </row>
        <row r="1004">
          <cell r="A1004" t="str">
            <v>LONSDALE</v>
          </cell>
          <cell r="B1004" t="str">
            <v>LONSDALE</v>
          </cell>
          <cell r="C1004" t="str">
            <v>SMVE</v>
          </cell>
        </row>
        <row r="1005">
          <cell r="A1005" t="str">
            <v>LOWER MITCHAM</v>
          </cell>
          <cell r="B1005" t="str">
            <v>LOWER MITCHAM</v>
          </cell>
          <cell r="C1005" t="str">
            <v>SHVA</v>
          </cell>
        </row>
        <row r="1006">
          <cell r="A1006" t="str">
            <v>LOXTON</v>
          </cell>
          <cell r="B1006" t="str">
            <v>LOXTON</v>
          </cell>
          <cell r="C1006" t="str">
            <v>SBER</v>
          </cell>
        </row>
        <row r="1007">
          <cell r="A1007" t="str">
            <v>LOXTON NORTH</v>
          </cell>
          <cell r="B1007" t="str">
            <v>LOXTON NORTH</v>
          </cell>
          <cell r="C1007" t="str">
            <v>SBER</v>
          </cell>
        </row>
        <row r="1008">
          <cell r="A1008" t="str">
            <v>LX21</v>
          </cell>
          <cell r="B1008" t="str">
            <v>MURTHO 33kV</v>
          </cell>
          <cell r="C1008" t="str">
            <v>SBER</v>
          </cell>
          <cell r="D1008" t="str">
            <v>Berri 66</v>
          </cell>
        </row>
        <row r="1009">
          <cell r="A1009" t="str">
            <v>LX22</v>
          </cell>
          <cell r="B1009" t="str">
            <v>S.E.C.V. MILLEWA - LINDSAY POINT 33kV</v>
          </cell>
          <cell r="C1009" t="str">
            <v>SBER</v>
          </cell>
          <cell r="D1009" t="str">
            <v>Berri 66</v>
          </cell>
        </row>
        <row r="1010">
          <cell r="A1010" t="str">
            <v>LX24</v>
          </cell>
          <cell r="B1010" t="str">
            <v>PARINGA SOUTH 11kV</v>
          </cell>
          <cell r="C1010" t="str">
            <v>SBER</v>
          </cell>
          <cell r="D1010" t="str">
            <v>Berri 66</v>
          </cell>
        </row>
        <row r="1011">
          <cell r="A1011" t="str">
            <v>LX25</v>
          </cell>
          <cell r="B1011" t="str">
            <v>PARINGA TOWN 11kV</v>
          </cell>
          <cell r="C1011" t="str">
            <v>SBER</v>
          </cell>
          <cell r="D1011" t="str">
            <v>Berri 66</v>
          </cell>
        </row>
        <row r="1012">
          <cell r="A1012" t="str">
            <v>LX31</v>
          </cell>
          <cell r="B1012" t="str">
            <v>PIKE RIVER 11kV</v>
          </cell>
          <cell r="C1012" t="str">
            <v>SBER</v>
          </cell>
          <cell r="D1012" t="str">
            <v>Berri 66</v>
          </cell>
        </row>
        <row r="1013">
          <cell r="A1013" t="str">
            <v>LX32</v>
          </cell>
          <cell r="B1013" t="str">
            <v>LYRUP SOUTH 11kV</v>
          </cell>
          <cell r="C1013" t="str">
            <v>SBER</v>
          </cell>
          <cell r="D1013" t="str">
            <v>Berri 66</v>
          </cell>
        </row>
        <row r="1014">
          <cell r="A1014" t="str">
            <v>LX33</v>
          </cell>
          <cell r="B1014" t="str">
            <v>PARINGA - GORDON 19kV SWER</v>
          </cell>
          <cell r="C1014" t="str">
            <v>SBER</v>
          </cell>
          <cell r="D1014" t="str">
            <v>Berri 66</v>
          </cell>
        </row>
        <row r="1015">
          <cell r="A1015" t="str">
            <v>LX34</v>
          </cell>
          <cell r="B1015" t="str">
            <v>GURRA 11kV</v>
          </cell>
          <cell r="C1015" t="str">
            <v>SBER</v>
          </cell>
          <cell r="D1015" t="str">
            <v>Berri 66</v>
          </cell>
        </row>
        <row r="1016">
          <cell r="A1016" t="str">
            <v>LX41</v>
          </cell>
          <cell r="B1016" t="str">
            <v>LOXTON NORTH 11kV</v>
          </cell>
          <cell r="C1016" t="str">
            <v>SBER</v>
          </cell>
          <cell r="D1016" t="str">
            <v>Berri 66</v>
          </cell>
        </row>
        <row r="1017">
          <cell r="A1017" t="str">
            <v>LX42</v>
          </cell>
          <cell r="B1017" t="str">
            <v>LOXTON EAST 11kV</v>
          </cell>
          <cell r="C1017" t="str">
            <v>SBER</v>
          </cell>
          <cell r="D1017" t="str">
            <v>Berri 66</v>
          </cell>
        </row>
        <row r="1018">
          <cell r="A1018" t="str">
            <v>LX43</v>
          </cell>
          <cell r="B1018" t="str">
            <v>LOXTON 11kV</v>
          </cell>
          <cell r="C1018" t="str">
            <v>SBER</v>
          </cell>
          <cell r="D1018" t="str">
            <v>Berri 66</v>
          </cell>
        </row>
        <row r="1019">
          <cell r="A1019" t="str">
            <v>LX44</v>
          </cell>
          <cell r="B1019" t="str">
            <v>LOXTON PUMPING STATION 11kV</v>
          </cell>
          <cell r="C1019" t="str">
            <v>SBER</v>
          </cell>
          <cell r="D1019" t="str">
            <v>Berri 66</v>
          </cell>
        </row>
        <row r="1020">
          <cell r="A1020" t="str">
            <v>LX48</v>
          </cell>
          <cell r="B1020" t="str">
            <v>LOXTON SOUTH 19kV SWER</v>
          </cell>
          <cell r="C1020" t="str">
            <v>SBER</v>
          </cell>
          <cell r="D1020" t="str">
            <v>Berri 66</v>
          </cell>
        </row>
        <row r="1021">
          <cell r="A1021" t="str">
            <v>LX51</v>
          </cell>
          <cell r="B1021" t="str">
            <v>LOXTON WEST 11kV</v>
          </cell>
          <cell r="C1021" t="str">
            <v>SBER</v>
          </cell>
          <cell r="D1021" t="str">
            <v>Berri 66</v>
          </cell>
        </row>
        <row r="1022">
          <cell r="A1022" t="str">
            <v>LX52</v>
          </cell>
          <cell r="B1022" t="str">
            <v>PATA 11kV</v>
          </cell>
          <cell r="C1022" t="str">
            <v>SBER</v>
          </cell>
          <cell r="D1022" t="str">
            <v>Berri 66</v>
          </cell>
        </row>
        <row r="1023">
          <cell r="A1023" t="str">
            <v>LX53</v>
          </cell>
          <cell r="B1023" t="str">
            <v>NEW RESIDENCE 11kV</v>
          </cell>
          <cell r="C1023" t="str">
            <v>SBER</v>
          </cell>
          <cell r="D1023" t="str">
            <v>Berri 66</v>
          </cell>
        </row>
        <row r="1024">
          <cell r="A1024" t="str">
            <v>LX54</v>
          </cell>
          <cell r="B1024" t="str">
            <v>MOOROOK 19kV SWER</v>
          </cell>
          <cell r="C1024" t="str">
            <v>SBER</v>
          </cell>
          <cell r="D1024" t="str">
            <v>Berri 66</v>
          </cell>
        </row>
        <row r="1025">
          <cell r="A1025" t="str">
            <v>LX61</v>
          </cell>
          <cell r="B1025" t="str">
            <v>PATA WEST 19kV SWER</v>
          </cell>
          <cell r="C1025" t="str">
            <v>SBER</v>
          </cell>
          <cell r="D1025" t="str">
            <v>Berri 66</v>
          </cell>
        </row>
        <row r="1026">
          <cell r="A1026" t="str">
            <v>LX62</v>
          </cell>
          <cell r="B1026" t="str">
            <v>PATA SOUTH 19kV SWER</v>
          </cell>
          <cell r="C1026" t="str">
            <v>SBER</v>
          </cell>
          <cell r="D1026" t="str">
            <v>Berri 66</v>
          </cell>
        </row>
        <row r="1027">
          <cell r="A1027" t="str">
            <v>LX63</v>
          </cell>
          <cell r="B1027" t="str">
            <v>PATA EAST 19kV SWER</v>
          </cell>
          <cell r="C1027" t="str">
            <v>SBER</v>
          </cell>
          <cell r="D1027" t="str">
            <v>Berri 66</v>
          </cell>
        </row>
        <row r="1028">
          <cell r="A1028" t="str">
            <v>LX71</v>
          </cell>
          <cell r="B1028" t="str">
            <v>PARUNA 19kV SWER</v>
          </cell>
          <cell r="C1028" t="str">
            <v>SBER</v>
          </cell>
          <cell r="D1028" t="str">
            <v>Berri 66</v>
          </cell>
        </row>
        <row r="1029">
          <cell r="A1029" t="str">
            <v>LX73</v>
          </cell>
          <cell r="B1029" t="str">
            <v>ALAWOONA 19kV SWER</v>
          </cell>
          <cell r="C1029" t="str">
            <v>SBER</v>
          </cell>
          <cell r="D1029" t="str">
            <v>Berri 66</v>
          </cell>
        </row>
        <row r="1030">
          <cell r="A1030" t="str">
            <v>LX75</v>
          </cell>
          <cell r="B1030" t="str">
            <v>WANBI SOUTH 19kV SWER</v>
          </cell>
          <cell r="C1030" t="str">
            <v>SBER</v>
          </cell>
          <cell r="D1030" t="str">
            <v>Berri 66</v>
          </cell>
        </row>
        <row r="1031">
          <cell r="A1031" t="str">
            <v>LX76</v>
          </cell>
          <cell r="B1031" t="str">
            <v>WANBI NORTH 19kV SWER</v>
          </cell>
          <cell r="C1031" t="str">
            <v>SBER</v>
          </cell>
          <cell r="D1031" t="str">
            <v>Berri 66</v>
          </cell>
        </row>
        <row r="1032">
          <cell r="A1032" t="str">
            <v>LYNDOCH</v>
          </cell>
          <cell r="B1032" t="str">
            <v>LYNDOCH</v>
          </cell>
          <cell r="C1032" t="str">
            <v>STEM</v>
          </cell>
        </row>
        <row r="1033">
          <cell r="A1033" t="str">
            <v>M01</v>
          </cell>
          <cell r="B1033" t="str">
            <v>SANDERSTON 19kV SWER</v>
          </cell>
          <cell r="C1033" t="str">
            <v>SMAN</v>
          </cell>
          <cell r="D1033" t="str">
            <v>Mannum 33</v>
          </cell>
        </row>
        <row r="1034">
          <cell r="A1034" t="str">
            <v>M02</v>
          </cell>
          <cell r="B1034" t="str">
            <v>SWAN REACH 19kV SWER</v>
          </cell>
          <cell r="C1034" t="str">
            <v>SNWB</v>
          </cell>
          <cell r="D1034" t="str">
            <v>North West Bend 66</v>
          </cell>
        </row>
        <row r="1035">
          <cell r="A1035" t="str">
            <v>M03</v>
          </cell>
          <cell r="B1035" t="str">
            <v>FILTRATION PLANT (SWAN REACH) 11kV</v>
          </cell>
          <cell r="C1035" t="str">
            <v>SNWB</v>
          </cell>
          <cell r="D1035" t="str">
            <v>North West Bend 66</v>
          </cell>
        </row>
        <row r="1036">
          <cell r="A1036" t="str">
            <v>M04</v>
          </cell>
          <cell r="B1036" t="str">
            <v>MILLENDELLA 19kV SWER</v>
          </cell>
          <cell r="C1036" t="str">
            <v>SMAN</v>
          </cell>
          <cell r="D1036" t="str">
            <v>Mannum 33</v>
          </cell>
        </row>
        <row r="1037">
          <cell r="A1037" t="str">
            <v>M05</v>
          </cell>
          <cell r="B1037" t="str">
            <v>PALMER 19kV SWER</v>
          </cell>
          <cell r="C1037" t="str">
            <v>SMAN</v>
          </cell>
          <cell r="D1037" t="str">
            <v>Mannum 33</v>
          </cell>
        </row>
        <row r="1038">
          <cell r="A1038" t="str">
            <v>M101</v>
          </cell>
          <cell r="B1038" t="str">
            <v>PELLARING FLAT 11kV</v>
          </cell>
          <cell r="C1038" t="str">
            <v>SMAN</v>
          </cell>
          <cell r="D1038" t="str">
            <v>Mannum 33</v>
          </cell>
        </row>
        <row r="1039">
          <cell r="A1039" t="str">
            <v>M11</v>
          </cell>
          <cell r="B1039" t="str">
            <v>MANNUM NORTH 7.6 kV</v>
          </cell>
          <cell r="C1039" t="str">
            <v>SMAN</v>
          </cell>
          <cell r="D1039" t="str">
            <v>Mannum 33</v>
          </cell>
        </row>
        <row r="1040">
          <cell r="A1040" t="str">
            <v>M13</v>
          </cell>
          <cell r="B1040" t="str">
            <v>MANNUM SOUTH 7.6kV</v>
          </cell>
          <cell r="C1040" t="str">
            <v>SMAN</v>
          </cell>
          <cell r="D1040" t="str">
            <v>Mannum 33</v>
          </cell>
        </row>
        <row r="1041">
          <cell r="A1041" t="str">
            <v>M14</v>
          </cell>
          <cell r="B1041" t="str">
            <v>BELVEDERE ROAD 7.6kV</v>
          </cell>
          <cell r="C1041" t="str">
            <v>SMAN</v>
          </cell>
          <cell r="D1041" t="str">
            <v>Mannum 33</v>
          </cell>
        </row>
        <row r="1042">
          <cell r="A1042" t="str">
            <v>M21</v>
          </cell>
          <cell r="B1042" t="str">
            <v>CALOOTE 11kV</v>
          </cell>
          <cell r="C1042" t="str">
            <v>SMAN</v>
          </cell>
          <cell r="D1042" t="str">
            <v>Mannum 33</v>
          </cell>
        </row>
        <row r="1043">
          <cell r="A1043" t="str">
            <v>M22</v>
          </cell>
          <cell r="B1043" t="str">
            <v>TEPKO 19kV SWER</v>
          </cell>
          <cell r="C1043" t="str">
            <v>SMAN</v>
          </cell>
          <cell r="D1043" t="str">
            <v>Mannum 33</v>
          </cell>
        </row>
        <row r="1044">
          <cell r="A1044" t="str">
            <v>M23</v>
          </cell>
          <cell r="B1044" t="str">
            <v>ROCKLEIGH 19kV SWER</v>
          </cell>
          <cell r="C1044" t="str">
            <v>SMAN</v>
          </cell>
          <cell r="D1044" t="str">
            <v>Mannum 33</v>
          </cell>
        </row>
        <row r="1045">
          <cell r="A1045" t="str">
            <v>M31</v>
          </cell>
          <cell r="B1045" t="str">
            <v>PALMER 11kV</v>
          </cell>
          <cell r="C1045" t="str">
            <v>SMAN</v>
          </cell>
          <cell r="D1045" t="str">
            <v>Mannum 33</v>
          </cell>
        </row>
        <row r="1046">
          <cell r="A1046" t="str">
            <v>M41</v>
          </cell>
          <cell r="B1046" t="str">
            <v>CAMBRAI - SEDAN 11kV</v>
          </cell>
          <cell r="C1046" t="str">
            <v>SMAN</v>
          </cell>
          <cell r="D1046" t="str">
            <v>Mannum 33</v>
          </cell>
        </row>
        <row r="1047">
          <cell r="A1047" t="str">
            <v>M42</v>
          </cell>
          <cell r="B1047" t="str">
            <v>MARNE VALLEY 19kV SWER</v>
          </cell>
          <cell r="C1047" t="str">
            <v>SMAN</v>
          </cell>
          <cell r="D1047" t="str">
            <v>Mannum 33</v>
          </cell>
        </row>
        <row r="1048">
          <cell r="A1048" t="str">
            <v>M43</v>
          </cell>
          <cell r="B1048" t="str">
            <v>TOWITTA 19kV SWER</v>
          </cell>
          <cell r="C1048" t="str">
            <v>SMAN</v>
          </cell>
          <cell r="D1048" t="str">
            <v>Mannum 33</v>
          </cell>
        </row>
        <row r="1049">
          <cell r="A1049" t="str">
            <v>M44</v>
          </cell>
          <cell r="B1049" t="str">
            <v>KONGOLIA 19kV SWER</v>
          </cell>
          <cell r="C1049" t="str">
            <v>SMAN</v>
          </cell>
          <cell r="D1049" t="str">
            <v>Mannum 33</v>
          </cell>
        </row>
        <row r="1050">
          <cell r="A1050" t="str">
            <v>M51</v>
          </cell>
          <cell r="B1050" t="str">
            <v>SWAN REACH 11kV</v>
          </cell>
          <cell r="C1050" t="str">
            <v>SNWB</v>
          </cell>
          <cell r="D1050" t="str">
            <v>North West Bend 66</v>
          </cell>
        </row>
        <row r="1051">
          <cell r="A1051" t="str">
            <v>M61</v>
          </cell>
          <cell r="B1051" t="str">
            <v>PUNYEROO 11kV</v>
          </cell>
          <cell r="C1051" t="str">
            <v>SMAN</v>
          </cell>
          <cell r="D1051" t="str">
            <v>Mannum 33</v>
          </cell>
        </row>
        <row r="1052">
          <cell r="A1052" t="str">
            <v>M71</v>
          </cell>
          <cell r="B1052" t="str">
            <v>NILDOTTIE 11kV</v>
          </cell>
          <cell r="C1052" t="str">
            <v>SMAN</v>
          </cell>
          <cell r="D1052" t="str">
            <v>Mannum 33</v>
          </cell>
        </row>
        <row r="1053">
          <cell r="A1053" t="str">
            <v>M72</v>
          </cell>
          <cell r="B1053" t="str">
            <v>COPEVILLE 19kV SWER</v>
          </cell>
          <cell r="C1053" t="str">
            <v>SMAN</v>
          </cell>
          <cell r="D1053" t="str">
            <v>Mannum 33</v>
          </cell>
        </row>
        <row r="1054">
          <cell r="A1054" t="str">
            <v>M73</v>
          </cell>
          <cell r="B1054" t="str">
            <v>GALGA 19kV SWER</v>
          </cell>
          <cell r="C1054" t="str">
            <v>SMAN</v>
          </cell>
          <cell r="D1054" t="str">
            <v>Mannum 33</v>
          </cell>
        </row>
        <row r="1055">
          <cell r="A1055" t="str">
            <v>M74</v>
          </cell>
          <cell r="B1055" t="str">
            <v>BIG BEND 19kV SWER</v>
          </cell>
          <cell r="C1055" t="str">
            <v>SMAN</v>
          </cell>
          <cell r="D1055" t="str">
            <v>Mannum 33</v>
          </cell>
        </row>
        <row r="1056">
          <cell r="A1056" t="str">
            <v>M81</v>
          </cell>
          <cell r="B1056" t="str">
            <v>WALKER FLAT 11kV</v>
          </cell>
          <cell r="C1056" t="str">
            <v>SMAN</v>
          </cell>
          <cell r="D1056" t="str">
            <v>Mannum 33</v>
          </cell>
        </row>
        <row r="1057">
          <cell r="A1057" t="str">
            <v>M82</v>
          </cell>
          <cell r="B1057" t="str">
            <v>MARTINS QUARRY 11kV</v>
          </cell>
          <cell r="C1057" t="str">
            <v>SMAN</v>
          </cell>
          <cell r="D1057" t="str">
            <v>Mannum 33</v>
          </cell>
        </row>
        <row r="1058">
          <cell r="A1058" t="str">
            <v>M83</v>
          </cell>
          <cell r="B1058" t="str">
            <v>BLACK HILL 19kV SWER</v>
          </cell>
          <cell r="C1058" t="str">
            <v>SMAN</v>
          </cell>
          <cell r="D1058" t="str">
            <v>Mannum 33</v>
          </cell>
        </row>
        <row r="1059">
          <cell r="A1059" t="str">
            <v>M91</v>
          </cell>
          <cell r="B1059" t="str">
            <v>TEAL FLAT 11kV</v>
          </cell>
          <cell r="C1059" t="str">
            <v>SMAN</v>
          </cell>
          <cell r="D1059" t="str">
            <v>Mannum 33</v>
          </cell>
        </row>
        <row r="1060">
          <cell r="A1060" t="str">
            <v>M92</v>
          </cell>
          <cell r="B1060" t="str">
            <v>PURNONG 11kV</v>
          </cell>
          <cell r="C1060" t="str">
            <v>SMAN</v>
          </cell>
          <cell r="D1060" t="str">
            <v>Mannum 33</v>
          </cell>
        </row>
        <row r="1061">
          <cell r="A1061" t="str">
            <v>M93</v>
          </cell>
          <cell r="C1061" t="str">
            <v>SMAN</v>
          </cell>
          <cell r="D1061" t="str">
            <v>Mannum 33</v>
          </cell>
        </row>
        <row r="1062">
          <cell r="A1062" t="str">
            <v>MACCLESFIELD</v>
          </cell>
          <cell r="B1062" t="str">
            <v>MACCLESFIELD</v>
          </cell>
          <cell r="C1062" t="str">
            <v>SMBA</v>
          </cell>
        </row>
        <row r="1063">
          <cell r="A1063" t="str">
            <v>MACDONALD PARK</v>
          </cell>
          <cell r="B1063" t="str">
            <v>MACDONALD PARK</v>
          </cell>
          <cell r="C1063" t="str">
            <v>SPGW</v>
          </cell>
        </row>
        <row r="1064">
          <cell r="A1064" t="str">
            <v>MAGILL</v>
          </cell>
          <cell r="B1064" t="str">
            <v>MAGILL</v>
          </cell>
          <cell r="C1064" t="str">
            <v>SMAG</v>
          </cell>
        </row>
        <row r="1065">
          <cell r="A1065" t="str">
            <v>MAITLAND</v>
          </cell>
          <cell r="B1065" t="str">
            <v>MAITLAND</v>
          </cell>
          <cell r="C1065" t="str">
            <v>SARW</v>
          </cell>
        </row>
        <row r="1066">
          <cell r="A1066" t="str">
            <v>MANNINGHAM</v>
          </cell>
          <cell r="B1066" t="str">
            <v>MANNINGHAM</v>
          </cell>
          <cell r="C1066" t="str">
            <v>SNFD</v>
          </cell>
        </row>
        <row r="1067">
          <cell r="A1067" t="str">
            <v>MANNUM</v>
          </cell>
          <cell r="B1067" t="str">
            <v>MANNUM</v>
          </cell>
          <cell r="C1067" t="str">
            <v>SMAN</v>
          </cell>
        </row>
        <row r="1068">
          <cell r="A1068" t="str">
            <v>MANSFIELD PARK</v>
          </cell>
          <cell r="B1068" t="str">
            <v>MANSFIELD PARK</v>
          </cell>
          <cell r="C1068" t="str">
            <v>STSY</v>
          </cell>
        </row>
        <row r="1069">
          <cell r="A1069" t="str">
            <v>MARDEN</v>
          </cell>
          <cell r="B1069" t="str">
            <v>MARDEN</v>
          </cell>
          <cell r="C1069" t="str">
            <v>SMAG</v>
          </cell>
        </row>
        <row r="1070">
          <cell r="A1070" t="str">
            <v>MARINO</v>
          </cell>
          <cell r="B1070" t="str">
            <v>MARINO</v>
          </cell>
          <cell r="C1070" t="str">
            <v>SHVA</v>
          </cell>
        </row>
        <row r="1071">
          <cell r="A1071" t="str">
            <v>MARION</v>
          </cell>
          <cell r="B1071" t="str">
            <v>MARION</v>
          </cell>
          <cell r="C1071" t="str">
            <v>SHVA</v>
          </cell>
        </row>
        <row r="1072">
          <cell r="A1072" t="str">
            <v>MARION BAY</v>
          </cell>
          <cell r="B1072" t="str">
            <v>MARION BAY</v>
          </cell>
          <cell r="C1072" t="str">
            <v>SDAL</v>
          </cell>
        </row>
        <row r="1073">
          <cell r="A1073" t="str">
            <v>MARLESTON</v>
          </cell>
          <cell r="B1073" t="str">
            <v>MARLESTON</v>
          </cell>
          <cell r="C1073" t="str">
            <v>SHVA</v>
          </cell>
        </row>
        <row r="1074">
          <cell r="A1074" t="str">
            <v>MARYVALE</v>
          </cell>
          <cell r="B1074" t="str">
            <v>MARYVALE</v>
          </cell>
          <cell r="C1074" t="str">
            <v>SWUD</v>
          </cell>
        </row>
        <row r="1075">
          <cell r="A1075" t="str">
            <v>MASLIN BEACH</v>
          </cell>
          <cell r="B1075" t="str">
            <v>MASLIN BEACH</v>
          </cell>
          <cell r="C1075" t="str">
            <v>SMVE</v>
          </cell>
        </row>
        <row r="1076">
          <cell r="A1076" t="str">
            <v>MAWSON LAKES</v>
          </cell>
          <cell r="B1076" t="str">
            <v>MAWSON LAKES</v>
          </cell>
          <cell r="C1076" t="str">
            <v>SPGW</v>
          </cell>
        </row>
        <row r="1077">
          <cell r="A1077" t="str">
            <v>MAYLANDS</v>
          </cell>
          <cell r="B1077" t="str">
            <v>MAYLANDS</v>
          </cell>
          <cell r="C1077" t="str">
            <v>SMAG</v>
          </cell>
        </row>
        <row r="1078">
          <cell r="A1078" t="str">
            <v>MB01</v>
          </cell>
          <cell r="B1078" t="str">
            <v>MOORLANDS 19kV SWER</v>
          </cell>
          <cell r="C1078" t="str">
            <v>STAL</v>
          </cell>
          <cell r="D1078" t="str">
            <v>Tailem Bend 33</v>
          </cell>
        </row>
        <row r="1079">
          <cell r="A1079" t="str">
            <v>MB02</v>
          </cell>
          <cell r="B1079" t="str">
            <v>WYNARKA 19kV SWER</v>
          </cell>
          <cell r="C1079" t="str">
            <v>STAL</v>
          </cell>
          <cell r="D1079" t="str">
            <v>Tailem Bend 33</v>
          </cell>
        </row>
        <row r="1080">
          <cell r="A1080" t="str">
            <v>MB03</v>
          </cell>
          <cell r="B1080" t="str">
            <v>SHERLOCK 19kV SWER</v>
          </cell>
          <cell r="C1080" t="str">
            <v>STAL</v>
          </cell>
          <cell r="D1080" t="str">
            <v>Tailem Bend 33</v>
          </cell>
        </row>
        <row r="1081">
          <cell r="A1081" t="str">
            <v>MB11</v>
          </cell>
          <cell r="B1081" t="str">
            <v>RIVERVIEW 11kV</v>
          </cell>
          <cell r="C1081" t="str">
            <v>SMBL</v>
          </cell>
          <cell r="D1081" t="str">
            <v>Mobilong 33</v>
          </cell>
        </row>
        <row r="1082">
          <cell r="A1082" t="str">
            <v>MB12</v>
          </cell>
          <cell r="B1082" t="str">
            <v>MURRAY GARDENS 11kV</v>
          </cell>
          <cell r="C1082" t="str">
            <v>SMBL</v>
          </cell>
          <cell r="D1082" t="str">
            <v>Mobilong 33</v>
          </cell>
        </row>
        <row r="1083">
          <cell r="A1083" t="str">
            <v>MB123</v>
          </cell>
          <cell r="B1083" t="str">
            <v>MALINONG 19 kV SWER</v>
          </cell>
          <cell r="C1083" t="str">
            <v>STAL</v>
          </cell>
          <cell r="D1083" t="str">
            <v>Tailem Bend 33</v>
          </cell>
        </row>
        <row r="1084">
          <cell r="A1084" t="str">
            <v>MB13</v>
          </cell>
          <cell r="B1084" t="str">
            <v>SWANPORT 11kV</v>
          </cell>
          <cell r="C1084" t="str">
            <v>SMBL</v>
          </cell>
          <cell r="D1084" t="str">
            <v>Mobilong 33</v>
          </cell>
        </row>
        <row r="1085">
          <cell r="A1085" t="str">
            <v>MB14</v>
          </cell>
          <cell r="B1085" t="str">
            <v>BRINKLEY 19kV SWER</v>
          </cell>
          <cell r="C1085" t="str">
            <v>SMBL</v>
          </cell>
          <cell r="D1085" t="str">
            <v>Mobilong 33</v>
          </cell>
        </row>
        <row r="1086">
          <cell r="A1086" t="str">
            <v>MB15</v>
          </cell>
          <cell r="B1086" t="str">
            <v>HILL STREET 11kV</v>
          </cell>
          <cell r="C1086" t="str">
            <v>SMBL</v>
          </cell>
          <cell r="D1086" t="str">
            <v>Mobilong 33</v>
          </cell>
        </row>
        <row r="1087">
          <cell r="A1087" t="str">
            <v>MB16</v>
          </cell>
          <cell r="B1087" t="str">
            <v>PUZZLE PARK 19kV SWER</v>
          </cell>
          <cell r="C1087" t="str">
            <v>SMBL</v>
          </cell>
          <cell r="D1087" t="str">
            <v>Mobilong 33</v>
          </cell>
        </row>
        <row r="1088">
          <cell r="A1088" t="str">
            <v>MB17</v>
          </cell>
          <cell r="B1088" t="str">
            <v>MARKETPLACE 11kV</v>
          </cell>
          <cell r="C1088" t="str">
            <v>SMBL</v>
          </cell>
          <cell r="D1088" t="str">
            <v>Mobilong 33</v>
          </cell>
        </row>
        <row r="1089">
          <cell r="A1089" t="str">
            <v>MB21</v>
          </cell>
          <cell r="B1089" t="str">
            <v>MEATWORKS 11kV</v>
          </cell>
          <cell r="C1089" t="str">
            <v>SMBL</v>
          </cell>
          <cell r="D1089" t="str">
            <v>Mobilong 33</v>
          </cell>
        </row>
        <row r="1090">
          <cell r="A1090" t="str">
            <v>MB22</v>
          </cell>
          <cell r="B1090" t="str">
            <v>THOMAS STREET 11kV</v>
          </cell>
          <cell r="C1090" t="str">
            <v>SMBL</v>
          </cell>
          <cell r="D1090" t="str">
            <v>Mobilong 33</v>
          </cell>
        </row>
        <row r="1091">
          <cell r="A1091" t="str">
            <v>MB23</v>
          </cell>
          <cell r="B1091" t="str">
            <v>WARATAH AVE 11kV</v>
          </cell>
          <cell r="C1091" t="str">
            <v>SMBL</v>
          </cell>
          <cell r="D1091" t="str">
            <v>Mobilong 33</v>
          </cell>
        </row>
        <row r="1092">
          <cell r="A1092" t="str">
            <v>MB24</v>
          </cell>
          <cell r="B1092" t="str">
            <v>MURRAY BRIDGE EAST 11kV</v>
          </cell>
          <cell r="C1092" t="str">
            <v>SMBL</v>
          </cell>
          <cell r="D1092" t="str">
            <v>Mobilong 33</v>
          </cell>
        </row>
        <row r="1093">
          <cell r="A1093" t="str">
            <v>MB25</v>
          </cell>
          <cell r="B1093" t="str">
            <v>PALLAMANA 19kV SWER</v>
          </cell>
          <cell r="C1093" t="str">
            <v>SMBL</v>
          </cell>
          <cell r="D1093" t="str">
            <v>Mobilong 33</v>
          </cell>
        </row>
        <row r="1094">
          <cell r="A1094" t="str">
            <v>MB26</v>
          </cell>
          <cell r="B1094" t="str">
            <v>MONARTO 19kV SWER</v>
          </cell>
          <cell r="C1094" t="str">
            <v>SMBL</v>
          </cell>
          <cell r="D1094" t="str">
            <v>Mobilong 33</v>
          </cell>
        </row>
        <row r="1095">
          <cell r="A1095" t="str">
            <v>MB27</v>
          </cell>
          <cell r="B1095" t="str">
            <v>TOORA 11kV</v>
          </cell>
          <cell r="C1095" t="str">
            <v>SMBL</v>
          </cell>
          <cell r="D1095" t="str">
            <v>Mobilong 33</v>
          </cell>
        </row>
        <row r="1096">
          <cell r="A1096" t="str">
            <v>MB28</v>
          </cell>
          <cell r="B1096" t="str">
            <v>LONG FLAT 11kV</v>
          </cell>
          <cell r="C1096" t="str">
            <v>SMBL</v>
          </cell>
          <cell r="D1096" t="str">
            <v>Mobilong 33</v>
          </cell>
        </row>
        <row r="1097">
          <cell r="A1097" t="str">
            <v>MB31</v>
          </cell>
          <cell r="B1097" t="str">
            <v>MYPOLONGA 11kV</v>
          </cell>
          <cell r="C1097" t="str">
            <v>SMBL</v>
          </cell>
          <cell r="D1097" t="str">
            <v>Mobilong 33</v>
          </cell>
        </row>
        <row r="1098">
          <cell r="A1098" t="str">
            <v>MB32</v>
          </cell>
          <cell r="B1098" t="str">
            <v>SUNNYSIDE 11kV</v>
          </cell>
          <cell r="C1098" t="str">
            <v>SMBL</v>
          </cell>
          <cell r="D1098" t="str">
            <v>Mobilong 33</v>
          </cell>
        </row>
        <row r="1099">
          <cell r="A1099" t="str">
            <v>MB33</v>
          </cell>
          <cell r="B1099" t="str">
            <v>BURDETT 19kV SWER</v>
          </cell>
          <cell r="C1099" t="str">
            <v>SMBL</v>
          </cell>
          <cell r="D1099" t="str">
            <v>Mobilong 33</v>
          </cell>
        </row>
        <row r="1100">
          <cell r="A1100" t="str">
            <v>MB34</v>
          </cell>
          <cell r="B1100" t="str">
            <v>ARMY RANGE 19kV SWER</v>
          </cell>
          <cell r="C1100" t="str">
            <v>SMBL</v>
          </cell>
          <cell r="D1100" t="str">
            <v>Mobilong 33</v>
          </cell>
        </row>
        <row r="1101">
          <cell r="A1101" t="str">
            <v>MB41</v>
          </cell>
          <cell r="B1101" t="str">
            <v>KAROONDA 11kV</v>
          </cell>
          <cell r="C1101" t="str">
            <v>STAL</v>
          </cell>
          <cell r="D1101" t="str">
            <v>Tailem Bend 33</v>
          </cell>
        </row>
        <row r="1102">
          <cell r="A1102" t="str">
            <v>MB42</v>
          </cell>
          <cell r="B1102" t="str">
            <v>BORRIKA 19kV SWER</v>
          </cell>
          <cell r="C1102" t="str">
            <v>STAL</v>
          </cell>
          <cell r="D1102" t="str">
            <v>Tailem Bend 33</v>
          </cell>
        </row>
        <row r="1103">
          <cell r="A1103" t="str">
            <v>MB43</v>
          </cell>
          <cell r="B1103" t="str">
            <v>PERPONDA EAST 19kV SWER</v>
          </cell>
          <cell r="C1103" t="str">
            <v>STAL</v>
          </cell>
          <cell r="D1103" t="str">
            <v>Tailem Bend 33</v>
          </cell>
        </row>
        <row r="1104">
          <cell r="A1104" t="str">
            <v>MB44</v>
          </cell>
          <cell r="B1104" t="str">
            <v>PERPONDA WEST 19kV SWER</v>
          </cell>
          <cell r="C1104" t="str">
            <v>STAL</v>
          </cell>
          <cell r="D1104" t="str">
            <v>Tailem Bend 33</v>
          </cell>
        </row>
        <row r="1105">
          <cell r="A1105" t="str">
            <v>MB51</v>
          </cell>
          <cell r="B1105" t="str">
            <v>SHERLOCK 11kV</v>
          </cell>
          <cell r="C1105" t="str">
            <v>STAL</v>
          </cell>
          <cell r="D1105" t="str">
            <v>Tailem Bend 33</v>
          </cell>
        </row>
        <row r="1106">
          <cell r="A1106" t="str">
            <v>MB61</v>
          </cell>
          <cell r="B1106" t="str">
            <v>TAILEM BEND EAST 11kV</v>
          </cell>
          <cell r="C1106" t="str">
            <v>STAL</v>
          </cell>
          <cell r="D1106" t="str">
            <v>Tailem Bend 33</v>
          </cell>
        </row>
        <row r="1107">
          <cell r="A1107" t="str">
            <v>MB62</v>
          </cell>
          <cell r="B1107" t="str">
            <v>TAILEM BEND WEST 11kV</v>
          </cell>
          <cell r="C1107" t="str">
            <v>STAL</v>
          </cell>
          <cell r="D1107" t="str">
            <v>Tailem Bend 33</v>
          </cell>
        </row>
        <row r="1108">
          <cell r="A1108" t="str">
            <v>MB63</v>
          </cell>
          <cell r="B1108" t="str">
            <v>WELLINGTON EAST 11kV</v>
          </cell>
          <cell r="C1108" t="str">
            <v>STAL</v>
          </cell>
          <cell r="D1108" t="str">
            <v>Tailem Bend 33</v>
          </cell>
        </row>
        <row r="1109">
          <cell r="A1109" t="str">
            <v>MB64</v>
          </cell>
          <cell r="B1109" t="str">
            <v>ELWOMPLE 19kV SWER</v>
          </cell>
          <cell r="C1109" t="str">
            <v>STAL</v>
          </cell>
          <cell r="D1109" t="str">
            <v>Tailem Bend 33</v>
          </cell>
        </row>
        <row r="1110">
          <cell r="A1110" t="str">
            <v>MB65</v>
          </cell>
          <cell r="B1110" t="str">
            <v>TAILEM BEND 19kV SWER</v>
          </cell>
          <cell r="C1110" t="str">
            <v>STAL</v>
          </cell>
          <cell r="D1110" t="str">
            <v>Tailem Bend 33</v>
          </cell>
        </row>
        <row r="1111">
          <cell r="A1111" t="str">
            <v>MB71</v>
          </cell>
          <cell r="B1111" t="str">
            <v>JERVOIS 11kV</v>
          </cell>
          <cell r="C1111" t="str">
            <v>STAL</v>
          </cell>
          <cell r="D1111" t="str">
            <v>Tailem Bend 33</v>
          </cell>
        </row>
        <row r="1112">
          <cell r="A1112" t="str">
            <v>MB72</v>
          </cell>
          <cell r="B1112" t="str">
            <v>WELLINGTON 11kV</v>
          </cell>
          <cell r="C1112" t="str">
            <v>STAL</v>
          </cell>
          <cell r="D1112" t="str">
            <v>Tailem Bend 33</v>
          </cell>
        </row>
        <row r="1113">
          <cell r="A1113" t="str">
            <v>MB81</v>
          </cell>
          <cell r="B1113" t="str">
            <v>WOODS POINT 11kV</v>
          </cell>
          <cell r="C1113" t="str">
            <v>STAL</v>
          </cell>
          <cell r="D1113" t="str">
            <v>Tailem Bend 33</v>
          </cell>
        </row>
        <row r="1114">
          <cell r="A1114" t="str">
            <v>MB82</v>
          </cell>
          <cell r="B1114" t="str">
            <v>MONTEITH 11kV</v>
          </cell>
          <cell r="C1114" t="str">
            <v>STAL</v>
          </cell>
          <cell r="D1114" t="str">
            <v>Tailem Bend 33</v>
          </cell>
        </row>
        <row r="1115">
          <cell r="A1115" t="str">
            <v>MB83</v>
          </cell>
          <cell r="B1115" t="str">
            <v>WOODS POINT 19kV SWER</v>
          </cell>
          <cell r="C1115" t="str">
            <v>STAL</v>
          </cell>
          <cell r="D1115" t="str">
            <v>Tailem Bend 33</v>
          </cell>
        </row>
        <row r="1116">
          <cell r="A1116" t="str">
            <v>MB84</v>
          </cell>
          <cell r="B1116" t="str">
            <v>BRINKLEY EAST 11kV</v>
          </cell>
          <cell r="C1116" t="str">
            <v>STAL</v>
          </cell>
          <cell r="D1116" t="str">
            <v>Tailem Bend 33</v>
          </cell>
        </row>
        <row r="1117">
          <cell r="A1117" t="str">
            <v>MB91</v>
          </cell>
          <cell r="B1117" t="str">
            <v>WHITEHILL 11kV</v>
          </cell>
          <cell r="C1117" t="str">
            <v>SMBL</v>
          </cell>
          <cell r="D1117" t="str">
            <v>Mobilong 33</v>
          </cell>
        </row>
        <row r="1118">
          <cell r="A1118" t="str">
            <v>MB92</v>
          </cell>
          <cell r="B1118" t="str">
            <v>MANARTO SOUTH 11kV</v>
          </cell>
          <cell r="C1118" t="str">
            <v>SMBL</v>
          </cell>
          <cell r="D1118" t="str">
            <v>Mobilong 33</v>
          </cell>
        </row>
        <row r="1119">
          <cell r="A1119" t="str">
            <v>MB93</v>
          </cell>
          <cell r="C1119" t="str">
            <v>SMBL</v>
          </cell>
          <cell r="D1119" t="str">
            <v>Mobilong 33</v>
          </cell>
        </row>
        <row r="1120">
          <cell r="A1120" t="str">
            <v>MCCRACKEN</v>
          </cell>
          <cell r="B1120" t="str">
            <v>MCCRACKEN</v>
          </cell>
          <cell r="C1120" t="str">
            <v>SMVE</v>
          </cell>
        </row>
        <row r="1121">
          <cell r="A1121" t="str">
            <v>MCLAREN FLAT</v>
          </cell>
          <cell r="B1121" t="str">
            <v>MCLAREN FLAT</v>
          </cell>
          <cell r="C1121" t="str">
            <v>SMVE</v>
          </cell>
        </row>
        <row r="1122">
          <cell r="A1122" t="str">
            <v>MCLAREN VALE</v>
          </cell>
          <cell r="B1122" t="str">
            <v>MCLAREN VALE</v>
          </cell>
          <cell r="C1122" t="str">
            <v>SMVE</v>
          </cell>
        </row>
        <row r="1123">
          <cell r="A1123" t="str">
            <v>ME116A</v>
          </cell>
          <cell r="B1123" t="str">
            <v>WAYVILLE 11kV</v>
          </cell>
          <cell r="C1123" t="str">
            <v>SHVA</v>
          </cell>
          <cell r="D1123" t="str">
            <v>Happy Valley 66</v>
          </cell>
        </row>
        <row r="1124">
          <cell r="A1124" t="str">
            <v>ME116B</v>
          </cell>
          <cell r="B1124" t="str">
            <v>PARKSIDE 11kV</v>
          </cell>
          <cell r="C1124" t="str">
            <v>SHVA</v>
          </cell>
          <cell r="D1124" t="str">
            <v>Happy Valley 66</v>
          </cell>
        </row>
        <row r="1125">
          <cell r="A1125" t="str">
            <v>ME116C</v>
          </cell>
          <cell r="B1125" t="str">
            <v>HYDE PARK 11kV</v>
          </cell>
          <cell r="C1125" t="str">
            <v>SHVA</v>
          </cell>
          <cell r="D1125" t="str">
            <v>Happy Valley 66</v>
          </cell>
        </row>
        <row r="1126">
          <cell r="A1126" t="str">
            <v>ME116D</v>
          </cell>
          <cell r="B1126" t="str">
            <v>UNLEY 11kV</v>
          </cell>
          <cell r="C1126" t="str">
            <v>SHVA</v>
          </cell>
          <cell r="D1126" t="str">
            <v>Happy Valley 66</v>
          </cell>
        </row>
        <row r="1127">
          <cell r="A1127" t="str">
            <v>ME131A</v>
          </cell>
          <cell r="B1127" t="str">
            <v>NETLEY 11kV</v>
          </cell>
          <cell r="C1127" t="str">
            <v>SHVA</v>
          </cell>
          <cell r="D1127" t="str">
            <v>Happy Valley 66</v>
          </cell>
        </row>
        <row r="1128">
          <cell r="A1128" t="str">
            <v>ME131B</v>
          </cell>
          <cell r="B1128" t="str">
            <v>KURRALTA PARK 11kV</v>
          </cell>
          <cell r="C1128" t="str">
            <v>SHVA</v>
          </cell>
          <cell r="D1128" t="str">
            <v>Happy Valley 66</v>
          </cell>
        </row>
        <row r="1129">
          <cell r="A1129" t="str">
            <v>ME131C</v>
          </cell>
          <cell r="B1129" t="str">
            <v>BIRKALLA 11kV</v>
          </cell>
          <cell r="C1129" t="str">
            <v>SHVA</v>
          </cell>
          <cell r="D1129" t="str">
            <v>Happy Valley 66</v>
          </cell>
        </row>
        <row r="1130">
          <cell r="A1130" t="str">
            <v>ME131D</v>
          </cell>
          <cell r="B1130" t="str">
            <v>CAMDEN PARK 11kV</v>
          </cell>
          <cell r="C1130" t="str">
            <v>SHVA</v>
          </cell>
          <cell r="D1130" t="str">
            <v>Happy Valley 66</v>
          </cell>
        </row>
        <row r="1131">
          <cell r="A1131" t="str">
            <v>ME131E</v>
          </cell>
          <cell r="B1131" t="str">
            <v>NORTH PLYMPTON 11 kV</v>
          </cell>
          <cell r="C1131" t="str">
            <v>SHVA</v>
          </cell>
          <cell r="D1131" t="str">
            <v>Happy Valley 66</v>
          </cell>
        </row>
        <row r="1132">
          <cell r="A1132" t="str">
            <v>ME131F</v>
          </cell>
          <cell r="B1132" t="str">
            <v>GLENELG WWTP 11 kV</v>
          </cell>
          <cell r="C1132" t="str">
            <v>SHVA</v>
          </cell>
          <cell r="D1132" t="str">
            <v>Happy Valley 66</v>
          </cell>
        </row>
        <row r="1133">
          <cell r="A1133" t="str">
            <v>ME200A</v>
          </cell>
          <cell r="B1133" t="str">
            <v>MILE END SOUTH 11kV</v>
          </cell>
          <cell r="C1133" t="str">
            <v>SHVA</v>
          </cell>
          <cell r="D1133" t="str">
            <v>Happy Valley 66</v>
          </cell>
        </row>
        <row r="1134">
          <cell r="A1134" t="str">
            <v>ME200B</v>
          </cell>
          <cell r="B1134" t="str">
            <v>PERRY 11kV</v>
          </cell>
          <cell r="C1134" t="str">
            <v>SHVA</v>
          </cell>
          <cell r="D1134" t="str">
            <v>Happy Valley 66</v>
          </cell>
        </row>
        <row r="1135">
          <cell r="A1135" t="str">
            <v>ME200C</v>
          </cell>
          <cell r="B1135" t="str">
            <v>RAILWAY TERRACE SOUTH 11kV</v>
          </cell>
          <cell r="C1135" t="str">
            <v>SHVA</v>
          </cell>
          <cell r="D1135" t="str">
            <v>Happy Valley 66</v>
          </cell>
        </row>
        <row r="1136">
          <cell r="A1136" t="str">
            <v>ME200D</v>
          </cell>
          <cell r="B1136" t="str">
            <v>SHOWGROUNDS 11kV</v>
          </cell>
          <cell r="C1136" t="str">
            <v>SHVA</v>
          </cell>
          <cell r="D1136" t="str">
            <v>Happy Valley 66</v>
          </cell>
        </row>
        <row r="1137">
          <cell r="A1137" t="str">
            <v>ME200E</v>
          </cell>
          <cell r="B1137" t="str">
            <v>GLANDORE 11kV</v>
          </cell>
          <cell r="C1137" t="str">
            <v>SHVA</v>
          </cell>
          <cell r="D1137" t="str">
            <v>Happy Valley 66</v>
          </cell>
        </row>
        <row r="1138">
          <cell r="A1138" t="str">
            <v>ME200F</v>
          </cell>
          <cell r="B1138" t="str">
            <v>MAPLE AVENUE 11kV</v>
          </cell>
          <cell r="C1138" t="str">
            <v>SHVA</v>
          </cell>
          <cell r="D1138" t="str">
            <v>Happy Valley 66</v>
          </cell>
        </row>
        <row r="1139">
          <cell r="A1139" t="str">
            <v>ME200G</v>
          </cell>
          <cell r="B1139" t="str">
            <v>ASHFORD 11kV</v>
          </cell>
          <cell r="C1139" t="str">
            <v>SHVA</v>
          </cell>
          <cell r="D1139" t="str">
            <v>Happy Valley 66</v>
          </cell>
        </row>
        <row r="1140">
          <cell r="A1140" t="str">
            <v>ME200H</v>
          </cell>
          <cell r="B1140" t="str">
            <v>NEWS LTD 11kV</v>
          </cell>
          <cell r="C1140" t="str">
            <v>SHVA</v>
          </cell>
          <cell r="D1140" t="str">
            <v>Happy Valley 66</v>
          </cell>
        </row>
        <row r="1141">
          <cell r="A1141" t="str">
            <v>ME231A</v>
          </cell>
          <cell r="B1141" t="str">
            <v>MATTNER AVENUE 11kV</v>
          </cell>
          <cell r="C1141" t="str">
            <v>SHVA</v>
          </cell>
          <cell r="D1141" t="str">
            <v>Happy Valley 66</v>
          </cell>
        </row>
        <row r="1142">
          <cell r="A1142" t="str">
            <v>ME231B</v>
          </cell>
          <cell r="B1142" t="str">
            <v>NOVAR GARDENS 11kV</v>
          </cell>
          <cell r="C1142" t="str">
            <v>SHVA</v>
          </cell>
          <cell r="D1142" t="str">
            <v>Happy Valley 66</v>
          </cell>
        </row>
        <row r="1143">
          <cell r="A1143" t="str">
            <v>ME231C</v>
          </cell>
          <cell r="B1143" t="str">
            <v>LIGHTBURN 11kV</v>
          </cell>
          <cell r="C1143" t="str">
            <v>SHVA</v>
          </cell>
          <cell r="D1143" t="str">
            <v>Happy Valley 66</v>
          </cell>
        </row>
        <row r="1144">
          <cell r="A1144" t="str">
            <v>ME231D</v>
          </cell>
          <cell r="B1144" t="str">
            <v>ST LEONARDS 11kV</v>
          </cell>
          <cell r="C1144" t="str">
            <v>SHVA</v>
          </cell>
          <cell r="D1144" t="str">
            <v>Happy Valley 66</v>
          </cell>
        </row>
        <row r="1145">
          <cell r="A1145" t="str">
            <v>ME231E</v>
          </cell>
          <cell r="B1145" t="str">
            <v>GRAYMORE 11kV</v>
          </cell>
          <cell r="C1145" t="str">
            <v>SHVA</v>
          </cell>
          <cell r="D1145" t="str">
            <v>Happy Valley 66</v>
          </cell>
        </row>
        <row r="1146">
          <cell r="A1146" t="str">
            <v>ME231F</v>
          </cell>
          <cell r="B1146" t="str">
            <v>WIGLEY 11kV</v>
          </cell>
          <cell r="C1146" t="str">
            <v>SHVA</v>
          </cell>
          <cell r="D1146" t="str">
            <v>Happy Valley 66</v>
          </cell>
        </row>
        <row r="1147">
          <cell r="A1147" t="str">
            <v>ME347A</v>
          </cell>
          <cell r="B1147" t="str">
            <v>BROOKLYN PARK 11kV</v>
          </cell>
          <cell r="C1147" t="str">
            <v>SKLB</v>
          </cell>
          <cell r="D1147" t="str">
            <v>Kilburn 66</v>
          </cell>
        </row>
        <row r="1148">
          <cell r="A1148" t="str">
            <v>ME347B</v>
          </cell>
          <cell r="B1148" t="str">
            <v>VICTORIA STREET 11kV</v>
          </cell>
          <cell r="C1148" t="str">
            <v>SKLB</v>
          </cell>
          <cell r="D1148" t="str">
            <v>Kilburn 66</v>
          </cell>
        </row>
        <row r="1149">
          <cell r="A1149" t="str">
            <v>ME347C</v>
          </cell>
          <cell r="B1149" t="str">
            <v>COWANDILLA 11kV</v>
          </cell>
          <cell r="C1149" t="str">
            <v>SKLB</v>
          </cell>
          <cell r="D1149" t="str">
            <v>Kilburn 66</v>
          </cell>
        </row>
        <row r="1150">
          <cell r="A1150" t="str">
            <v>ME347D</v>
          </cell>
          <cell r="B1150" t="str">
            <v>HILTON 11kV</v>
          </cell>
          <cell r="C1150" t="str">
            <v>SKLB</v>
          </cell>
          <cell r="D1150" t="str">
            <v>Kilburn 66</v>
          </cell>
        </row>
        <row r="1151">
          <cell r="A1151" t="str">
            <v>ME347E</v>
          </cell>
          <cell r="B1151" t="str">
            <v>SCOTLAND ROAD 11kV</v>
          </cell>
          <cell r="C1151" t="str">
            <v>SKLB</v>
          </cell>
          <cell r="D1151" t="str">
            <v>Kilburn 66</v>
          </cell>
        </row>
        <row r="1152">
          <cell r="A1152" t="str">
            <v>ME347F</v>
          </cell>
          <cell r="B1152" t="str">
            <v>MARLESTON 11kV</v>
          </cell>
          <cell r="C1152" t="str">
            <v>SKLB</v>
          </cell>
          <cell r="D1152" t="str">
            <v>Kilburn 66</v>
          </cell>
        </row>
        <row r="1153">
          <cell r="A1153" t="str">
            <v>ME347G</v>
          </cell>
          <cell r="B1153" t="str">
            <v>PRESS ROAD 11kV</v>
          </cell>
          <cell r="C1153" t="str">
            <v>SKLB</v>
          </cell>
          <cell r="D1153" t="str">
            <v>Kilburn 66</v>
          </cell>
        </row>
        <row r="1154">
          <cell r="A1154" t="str">
            <v>ME347H</v>
          </cell>
          <cell r="B1154" t="str">
            <v>AIRPORT 11kV</v>
          </cell>
          <cell r="C1154" t="str">
            <v>SKLB</v>
          </cell>
          <cell r="D1154" t="str">
            <v>Kilburn 66</v>
          </cell>
        </row>
        <row r="1155">
          <cell r="A1155" t="str">
            <v>ME427A</v>
          </cell>
          <cell r="B1155" t="str">
            <v>MCGREGORS 11kV</v>
          </cell>
          <cell r="C1155" t="str">
            <v>SKLB</v>
          </cell>
          <cell r="D1155" t="str">
            <v>Kilburn 66</v>
          </cell>
        </row>
        <row r="1156">
          <cell r="A1156" t="str">
            <v>ME427B</v>
          </cell>
          <cell r="B1156" t="str">
            <v>SOUTHWARK 11kV</v>
          </cell>
          <cell r="C1156" t="str">
            <v>SKLB</v>
          </cell>
          <cell r="D1156" t="str">
            <v>Kilburn 66</v>
          </cell>
        </row>
        <row r="1157">
          <cell r="A1157" t="str">
            <v>ME427C</v>
          </cell>
          <cell r="B1157" t="str">
            <v>ANDERSON STREET 11kV</v>
          </cell>
          <cell r="C1157" t="str">
            <v>SKLB</v>
          </cell>
          <cell r="D1157" t="str">
            <v>Kilburn 66</v>
          </cell>
        </row>
        <row r="1158">
          <cell r="A1158" t="str">
            <v>ME427D</v>
          </cell>
          <cell r="B1158" t="str">
            <v>DEW STREET 11kV</v>
          </cell>
          <cell r="C1158" t="str">
            <v>SKLB</v>
          </cell>
          <cell r="D1158" t="str">
            <v>Kilburn 66</v>
          </cell>
        </row>
        <row r="1159">
          <cell r="A1159" t="str">
            <v>ME427E</v>
          </cell>
          <cell r="B1159" t="str">
            <v>CARLTON 11kV</v>
          </cell>
          <cell r="C1159" t="str">
            <v>SKLB</v>
          </cell>
          <cell r="D1159" t="str">
            <v>Kilburn 66</v>
          </cell>
        </row>
        <row r="1160">
          <cell r="A1160" t="str">
            <v>ME427F</v>
          </cell>
          <cell r="B1160" t="str">
            <v>ASHLEY STREET 11kV</v>
          </cell>
          <cell r="C1160" t="str">
            <v>SKLB</v>
          </cell>
          <cell r="D1160" t="str">
            <v>Kilburn 66</v>
          </cell>
        </row>
        <row r="1161">
          <cell r="A1161" t="str">
            <v>MEADOWS</v>
          </cell>
          <cell r="B1161" t="str">
            <v>MEADOWS</v>
          </cell>
          <cell r="C1161" t="str">
            <v>SMBA</v>
          </cell>
        </row>
        <row r="1162">
          <cell r="A1162" t="str">
            <v>MEDINDIE</v>
          </cell>
          <cell r="B1162" t="str">
            <v>MEDINDIE</v>
          </cell>
          <cell r="C1162" t="str">
            <v>SETC</v>
          </cell>
        </row>
        <row r="1163">
          <cell r="A1163" t="str">
            <v>MENINGIE</v>
          </cell>
          <cell r="B1163" t="str">
            <v>MENINGIE</v>
          </cell>
          <cell r="C1163" t="str">
            <v>STAL</v>
          </cell>
        </row>
        <row r="1164">
          <cell r="A1164" t="str">
            <v>MG02</v>
          </cell>
          <cell r="B1164" t="str">
            <v>AERODOME 11kV</v>
          </cell>
          <cell r="C1164" t="str">
            <v>SBLA</v>
          </cell>
          <cell r="D1164" t="str">
            <v>Blanche 33</v>
          </cell>
        </row>
        <row r="1165">
          <cell r="A1165" t="str">
            <v>MG03</v>
          </cell>
          <cell r="B1165" t="str">
            <v>YAHL 11kV</v>
          </cell>
          <cell r="C1165" t="str">
            <v>SMGA</v>
          </cell>
          <cell r="D1165" t="str">
            <v>Mt Gambier 33</v>
          </cell>
        </row>
        <row r="1166">
          <cell r="A1166" t="str">
            <v>MG04</v>
          </cell>
          <cell r="B1166" t="str">
            <v>GLENGURNIE 11kV</v>
          </cell>
          <cell r="C1166" t="str">
            <v>SMGA</v>
          </cell>
          <cell r="D1166" t="str">
            <v>Mt Gambier 33</v>
          </cell>
        </row>
        <row r="1167">
          <cell r="A1167" t="str">
            <v>MG05</v>
          </cell>
          <cell r="B1167" t="str">
            <v>COMPTON 11kV</v>
          </cell>
          <cell r="C1167" t="str">
            <v>SBLA</v>
          </cell>
          <cell r="D1167" t="str">
            <v>Blanche 33</v>
          </cell>
        </row>
        <row r="1168">
          <cell r="A1168" t="str">
            <v>MG06</v>
          </cell>
          <cell r="B1168" t="str">
            <v>GLENCOE 11kV</v>
          </cell>
          <cell r="C1168" t="str">
            <v>SBLA</v>
          </cell>
          <cell r="D1168" t="str">
            <v>Blanche 33</v>
          </cell>
        </row>
        <row r="1169">
          <cell r="A1169" t="str">
            <v>MG07</v>
          </cell>
          <cell r="B1169" t="str">
            <v>TARPEENA 11kV</v>
          </cell>
          <cell r="C1169" t="str">
            <v>SMGA</v>
          </cell>
          <cell r="D1169" t="str">
            <v>Mt Gambier 33</v>
          </cell>
        </row>
        <row r="1170">
          <cell r="A1170" t="str">
            <v>MG09</v>
          </cell>
          <cell r="B1170" t="str">
            <v>O.B. FLAT 11kV</v>
          </cell>
          <cell r="C1170" t="str">
            <v>SMGA</v>
          </cell>
          <cell r="D1170" t="str">
            <v>Mt Gambier 33</v>
          </cell>
        </row>
        <row r="1171">
          <cell r="A1171" t="str">
            <v>MG10</v>
          </cell>
          <cell r="B1171" t="str">
            <v>MOORAK 11kV</v>
          </cell>
          <cell r="C1171" t="str">
            <v>SBLA</v>
          </cell>
          <cell r="D1171" t="str">
            <v>Blanche 33</v>
          </cell>
        </row>
        <row r="1172">
          <cell r="A1172" t="str">
            <v>MG11</v>
          </cell>
          <cell r="B1172" t="str">
            <v>MILLEL 11kV</v>
          </cell>
          <cell r="C1172" t="str">
            <v>SMGA</v>
          </cell>
          <cell r="D1172" t="str">
            <v>Mt Gambier 33</v>
          </cell>
        </row>
        <row r="1173">
          <cell r="A1173" t="str">
            <v>MG12</v>
          </cell>
          <cell r="B1173" t="str">
            <v>KOORINE 11kV</v>
          </cell>
          <cell r="C1173" t="str">
            <v>SSNR</v>
          </cell>
          <cell r="D1173" t="str">
            <v>Snuggery Rural 33</v>
          </cell>
        </row>
        <row r="1174">
          <cell r="A1174" t="str">
            <v>MG13</v>
          </cell>
          <cell r="B1174" t="str">
            <v>MINGBOOL 11kV</v>
          </cell>
          <cell r="C1174" t="str">
            <v>SMGA</v>
          </cell>
          <cell r="D1174" t="str">
            <v>Mt Gambier 33</v>
          </cell>
        </row>
        <row r="1175">
          <cell r="A1175" t="str">
            <v>MG14</v>
          </cell>
          <cell r="B1175" t="str">
            <v>LAKE LEAKE 19kV SWER</v>
          </cell>
          <cell r="C1175" t="str">
            <v>SSNR</v>
          </cell>
          <cell r="D1175" t="str">
            <v>Snuggery Rural 33</v>
          </cell>
        </row>
        <row r="1176">
          <cell r="A1176" t="str">
            <v>MG15</v>
          </cell>
          <cell r="B1176" t="str">
            <v>MUDDY FLAT 11kV</v>
          </cell>
          <cell r="C1176" t="str">
            <v>SPEW</v>
          </cell>
          <cell r="D1176" t="str">
            <v>Penola West</v>
          </cell>
        </row>
        <row r="1177">
          <cell r="A1177" t="str">
            <v>MG16</v>
          </cell>
          <cell r="B1177" t="str">
            <v>KONGORONG 11kV</v>
          </cell>
          <cell r="C1177" t="str">
            <v>SBLA</v>
          </cell>
          <cell r="D1177" t="str">
            <v>Blanche 33</v>
          </cell>
        </row>
        <row r="1178">
          <cell r="A1178" t="str">
            <v>MG17</v>
          </cell>
          <cell r="B1178" t="str">
            <v>PORT MACDONNELL 11kV</v>
          </cell>
          <cell r="C1178" t="str">
            <v>SBLA</v>
          </cell>
          <cell r="D1178" t="str">
            <v>Blanche 33</v>
          </cell>
        </row>
        <row r="1179">
          <cell r="A1179" t="str">
            <v>MG18</v>
          </cell>
          <cell r="B1179" t="str">
            <v>BURRUNGULE 19kV SWER</v>
          </cell>
          <cell r="C1179" t="str">
            <v>SBLA</v>
          </cell>
          <cell r="D1179" t="str">
            <v>Blanche 33</v>
          </cell>
        </row>
        <row r="1180">
          <cell r="A1180" t="str">
            <v>MG19</v>
          </cell>
          <cell r="B1180" t="str">
            <v>EIGHT MILE CREEK 11kV</v>
          </cell>
          <cell r="C1180" t="str">
            <v>SBLA</v>
          </cell>
          <cell r="D1180" t="str">
            <v>Blanche 33</v>
          </cell>
        </row>
        <row r="1181">
          <cell r="A1181" t="str">
            <v>MG20</v>
          </cell>
          <cell r="B1181" t="str">
            <v>CAROLINE 19kV SWER</v>
          </cell>
          <cell r="C1181" t="str">
            <v>SBLA</v>
          </cell>
          <cell r="D1181" t="str">
            <v>Blanche 33</v>
          </cell>
        </row>
        <row r="1182">
          <cell r="A1182" t="str">
            <v>MG21</v>
          </cell>
          <cell r="B1182" t="str">
            <v>CAPE DOUGLAS 19kV SWER</v>
          </cell>
          <cell r="C1182" t="str">
            <v>SBLA</v>
          </cell>
          <cell r="D1182" t="str">
            <v>Blanche 33</v>
          </cell>
        </row>
        <row r="1183">
          <cell r="A1183" t="str">
            <v>MG22</v>
          </cell>
          <cell r="B1183" t="str">
            <v>PENOLA 11kV</v>
          </cell>
          <cell r="C1183" t="str">
            <v>SPEW</v>
          </cell>
          <cell r="D1183" t="str">
            <v>Penola West</v>
          </cell>
        </row>
        <row r="1184">
          <cell r="A1184" t="str">
            <v>MG23</v>
          </cell>
          <cell r="B1184" t="str">
            <v>NANGWARRY 11kV</v>
          </cell>
          <cell r="C1184" t="str">
            <v>SPEW</v>
          </cell>
          <cell r="D1184" t="str">
            <v>Penola West</v>
          </cell>
        </row>
        <row r="1185">
          <cell r="A1185" t="str">
            <v>MG24</v>
          </cell>
          <cell r="B1185" t="str">
            <v>DISMAL SWAMP 19 kV SWER</v>
          </cell>
          <cell r="C1185" t="str">
            <v>SMGA</v>
          </cell>
          <cell r="D1185" t="str">
            <v>Mt Gambier 33</v>
          </cell>
        </row>
        <row r="1186">
          <cell r="A1186" t="str">
            <v>MG25</v>
          </cell>
          <cell r="B1186" t="str">
            <v>NEECHY FLAT 19kV</v>
          </cell>
          <cell r="C1186" t="str">
            <v>SBLA</v>
          </cell>
          <cell r="D1186" t="str">
            <v>Blanche 33</v>
          </cell>
        </row>
        <row r="1187">
          <cell r="A1187" t="str">
            <v>MG26</v>
          </cell>
          <cell r="B1187" t="str">
            <v>MACKINNON SWAMP 11kV</v>
          </cell>
          <cell r="C1187" t="str">
            <v>SPEW</v>
          </cell>
          <cell r="D1187" t="str">
            <v>Penola West</v>
          </cell>
        </row>
        <row r="1188">
          <cell r="A1188" t="str">
            <v>MG27</v>
          </cell>
          <cell r="B1188" t="str">
            <v>RIDDOCH 11kV</v>
          </cell>
          <cell r="C1188" t="str">
            <v>SSNR</v>
          </cell>
          <cell r="D1188" t="str">
            <v>Snuggery Rural 33</v>
          </cell>
        </row>
        <row r="1189">
          <cell r="A1189" t="str">
            <v>MG28</v>
          </cell>
          <cell r="B1189" t="str">
            <v>MONBULLA 11kV</v>
          </cell>
          <cell r="C1189" t="str">
            <v>SPEW</v>
          </cell>
          <cell r="D1189" t="str">
            <v>Penola West</v>
          </cell>
        </row>
        <row r="1190">
          <cell r="A1190" t="str">
            <v>MG29</v>
          </cell>
          <cell r="B1190" t="str">
            <v>WATTLE RANGE 11kV</v>
          </cell>
          <cell r="C1190" t="str">
            <v>SPEW</v>
          </cell>
          <cell r="D1190" t="str">
            <v>Penola West</v>
          </cell>
        </row>
        <row r="1191">
          <cell r="A1191" t="str">
            <v>MG30</v>
          </cell>
          <cell r="B1191" t="str">
            <v>COOLA 19kV SWER</v>
          </cell>
          <cell r="C1191" t="str">
            <v>SBLA</v>
          </cell>
          <cell r="D1191" t="str">
            <v>Blanche 33</v>
          </cell>
        </row>
        <row r="1192">
          <cell r="A1192" t="str">
            <v>MG31</v>
          </cell>
          <cell r="B1192" t="str">
            <v>BELLUM 19kV SWER</v>
          </cell>
          <cell r="C1192" t="str">
            <v>SBLA</v>
          </cell>
          <cell r="D1192" t="str">
            <v>Blanche 33</v>
          </cell>
        </row>
        <row r="1193">
          <cell r="A1193" t="str">
            <v>MG32</v>
          </cell>
          <cell r="B1193" t="str">
            <v>CARPENTER ROCKS 11kV</v>
          </cell>
          <cell r="C1193" t="str">
            <v>SBLA</v>
          </cell>
          <cell r="D1193" t="str">
            <v>Blanche 33</v>
          </cell>
        </row>
        <row r="1194">
          <cell r="A1194" t="str">
            <v>MG33</v>
          </cell>
          <cell r="B1194" t="str">
            <v>BENARA 19kV SWER</v>
          </cell>
          <cell r="C1194" t="str">
            <v>SBLA</v>
          </cell>
          <cell r="D1194" t="str">
            <v>Blanche 33</v>
          </cell>
        </row>
        <row r="1195">
          <cell r="A1195" t="str">
            <v>MG34</v>
          </cell>
          <cell r="B1195" t="str">
            <v>MOUNT SALT 11kV</v>
          </cell>
          <cell r="C1195" t="str">
            <v>SBLA</v>
          </cell>
          <cell r="D1195" t="str">
            <v>Blanche 33</v>
          </cell>
        </row>
        <row r="1196">
          <cell r="A1196" t="str">
            <v>MG35</v>
          </cell>
          <cell r="B1196" t="str">
            <v>ALLENDALE EAST 11kV</v>
          </cell>
          <cell r="C1196" t="str">
            <v>SBLA</v>
          </cell>
          <cell r="D1196" t="str">
            <v>Blanche 33</v>
          </cell>
        </row>
        <row r="1197">
          <cell r="A1197" t="str">
            <v>MG36</v>
          </cell>
          <cell r="B1197" t="str">
            <v>DONOVANS 19kV SWER</v>
          </cell>
          <cell r="C1197" t="str">
            <v>SBLA</v>
          </cell>
          <cell r="D1197" t="str">
            <v>Blanche 33</v>
          </cell>
        </row>
        <row r="1198">
          <cell r="A1198" t="str">
            <v>MG37</v>
          </cell>
          <cell r="B1198" t="str">
            <v>NENE VALLEY 19kV SWER</v>
          </cell>
          <cell r="C1198" t="str">
            <v>SMAN</v>
          </cell>
          <cell r="D1198" t="str">
            <v>Mannum 33</v>
          </cell>
        </row>
        <row r="1199">
          <cell r="A1199" t="str">
            <v>MG38</v>
          </cell>
          <cell r="B1199" t="str">
            <v>PEEWEENA 11kV</v>
          </cell>
          <cell r="C1199" t="str">
            <v>SMGA</v>
          </cell>
          <cell r="D1199" t="str">
            <v>Mt Gambier 33</v>
          </cell>
        </row>
        <row r="1200">
          <cell r="A1200" t="str">
            <v>MG39</v>
          </cell>
          <cell r="B1200" t="str">
            <v>NORTH TERRACE 11kV</v>
          </cell>
          <cell r="C1200" t="str">
            <v>SMGA</v>
          </cell>
          <cell r="D1200" t="str">
            <v>Mt Gambier 33</v>
          </cell>
        </row>
        <row r="1201">
          <cell r="A1201" t="str">
            <v>MG40</v>
          </cell>
          <cell r="B1201" t="str">
            <v>PANELBOARD 11kV</v>
          </cell>
          <cell r="C1201" t="str">
            <v>SBLA</v>
          </cell>
          <cell r="D1201" t="str">
            <v>Blanche 33</v>
          </cell>
        </row>
        <row r="1202">
          <cell r="A1202" t="str">
            <v>MG41</v>
          </cell>
          <cell r="B1202" t="str">
            <v>SUTTONTOWN 11kV</v>
          </cell>
          <cell r="C1202" t="str">
            <v>SBLA</v>
          </cell>
          <cell r="D1202" t="str">
            <v>Blanche 33</v>
          </cell>
        </row>
        <row r="1203">
          <cell r="A1203" t="str">
            <v>MG42</v>
          </cell>
          <cell r="B1203" t="str">
            <v>WIRELESS ROAD 11kV</v>
          </cell>
          <cell r="C1203" t="str">
            <v>SMGA</v>
          </cell>
          <cell r="D1203" t="str">
            <v>Mt Gambier 33</v>
          </cell>
        </row>
        <row r="1204">
          <cell r="A1204" t="str">
            <v>MG43</v>
          </cell>
          <cell r="B1204" t="str">
            <v>BROWNES ROAD 11kV</v>
          </cell>
          <cell r="C1204" t="str">
            <v>SBLA</v>
          </cell>
          <cell r="D1204" t="str">
            <v>Blanche 33</v>
          </cell>
        </row>
        <row r="1205">
          <cell r="A1205" t="str">
            <v>MG44</v>
          </cell>
          <cell r="B1205" t="str">
            <v>STURT STREET 11kV</v>
          </cell>
          <cell r="C1205" t="str">
            <v>SMGA</v>
          </cell>
          <cell r="D1205" t="str">
            <v>Mt Gambier 33</v>
          </cell>
        </row>
        <row r="1206">
          <cell r="A1206" t="str">
            <v>MG45</v>
          </cell>
          <cell r="B1206" t="str">
            <v>SHEPHERDSON ROAD 11kV</v>
          </cell>
          <cell r="C1206" t="str">
            <v>SBLA</v>
          </cell>
          <cell r="D1206" t="str">
            <v>Blanche 33</v>
          </cell>
        </row>
        <row r="1207">
          <cell r="A1207" t="str">
            <v>MG46</v>
          </cell>
          <cell r="B1207" t="str">
            <v>LAKE TERRACE 11kV</v>
          </cell>
          <cell r="C1207" t="str">
            <v>SMGA</v>
          </cell>
          <cell r="D1207" t="str">
            <v>Mt Gambier 33</v>
          </cell>
        </row>
        <row r="1208">
          <cell r="A1208" t="str">
            <v>MG48</v>
          </cell>
          <cell r="B1208" t="str">
            <v>BLACKFELLOW CAVES 19kV SWER</v>
          </cell>
          <cell r="C1208" t="str">
            <v>SBLA</v>
          </cell>
          <cell r="D1208" t="str">
            <v>Blanche 33</v>
          </cell>
        </row>
        <row r="1209">
          <cell r="A1209" t="str">
            <v>MG49</v>
          </cell>
          <cell r="B1209" t="str">
            <v>SETTLERS ROAD 19kV SWER</v>
          </cell>
          <cell r="C1209" t="str">
            <v>SBLA</v>
          </cell>
          <cell r="D1209" t="str">
            <v>Blanche 33</v>
          </cell>
        </row>
        <row r="1210">
          <cell r="A1210" t="str">
            <v>MG50</v>
          </cell>
          <cell r="B1210" t="str">
            <v>LAKESIDE 11kV</v>
          </cell>
          <cell r="C1210" t="str">
            <v>SBLA</v>
          </cell>
          <cell r="D1210" t="str">
            <v>Blanche 33</v>
          </cell>
        </row>
        <row r="1211">
          <cell r="A1211" t="str">
            <v>MG51</v>
          </cell>
          <cell r="B1211" t="str">
            <v>UMPHERSTON BAY 19kV SWER</v>
          </cell>
          <cell r="C1211" t="str">
            <v>SBLA</v>
          </cell>
          <cell r="D1211" t="str">
            <v>Blanche 33</v>
          </cell>
        </row>
        <row r="1212">
          <cell r="A1212" t="str">
            <v>MG52</v>
          </cell>
          <cell r="B1212">
            <v>0</v>
          </cell>
          <cell r="C1212" t="str">
            <v>SBLA</v>
          </cell>
          <cell r="D1212">
            <v>0</v>
          </cell>
        </row>
        <row r="1213">
          <cell r="A1213" t="str">
            <v>MI01</v>
          </cell>
          <cell r="B1213" t="str">
            <v>MILLICENT 11kV SYSTEM</v>
          </cell>
          <cell r="C1213" t="str">
            <v>SSNR</v>
          </cell>
          <cell r="D1213" t="str">
            <v>Snuggery Rural 33</v>
          </cell>
        </row>
        <row r="1214">
          <cell r="A1214" t="str">
            <v>MI02</v>
          </cell>
          <cell r="B1214" t="str">
            <v>TANTANOOLA 11kV</v>
          </cell>
          <cell r="C1214" t="str">
            <v>SBLA</v>
          </cell>
          <cell r="D1214" t="str">
            <v>Blanche 33</v>
          </cell>
        </row>
        <row r="1215">
          <cell r="A1215" t="str">
            <v>MI03</v>
          </cell>
          <cell r="B1215" t="str">
            <v>MAYURRA 19kV SWER</v>
          </cell>
          <cell r="C1215" t="str">
            <v>SSNR</v>
          </cell>
          <cell r="D1215" t="str">
            <v>Snuggery Rural 33</v>
          </cell>
        </row>
        <row r="1216">
          <cell r="A1216" t="str">
            <v>MI04</v>
          </cell>
          <cell r="B1216" t="str">
            <v>RENDELSHAM 19kV SWER</v>
          </cell>
          <cell r="C1216" t="str">
            <v>SSNR</v>
          </cell>
          <cell r="D1216" t="str">
            <v>Snuggery Rural 33</v>
          </cell>
        </row>
        <row r="1217">
          <cell r="A1217" t="str">
            <v>MI05</v>
          </cell>
          <cell r="B1217" t="str">
            <v>HATHERLEIGH 19kV SWER</v>
          </cell>
          <cell r="C1217" t="str">
            <v>SSNR</v>
          </cell>
          <cell r="D1217" t="str">
            <v>Snuggery Rural 33</v>
          </cell>
        </row>
        <row r="1218">
          <cell r="A1218" t="str">
            <v>MI06</v>
          </cell>
          <cell r="B1218" t="str">
            <v>MT. McINTYRE 19kV SWER</v>
          </cell>
          <cell r="C1218" t="str">
            <v>SSNR</v>
          </cell>
          <cell r="D1218" t="str">
            <v>Snuggery Rural 33</v>
          </cell>
        </row>
        <row r="1219">
          <cell r="A1219" t="str">
            <v>MI07</v>
          </cell>
          <cell r="B1219" t="str">
            <v>CLAYWELLS 19kV</v>
          </cell>
          <cell r="C1219" t="str">
            <v>SSNR</v>
          </cell>
          <cell r="D1219" t="str">
            <v>Snuggery Rural 33</v>
          </cell>
        </row>
        <row r="1220">
          <cell r="A1220" t="str">
            <v>MI08</v>
          </cell>
          <cell r="B1220" t="str">
            <v>ROBE 7.6kV</v>
          </cell>
          <cell r="C1220" t="str">
            <v>SSNR</v>
          </cell>
          <cell r="D1220" t="str">
            <v>Snuggery Rural 33</v>
          </cell>
        </row>
        <row r="1221">
          <cell r="A1221" t="str">
            <v>MI09</v>
          </cell>
          <cell r="B1221" t="str">
            <v>THORNLEA 19kV SWER</v>
          </cell>
          <cell r="C1221" t="str">
            <v>SSNR</v>
          </cell>
          <cell r="D1221" t="str">
            <v>Snuggery Rural 33</v>
          </cell>
        </row>
        <row r="1222">
          <cell r="A1222" t="str">
            <v>MI10</v>
          </cell>
          <cell r="B1222" t="str">
            <v>GREENWAYS 19kV SWER</v>
          </cell>
          <cell r="C1222" t="str">
            <v>SSNR</v>
          </cell>
          <cell r="D1222" t="str">
            <v>Snuggery Rural 33</v>
          </cell>
        </row>
        <row r="1223">
          <cell r="A1223" t="str">
            <v>MI11</v>
          </cell>
          <cell r="B1223" t="str">
            <v>LAKE HAWDON 19kV SWER</v>
          </cell>
          <cell r="C1223" t="str">
            <v>SSNR</v>
          </cell>
          <cell r="D1223" t="str">
            <v>Snuggery Rural 33</v>
          </cell>
        </row>
        <row r="1224">
          <cell r="A1224" t="str">
            <v>MI12</v>
          </cell>
          <cell r="B1224" t="str">
            <v>WATERHOUSE 19kV SWER</v>
          </cell>
          <cell r="C1224" t="str">
            <v>SSNR</v>
          </cell>
          <cell r="D1224" t="str">
            <v>Snuggery Rural 33</v>
          </cell>
        </row>
        <row r="1225">
          <cell r="A1225" t="str">
            <v>MI13</v>
          </cell>
          <cell r="B1225" t="str">
            <v>LONG BEACH 7.6kV</v>
          </cell>
          <cell r="C1225" t="str">
            <v>SSNR</v>
          </cell>
          <cell r="D1225" t="str">
            <v>Snuggery Rural 33</v>
          </cell>
        </row>
        <row r="1226">
          <cell r="A1226" t="str">
            <v>MI14</v>
          </cell>
          <cell r="B1226" t="str">
            <v>BEACHPORT 11kV</v>
          </cell>
          <cell r="C1226" t="str">
            <v>SSNR</v>
          </cell>
          <cell r="D1226" t="str">
            <v>Snuggery Rural 33</v>
          </cell>
        </row>
        <row r="1227">
          <cell r="A1227" t="str">
            <v>MI15</v>
          </cell>
          <cell r="B1227" t="str">
            <v>LAKE ELIZA 19kV SWER</v>
          </cell>
          <cell r="C1227" t="str">
            <v>SSNR</v>
          </cell>
          <cell r="D1227" t="str">
            <v>Snuggery Rural 33</v>
          </cell>
        </row>
        <row r="1228">
          <cell r="A1228" t="str">
            <v>MI16</v>
          </cell>
          <cell r="B1228" t="str">
            <v>SOUTHEND 11kV</v>
          </cell>
          <cell r="C1228" t="str">
            <v>SSNR</v>
          </cell>
          <cell r="D1228" t="str">
            <v>Snuggery Rural 33</v>
          </cell>
        </row>
        <row r="1229">
          <cell r="A1229" t="str">
            <v>MI17</v>
          </cell>
          <cell r="B1229" t="str">
            <v>LAKE BONNEY 19kV SWER</v>
          </cell>
          <cell r="C1229" t="str">
            <v>SSNR</v>
          </cell>
          <cell r="D1229" t="str">
            <v>Snuggery Rural 33</v>
          </cell>
        </row>
        <row r="1230">
          <cell r="A1230" t="str">
            <v>MI18</v>
          </cell>
          <cell r="B1230" t="str">
            <v>RIVOLI BAY 19kV SWER</v>
          </cell>
          <cell r="C1230" t="str">
            <v>SSNR</v>
          </cell>
          <cell r="D1230" t="str">
            <v>Snuggery Rural 33</v>
          </cell>
        </row>
        <row r="1231">
          <cell r="A1231" t="str">
            <v>MI19</v>
          </cell>
          <cell r="B1231" t="str">
            <v>SEBASTOPOL 19kV SWER</v>
          </cell>
          <cell r="C1231" t="str">
            <v>SSNR</v>
          </cell>
          <cell r="D1231" t="str">
            <v>Snuggery Rural 33</v>
          </cell>
        </row>
        <row r="1232">
          <cell r="A1232" t="str">
            <v>MI20</v>
          </cell>
          <cell r="B1232" t="str">
            <v>MILLICENT NORTH 11kV</v>
          </cell>
          <cell r="C1232" t="str">
            <v>SSNR</v>
          </cell>
          <cell r="D1232" t="str">
            <v>Snuggery Rural 33</v>
          </cell>
        </row>
        <row r="1233">
          <cell r="A1233" t="str">
            <v>MI21</v>
          </cell>
          <cell r="B1233" t="str">
            <v>MUIRHEAD RANGE 19kV SWER</v>
          </cell>
          <cell r="C1233" t="str">
            <v>SSNR</v>
          </cell>
          <cell r="D1233" t="str">
            <v>Snuggery Rural 33</v>
          </cell>
        </row>
        <row r="1234">
          <cell r="A1234" t="str">
            <v>MI22</v>
          </cell>
          <cell r="B1234" t="str">
            <v>MOUNT BURR 11kV</v>
          </cell>
          <cell r="C1234" t="str">
            <v>SSNR</v>
          </cell>
          <cell r="D1234" t="str">
            <v>Snuggery Rural 33</v>
          </cell>
        </row>
        <row r="1235">
          <cell r="A1235" t="str">
            <v>MI23</v>
          </cell>
          <cell r="B1235" t="str">
            <v>FURNER 19kV SWER</v>
          </cell>
          <cell r="C1235" t="str">
            <v>SSNR</v>
          </cell>
          <cell r="D1235" t="str">
            <v>Snuggery Rural 33</v>
          </cell>
        </row>
        <row r="1236">
          <cell r="A1236" t="str">
            <v>MI24</v>
          </cell>
          <cell r="B1236" t="str">
            <v>LEGGS LANE 19kV SWER</v>
          </cell>
          <cell r="C1236" t="str">
            <v>SKNC</v>
          </cell>
          <cell r="D1236" t="str">
            <v>Kincraig 33</v>
          </cell>
        </row>
        <row r="1237">
          <cell r="A1237" t="str">
            <v>MI25</v>
          </cell>
          <cell r="B1237" t="str">
            <v>HATHERLEIGH 11kV</v>
          </cell>
          <cell r="C1237" t="str">
            <v>SSNR</v>
          </cell>
          <cell r="D1237" t="str">
            <v>Snuggery Rural 33</v>
          </cell>
        </row>
        <row r="1238">
          <cell r="A1238" t="str">
            <v>MI26</v>
          </cell>
          <cell r="B1238" t="str">
            <v>LAKE GEORGE 19kV SWER</v>
          </cell>
          <cell r="C1238" t="str">
            <v>SSNR</v>
          </cell>
          <cell r="D1238" t="str">
            <v>Snuggery Rural 33</v>
          </cell>
        </row>
        <row r="1239">
          <cell r="A1239" t="str">
            <v>MI27</v>
          </cell>
          <cell r="B1239" t="str">
            <v>APCEL 11kV</v>
          </cell>
          <cell r="C1239" t="str">
            <v>SSNN</v>
          </cell>
          <cell r="D1239" t="str">
            <v>Snuggery Industrial 33</v>
          </cell>
        </row>
        <row r="1240">
          <cell r="A1240" t="str">
            <v>MI28</v>
          </cell>
          <cell r="B1240" t="str">
            <v>CHETWYND 19kV SWER</v>
          </cell>
          <cell r="C1240" t="str">
            <v>SSNR</v>
          </cell>
          <cell r="D1240" t="str">
            <v>Snuggery Rural 33</v>
          </cell>
        </row>
        <row r="1241">
          <cell r="A1241" t="str">
            <v>MI29</v>
          </cell>
          <cell r="B1241" t="str">
            <v>K.C.A.PUMPS 11kV</v>
          </cell>
          <cell r="C1241" t="str">
            <v>SSNN</v>
          </cell>
          <cell r="D1241" t="str">
            <v>Snuggery Industrial 33</v>
          </cell>
        </row>
        <row r="1242">
          <cell r="A1242" t="str">
            <v>MI30</v>
          </cell>
          <cell r="B1242" t="str">
            <v>BRAY 19kV SWER</v>
          </cell>
          <cell r="C1242" t="str">
            <v>SSNR</v>
          </cell>
          <cell r="D1242" t="str">
            <v>Snuggery Rural 33</v>
          </cell>
        </row>
        <row r="1243">
          <cell r="A1243" t="str">
            <v>MI31</v>
          </cell>
          <cell r="B1243" t="str">
            <v>LONG ISLAND 19kV SWER</v>
          </cell>
          <cell r="C1243" t="str">
            <v>SSNR</v>
          </cell>
          <cell r="D1243" t="str">
            <v>Snuggery Rural 33</v>
          </cell>
        </row>
        <row r="1244">
          <cell r="A1244" t="str">
            <v>MI32</v>
          </cell>
          <cell r="B1244" t="str">
            <v>MILLICENT EAST 11kV</v>
          </cell>
          <cell r="C1244" t="str">
            <v>SSNR</v>
          </cell>
          <cell r="D1244" t="str">
            <v>Snuggery Rural 33</v>
          </cell>
        </row>
        <row r="1245">
          <cell r="A1245" t="str">
            <v>MI33</v>
          </cell>
          <cell r="B1245" t="str">
            <v>BISCUIT FLAT 19kV SWER</v>
          </cell>
          <cell r="C1245" t="str">
            <v>SSNR</v>
          </cell>
          <cell r="D1245" t="str">
            <v>Snuggery Rural 33</v>
          </cell>
        </row>
        <row r="1246">
          <cell r="A1246" t="str">
            <v>MIDDLETON</v>
          </cell>
          <cell r="B1246" t="str">
            <v>MIDDLETON</v>
          </cell>
          <cell r="C1246" t="str">
            <v>SMVE</v>
          </cell>
        </row>
        <row r="1247">
          <cell r="A1247" t="str">
            <v>MIL LEL</v>
          </cell>
          <cell r="B1247" t="str">
            <v>MIL LEL</v>
          </cell>
          <cell r="C1247" t="str">
            <v>SMGA</v>
          </cell>
        </row>
        <row r="1248">
          <cell r="A1248" t="str">
            <v>MILANG</v>
          </cell>
          <cell r="B1248" t="str">
            <v>MILANG</v>
          </cell>
          <cell r="C1248" t="str">
            <v>SMBA</v>
          </cell>
        </row>
        <row r="1249">
          <cell r="A1249" t="str">
            <v>MILE END</v>
          </cell>
          <cell r="B1249" t="str">
            <v>MILE END</v>
          </cell>
          <cell r="C1249" t="str">
            <v>SKLB</v>
          </cell>
        </row>
        <row r="1250">
          <cell r="A1250" t="str">
            <v>MILLICENT</v>
          </cell>
          <cell r="B1250" t="str">
            <v>MILLICENT</v>
          </cell>
          <cell r="C1250" t="str">
            <v>SBLA</v>
          </cell>
        </row>
        <row r="1251">
          <cell r="A1251" t="str">
            <v>MIRANDA</v>
          </cell>
          <cell r="B1251" t="str">
            <v>MIRANDA</v>
          </cell>
          <cell r="C1251" t="str">
            <v>SDAW</v>
          </cell>
        </row>
        <row r="1252">
          <cell r="A1252" t="str">
            <v>MITCHELL PARK</v>
          </cell>
          <cell r="B1252" t="str">
            <v>MITCHELL PARK</v>
          </cell>
          <cell r="C1252" t="str">
            <v>SHVA</v>
          </cell>
        </row>
        <row r="1253">
          <cell r="A1253" t="str">
            <v>MOANA</v>
          </cell>
          <cell r="B1253" t="str">
            <v>MOANA</v>
          </cell>
          <cell r="C1253" t="str">
            <v>SMVE</v>
          </cell>
        </row>
        <row r="1254">
          <cell r="A1254" t="str">
            <v>MODBURY</v>
          </cell>
          <cell r="B1254" t="str">
            <v>MODBURY</v>
          </cell>
          <cell r="C1254" t="str">
            <v>SNFD</v>
          </cell>
        </row>
        <row r="1255">
          <cell r="A1255" t="str">
            <v>MODBURY HEIGHTS</v>
          </cell>
          <cell r="B1255" t="str">
            <v>MODBURY HEIGHTS</v>
          </cell>
          <cell r="C1255" t="str">
            <v>SNFD</v>
          </cell>
        </row>
        <row r="1256">
          <cell r="A1256" t="str">
            <v>MODBURY NORTH</v>
          </cell>
          <cell r="B1256" t="str">
            <v>MODBURY NORTH</v>
          </cell>
          <cell r="C1256" t="str">
            <v>SNFD</v>
          </cell>
        </row>
        <row r="1257">
          <cell r="A1257" t="str">
            <v>MOONTA</v>
          </cell>
          <cell r="B1257" t="str">
            <v>MOONTA</v>
          </cell>
          <cell r="C1257" t="str">
            <v>SKAD</v>
          </cell>
        </row>
        <row r="1258">
          <cell r="A1258" t="str">
            <v>MOONTA BAY</v>
          </cell>
          <cell r="B1258" t="str">
            <v>MOONTA BAY</v>
          </cell>
          <cell r="C1258" t="str">
            <v>SKAD</v>
          </cell>
        </row>
        <row r="1259">
          <cell r="A1259" t="str">
            <v>MOONTA MINES</v>
          </cell>
          <cell r="B1259" t="str">
            <v>MOONTA MINES</v>
          </cell>
          <cell r="C1259" t="str">
            <v>SKAD</v>
          </cell>
        </row>
        <row r="1260">
          <cell r="A1260" t="str">
            <v>MOOROOK</v>
          </cell>
          <cell r="B1260" t="str">
            <v>MOOROOK</v>
          </cell>
          <cell r="C1260" t="str">
            <v>SBER</v>
          </cell>
        </row>
        <row r="1261">
          <cell r="A1261" t="str">
            <v>MOOROOK SOUTH</v>
          </cell>
          <cell r="B1261" t="str">
            <v>MOOROOK SOUTH</v>
          </cell>
          <cell r="C1261" t="str">
            <v>SBER</v>
          </cell>
        </row>
        <row r="1262">
          <cell r="A1262" t="str">
            <v>MORPHETT VALE</v>
          </cell>
          <cell r="B1262" t="str">
            <v>MORPHETT VALE</v>
          </cell>
          <cell r="C1262" t="str">
            <v>SMVE</v>
          </cell>
        </row>
        <row r="1263">
          <cell r="A1263" t="str">
            <v>MORPHETTVILLE</v>
          </cell>
          <cell r="B1263" t="str">
            <v>MORPHETTVILLE</v>
          </cell>
          <cell r="C1263" t="str">
            <v>SHVA</v>
          </cell>
        </row>
        <row r="1264">
          <cell r="A1264" t="str">
            <v>MOUNT BARKER</v>
          </cell>
          <cell r="B1264" t="str">
            <v>MOUNT BARKER</v>
          </cell>
          <cell r="C1264" t="str">
            <v>SMBA</v>
          </cell>
        </row>
        <row r="1265">
          <cell r="A1265" t="str">
            <v>MOUNT BENSON</v>
          </cell>
          <cell r="B1265" t="str">
            <v>MOUNT BENSON</v>
          </cell>
          <cell r="C1265" t="str">
            <v>SSNR</v>
          </cell>
        </row>
        <row r="1266">
          <cell r="A1266" t="str">
            <v>MOUNT COMPASS</v>
          </cell>
          <cell r="B1266" t="str">
            <v>MOUNT COMPASS</v>
          </cell>
          <cell r="C1266" t="str">
            <v>SMVE</v>
          </cell>
        </row>
        <row r="1267">
          <cell r="A1267" t="str">
            <v>MOUNT CRAWFORD</v>
          </cell>
          <cell r="B1267" t="str">
            <v>MOUNT CRAWFORD</v>
          </cell>
          <cell r="C1267" t="str">
            <v>SANC</v>
          </cell>
        </row>
        <row r="1268">
          <cell r="A1268" t="str">
            <v>MOUNT GAMBIER</v>
          </cell>
          <cell r="B1268" t="str">
            <v>MOUNT GAMBIER</v>
          </cell>
          <cell r="C1268" t="str">
            <v>SMGA</v>
          </cell>
        </row>
        <row r="1269">
          <cell r="A1269" t="str">
            <v>MOUNT OSMOND</v>
          </cell>
          <cell r="B1269" t="str">
            <v>MOUNT OSMOND</v>
          </cell>
          <cell r="C1269" t="str">
            <v>SMAG</v>
          </cell>
        </row>
        <row r="1270">
          <cell r="A1270" t="str">
            <v>MOUNT PLEASANT</v>
          </cell>
          <cell r="B1270" t="str">
            <v>MOUNT PLEASANT</v>
          </cell>
          <cell r="C1270" t="str">
            <v>SANC</v>
          </cell>
        </row>
        <row r="1271">
          <cell r="A1271" t="str">
            <v>MOUNT TORRENS</v>
          </cell>
          <cell r="B1271" t="str">
            <v>MOUNT TORRENS</v>
          </cell>
          <cell r="C1271" t="str">
            <v>SMBA</v>
          </cell>
        </row>
        <row r="1272">
          <cell r="A1272" t="str">
            <v>MT01</v>
          </cell>
          <cell r="B1272" t="str">
            <v>SOUTH MAITLAND 11V</v>
          </cell>
          <cell r="C1272" t="str">
            <v>SARW</v>
          </cell>
          <cell r="D1272" t="str">
            <v>Ardrossan West 33</v>
          </cell>
        </row>
        <row r="1273">
          <cell r="A1273" t="str">
            <v>MT02</v>
          </cell>
          <cell r="B1273" t="str">
            <v>WEETULTA 19kV SWER</v>
          </cell>
          <cell r="C1273" t="str">
            <v>SARW</v>
          </cell>
          <cell r="D1273" t="str">
            <v>Ardrossan West 33</v>
          </cell>
        </row>
        <row r="1274">
          <cell r="A1274" t="str">
            <v>MT03</v>
          </cell>
          <cell r="B1274" t="str">
            <v>ARTHURTON 11kV</v>
          </cell>
          <cell r="C1274" t="str">
            <v>SARW</v>
          </cell>
          <cell r="D1274" t="str">
            <v>Ardrossan West 33</v>
          </cell>
        </row>
        <row r="1275">
          <cell r="A1275" t="str">
            <v>MT04</v>
          </cell>
          <cell r="B1275" t="str">
            <v>DOWLINGVILLE 11kV</v>
          </cell>
          <cell r="C1275" t="str">
            <v>SHUM</v>
          </cell>
          <cell r="D1275" t="str">
            <v>Hummocks 33</v>
          </cell>
        </row>
        <row r="1276">
          <cell r="A1276" t="str">
            <v>MT05</v>
          </cell>
          <cell r="B1276" t="str">
            <v>CURRAMULKA 7.6kV</v>
          </cell>
          <cell r="C1276" t="str">
            <v>SARW</v>
          </cell>
          <cell r="D1276" t="str">
            <v>Ardrossan West 33</v>
          </cell>
        </row>
        <row r="1277">
          <cell r="A1277" t="str">
            <v>MT06</v>
          </cell>
          <cell r="B1277" t="str">
            <v>ARDROSSAN 11kV</v>
          </cell>
          <cell r="C1277" t="str">
            <v>SARW</v>
          </cell>
          <cell r="D1277" t="str">
            <v>Ardrossan West 33</v>
          </cell>
        </row>
        <row r="1278">
          <cell r="A1278" t="str">
            <v>MT07</v>
          </cell>
          <cell r="B1278" t="str">
            <v>SOUTH KILKERRAN 11kV</v>
          </cell>
          <cell r="C1278" t="str">
            <v>SARW</v>
          </cell>
          <cell r="D1278" t="str">
            <v>Ardrossan West 33</v>
          </cell>
        </row>
        <row r="1279">
          <cell r="A1279" t="str">
            <v>MT08</v>
          </cell>
          <cell r="B1279" t="str">
            <v>PORT VINCENT 11kV</v>
          </cell>
          <cell r="C1279" t="str">
            <v>SARW</v>
          </cell>
          <cell r="D1279" t="str">
            <v>Ardrossan West 33</v>
          </cell>
        </row>
        <row r="1280">
          <cell r="A1280" t="str">
            <v>MT09</v>
          </cell>
          <cell r="B1280" t="str">
            <v>SANDILANDS 19kV SWER</v>
          </cell>
          <cell r="C1280" t="str">
            <v>SARW</v>
          </cell>
          <cell r="D1280" t="str">
            <v>Ardrossan West 33</v>
          </cell>
        </row>
        <row r="1281">
          <cell r="A1281" t="str">
            <v>MT10</v>
          </cell>
          <cell r="B1281" t="str">
            <v>PORT JULIA 19kV SWER</v>
          </cell>
          <cell r="C1281" t="str">
            <v>SARW</v>
          </cell>
          <cell r="D1281" t="str">
            <v>Ardrossan West 33</v>
          </cell>
        </row>
        <row r="1282">
          <cell r="A1282" t="str">
            <v>MT11</v>
          </cell>
          <cell r="B1282" t="str">
            <v>PETERSVILLE NO 2 19kV SWER</v>
          </cell>
          <cell r="C1282" t="str">
            <v>SARW</v>
          </cell>
          <cell r="D1282" t="str">
            <v>Ardrossan West 33</v>
          </cell>
        </row>
        <row r="1283">
          <cell r="A1283" t="str">
            <v>MT12</v>
          </cell>
          <cell r="B1283" t="str">
            <v>PETERSVILLE NO 1  19kV SWER</v>
          </cell>
          <cell r="C1283" t="str">
            <v>SARW</v>
          </cell>
          <cell r="D1283" t="str">
            <v>Ardrossan West 33</v>
          </cell>
        </row>
        <row r="1284">
          <cell r="A1284" t="str">
            <v>MT13</v>
          </cell>
          <cell r="B1284" t="str">
            <v>BLACK POINT 7.6kV</v>
          </cell>
          <cell r="C1284" t="str">
            <v>SARW</v>
          </cell>
          <cell r="D1284" t="str">
            <v>Ardrossan West 33</v>
          </cell>
        </row>
        <row r="1285">
          <cell r="A1285" t="str">
            <v>MT14</v>
          </cell>
          <cell r="B1285" t="str">
            <v>PRICE 19kV SWER</v>
          </cell>
          <cell r="C1285" t="str">
            <v>SHUM</v>
          </cell>
          <cell r="D1285" t="str">
            <v>Hummocks 33</v>
          </cell>
        </row>
        <row r="1286">
          <cell r="A1286" t="str">
            <v>MT15</v>
          </cell>
          <cell r="B1286" t="str">
            <v>BLACK POINT 19kV SWER</v>
          </cell>
          <cell r="C1286" t="str">
            <v>SARW</v>
          </cell>
          <cell r="D1286" t="str">
            <v>Ardrossan West 33</v>
          </cell>
        </row>
        <row r="1287">
          <cell r="A1287" t="str">
            <v>MT16</v>
          </cell>
          <cell r="B1287" t="str">
            <v>MAITLAND 19kV SWER</v>
          </cell>
          <cell r="C1287" t="str">
            <v>SARW</v>
          </cell>
          <cell r="D1287" t="str">
            <v>Ardrossan West 33</v>
          </cell>
        </row>
        <row r="1288">
          <cell r="A1288" t="str">
            <v>MT17</v>
          </cell>
          <cell r="B1288" t="str">
            <v>PORT CLINTON 11kV</v>
          </cell>
          <cell r="C1288" t="str">
            <v>SHUM</v>
          </cell>
          <cell r="D1288" t="str">
            <v>Hummocks 33</v>
          </cell>
        </row>
        <row r="1289">
          <cell r="A1289" t="str">
            <v>MT18</v>
          </cell>
          <cell r="B1289" t="str">
            <v>WAURALTEE 19kV SWER</v>
          </cell>
          <cell r="C1289" t="str">
            <v>SARW</v>
          </cell>
          <cell r="D1289" t="str">
            <v>Ardrossan West 33</v>
          </cell>
        </row>
        <row r="1290">
          <cell r="A1290" t="str">
            <v>MT19</v>
          </cell>
          <cell r="B1290" t="str">
            <v>ARTHURTON 19kV SWER</v>
          </cell>
          <cell r="C1290" t="str">
            <v>SARW</v>
          </cell>
          <cell r="D1290" t="str">
            <v>Ardrossan West 33</v>
          </cell>
        </row>
        <row r="1291">
          <cell r="A1291" t="str">
            <v>MT20</v>
          </cell>
          <cell r="B1291" t="str">
            <v>CURRAMULKA SOUTH 11kV</v>
          </cell>
          <cell r="C1291" t="str">
            <v>SARW</v>
          </cell>
          <cell r="D1291" t="str">
            <v>Ardrossan West 33</v>
          </cell>
        </row>
        <row r="1292">
          <cell r="A1292" t="str">
            <v>MT21</v>
          </cell>
          <cell r="B1292" t="str">
            <v>JAMES WELL 7.6kV</v>
          </cell>
          <cell r="C1292" t="str">
            <v>SARW</v>
          </cell>
          <cell r="D1292" t="str">
            <v>Ardrossan West 33</v>
          </cell>
        </row>
        <row r="1293">
          <cell r="A1293" t="str">
            <v>MT22</v>
          </cell>
          <cell r="B1293" t="str">
            <v>MAITLAND 11kV</v>
          </cell>
          <cell r="C1293" t="str">
            <v>SARW</v>
          </cell>
          <cell r="D1293" t="str">
            <v>Ardrossan West 33</v>
          </cell>
        </row>
        <row r="1294">
          <cell r="A1294" t="str">
            <v>MT23</v>
          </cell>
          <cell r="B1294" t="str">
            <v>BALGOWAN 19kV SWER</v>
          </cell>
          <cell r="C1294" t="str">
            <v>SARW</v>
          </cell>
          <cell r="D1294" t="str">
            <v>Ardrossan West 33</v>
          </cell>
        </row>
        <row r="1295">
          <cell r="A1295" t="str">
            <v>MT24</v>
          </cell>
          <cell r="B1295" t="str">
            <v>PORT JULIA 11kV</v>
          </cell>
          <cell r="C1295" t="str">
            <v>SARW</v>
          </cell>
          <cell r="D1295" t="str">
            <v>Ardrossan West 33</v>
          </cell>
        </row>
        <row r="1296">
          <cell r="A1296" t="str">
            <v>MT25</v>
          </cell>
          <cell r="B1296" t="str">
            <v>CURRAMULKA EAST 19KV</v>
          </cell>
          <cell r="C1296" t="str">
            <v>SARW</v>
          </cell>
          <cell r="D1296" t="str">
            <v>Ardrossan West 33</v>
          </cell>
        </row>
        <row r="1297">
          <cell r="A1297" t="str">
            <v>MT26</v>
          </cell>
          <cell r="B1297" t="str">
            <v>SHEOK FLAT 19kV SWER</v>
          </cell>
          <cell r="C1297" t="str">
            <v>SARW</v>
          </cell>
          <cell r="D1297" t="str">
            <v>Ardrossan West 33</v>
          </cell>
        </row>
        <row r="1298">
          <cell r="A1298" t="str">
            <v>MT27</v>
          </cell>
          <cell r="B1298" t="str">
            <v>PRICE NORTH 19kV SWER</v>
          </cell>
          <cell r="C1298" t="str">
            <v>SHUM</v>
          </cell>
          <cell r="D1298" t="str">
            <v>Hummocks 33</v>
          </cell>
        </row>
        <row r="1299">
          <cell r="A1299" t="str">
            <v>MTB10</v>
          </cell>
          <cell r="B1299" t="str">
            <v>MOUNT BARKER CENTRAL 11kV</v>
          </cell>
          <cell r="C1299" t="str">
            <v>SMBA</v>
          </cell>
          <cell r="D1299" t="str">
            <v>Mt Barker 66</v>
          </cell>
        </row>
        <row r="1300">
          <cell r="A1300" t="str">
            <v>MTB11</v>
          </cell>
          <cell r="B1300" t="str">
            <v>WINDMILL 11kV</v>
          </cell>
          <cell r="C1300" t="str">
            <v>SMBA</v>
          </cell>
          <cell r="D1300" t="str">
            <v>Mt Barker 66</v>
          </cell>
        </row>
        <row r="1301">
          <cell r="A1301" t="str">
            <v>MTB12</v>
          </cell>
          <cell r="B1301" t="str">
            <v>MOUNT BARKER 11kV</v>
          </cell>
          <cell r="C1301" t="str">
            <v>SMBA</v>
          </cell>
          <cell r="D1301" t="str">
            <v>Mt Barker 66</v>
          </cell>
        </row>
        <row r="1302">
          <cell r="A1302" t="str">
            <v>MTB13</v>
          </cell>
          <cell r="B1302" t="str">
            <v>BUGLE RANGES 11kV</v>
          </cell>
          <cell r="C1302" t="str">
            <v>SMBA</v>
          </cell>
          <cell r="D1302" t="str">
            <v>Mt Barker 66</v>
          </cell>
        </row>
        <row r="1303">
          <cell r="A1303" t="str">
            <v>MTB14</v>
          </cell>
          <cell r="B1303" t="str">
            <v>FLAXLEY 11kV</v>
          </cell>
          <cell r="C1303" t="str">
            <v>SMBA</v>
          </cell>
          <cell r="D1303" t="str">
            <v>Mt Barker 66</v>
          </cell>
        </row>
        <row r="1304">
          <cell r="A1304" t="str">
            <v>MTB15</v>
          </cell>
          <cell r="B1304" t="str">
            <v>MOUNT BARKER CBD 11kV</v>
          </cell>
          <cell r="C1304" t="str">
            <v>SMBA</v>
          </cell>
          <cell r="D1304" t="str">
            <v>Mt Barker 66</v>
          </cell>
        </row>
        <row r="1305">
          <cell r="A1305" t="str">
            <v>MTB21</v>
          </cell>
          <cell r="B1305" t="str">
            <v>HAHNDORF 11kV</v>
          </cell>
          <cell r="C1305" t="str">
            <v>SMBA</v>
          </cell>
          <cell r="D1305" t="str">
            <v>Mt Barker 66</v>
          </cell>
        </row>
        <row r="1306">
          <cell r="A1306" t="str">
            <v>MTB22</v>
          </cell>
          <cell r="B1306" t="str">
            <v>BIGGS FLAT 11kV</v>
          </cell>
          <cell r="C1306" t="str">
            <v>SMBA</v>
          </cell>
          <cell r="D1306" t="str">
            <v>Mt Barker 66</v>
          </cell>
        </row>
        <row r="1307">
          <cell r="A1307" t="str">
            <v>MTB32</v>
          </cell>
          <cell r="B1307" t="str">
            <v>ECHUNGA 11kV</v>
          </cell>
          <cell r="C1307" t="str">
            <v>SMBS</v>
          </cell>
          <cell r="D1307" t="str">
            <v>Mt Barker South</v>
          </cell>
        </row>
        <row r="1308">
          <cell r="A1308" t="str">
            <v>MTB33</v>
          </cell>
          <cell r="B1308" t="str">
            <v>GREENHILLS 11kV</v>
          </cell>
          <cell r="C1308" t="str">
            <v>SMBA</v>
          </cell>
          <cell r="D1308" t="str">
            <v>Mt Barker 66</v>
          </cell>
        </row>
        <row r="1309">
          <cell r="A1309" t="str">
            <v>MTB41</v>
          </cell>
          <cell r="B1309" t="str">
            <v>BALHANNAH 11kV</v>
          </cell>
          <cell r="C1309" t="str">
            <v>SMBA</v>
          </cell>
          <cell r="D1309" t="str">
            <v>Mt Barker 66</v>
          </cell>
        </row>
        <row r="1310">
          <cell r="A1310" t="str">
            <v>MTB51</v>
          </cell>
          <cell r="B1310" t="str">
            <v>WOODSIDE 11kV</v>
          </cell>
          <cell r="C1310" t="str">
            <v>SMBA</v>
          </cell>
          <cell r="D1310" t="str">
            <v>Mt Barker 66</v>
          </cell>
        </row>
        <row r="1311">
          <cell r="A1311" t="str">
            <v>MTB52</v>
          </cell>
          <cell r="B1311" t="str">
            <v>OAKBANK 11kV</v>
          </cell>
          <cell r="C1311" t="str">
            <v>SMBA</v>
          </cell>
          <cell r="D1311" t="str">
            <v>Mt Barker 66</v>
          </cell>
        </row>
        <row r="1312">
          <cell r="A1312" t="str">
            <v>MTB53</v>
          </cell>
          <cell r="B1312" t="str">
            <v>INVERBRACKIE 11kV</v>
          </cell>
          <cell r="C1312" t="str">
            <v>SMBA</v>
          </cell>
          <cell r="D1312" t="str">
            <v>Mt Barker 66</v>
          </cell>
        </row>
        <row r="1313">
          <cell r="A1313" t="str">
            <v>MTB54</v>
          </cell>
          <cell r="B1313" t="str">
            <v>LENSWOOD 11kV</v>
          </cell>
          <cell r="C1313" t="str">
            <v>SMBA</v>
          </cell>
          <cell r="D1313" t="str">
            <v>Mt Barker 66</v>
          </cell>
        </row>
        <row r="1314">
          <cell r="A1314" t="str">
            <v>MTB61</v>
          </cell>
          <cell r="B1314" t="str">
            <v>NAIRNE 11kV</v>
          </cell>
          <cell r="C1314" t="str">
            <v>SMBA</v>
          </cell>
          <cell r="D1314" t="str">
            <v>Mt Barker 66</v>
          </cell>
        </row>
        <row r="1315">
          <cell r="A1315" t="str">
            <v>MTB62</v>
          </cell>
          <cell r="B1315" t="str">
            <v>LITTLE HAMPTON 11kV</v>
          </cell>
          <cell r="C1315" t="str">
            <v>SMBA</v>
          </cell>
          <cell r="D1315" t="str">
            <v>Mt Barker 66</v>
          </cell>
        </row>
        <row r="1316">
          <cell r="A1316" t="str">
            <v>MTB63</v>
          </cell>
          <cell r="B1316" t="str">
            <v>HAY VALLEY 11kV</v>
          </cell>
          <cell r="C1316" t="str">
            <v>SMBA</v>
          </cell>
          <cell r="D1316" t="str">
            <v>Mt Barker 66</v>
          </cell>
        </row>
        <row r="1317">
          <cell r="A1317" t="str">
            <v>MTB71</v>
          </cell>
          <cell r="B1317" t="str">
            <v>BRUKUNGA 11kV</v>
          </cell>
          <cell r="C1317" t="str">
            <v>SMBA</v>
          </cell>
          <cell r="D1317" t="str">
            <v>Mt Barker 66</v>
          </cell>
        </row>
        <row r="1318">
          <cell r="A1318" t="str">
            <v>MTB72</v>
          </cell>
          <cell r="B1318" t="str">
            <v>HARROGATE 19kV SWER</v>
          </cell>
          <cell r="C1318" t="str">
            <v>SMBA</v>
          </cell>
          <cell r="D1318" t="str">
            <v>Mt Barker 66</v>
          </cell>
        </row>
        <row r="1319">
          <cell r="A1319" t="str">
            <v>MTB81</v>
          </cell>
          <cell r="B1319" t="str">
            <v>CALLINGTON 11kV</v>
          </cell>
          <cell r="C1319" t="str">
            <v>SKAN</v>
          </cell>
          <cell r="D1319" t="str">
            <v>Kanmantoo 11</v>
          </cell>
        </row>
        <row r="1320">
          <cell r="A1320" t="str">
            <v>MTB82</v>
          </cell>
          <cell r="B1320" t="str">
            <v>BREMER 19kV SWER</v>
          </cell>
          <cell r="C1320" t="str">
            <v>SKAN</v>
          </cell>
          <cell r="D1320" t="str">
            <v>Kanmantoo 11</v>
          </cell>
        </row>
        <row r="1321">
          <cell r="A1321" t="str">
            <v>MUNDOORA</v>
          </cell>
          <cell r="B1321" t="str">
            <v>MUNDOORA</v>
          </cell>
          <cell r="C1321" t="str">
            <v>SBUR</v>
          </cell>
        </row>
        <row r="1322">
          <cell r="A1322" t="str">
            <v>MUNNO PARA DOWNS</v>
          </cell>
          <cell r="B1322" t="str">
            <v>MUNNO PARA DOWNS</v>
          </cell>
          <cell r="C1322" t="str">
            <v>SPAR</v>
          </cell>
        </row>
        <row r="1323">
          <cell r="A1323" t="str">
            <v>MUNNO PARA WEST</v>
          </cell>
          <cell r="B1323" t="str">
            <v>MUNNO PARA WEST</v>
          </cell>
          <cell r="C1323" t="str">
            <v>SPAR</v>
          </cell>
        </row>
        <row r="1324">
          <cell r="A1324" t="str">
            <v>MURBKO</v>
          </cell>
          <cell r="B1324" t="str">
            <v>MURBKO</v>
          </cell>
          <cell r="C1324" t="str">
            <v>SNWB</v>
          </cell>
        </row>
        <row r="1325">
          <cell r="A1325" t="str">
            <v>MURRAY BRIDGE</v>
          </cell>
          <cell r="B1325" t="str">
            <v>MURRAY BRIDGE</v>
          </cell>
          <cell r="C1325" t="str">
            <v>SMBL</v>
          </cell>
        </row>
        <row r="1326">
          <cell r="A1326" t="str">
            <v>MURRAY BRIDGE EAST</v>
          </cell>
          <cell r="B1326" t="str">
            <v>MURRAY BRIDGE EAST</v>
          </cell>
          <cell r="C1326" t="str">
            <v>SMBL</v>
          </cell>
        </row>
        <row r="1327">
          <cell r="A1327" t="str">
            <v>MV11</v>
          </cell>
          <cell r="B1327" t="str">
            <v>MCLAREN VALE 11kV</v>
          </cell>
          <cell r="C1327" t="str">
            <v>SMVE</v>
          </cell>
          <cell r="D1327" t="str">
            <v>Morphett Vale East 66</v>
          </cell>
        </row>
        <row r="1328">
          <cell r="A1328" t="str">
            <v>MV12</v>
          </cell>
          <cell r="B1328" t="str">
            <v>NOARLUNGA 11kV</v>
          </cell>
          <cell r="C1328" t="str">
            <v>SMVE</v>
          </cell>
          <cell r="D1328" t="str">
            <v>Morphett Vale East 66</v>
          </cell>
        </row>
        <row r="1329">
          <cell r="A1329" t="str">
            <v>MV13</v>
          </cell>
          <cell r="B1329" t="str">
            <v>MCLAREN FLAT 11kV</v>
          </cell>
          <cell r="C1329" t="str">
            <v>SMVE</v>
          </cell>
          <cell r="D1329" t="str">
            <v>Morphett Vale East 66</v>
          </cell>
        </row>
        <row r="1330">
          <cell r="A1330" t="str">
            <v>MV14</v>
          </cell>
          <cell r="B1330" t="str">
            <v>BLEWITT SPRINGS 11kV</v>
          </cell>
          <cell r="C1330" t="str">
            <v>SMVE</v>
          </cell>
          <cell r="D1330" t="str">
            <v>Morphett Vale East 66</v>
          </cell>
        </row>
        <row r="1331">
          <cell r="A1331" t="str">
            <v>MV15</v>
          </cell>
          <cell r="B1331" t="str">
            <v>MCLAREN VALE 11kV</v>
          </cell>
          <cell r="C1331" t="str">
            <v>SMVE</v>
          </cell>
          <cell r="D1331" t="str">
            <v>Morphett Vale East 66</v>
          </cell>
        </row>
        <row r="1332">
          <cell r="A1332" t="str">
            <v>MV22</v>
          </cell>
          <cell r="B1332" t="str">
            <v>KANGARILLA 11kV</v>
          </cell>
          <cell r="C1332" t="str">
            <v>SMVE</v>
          </cell>
          <cell r="D1332" t="str">
            <v>Morphett Vale East 66</v>
          </cell>
        </row>
        <row r="1333">
          <cell r="A1333" t="str">
            <v>MV31</v>
          </cell>
          <cell r="B1333" t="str">
            <v>MYPONGA 11kV</v>
          </cell>
          <cell r="C1333" t="str">
            <v>SMVE</v>
          </cell>
          <cell r="D1333" t="str">
            <v>Morphett Vale East 66</v>
          </cell>
        </row>
        <row r="1334">
          <cell r="A1334" t="str">
            <v>MV32</v>
          </cell>
          <cell r="B1334" t="str">
            <v>HINDMARSH TIERS 11kV</v>
          </cell>
          <cell r="C1334" t="str">
            <v>SMVE</v>
          </cell>
          <cell r="D1334" t="str">
            <v>Morphett Vale East 66</v>
          </cell>
        </row>
        <row r="1335">
          <cell r="A1335" t="str">
            <v>MV33</v>
          </cell>
          <cell r="B1335" t="str">
            <v>BLOCKERS ROAD 11kV</v>
          </cell>
          <cell r="C1335" t="str">
            <v>SMVE</v>
          </cell>
          <cell r="D1335" t="str">
            <v>Morphett Vale East 66</v>
          </cell>
        </row>
        <row r="1336">
          <cell r="A1336" t="str">
            <v>MV34</v>
          </cell>
          <cell r="B1336" t="str">
            <v>SELLICKS HILL 11kV</v>
          </cell>
          <cell r="C1336" t="str">
            <v>SMVE</v>
          </cell>
          <cell r="D1336" t="str">
            <v>Morphett Vale East 66</v>
          </cell>
        </row>
        <row r="1337">
          <cell r="A1337" t="str">
            <v>MV41</v>
          </cell>
          <cell r="B1337" t="str">
            <v>TOOPERANG 11kV</v>
          </cell>
          <cell r="C1337" t="str">
            <v>SMVE</v>
          </cell>
          <cell r="D1337" t="str">
            <v>Morphett Vale East 66</v>
          </cell>
        </row>
        <row r="1338">
          <cell r="A1338" t="str">
            <v>MV42</v>
          </cell>
          <cell r="B1338" t="str">
            <v>MT COMPASS 11kV</v>
          </cell>
          <cell r="C1338" t="str">
            <v>SMVE</v>
          </cell>
          <cell r="D1338" t="str">
            <v>Morphett Vale East 66</v>
          </cell>
        </row>
        <row r="1339">
          <cell r="A1339" t="str">
            <v>MV51</v>
          </cell>
          <cell r="B1339" t="str">
            <v>WILLUNGA NORTH 11kV</v>
          </cell>
          <cell r="C1339" t="str">
            <v>SMVE</v>
          </cell>
          <cell r="D1339" t="str">
            <v>Morphett Vale East 66</v>
          </cell>
        </row>
        <row r="1340">
          <cell r="A1340" t="str">
            <v>MV52</v>
          </cell>
          <cell r="B1340" t="str">
            <v>WILLUNGA 11kV</v>
          </cell>
          <cell r="C1340" t="str">
            <v>SMVE</v>
          </cell>
          <cell r="D1340" t="str">
            <v>Morphett Vale East 66</v>
          </cell>
        </row>
        <row r="1341">
          <cell r="A1341" t="str">
            <v>MV53</v>
          </cell>
          <cell r="B1341" t="str">
            <v>DINGABLEDINGA 11kV</v>
          </cell>
          <cell r="C1341" t="str">
            <v>SMVE</v>
          </cell>
          <cell r="D1341" t="str">
            <v>Morphett Vale East 66</v>
          </cell>
        </row>
        <row r="1342">
          <cell r="A1342" t="str">
            <v>MV54</v>
          </cell>
          <cell r="B1342" t="str">
            <v>YUNDI 11kV</v>
          </cell>
          <cell r="C1342" t="str">
            <v>SMVE</v>
          </cell>
          <cell r="D1342" t="str">
            <v>Morphett Vale East 66</v>
          </cell>
        </row>
        <row r="1343">
          <cell r="A1343" t="str">
            <v>MV61</v>
          </cell>
          <cell r="B1343" t="str">
            <v>ALDINGA BEACH 11kV</v>
          </cell>
          <cell r="C1343" t="str">
            <v>SMVE</v>
          </cell>
          <cell r="D1343" t="str">
            <v>Morphett Vale East 66</v>
          </cell>
        </row>
        <row r="1344">
          <cell r="A1344" t="str">
            <v>MV62</v>
          </cell>
          <cell r="B1344" t="str">
            <v>SELLICKS BEACH 11kV</v>
          </cell>
          <cell r="C1344" t="str">
            <v>SMVE</v>
          </cell>
          <cell r="D1344" t="str">
            <v>Morphett Vale East 66</v>
          </cell>
        </row>
        <row r="1345">
          <cell r="A1345" t="str">
            <v>MV63</v>
          </cell>
          <cell r="B1345" t="str">
            <v>WILLUNGA WEST 11kV</v>
          </cell>
          <cell r="C1345" t="str">
            <v>SMVE</v>
          </cell>
          <cell r="D1345" t="str">
            <v>Morphett Vale East 66</v>
          </cell>
        </row>
        <row r="1346">
          <cell r="A1346" t="str">
            <v>MV64</v>
          </cell>
          <cell r="B1346" t="str">
            <v>MASLIN BEACH 11kV</v>
          </cell>
          <cell r="C1346" t="str">
            <v>SMVE</v>
          </cell>
          <cell r="D1346" t="str">
            <v>Morphett Vale East 66</v>
          </cell>
        </row>
        <row r="1347">
          <cell r="A1347" t="str">
            <v>MYLOR</v>
          </cell>
          <cell r="B1347" t="str">
            <v>MYLOR</v>
          </cell>
          <cell r="C1347" t="str">
            <v>SMBA</v>
          </cell>
        </row>
        <row r="1348">
          <cell r="A1348" t="str">
            <v>MYPOLONGA</v>
          </cell>
          <cell r="B1348" t="str">
            <v>MYPOLONGA</v>
          </cell>
          <cell r="C1348" t="str">
            <v>SMAN</v>
          </cell>
        </row>
        <row r="1349">
          <cell r="A1349" t="str">
            <v>MYPONGA</v>
          </cell>
          <cell r="B1349" t="str">
            <v>MYPONGA</v>
          </cell>
          <cell r="C1349" t="str">
            <v>SMVE</v>
          </cell>
        </row>
        <row r="1350">
          <cell r="A1350" t="str">
            <v>NA01</v>
          </cell>
          <cell r="B1350" t="str">
            <v>NARACOORTE 11kV</v>
          </cell>
          <cell r="C1350" t="str">
            <v>SKNC</v>
          </cell>
          <cell r="D1350" t="str">
            <v>Kincraig 33</v>
          </cell>
        </row>
        <row r="1351">
          <cell r="A1351" t="str">
            <v>NA02</v>
          </cell>
          <cell r="B1351" t="str">
            <v>McINTOSH 11kV</v>
          </cell>
          <cell r="C1351" t="str">
            <v>SKNC</v>
          </cell>
          <cell r="D1351" t="str">
            <v>Kincraig 33</v>
          </cell>
        </row>
        <row r="1352">
          <cell r="A1352" t="str">
            <v>NA03</v>
          </cell>
          <cell r="B1352" t="str">
            <v>CADGEE 11kV</v>
          </cell>
          <cell r="C1352" t="str">
            <v>SKNC</v>
          </cell>
          <cell r="D1352" t="str">
            <v>Kincraig 33</v>
          </cell>
        </row>
        <row r="1353">
          <cell r="A1353" t="str">
            <v>NA04</v>
          </cell>
          <cell r="B1353" t="str">
            <v>KYBYBOLITE 11kV</v>
          </cell>
          <cell r="C1353" t="str">
            <v>SKNC</v>
          </cell>
          <cell r="D1353" t="str">
            <v>Kincraig 33</v>
          </cell>
        </row>
        <row r="1354">
          <cell r="A1354" t="str">
            <v>NA05</v>
          </cell>
          <cell r="C1354" t="str">
            <v>SKNC</v>
          </cell>
          <cell r="D1354" t="str">
            <v>Kincraig 33</v>
          </cell>
        </row>
        <row r="1355">
          <cell r="A1355" t="str">
            <v>NA06</v>
          </cell>
          <cell r="B1355" t="str">
            <v>HYNAM 11kV</v>
          </cell>
          <cell r="C1355" t="str">
            <v>SKNC</v>
          </cell>
          <cell r="D1355" t="str">
            <v>Kincraig 33</v>
          </cell>
        </row>
        <row r="1356">
          <cell r="A1356" t="str">
            <v>NA07</v>
          </cell>
          <cell r="B1356" t="str">
            <v>KOPPAMURRA 11kV</v>
          </cell>
          <cell r="C1356" t="str">
            <v>SKNC</v>
          </cell>
          <cell r="D1356" t="str">
            <v>Kincraig 33</v>
          </cell>
        </row>
        <row r="1357">
          <cell r="A1357" t="str">
            <v>NA08</v>
          </cell>
          <cell r="B1357" t="str">
            <v>JOANNA 11kV</v>
          </cell>
          <cell r="C1357" t="str">
            <v>SKNC</v>
          </cell>
          <cell r="D1357" t="str">
            <v>Kincraig 33</v>
          </cell>
        </row>
        <row r="1358">
          <cell r="A1358" t="str">
            <v>NA09</v>
          </cell>
          <cell r="B1358" t="str">
            <v>WRATTONBULLY 11kV</v>
          </cell>
          <cell r="C1358" t="str">
            <v>SKNC</v>
          </cell>
          <cell r="D1358" t="str">
            <v>Kincraig 33</v>
          </cell>
        </row>
        <row r="1359">
          <cell r="A1359" t="str">
            <v>NA12</v>
          </cell>
          <cell r="B1359" t="str">
            <v>PADTHAWAY 11kV</v>
          </cell>
          <cell r="C1359" t="str">
            <v>SKET</v>
          </cell>
          <cell r="D1359" t="str">
            <v>Keith 33</v>
          </cell>
        </row>
        <row r="1360">
          <cell r="A1360" t="str">
            <v>NA13</v>
          </cell>
          <cell r="B1360" t="str">
            <v>LUCINDALE 11kV</v>
          </cell>
          <cell r="C1360" t="str">
            <v>SKNC</v>
          </cell>
          <cell r="D1360" t="str">
            <v>Kincraig 33</v>
          </cell>
        </row>
        <row r="1361">
          <cell r="A1361" t="str">
            <v>NA15</v>
          </cell>
          <cell r="B1361" t="str">
            <v>BAKER RANGE 11kV</v>
          </cell>
          <cell r="C1361" t="str">
            <v>SKNC</v>
          </cell>
          <cell r="D1361" t="str">
            <v>Kincraig 33</v>
          </cell>
        </row>
        <row r="1362">
          <cell r="A1362" t="str">
            <v>NA16</v>
          </cell>
          <cell r="B1362" t="str">
            <v>THE GAP 19kV SWER</v>
          </cell>
          <cell r="C1362" t="str">
            <v>SKET</v>
          </cell>
          <cell r="D1362" t="str">
            <v>Keith 33</v>
          </cell>
        </row>
        <row r="1363">
          <cell r="A1363" t="str">
            <v>NA17</v>
          </cell>
          <cell r="B1363" t="str">
            <v>WALLABROOK 19kV SWER</v>
          </cell>
          <cell r="C1363" t="str">
            <v>SKNC</v>
          </cell>
          <cell r="D1363" t="str">
            <v>Kincraig 33</v>
          </cell>
        </row>
        <row r="1364">
          <cell r="A1364" t="str">
            <v>NA18</v>
          </cell>
          <cell r="B1364" t="str">
            <v>AVENUE 19kV SWER</v>
          </cell>
          <cell r="C1364" t="str">
            <v>SKNC</v>
          </cell>
          <cell r="D1364" t="str">
            <v>Kincraig 33</v>
          </cell>
        </row>
        <row r="1365">
          <cell r="A1365" t="str">
            <v>NA19</v>
          </cell>
          <cell r="B1365" t="str">
            <v>MORAMBRO 19kV SWER</v>
          </cell>
          <cell r="C1365" t="str">
            <v>SKNC</v>
          </cell>
          <cell r="D1365" t="str">
            <v>Kincraig 33</v>
          </cell>
        </row>
        <row r="1366">
          <cell r="A1366" t="str">
            <v>NA20</v>
          </cell>
          <cell r="B1366" t="str">
            <v>CROWER 19kV SWER</v>
          </cell>
          <cell r="C1366" t="str">
            <v>SKNC</v>
          </cell>
          <cell r="D1366" t="str">
            <v>Kincraig 33</v>
          </cell>
        </row>
        <row r="1367">
          <cell r="A1367" t="str">
            <v>NA21</v>
          </cell>
          <cell r="B1367" t="str">
            <v>BOOL LAGOON 19kV SWER</v>
          </cell>
          <cell r="C1367" t="str">
            <v>SKNC</v>
          </cell>
          <cell r="D1367" t="str">
            <v>Kincraig 33</v>
          </cell>
        </row>
        <row r="1368">
          <cell r="A1368" t="str">
            <v>NA22</v>
          </cell>
          <cell r="B1368" t="str">
            <v>LAKE ORMEROD 19kV SWER</v>
          </cell>
          <cell r="C1368" t="str">
            <v>SKNC</v>
          </cell>
          <cell r="D1368" t="str">
            <v>Kincraig 33</v>
          </cell>
        </row>
        <row r="1369">
          <cell r="A1369" t="str">
            <v>NA23</v>
          </cell>
          <cell r="B1369" t="str">
            <v>MESSAMURRY 19kV SWER</v>
          </cell>
          <cell r="C1369" t="str">
            <v>SKNC</v>
          </cell>
          <cell r="D1369" t="str">
            <v>Kincraig 33</v>
          </cell>
        </row>
        <row r="1370">
          <cell r="A1370" t="str">
            <v>NA24</v>
          </cell>
          <cell r="B1370" t="str">
            <v>LOCHABER 19kV SWER</v>
          </cell>
          <cell r="C1370" t="str">
            <v>SKET</v>
          </cell>
          <cell r="D1370" t="str">
            <v>Keith 33</v>
          </cell>
        </row>
        <row r="1371">
          <cell r="A1371" t="str">
            <v>NA27</v>
          </cell>
          <cell r="B1371" t="str">
            <v>FAIRVIEW 19kV SWER</v>
          </cell>
          <cell r="C1371" t="str">
            <v>SKNC</v>
          </cell>
          <cell r="D1371" t="str">
            <v>Kincraig 33</v>
          </cell>
        </row>
        <row r="1372">
          <cell r="A1372" t="str">
            <v>NA28</v>
          </cell>
          <cell r="B1372" t="str">
            <v>BIG HEATH 19kV SWER</v>
          </cell>
          <cell r="C1372" t="str">
            <v>SKNC</v>
          </cell>
          <cell r="D1372" t="str">
            <v>Kincraig 33</v>
          </cell>
        </row>
        <row r="1373">
          <cell r="A1373" t="str">
            <v>NA29</v>
          </cell>
          <cell r="B1373" t="str">
            <v>TOWNSEND 19kV SWER</v>
          </cell>
          <cell r="C1373" t="str">
            <v>SKNC</v>
          </cell>
          <cell r="D1373" t="str">
            <v>Kincraig 33</v>
          </cell>
        </row>
        <row r="1374">
          <cell r="A1374" t="str">
            <v>NA30</v>
          </cell>
          <cell r="B1374" t="str">
            <v>COMAUM 19kV SWER</v>
          </cell>
          <cell r="C1374" t="str">
            <v>SPEW</v>
          </cell>
          <cell r="D1374" t="str">
            <v>Penola West</v>
          </cell>
        </row>
        <row r="1375">
          <cell r="A1375" t="str">
            <v>NA32</v>
          </cell>
          <cell r="B1375" t="str">
            <v>COONAWARRA 11kV</v>
          </cell>
          <cell r="C1375" t="str">
            <v>SPEW</v>
          </cell>
          <cell r="D1375" t="str">
            <v>Penola West</v>
          </cell>
        </row>
        <row r="1376">
          <cell r="A1376" t="str">
            <v>NA33</v>
          </cell>
          <cell r="B1376" t="str">
            <v>KATNOOK 11kV</v>
          </cell>
          <cell r="C1376" t="str">
            <v>SPEW</v>
          </cell>
          <cell r="D1376" t="str">
            <v>Penola West</v>
          </cell>
        </row>
        <row r="1377">
          <cell r="A1377" t="str">
            <v>NA34</v>
          </cell>
          <cell r="B1377" t="str">
            <v>KILLANOOLA 11kV</v>
          </cell>
          <cell r="C1377" t="str">
            <v>SPEW</v>
          </cell>
          <cell r="D1377" t="str">
            <v>Penola West</v>
          </cell>
        </row>
        <row r="1378">
          <cell r="A1378" t="str">
            <v>NA35</v>
          </cell>
          <cell r="B1378" t="str">
            <v>INVERNESS 11kV FEEDER</v>
          </cell>
          <cell r="C1378" t="str">
            <v>SKNC</v>
          </cell>
          <cell r="D1378" t="str">
            <v>Kincraig 33</v>
          </cell>
        </row>
        <row r="1379">
          <cell r="A1379" t="str">
            <v>NA36</v>
          </cell>
          <cell r="B1379" t="str">
            <v>BULL ISLAND 19kV SWER</v>
          </cell>
          <cell r="C1379" t="str">
            <v>SKNC</v>
          </cell>
          <cell r="D1379" t="str">
            <v>Kincraig 33</v>
          </cell>
        </row>
        <row r="1380">
          <cell r="A1380" t="str">
            <v>NA51</v>
          </cell>
          <cell r="B1380" t="str">
            <v>MARIA 11kV</v>
          </cell>
          <cell r="C1380" t="str">
            <v>SKNC</v>
          </cell>
          <cell r="D1380" t="str">
            <v>Kincraig 33</v>
          </cell>
        </row>
        <row r="1381">
          <cell r="A1381" t="str">
            <v>NA52</v>
          </cell>
          <cell r="B1381" t="str">
            <v>LACEPEDE BAY 11kV</v>
          </cell>
          <cell r="C1381" t="str">
            <v>SKNC</v>
          </cell>
          <cell r="D1381" t="str">
            <v>Kincraig 33</v>
          </cell>
        </row>
        <row r="1382">
          <cell r="A1382" t="str">
            <v>NA56</v>
          </cell>
          <cell r="B1382" t="str">
            <v>BLACKFORD 19kV SWER</v>
          </cell>
          <cell r="C1382" t="str">
            <v>SKNC</v>
          </cell>
          <cell r="D1382" t="str">
            <v>Kincraig 33</v>
          </cell>
        </row>
        <row r="1383">
          <cell r="A1383" t="str">
            <v>NA57</v>
          </cell>
          <cell r="B1383" t="str">
            <v>REEDY CREEK 19kV SWER</v>
          </cell>
          <cell r="C1383" t="str">
            <v>SKNC</v>
          </cell>
          <cell r="D1383" t="str">
            <v>Kincraig 33</v>
          </cell>
        </row>
        <row r="1384">
          <cell r="A1384" t="str">
            <v>NA58</v>
          </cell>
          <cell r="B1384" t="str">
            <v>CANTARA 19kV SWER</v>
          </cell>
          <cell r="C1384" t="str">
            <v>SKNC</v>
          </cell>
          <cell r="D1384" t="str">
            <v>Kincraig 33</v>
          </cell>
        </row>
        <row r="1385">
          <cell r="A1385" t="str">
            <v>NA59</v>
          </cell>
          <cell r="B1385" t="str">
            <v>CAPE JAFFA 19kV SWER</v>
          </cell>
          <cell r="C1385" t="str">
            <v>SKNC</v>
          </cell>
          <cell r="D1385" t="str">
            <v>Kincraig 33</v>
          </cell>
        </row>
        <row r="1386">
          <cell r="A1386" t="str">
            <v>NA60</v>
          </cell>
          <cell r="B1386" t="str">
            <v>NOOLOOK 19kV SWER</v>
          </cell>
          <cell r="C1386" t="str">
            <v>SKNC</v>
          </cell>
          <cell r="D1386" t="str">
            <v>Kincraig 33</v>
          </cell>
        </row>
        <row r="1387">
          <cell r="A1387" t="str">
            <v>NA61</v>
          </cell>
          <cell r="B1387" t="str">
            <v>KEILIRA 19kV SWER</v>
          </cell>
          <cell r="C1387" t="str">
            <v>SKET</v>
          </cell>
          <cell r="D1387" t="str">
            <v>Keith 33</v>
          </cell>
        </row>
        <row r="1388">
          <cell r="A1388" t="str">
            <v>NAILSWORTH</v>
          </cell>
          <cell r="B1388" t="str">
            <v>NAILSWORTH</v>
          </cell>
          <cell r="C1388" t="str">
            <v>SNFD</v>
          </cell>
        </row>
        <row r="1389">
          <cell r="A1389" t="str">
            <v>NAIRNE</v>
          </cell>
          <cell r="B1389" t="str">
            <v>NAIRNE</v>
          </cell>
          <cell r="C1389" t="str">
            <v>SMBA</v>
          </cell>
        </row>
        <row r="1390">
          <cell r="A1390" t="str">
            <v>NANGKITA</v>
          </cell>
          <cell r="B1390" t="str">
            <v>NANGKITA</v>
          </cell>
          <cell r="C1390" t="str">
            <v>SMVE</v>
          </cell>
        </row>
        <row r="1391">
          <cell r="A1391" t="str">
            <v>NAPPERBY</v>
          </cell>
          <cell r="B1391" t="str">
            <v>NAPPERBY</v>
          </cell>
          <cell r="C1391" t="str">
            <v>SBUR</v>
          </cell>
        </row>
        <row r="1392">
          <cell r="A1392" t="str">
            <v>NARACOORTE</v>
          </cell>
          <cell r="B1392" t="str">
            <v>NARACOORTE</v>
          </cell>
          <cell r="C1392" t="str">
            <v>SKNC</v>
          </cell>
        </row>
        <row r="1393">
          <cell r="A1393" t="str">
            <v>NETLEY</v>
          </cell>
          <cell r="B1393" t="str">
            <v>NETLEY</v>
          </cell>
          <cell r="C1393" t="str">
            <v>SHVA</v>
          </cell>
        </row>
        <row r="1394">
          <cell r="A1394" t="str">
            <v>NEW TOWN</v>
          </cell>
          <cell r="B1394" t="str">
            <v>NEW TOWN</v>
          </cell>
          <cell r="C1394" t="str">
            <v>SKAD</v>
          </cell>
        </row>
        <row r="1395">
          <cell r="A1395" t="str">
            <v>NEWTON</v>
          </cell>
          <cell r="B1395" t="str">
            <v>NEWTON</v>
          </cell>
          <cell r="C1395" t="str">
            <v>SMAG</v>
          </cell>
        </row>
        <row r="1396">
          <cell r="A1396" t="str">
            <v>NL111A</v>
          </cell>
          <cell r="B1396" t="str">
            <v>PIMPALA 11kV</v>
          </cell>
          <cell r="C1396" t="str">
            <v>SMVE</v>
          </cell>
          <cell r="D1396" t="str">
            <v>Morphett Vale East 66</v>
          </cell>
        </row>
        <row r="1397">
          <cell r="A1397" t="str">
            <v>NL111B</v>
          </cell>
          <cell r="B1397" t="str">
            <v>PT NOARLUNGA 11kV</v>
          </cell>
          <cell r="C1397" t="str">
            <v>SMVE</v>
          </cell>
          <cell r="D1397" t="str">
            <v>Morphett Vale East 66</v>
          </cell>
        </row>
        <row r="1398">
          <cell r="A1398" t="str">
            <v>NL111C</v>
          </cell>
          <cell r="B1398" t="str">
            <v>CHRISTIES BEACH 11kV</v>
          </cell>
          <cell r="C1398" t="str">
            <v>SMVE</v>
          </cell>
          <cell r="D1398" t="str">
            <v>Morphett Vale East 66</v>
          </cell>
        </row>
        <row r="1399">
          <cell r="A1399" t="str">
            <v>NL111D</v>
          </cell>
          <cell r="B1399" t="str">
            <v>ALDENHOVEN 11kV</v>
          </cell>
          <cell r="C1399" t="str">
            <v>SMVE</v>
          </cell>
          <cell r="D1399" t="str">
            <v>Morphett Vale East 66</v>
          </cell>
        </row>
        <row r="1400">
          <cell r="A1400" t="str">
            <v>NL111E</v>
          </cell>
          <cell r="B1400" t="str">
            <v>MITSUBISHI No1 11kV</v>
          </cell>
          <cell r="C1400" t="str">
            <v>SMVE</v>
          </cell>
          <cell r="D1400" t="str">
            <v>Morphett Vale East 66</v>
          </cell>
        </row>
        <row r="1401">
          <cell r="A1401" t="str">
            <v>NL111F</v>
          </cell>
          <cell r="B1401" t="str">
            <v>MITSUBISHI No2 11kV</v>
          </cell>
          <cell r="C1401" t="str">
            <v>SMVE</v>
          </cell>
          <cell r="D1401" t="str">
            <v>Morphett Vale East 66</v>
          </cell>
        </row>
        <row r="1402">
          <cell r="A1402" t="str">
            <v>NL111G</v>
          </cell>
          <cell r="B1402" t="str">
            <v>MITSUBISHI No3 11kV</v>
          </cell>
          <cell r="C1402" t="str">
            <v>SMVE</v>
          </cell>
          <cell r="D1402" t="str">
            <v>Morphett Vale East 66</v>
          </cell>
        </row>
        <row r="1403">
          <cell r="A1403" t="str">
            <v>NL111H</v>
          </cell>
          <cell r="B1403" t="str">
            <v>MITSUBISHI No4 11kV</v>
          </cell>
          <cell r="C1403" t="str">
            <v>SMVE</v>
          </cell>
          <cell r="D1403" t="str">
            <v>Morphett Vale East 66</v>
          </cell>
        </row>
        <row r="1404">
          <cell r="A1404" t="str">
            <v>NL111J</v>
          </cell>
          <cell r="B1404" t="str">
            <v>REFINERY No1 11kV</v>
          </cell>
          <cell r="C1404" t="str">
            <v>SMVE</v>
          </cell>
          <cell r="D1404" t="str">
            <v>Morphett Vale East 66</v>
          </cell>
        </row>
        <row r="1405">
          <cell r="A1405" t="str">
            <v>NL111K</v>
          </cell>
          <cell r="B1405" t="str">
            <v>REFINERY No2 11kV</v>
          </cell>
          <cell r="C1405" t="str">
            <v>SMVE</v>
          </cell>
          <cell r="D1405" t="str">
            <v>Morphett Vale East 66</v>
          </cell>
        </row>
        <row r="1406">
          <cell r="A1406" t="str">
            <v>NL111L</v>
          </cell>
          <cell r="B1406" t="str">
            <v>MOBIL No1 11kV</v>
          </cell>
          <cell r="C1406" t="str">
            <v>SMVE</v>
          </cell>
          <cell r="D1406" t="str">
            <v>Morphett Vale East 66</v>
          </cell>
        </row>
        <row r="1407">
          <cell r="A1407" t="str">
            <v>NL111M</v>
          </cell>
          <cell r="B1407" t="str">
            <v>MOBIL No2 11kV</v>
          </cell>
          <cell r="C1407" t="str">
            <v>SMVE</v>
          </cell>
          <cell r="D1407" t="str">
            <v>Morphett Vale East 66</v>
          </cell>
        </row>
        <row r="1408">
          <cell r="A1408" t="str">
            <v>NL111N</v>
          </cell>
          <cell r="B1408" t="str">
            <v>MOBIL No3 11kV</v>
          </cell>
          <cell r="C1408" t="str">
            <v>SMVE</v>
          </cell>
          <cell r="D1408" t="str">
            <v>Morphett Vale East 66</v>
          </cell>
        </row>
        <row r="1409">
          <cell r="A1409" t="str">
            <v>NL111P</v>
          </cell>
          <cell r="B1409" t="str">
            <v>SHERIFFS ROAD 11kV</v>
          </cell>
          <cell r="C1409" t="str">
            <v>SMVE</v>
          </cell>
          <cell r="D1409" t="str">
            <v>Morphett Vale East 66</v>
          </cell>
        </row>
        <row r="1410">
          <cell r="A1410" t="str">
            <v>NL111Q</v>
          </cell>
          <cell r="B1410" t="str">
            <v>OLD REYNELLA 11kV</v>
          </cell>
          <cell r="C1410" t="str">
            <v>SMVE</v>
          </cell>
          <cell r="D1410" t="str">
            <v>Morphett Vale East 66</v>
          </cell>
        </row>
        <row r="1411">
          <cell r="A1411" t="str">
            <v>NL111R</v>
          </cell>
          <cell r="B1411" t="str">
            <v>CHRISTIES BEACH WWTP 11kV</v>
          </cell>
          <cell r="C1411" t="str">
            <v>SMVE</v>
          </cell>
          <cell r="D1411" t="str">
            <v>Morphett Vale East 66</v>
          </cell>
        </row>
        <row r="1412">
          <cell r="A1412" t="str">
            <v>NL115A</v>
          </cell>
          <cell r="B1412" t="str">
            <v>REYNELLA 11kV</v>
          </cell>
          <cell r="C1412" t="str">
            <v>SMVE</v>
          </cell>
          <cell r="D1412" t="str">
            <v>Morphett Vale East 66</v>
          </cell>
        </row>
        <row r="1413">
          <cell r="A1413" t="str">
            <v>NL115B</v>
          </cell>
          <cell r="B1413" t="str">
            <v>HACKHAM 11kV</v>
          </cell>
          <cell r="C1413" t="str">
            <v>SMVE</v>
          </cell>
          <cell r="D1413" t="str">
            <v>Morphett Vale East 66</v>
          </cell>
        </row>
        <row r="1414">
          <cell r="A1414" t="str">
            <v>NL115C</v>
          </cell>
          <cell r="B1414" t="str">
            <v>BAINS ROAD 11kV</v>
          </cell>
          <cell r="C1414" t="str">
            <v>SMVE</v>
          </cell>
          <cell r="D1414" t="str">
            <v>Morphett Vale East 66</v>
          </cell>
        </row>
        <row r="1415">
          <cell r="A1415" t="str">
            <v>NL115D</v>
          </cell>
          <cell r="B1415" t="str">
            <v>MORPHETT VALE 11kV</v>
          </cell>
          <cell r="C1415" t="str">
            <v>SMVE</v>
          </cell>
          <cell r="D1415" t="str">
            <v>Morphett Vale East 66</v>
          </cell>
        </row>
        <row r="1416">
          <cell r="A1416" t="str">
            <v>NL115E</v>
          </cell>
          <cell r="B1416" t="str">
            <v>WOODCROFT 11kV</v>
          </cell>
          <cell r="C1416" t="str">
            <v>SMVE</v>
          </cell>
          <cell r="D1416" t="str">
            <v>Morphett Vale East 66</v>
          </cell>
        </row>
        <row r="1417">
          <cell r="A1417" t="str">
            <v>NL115F</v>
          </cell>
          <cell r="B1417" t="str">
            <v>EMMERSON DRIVE 11kV</v>
          </cell>
          <cell r="C1417" t="str">
            <v>SMVE</v>
          </cell>
          <cell r="D1417" t="str">
            <v>Morphett Vale East 66</v>
          </cell>
        </row>
        <row r="1418">
          <cell r="A1418" t="str">
            <v>NL21</v>
          </cell>
          <cell r="B1418" t="str">
            <v>CLARENDON NORTH 11kV</v>
          </cell>
          <cell r="C1418" t="str">
            <v>SMVE</v>
          </cell>
          <cell r="D1418" t="str">
            <v>Morphett Vale East 66</v>
          </cell>
        </row>
        <row r="1419">
          <cell r="A1419" t="str">
            <v>NL210A</v>
          </cell>
          <cell r="B1419" t="str">
            <v>CRAIGBURN 11kV</v>
          </cell>
          <cell r="C1419" t="str">
            <v>SHVA</v>
          </cell>
          <cell r="D1419" t="str">
            <v>Happy Valley 66</v>
          </cell>
        </row>
        <row r="1420">
          <cell r="A1420" t="str">
            <v>NL210B</v>
          </cell>
          <cell r="B1420" t="str">
            <v>TAPLEYS HILL 11kV</v>
          </cell>
          <cell r="C1420" t="str">
            <v>SHVA</v>
          </cell>
          <cell r="D1420" t="str">
            <v>Happy Valley 66</v>
          </cell>
        </row>
        <row r="1421">
          <cell r="A1421" t="str">
            <v>NL210C</v>
          </cell>
          <cell r="B1421" t="str">
            <v>ABERFOYLE 11kV</v>
          </cell>
          <cell r="C1421" t="str">
            <v>SHVA</v>
          </cell>
          <cell r="D1421" t="str">
            <v>Happy Valley 66</v>
          </cell>
        </row>
        <row r="1422">
          <cell r="A1422" t="str">
            <v>NL210D</v>
          </cell>
          <cell r="B1422" t="str">
            <v>CHANDLERS HILL 11kV</v>
          </cell>
          <cell r="C1422" t="str">
            <v>SHVA</v>
          </cell>
          <cell r="D1422" t="str">
            <v>Happy Valley 66</v>
          </cell>
        </row>
        <row r="1423">
          <cell r="A1423" t="str">
            <v>NL210E</v>
          </cell>
          <cell r="B1423" t="str">
            <v>OAKRIDGE 11kV</v>
          </cell>
          <cell r="C1423" t="str">
            <v>SHVA</v>
          </cell>
          <cell r="D1423" t="str">
            <v>Happy Valley 66</v>
          </cell>
        </row>
        <row r="1424">
          <cell r="A1424" t="str">
            <v>NL210F</v>
          </cell>
          <cell r="C1424" t="str">
            <v>SHVA</v>
          </cell>
          <cell r="D1424" t="str">
            <v>Happy Valley 66</v>
          </cell>
        </row>
        <row r="1425">
          <cell r="A1425" t="str">
            <v>NL234A</v>
          </cell>
          <cell r="B1425" t="str">
            <v>SOUTHPORT 11kV</v>
          </cell>
          <cell r="C1425" t="str">
            <v>SMVE</v>
          </cell>
          <cell r="D1425" t="str">
            <v>Morphett Vale East 66</v>
          </cell>
        </row>
        <row r="1426">
          <cell r="A1426" t="str">
            <v>NL234B</v>
          </cell>
          <cell r="B1426" t="str">
            <v>ONKAPARINGA 11kV</v>
          </cell>
          <cell r="C1426" t="str">
            <v>SMVE</v>
          </cell>
          <cell r="D1426" t="str">
            <v>Morphett Vale East 66</v>
          </cell>
        </row>
        <row r="1427">
          <cell r="A1427" t="str">
            <v>NL234C</v>
          </cell>
          <cell r="B1427" t="str">
            <v>MOANA 11kV</v>
          </cell>
          <cell r="C1427" t="str">
            <v>SMVE</v>
          </cell>
          <cell r="D1427" t="str">
            <v>Morphett Vale East 66</v>
          </cell>
        </row>
        <row r="1428">
          <cell r="A1428" t="str">
            <v>NL234D</v>
          </cell>
          <cell r="B1428" t="str">
            <v>DYSON RD 11kV</v>
          </cell>
          <cell r="C1428" t="str">
            <v>SMVE</v>
          </cell>
          <cell r="D1428" t="str">
            <v>Morphett Vale East 66</v>
          </cell>
        </row>
        <row r="1429">
          <cell r="A1429" t="str">
            <v>NL234E</v>
          </cell>
          <cell r="C1429" t="str">
            <v>SHVA</v>
          </cell>
          <cell r="D1429" t="str">
            <v>Happy Valley 66</v>
          </cell>
        </row>
        <row r="1430">
          <cell r="A1430" t="str">
            <v>NL451A</v>
          </cell>
          <cell r="B1430" t="str">
            <v>KARRARA 11kV</v>
          </cell>
          <cell r="C1430" t="str">
            <v>SHVA</v>
          </cell>
          <cell r="D1430" t="str">
            <v>Happy Valley 66</v>
          </cell>
        </row>
        <row r="1431">
          <cell r="A1431" t="str">
            <v>NL451B</v>
          </cell>
          <cell r="B1431" t="str">
            <v>HALLETT COVE 11kV</v>
          </cell>
          <cell r="C1431" t="str">
            <v>SHVA</v>
          </cell>
          <cell r="D1431" t="str">
            <v>Happy Valley 66</v>
          </cell>
        </row>
        <row r="1432">
          <cell r="A1432" t="str">
            <v>NL451C</v>
          </cell>
          <cell r="B1432" t="str">
            <v>TROTT PARK 11kV</v>
          </cell>
          <cell r="C1432" t="str">
            <v>SHVA</v>
          </cell>
          <cell r="D1432" t="str">
            <v>Happy Valley 66</v>
          </cell>
        </row>
        <row r="1433">
          <cell r="A1433" t="str">
            <v>NL451D</v>
          </cell>
          <cell r="B1433" t="str">
            <v>SHEIDOW PARK 11kV</v>
          </cell>
          <cell r="C1433" t="str">
            <v>SHVA</v>
          </cell>
          <cell r="D1433" t="str">
            <v>Happy Valley 66</v>
          </cell>
        </row>
        <row r="1434">
          <cell r="A1434" t="str">
            <v>NL451E</v>
          </cell>
          <cell r="B1434" t="str">
            <v>PATPA DRIVE 11kV</v>
          </cell>
          <cell r="C1434" t="str">
            <v>SHVA</v>
          </cell>
          <cell r="D1434" t="str">
            <v>Happy Valley 66</v>
          </cell>
        </row>
        <row r="1435">
          <cell r="A1435" t="str">
            <v>NL511A</v>
          </cell>
          <cell r="B1435" t="str">
            <v>CHRISTIES BEACH SOUTH 11kV</v>
          </cell>
          <cell r="C1435" t="str">
            <v>SMVE</v>
          </cell>
          <cell r="D1435" t="str">
            <v>Morphett Vale East 66</v>
          </cell>
        </row>
        <row r="1436">
          <cell r="A1436" t="str">
            <v>NL511B</v>
          </cell>
          <cell r="B1436" t="str">
            <v>BEACH ROAD 11kV</v>
          </cell>
          <cell r="C1436" t="str">
            <v>SMVE</v>
          </cell>
          <cell r="D1436" t="str">
            <v>Morphett Vale East 66</v>
          </cell>
        </row>
        <row r="1437">
          <cell r="A1437" t="str">
            <v>NL511C</v>
          </cell>
          <cell r="B1437" t="str">
            <v>NOARLUNGA DOWNS 11kV</v>
          </cell>
          <cell r="C1437" t="str">
            <v>SMVE</v>
          </cell>
          <cell r="D1437" t="str">
            <v>Morphett Vale East 66</v>
          </cell>
        </row>
        <row r="1438">
          <cell r="A1438" t="str">
            <v>NL511D</v>
          </cell>
          <cell r="B1438" t="str">
            <v>COLONNADES 11kV</v>
          </cell>
          <cell r="C1438" t="str">
            <v>SMVE</v>
          </cell>
          <cell r="D1438" t="str">
            <v>Morphett Vale East 66</v>
          </cell>
        </row>
        <row r="1439">
          <cell r="A1439" t="str">
            <v>NL511E</v>
          </cell>
          <cell r="B1439" t="str">
            <v>BURGESS DRIVE 11kV</v>
          </cell>
          <cell r="C1439" t="str">
            <v>SMVE</v>
          </cell>
          <cell r="D1439" t="str">
            <v>Morphett Vale East 66</v>
          </cell>
        </row>
        <row r="1440">
          <cell r="A1440" t="str">
            <v>NL544A</v>
          </cell>
          <cell r="B1440" t="str">
            <v>PEDLER 11KV</v>
          </cell>
          <cell r="C1440" t="str">
            <v>SMVE</v>
          </cell>
          <cell r="D1440" t="str">
            <v>Morphett Vale East 66</v>
          </cell>
        </row>
        <row r="1441">
          <cell r="A1441" t="str">
            <v>NL544B</v>
          </cell>
          <cell r="B1441" t="str">
            <v>OCHRE 11KV</v>
          </cell>
          <cell r="C1441" t="str">
            <v>SMVE</v>
          </cell>
          <cell r="D1441" t="str">
            <v>Morphett Vale East 66</v>
          </cell>
        </row>
        <row r="1442">
          <cell r="A1442" t="str">
            <v>NL760A</v>
          </cell>
          <cell r="B1442" t="str">
            <v>HUNTFIELD HEIGHTS 11kV</v>
          </cell>
          <cell r="C1442" t="str">
            <v>SMVE</v>
          </cell>
          <cell r="D1442" t="str">
            <v>Morphett Vale East 66</v>
          </cell>
        </row>
        <row r="1443">
          <cell r="A1443" t="str">
            <v>NL760B</v>
          </cell>
          <cell r="B1443" t="str">
            <v>HACKHAM EAST 11kV</v>
          </cell>
          <cell r="C1443" t="str">
            <v>SMVE</v>
          </cell>
          <cell r="D1443" t="str">
            <v>Morphett Vale East 66</v>
          </cell>
        </row>
        <row r="1444">
          <cell r="A1444" t="str">
            <v>NL760C</v>
          </cell>
          <cell r="B1444" t="str">
            <v>HACKHAM WEST 11kV</v>
          </cell>
          <cell r="C1444" t="str">
            <v>SMVE</v>
          </cell>
          <cell r="D1444" t="str">
            <v>Morphett Vale East 66</v>
          </cell>
        </row>
        <row r="1445">
          <cell r="A1445" t="str">
            <v>NOARLUNGA CENTRE</v>
          </cell>
          <cell r="B1445" t="str">
            <v>NOARLUNGA CENTRE</v>
          </cell>
          <cell r="C1445" t="str">
            <v>SMVE</v>
          </cell>
        </row>
        <row r="1446">
          <cell r="A1446" t="str">
            <v>NOARLUNGA DOWNS</v>
          </cell>
          <cell r="B1446" t="str">
            <v>NOARLUNGA DOWNS</v>
          </cell>
          <cell r="C1446" t="str">
            <v>SMVE</v>
          </cell>
        </row>
        <row r="1447">
          <cell r="A1447" t="str">
            <v>NORMANVILLE</v>
          </cell>
          <cell r="B1447" t="str">
            <v>NORMANVILLE</v>
          </cell>
          <cell r="C1447" t="str">
            <v>SMVE</v>
          </cell>
        </row>
        <row r="1448">
          <cell r="A1448" t="str">
            <v>NORTH ADELAIDE</v>
          </cell>
          <cell r="B1448" t="str">
            <v>NORTH ADELAIDE</v>
          </cell>
          <cell r="C1448" t="str">
            <v>SETC</v>
          </cell>
        </row>
        <row r="1449">
          <cell r="A1449" t="str">
            <v>NORTH BEACH</v>
          </cell>
          <cell r="B1449" t="str">
            <v>NORTH BEACH</v>
          </cell>
          <cell r="C1449" t="str">
            <v>SKAD</v>
          </cell>
        </row>
        <row r="1450">
          <cell r="A1450" t="str">
            <v>NORTH BRIGHTON</v>
          </cell>
          <cell r="B1450" t="str">
            <v>NORTH BRIGHTON</v>
          </cell>
          <cell r="C1450" t="str">
            <v>SHVA</v>
          </cell>
        </row>
        <row r="1451">
          <cell r="A1451" t="str">
            <v>NORTH PLYMPTON</v>
          </cell>
          <cell r="B1451" t="str">
            <v>NORTH PLYMPTON</v>
          </cell>
          <cell r="C1451" t="str">
            <v>SHVA</v>
          </cell>
        </row>
        <row r="1452">
          <cell r="A1452" t="str">
            <v>NORTH SHIELDS</v>
          </cell>
          <cell r="B1452" t="str">
            <v>NORTH SHIELDS</v>
          </cell>
          <cell r="C1452" t="str">
            <v>SPLN</v>
          </cell>
        </row>
        <row r="1453">
          <cell r="A1453" t="str">
            <v>NORTH YELTA</v>
          </cell>
          <cell r="B1453" t="str">
            <v>NORTH YELTA</v>
          </cell>
          <cell r="C1453" t="str">
            <v>SKAD</v>
          </cell>
        </row>
        <row r="1454">
          <cell r="A1454" t="str">
            <v>NORTHFIELD</v>
          </cell>
          <cell r="B1454" t="str">
            <v>NORTHFIELD</v>
          </cell>
          <cell r="C1454" t="str">
            <v>SNFD</v>
          </cell>
        </row>
        <row r="1455">
          <cell r="A1455" t="str">
            <v>NORTHGATE</v>
          </cell>
          <cell r="B1455" t="str">
            <v>NORTHGATE</v>
          </cell>
          <cell r="C1455" t="str">
            <v>SNFD</v>
          </cell>
        </row>
        <row r="1456">
          <cell r="A1456" t="str">
            <v>NORWOOD</v>
          </cell>
          <cell r="B1456" t="str">
            <v>NORWOOD</v>
          </cell>
          <cell r="C1456" t="str">
            <v>SMAG</v>
          </cell>
        </row>
        <row r="1457">
          <cell r="A1457" t="str">
            <v>NU01</v>
          </cell>
          <cell r="B1457" t="str">
            <v>DORRIEN 11kV</v>
          </cell>
          <cell r="C1457" t="str">
            <v>SDRN</v>
          </cell>
          <cell r="D1457" t="str">
            <v>Dorrien 33</v>
          </cell>
        </row>
        <row r="1458">
          <cell r="A1458" t="str">
            <v>NU02</v>
          </cell>
          <cell r="B1458" t="str">
            <v>ANGASTON 11kV</v>
          </cell>
          <cell r="C1458" t="str">
            <v>SDRN</v>
          </cell>
          <cell r="D1458" t="str">
            <v>Dorrien 33</v>
          </cell>
        </row>
        <row r="1459">
          <cell r="A1459" t="str">
            <v>NU03</v>
          </cell>
          <cell r="B1459" t="str">
            <v>GREENOCK 7.6kV</v>
          </cell>
          <cell r="C1459" t="str">
            <v>SDRN</v>
          </cell>
          <cell r="D1459" t="str">
            <v>Dorrien 33</v>
          </cell>
        </row>
        <row r="1460">
          <cell r="A1460" t="str">
            <v>NU04</v>
          </cell>
          <cell r="B1460" t="str">
            <v>PENRICE 11kV</v>
          </cell>
          <cell r="C1460" t="str">
            <v>SDRN</v>
          </cell>
          <cell r="D1460" t="str">
            <v>Dorrien 33</v>
          </cell>
        </row>
        <row r="1461">
          <cell r="A1461" t="str">
            <v>NU05</v>
          </cell>
          <cell r="B1461" t="str">
            <v>TANUNDA 11kV</v>
          </cell>
          <cell r="C1461" t="str">
            <v>SDRN</v>
          </cell>
          <cell r="D1461" t="str">
            <v>Dorrien 33</v>
          </cell>
        </row>
        <row r="1462">
          <cell r="A1462" t="str">
            <v>NU06</v>
          </cell>
          <cell r="B1462" t="str">
            <v>KAPUNDA SOUTH 11kV</v>
          </cell>
          <cell r="C1462" t="str">
            <v>STEM</v>
          </cell>
          <cell r="D1462" t="str">
            <v>Templers 33</v>
          </cell>
        </row>
        <row r="1463">
          <cell r="A1463" t="str">
            <v>NU07</v>
          </cell>
          <cell r="B1463" t="str">
            <v>KOONUNGA 19kV SWER</v>
          </cell>
          <cell r="C1463" t="str">
            <v>SDRN</v>
          </cell>
          <cell r="D1463" t="str">
            <v>Dorrien 33</v>
          </cell>
        </row>
        <row r="1464">
          <cell r="A1464" t="str">
            <v>NU08</v>
          </cell>
          <cell r="B1464" t="str">
            <v>BAGOT WELL 19kV SWER</v>
          </cell>
          <cell r="C1464" t="str">
            <v>STEM</v>
          </cell>
          <cell r="D1464" t="str">
            <v>Templers 33</v>
          </cell>
        </row>
        <row r="1465">
          <cell r="A1465" t="str">
            <v>NU09</v>
          </cell>
          <cell r="B1465" t="str">
            <v>FORDS 19kV SWER</v>
          </cell>
          <cell r="C1465" t="str">
            <v>STEM</v>
          </cell>
          <cell r="D1465" t="str">
            <v>Templers 33</v>
          </cell>
        </row>
        <row r="1466">
          <cell r="A1466" t="str">
            <v>NU10</v>
          </cell>
          <cell r="B1466" t="str">
            <v>MONULTA 19kV SWER</v>
          </cell>
          <cell r="C1466" t="str">
            <v>SDRN</v>
          </cell>
          <cell r="D1466" t="str">
            <v>Dorrien 33</v>
          </cell>
        </row>
        <row r="1467">
          <cell r="A1467" t="str">
            <v>NU11</v>
          </cell>
          <cell r="B1467" t="str">
            <v>STONEFIELD 19kV SWER</v>
          </cell>
          <cell r="C1467" t="str">
            <v>SDRN</v>
          </cell>
          <cell r="D1467" t="str">
            <v>Dorrien 33</v>
          </cell>
        </row>
        <row r="1468">
          <cell r="A1468" t="str">
            <v>NU12</v>
          </cell>
          <cell r="B1468" t="str">
            <v>SOMERSET 19kV SWER</v>
          </cell>
          <cell r="C1468" t="str">
            <v>STEM</v>
          </cell>
          <cell r="D1468" t="str">
            <v>Templers 33</v>
          </cell>
        </row>
        <row r="1469">
          <cell r="A1469" t="str">
            <v>NU13</v>
          </cell>
          <cell r="B1469" t="str">
            <v>SEPPELTFIELD 11kV</v>
          </cell>
          <cell r="C1469" t="str">
            <v>SDRN</v>
          </cell>
          <cell r="D1469" t="str">
            <v>Dorrien 33</v>
          </cell>
        </row>
        <row r="1470">
          <cell r="A1470" t="str">
            <v>NU14</v>
          </cell>
          <cell r="B1470" t="str">
            <v>KEYNETON 11kV</v>
          </cell>
          <cell r="C1470" t="str">
            <v>SDRN</v>
          </cell>
          <cell r="D1470" t="str">
            <v>Dorrien 33</v>
          </cell>
        </row>
        <row r="1471">
          <cell r="A1471" t="str">
            <v>NU15</v>
          </cell>
          <cell r="B1471" t="str">
            <v>TRURO 11kV</v>
          </cell>
          <cell r="C1471" t="str">
            <v>SDRN</v>
          </cell>
          <cell r="D1471" t="str">
            <v>Dorrien 33</v>
          </cell>
        </row>
        <row r="1472">
          <cell r="A1472" t="str">
            <v>NU16</v>
          </cell>
          <cell r="B1472" t="str">
            <v>ALLENDALE 19kV SWER</v>
          </cell>
          <cell r="C1472" t="str">
            <v>STEM</v>
          </cell>
          <cell r="D1472" t="str">
            <v>Templers 33</v>
          </cell>
        </row>
        <row r="1473">
          <cell r="A1473" t="str">
            <v>NU17</v>
          </cell>
          <cell r="B1473" t="str">
            <v>NAIN 11kV</v>
          </cell>
          <cell r="C1473" t="str">
            <v>STEM</v>
          </cell>
          <cell r="D1473" t="str">
            <v>Templers 33</v>
          </cell>
        </row>
        <row r="1474">
          <cell r="A1474" t="str">
            <v>NU18</v>
          </cell>
          <cell r="B1474" t="str">
            <v>FLAXMAN VALLEY 11kV</v>
          </cell>
          <cell r="C1474" t="str">
            <v>SDRN</v>
          </cell>
          <cell r="D1474" t="str">
            <v>Dorrien 33</v>
          </cell>
        </row>
        <row r="1475">
          <cell r="A1475" t="str">
            <v>NU19</v>
          </cell>
          <cell r="B1475" t="str">
            <v>FREELING 11kV</v>
          </cell>
          <cell r="C1475" t="str">
            <v>STEM</v>
          </cell>
          <cell r="D1475" t="str">
            <v>Templers 33</v>
          </cell>
        </row>
        <row r="1476">
          <cell r="A1476" t="str">
            <v>NU20</v>
          </cell>
          <cell r="B1476" t="str">
            <v>KAPUNDA NORTH 11kV</v>
          </cell>
          <cell r="C1476" t="str">
            <v>STEM</v>
          </cell>
          <cell r="D1476" t="str">
            <v>Templers 33</v>
          </cell>
        </row>
        <row r="1477">
          <cell r="A1477" t="str">
            <v>NU21</v>
          </cell>
          <cell r="B1477" t="str">
            <v>NURIOOTPA EAST 11kV</v>
          </cell>
          <cell r="C1477" t="str">
            <v>SDRN</v>
          </cell>
          <cell r="D1477" t="str">
            <v>Dorrien 33</v>
          </cell>
        </row>
        <row r="1478">
          <cell r="A1478" t="str">
            <v>NU22</v>
          </cell>
          <cell r="B1478" t="str">
            <v>PEWSEY VALE 11kV</v>
          </cell>
          <cell r="C1478" t="str">
            <v>SDRN</v>
          </cell>
          <cell r="D1478" t="str">
            <v>Dorrien 33</v>
          </cell>
        </row>
        <row r="1479">
          <cell r="A1479" t="str">
            <v>NU23</v>
          </cell>
          <cell r="B1479" t="str">
            <v>PARROT HILL 19kV SWER</v>
          </cell>
          <cell r="C1479" t="str">
            <v>SDRN</v>
          </cell>
          <cell r="D1479" t="str">
            <v>Dorrien 33</v>
          </cell>
        </row>
        <row r="1480">
          <cell r="A1480" t="str">
            <v>NU24</v>
          </cell>
          <cell r="B1480" t="str">
            <v>GOMERSAL 19kV SWER</v>
          </cell>
          <cell r="C1480" t="str">
            <v>SDRN</v>
          </cell>
          <cell r="D1480" t="str">
            <v>Dorrien 33</v>
          </cell>
        </row>
        <row r="1481">
          <cell r="A1481" t="str">
            <v>NU25</v>
          </cell>
          <cell r="B1481" t="str">
            <v>NURIOOTPA WEST 11kV</v>
          </cell>
          <cell r="C1481" t="str">
            <v>SDRN</v>
          </cell>
          <cell r="D1481" t="str">
            <v>Dorrien 33</v>
          </cell>
        </row>
        <row r="1482">
          <cell r="A1482" t="str">
            <v>NU26</v>
          </cell>
          <cell r="B1482" t="str">
            <v>ROWLAND FLAT 11kV</v>
          </cell>
          <cell r="C1482" t="str">
            <v>SDRN</v>
          </cell>
          <cell r="D1482" t="str">
            <v>Dorrien 33</v>
          </cell>
        </row>
        <row r="1483">
          <cell r="A1483" t="str">
            <v>NU27</v>
          </cell>
          <cell r="B1483" t="str">
            <v>MENGLERS HILL 11kV</v>
          </cell>
          <cell r="C1483" t="str">
            <v>SDRN</v>
          </cell>
          <cell r="D1483" t="str">
            <v>Dorrien 33</v>
          </cell>
        </row>
        <row r="1484">
          <cell r="A1484" t="str">
            <v>NU28</v>
          </cell>
          <cell r="B1484" t="str">
            <v>GNADENBURG 19kV SWER</v>
          </cell>
          <cell r="C1484" t="str">
            <v>SDRN</v>
          </cell>
          <cell r="D1484" t="str">
            <v>Dorrien 33</v>
          </cell>
        </row>
        <row r="1485">
          <cell r="A1485" t="str">
            <v>NU29</v>
          </cell>
          <cell r="B1485" t="str">
            <v>WILLOWS 11kV</v>
          </cell>
          <cell r="C1485" t="str">
            <v>SDRN</v>
          </cell>
          <cell r="D1485" t="str">
            <v>Dorrien 33</v>
          </cell>
        </row>
        <row r="1486">
          <cell r="A1486" t="str">
            <v>NU30</v>
          </cell>
          <cell r="B1486" t="str">
            <v>TOLLEY 11kV</v>
          </cell>
          <cell r="C1486" t="str">
            <v>SDRN</v>
          </cell>
          <cell r="D1486" t="str">
            <v>Dorrien 33</v>
          </cell>
        </row>
        <row r="1487">
          <cell r="A1487" t="str">
            <v>NU31</v>
          </cell>
          <cell r="B1487" t="str">
            <v>BAROSSA SOUTH 11KV</v>
          </cell>
          <cell r="C1487" t="str">
            <v>SDRN</v>
          </cell>
          <cell r="D1487" t="str">
            <v>Dorrien 33</v>
          </cell>
        </row>
        <row r="1488">
          <cell r="A1488" t="str">
            <v>NU32</v>
          </cell>
          <cell r="B1488" t="str">
            <v>GOMERSAL NORTH 11KV</v>
          </cell>
          <cell r="C1488" t="str">
            <v>SDRN</v>
          </cell>
          <cell r="D1488" t="str">
            <v>Dorrien 33</v>
          </cell>
        </row>
        <row r="1489">
          <cell r="A1489" t="str">
            <v>NU33</v>
          </cell>
          <cell r="B1489" t="str">
            <v>STONEWELL 11kV</v>
          </cell>
          <cell r="C1489" t="str">
            <v>SDRN</v>
          </cell>
          <cell r="D1489" t="str">
            <v>Dorrien 33</v>
          </cell>
        </row>
        <row r="1490">
          <cell r="A1490" t="str">
            <v>NU34</v>
          </cell>
          <cell r="C1490" t="str">
            <v>SDRN</v>
          </cell>
          <cell r="D1490" t="str">
            <v>Dorrien 33</v>
          </cell>
        </row>
        <row r="1491">
          <cell r="A1491" t="str">
            <v>NU35</v>
          </cell>
          <cell r="C1491" t="str">
            <v>SDRN</v>
          </cell>
          <cell r="D1491" t="str">
            <v>Dorrien 33</v>
          </cell>
        </row>
        <row r="1492">
          <cell r="A1492" t="str">
            <v>NURIOOTPA</v>
          </cell>
          <cell r="B1492" t="str">
            <v>NURIOOTPA</v>
          </cell>
          <cell r="C1492" t="str">
            <v>SDRN</v>
          </cell>
        </row>
        <row r="1493">
          <cell r="A1493" t="str">
            <v>OAKBANK</v>
          </cell>
          <cell r="B1493" t="str">
            <v>OAKBANK</v>
          </cell>
          <cell r="C1493" t="str">
            <v>SMBA</v>
          </cell>
        </row>
        <row r="1494">
          <cell r="A1494" t="str">
            <v>OAKDEN</v>
          </cell>
          <cell r="B1494" t="str">
            <v>OAKDEN</v>
          </cell>
          <cell r="C1494" t="str">
            <v>SNFD</v>
          </cell>
        </row>
        <row r="1495">
          <cell r="A1495" t="str">
            <v>OAKLANDS PARK</v>
          </cell>
          <cell r="B1495" t="str">
            <v>OAKLANDS PARK</v>
          </cell>
          <cell r="C1495" t="str">
            <v>SHVA</v>
          </cell>
        </row>
        <row r="1496">
          <cell r="A1496" t="str">
            <v>O'HALLORAN HILL</v>
          </cell>
          <cell r="B1496" t="str">
            <v>O'HALLORAN HILL</v>
          </cell>
          <cell r="C1496" t="str">
            <v>SHVA</v>
          </cell>
        </row>
        <row r="1497">
          <cell r="A1497" t="str">
            <v>OLD CALPERUM</v>
          </cell>
          <cell r="B1497" t="str">
            <v>OLD CALPERUM</v>
          </cell>
          <cell r="C1497" t="str">
            <v>SBER</v>
          </cell>
        </row>
        <row r="1498">
          <cell r="A1498" t="str">
            <v>OLD NOARLUNGA</v>
          </cell>
          <cell r="B1498" t="str">
            <v>OLD NOARLUNGA</v>
          </cell>
          <cell r="C1498" t="str">
            <v>SMVE</v>
          </cell>
        </row>
        <row r="1499">
          <cell r="A1499" t="str">
            <v>OLD REYNELLA</v>
          </cell>
          <cell r="B1499" t="str">
            <v>OLD REYNELLA</v>
          </cell>
          <cell r="C1499" t="str">
            <v>SHVA</v>
          </cell>
        </row>
        <row r="1500">
          <cell r="A1500" t="str">
            <v>ONKAPARINGA HILLS</v>
          </cell>
          <cell r="B1500" t="str">
            <v>ONKAPARINGA HILLS</v>
          </cell>
          <cell r="C1500" t="str">
            <v>SHVA</v>
          </cell>
        </row>
        <row r="1501">
          <cell r="A1501" t="str">
            <v>ORROROO</v>
          </cell>
          <cell r="B1501" t="str">
            <v>ORROROO</v>
          </cell>
          <cell r="C1501" t="str">
            <v>SBAR</v>
          </cell>
        </row>
        <row r="1502">
          <cell r="A1502" t="str">
            <v>OSBORNE</v>
          </cell>
          <cell r="B1502" t="str">
            <v>OSBORNE</v>
          </cell>
          <cell r="C1502" t="str">
            <v>SNBN</v>
          </cell>
        </row>
        <row r="1503">
          <cell r="A1503" t="str">
            <v>O'SULLIVAN BEACH</v>
          </cell>
          <cell r="B1503" t="str">
            <v>O'SULLIVAN BEACH</v>
          </cell>
          <cell r="C1503" t="str">
            <v>SMVE</v>
          </cell>
        </row>
        <row r="1504">
          <cell r="A1504" t="str">
            <v>OTTOWAY</v>
          </cell>
          <cell r="B1504" t="str">
            <v>OTTOWAY</v>
          </cell>
          <cell r="C1504" t="str">
            <v>SNBN</v>
          </cell>
        </row>
        <row r="1505">
          <cell r="A1505" t="str">
            <v>PA01</v>
          </cell>
          <cell r="B1505" t="str">
            <v>PORT AUGUSTA 11kV</v>
          </cell>
          <cell r="C1505" t="str">
            <v>SDAW</v>
          </cell>
          <cell r="D1505" t="str">
            <v>Davenport 33</v>
          </cell>
        </row>
        <row r="1506">
          <cell r="A1506" t="str">
            <v>PA02</v>
          </cell>
          <cell r="B1506" t="str">
            <v>CARLTON 11kV</v>
          </cell>
          <cell r="C1506" t="str">
            <v>SDAW</v>
          </cell>
          <cell r="D1506" t="str">
            <v>Davenport 33</v>
          </cell>
        </row>
        <row r="1507">
          <cell r="A1507" t="str">
            <v>PA03</v>
          </cell>
          <cell r="B1507" t="str">
            <v>DAVENPORT 11kV</v>
          </cell>
          <cell r="C1507" t="str">
            <v>SDAW</v>
          </cell>
          <cell r="D1507" t="str">
            <v>Davenport 33</v>
          </cell>
        </row>
        <row r="1508">
          <cell r="A1508" t="str">
            <v>PA04</v>
          </cell>
          <cell r="B1508" t="str">
            <v>WILLSDEN 11kV</v>
          </cell>
          <cell r="C1508" t="str">
            <v>SDAW</v>
          </cell>
          <cell r="D1508" t="str">
            <v>Davenport 33</v>
          </cell>
        </row>
        <row r="1509">
          <cell r="A1509" t="str">
            <v>PA05</v>
          </cell>
          <cell r="C1509" t="str">
            <v>SDAW</v>
          </cell>
          <cell r="D1509" t="str">
            <v>Davenport 33</v>
          </cell>
        </row>
        <row r="1510">
          <cell r="A1510" t="str">
            <v>PA06</v>
          </cell>
          <cell r="B1510" t="str">
            <v>McSPORRAN CRESCENT 11kV</v>
          </cell>
          <cell r="C1510" t="str">
            <v>SDAW</v>
          </cell>
          <cell r="D1510" t="str">
            <v>Davenport 33</v>
          </cell>
        </row>
        <row r="1511">
          <cell r="A1511" t="str">
            <v>PA07</v>
          </cell>
          <cell r="B1511" t="str">
            <v>DIGHTON STREET 11kV</v>
          </cell>
          <cell r="C1511" t="str">
            <v>SDAW</v>
          </cell>
          <cell r="D1511" t="str">
            <v>Davenport 33</v>
          </cell>
        </row>
        <row r="1512">
          <cell r="A1512" t="str">
            <v>PA08</v>
          </cell>
          <cell r="B1512" t="str">
            <v>QUORN 11kV</v>
          </cell>
          <cell r="C1512" t="str">
            <v>SDAW</v>
          </cell>
          <cell r="D1512" t="str">
            <v>Davenport 33</v>
          </cell>
        </row>
        <row r="1513">
          <cell r="A1513" t="str">
            <v>PA09</v>
          </cell>
          <cell r="B1513" t="str">
            <v>NORTHERN POWER STATION 11kV</v>
          </cell>
          <cell r="C1513" t="str">
            <v>SDAW</v>
          </cell>
          <cell r="D1513" t="str">
            <v>Davenport 33</v>
          </cell>
        </row>
        <row r="1514">
          <cell r="A1514" t="str">
            <v>PA10</v>
          </cell>
          <cell r="B1514" t="str">
            <v>WILMINGTON 11kV</v>
          </cell>
          <cell r="C1514" t="str">
            <v>SBAR</v>
          </cell>
          <cell r="D1514" t="str">
            <v>Baroota 33</v>
          </cell>
        </row>
        <row r="1515">
          <cell r="A1515" t="str">
            <v>PA11</v>
          </cell>
          <cell r="B1515" t="str">
            <v>WILMINGTON SOUTH 19kV SWER</v>
          </cell>
          <cell r="C1515" t="str">
            <v>SBAR</v>
          </cell>
          <cell r="D1515" t="str">
            <v>Baroota 33</v>
          </cell>
        </row>
        <row r="1516">
          <cell r="A1516" t="str">
            <v>PA12</v>
          </cell>
          <cell r="B1516" t="str">
            <v>WILMINGTON NORTH 19kV SWER</v>
          </cell>
          <cell r="C1516" t="str">
            <v>SBAR</v>
          </cell>
          <cell r="D1516" t="str">
            <v>Baroota 33</v>
          </cell>
        </row>
        <row r="1517">
          <cell r="A1517" t="str">
            <v>PA13</v>
          </cell>
          <cell r="C1517" t="str">
            <v>SDAW</v>
          </cell>
          <cell r="D1517" t="str">
            <v>Davenport 33</v>
          </cell>
        </row>
        <row r="1518">
          <cell r="A1518" t="str">
            <v>PA14</v>
          </cell>
          <cell r="B1518" t="str">
            <v>STIRLING NORTH 11kV</v>
          </cell>
          <cell r="C1518" t="str">
            <v>SDAW</v>
          </cell>
          <cell r="D1518" t="str">
            <v>Davenport 33</v>
          </cell>
        </row>
        <row r="1519">
          <cell r="A1519" t="str">
            <v>PA15</v>
          </cell>
          <cell r="B1519" t="str">
            <v>PARTACOONA 19kV SWER</v>
          </cell>
          <cell r="C1519" t="str">
            <v>SDAW</v>
          </cell>
          <cell r="D1519" t="str">
            <v>Davenport 33</v>
          </cell>
        </row>
        <row r="1520">
          <cell r="A1520" t="str">
            <v>PA16</v>
          </cell>
          <cell r="B1520" t="str">
            <v>SALTIA 19kV SWER</v>
          </cell>
          <cell r="C1520" t="str">
            <v>SDAW</v>
          </cell>
          <cell r="D1520" t="str">
            <v>Davenport 33</v>
          </cell>
        </row>
        <row r="1521">
          <cell r="A1521" t="str">
            <v>PA17</v>
          </cell>
          <cell r="B1521" t="str">
            <v>CARIEWERLOO 19kV SWER</v>
          </cell>
          <cell r="C1521" t="str">
            <v>SDAW</v>
          </cell>
          <cell r="D1521" t="str">
            <v>Davenport 33</v>
          </cell>
        </row>
        <row r="1522">
          <cell r="A1522" t="str">
            <v>PA18</v>
          </cell>
          <cell r="B1522" t="str">
            <v>WINNINOWIE 19kV SWER</v>
          </cell>
          <cell r="C1522" t="str">
            <v>SDAW</v>
          </cell>
          <cell r="D1522" t="str">
            <v>Davenport 33</v>
          </cell>
        </row>
        <row r="1523">
          <cell r="A1523" t="str">
            <v>PA19</v>
          </cell>
          <cell r="B1523" t="str">
            <v>BOOKALOO 19kV SWER</v>
          </cell>
          <cell r="C1523" t="str">
            <v>SDAW</v>
          </cell>
          <cell r="D1523" t="str">
            <v>Davenport 33</v>
          </cell>
        </row>
        <row r="1524">
          <cell r="A1524" t="str">
            <v>PA20</v>
          </cell>
          <cell r="B1524" t="str">
            <v>ONE STICK BAY 19kV SWER</v>
          </cell>
          <cell r="C1524" t="str">
            <v>SDAW</v>
          </cell>
          <cell r="D1524" t="str">
            <v>Davenport 33</v>
          </cell>
        </row>
        <row r="1525">
          <cell r="A1525" t="str">
            <v>PA21</v>
          </cell>
          <cell r="B1525" t="str">
            <v>LINCOLN GAP 19kV SWER</v>
          </cell>
          <cell r="C1525" t="str">
            <v>SDAW</v>
          </cell>
          <cell r="D1525" t="str">
            <v>Davenport 33</v>
          </cell>
        </row>
        <row r="1526">
          <cell r="A1526" t="str">
            <v>PA22</v>
          </cell>
          <cell r="B1526" t="str">
            <v>QUORN NORTH 19 kV SWER</v>
          </cell>
          <cell r="C1526" t="str">
            <v>SDAW</v>
          </cell>
          <cell r="D1526" t="str">
            <v>Davenport 33</v>
          </cell>
        </row>
        <row r="1527">
          <cell r="A1527" t="str">
            <v>PA23</v>
          </cell>
          <cell r="B1527" t="str">
            <v>QUORN SOUTH 19kV SWER</v>
          </cell>
          <cell r="C1527" t="str">
            <v>SDAW</v>
          </cell>
          <cell r="D1527" t="str">
            <v>Davenport 33</v>
          </cell>
        </row>
        <row r="1528">
          <cell r="A1528" t="str">
            <v>PA24</v>
          </cell>
          <cell r="B1528" t="str">
            <v>YADLAMALKA 19kV SWER</v>
          </cell>
          <cell r="C1528" t="str">
            <v>SDAW</v>
          </cell>
          <cell r="D1528" t="str">
            <v>Davenport 33</v>
          </cell>
        </row>
        <row r="1529">
          <cell r="A1529" t="str">
            <v>PA25</v>
          </cell>
          <cell r="B1529" t="str">
            <v>WOOCALLA 33kV</v>
          </cell>
          <cell r="C1529" t="str">
            <v>SMGU</v>
          </cell>
          <cell r="D1529" t="str">
            <v>Mt Gunson 33</v>
          </cell>
        </row>
        <row r="1530">
          <cell r="A1530" t="str">
            <v>PA26</v>
          </cell>
          <cell r="C1530" t="str">
            <v>SDAW</v>
          </cell>
          <cell r="D1530" t="str">
            <v>Davenport 33</v>
          </cell>
        </row>
        <row r="1531">
          <cell r="A1531" t="str">
            <v>PA32</v>
          </cell>
          <cell r="B1531" t="str">
            <v>TENT HILL 33kV</v>
          </cell>
          <cell r="C1531" t="str">
            <v>SDAW</v>
          </cell>
          <cell r="D1531" t="str">
            <v>Davenport 33</v>
          </cell>
        </row>
        <row r="1532">
          <cell r="A1532" t="str">
            <v>PA33</v>
          </cell>
          <cell r="B1532" t="str">
            <v>PORT AUGUSTA WEST - PANDURRA 33kV</v>
          </cell>
          <cell r="C1532" t="str">
            <v>SDAW</v>
          </cell>
          <cell r="D1532" t="str">
            <v>Davenport 33</v>
          </cell>
        </row>
        <row r="1533">
          <cell r="A1533" t="str">
            <v>PA36</v>
          </cell>
          <cell r="B1533" t="str">
            <v>NEUROODLA -  HAWKER 33kV</v>
          </cell>
          <cell r="C1533" t="str">
            <v>SNEU</v>
          </cell>
          <cell r="D1533" t="str">
            <v>Neuroodla 33</v>
          </cell>
        </row>
        <row r="1534">
          <cell r="A1534" t="str">
            <v>PALMER</v>
          </cell>
          <cell r="B1534" t="str">
            <v>PALMER</v>
          </cell>
          <cell r="C1534" t="str">
            <v>SANC</v>
          </cell>
        </row>
        <row r="1535">
          <cell r="A1535" t="str">
            <v>PARA HILLS WEST</v>
          </cell>
          <cell r="B1535" t="str">
            <v>PARA HILLS WEST</v>
          </cell>
          <cell r="C1535" t="str">
            <v>SNFD</v>
          </cell>
        </row>
        <row r="1536">
          <cell r="A1536" t="str">
            <v>PARADISE</v>
          </cell>
          <cell r="B1536" t="str">
            <v>PARADISE</v>
          </cell>
          <cell r="C1536" t="str">
            <v>SMAG</v>
          </cell>
        </row>
        <row r="1537">
          <cell r="A1537" t="str">
            <v>PARAFIELD GARDENS</v>
          </cell>
          <cell r="B1537" t="str">
            <v>PARAFIELD GARDENS</v>
          </cell>
          <cell r="C1537" t="str">
            <v>SPGW</v>
          </cell>
        </row>
        <row r="1538">
          <cell r="A1538" t="str">
            <v>PARALOWIE</v>
          </cell>
          <cell r="B1538" t="str">
            <v>PARALOWIE</v>
          </cell>
          <cell r="C1538" t="str">
            <v>SPGW</v>
          </cell>
        </row>
        <row r="1539">
          <cell r="A1539" t="str">
            <v>PARHAM</v>
          </cell>
          <cell r="B1539" t="str">
            <v>PARHAM</v>
          </cell>
          <cell r="C1539" t="str">
            <v>STEM</v>
          </cell>
        </row>
        <row r="1540">
          <cell r="A1540" t="str">
            <v>PARINGA</v>
          </cell>
          <cell r="B1540" t="str">
            <v>PARINGA</v>
          </cell>
          <cell r="C1540" t="str">
            <v>SBER</v>
          </cell>
        </row>
        <row r="1541">
          <cell r="A1541" t="str">
            <v>PARIS CREEK</v>
          </cell>
          <cell r="B1541" t="str">
            <v>PARIS CREEK</v>
          </cell>
          <cell r="C1541" t="str">
            <v>SMBS</v>
          </cell>
        </row>
        <row r="1542">
          <cell r="A1542" t="str">
            <v>PARK HOLME</v>
          </cell>
          <cell r="B1542" t="str">
            <v>PARK HOLME</v>
          </cell>
          <cell r="C1542" t="str">
            <v>SHVA</v>
          </cell>
        </row>
        <row r="1543">
          <cell r="A1543" t="str">
            <v>PASADENA</v>
          </cell>
          <cell r="B1543" t="str">
            <v>PASADENA</v>
          </cell>
          <cell r="C1543" t="str">
            <v>SHVA</v>
          </cell>
        </row>
        <row r="1544">
          <cell r="A1544" t="str">
            <v>PAYNEHAM</v>
          </cell>
          <cell r="B1544" t="str">
            <v>PAYNEHAM</v>
          </cell>
          <cell r="C1544" t="str">
            <v>SMAG</v>
          </cell>
        </row>
        <row r="1545">
          <cell r="A1545" t="str">
            <v>PAYNEHAM SOUTH</v>
          </cell>
          <cell r="B1545" t="str">
            <v>PAYNEHAM SOUTH</v>
          </cell>
          <cell r="C1545" t="str">
            <v>SNFD</v>
          </cell>
        </row>
        <row r="1546">
          <cell r="A1546" t="str">
            <v>PENFIELD</v>
          </cell>
          <cell r="B1546" t="str">
            <v>PENFIELD</v>
          </cell>
          <cell r="C1546" t="str">
            <v>SPAR</v>
          </cell>
        </row>
        <row r="1547">
          <cell r="A1547" t="str">
            <v>PENNESHAW</v>
          </cell>
          <cell r="B1547" t="str">
            <v>PENNESHAW</v>
          </cell>
          <cell r="C1547" t="str">
            <v>SMVE</v>
          </cell>
        </row>
        <row r="1548">
          <cell r="A1548" t="str">
            <v>PENNINGTON</v>
          </cell>
          <cell r="B1548" t="str">
            <v>PENNINGTON</v>
          </cell>
          <cell r="C1548" t="str">
            <v>STSY</v>
          </cell>
        </row>
        <row r="1549">
          <cell r="A1549" t="str">
            <v>PENOLA</v>
          </cell>
          <cell r="B1549" t="str">
            <v>PENOLA</v>
          </cell>
          <cell r="C1549" t="str">
            <v>SPEW</v>
          </cell>
        </row>
        <row r="1550">
          <cell r="A1550" t="str">
            <v>PENRICE</v>
          </cell>
          <cell r="B1550" t="str">
            <v>PENRICE</v>
          </cell>
          <cell r="C1550" t="str">
            <v>SDRN</v>
          </cell>
        </row>
        <row r="1551">
          <cell r="A1551" t="str">
            <v>PENWORTHAM</v>
          </cell>
          <cell r="B1551" t="str">
            <v>PENWORTHAM</v>
          </cell>
          <cell r="C1551" t="str">
            <v>SWAT</v>
          </cell>
        </row>
        <row r="1552">
          <cell r="A1552" t="str">
            <v>PINNAROO</v>
          </cell>
          <cell r="B1552" t="str">
            <v>PINNAROO</v>
          </cell>
          <cell r="C1552" t="str">
            <v>STAL</v>
          </cell>
        </row>
        <row r="1553">
          <cell r="A1553" t="str">
            <v>PL01</v>
          </cell>
          <cell r="B1553" t="str">
            <v>KIRTON 11kV</v>
          </cell>
          <cell r="C1553" t="str">
            <v>SPLN</v>
          </cell>
          <cell r="D1553" t="str">
            <v>Port Lincoln 33</v>
          </cell>
        </row>
        <row r="1554">
          <cell r="A1554" t="str">
            <v>PL02</v>
          </cell>
          <cell r="B1554" t="str">
            <v>WHARF 11kV</v>
          </cell>
          <cell r="C1554" t="str">
            <v>SPLN</v>
          </cell>
          <cell r="D1554" t="str">
            <v>Port Lincoln 33</v>
          </cell>
        </row>
        <row r="1555">
          <cell r="A1555" t="str">
            <v>PL03</v>
          </cell>
          <cell r="B1555" t="str">
            <v>COMMERCIAL 11kV</v>
          </cell>
          <cell r="C1555" t="str">
            <v>SPLN</v>
          </cell>
          <cell r="D1555" t="str">
            <v>Port Lincoln 33</v>
          </cell>
        </row>
        <row r="1556">
          <cell r="A1556" t="str">
            <v>PL04</v>
          </cell>
          <cell r="B1556" t="str">
            <v>INDUSTRIAL 11kV</v>
          </cell>
          <cell r="C1556" t="str">
            <v>SPLN</v>
          </cell>
          <cell r="D1556" t="str">
            <v>Port Lincoln 33</v>
          </cell>
        </row>
        <row r="1557">
          <cell r="A1557" t="str">
            <v>PL05</v>
          </cell>
          <cell r="B1557" t="str">
            <v>LINCOLN BASIN 11kV</v>
          </cell>
          <cell r="C1557" t="str">
            <v>SPLN</v>
          </cell>
          <cell r="D1557" t="str">
            <v>Port Lincoln 33</v>
          </cell>
        </row>
        <row r="1558">
          <cell r="A1558" t="str">
            <v>PL06</v>
          </cell>
          <cell r="B1558" t="str">
            <v>CENTRAL 11kV</v>
          </cell>
          <cell r="C1558" t="str">
            <v>SPLN</v>
          </cell>
          <cell r="D1558" t="str">
            <v>Port Lincoln 33</v>
          </cell>
        </row>
        <row r="1559">
          <cell r="A1559" t="str">
            <v>PL07</v>
          </cell>
          <cell r="B1559" t="str">
            <v>NORTH 11kV</v>
          </cell>
          <cell r="C1559" t="str">
            <v>SPLN</v>
          </cell>
          <cell r="D1559" t="str">
            <v>Port Lincoln 33</v>
          </cell>
        </row>
        <row r="1560">
          <cell r="A1560" t="str">
            <v>PL08</v>
          </cell>
          <cell r="B1560" t="str">
            <v>DUCK PONDS 11kV</v>
          </cell>
          <cell r="C1560" t="str">
            <v>SPLN</v>
          </cell>
          <cell r="D1560" t="str">
            <v>Port Lincoln 33</v>
          </cell>
        </row>
        <row r="1561">
          <cell r="A1561" t="str">
            <v>PL10</v>
          </cell>
          <cell r="B1561" t="str">
            <v>WANILLA 11kV</v>
          </cell>
          <cell r="C1561" t="str">
            <v>SPLN</v>
          </cell>
          <cell r="D1561" t="str">
            <v>Port Lincoln 33</v>
          </cell>
        </row>
        <row r="1562">
          <cell r="A1562" t="str">
            <v>PL11</v>
          </cell>
          <cell r="B1562" t="str">
            <v>LITTLE SWAMP 11kV</v>
          </cell>
          <cell r="C1562" t="str">
            <v>SPLN</v>
          </cell>
          <cell r="D1562" t="str">
            <v>Port Lincoln 33</v>
          </cell>
        </row>
        <row r="1563">
          <cell r="A1563" t="str">
            <v>PL12</v>
          </cell>
          <cell r="B1563" t="str">
            <v>COFFIN BAY 11kV</v>
          </cell>
          <cell r="C1563" t="str">
            <v>SPLN</v>
          </cell>
          <cell r="D1563" t="str">
            <v>Port Lincoln 33</v>
          </cell>
        </row>
        <row r="1564">
          <cell r="A1564" t="str">
            <v>PL13</v>
          </cell>
          <cell r="B1564" t="str">
            <v>ULEY SOUTH 11kV</v>
          </cell>
          <cell r="C1564" t="str">
            <v>SPLN</v>
          </cell>
          <cell r="D1564" t="str">
            <v>Port Lincoln 33</v>
          </cell>
        </row>
        <row r="1565">
          <cell r="A1565" t="str">
            <v>PL14</v>
          </cell>
          <cell r="B1565" t="str">
            <v>SHIELDS 11kV</v>
          </cell>
          <cell r="C1565" t="str">
            <v>SPLN</v>
          </cell>
          <cell r="D1565" t="str">
            <v>Port Lincoln 33</v>
          </cell>
        </row>
        <row r="1566">
          <cell r="A1566" t="str">
            <v>PL15</v>
          </cell>
          <cell r="B1566" t="str">
            <v>HAGE 11kV</v>
          </cell>
          <cell r="C1566" t="str">
            <v>SPLN</v>
          </cell>
          <cell r="D1566" t="str">
            <v>Port Lincoln 33</v>
          </cell>
        </row>
        <row r="1567">
          <cell r="A1567" t="str">
            <v>PL20</v>
          </cell>
          <cell r="B1567" t="str">
            <v>LAKE WANGARY 19kV SWER</v>
          </cell>
          <cell r="C1567" t="str">
            <v>SPLN</v>
          </cell>
          <cell r="D1567" t="str">
            <v>Port Lincoln 33</v>
          </cell>
        </row>
        <row r="1568">
          <cell r="A1568" t="str">
            <v>PL21</v>
          </cell>
          <cell r="B1568" t="str">
            <v>CHARLTON 19kV SWER</v>
          </cell>
          <cell r="C1568" t="str">
            <v>SPLN</v>
          </cell>
          <cell r="D1568" t="str">
            <v>Port Lincoln 33</v>
          </cell>
        </row>
        <row r="1569">
          <cell r="A1569" t="str">
            <v>PL22</v>
          </cell>
          <cell r="B1569" t="str">
            <v>WARUNDA 19kV SWER</v>
          </cell>
          <cell r="C1569" t="str">
            <v>SPLN</v>
          </cell>
          <cell r="D1569" t="str">
            <v>Port Lincoln 33</v>
          </cell>
        </row>
        <row r="1570">
          <cell r="A1570" t="str">
            <v>PL23</v>
          </cell>
          <cell r="B1570" t="str">
            <v>POONINDIE 19kV SWER</v>
          </cell>
          <cell r="C1570" t="str">
            <v>SPLN</v>
          </cell>
          <cell r="D1570" t="str">
            <v>Port Lincoln 33</v>
          </cell>
        </row>
        <row r="1571">
          <cell r="A1571" t="str">
            <v>PL24</v>
          </cell>
          <cell r="B1571" t="str">
            <v>BOLINGVBROKE 19kV SWER</v>
          </cell>
          <cell r="C1571" t="str">
            <v>SPLN</v>
          </cell>
          <cell r="D1571" t="str">
            <v>Port Lincoln 33</v>
          </cell>
        </row>
        <row r="1572">
          <cell r="A1572" t="str">
            <v>PL25</v>
          </cell>
          <cell r="B1572" t="str">
            <v>GREEN PATCH 19kV SWER</v>
          </cell>
          <cell r="C1572" t="str">
            <v>SPLN</v>
          </cell>
          <cell r="D1572" t="str">
            <v>Port Lincoln 33</v>
          </cell>
        </row>
        <row r="1573">
          <cell r="A1573" t="str">
            <v>PL26</v>
          </cell>
          <cell r="B1573" t="str">
            <v>DONINGTON 19kV SWER</v>
          </cell>
          <cell r="C1573" t="str">
            <v>SPLN</v>
          </cell>
          <cell r="D1573" t="str">
            <v>Port Lincoln 33</v>
          </cell>
        </row>
        <row r="1574">
          <cell r="A1574" t="str">
            <v>PL27</v>
          </cell>
          <cell r="B1574" t="str">
            <v>DUTTON BAY 19kV SWER</v>
          </cell>
          <cell r="C1574" t="str">
            <v>SPLN</v>
          </cell>
          <cell r="D1574" t="str">
            <v>Port Lincoln 33</v>
          </cell>
        </row>
        <row r="1575">
          <cell r="A1575" t="str">
            <v>PL28</v>
          </cell>
          <cell r="B1575" t="str">
            <v>LOUTH BAY 19kV SWER</v>
          </cell>
          <cell r="C1575" t="str">
            <v>SPLN</v>
          </cell>
          <cell r="D1575" t="str">
            <v>Port Lincoln 33</v>
          </cell>
        </row>
        <row r="1576">
          <cell r="A1576" t="str">
            <v>PL29</v>
          </cell>
          <cell r="B1576" t="str">
            <v>KELLIDIE BAY 19kV SWER</v>
          </cell>
          <cell r="C1576" t="str">
            <v>SPLN</v>
          </cell>
          <cell r="D1576" t="str">
            <v>Port Lincoln 33</v>
          </cell>
        </row>
        <row r="1577">
          <cell r="A1577" t="str">
            <v>PL31</v>
          </cell>
          <cell r="B1577" t="str">
            <v>CITY 33kV</v>
          </cell>
          <cell r="C1577" t="str">
            <v>SPLN</v>
          </cell>
          <cell r="D1577" t="str">
            <v>Port Lincoln 33</v>
          </cell>
        </row>
        <row r="1578">
          <cell r="A1578" t="str">
            <v>PL32</v>
          </cell>
          <cell r="B1578" t="str">
            <v>DOCKS 33kV</v>
          </cell>
          <cell r="C1578" t="str">
            <v>SPLN</v>
          </cell>
          <cell r="D1578" t="str">
            <v>Port Lincoln 33</v>
          </cell>
        </row>
        <row r="1579">
          <cell r="A1579" t="str">
            <v>PL33</v>
          </cell>
          <cell r="B1579" t="str">
            <v>ULEY 33kV</v>
          </cell>
          <cell r="C1579" t="str">
            <v>SPLN</v>
          </cell>
          <cell r="D1579" t="str">
            <v>Port Lincoln 33</v>
          </cell>
        </row>
        <row r="1580">
          <cell r="A1580" t="str">
            <v>PL34</v>
          </cell>
          <cell r="B1580" t="str">
            <v>TERMINAL - TOD 33kV</v>
          </cell>
          <cell r="C1580" t="str">
            <v>SPLN</v>
          </cell>
          <cell r="D1580" t="str">
            <v>Port Lincoln 33</v>
          </cell>
        </row>
        <row r="1581">
          <cell r="A1581" t="str">
            <v>PL754A</v>
          </cell>
          <cell r="B1581" t="str">
            <v>POINT BOSTON 11kV</v>
          </cell>
          <cell r="C1581" t="str">
            <v>SPLN</v>
          </cell>
          <cell r="D1581" t="str">
            <v>Port Lincoln 33</v>
          </cell>
        </row>
        <row r="1582">
          <cell r="A1582" t="str">
            <v>PLYMPTON</v>
          </cell>
          <cell r="B1582" t="str">
            <v>PLYMPTON</v>
          </cell>
          <cell r="C1582" t="str">
            <v>SHVA</v>
          </cell>
        </row>
        <row r="1583">
          <cell r="A1583" t="str">
            <v>PLYMPTON PARK</v>
          </cell>
          <cell r="B1583" t="str">
            <v>PLYMPTON PARK</v>
          </cell>
          <cell r="C1583" t="str">
            <v>SHVA</v>
          </cell>
        </row>
        <row r="1584">
          <cell r="A1584" t="str">
            <v>POINT LOWLY</v>
          </cell>
          <cell r="B1584" t="str">
            <v>POINT LOWLY</v>
          </cell>
          <cell r="C1584" t="str">
            <v>SSPN</v>
          </cell>
        </row>
        <row r="1585">
          <cell r="A1585" t="str">
            <v>POINT TURTON</v>
          </cell>
          <cell r="B1585" t="str">
            <v>POINT TURTON</v>
          </cell>
          <cell r="C1585" t="str">
            <v>SDAL</v>
          </cell>
        </row>
        <row r="1586">
          <cell r="A1586" t="str">
            <v>POONINDIE</v>
          </cell>
          <cell r="B1586" t="str">
            <v>POONINDIE</v>
          </cell>
          <cell r="C1586" t="str">
            <v>SPLN</v>
          </cell>
        </row>
        <row r="1587">
          <cell r="A1587" t="str">
            <v>POORAKA</v>
          </cell>
          <cell r="B1587" t="str">
            <v>POORAKA</v>
          </cell>
          <cell r="C1587" t="str">
            <v>SPGW</v>
          </cell>
        </row>
        <row r="1588">
          <cell r="A1588" t="str">
            <v>PORT AUGUSTA</v>
          </cell>
          <cell r="B1588" t="str">
            <v>PORT AUGUSTA</v>
          </cell>
          <cell r="C1588" t="str">
            <v>SDAW</v>
          </cell>
        </row>
        <row r="1589">
          <cell r="A1589" t="str">
            <v>PORT AUGUSTA WEST</v>
          </cell>
          <cell r="B1589" t="str">
            <v>PORT AUGUSTA WEST</v>
          </cell>
          <cell r="C1589" t="str">
            <v>SDAW</v>
          </cell>
        </row>
        <row r="1590">
          <cell r="A1590" t="str">
            <v>PORT BROUGHTON</v>
          </cell>
          <cell r="B1590" t="str">
            <v>PORT BROUGHTON</v>
          </cell>
          <cell r="C1590" t="str">
            <v>SBUR</v>
          </cell>
        </row>
        <row r="1591">
          <cell r="A1591" t="str">
            <v>PORT ELLIOT</v>
          </cell>
          <cell r="B1591" t="str">
            <v>PORT ELLIOT</v>
          </cell>
          <cell r="C1591" t="str">
            <v>SMVE</v>
          </cell>
        </row>
        <row r="1592">
          <cell r="A1592" t="str">
            <v>PORT FLINDERS</v>
          </cell>
          <cell r="B1592" t="str">
            <v>PORT FLINDERS</v>
          </cell>
          <cell r="C1592" t="str">
            <v>SBAR</v>
          </cell>
        </row>
        <row r="1593">
          <cell r="A1593" t="str">
            <v>PORT GAWLER</v>
          </cell>
          <cell r="B1593" t="str">
            <v>PORT GAWLER</v>
          </cell>
          <cell r="C1593" t="str">
            <v>STEM</v>
          </cell>
        </row>
        <row r="1594">
          <cell r="A1594" t="str">
            <v>PORT GERMEIN</v>
          </cell>
          <cell r="B1594" t="str">
            <v>PORT GERMEIN</v>
          </cell>
          <cell r="C1594" t="str">
            <v>SBAR</v>
          </cell>
        </row>
        <row r="1595">
          <cell r="A1595" t="str">
            <v>PORT HUGHES</v>
          </cell>
          <cell r="B1595" t="str">
            <v>PORT HUGHES</v>
          </cell>
          <cell r="C1595" t="str">
            <v>SKAD</v>
          </cell>
        </row>
        <row r="1596">
          <cell r="A1596" t="str">
            <v>PORT JULIA</v>
          </cell>
          <cell r="B1596" t="str">
            <v>PORT JULIA</v>
          </cell>
          <cell r="C1596" t="str">
            <v>SARW</v>
          </cell>
        </row>
        <row r="1597">
          <cell r="A1597" t="str">
            <v>PORT LINCOLN</v>
          </cell>
          <cell r="B1597" t="str">
            <v>PORT LINCOLN</v>
          </cell>
          <cell r="C1597" t="str">
            <v>SPLN</v>
          </cell>
        </row>
        <row r="1598">
          <cell r="A1598" t="str">
            <v>PORT MOOROWIE</v>
          </cell>
          <cell r="B1598" t="str">
            <v>PORT MOOROWIE</v>
          </cell>
          <cell r="C1598" t="str">
            <v>SDAL</v>
          </cell>
        </row>
        <row r="1599">
          <cell r="A1599" t="str">
            <v>PORT NOARLUNGA</v>
          </cell>
          <cell r="B1599" t="str">
            <v>PORT NOARLUNGA</v>
          </cell>
          <cell r="C1599" t="str">
            <v>SMVE</v>
          </cell>
        </row>
        <row r="1600">
          <cell r="A1600" t="str">
            <v>PORT NOARLUNGA SOUTH</v>
          </cell>
          <cell r="B1600" t="str">
            <v>PORT NOARLUNGA SOUTH</v>
          </cell>
          <cell r="C1600" t="str">
            <v>SMVE</v>
          </cell>
        </row>
        <row r="1601">
          <cell r="A1601" t="str">
            <v>PORT PATERSON</v>
          </cell>
          <cell r="B1601" t="str">
            <v>PORT PATERSON</v>
          </cell>
          <cell r="C1601" t="str">
            <v>SDAW</v>
          </cell>
        </row>
        <row r="1602">
          <cell r="A1602" t="str">
            <v>PORT PIRIE</v>
          </cell>
          <cell r="B1602" t="str">
            <v>PORT PIRIE</v>
          </cell>
          <cell r="C1602" t="str">
            <v>SBUN</v>
          </cell>
        </row>
        <row r="1603">
          <cell r="A1603" t="str">
            <v>PORT PIRIE SOUTH</v>
          </cell>
          <cell r="B1603" t="str">
            <v>PORT PIRIE SOUTH</v>
          </cell>
          <cell r="C1603" t="str">
            <v>SBUN</v>
          </cell>
        </row>
        <row r="1604">
          <cell r="A1604" t="str">
            <v>PORT PIRIE WEST</v>
          </cell>
          <cell r="B1604" t="str">
            <v>PORT PIRIE WEST</v>
          </cell>
          <cell r="C1604" t="str">
            <v>SBUN</v>
          </cell>
        </row>
        <row r="1605">
          <cell r="A1605" t="str">
            <v>PORT VICTORIA</v>
          </cell>
          <cell r="B1605" t="str">
            <v>PORT VICTORIA</v>
          </cell>
          <cell r="C1605" t="str">
            <v>SARW</v>
          </cell>
        </row>
        <row r="1606">
          <cell r="A1606" t="str">
            <v>PORT VINCENT</v>
          </cell>
          <cell r="B1606" t="str">
            <v>PORT VINCENT</v>
          </cell>
          <cell r="C1606" t="str">
            <v>SDAL</v>
          </cell>
        </row>
        <row r="1607">
          <cell r="A1607" t="str">
            <v>PORT WILLUNGA</v>
          </cell>
          <cell r="B1607" t="str">
            <v>PORT WILLUNGA</v>
          </cell>
          <cell r="C1607" t="str">
            <v>SMVE</v>
          </cell>
        </row>
        <row r="1608">
          <cell r="A1608" t="str">
            <v>PP01</v>
          </cell>
          <cell r="B1608" t="str">
            <v>PIRIE TOWN 11kV</v>
          </cell>
          <cell r="C1608" t="str">
            <v>SBUN</v>
          </cell>
          <cell r="D1608" t="str">
            <v>Bungama Industrial 33</v>
          </cell>
        </row>
        <row r="1609">
          <cell r="A1609" t="str">
            <v>PP02</v>
          </cell>
          <cell r="B1609" t="str">
            <v>PIRIE WEST 11kV</v>
          </cell>
          <cell r="C1609" t="str">
            <v>SBUN</v>
          </cell>
          <cell r="D1609" t="str">
            <v>Bungama Industrial 33</v>
          </cell>
        </row>
        <row r="1610">
          <cell r="A1610" t="str">
            <v>PP03</v>
          </cell>
          <cell r="B1610" t="str">
            <v>RISDON PARK 11kV</v>
          </cell>
          <cell r="C1610" t="str">
            <v>SBUN</v>
          </cell>
          <cell r="D1610" t="str">
            <v>Bungama Industrial 33</v>
          </cell>
        </row>
        <row r="1611">
          <cell r="A1611" t="str">
            <v>PP04</v>
          </cell>
          <cell r="B1611" t="str">
            <v>PIRIE SOUTH 11kV</v>
          </cell>
          <cell r="C1611" t="str">
            <v>SBUN</v>
          </cell>
          <cell r="D1611" t="str">
            <v>Bungama Industrial 33</v>
          </cell>
        </row>
        <row r="1612">
          <cell r="A1612" t="str">
            <v>PP05</v>
          </cell>
          <cell r="B1612" t="str">
            <v>WARNERTOWN 11kV</v>
          </cell>
          <cell r="C1612" t="str">
            <v>SBUR</v>
          </cell>
          <cell r="D1612" t="str">
            <v>Bungama Rural 33</v>
          </cell>
        </row>
        <row r="1613">
          <cell r="A1613" t="str">
            <v>PP06</v>
          </cell>
          <cell r="B1613" t="str">
            <v>NAPPERBY 11kV</v>
          </cell>
          <cell r="C1613" t="str">
            <v>SBUR</v>
          </cell>
          <cell r="D1613" t="str">
            <v>Bungama Rural 33</v>
          </cell>
        </row>
        <row r="1614">
          <cell r="A1614" t="str">
            <v>PP07</v>
          </cell>
          <cell r="B1614" t="str">
            <v>BAROOTA 11kV</v>
          </cell>
          <cell r="C1614" t="str">
            <v>SBAR</v>
          </cell>
          <cell r="D1614" t="str">
            <v>Baroota 33</v>
          </cell>
        </row>
        <row r="1615">
          <cell r="A1615" t="str">
            <v>PP08</v>
          </cell>
          <cell r="B1615" t="str">
            <v>PORT GERMEIN 11kV</v>
          </cell>
          <cell r="C1615" t="str">
            <v>SBAR</v>
          </cell>
          <cell r="D1615" t="str">
            <v>Baroota 33</v>
          </cell>
        </row>
        <row r="1616">
          <cell r="A1616" t="str">
            <v>PP09</v>
          </cell>
          <cell r="B1616" t="str">
            <v>CRYSTAL BROOK 11kV</v>
          </cell>
          <cell r="C1616" t="str">
            <v>SBUR</v>
          </cell>
          <cell r="D1616" t="str">
            <v>Bungama Rural 33</v>
          </cell>
        </row>
        <row r="1617">
          <cell r="A1617" t="str">
            <v>PP10</v>
          </cell>
          <cell r="B1617" t="str">
            <v>PIRIE NORTH 11kV</v>
          </cell>
          <cell r="C1617" t="str">
            <v>SBUN</v>
          </cell>
          <cell r="D1617" t="str">
            <v>Bungama Industrial 33</v>
          </cell>
        </row>
        <row r="1618">
          <cell r="A1618" t="str">
            <v>PP12</v>
          </cell>
          <cell r="B1618" t="str">
            <v>MERRITON NORTH 19kV SWER</v>
          </cell>
          <cell r="C1618" t="str">
            <v>SBUR</v>
          </cell>
          <cell r="D1618" t="str">
            <v>Bungama Rural 33</v>
          </cell>
        </row>
        <row r="1619">
          <cell r="A1619" t="str">
            <v>PP13</v>
          </cell>
          <cell r="B1619" t="str">
            <v>MERRITON SOUTH 19kV SWER</v>
          </cell>
          <cell r="C1619" t="str">
            <v>SBUR</v>
          </cell>
          <cell r="D1619" t="str">
            <v>Bungama Rural 33</v>
          </cell>
        </row>
        <row r="1620">
          <cell r="A1620" t="str">
            <v>PP14</v>
          </cell>
          <cell r="B1620" t="str">
            <v>CLEMENTS GAP 19kV SWER</v>
          </cell>
          <cell r="C1620" t="str">
            <v>SBUR</v>
          </cell>
          <cell r="D1620" t="str">
            <v>Bungama Rural 33</v>
          </cell>
        </row>
        <row r="1621">
          <cell r="A1621" t="str">
            <v>PP15</v>
          </cell>
          <cell r="B1621" t="str">
            <v>SOUTH BUNGAMA 19kV SWER</v>
          </cell>
          <cell r="C1621" t="str">
            <v>SBUR</v>
          </cell>
          <cell r="D1621" t="str">
            <v>Bungama Rural 33</v>
          </cell>
        </row>
        <row r="1622">
          <cell r="A1622" t="str">
            <v>PP16</v>
          </cell>
          <cell r="B1622" t="str">
            <v>PIRIE 19kV SWER</v>
          </cell>
          <cell r="C1622" t="str">
            <v>SBUN</v>
          </cell>
          <cell r="D1622" t="str">
            <v>Bungama Industrial 33</v>
          </cell>
        </row>
        <row r="1623">
          <cell r="A1623" t="str">
            <v>PP17</v>
          </cell>
          <cell r="B1623" t="str">
            <v>MAMBRAY CREEK 19kV SWER</v>
          </cell>
          <cell r="C1623" t="str">
            <v>SBAR</v>
          </cell>
          <cell r="D1623" t="str">
            <v>Baroota 33</v>
          </cell>
        </row>
        <row r="1624">
          <cell r="A1624" t="str">
            <v>PROSPECT</v>
          </cell>
          <cell r="B1624" t="str">
            <v>PROSPECT</v>
          </cell>
          <cell r="C1624" t="str">
            <v>SNFD</v>
          </cell>
        </row>
        <row r="1625">
          <cell r="A1625" t="str">
            <v>QUEENSTOWN</v>
          </cell>
          <cell r="B1625" t="str">
            <v>QUEENSTOWN</v>
          </cell>
          <cell r="C1625" t="str">
            <v>SNBN</v>
          </cell>
        </row>
        <row r="1626">
          <cell r="A1626" t="str">
            <v>QUORN</v>
          </cell>
          <cell r="B1626" t="str">
            <v>QUORN</v>
          </cell>
          <cell r="C1626" t="str">
            <v>SDAW</v>
          </cell>
        </row>
        <row r="1627">
          <cell r="A1627" t="str">
            <v>R01</v>
          </cell>
          <cell r="B1627" t="str">
            <v>MANOORA 11kV</v>
          </cell>
          <cell r="C1627" t="str">
            <v>SWAT</v>
          </cell>
          <cell r="D1627" t="str">
            <v>Waterloo 33</v>
          </cell>
        </row>
        <row r="1628">
          <cell r="A1628" t="str">
            <v>R02</v>
          </cell>
          <cell r="B1628" t="str">
            <v>EUDUNDA 11kV</v>
          </cell>
          <cell r="C1628" t="str">
            <v>SWAT</v>
          </cell>
          <cell r="D1628" t="str">
            <v>Waterloo 33</v>
          </cell>
        </row>
        <row r="1629">
          <cell r="A1629" t="str">
            <v>R03</v>
          </cell>
          <cell r="B1629" t="str">
            <v>UNDALYA 11kV</v>
          </cell>
          <cell r="C1629" t="str">
            <v>SWAT</v>
          </cell>
          <cell r="D1629" t="str">
            <v>Waterloo 33</v>
          </cell>
        </row>
        <row r="1630">
          <cell r="A1630" t="str">
            <v>R04</v>
          </cell>
          <cell r="B1630" t="str">
            <v>RIVERTON 11kV</v>
          </cell>
          <cell r="C1630" t="str">
            <v>SWAT</v>
          </cell>
          <cell r="D1630" t="str">
            <v>Waterloo 33</v>
          </cell>
        </row>
        <row r="1631">
          <cell r="A1631" t="str">
            <v>R05</v>
          </cell>
          <cell r="B1631" t="str">
            <v>RIVERTON 19kV SWER</v>
          </cell>
          <cell r="C1631" t="str">
            <v>SWAT</v>
          </cell>
          <cell r="D1631" t="str">
            <v>Waterloo 33</v>
          </cell>
        </row>
        <row r="1632">
          <cell r="A1632" t="str">
            <v>R06</v>
          </cell>
          <cell r="B1632" t="str">
            <v>TARNMA 19kV SWER</v>
          </cell>
          <cell r="C1632" t="str">
            <v>SWAT</v>
          </cell>
          <cell r="D1632" t="str">
            <v>Waterloo 33</v>
          </cell>
        </row>
        <row r="1633">
          <cell r="A1633" t="str">
            <v>R07</v>
          </cell>
          <cell r="B1633" t="str">
            <v>WATERLOO 19kV SWER</v>
          </cell>
          <cell r="C1633" t="str">
            <v>SCLN</v>
          </cell>
          <cell r="D1633" t="str">
            <v>Clare North 33</v>
          </cell>
        </row>
        <row r="1634">
          <cell r="A1634" t="str">
            <v>R08</v>
          </cell>
          <cell r="B1634" t="str">
            <v>ROBERTSTOWN 19kV SWER</v>
          </cell>
          <cell r="C1634" t="str">
            <v>SWAT</v>
          </cell>
          <cell r="D1634" t="str">
            <v>Waterloo 33</v>
          </cell>
        </row>
        <row r="1635">
          <cell r="A1635" t="str">
            <v>R09</v>
          </cell>
          <cell r="B1635" t="str">
            <v>ROBERTSTOWN 11kV</v>
          </cell>
          <cell r="C1635" t="str">
            <v>SWAT</v>
          </cell>
          <cell r="D1635" t="str">
            <v>Waterloo 33</v>
          </cell>
        </row>
        <row r="1636">
          <cell r="A1636" t="str">
            <v>R10</v>
          </cell>
          <cell r="B1636" t="str">
            <v>MARRABEL 19kV SWER</v>
          </cell>
          <cell r="C1636" t="str">
            <v>SWAT</v>
          </cell>
          <cell r="D1636" t="str">
            <v>Waterloo 33</v>
          </cell>
        </row>
        <row r="1637">
          <cell r="A1637" t="str">
            <v>R11</v>
          </cell>
          <cell r="B1637" t="str">
            <v>SUTHERLANDS 19kV SWER</v>
          </cell>
          <cell r="C1637" t="str">
            <v>SWAT</v>
          </cell>
          <cell r="D1637" t="str">
            <v>Waterloo 33</v>
          </cell>
        </row>
        <row r="1638">
          <cell r="A1638" t="str">
            <v>R12</v>
          </cell>
          <cell r="B1638" t="str">
            <v>TARLEE 19kV SWER</v>
          </cell>
          <cell r="C1638" t="str">
            <v>STEM</v>
          </cell>
          <cell r="D1638" t="str">
            <v>Templers 33</v>
          </cell>
        </row>
        <row r="1639">
          <cell r="A1639" t="str">
            <v>R13</v>
          </cell>
          <cell r="B1639" t="str">
            <v>MARRABEL 11kV</v>
          </cell>
          <cell r="C1639" t="str">
            <v>SWAT</v>
          </cell>
          <cell r="D1639" t="str">
            <v>Waterloo 33</v>
          </cell>
        </row>
        <row r="1640">
          <cell r="A1640" t="str">
            <v>R14</v>
          </cell>
          <cell r="B1640" t="str">
            <v>HAMPDEN 11kV</v>
          </cell>
          <cell r="C1640" t="str">
            <v>SWAT</v>
          </cell>
          <cell r="D1640" t="str">
            <v>Waterloo 33</v>
          </cell>
        </row>
        <row r="1641">
          <cell r="A1641" t="str">
            <v>R15</v>
          </cell>
          <cell r="B1641" t="str">
            <v>POINT PASS 19kV SWER</v>
          </cell>
          <cell r="C1641" t="str">
            <v>SWAT</v>
          </cell>
          <cell r="D1641" t="str">
            <v>Waterloo 33</v>
          </cell>
        </row>
        <row r="1642">
          <cell r="A1642" t="str">
            <v>R16</v>
          </cell>
          <cell r="B1642" t="str">
            <v>NEALES FLAT 19kV</v>
          </cell>
          <cell r="C1642" t="str">
            <v>SWAT</v>
          </cell>
          <cell r="D1642" t="str">
            <v>Waterloo 33</v>
          </cell>
        </row>
        <row r="1643">
          <cell r="A1643" t="str">
            <v>R17</v>
          </cell>
          <cell r="B1643" t="str">
            <v>APOINGA 19kV SWER</v>
          </cell>
          <cell r="C1643" t="str">
            <v>SWAT</v>
          </cell>
          <cell r="D1643" t="str">
            <v>Waterloo 33</v>
          </cell>
        </row>
        <row r="1644">
          <cell r="A1644" t="str">
            <v>R18</v>
          </cell>
          <cell r="C1644" t="str">
            <v>SWAT</v>
          </cell>
          <cell r="D1644" t="str">
            <v>Waterloo 33</v>
          </cell>
        </row>
        <row r="1645">
          <cell r="A1645" t="str">
            <v>R20</v>
          </cell>
          <cell r="C1645" t="str">
            <v>SHUM</v>
          </cell>
          <cell r="D1645" t="str">
            <v>Hummocks 33</v>
          </cell>
        </row>
        <row r="1646">
          <cell r="A1646" t="str">
            <v>R21</v>
          </cell>
          <cell r="B1646" t="str">
            <v>HAMLEY BRIDGE 11kV</v>
          </cell>
          <cell r="C1646" t="str">
            <v>STEM</v>
          </cell>
          <cell r="D1646" t="str">
            <v>Templers 33</v>
          </cell>
        </row>
        <row r="1647">
          <cell r="A1647" t="str">
            <v>R22</v>
          </cell>
          <cell r="B1647" t="str">
            <v>ALMA 11kV</v>
          </cell>
          <cell r="C1647" t="str">
            <v>STEM</v>
          </cell>
          <cell r="D1647" t="str">
            <v>Templers 33</v>
          </cell>
        </row>
        <row r="1648">
          <cell r="A1648" t="str">
            <v>R23</v>
          </cell>
          <cell r="B1648" t="str">
            <v>BALAKLAVA 7.6kV</v>
          </cell>
          <cell r="C1648" t="str">
            <v>SHUM</v>
          </cell>
          <cell r="D1648" t="str">
            <v>Hummocks 33</v>
          </cell>
        </row>
        <row r="1649">
          <cell r="A1649" t="str">
            <v>R24</v>
          </cell>
          <cell r="B1649" t="str">
            <v>HALBURY 11kV</v>
          </cell>
          <cell r="C1649" t="str">
            <v>SHUM</v>
          </cell>
          <cell r="D1649" t="str">
            <v>Hummocks 33</v>
          </cell>
        </row>
        <row r="1650">
          <cell r="A1650" t="str">
            <v>R25</v>
          </cell>
          <cell r="B1650" t="str">
            <v>ALMA 19kV SWER</v>
          </cell>
          <cell r="C1650" t="str">
            <v>STEM</v>
          </cell>
          <cell r="D1650" t="str">
            <v>Templers 33</v>
          </cell>
        </row>
        <row r="1651">
          <cell r="A1651" t="str">
            <v>R26</v>
          </cell>
          <cell r="B1651" t="str">
            <v>PINERY 19kV SWER</v>
          </cell>
          <cell r="C1651" t="str">
            <v>STEM</v>
          </cell>
          <cell r="D1651" t="str">
            <v>Templers 33</v>
          </cell>
        </row>
        <row r="1652">
          <cell r="A1652" t="str">
            <v>R27</v>
          </cell>
          <cell r="B1652" t="str">
            <v>HALBURY 19kV SWER</v>
          </cell>
          <cell r="C1652" t="str">
            <v>SHUM</v>
          </cell>
          <cell r="D1652" t="str">
            <v>Hummocks 33</v>
          </cell>
        </row>
        <row r="1653">
          <cell r="A1653" t="str">
            <v>R28</v>
          </cell>
          <cell r="B1653" t="str">
            <v>OWEN 19kV SWER</v>
          </cell>
          <cell r="C1653" t="str">
            <v>STEM</v>
          </cell>
          <cell r="D1653" t="str">
            <v>Templers 33</v>
          </cell>
        </row>
        <row r="1654">
          <cell r="A1654" t="str">
            <v>R29</v>
          </cell>
          <cell r="B1654" t="str">
            <v>NORTH BOWMANS 19kV SWER</v>
          </cell>
          <cell r="C1654" t="str">
            <v>SHUM</v>
          </cell>
          <cell r="D1654" t="str">
            <v>Hummocks 33</v>
          </cell>
        </row>
        <row r="1655">
          <cell r="A1655" t="str">
            <v>R30</v>
          </cell>
          <cell r="B1655" t="str">
            <v>SOUTH BOWMANS 19kV SWER</v>
          </cell>
          <cell r="C1655" t="str">
            <v>SHUM</v>
          </cell>
          <cell r="D1655" t="str">
            <v>Hummocks 33</v>
          </cell>
        </row>
        <row r="1656">
          <cell r="A1656" t="str">
            <v>R31</v>
          </cell>
          <cell r="B1656" t="str">
            <v>KALLORA 19kV SWER</v>
          </cell>
          <cell r="C1656" t="str">
            <v>SHUM</v>
          </cell>
          <cell r="D1656" t="str">
            <v>Hummocks 33</v>
          </cell>
        </row>
        <row r="1657">
          <cell r="A1657" t="str">
            <v>R32</v>
          </cell>
          <cell r="B1657" t="str">
            <v>BALAKLAVA 19kV SWER</v>
          </cell>
          <cell r="C1657" t="str">
            <v>STEM</v>
          </cell>
          <cell r="D1657" t="str">
            <v>Templers 33</v>
          </cell>
        </row>
        <row r="1658">
          <cell r="A1658" t="str">
            <v>R33</v>
          </cell>
          <cell r="B1658" t="str">
            <v>HALBURY EAST 19kV SWER</v>
          </cell>
          <cell r="C1658" t="str">
            <v>SHUM</v>
          </cell>
          <cell r="D1658" t="str">
            <v>Hummocks 33</v>
          </cell>
        </row>
        <row r="1659">
          <cell r="A1659" t="str">
            <v>R34</v>
          </cell>
          <cell r="B1659" t="str">
            <v>PORT WAKEFIELD 19kV SWER</v>
          </cell>
          <cell r="C1659" t="str">
            <v>SHUM</v>
          </cell>
          <cell r="D1659" t="str">
            <v>Hummocks 33</v>
          </cell>
        </row>
        <row r="1660">
          <cell r="A1660" t="str">
            <v>R35</v>
          </cell>
          <cell r="B1660" t="str">
            <v>WHITWARTA 19kV SWER</v>
          </cell>
          <cell r="C1660" t="str">
            <v>SHUM</v>
          </cell>
          <cell r="D1660" t="str">
            <v>Hummocks 33</v>
          </cell>
        </row>
        <row r="1661">
          <cell r="A1661" t="str">
            <v>R36</v>
          </cell>
          <cell r="B1661" t="str">
            <v>INKERMAN 19kV SWER</v>
          </cell>
          <cell r="C1661" t="str">
            <v>SHUM</v>
          </cell>
          <cell r="D1661" t="str">
            <v>Hummocks 33</v>
          </cell>
        </row>
        <row r="1662">
          <cell r="A1662" t="str">
            <v>RAMCO</v>
          </cell>
          <cell r="B1662" t="str">
            <v>RAMCO</v>
          </cell>
          <cell r="C1662" t="str">
            <v>SNWB</v>
          </cell>
        </row>
        <row r="1663">
          <cell r="A1663" t="str">
            <v>REID</v>
          </cell>
          <cell r="B1663" t="str">
            <v>REID</v>
          </cell>
          <cell r="C1663" t="str">
            <v>SPAR</v>
          </cell>
        </row>
        <row r="1664">
          <cell r="A1664" t="str">
            <v>RENMARK</v>
          </cell>
          <cell r="B1664" t="str">
            <v>RENMARK</v>
          </cell>
          <cell r="C1664" t="str">
            <v>SBER</v>
          </cell>
        </row>
        <row r="1665">
          <cell r="A1665" t="str">
            <v>REYNELLA</v>
          </cell>
          <cell r="B1665" t="str">
            <v>REYNELLA</v>
          </cell>
          <cell r="C1665" t="str">
            <v>SMVE</v>
          </cell>
        </row>
        <row r="1666">
          <cell r="A1666" t="str">
            <v>RICHMOND</v>
          </cell>
          <cell r="B1666" t="str">
            <v>RICHMOND</v>
          </cell>
          <cell r="C1666" t="str">
            <v>SKLB</v>
          </cell>
        </row>
        <row r="1667">
          <cell r="A1667" t="str">
            <v>RIDGEHAVEN</v>
          </cell>
          <cell r="B1667" t="str">
            <v>RIDGEHAVEN</v>
          </cell>
          <cell r="C1667" t="str">
            <v>SNFD</v>
          </cell>
        </row>
        <row r="1668">
          <cell r="A1668" t="str">
            <v>RIDLEYTON</v>
          </cell>
          <cell r="B1668" t="str">
            <v>RIDLEYTON</v>
          </cell>
          <cell r="C1668" t="str">
            <v>SKLB</v>
          </cell>
        </row>
        <row r="1669">
          <cell r="A1669" t="str">
            <v>RISDON PARK SOUTH</v>
          </cell>
          <cell r="B1669" t="str">
            <v>RISDON PARK SOUTH</v>
          </cell>
          <cell r="C1669" t="str">
            <v>SBUN</v>
          </cell>
        </row>
        <row r="1670">
          <cell r="A1670" t="str">
            <v>RIVERGLADES</v>
          </cell>
          <cell r="B1670" t="str">
            <v>RIVERGLADES</v>
          </cell>
          <cell r="C1670" t="str">
            <v>SMBL</v>
          </cell>
        </row>
        <row r="1671">
          <cell r="A1671" t="str">
            <v>RIVERTON</v>
          </cell>
          <cell r="B1671" t="str">
            <v>RIVERTON</v>
          </cell>
          <cell r="C1671" t="str">
            <v>SWAT</v>
          </cell>
        </row>
        <row r="1672">
          <cell r="A1672" t="str">
            <v>ROBE</v>
          </cell>
          <cell r="B1672" t="str">
            <v>ROBE</v>
          </cell>
          <cell r="C1672" t="str">
            <v>SSNR</v>
          </cell>
        </row>
        <row r="1673">
          <cell r="A1673" t="str">
            <v>ROCKLEIGH</v>
          </cell>
          <cell r="B1673" t="str">
            <v>ROCKLEIGH</v>
          </cell>
          <cell r="C1673" t="str">
            <v>SANC</v>
          </cell>
        </row>
        <row r="1674">
          <cell r="A1674" t="str">
            <v>ROCKY CAMP</v>
          </cell>
          <cell r="B1674" t="str">
            <v>ROCKY CAMP</v>
          </cell>
          <cell r="C1674" t="str">
            <v>SSNR</v>
          </cell>
        </row>
        <row r="1675">
          <cell r="A1675" t="str">
            <v>ROSEWATER</v>
          </cell>
          <cell r="B1675" t="str">
            <v>ROSEWATER</v>
          </cell>
          <cell r="C1675" t="str">
            <v>SNBN</v>
          </cell>
        </row>
        <row r="1676">
          <cell r="A1676" t="str">
            <v>ROSEWORTHY</v>
          </cell>
          <cell r="B1676" t="str">
            <v>ROSEWORTHY</v>
          </cell>
          <cell r="C1676" t="str">
            <v>STEM</v>
          </cell>
        </row>
        <row r="1677">
          <cell r="A1677" t="str">
            <v>ROSTREVOR</v>
          </cell>
          <cell r="B1677" t="str">
            <v>ROSTREVOR</v>
          </cell>
          <cell r="C1677" t="str">
            <v>SMAG</v>
          </cell>
        </row>
        <row r="1678">
          <cell r="A1678" t="str">
            <v>ROYAL PARK</v>
          </cell>
          <cell r="B1678" t="str">
            <v>ROYAL PARK</v>
          </cell>
          <cell r="C1678" t="str">
            <v>SNBN</v>
          </cell>
        </row>
        <row r="1679">
          <cell r="A1679" t="str">
            <v>SA11</v>
          </cell>
          <cell r="B1679" t="str">
            <v>SALISBURY NORTH 11kV</v>
          </cell>
          <cell r="C1679" t="str">
            <v>SPGW</v>
          </cell>
          <cell r="D1679" t="str">
            <v>Parafield Gardens West 66</v>
          </cell>
        </row>
        <row r="1680">
          <cell r="A1680" t="str">
            <v>SA12</v>
          </cell>
          <cell r="B1680" t="str">
            <v>SALISBURY SOUTH 11kV</v>
          </cell>
          <cell r="C1680" t="str">
            <v>SPGW</v>
          </cell>
          <cell r="D1680" t="str">
            <v>Parafield Gardens West 66</v>
          </cell>
        </row>
        <row r="1681">
          <cell r="A1681" t="str">
            <v>SA13</v>
          </cell>
          <cell r="B1681" t="str">
            <v>RIVER 11kV</v>
          </cell>
          <cell r="C1681" t="str">
            <v>SPGW</v>
          </cell>
          <cell r="D1681" t="str">
            <v>Parafield Gardens West 66</v>
          </cell>
        </row>
        <row r="1682">
          <cell r="A1682" t="str">
            <v>SA14</v>
          </cell>
          <cell r="B1682" t="str">
            <v>SALISBURY PLAINS 11kV</v>
          </cell>
          <cell r="C1682" t="str">
            <v>SPGW</v>
          </cell>
          <cell r="D1682" t="str">
            <v>Parafield Gardens West 66</v>
          </cell>
        </row>
        <row r="1683">
          <cell r="A1683" t="str">
            <v>SA15</v>
          </cell>
          <cell r="B1683" t="str">
            <v>BRIDGESTONE 1 11kV</v>
          </cell>
          <cell r="C1683" t="str">
            <v>SPGW</v>
          </cell>
          <cell r="D1683" t="str">
            <v>Parafield Gardens West 66</v>
          </cell>
        </row>
        <row r="1684">
          <cell r="A1684" t="str">
            <v>SA16</v>
          </cell>
          <cell r="B1684" t="str">
            <v>BRIDGESTONE 2 11kV</v>
          </cell>
          <cell r="C1684" t="str">
            <v>SPGW</v>
          </cell>
          <cell r="D1684" t="str">
            <v>Parafield Gardens West 66</v>
          </cell>
        </row>
        <row r="1685">
          <cell r="A1685" t="str">
            <v>SA17</v>
          </cell>
          <cell r="B1685" t="str">
            <v>SALISBURY EAST 11kV</v>
          </cell>
          <cell r="C1685" t="str">
            <v>SPGW</v>
          </cell>
          <cell r="D1685" t="str">
            <v>Parafield Gardens West 66</v>
          </cell>
        </row>
        <row r="1686">
          <cell r="A1686" t="str">
            <v>SA18</v>
          </cell>
          <cell r="B1686" t="str">
            <v>BRAHMA LODGE 11kV</v>
          </cell>
          <cell r="C1686" t="str">
            <v>SPGW</v>
          </cell>
          <cell r="D1686" t="str">
            <v>Parafield Gardens West 66</v>
          </cell>
        </row>
        <row r="1687">
          <cell r="A1687" t="str">
            <v>SA19</v>
          </cell>
          <cell r="B1687" t="str">
            <v>HIGHWAY 11kV</v>
          </cell>
          <cell r="C1687" t="str">
            <v>SPGW</v>
          </cell>
          <cell r="D1687" t="str">
            <v>Parafield Gardens West 66</v>
          </cell>
        </row>
        <row r="1688">
          <cell r="A1688" t="str">
            <v>SA20</v>
          </cell>
          <cell r="B1688" t="str">
            <v>CHIDDA 11kV</v>
          </cell>
          <cell r="C1688" t="str">
            <v>SPGW</v>
          </cell>
          <cell r="D1688" t="str">
            <v>Parafield Gardens West 66</v>
          </cell>
        </row>
        <row r="1689">
          <cell r="A1689" t="str">
            <v>SA31</v>
          </cell>
          <cell r="B1689" t="str">
            <v>PINES 11kV</v>
          </cell>
          <cell r="C1689" t="str">
            <v>SPGW</v>
          </cell>
          <cell r="D1689" t="str">
            <v>Parafield Gardens West 66</v>
          </cell>
        </row>
        <row r="1690">
          <cell r="A1690" t="str">
            <v>SA32</v>
          </cell>
          <cell r="B1690" t="str">
            <v>DOWNS 11kV</v>
          </cell>
          <cell r="C1690" t="str">
            <v>SPGW</v>
          </cell>
          <cell r="D1690" t="str">
            <v>Parafield Gardens West 66</v>
          </cell>
        </row>
        <row r="1691">
          <cell r="A1691" t="str">
            <v>SA33</v>
          </cell>
          <cell r="B1691" t="str">
            <v>GARDENS 11kV</v>
          </cell>
          <cell r="C1691" t="str">
            <v>SPGW</v>
          </cell>
          <cell r="D1691" t="str">
            <v>Parafield Gardens West 66</v>
          </cell>
        </row>
        <row r="1692">
          <cell r="A1692" t="str">
            <v>SA34</v>
          </cell>
          <cell r="B1692" t="str">
            <v>GREENSFIELDS 11kV</v>
          </cell>
          <cell r="C1692" t="str">
            <v>SPGW</v>
          </cell>
          <cell r="D1692" t="str">
            <v>Parafield Gardens West 66</v>
          </cell>
        </row>
        <row r="1693">
          <cell r="A1693" t="str">
            <v>SA35</v>
          </cell>
          <cell r="B1693" t="str">
            <v>SALT PANS 11kV</v>
          </cell>
          <cell r="C1693" t="str">
            <v>SPGW</v>
          </cell>
          <cell r="D1693" t="str">
            <v>Parafield Gardens West 66</v>
          </cell>
        </row>
        <row r="1694">
          <cell r="A1694" t="str">
            <v>SA36</v>
          </cell>
          <cell r="B1694" t="str">
            <v>ST KILDA 11kV</v>
          </cell>
          <cell r="C1694" t="str">
            <v>SPGW</v>
          </cell>
          <cell r="D1694" t="str">
            <v>Parafield Gardens West 66</v>
          </cell>
        </row>
        <row r="1695">
          <cell r="A1695" t="str">
            <v>SA40</v>
          </cell>
          <cell r="B1695" t="str">
            <v>BURTON 11kV</v>
          </cell>
          <cell r="C1695" t="str">
            <v>SPGW</v>
          </cell>
          <cell r="D1695" t="str">
            <v>Parafield Gardens West 66</v>
          </cell>
        </row>
        <row r="1696">
          <cell r="A1696" t="str">
            <v>SA41</v>
          </cell>
          <cell r="B1696" t="str">
            <v>BOLIVAR 11kV</v>
          </cell>
          <cell r="C1696" t="str">
            <v>SPGW</v>
          </cell>
          <cell r="D1696" t="str">
            <v>Parafield Gardens West 66</v>
          </cell>
        </row>
        <row r="1697">
          <cell r="A1697" t="str">
            <v>SA42</v>
          </cell>
          <cell r="B1697" t="str">
            <v>PARALOWIE 11kV</v>
          </cell>
          <cell r="C1697" t="str">
            <v>SPGW</v>
          </cell>
          <cell r="D1697" t="str">
            <v>Parafield Gardens West 66</v>
          </cell>
        </row>
        <row r="1698">
          <cell r="A1698" t="str">
            <v>SA43</v>
          </cell>
          <cell r="B1698" t="str">
            <v>INGHAMS No 3 11kV</v>
          </cell>
          <cell r="C1698" t="str">
            <v>SPGW</v>
          </cell>
          <cell r="D1698" t="str">
            <v>Parafield Gardens West 66</v>
          </cell>
        </row>
        <row r="1699">
          <cell r="A1699" t="str">
            <v>SA520A</v>
          </cell>
          <cell r="B1699" t="str">
            <v>MAWSON LAKES WEST 11kV</v>
          </cell>
          <cell r="C1699" t="str">
            <v>SPGW</v>
          </cell>
          <cell r="D1699" t="str">
            <v>Parafield Gardens West 66</v>
          </cell>
        </row>
        <row r="1700">
          <cell r="A1700" t="str">
            <v>SA520B</v>
          </cell>
          <cell r="B1700" t="str">
            <v>CAVAN 11kV</v>
          </cell>
          <cell r="C1700" t="str">
            <v>SPGW</v>
          </cell>
          <cell r="D1700" t="str">
            <v>Parafield Gardens West 66</v>
          </cell>
        </row>
        <row r="1701">
          <cell r="A1701" t="str">
            <v>SA520D</v>
          </cell>
          <cell r="B1701" t="str">
            <v>MAWSON LAKES 11kV</v>
          </cell>
          <cell r="C1701" t="str">
            <v>SPGW</v>
          </cell>
          <cell r="D1701" t="str">
            <v>Parafield Gardens West 66</v>
          </cell>
        </row>
        <row r="1702">
          <cell r="A1702" t="str">
            <v>SA520E</v>
          </cell>
          <cell r="B1702" t="str">
            <v>TECHNOLOGY 11kV</v>
          </cell>
          <cell r="C1702" t="str">
            <v>SPGW</v>
          </cell>
          <cell r="D1702" t="str">
            <v>Parafield Gardens West 66</v>
          </cell>
        </row>
        <row r="1703">
          <cell r="A1703" t="str">
            <v>SA520F</v>
          </cell>
          <cell r="B1703" t="str">
            <v>MARKET 11kV</v>
          </cell>
          <cell r="C1703" t="str">
            <v>SPGW</v>
          </cell>
          <cell r="D1703" t="str">
            <v>Parafield Gardens West 66</v>
          </cell>
        </row>
        <row r="1704">
          <cell r="A1704" t="str">
            <v>SA520G</v>
          </cell>
          <cell r="B1704" t="str">
            <v>GOLDSBOROUGH 11kV</v>
          </cell>
          <cell r="C1704" t="str">
            <v>SPGW</v>
          </cell>
          <cell r="D1704" t="str">
            <v>Parafield Gardens West 66</v>
          </cell>
        </row>
        <row r="1705">
          <cell r="A1705" t="str">
            <v>SA520H</v>
          </cell>
          <cell r="B1705" t="str">
            <v>CHURCHILL 11kV</v>
          </cell>
          <cell r="C1705" t="str">
            <v>SPGW</v>
          </cell>
          <cell r="D1705" t="str">
            <v>Parafield Gardens West 66</v>
          </cell>
        </row>
        <row r="1706">
          <cell r="A1706" t="str">
            <v>SA520J</v>
          </cell>
          <cell r="C1706" t="str">
            <v>SPGW</v>
          </cell>
          <cell r="D1706" t="str">
            <v>Parafield Gardens West 66</v>
          </cell>
        </row>
        <row r="1707">
          <cell r="A1707" t="str">
            <v>SA711A</v>
          </cell>
          <cell r="B1707" t="str">
            <v>EDINBURGH PARKS NORTH 11kV</v>
          </cell>
          <cell r="C1707" t="str">
            <v>SPAR</v>
          </cell>
          <cell r="D1707" t="str">
            <v>Para 66</v>
          </cell>
        </row>
        <row r="1708">
          <cell r="A1708" t="str">
            <v>SA711C</v>
          </cell>
          <cell r="B1708" t="str">
            <v>NURLUTTA 11KV</v>
          </cell>
          <cell r="C1708" t="str">
            <v>SPAR</v>
          </cell>
          <cell r="D1708" t="str">
            <v>Para 66</v>
          </cell>
        </row>
        <row r="1709">
          <cell r="A1709" t="str">
            <v>SA711D</v>
          </cell>
          <cell r="B1709" t="str">
            <v>LYELL McEWIN 11kV</v>
          </cell>
          <cell r="C1709" t="str">
            <v>SPAR</v>
          </cell>
          <cell r="D1709" t="str">
            <v>Para 66</v>
          </cell>
        </row>
        <row r="1710">
          <cell r="A1710" t="str">
            <v>SA711E</v>
          </cell>
          <cell r="B1710" t="str">
            <v>EDINBURGH DSTO 11kV</v>
          </cell>
          <cell r="C1710" t="str">
            <v>SPAR</v>
          </cell>
          <cell r="D1710" t="str">
            <v>Para 66</v>
          </cell>
        </row>
        <row r="1711">
          <cell r="A1711" t="str">
            <v>SA744A</v>
          </cell>
          <cell r="B1711" t="str">
            <v>STURTON NORTH  11kV</v>
          </cell>
          <cell r="C1711" t="str">
            <v>SPGW</v>
          </cell>
          <cell r="D1711" t="str">
            <v>Parafield Gardens West 66</v>
          </cell>
        </row>
        <row r="1712">
          <cell r="A1712" t="str">
            <v>SA744B</v>
          </cell>
          <cell r="B1712" t="str">
            <v>INGHAMS No 1 11kV</v>
          </cell>
          <cell r="C1712" t="str">
            <v>SPGW</v>
          </cell>
          <cell r="D1712" t="str">
            <v>Parafield Gardens West 66</v>
          </cell>
        </row>
        <row r="1713">
          <cell r="A1713" t="str">
            <v>SA744C</v>
          </cell>
          <cell r="B1713" t="str">
            <v>WYATT 11kV</v>
          </cell>
          <cell r="C1713" t="str">
            <v>SPGW</v>
          </cell>
          <cell r="D1713" t="str">
            <v>Parafield Gardens West 66</v>
          </cell>
        </row>
        <row r="1714">
          <cell r="A1714" t="str">
            <v>SA744D</v>
          </cell>
          <cell r="B1714" t="str">
            <v>DIMENT 11kV</v>
          </cell>
          <cell r="C1714" t="str">
            <v>SPGW</v>
          </cell>
          <cell r="D1714" t="str">
            <v>Parafield Gardens West 66</v>
          </cell>
        </row>
        <row r="1715">
          <cell r="A1715" t="str">
            <v>SA744E</v>
          </cell>
          <cell r="B1715" t="str">
            <v>INGHAMS No 2 11kV</v>
          </cell>
          <cell r="C1715" t="str">
            <v>SPGW</v>
          </cell>
          <cell r="D1715" t="str">
            <v>Parafield Gardens West 66</v>
          </cell>
        </row>
        <row r="1716">
          <cell r="A1716" t="str">
            <v>SA744F</v>
          </cell>
          <cell r="B1716" t="str">
            <v>COLES MYER 11kV</v>
          </cell>
          <cell r="C1716" t="str">
            <v>SPGW</v>
          </cell>
          <cell r="D1716" t="str">
            <v>Parafield Gardens West 66</v>
          </cell>
        </row>
        <row r="1717">
          <cell r="A1717" t="str">
            <v>SA744G</v>
          </cell>
          <cell r="B1717" t="str">
            <v>STURTON SOUTH 11kV</v>
          </cell>
          <cell r="C1717" t="str">
            <v>SPGW</v>
          </cell>
          <cell r="D1717" t="str">
            <v>Parafield Gardens West 66</v>
          </cell>
        </row>
        <row r="1718">
          <cell r="A1718" t="str">
            <v>SA744H</v>
          </cell>
          <cell r="B1718" t="str">
            <v>VICINITY 11kV</v>
          </cell>
          <cell r="C1718" t="str">
            <v>SPGW</v>
          </cell>
          <cell r="D1718" t="str">
            <v>Parafield Gardens West 66</v>
          </cell>
        </row>
        <row r="1719">
          <cell r="A1719" t="str">
            <v>SALEM</v>
          </cell>
          <cell r="B1719" t="str">
            <v>SALEM</v>
          </cell>
          <cell r="C1719" t="str">
            <v>SMBA</v>
          </cell>
        </row>
        <row r="1720">
          <cell r="A1720" t="str">
            <v>SALISBURY</v>
          </cell>
          <cell r="B1720" t="str">
            <v>SALISBURY</v>
          </cell>
          <cell r="C1720" t="str">
            <v>SPGW</v>
          </cell>
        </row>
        <row r="1721">
          <cell r="A1721" t="str">
            <v>SALISBURY DOWNS</v>
          </cell>
          <cell r="B1721" t="str">
            <v>SALISBURY DOWNS</v>
          </cell>
          <cell r="C1721" t="str">
            <v>SPGW</v>
          </cell>
        </row>
        <row r="1722">
          <cell r="A1722" t="str">
            <v>SALISBURY HEIGHTS</v>
          </cell>
          <cell r="B1722" t="str">
            <v>SALISBURY HEIGHTS</v>
          </cell>
          <cell r="C1722" t="str">
            <v>SPGW</v>
          </cell>
        </row>
        <row r="1723">
          <cell r="A1723" t="str">
            <v>SALISBURY NORTH</v>
          </cell>
          <cell r="B1723" t="str">
            <v>SALISBURY NORTH</v>
          </cell>
          <cell r="C1723" t="str">
            <v>SPGW</v>
          </cell>
        </row>
        <row r="1724">
          <cell r="A1724" t="str">
            <v>SALISBURY PLAIN</v>
          </cell>
          <cell r="B1724" t="str">
            <v>SALISBURY PLAIN</v>
          </cell>
          <cell r="C1724" t="str">
            <v>SPGW</v>
          </cell>
        </row>
        <row r="1725">
          <cell r="A1725" t="str">
            <v>SALT CREEK</v>
          </cell>
          <cell r="B1725" t="str">
            <v>SALT CREEK</v>
          </cell>
          <cell r="C1725" t="str">
            <v>SKET</v>
          </cell>
        </row>
        <row r="1726">
          <cell r="A1726" t="str">
            <v>SANDILANDS</v>
          </cell>
          <cell r="B1726" t="str">
            <v>SANDILANDS</v>
          </cell>
          <cell r="C1726" t="str">
            <v>SARW</v>
          </cell>
        </row>
        <row r="1727">
          <cell r="A1727" t="str">
            <v>SANDY CREEK</v>
          </cell>
          <cell r="B1727" t="str">
            <v>SANDY CREEK</v>
          </cell>
          <cell r="C1727" t="str">
            <v>STEM</v>
          </cell>
        </row>
        <row r="1728">
          <cell r="A1728" t="str">
            <v>SB01</v>
          </cell>
          <cell r="B1728" t="str">
            <v>STREAKY BAY 11kV</v>
          </cell>
          <cell r="C1728" t="str">
            <v>SWUD</v>
          </cell>
          <cell r="D1728" t="str">
            <v>Wudina 66</v>
          </cell>
        </row>
        <row r="1729">
          <cell r="A1729" t="str">
            <v>SB02</v>
          </cell>
          <cell r="B1729" t="str">
            <v>HIGHWAY 11kV</v>
          </cell>
          <cell r="C1729" t="str">
            <v>SWUD</v>
          </cell>
          <cell r="D1729" t="str">
            <v>Wudina 66</v>
          </cell>
        </row>
        <row r="1730">
          <cell r="A1730" t="str">
            <v>SB03</v>
          </cell>
          <cell r="B1730" t="str">
            <v>WIRRULLA 11kV</v>
          </cell>
          <cell r="C1730" t="str">
            <v>SWUD</v>
          </cell>
          <cell r="D1730" t="str">
            <v>Wudina 66</v>
          </cell>
        </row>
        <row r="1731">
          <cell r="A1731" t="str">
            <v>SB15</v>
          </cell>
          <cell r="B1731" t="str">
            <v>HASLAM 19kV SWER</v>
          </cell>
          <cell r="C1731" t="str">
            <v>SWUD</v>
          </cell>
          <cell r="D1731" t="str">
            <v>Wudina 66</v>
          </cell>
        </row>
        <row r="1732">
          <cell r="A1732" t="str">
            <v>SB16</v>
          </cell>
          <cell r="B1732" t="str">
            <v>CHANDADA WEST 19kV SWER</v>
          </cell>
          <cell r="C1732" t="str">
            <v>SWUD</v>
          </cell>
          <cell r="D1732" t="str">
            <v>Wudina 66</v>
          </cell>
        </row>
        <row r="1733">
          <cell r="A1733" t="str">
            <v>SB17</v>
          </cell>
          <cell r="B1733" t="str">
            <v>CALCA 19kV SWER</v>
          </cell>
          <cell r="C1733" t="str">
            <v>SWUD</v>
          </cell>
          <cell r="D1733" t="str">
            <v>Wudina 66</v>
          </cell>
        </row>
        <row r="1734">
          <cell r="A1734" t="str">
            <v>SB18</v>
          </cell>
          <cell r="B1734" t="str">
            <v>WIRRULLA SOUTH 19kV SWER</v>
          </cell>
          <cell r="C1734" t="str">
            <v>SWUD</v>
          </cell>
          <cell r="D1734" t="str">
            <v>Wudina 66</v>
          </cell>
        </row>
        <row r="1735">
          <cell r="A1735" t="str">
            <v>SB19</v>
          </cell>
          <cell r="B1735" t="str">
            <v>CUNGENA 19kV SWER</v>
          </cell>
          <cell r="C1735" t="str">
            <v>SWUD</v>
          </cell>
          <cell r="D1735" t="str">
            <v>Wudina 66</v>
          </cell>
        </row>
        <row r="1736">
          <cell r="A1736" t="str">
            <v>SB20</v>
          </cell>
          <cell r="B1736" t="str">
            <v>CAPE BAUER 19kV SWER</v>
          </cell>
          <cell r="C1736" t="str">
            <v>SWUD</v>
          </cell>
          <cell r="D1736" t="str">
            <v>Wudina 66</v>
          </cell>
        </row>
        <row r="1737">
          <cell r="A1737" t="str">
            <v>SB21</v>
          </cell>
          <cell r="B1737" t="str">
            <v>GIBSON PENINSULA 19kV SWER</v>
          </cell>
          <cell r="C1737" t="str">
            <v>SWUD</v>
          </cell>
          <cell r="D1737" t="str">
            <v>Wudina 66</v>
          </cell>
        </row>
        <row r="1738">
          <cell r="A1738" t="str">
            <v>SB22</v>
          </cell>
          <cell r="B1738" t="str">
            <v>CHANDADA EAST 19kV SWER</v>
          </cell>
          <cell r="C1738" t="str">
            <v>SWUD</v>
          </cell>
          <cell r="D1738" t="str">
            <v>Wudina 66</v>
          </cell>
        </row>
        <row r="1739">
          <cell r="A1739" t="str">
            <v>SB23</v>
          </cell>
          <cell r="B1739" t="str">
            <v>NUNJIKOMPITA 19kV SWER</v>
          </cell>
          <cell r="C1739" t="str">
            <v>SWUD</v>
          </cell>
          <cell r="D1739" t="str">
            <v>Wudina 66</v>
          </cell>
        </row>
        <row r="1740">
          <cell r="A1740" t="str">
            <v>SD311</v>
          </cell>
          <cell r="B1740" t="str">
            <v>BAROOTA - BUNGAMA - MURRAYTOWN 33kV</v>
          </cell>
          <cell r="C1740" t="str">
            <v>SBAR</v>
          </cell>
          <cell r="D1740" t="str">
            <v>Baroota 33</v>
          </cell>
        </row>
        <row r="1741">
          <cell r="A1741" t="str">
            <v>SD31100</v>
          </cell>
          <cell r="C1741" t="str">
            <v>SBAR</v>
          </cell>
          <cell r="D1741" t="str">
            <v>Baroota 33</v>
          </cell>
        </row>
        <row r="1742">
          <cell r="A1742" t="str">
            <v>SD312</v>
          </cell>
          <cell r="B1742" t="str">
            <v>MURRAYTOWN - GLADSTONE 33kV</v>
          </cell>
          <cell r="C1742" t="str">
            <v>SBAR</v>
          </cell>
          <cell r="D1742" t="str">
            <v>Baroota 33</v>
          </cell>
        </row>
        <row r="1743">
          <cell r="A1743" t="str">
            <v>SD31200</v>
          </cell>
          <cell r="C1743" t="str">
            <v>SBAR</v>
          </cell>
          <cell r="D1743" t="str">
            <v>Baroota 33</v>
          </cell>
        </row>
        <row r="1744">
          <cell r="A1744" t="str">
            <v>SD313</v>
          </cell>
          <cell r="B1744" t="str">
            <v>MURRAYTOWN - ORROROO 33kV</v>
          </cell>
          <cell r="C1744" t="str">
            <v>SBAR</v>
          </cell>
          <cell r="D1744" t="str">
            <v>Baroota 33</v>
          </cell>
        </row>
        <row r="1745">
          <cell r="A1745" t="str">
            <v>SD31300</v>
          </cell>
          <cell r="C1745" t="str">
            <v>SBAR</v>
          </cell>
          <cell r="D1745" t="str">
            <v>Baroota 33</v>
          </cell>
        </row>
        <row r="1746">
          <cell r="A1746" t="str">
            <v>SD314</v>
          </cell>
          <cell r="B1746" t="str">
            <v>MURRAYTOWN - WILMINGTON 33kV</v>
          </cell>
          <cell r="C1746" t="str">
            <v>SBAR</v>
          </cell>
          <cell r="D1746" t="str">
            <v>Baroota 33</v>
          </cell>
        </row>
        <row r="1747">
          <cell r="A1747" t="str">
            <v>SD31400</v>
          </cell>
          <cell r="C1747" t="str">
            <v>SBAR</v>
          </cell>
          <cell r="D1747" t="str">
            <v>Baroota 33</v>
          </cell>
        </row>
        <row r="1748">
          <cell r="A1748" t="str">
            <v>SD321</v>
          </cell>
          <cell r="B1748" t="str">
            <v>BUNGAMA - PORT PIRIE 33kV</v>
          </cell>
          <cell r="C1748" t="str">
            <v>SBUR</v>
          </cell>
          <cell r="D1748" t="str">
            <v>Bungama Rural 33</v>
          </cell>
        </row>
        <row r="1749">
          <cell r="A1749" t="str">
            <v>SD32103</v>
          </cell>
          <cell r="C1749" t="str">
            <v>SBUR</v>
          </cell>
          <cell r="D1749" t="str">
            <v>Bungama Rural 33</v>
          </cell>
        </row>
        <row r="1750">
          <cell r="A1750" t="str">
            <v>SD322</v>
          </cell>
          <cell r="B1750" t="str">
            <v>GLADSTONE -TEROWIE 33kV</v>
          </cell>
          <cell r="C1750" t="str">
            <v>SBUR</v>
          </cell>
          <cell r="D1750" t="str">
            <v>Bungama Rural 33</v>
          </cell>
        </row>
        <row r="1751">
          <cell r="A1751" t="str">
            <v>SD32201</v>
          </cell>
          <cell r="C1751" t="str">
            <v>SBUR</v>
          </cell>
          <cell r="D1751" t="str">
            <v>Bungama Rural 33</v>
          </cell>
        </row>
        <row r="1752">
          <cell r="A1752" t="str">
            <v>SD32202</v>
          </cell>
          <cell r="C1752" t="str">
            <v>SBUR</v>
          </cell>
          <cell r="D1752" t="str">
            <v>Bungama Rural 33</v>
          </cell>
        </row>
        <row r="1753">
          <cell r="A1753" t="str">
            <v>SD323</v>
          </cell>
          <cell r="B1753" t="str">
            <v>BUNGAMA - GLADSTONE 33kV</v>
          </cell>
          <cell r="C1753" t="str">
            <v>SBUR</v>
          </cell>
          <cell r="D1753" t="str">
            <v>Bungama Rural 33</v>
          </cell>
        </row>
        <row r="1754">
          <cell r="A1754" t="str">
            <v>SD32300</v>
          </cell>
          <cell r="C1754" t="str">
            <v>SBUR</v>
          </cell>
          <cell r="D1754" t="str">
            <v>Bungama Rural 33</v>
          </cell>
        </row>
        <row r="1755">
          <cell r="A1755" t="str">
            <v>SD324</v>
          </cell>
          <cell r="B1755" t="str">
            <v>BUNGAMA - PORT BROUGHTON 33kV</v>
          </cell>
          <cell r="C1755" t="str">
            <v>SBUR</v>
          </cell>
          <cell r="D1755" t="str">
            <v>Bungama Rural 33</v>
          </cell>
        </row>
        <row r="1756">
          <cell r="A1756" t="str">
            <v>SD32400</v>
          </cell>
          <cell r="C1756" t="str">
            <v>SBUR</v>
          </cell>
          <cell r="D1756" t="str">
            <v>Bungama Rural 33</v>
          </cell>
        </row>
        <row r="1757">
          <cell r="A1757" t="str">
            <v>SD331</v>
          </cell>
          <cell r="B1757" t="str">
            <v>BRINKWORTH - GLADSTONE 33kV</v>
          </cell>
          <cell r="C1757" t="str">
            <v>SBRK</v>
          </cell>
          <cell r="D1757" t="str">
            <v>Brinkworth 33</v>
          </cell>
        </row>
        <row r="1758">
          <cell r="A1758" t="str">
            <v>SD33101</v>
          </cell>
          <cell r="C1758" t="str">
            <v>SBRK</v>
          </cell>
          <cell r="D1758" t="str">
            <v>Brinkworth 33</v>
          </cell>
        </row>
        <row r="1759">
          <cell r="A1759" t="str">
            <v>SD33102</v>
          </cell>
          <cell r="B1759">
            <v>0</v>
          </cell>
          <cell r="C1759" t="str">
            <v>SBRK</v>
          </cell>
          <cell r="D1759" t="str">
            <v>Brinkworth 33</v>
          </cell>
        </row>
        <row r="1760">
          <cell r="A1760" t="str">
            <v>SD332</v>
          </cell>
          <cell r="B1760" t="str">
            <v>BRINKWORTH - BLYTH-CLARE 33kV</v>
          </cell>
          <cell r="C1760" t="str">
            <v>SBRK</v>
          </cell>
          <cell r="D1760" t="str">
            <v>Brinkworth 33</v>
          </cell>
        </row>
        <row r="1761">
          <cell r="A1761" t="str">
            <v>SD33202</v>
          </cell>
          <cell r="C1761" t="str">
            <v>SBRK</v>
          </cell>
          <cell r="D1761" t="str">
            <v>Brinkworth 33</v>
          </cell>
        </row>
        <row r="1762">
          <cell r="A1762" t="str">
            <v>SD33203</v>
          </cell>
          <cell r="C1762" t="str">
            <v>SBRK</v>
          </cell>
          <cell r="D1762" t="str">
            <v>Brinkworth 33</v>
          </cell>
        </row>
        <row r="1763">
          <cell r="A1763" t="str">
            <v>SD33204</v>
          </cell>
          <cell r="C1763" t="str">
            <v>SBRK</v>
          </cell>
          <cell r="D1763" t="str">
            <v>Brinkworth 33</v>
          </cell>
        </row>
        <row r="1764">
          <cell r="A1764" t="str">
            <v>SD341</v>
          </cell>
          <cell r="B1764" t="str">
            <v>HUMMOCKS - BALAKLAVA 33kV</v>
          </cell>
          <cell r="C1764" t="str">
            <v>SHUM</v>
          </cell>
          <cell r="D1764" t="str">
            <v>Hummocks 33</v>
          </cell>
        </row>
        <row r="1765">
          <cell r="A1765" t="str">
            <v>SD34101</v>
          </cell>
          <cell r="C1765" t="str">
            <v>SHUM</v>
          </cell>
          <cell r="D1765" t="str">
            <v>Hummocks 33</v>
          </cell>
        </row>
        <row r="1766">
          <cell r="A1766" t="str">
            <v>SD34102</v>
          </cell>
          <cell r="C1766" t="str">
            <v>SHUM</v>
          </cell>
          <cell r="D1766" t="str">
            <v>Hummocks 33</v>
          </cell>
        </row>
        <row r="1767">
          <cell r="A1767" t="str">
            <v>SD342</v>
          </cell>
          <cell r="C1767" t="str">
            <v>SHUM</v>
          </cell>
          <cell r="D1767" t="str">
            <v>Hummocks 32</v>
          </cell>
        </row>
        <row r="1768">
          <cell r="A1768" t="str">
            <v>SD343</v>
          </cell>
          <cell r="B1768" t="str">
            <v>HUMMOCKS - ARDROSSAN 33kV</v>
          </cell>
          <cell r="C1768" t="str">
            <v>SHUM</v>
          </cell>
          <cell r="D1768" t="str">
            <v>Hummocks 33</v>
          </cell>
        </row>
        <row r="1769">
          <cell r="A1769" t="str">
            <v>SD34300</v>
          </cell>
          <cell r="C1769" t="str">
            <v>SHUM</v>
          </cell>
          <cell r="D1769" t="str">
            <v>Hummocks 33</v>
          </cell>
        </row>
        <row r="1770">
          <cell r="A1770" t="str">
            <v>SD344</v>
          </cell>
          <cell r="B1770" t="str">
            <v>HUMMOCKS - NINNES - PASKEVILLE - KADINA EAST 33kV</v>
          </cell>
          <cell r="C1770" t="str">
            <v>SHUM</v>
          </cell>
          <cell r="D1770" t="str">
            <v>Hummocks 33</v>
          </cell>
        </row>
        <row r="1771">
          <cell r="A1771" t="str">
            <v>SD34401</v>
          </cell>
          <cell r="C1771" t="str">
            <v>SHUM</v>
          </cell>
          <cell r="D1771" t="str">
            <v>Hummocks 32</v>
          </cell>
        </row>
        <row r="1772">
          <cell r="A1772" t="str">
            <v>SD34402</v>
          </cell>
          <cell r="C1772" t="str">
            <v>SHUM</v>
          </cell>
          <cell r="D1772" t="str">
            <v>Hummocks 33</v>
          </cell>
        </row>
        <row r="1773">
          <cell r="A1773" t="str">
            <v>SD34403</v>
          </cell>
          <cell r="C1773" t="str">
            <v>SHUM</v>
          </cell>
          <cell r="D1773" t="str">
            <v>Hummocks 33</v>
          </cell>
        </row>
        <row r="1774">
          <cell r="A1774" t="str">
            <v>SD34404</v>
          </cell>
          <cell r="C1774" t="str">
            <v>SHUM</v>
          </cell>
          <cell r="D1774" t="str">
            <v>Hummocks 33</v>
          </cell>
        </row>
        <row r="1775">
          <cell r="A1775" t="str">
            <v>SD34405</v>
          </cell>
          <cell r="C1775" t="str">
            <v>SHUM</v>
          </cell>
          <cell r="D1775" t="str">
            <v>Hummocks 33</v>
          </cell>
        </row>
        <row r="1776">
          <cell r="A1776" t="str">
            <v>SD351</v>
          </cell>
          <cell r="B1776" t="str">
            <v>ARDROSSAN WEST - MAITLAND 33kV</v>
          </cell>
          <cell r="C1776" t="str">
            <v>SARW</v>
          </cell>
          <cell r="D1776" t="str">
            <v>Ardrossan West 33</v>
          </cell>
        </row>
        <row r="1777">
          <cell r="A1777" t="str">
            <v>SD35100</v>
          </cell>
          <cell r="C1777" t="str">
            <v>SARW</v>
          </cell>
          <cell r="D1777" t="str">
            <v>Ardrossan West 33</v>
          </cell>
        </row>
        <row r="1778">
          <cell r="A1778" t="str">
            <v>SD352</v>
          </cell>
          <cell r="B1778" t="str">
            <v>ARDROSSAN WEST - ARDROSSAN, PORT VINCENT 33kV</v>
          </cell>
          <cell r="C1778" t="str">
            <v>SARW</v>
          </cell>
          <cell r="D1778" t="str">
            <v>Ardrossan West 33</v>
          </cell>
        </row>
        <row r="1779">
          <cell r="A1779" t="str">
            <v>SD35202</v>
          </cell>
          <cell r="C1779" t="str">
            <v>SARW</v>
          </cell>
          <cell r="D1779" t="str">
            <v>Ardrossan West 33</v>
          </cell>
        </row>
        <row r="1780">
          <cell r="A1780" t="str">
            <v>SD353</v>
          </cell>
          <cell r="B1780" t="str">
            <v>PORT VINCENT - MINLATON 33kV</v>
          </cell>
          <cell r="C1780" t="str">
            <v>SARW</v>
          </cell>
          <cell r="D1780" t="str">
            <v>Ardrossan West 33</v>
          </cell>
        </row>
        <row r="1781">
          <cell r="A1781" t="str">
            <v>SD35302</v>
          </cell>
          <cell r="C1781" t="str">
            <v>SARW</v>
          </cell>
          <cell r="D1781" t="str">
            <v>Ardrossan West 33</v>
          </cell>
        </row>
        <row r="1782">
          <cell r="A1782" t="str">
            <v>SD35303</v>
          </cell>
          <cell r="C1782" t="str">
            <v>SARW</v>
          </cell>
          <cell r="D1782" t="str">
            <v>Ardrossan West 33</v>
          </cell>
        </row>
        <row r="1783">
          <cell r="A1783" t="str">
            <v>SD354</v>
          </cell>
          <cell r="B1783" t="str">
            <v>DALRYMPLE - KLEINS POINT - PORT GILES - STANSBURY 33kV</v>
          </cell>
          <cell r="C1783" t="str">
            <v>SDAL</v>
          </cell>
          <cell r="D1783" t="str">
            <v>Dalrymple 33</v>
          </cell>
        </row>
        <row r="1784">
          <cell r="A1784" t="str">
            <v>SD35401</v>
          </cell>
          <cell r="C1784" t="str">
            <v>SDAL</v>
          </cell>
          <cell r="D1784" t="str">
            <v>Dalrymple 33</v>
          </cell>
        </row>
        <row r="1785">
          <cell r="A1785" t="str">
            <v>SD35403</v>
          </cell>
          <cell r="C1785" t="str">
            <v>SDAL</v>
          </cell>
          <cell r="D1785" t="str">
            <v>Dalrymple 33</v>
          </cell>
        </row>
        <row r="1786">
          <cell r="A1786" t="str">
            <v>SD355</v>
          </cell>
          <cell r="B1786" t="str">
            <v>DALRYMPLE - MARION BAY 33kV</v>
          </cell>
          <cell r="C1786" t="str">
            <v>SDAL</v>
          </cell>
          <cell r="D1786" t="str">
            <v>Dalrymple 33</v>
          </cell>
        </row>
        <row r="1787">
          <cell r="A1787" t="str">
            <v>SD361</v>
          </cell>
          <cell r="B1787" t="str">
            <v>WATERLOO - CLARE 33kV</v>
          </cell>
          <cell r="C1787" t="str">
            <v>SCLN</v>
          </cell>
          <cell r="D1787" t="str">
            <v>Clare North 33</v>
          </cell>
        </row>
        <row r="1788">
          <cell r="A1788" t="str">
            <v>SD362</v>
          </cell>
          <cell r="B1788" t="str">
            <v>WATERLOO - MARRABEL - AUBURN - ROBERSTOWN - EUDUNDA 33kV</v>
          </cell>
          <cell r="C1788" t="str">
            <v>SWAT</v>
          </cell>
          <cell r="D1788" t="str">
            <v>Waterloo 33</v>
          </cell>
        </row>
        <row r="1789">
          <cell r="A1789" t="str">
            <v>SD371</v>
          </cell>
          <cell r="B1789" t="str">
            <v>TEMPLERS - HAMLEY BRIDGE - BALAKLAVA 33kV</v>
          </cell>
          <cell r="C1789" t="str">
            <v>STEM</v>
          </cell>
          <cell r="D1789" t="str">
            <v>Templers 33</v>
          </cell>
        </row>
        <row r="1790">
          <cell r="A1790" t="str">
            <v>SD37101</v>
          </cell>
          <cell r="C1790" t="str">
            <v>STEM</v>
          </cell>
          <cell r="D1790" t="str">
            <v>Templers 33</v>
          </cell>
        </row>
        <row r="1791">
          <cell r="A1791" t="str">
            <v>SD37102</v>
          </cell>
          <cell r="C1791" t="str">
            <v>STEM</v>
          </cell>
          <cell r="D1791" t="str">
            <v>Templers 33</v>
          </cell>
        </row>
        <row r="1792">
          <cell r="A1792" t="str">
            <v>SD372</v>
          </cell>
          <cell r="B1792" t="str">
            <v>TEMPLERS - FREELING - KAPUNDA 33kV</v>
          </cell>
          <cell r="C1792" t="str">
            <v>STEM</v>
          </cell>
          <cell r="D1792" t="str">
            <v>Templers 33</v>
          </cell>
        </row>
        <row r="1793">
          <cell r="A1793" t="str">
            <v>SD373</v>
          </cell>
          <cell r="B1793" t="str">
            <v>TEMPLERS - DORRIEN 33kV</v>
          </cell>
          <cell r="C1793" t="str">
            <v>STEM</v>
          </cell>
          <cell r="D1793" t="str">
            <v>Templers 33</v>
          </cell>
        </row>
        <row r="1794">
          <cell r="A1794" t="str">
            <v>SD37301</v>
          </cell>
          <cell r="C1794" t="str">
            <v>STEM</v>
          </cell>
          <cell r="D1794" t="str">
            <v>Templers 33</v>
          </cell>
        </row>
        <row r="1795">
          <cell r="A1795" t="str">
            <v>SD374</v>
          </cell>
          <cell r="B1795" t="str">
            <v>TEMPLERS - WASLEYS - MALLALA 33kV</v>
          </cell>
          <cell r="C1795" t="str">
            <v>STEM</v>
          </cell>
          <cell r="D1795" t="str">
            <v>Templers 33</v>
          </cell>
        </row>
        <row r="1796">
          <cell r="A1796" t="str">
            <v>SD375</v>
          </cell>
          <cell r="B1796" t="str">
            <v>TEMPLERS - GAWLER BELT - EVANSTON 33kV</v>
          </cell>
          <cell r="C1796" t="str">
            <v>STEM</v>
          </cell>
          <cell r="D1796" t="str">
            <v>Templers 33</v>
          </cell>
        </row>
        <row r="1797">
          <cell r="A1797" t="str">
            <v>SD37501</v>
          </cell>
          <cell r="C1797" t="str">
            <v>STEM</v>
          </cell>
          <cell r="D1797" t="str">
            <v>Templers 33</v>
          </cell>
        </row>
        <row r="1798">
          <cell r="A1798" t="str">
            <v>SD37502</v>
          </cell>
          <cell r="C1798" t="str">
            <v>STEM</v>
          </cell>
          <cell r="D1798" t="str">
            <v>Templers 33</v>
          </cell>
        </row>
        <row r="1799">
          <cell r="A1799" t="str">
            <v>SD381</v>
          </cell>
          <cell r="B1799" t="str">
            <v>ANGAS CREEK-TUNGKILLO 33kV</v>
          </cell>
          <cell r="C1799" t="str">
            <v>SANC</v>
          </cell>
          <cell r="D1799" t="str">
            <v>Angas Creek 33</v>
          </cell>
        </row>
        <row r="1800">
          <cell r="A1800" t="str">
            <v>SD38101</v>
          </cell>
          <cell r="C1800" t="str">
            <v>SANC</v>
          </cell>
          <cell r="D1800" t="str">
            <v>Angas Creek 33</v>
          </cell>
        </row>
        <row r="1801">
          <cell r="A1801" t="str">
            <v>SD38102</v>
          </cell>
          <cell r="C1801" t="str">
            <v>SANC</v>
          </cell>
          <cell r="D1801" t="str">
            <v>Angas Creek 33</v>
          </cell>
        </row>
        <row r="1802">
          <cell r="A1802" t="str">
            <v>SD382</v>
          </cell>
          <cell r="B1802" t="str">
            <v>ANGAS CREEK-GUMERACHA 33kV</v>
          </cell>
          <cell r="C1802" t="str">
            <v>SANC</v>
          </cell>
          <cell r="D1802" t="str">
            <v>Angas Creek 33</v>
          </cell>
        </row>
        <row r="1803">
          <cell r="A1803" t="str">
            <v>SD38200</v>
          </cell>
          <cell r="C1803" t="str">
            <v>SANC</v>
          </cell>
          <cell r="D1803" t="str">
            <v>Angas Creek 33</v>
          </cell>
        </row>
        <row r="1804">
          <cell r="A1804" t="str">
            <v>SD383</v>
          </cell>
          <cell r="B1804" t="str">
            <v>GUMERACHA - KERSBROOK 33kV</v>
          </cell>
          <cell r="C1804" t="str">
            <v>SANC</v>
          </cell>
          <cell r="D1804" t="str">
            <v>Angas Creek 33</v>
          </cell>
        </row>
        <row r="1805">
          <cell r="A1805" t="str">
            <v>SD38300</v>
          </cell>
          <cell r="C1805" t="str">
            <v>SANC</v>
          </cell>
          <cell r="D1805" t="str">
            <v>Angas Creek 33</v>
          </cell>
        </row>
        <row r="1806">
          <cell r="A1806" t="str">
            <v>SD384</v>
          </cell>
          <cell r="B1806" t="str">
            <v>GUMERACHA - HOUGHTON 33kV</v>
          </cell>
          <cell r="C1806" t="str">
            <v>SANC</v>
          </cell>
          <cell r="D1806" t="str">
            <v>Angas Creek 33</v>
          </cell>
        </row>
        <row r="1807">
          <cell r="A1807" t="str">
            <v>SD38400</v>
          </cell>
          <cell r="C1807" t="str">
            <v>SANC</v>
          </cell>
          <cell r="D1807" t="str">
            <v>Angas Creek 33</v>
          </cell>
        </row>
        <row r="1808">
          <cell r="A1808" t="str">
            <v>SD391</v>
          </cell>
          <cell r="B1808" t="str">
            <v>WALKERS FT-NIL-PUNYELAROO 33kV</v>
          </cell>
          <cell r="C1808" t="str">
            <v>SMAN</v>
          </cell>
          <cell r="D1808" t="str">
            <v>Mannum 33</v>
          </cell>
        </row>
        <row r="1809">
          <cell r="A1809" t="str">
            <v>SD39101</v>
          </cell>
          <cell r="C1809" t="str">
            <v>SMAN</v>
          </cell>
          <cell r="D1809" t="str">
            <v>Mannum 33</v>
          </cell>
        </row>
        <row r="1810">
          <cell r="A1810" t="str">
            <v>SD392</v>
          </cell>
          <cell r="B1810" t="str">
            <v>MANNUM - CAMBRAI 33kV</v>
          </cell>
          <cell r="C1810" t="str">
            <v>SMAN</v>
          </cell>
          <cell r="D1810" t="str">
            <v>Mannum 33</v>
          </cell>
        </row>
        <row r="1811">
          <cell r="A1811" t="str">
            <v>SD39201</v>
          </cell>
          <cell r="C1811" t="str">
            <v>SMAN</v>
          </cell>
          <cell r="D1811" t="str">
            <v>Mannum 33</v>
          </cell>
        </row>
        <row r="1812">
          <cell r="A1812" t="str">
            <v>SD39202</v>
          </cell>
          <cell r="C1812" t="str">
            <v>SMAN</v>
          </cell>
          <cell r="D1812" t="str">
            <v>Mannum 33</v>
          </cell>
        </row>
        <row r="1813">
          <cell r="A1813" t="str">
            <v>SD393</v>
          </cell>
          <cell r="B1813" t="str">
            <v>MANNUM - CALOOTE - MANNUM TOWN 33kV</v>
          </cell>
          <cell r="C1813" t="str">
            <v>SMAN</v>
          </cell>
          <cell r="D1813" t="str">
            <v>Mannum 33</v>
          </cell>
        </row>
        <row r="1814">
          <cell r="A1814" t="str">
            <v>SD39300</v>
          </cell>
          <cell r="C1814" t="str">
            <v>SMAN</v>
          </cell>
          <cell r="D1814" t="str">
            <v>Mannum 33</v>
          </cell>
        </row>
        <row r="1815">
          <cell r="A1815" t="str">
            <v>SD401</v>
          </cell>
          <cell r="B1815" t="str">
            <v>TAILEM BEND-WOODS POINT 33kV</v>
          </cell>
          <cell r="C1815" t="str">
            <v>STAL</v>
          </cell>
          <cell r="D1815" t="str">
            <v>Tailem Bend 33</v>
          </cell>
        </row>
        <row r="1816">
          <cell r="A1816" t="str">
            <v>SD402</v>
          </cell>
          <cell r="B1816" t="str">
            <v>TAILEM BEND - COONALPYN 33kV</v>
          </cell>
          <cell r="C1816" t="str">
            <v>STAL</v>
          </cell>
          <cell r="D1816" t="str">
            <v>Tailem Bend 33</v>
          </cell>
        </row>
        <row r="1817">
          <cell r="A1817" t="str">
            <v>SD403</v>
          </cell>
          <cell r="B1817" t="str">
            <v>COONALPYN-MENINGIE 33kV</v>
          </cell>
          <cell r="C1817" t="str">
            <v>STAL</v>
          </cell>
          <cell r="D1817" t="str">
            <v>Tailem Bend 33</v>
          </cell>
        </row>
        <row r="1818">
          <cell r="A1818" t="str">
            <v>SD405</v>
          </cell>
          <cell r="B1818" t="str">
            <v>TAILEM BEND - SHERLOCK 33kV</v>
          </cell>
          <cell r="C1818" t="str">
            <v>STAL</v>
          </cell>
          <cell r="D1818" t="str">
            <v>Tailem Bend 33</v>
          </cell>
        </row>
        <row r="1819">
          <cell r="A1819" t="str">
            <v>SD40501</v>
          </cell>
          <cell r="C1819" t="str">
            <v>STAL</v>
          </cell>
          <cell r="D1819" t="str">
            <v>Tailem Bend 33</v>
          </cell>
        </row>
        <row r="1820">
          <cell r="A1820" t="str">
            <v>SD406</v>
          </cell>
          <cell r="B1820" t="str">
            <v>SHERLOCK - GERANIUM 33kV</v>
          </cell>
          <cell r="C1820" t="str">
            <v>STAL</v>
          </cell>
          <cell r="D1820" t="str">
            <v>Tailem Bend 33</v>
          </cell>
        </row>
        <row r="1821">
          <cell r="A1821" t="str">
            <v>SD40600</v>
          </cell>
          <cell r="C1821" t="str">
            <v>STAL</v>
          </cell>
          <cell r="D1821" t="str">
            <v>Tailem Bend 33</v>
          </cell>
        </row>
        <row r="1822">
          <cell r="A1822" t="str">
            <v>SD407</v>
          </cell>
          <cell r="B1822" t="str">
            <v>GERANIUM - LAMEROO 33kV</v>
          </cell>
          <cell r="C1822" t="str">
            <v>STAL</v>
          </cell>
          <cell r="D1822" t="str">
            <v>Tailem Bend 33</v>
          </cell>
        </row>
        <row r="1823">
          <cell r="A1823" t="str">
            <v>SD40700</v>
          </cell>
          <cell r="C1823" t="str">
            <v>STAL</v>
          </cell>
          <cell r="D1823" t="str">
            <v>Tailem Bend 33</v>
          </cell>
        </row>
        <row r="1824">
          <cell r="A1824" t="str">
            <v>SD408</v>
          </cell>
          <cell r="B1824" t="str">
            <v>LAMEROO - PINAROO 33kV</v>
          </cell>
          <cell r="C1824" t="str">
            <v>STAL</v>
          </cell>
          <cell r="D1824" t="str">
            <v>Tailem Bend 33</v>
          </cell>
        </row>
        <row r="1825">
          <cell r="A1825" t="str">
            <v>SD40800</v>
          </cell>
          <cell r="C1825" t="str">
            <v>STAL</v>
          </cell>
          <cell r="D1825" t="str">
            <v>Tailem Bend 33</v>
          </cell>
        </row>
        <row r="1826">
          <cell r="A1826" t="str">
            <v>SD412</v>
          </cell>
          <cell r="B1826" t="str">
            <v>BALHANNAH - STIRLING EAST 33kV</v>
          </cell>
          <cell r="C1826" t="str">
            <v>SMBA</v>
          </cell>
          <cell r="D1826" t="str">
            <v>Mt Barker 66</v>
          </cell>
        </row>
        <row r="1827">
          <cell r="A1827" t="str">
            <v>SD41202</v>
          </cell>
          <cell r="C1827" t="str">
            <v>SMBA</v>
          </cell>
          <cell r="D1827" t="str">
            <v>Mt Barker 66</v>
          </cell>
        </row>
        <row r="1828">
          <cell r="A1828" t="str">
            <v>SD413</v>
          </cell>
          <cell r="B1828" t="str">
            <v>BALHANNAH - NAIRNE 33kV</v>
          </cell>
          <cell r="C1828" t="str">
            <v>SMBA</v>
          </cell>
          <cell r="D1828" t="str">
            <v>Mt Barker 66</v>
          </cell>
        </row>
        <row r="1829">
          <cell r="A1829" t="str">
            <v>SD41300</v>
          </cell>
          <cell r="C1829" t="str">
            <v>SMBA</v>
          </cell>
          <cell r="D1829" t="str">
            <v>Mt Barker 66</v>
          </cell>
        </row>
        <row r="1830">
          <cell r="A1830" t="str">
            <v>SD431</v>
          </cell>
          <cell r="B1830" t="str">
            <v>MOBILONG - MURRAY BRIDGE NORTH - MURRAY BRIDGE SOUTH 33kV</v>
          </cell>
          <cell r="C1830" t="str">
            <v>SMBL</v>
          </cell>
          <cell r="D1830" t="str">
            <v>Mobilong 33</v>
          </cell>
        </row>
        <row r="1831">
          <cell r="A1831" t="str">
            <v>SD442</v>
          </cell>
          <cell r="B1831" t="str">
            <v>YANKALILLA - CAPE JERVIS 33kV</v>
          </cell>
          <cell r="C1831" t="str">
            <v>SMVE</v>
          </cell>
          <cell r="D1831" t="str">
            <v>Morphett Vale East 66</v>
          </cell>
        </row>
        <row r="1832">
          <cell r="A1832" t="str">
            <v>SD444</v>
          </cell>
          <cell r="B1832" t="str">
            <v>WILLUNGA - McLAREN VALE 33kV</v>
          </cell>
          <cell r="C1832" t="str">
            <v>SMVE</v>
          </cell>
          <cell r="D1832" t="str">
            <v>Morphett Vale East 66</v>
          </cell>
        </row>
        <row r="1833">
          <cell r="A1833" t="str">
            <v>SD44400</v>
          </cell>
          <cell r="C1833" t="str">
            <v>SMVE</v>
          </cell>
          <cell r="D1833" t="str">
            <v>Morphett Vale East 66</v>
          </cell>
        </row>
        <row r="1834">
          <cell r="A1834" t="str">
            <v>SD451</v>
          </cell>
          <cell r="B1834" t="str">
            <v>TINTINARA - COONALPYN 33kV</v>
          </cell>
          <cell r="C1834" t="str">
            <v>SKET</v>
          </cell>
          <cell r="D1834" t="str">
            <v>Keith 33</v>
          </cell>
        </row>
        <row r="1835">
          <cell r="A1835" t="str">
            <v>SD45101</v>
          </cell>
          <cell r="C1835" t="str">
            <v>SKET</v>
          </cell>
          <cell r="D1835" t="str">
            <v>Keith 33</v>
          </cell>
        </row>
        <row r="1836">
          <cell r="A1836" t="str">
            <v>SD461</v>
          </cell>
          <cell r="B1836" t="str">
            <v>NARACOORTE - PADTHAWAY 33kV</v>
          </cell>
          <cell r="C1836" t="str">
            <v>SKNC</v>
          </cell>
          <cell r="D1836" t="str">
            <v>Kincraig 33</v>
          </cell>
        </row>
        <row r="1837">
          <cell r="A1837" t="str">
            <v>SD462</v>
          </cell>
          <cell r="B1837" t="str">
            <v>KINGCRAIG - LUCINDALE 33kV</v>
          </cell>
          <cell r="C1837" t="str">
            <v>SKNC</v>
          </cell>
          <cell r="D1837" t="str">
            <v>Kincraig 33</v>
          </cell>
        </row>
        <row r="1838">
          <cell r="A1838" t="str">
            <v>SD471</v>
          </cell>
          <cell r="B1838" t="str">
            <v>MT.GAMBIER - TARPEENA - NANGWARRY - SAFRIES 33kV</v>
          </cell>
          <cell r="C1838" t="str">
            <v>SPEW</v>
          </cell>
          <cell r="D1838" t="str">
            <v>Penola West</v>
          </cell>
        </row>
        <row r="1839">
          <cell r="A1839" t="str">
            <v>SD481</v>
          </cell>
          <cell r="B1839" t="str">
            <v>BLANCHE - MOUNT GAMBIER WEST 33kV</v>
          </cell>
          <cell r="C1839" t="str">
            <v>SPEW</v>
          </cell>
          <cell r="D1839" t="str">
            <v>Penola West</v>
          </cell>
        </row>
        <row r="1840">
          <cell r="A1840" t="str">
            <v>SD482</v>
          </cell>
          <cell r="B1840" t="str">
            <v>ALLENDALE EAST - KONGORONG 33kV</v>
          </cell>
          <cell r="C1840" t="str">
            <v>SBLA</v>
          </cell>
          <cell r="D1840" t="str">
            <v>Blanche 33</v>
          </cell>
        </row>
        <row r="1841">
          <cell r="A1841" t="str">
            <v>SD491</v>
          </cell>
          <cell r="B1841" t="str">
            <v>SNUGGERY - MILLICENT 33kV</v>
          </cell>
          <cell r="C1841" t="str">
            <v>SSNR</v>
          </cell>
          <cell r="D1841" t="str">
            <v>Snuggery Rural 33</v>
          </cell>
        </row>
        <row r="1842">
          <cell r="A1842" t="str">
            <v>SD49100</v>
          </cell>
          <cell r="C1842" t="str">
            <v>SSNR</v>
          </cell>
          <cell r="D1842" t="str">
            <v>Snuggery Rural 33</v>
          </cell>
        </row>
        <row r="1843">
          <cell r="A1843" t="str">
            <v>SD492</v>
          </cell>
          <cell r="B1843" t="str">
            <v>MILLICENT - HATHERLEIGH 33kV</v>
          </cell>
          <cell r="C1843" t="str">
            <v>SSNR</v>
          </cell>
          <cell r="D1843" t="str">
            <v>Snuggery Rural 33</v>
          </cell>
        </row>
        <row r="1844">
          <cell r="A1844" t="str">
            <v>SD49202</v>
          </cell>
          <cell r="C1844" t="str">
            <v>SSNR</v>
          </cell>
          <cell r="D1844" t="str">
            <v>Snuggery Rural 33</v>
          </cell>
        </row>
        <row r="1845">
          <cell r="A1845" t="str">
            <v>SD495</v>
          </cell>
          <cell r="B1845" t="str">
            <v>SNUGGERY - CELLULOSE - MOUNT BURR 33kV</v>
          </cell>
          <cell r="C1845" t="str">
            <v>SSNR</v>
          </cell>
          <cell r="D1845" t="str">
            <v>Snuggery Rural 33</v>
          </cell>
        </row>
        <row r="1846">
          <cell r="A1846" t="str">
            <v>SD512</v>
          </cell>
          <cell r="B1846" t="str">
            <v>KADINA EAST - MOONTA 33kV</v>
          </cell>
          <cell r="C1846" t="str">
            <v>SKAD</v>
          </cell>
          <cell r="D1846" t="str">
            <v>Kadina East 33</v>
          </cell>
        </row>
        <row r="1847">
          <cell r="A1847" t="str">
            <v>SD51200</v>
          </cell>
          <cell r="C1847" t="str">
            <v>SKAD</v>
          </cell>
          <cell r="D1847" t="str">
            <v>Kadina East 33</v>
          </cell>
        </row>
        <row r="1848">
          <cell r="A1848" t="str">
            <v>SD513</v>
          </cell>
          <cell r="B1848" t="str">
            <v>KADINA EAST - WALLAROO 33kV</v>
          </cell>
          <cell r="C1848" t="str">
            <v>SKAD</v>
          </cell>
          <cell r="D1848" t="str">
            <v>Kadina East 33</v>
          </cell>
        </row>
        <row r="1849">
          <cell r="A1849" t="str">
            <v>SD521</v>
          </cell>
          <cell r="B1849" t="str">
            <v>DORRIEN - NURIOOTPA - STOCKWELL 33kV</v>
          </cell>
          <cell r="C1849" t="str">
            <v>SDRN</v>
          </cell>
          <cell r="D1849" t="str">
            <v>Dorrien 33</v>
          </cell>
        </row>
        <row r="1850">
          <cell r="A1850" t="str">
            <v>SD522</v>
          </cell>
          <cell r="B1850" t="str">
            <v>DORRIEN - ANGASTON 33kV</v>
          </cell>
          <cell r="C1850" t="str">
            <v>SDRN</v>
          </cell>
          <cell r="D1850" t="str">
            <v>Dorrien 33</v>
          </cell>
        </row>
        <row r="1851">
          <cell r="A1851" t="str">
            <v>SD523</v>
          </cell>
          <cell r="B1851" t="str">
            <v>DORRIEN - BAROSSA SOUTH - LYNDOCK - WILLIAMSTOWN 33kV</v>
          </cell>
          <cell r="C1851" t="str">
            <v>SDRN</v>
          </cell>
          <cell r="D1851" t="str">
            <v>Dorrien 33</v>
          </cell>
        </row>
        <row r="1852">
          <cell r="A1852" t="str">
            <v>SD52301</v>
          </cell>
          <cell r="C1852" t="str">
            <v>SDRN</v>
          </cell>
          <cell r="D1852" t="str">
            <v>Dorrien 33</v>
          </cell>
        </row>
        <row r="1853">
          <cell r="A1853" t="str">
            <v>SD52303</v>
          </cell>
          <cell r="C1853" t="str">
            <v>SDRN</v>
          </cell>
          <cell r="D1853" t="str">
            <v>Dorrien 33</v>
          </cell>
        </row>
        <row r="1854">
          <cell r="A1854" t="str">
            <v>SD52304</v>
          </cell>
          <cell r="C1854" t="str">
            <v>SDRN</v>
          </cell>
          <cell r="D1854" t="str">
            <v>Dorrien 33</v>
          </cell>
        </row>
        <row r="1855">
          <cell r="A1855" t="str">
            <v>SD541</v>
          </cell>
          <cell r="B1855" t="str">
            <v>DAVENPORT WEST - PORT AUGUSTA 33kV</v>
          </cell>
          <cell r="C1855" t="str">
            <v>SDAW</v>
          </cell>
          <cell r="D1855" t="str">
            <v>Davenport 33</v>
          </cell>
        </row>
        <row r="1856">
          <cell r="A1856" t="str">
            <v>SD54102</v>
          </cell>
          <cell r="C1856" t="str">
            <v>SDAW</v>
          </cell>
          <cell r="D1856" t="str">
            <v>Davenport 33</v>
          </cell>
        </row>
        <row r="1857">
          <cell r="A1857" t="str">
            <v>SD543</v>
          </cell>
          <cell r="B1857" t="str">
            <v>DAVENPORT WEST-STRILING NORTH-QUORN 33kV</v>
          </cell>
          <cell r="C1857" t="str">
            <v>SDAW</v>
          </cell>
          <cell r="D1857" t="str">
            <v>Davenport 33</v>
          </cell>
        </row>
        <row r="1858">
          <cell r="A1858" t="str">
            <v>SD54300</v>
          </cell>
          <cell r="C1858" t="str">
            <v>SDAW</v>
          </cell>
          <cell r="D1858" t="str">
            <v>Davenport 33</v>
          </cell>
        </row>
        <row r="1859">
          <cell r="A1859" t="str">
            <v>SD551</v>
          </cell>
          <cell r="B1859" t="str">
            <v>BOOTHBY-ARNO BAY 33kV</v>
          </cell>
          <cell r="C1859" t="str">
            <v>SYAD</v>
          </cell>
          <cell r="D1859" t="str">
            <v>Yadnarie 66</v>
          </cell>
        </row>
        <row r="1860">
          <cell r="A1860" t="str">
            <v>SD55100</v>
          </cell>
          <cell r="C1860" t="str">
            <v>SYAD</v>
          </cell>
          <cell r="D1860" t="str">
            <v>Yadnarie 66</v>
          </cell>
        </row>
        <row r="1861">
          <cell r="A1861" t="str">
            <v>SD563</v>
          </cell>
          <cell r="B1861" t="str">
            <v>WHYALLA TERMINAL - WHYALLA NORTH 33kV</v>
          </cell>
          <cell r="C1861" t="str">
            <v>SWHY</v>
          </cell>
          <cell r="D1861" t="str">
            <v>Whyalla 33</v>
          </cell>
        </row>
        <row r="1862">
          <cell r="A1862" t="str">
            <v>SD57103</v>
          </cell>
          <cell r="C1862" t="str">
            <v>SCLN</v>
          </cell>
          <cell r="D1862" t="str">
            <v>Clare North 33</v>
          </cell>
        </row>
        <row r="1863">
          <cell r="A1863" t="str">
            <v>SD58101</v>
          </cell>
          <cell r="C1863" t="str">
            <v>SSNR</v>
          </cell>
          <cell r="D1863" t="str">
            <v>Snuggery Rural 33</v>
          </cell>
        </row>
        <row r="1864">
          <cell r="A1864" t="str">
            <v>SEACLIFF</v>
          </cell>
          <cell r="B1864" t="str">
            <v>SEACLIFF</v>
          </cell>
          <cell r="C1864" t="str">
            <v>SHVA</v>
          </cell>
        </row>
        <row r="1865">
          <cell r="A1865" t="str">
            <v>SEACLIFF PARK</v>
          </cell>
          <cell r="B1865" t="str">
            <v>SEACLIFF PARK</v>
          </cell>
          <cell r="C1865" t="str">
            <v>SHVA</v>
          </cell>
        </row>
        <row r="1866">
          <cell r="A1866" t="str">
            <v>SEACOMBE GARDENS</v>
          </cell>
          <cell r="B1866" t="str">
            <v>SEACOMBE GARDENS</v>
          </cell>
          <cell r="C1866" t="str">
            <v>SHVA</v>
          </cell>
        </row>
        <row r="1867">
          <cell r="A1867" t="str">
            <v>SEACOMBE HEIGHTS</v>
          </cell>
          <cell r="B1867" t="str">
            <v>SEACOMBE HEIGHTS</v>
          </cell>
          <cell r="C1867" t="str">
            <v>SHVA</v>
          </cell>
        </row>
        <row r="1868">
          <cell r="A1868" t="str">
            <v>SEAFORD</v>
          </cell>
          <cell r="B1868" t="str">
            <v>SEAFORD</v>
          </cell>
          <cell r="C1868" t="str">
            <v>SMVE</v>
          </cell>
        </row>
        <row r="1869">
          <cell r="A1869" t="str">
            <v>SEAFORD MEADOWS</v>
          </cell>
          <cell r="B1869" t="str">
            <v>SEAFORD MEADOWS</v>
          </cell>
          <cell r="C1869" t="str">
            <v>SMVE</v>
          </cell>
        </row>
        <row r="1870">
          <cell r="A1870" t="str">
            <v>SEAFORD RISE</v>
          </cell>
          <cell r="B1870" t="str">
            <v>SEAFORD RISE</v>
          </cell>
          <cell r="C1870" t="str">
            <v>SMVE</v>
          </cell>
        </row>
        <row r="1871">
          <cell r="A1871" t="str">
            <v>SEATON</v>
          </cell>
          <cell r="B1871" t="str">
            <v>SEATON</v>
          </cell>
          <cell r="C1871" t="str">
            <v>SNBN</v>
          </cell>
        </row>
        <row r="1872">
          <cell r="A1872" t="str">
            <v>SECOND VALLEY</v>
          </cell>
          <cell r="B1872" t="str">
            <v>SECOND VALLEY</v>
          </cell>
          <cell r="C1872" t="str">
            <v>SMVE</v>
          </cell>
        </row>
        <row r="1873">
          <cell r="A1873" t="str">
            <v>SEDAN</v>
          </cell>
          <cell r="B1873" t="str">
            <v>SEDAN</v>
          </cell>
          <cell r="C1873" t="str">
            <v>SMAN</v>
          </cell>
        </row>
        <row r="1874">
          <cell r="A1874" t="str">
            <v>SELLICKS BEACH</v>
          </cell>
          <cell r="B1874" t="str">
            <v>SELLICKS BEACH</v>
          </cell>
          <cell r="C1874" t="str">
            <v>SMVE</v>
          </cell>
        </row>
        <row r="1875">
          <cell r="A1875" t="str">
            <v>SEMAPHORE</v>
          </cell>
          <cell r="B1875" t="str">
            <v>SEMAPHORE</v>
          </cell>
          <cell r="C1875" t="str">
            <v>SNBN</v>
          </cell>
        </row>
        <row r="1876">
          <cell r="A1876" t="str">
            <v>SEMAPHORE PARK</v>
          </cell>
          <cell r="B1876" t="str">
            <v>SEMAPHORE PARK</v>
          </cell>
          <cell r="C1876" t="str">
            <v>SNBN</v>
          </cell>
        </row>
        <row r="1877">
          <cell r="A1877" t="str">
            <v>SG01</v>
          </cell>
          <cell r="B1877" t="str">
            <v>PICCADILLY 11kV</v>
          </cell>
          <cell r="C1877" t="str">
            <v>SMBA</v>
          </cell>
          <cell r="D1877" t="str">
            <v>Mt Barker 66</v>
          </cell>
        </row>
        <row r="1878">
          <cell r="A1878" t="str">
            <v>SG02</v>
          </cell>
          <cell r="B1878" t="str">
            <v>CRAFERS 11kV</v>
          </cell>
          <cell r="C1878" t="str">
            <v>SMBA</v>
          </cell>
          <cell r="D1878" t="str">
            <v>Mt Barker 66</v>
          </cell>
        </row>
        <row r="1879">
          <cell r="A1879" t="str">
            <v>SG03</v>
          </cell>
          <cell r="B1879" t="str">
            <v>ALDGATE 11kV</v>
          </cell>
          <cell r="C1879" t="str">
            <v>SMBA</v>
          </cell>
          <cell r="D1879" t="str">
            <v>Mt Barker 66</v>
          </cell>
        </row>
        <row r="1880">
          <cell r="A1880" t="str">
            <v>SG04</v>
          </cell>
          <cell r="B1880" t="str">
            <v>CAREY GULLY 11kV</v>
          </cell>
          <cell r="C1880" t="str">
            <v>SMBA</v>
          </cell>
          <cell r="D1880" t="str">
            <v>Mt Barker 66</v>
          </cell>
        </row>
        <row r="1881">
          <cell r="A1881" t="str">
            <v>SG05</v>
          </cell>
          <cell r="B1881" t="str">
            <v>MT LOFTY 11kV</v>
          </cell>
          <cell r="C1881" t="str">
            <v>SMBA</v>
          </cell>
          <cell r="D1881" t="str">
            <v>Mt Barker 66</v>
          </cell>
        </row>
        <row r="1882">
          <cell r="A1882" t="str">
            <v>SG06</v>
          </cell>
          <cell r="B1882" t="str">
            <v>JIBILLA 11kV</v>
          </cell>
          <cell r="C1882" t="str">
            <v>SMBA</v>
          </cell>
          <cell r="D1882" t="str">
            <v>Mt Barker 66</v>
          </cell>
        </row>
        <row r="1883">
          <cell r="A1883" t="str">
            <v>SG07</v>
          </cell>
          <cell r="B1883" t="str">
            <v>SUMMERTOWN 11kV</v>
          </cell>
          <cell r="C1883" t="str">
            <v>SMBA</v>
          </cell>
          <cell r="D1883" t="str">
            <v>Mt Barker 66</v>
          </cell>
        </row>
        <row r="1884">
          <cell r="A1884" t="str">
            <v>SG08</v>
          </cell>
          <cell r="B1884" t="str">
            <v>VERDUN 11kV</v>
          </cell>
          <cell r="C1884" t="str">
            <v>SMBA</v>
          </cell>
          <cell r="D1884" t="str">
            <v>Mt Barker 66</v>
          </cell>
        </row>
        <row r="1885">
          <cell r="A1885" t="str">
            <v>SG09</v>
          </cell>
          <cell r="B1885" t="str">
            <v>MYLOR 11kV</v>
          </cell>
          <cell r="C1885" t="str">
            <v>SMBA</v>
          </cell>
          <cell r="D1885" t="str">
            <v>Mt Barker 66</v>
          </cell>
        </row>
        <row r="1886">
          <cell r="A1886" t="str">
            <v>SG10</v>
          </cell>
          <cell r="B1886" t="str">
            <v>BRIDGEWATER 11kV</v>
          </cell>
          <cell r="C1886" t="str">
            <v>SMBA</v>
          </cell>
          <cell r="D1886" t="str">
            <v>Mt Barker 66</v>
          </cell>
        </row>
        <row r="1887">
          <cell r="A1887" t="str">
            <v>SG11</v>
          </cell>
          <cell r="B1887" t="str">
            <v>STIRLING 11kV</v>
          </cell>
          <cell r="C1887" t="str">
            <v>SMBA</v>
          </cell>
          <cell r="D1887" t="str">
            <v>Mt Barker 66</v>
          </cell>
        </row>
        <row r="1888">
          <cell r="A1888" t="str">
            <v>SG12</v>
          </cell>
          <cell r="B1888" t="str">
            <v>BRADBURY 11kV</v>
          </cell>
          <cell r="C1888" t="str">
            <v>SMBA</v>
          </cell>
          <cell r="D1888" t="str">
            <v>Mt Barker 66</v>
          </cell>
        </row>
        <row r="1889">
          <cell r="A1889" t="str">
            <v>SHEIDOW PARK</v>
          </cell>
          <cell r="B1889" t="str">
            <v>SHEIDOW PARK</v>
          </cell>
          <cell r="C1889" t="str">
            <v>SHVA</v>
          </cell>
        </row>
        <row r="1890">
          <cell r="A1890" t="str">
            <v>SKYE</v>
          </cell>
          <cell r="B1890" t="str">
            <v>SKYE</v>
          </cell>
          <cell r="C1890" t="str">
            <v>SMAG</v>
          </cell>
        </row>
        <row r="1891">
          <cell r="A1891" t="str">
            <v>SM126A</v>
          </cell>
          <cell r="B1891" t="str">
            <v>GLENALTA 11kV</v>
          </cell>
          <cell r="C1891" t="str">
            <v>SHVA</v>
          </cell>
          <cell r="D1891" t="str">
            <v>Happy Valley 66</v>
          </cell>
        </row>
        <row r="1892">
          <cell r="A1892" t="str">
            <v>SM126B</v>
          </cell>
          <cell r="B1892" t="str">
            <v>SUN VALLEY 11kV</v>
          </cell>
          <cell r="C1892" t="str">
            <v>SHVA</v>
          </cell>
          <cell r="D1892" t="str">
            <v>Happy Valley 66</v>
          </cell>
        </row>
        <row r="1893">
          <cell r="A1893" t="str">
            <v>SM126C</v>
          </cell>
          <cell r="B1893" t="str">
            <v>COROMANDEL 11kV</v>
          </cell>
          <cell r="C1893" t="str">
            <v>SHVA</v>
          </cell>
          <cell r="D1893" t="str">
            <v>Happy Valley 66</v>
          </cell>
        </row>
        <row r="1894">
          <cell r="A1894" t="str">
            <v>SM126D</v>
          </cell>
          <cell r="B1894" t="str">
            <v>EDEN 11kV</v>
          </cell>
          <cell r="C1894" t="str">
            <v>SHVA</v>
          </cell>
          <cell r="D1894" t="str">
            <v>Happy Valley 66</v>
          </cell>
        </row>
        <row r="1895">
          <cell r="A1895" t="str">
            <v>SM126E</v>
          </cell>
          <cell r="B1895" t="str">
            <v>BRIGHTON PARADE 11kV</v>
          </cell>
          <cell r="C1895" t="str">
            <v>SHVA</v>
          </cell>
          <cell r="D1895" t="str">
            <v>Happy Valley 66</v>
          </cell>
        </row>
        <row r="1896">
          <cell r="A1896" t="str">
            <v>SM137A</v>
          </cell>
          <cell r="B1896" t="str">
            <v>MITCHELL PARK 11kV</v>
          </cell>
          <cell r="C1896" t="str">
            <v>SHVA</v>
          </cell>
          <cell r="D1896" t="str">
            <v>Happy Valley 66</v>
          </cell>
        </row>
        <row r="1897">
          <cell r="A1897" t="str">
            <v>SM137B</v>
          </cell>
          <cell r="B1897" t="str">
            <v>MARION 11kV</v>
          </cell>
          <cell r="C1897" t="str">
            <v>SHVA</v>
          </cell>
          <cell r="D1897" t="str">
            <v>Happy Valley 66</v>
          </cell>
        </row>
        <row r="1898">
          <cell r="A1898" t="str">
            <v>SM137C</v>
          </cell>
          <cell r="B1898" t="str">
            <v>BURBANK 11kV</v>
          </cell>
          <cell r="C1898" t="str">
            <v>SHVA</v>
          </cell>
          <cell r="D1898" t="str">
            <v>Happy Valley 66</v>
          </cell>
        </row>
        <row r="1899">
          <cell r="A1899" t="str">
            <v>SM137D</v>
          </cell>
          <cell r="B1899" t="str">
            <v>STURT 11kV</v>
          </cell>
          <cell r="C1899" t="str">
            <v>SHVA</v>
          </cell>
          <cell r="D1899" t="str">
            <v>Happy Valley 66</v>
          </cell>
        </row>
        <row r="1900">
          <cell r="A1900" t="str">
            <v>SM172A</v>
          </cell>
          <cell r="B1900" t="str">
            <v>EDGEWORTH STREET 11kV</v>
          </cell>
          <cell r="C1900" t="str">
            <v>SHVA</v>
          </cell>
          <cell r="D1900" t="str">
            <v>Happy Valley 66</v>
          </cell>
        </row>
        <row r="1901">
          <cell r="A1901" t="str">
            <v>SM172B</v>
          </cell>
          <cell r="B1901" t="str">
            <v>HARCOURT GARDENS 11kV</v>
          </cell>
          <cell r="C1901" t="str">
            <v>SHVA</v>
          </cell>
          <cell r="D1901" t="str">
            <v>Happy Valley 66</v>
          </cell>
        </row>
        <row r="1902">
          <cell r="A1902" t="str">
            <v>SM172C</v>
          </cell>
          <cell r="B1902" t="str">
            <v>SIXTH AVENUE 11kV</v>
          </cell>
          <cell r="C1902" t="str">
            <v>SHVA</v>
          </cell>
          <cell r="D1902" t="str">
            <v>Happy Valley 66</v>
          </cell>
        </row>
        <row r="1903">
          <cell r="A1903" t="str">
            <v>SM172D</v>
          </cell>
          <cell r="B1903" t="str">
            <v>PARKHOLME 11kV</v>
          </cell>
          <cell r="C1903" t="str">
            <v>SHVA</v>
          </cell>
          <cell r="D1903" t="str">
            <v>Happy Valley 66</v>
          </cell>
        </row>
        <row r="1904">
          <cell r="A1904" t="str">
            <v>SM172E</v>
          </cell>
          <cell r="B1904" t="str">
            <v>NILPENA AVE 11kV</v>
          </cell>
          <cell r="C1904" t="str">
            <v>SHVA</v>
          </cell>
          <cell r="D1904" t="str">
            <v>Happy Valley 66</v>
          </cell>
        </row>
        <row r="1905">
          <cell r="A1905" t="str">
            <v>SM172F</v>
          </cell>
          <cell r="B1905" t="str">
            <v>VERMONT 11kV</v>
          </cell>
          <cell r="C1905" t="str">
            <v>SHVA</v>
          </cell>
          <cell r="D1905" t="str">
            <v>Happy Valley 66</v>
          </cell>
        </row>
        <row r="1906">
          <cell r="A1906" t="str">
            <v>SM179A</v>
          </cell>
          <cell r="B1906" t="str">
            <v>WESTBOURNE PARK 11kV</v>
          </cell>
          <cell r="C1906" t="str">
            <v>SHVA</v>
          </cell>
          <cell r="D1906" t="str">
            <v>Happy Valley 66</v>
          </cell>
        </row>
        <row r="1907">
          <cell r="A1907" t="str">
            <v>SM179B</v>
          </cell>
          <cell r="B1907" t="str">
            <v>HAWTHORNE 11kV</v>
          </cell>
          <cell r="C1907" t="str">
            <v>SHVA</v>
          </cell>
          <cell r="D1907" t="str">
            <v>Happy Valley 66</v>
          </cell>
        </row>
        <row r="1908">
          <cell r="A1908" t="str">
            <v>SM179C</v>
          </cell>
          <cell r="B1908" t="str">
            <v>WATTLEBURY 11kV</v>
          </cell>
          <cell r="C1908" t="str">
            <v>SHVA</v>
          </cell>
          <cell r="D1908" t="str">
            <v>Happy Valley 66</v>
          </cell>
        </row>
        <row r="1909">
          <cell r="A1909" t="str">
            <v>SM179D</v>
          </cell>
          <cell r="B1909" t="str">
            <v>CUMBERLAND PARK 11kV</v>
          </cell>
          <cell r="C1909" t="str">
            <v>SHVA</v>
          </cell>
          <cell r="D1909" t="str">
            <v>Happy Valley 66</v>
          </cell>
        </row>
        <row r="1910">
          <cell r="A1910" t="str">
            <v>SM216A</v>
          </cell>
          <cell r="B1910" t="str">
            <v>OSBORNE ST 11kV</v>
          </cell>
          <cell r="C1910" t="str">
            <v>SHVA</v>
          </cell>
          <cell r="D1910" t="str">
            <v>Happy Valley 66</v>
          </cell>
        </row>
        <row r="1911">
          <cell r="A1911" t="str">
            <v>SM216B</v>
          </cell>
          <cell r="B1911" t="str">
            <v>BARRY ROAD 11kV</v>
          </cell>
          <cell r="C1911" t="str">
            <v>SHVA</v>
          </cell>
          <cell r="D1911" t="str">
            <v>Happy Valley 66</v>
          </cell>
        </row>
        <row r="1912">
          <cell r="A1912" t="str">
            <v>SM216C</v>
          </cell>
          <cell r="B1912" t="str">
            <v>WARRADALE 11kV</v>
          </cell>
          <cell r="C1912" t="str">
            <v>SHVA</v>
          </cell>
          <cell r="D1912" t="str">
            <v>Happy Valley 66</v>
          </cell>
        </row>
        <row r="1913">
          <cell r="A1913" t="str">
            <v>SM216D</v>
          </cell>
          <cell r="B1913" t="str">
            <v>WESTMINSTER 11kV</v>
          </cell>
          <cell r="C1913" t="str">
            <v>SHVA</v>
          </cell>
          <cell r="D1913" t="str">
            <v>Happy Valley 66</v>
          </cell>
        </row>
        <row r="1914">
          <cell r="A1914" t="str">
            <v>SM216E</v>
          </cell>
          <cell r="B1914" t="str">
            <v>DWYER ROAD 11kV</v>
          </cell>
          <cell r="C1914" t="str">
            <v>SHVA</v>
          </cell>
          <cell r="D1914" t="str">
            <v>Happy Valley 66</v>
          </cell>
        </row>
        <row r="1915">
          <cell r="A1915" t="str">
            <v>SM216F</v>
          </cell>
          <cell r="B1915" t="str">
            <v>DIAGONAL RD 11kV</v>
          </cell>
          <cell r="C1915" t="str">
            <v>SHVA</v>
          </cell>
          <cell r="D1915" t="str">
            <v>Happy Valley 66</v>
          </cell>
        </row>
        <row r="1916">
          <cell r="A1916" t="str">
            <v>SM216G</v>
          </cell>
          <cell r="B1916" t="str">
            <v>LASCELLES AVE 11kV</v>
          </cell>
          <cell r="C1916" t="str">
            <v>SHVA</v>
          </cell>
          <cell r="D1916" t="str">
            <v>Happy Valley 66</v>
          </cell>
        </row>
        <row r="1917">
          <cell r="A1917" t="str">
            <v>SM349A</v>
          </cell>
          <cell r="B1917" t="str">
            <v>DOVER GARDENS 11kV</v>
          </cell>
          <cell r="C1917" t="str">
            <v>SHVA</v>
          </cell>
          <cell r="D1917" t="str">
            <v>Happy Valley 66</v>
          </cell>
        </row>
        <row r="1918">
          <cell r="A1918" t="str">
            <v>SM349B</v>
          </cell>
          <cell r="B1918" t="str">
            <v>SEACOMBE GARDENS 11kV</v>
          </cell>
          <cell r="C1918" t="str">
            <v>SHVA</v>
          </cell>
          <cell r="D1918" t="str">
            <v>Happy Valley 66</v>
          </cell>
        </row>
        <row r="1919">
          <cell r="A1919" t="str">
            <v>SM349C</v>
          </cell>
          <cell r="B1919" t="str">
            <v>DARLINGTON 11kV</v>
          </cell>
          <cell r="C1919" t="str">
            <v>SHVA</v>
          </cell>
          <cell r="D1919" t="str">
            <v>Happy Valley 66</v>
          </cell>
        </row>
        <row r="1920">
          <cell r="A1920" t="str">
            <v>SM349D</v>
          </cell>
          <cell r="B1920" t="str">
            <v>SEAVIEW DOWNS 11kV</v>
          </cell>
          <cell r="C1920" t="str">
            <v>SHVA</v>
          </cell>
          <cell r="D1920" t="str">
            <v>Happy Valley 66</v>
          </cell>
        </row>
        <row r="1921">
          <cell r="A1921" t="str">
            <v>SM349E</v>
          </cell>
          <cell r="B1921" t="str">
            <v>SEACLIFF 11kV</v>
          </cell>
          <cell r="C1921" t="str">
            <v>SHVA</v>
          </cell>
          <cell r="D1921" t="str">
            <v>Happy Valley 66</v>
          </cell>
        </row>
        <row r="1922">
          <cell r="A1922" t="str">
            <v>SM349F</v>
          </cell>
          <cell r="B1922" t="str">
            <v>MARINO 11kV</v>
          </cell>
          <cell r="C1922" t="str">
            <v>SHVA</v>
          </cell>
          <cell r="D1922" t="str">
            <v>Happy Valley 66</v>
          </cell>
        </row>
        <row r="1923">
          <cell r="A1923" t="str">
            <v>SM349G</v>
          </cell>
          <cell r="B1923" t="str">
            <v>FLINDERS MEDICAL CENTRE 11kV</v>
          </cell>
          <cell r="C1923" t="str">
            <v>SHVA</v>
          </cell>
          <cell r="D1923" t="str">
            <v>Happy Valley 66</v>
          </cell>
        </row>
        <row r="1924">
          <cell r="A1924" t="str">
            <v>SM349H</v>
          </cell>
          <cell r="C1924" t="str">
            <v>SHVA</v>
          </cell>
          <cell r="D1924" t="str">
            <v>Happy Valley 66</v>
          </cell>
        </row>
        <row r="1925">
          <cell r="A1925" t="str">
            <v>SM350A</v>
          </cell>
          <cell r="B1925" t="str">
            <v>FULLARTON 11kV</v>
          </cell>
          <cell r="C1925" t="str">
            <v>SHVA</v>
          </cell>
          <cell r="D1925" t="str">
            <v>Happy Valley 66</v>
          </cell>
        </row>
        <row r="1926">
          <cell r="A1926" t="str">
            <v>SM350B</v>
          </cell>
          <cell r="B1926" t="str">
            <v>HIGHGATE 11kV</v>
          </cell>
          <cell r="C1926" t="str">
            <v>SHVA</v>
          </cell>
          <cell r="D1926" t="str">
            <v>Happy Valley 66</v>
          </cell>
        </row>
        <row r="1927">
          <cell r="A1927" t="str">
            <v>SM350C</v>
          </cell>
          <cell r="B1927" t="str">
            <v>MYRTLE BANK 11kV</v>
          </cell>
          <cell r="C1927" t="str">
            <v>SHVA</v>
          </cell>
          <cell r="D1927" t="str">
            <v>Happy Valley 66</v>
          </cell>
        </row>
        <row r="1928">
          <cell r="A1928" t="str">
            <v>SM350D</v>
          </cell>
          <cell r="B1928" t="str">
            <v>SPRINGFIELD 11kV</v>
          </cell>
          <cell r="C1928" t="str">
            <v>SHVA</v>
          </cell>
          <cell r="D1928" t="str">
            <v>Happy Valley 66</v>
          </cell>
        </row>
        <row r="1929">
          <cell r="A1929" t="str">
            <v>SM350E</v>
          </cell>
          <cell r="B1929" t="str">
            <v>MITCHAM 11kV</v>
          </cell>
          <cell r="C1929" t="str">
            <v>SHVA</v>
          </cell>
          <cell r="D1929" t="str">
            <v>Happy Valley 66</v>
          </cell>
        </row>
        <row r="1930">
          <cell r="A1930" t="str">
            <v>SM350F</v>
          </cell>
          <cell r="B1930" t="str">
            <v>UNLEY PARK 11kV</v>
          </cell>
          <cell r="C1930" t="str">
            <v>SHVA</v>
          </cell>
          <cell r="D1930" t="str">
            <v>Happy Valley 66</v>
          </cell>
        </row>
        <row r="1931">
          <cell r="A1931" t="str">
            <v>SM350G</v>
          </cell>
          <cell r="B1931" t="str">
            <v>SPRINGFIELD 2 11kV</v>
          </cell>
          <cell r="C1931" t="str">
            <v>SHVA</v>
          </cell>
          <cell r="D1931" t="str">
            <v>Happy Valley 66</v>
          </cell>
        </row>
        <row r="1932">
          <cell r="A1932" t="str">
            <v>SM350H</v>
          </cell>
          <cell r="B1932" t="str">
            <v>MALVERN 11kV</v>
          </cell>
          <cell r="C1932" t="str">
            <v>SHVA</v>
          </cell>
          <cell r="D1932" t="str">
            <v>Happy Valley 66</v>
          </cell>
        </row>
        <row r="1933">
          <cell r="A1933" t="str">
            <v>SM374A</v>
          </cell>
          <cell r="B1933" t="str">
            <v>BLACKFOREST 11kV</v>
          </cell>
          <cell r="C1933" t="str">
            <v>SHVA</v>
          </cell>
          <cell r="D1933" t="str">
            <v>Happy Valley 66</v>
          </cell>
        </row>
        <row r="1934">
          <cell r="A1934" t="str">
            <v>SM374B</v>
          </cell>
          <cell r="B1934" t="str">
            <v>CABRA 11kV</v>
          </cell>
          <cell r="C1934" t="str">
            <v>SHVA</v>
          </cell>
          <cell r="D1934" t="str">
            <v>Happy Valley 66</v>
          </cell>
        </row>
        <row r="1935">
          <cell r="A1935" t="str">
            <v>SM374C</v>
          </cell>
          <cell r="B1935" t="str">
            <v>EDWARDSTOWN 11kV</v>
          </cell>
          <cell r="C1935" t="str">
            <v>SHVA</v>
          </cell>
          <cell r="D1935" t="str">
            <v>Happy Valley 66</v>
          </cell>
        </row>
        <row r="1936">
          <cell r="A1936" t="str">
            <v>SM374D</v>
          </cell>
          <cell r="B1936" t="str">
            <v>HILLS INDUSTRIES 11kV</v>
          </cell>
          <cell r="C1936" t="str">
            <v>SHVA</v>
          </cell>
          <cell r="D1936" t="str">
            <v>Happy Valley 66</v>
          </cell>
        </row>
        <row r="1937">
          <cell r="A1937" t="str">
            <v>SM374E</v>
          </cell>
          <cell r="B1937" t="str">
            <v>HAMMERSMITH 11kV</v>
          </cell>
          <cell r="C1937" t="str">
            <v>SHVA</v>
          </cell>
          <cell r="D1937" t="str">
            <v>Happy Valley 66</v>
          </cell>
        </row>
        <row r="1938">
          <cell r="A1938" t="str">
            <v>SM402A</v>
          </cell>
          <cell r="B1938" t="str">
            <v>BRIDGESTONE 11kV</v>
          </cell>
          <cell r="C1938" t="str">
            <v>SHVA</v>
          </cell>
          <cell r="D1938" t="str">
            <v>Happy Valley 66</v>
          </cell>
        </row>
        <row r="1939">
          <cell r="A1939" t="str">
            <v>SM402B</v>
          </cell>
          <cell r="B1939" t="str">
            <v>WOODLANDS PARK 11kV</v>
          </cell>
          <cell r="C1939" t="str">
            <v>SHVA</v>
          </cell>
          <cell r="D1939" t="str">
            <v>Happy Valley 66</v>
          </cell>
        </row>
        <row r="1940">
          <cell r="A1940" t="str">
            <v>SM402C</v>
          </cell>
          <cell r="B1940" t="str">
            <v>DAW PARK 11kV</v>
          </cell>
          <cell r="C1940" t="str">
            <v>SHVA</v>
          </cell>
          <cell r="D1940" t="str">
            <v>Happy Valley 66</v>
          </cell>
        </row>
        <row r="1941">
          <cell r="A1941" t="str">
            <v>SM402D</v>
          </cell>
          <cell r="B1941" t="str">
            <v>ST MARYS 11kV</v>
          </cell>
          <cell r="C1941" t="str">
            <v>SHVA</v>
          </cell>
          <cell r="D1941" t="str">
            <v>Happy Valley 66</v>
          </cell>
        </row>
        <row r="1942">
          <cell r="A1942" t="str">
            <v>SM402E</v>
          </cell>
          <cell r="B1942" t="str">
            <v>ACKLAND GARDENS 11kV</v>
          </cell>
          <cell r="C1942" t="str">
            <v>SHVA</v>
          </cell>
          <cell r="D1942" t="str">
            <v>Happy Valley 66</v>
          </cell>
        </row>
        <row r="1943">
          <cell r="A1943" t="str">
            <v>SM410A</v>
          </cell>
          <cell r="B1943" t="str">
            <v>GLENELG EAST 11kV</v>
          </cell>
          <cell r="C1943" t="str">
            <v>SHVA</v>
          </cell>
          <cell r="D1943" t="str">
            <v>Happy Valley 66</v>
          </cell>
        </row>
        <row r="1944">
          <cell r="A1944" t="str">
            <v>SM410B</v>
          </cell>
          <cell r="B1944" t="str">
            <v>GLENELG 11kV</v>
          </cell>
          <cell r="C1944" t="str">
            <v>SHVA</v>
          </cell>
          <cell r="D1944" t="str">
            <v>Happy Valley 66</v>
          </cell>
        </row>
        <row r="1945">
          <cell r="A1945" t="str">
            <v>SM410C</v>
          </cell>
          <cell r="B1945" t="str">
            <v>GLENELG SOUTH 11kV</v>
          </cell>
          <cell r="C1945" t="str">
            <v>SHVA</v>
          </cell>
          <cell r="D1945" t="str">
            <v>Happy Valley 66</v>
          </cell>
        </row>
        <row r="1946">
          <cell r="A1946" t="str">
            <v>SM410D</v>
          </cell>
          <cell r="B1946" t="str">
            <v>SOMERTON PARK 11kV</v>
          </cell>
          <cell r="C1946" t="str">
            <v>SHVA</v>
          </cell>
          <cell r="D1946" t="str">
            <v>Happy Valley 66</v>
          </cell>
        </row>
        <row r="1947">
          <cell r="A1947" t="str">
            <v>SM411A</v>
          </cell>
          <cell r="B1947" t="str">
            <v>READE PARK 11kV</v>
          </cell>
          <cell r="C1947" t="str">
            <v>SHVA</v>
          </cell>
          <cell r="D1947" t="str">
            <v>Happy Valley 66</v>
          </cell>
        </row>
        <row r="1948">
          <cell r="A1948" t="str">
            <v>SM411B</v>
          </cell>
          <cell r="B1948" t="str">
            <v>CLAPHAM 11kV</v>
          </cell>
          <cell r="C1948" t="str">
            <v>SHVA</v>
          </cell>
          <cell r="D1948" t="str">
            <v>Happy Valley 66</v>
          </cell>
        </row>
        <row r="1949">
          <cell r="A1949" t="str">
            <v>SM411C</v>
          </cell>
          <cell r="B1949" t="str">
            <v>BROWNHILL 11kV</v>
          </cell>
          <cell r="C1949" t="str">
            <v>SHVA</v>
          </cell>
          <cell r="D1949" t="str">
            <v>Happy Valley 66</v>
          </cell>
        </row>
        <row r="1950">
          <cell r="A1950" t="str">
            <v>SM411D</v>
          </cell>
          <cell r="B1950" t="str">
            <v>GLOUCESTER 11kV</v>
          </cell>
          <cell r="C1950" t="str">
            <v>SHVA</v>
          </cell>
          <cell r="D1950" t="str">
            <v>Happy Valley 66</v>
          </cell>
        </row>
        <row r="1951">
          <cell r="A1951" t="str">
            <v>SM411E</v>
          </cell>
          <cell r="B1951" t="str">
            <v>SHEPHERDS HILL 11kV</v>
          </cell>
          <cell r="C1951" t="str">
            <v>SHVA</v>
          </cell>
          <cell r="D1951" t="str">
            <v>Happy Valley 66</v>
          </cell>
        </row>
        <row r="1952">
          <cell r="A1952" t="str">
            <v>SM411F</v>
          </cell>
          <cell r="B1952" t="str">
            <v>WINSTON AVENUE 11kV</v>
          </cell>
          <cell r="C1952" t="str">
            <v>SHVA</v>
          </cell>
          <cell r="D1952" t="str">
            <v>Happy Valley 66</v>
          </cell>
        </row>
        <row r="1953">
          <cell r="A1953" t="str">
            <v>SMITHFIELD PLAINS</v>
          </cell>
          <cell r="B1953" t="str">
            <v>SMITHFIELD PLAINS</v>
          </cell>
          <cell r="C1953" t="str">
            <v>SPAR</v>
          </cell>
        </row>
        <row r="1954">
          <cell r="A1954" t="str">
            <v>SOLOMONTOWN</v>
          </cell>
          <cell r="B1954" t="str">
            <v>SOLOMONTOWN</v>
          </cell>
          <cell r="C1954" t="str">
            <v>SBUN</v>
          </cell>
        </row>
        <row r="1955">
          <cell r="A1955" t="str">
            <v>SOMERTON PARK</v>
          </cell>
          <cell r="B1955" t="str">
            <v>SOMERTON PARK</v>
          </cell>
          <cell r="C1955" t="str">
            <v>SHVA</v>
          </cell>
        </row>
        <row r="1956">
          <cell r="A1956" t="str">
            <v>SOUTH BRIGHTON</v>
          </cell>
          <cell r="B1956" t="str">
            <v>SOUTH BRIGHTON</v>
          </cell>
          <cell r="C1956" t="str">
            <v>SHVA</v>
          </cell>
        </row>
        <row r="1957">
          <cell r="A1957" t="str">
            <v>SOUTH PLYMPTON</v>
          </cell>
          <cell r="B1957" t="str">
            <v>SOUTH PLYMPTON</v>
          </cell>
          <cell r="C1957" t="str">
            <v>SHVA</v>
          </cell>
        </row>
        <row r="1958">
          <cell r="A1958" t="str">
            <v>SOUTH PUNYELROO</v>
          </cell>
          <cell r="B1958" t="str">
            <v>SOUTH PUNYELROO</v>
          </cell>
          <cell r="C1958" t="str">
            <v>SMAN</v>
          </cell>
        </row>
        <row r="1959">
          <cell r="A1959" t="str">
            <v>SOUTHEND</v>
          </cell>
          <cell r="B1959" t="str">
            <v>SOUTHEND</v>
          </cell>
          <cell r="C1959" t="str">
            <v>SSNR</v>
          </cell>
        </row>
        <row r="1960">
          <cell r="A1960" t="str">
            <v>SPRINGFIELD</v>
          </cell>
          <cell r="B1960" t="str">
            <v>SPRINGFIELD</v>
          </cell>
          <cell r="C1960" t="str">
            <v>SHVA</v>
          </cell>
        </row>
        <row r="1961">
          <cell r="A1961" t="str">
            <v>SPRINGTON</v>
          </cell>
          <cell r="B1961" t="str">
            <v>SPRINGTON</v>
          </cell>
          <cell r="C1961" t="str">
            <v>SANC</v>
          </cell>
        </row>
        <row r="1962">
          <cell r="A1962" t="str">
            <v>SSD102</v>
          </cell>
          <cell r="B1962" t="str">
            <v>HARROW</v>
          </cell>
          <cell r="C1962" t="str">
            <v>SNFD</v>
          </cell>
          <cell r="D1962" t="str">
            <v>Northfield 66</v>
          </cell>
        </row>
        <row r="1963">
          <cell r="A1963" t="str">
            <v>SSD103</v>
          </cell>
          <cell r="B1963" t="str">
            <v>NORTH ADELAIDE</v>
          </cell>
          <cell r="C1963" t="str">
            <v>SETC</v>
          </cell>
          <cell r="D1963" t="str">
            <v>East Terrace 66</v>
          </cell>
        </row>
        <row r="1964">
          <cell r="A1964" t="str">
            <v>SSD104</v>
          </cell>
          <cell r="B1964" t="str">
            <v>ELIZABETH DOWNS</v>
          </cell>
          <cell r="C1964" t="str">
            <v>SPAR</v>
          </cell>
          <cell r="D1964" t="str">
            <v>Para 66</v>
          </cell>
        </row>
        <row r="1965">
          <cell r="A1965" t="str">
            <v>SSD107</v>
          </cell>
          <cell r="B1965" t="str">
            <v>CLEARVIEW</v>
          </cell>
          <cell r="C1965" t="str">
            <v>SNFD</v>
          </cell>
          <cell r="D1965" t="str">
            <v>Northfield 66</v>
          </cell>
        </row>
        <row r="1966">
          <cell r="A1966" t="str">
            <v>SSD111</v>
          </cell>
          <cell r="B1966" t="str">
            <v>PORT STANVAC</v>
          </cell>
          <cell r="C1966" t="str">
            <v>SMVE</v>
          </cell>
          <cell r="D1966" t="str">
            <v>Morphett Vale East 66</v>
          </cell>
        </row>
        <row r="1967">
          <cell r="A1967" t="str">
            <v>SSD114</v>
          </cell>
          <cell r="B1967" t="str">
            <v>TAILEM BEND</v>
          </cell>
          <cell r="C1967" t="str">
            <v>STAL</v>
          </cell>
          <cell r="D1967" t="str">
            <v>Tailem Bend 33</v>
          </cell>
        </row>
        <row r="1968">
          <cell r="A1968" t="str">
            <v>SSD115</v>
          </cell>
          <cell r="B1968" t="str">
            <v>MORPHETT VALE EAST</v>
          </cell>
          <cell r="C1968" t="str">
            <v>SMVE</v>
          </cell>
          <cell r="D1968" t="str">
            <v>Morphett Vale East 66</v>
          </cell>
        </row>
        <row r="1969">
          <cell r="A1969" t="str">
            <v>SSD116</v>
          </cell>
          <cell r="B1969" t="str">
            <v>NORTH UNLEY</v>
          </cell>
          <cell r="C1969" t="str">
            <v>SHVA</v>
          </cell>
          <cell r="D1969" t="str">
            <v>Happy Valley 66</v>
          </cell>
        </row>
        <row r="1970">
          <cell r="A1970" t="str">
            <v>SSD118</v>
          </cell>
          <cell r="B1970" t="str">
            <v>KENT TOWN</v>
          </cell>
          <cell r="C1970" t="str">
            <v>SMAG</v>
          </cell>
          <cell r="D1970" t="str">
            <v>Magill 66</v>
          </cell>
        </row>
        <row r="1971">
          <cell r="A1971" t="str">
            <v>SSD120</v>
          </cell>
          <cell r="B1971" t="str">
            <v>CLARENDON</v>
          </cell>
          <cell r="C1971" t="str">
            <v>SMVE</v>
          </cell>
          <cell r="D1971" t="str">
            <v>Morphett Vale East 66</v>
          </cell>
        </row>
        <row r="1972">
          <cell r="A1972" t="str">
            <v>SSD121</v>
          </cell>
          <cell r="B1972" t="str">
            <v>CAMPBELLTOWN</v>
          </cell>
          <cell r="C1972" t="str">
            <v>SMAG</v>
          </cell>
          <cell r="D1972" t="str">
            <v>Magill 66</v>
          </cell>
        </row>
        <row r="1973">
          <cell r="A1973" t="str">
            <v>SSD122</v>
          </cell>
          <cell r="B1973" t="str">
            <v>WAIKERIE</v>
          </cell>
          <cell r="C1973" t="str">
            <v>SNWB</v>
          </cell>
          <cell r="D1973" t="str">
            <v>North West Bend 66</v>
          </cell>
        </row>
        <row r="1974">
          <cell r="A1974" t="str">
            <v>SSD125</v>
          </cell>
          <cell r="B1974" t="str">
            <v>BLACKPOOL</v>
          </cell>
          <cell r="C1974" t="str">
            <v>SNBN</v>
          </cell>
          <cell r="D1974" t="str">
            <v>New Osborne 66</v>
          </cell>
        </row>
        <row r="1975">
          <cell r="A1975" t="str">
            <v>SSD126</v>
          </cell>
          <cell r="B1975" t="str">
            <v>BLACKWOOD</v>
          </cell>
          <cell r="C1975" t="str">
            <v>SHVA</v>
          </cell>
          <cell r="D1975" t="str">
            <v>Happy Valley 66</v>
          </cell>
        </row>
        <row r="1976">
          <cell r="A1976" t="str">
            <v>SSD127</v>
          </cell>
          <cell r="B1976" t="str">
            <v>COONALPYN</v>
          </cell>
          <cell r="C1976" t="str">
            <v>STAL</v>
          </cell>
          <cell r="D1976" t="str">
            <v>Tailem Bend 33</v>
          </cell>
        </row>
        <row r="1977">
          <cell r="A1977" t="str">
            <v>SSD129</v>
          </cell>
          <cell r="B1977" t="str">
            <v>PARAFIELD GARDENS</v>
          </cell>
          <cell r="C1977" t="str">
            <v>SPGW</v>
          </cell>
          <cell r="D1977" t="str">
            <v>Parafield Gardens West 66</v>
          </cell>
        </row>
        <row r="1978">
          <cell r="A1978" t="str">
            <v>SSD130</v>
          </cell>
          <cell r="B1978" t="str">
            <v>HOLDEN HILL</v>
          </cell>
          <cell r="C1978" t="str">
            <v>SNFD</v>
          </cell>
          <cell r="D1978" t="str">
            <v>Northfield 66</v>
          </cell>
        </row>
        <row r="1979">
          <cell r="A1979" t="str">
            <v>SSD131</v>
          </cell>
          <cell r="B1979" t="str">
            <v>PLYMPTON</v>
          </cell>
          <cell r="C1979" t="str">
            <v>SHVA</v>
          </cell>
          <cell r="D1979" t="str">
            <v>Happy Valley 66</v>
          </cell>
        </row>
        <row r="1980">
          <cell r="A1980" t="str">
            <v>SSD132</v>
          </cell>
          <cell r="B1980" t="str">
            <v>PORT ADELAIDE NORTH</v>
          </cell>
          <cell r="C1980" t="str">
            <v>SNBN</v>
          </cell>
          <cell r="D1980" t="str">
            <v>New Osborne 66</v>
          </cell>
        </row>
        <row r="1981">
          <cell r="A1981" t="str">
            <v>SSD133</v>
          </cell>
          <cell r="B1981" t="str">
            <v>WHYALLA CITY</v>
          </cell>
          <cell r="C1981" t="str">
            <v>SWHY</v>
          </cell>
          <cell r="D1981" t="str">
            <v>Whyalla 33</v>
          </cell>
        </row>
        <row r="1982">
          <cell r="A1982" t="str">
            <v>SSD134</v>
          </cell>
          <cell r="B1982" t="str">
            <v>WHYALLA TERMINAL</v>
          </cell>
          <cell r="C1982" t="str">
            <v>SWHY</v>
          </cell>
          <cell r="D1982" t="str">
            <v>Whyalla 33</v>
          </cell>
        </row>
        <row r="1983">
          <cell r="A1983" t="str">
            <v>SSD135 IND</v>
          </cell>
          <cell r="B1983" t="str">
            <v>SNUGGERY INDUSTRIAL</v>
          </cell>
          <cell r="C1983" t="str">
            <v>SSNN</v>
          </cell>
          <cell r="D1983" t="str">
            <v>Snuggery Industrial 33</v>
          </cell>
        </row>
        <row r="1984">
          <cell r="A1984" t="str">
            <v>SSD135 RUR</v>
          </cell>
          <cell r="B1984" t="str">
            <v>SNUGGERY RURAL</v>
          </cell>
          <cell r="C1984" t="str">
            <v>SSNR</v>
          </cell>
          <cell r="D1984" t="str">
            <v>Snuggery Rural 33</v>
          </cell>
        </row>
        <row r="1985">
          <cell r="A1985" t="str">
            <v>SSD137</v>
          </cell>
          <cell r="B1985" t="str">
            <v>TONSLEY PARK</v>
          </cell>
          <cell r="C1985" t="str">
            <v>SHVA</v>
          </cell>
          <cell r="D1985" t="str">
            <v>Happy Valley 66</v>
          </cell>
        </row>
        <row r="1986">
          <cell r="A1986" t="str">
            <v>SSD139</v>
          </cell>
          <cell r="B1986" t="str">
            <v>ATHOL PARK</v>
          </cell>
          <cell r="C1986" t="str">
            <v>STSY</v>
          </cell>
          <cell r="D1986" t="str">
            <v>Torrens Island 66</v>
          </cell>
        </row>
        <row r="1987">
          <cell r="A1987" t="str">
            <v>SSD140</v>
          </cell>
          <cell r="B1987" t="str">
            <v>KEITH</v>
          </cell>
          <cell r="C1987" t="str">
            <v>SKET</v>
          </cell>
          <cell r="D1987" t="str">
            <v>Keith 33</v>
          </cell>
        </row>
        <row r="1988">
          <cell r="A1988" t="str">
            <v>SSD144</v>
          </cell>
          <cell r="B1988" t="str">
            <v>PINNAROO</v>
          </cell>
          <cell r="C1988" t="str">
            <v>STAL</v>
          </cell>
          <cell r="D1988" t="str">
            <v>Tailem Bend 33</v>
          </cell>
        </row>
        <row r="1989">
          <cell r="A1989" t="str">
            <v>SSD145</v>
          </cell>
          <cell r="B1989" t="str">
            <v>TEA TREE GULLY</v>
          </cell>
          <cell r="C1989" t="str">
            <v>SNFD</v>
          </cell>
          <cell r="D1989" t="str">
            <v>Northfield 66</v>
          </cell>
        </row>
        <row r="1990">
          <cell r="A1990" t="str">
            <v>SSD146</v>
          </cell>
          <cell r="B1990" t="str">
            <v>CROYDON PARK</v>
          </cell>
          <cell r="C1990" t="str">
            <v>SKLB</v>
          </cell>
          <cell r="D1990" t="str">
            <v>Kilburn 66</v>
          </cell>
        </row>
        <row r="1991">
          <cell r="A1991" t="str">
            <v>SSD147</v>
          </cell>
          <cell r="B1991" t="str">
            <v>PICCADILLY</v>
          </cell>
          <cell r="C1991" t="str">
            <v>SMBA</v>
          </cell>
          <cell r="D1991" t="str">
            <v>Mt Barker 66</v>
          </cell>
        </row>
        <row r="1992">
          <cell r="A1992" t="str">
            <v>SSD148</v>
          </cell>
          <cell r="B1992" t="str">
            <v>BURNSIDE</v>
          </cell>
          <cell r="C1992" t="str">
            <v>SMAG</v>
          </cell>
          <cell r="D1992" t="str">
            <v>Magill 66</v>
          </cell>
        </row>
        <row r="1993">
          <cell r="A1993" t="str">
            <v>SSD149</v>
          </cell>
          <cell r="B1993" t="str">
            <v>HENLEY SOUTH</v>
          </cell>
          <cell r="C1993" t="str">
            <v>SNBN</v>
          </cell>
          <cell r="D1993" t="str">
            <v>New Osborne 66</v>
          </cell>
        </row>
        <row r="1994">
          <cell r="A1994" t="str">
            <v>SSD150</v>
          </cell>
          <cell r="B1994" t="str">
            <v>ANGASTON</v>
          </cell>
          <cell r="C1994" t="str">
            <v>SDRN</v>
          </cell>
          <cell r="D1994" t="str">
            <v>Dorrien 33</v>
          </cell>
        </row>
        <row r="1995">
          <cell r="A1995" t="str">
            <v>SSD151</v>
          </cell>
          <cell r="B1995" t="str">
            <v>MURRAY BRIDGE SOUTH</v>
          </cell>
          <cell r="C1995" t="str">
            <v>SMBL</v>
          </cell>
          <cell r="D1995" t="str">
            <v>Mobilong 33</v>
          </cell>
        </row>
        <row r="1996">
          <cell r="A1996" t="str">
            <v>SSD152</v>
          </cell>
          <cell r="B1996" t="str">
            <v>RAMCO</v>
          </cell>
          <cell r="C1996" t="str">
            <v>SNWB</v>
          </cell>
          <cell r="D1996" t="str">
            <v>North West Bend 66</v>
          </cell>
        </row>
        <row r="1997">
          <cell r="A1997" t="str">
            <v>SSD153</v>
          </cell>
          <cell r="B1997" t="str">
            <v>TEMPLERS</v>
          </cell>
          <cell r="C1997" t="str">
            <v>STEM</v>
          </cell>
          <cell r="D1997" t="str">
            <v>Templers 33</v>
          </cell>
        </row>
        <row r="1998">
          <cell r="A1998" t="str">
            <v>SSD154</v>
          </cell>
          <cell r="B1998" t="str">
            <v>SQUARE WATERHOLE</v>
          </cell>
          <cell r="C1998" t="str">
            <v>SMVE</v>
          </cell>
          <cell r="D1998" t="str">
            <v>Morphett Vale East 66</v>
          </cell>
        </row>
        <row r="1999">
          <cell r="A1999" t="str">
            <v>SSD155</v>
          </cell>
          <cell r="B1999" t="str">
            <v>AMP</v>
          </cell>
          <cell r="C1999" t="str">
            <v>SETC</v>
          </cell>
          <cell r="D1999" t="str">
            <v>East Terrace 66</v>
          </cell>
        </row>
        <row r="2000">
          <cell r="A2000" t="str">
            <v>SSD157</v>
          </cell>
          <cell r="B2000" t="str">
            <v>PADTHAWAY</v>
          </cell>
          <cell r="C2000" t="str">
            <v>SKET</v>
          </cell>
          <cell r="D2000" t="str">
            <v>Keith 33</v>
          </cell>
        </row>
        <row r="2001">
          <cell r="A2001" t="str">
            <v>SSD158</v>
          </cell>
          <cell r="B2001" t="str">
            <v>NARACOORTE</v>
          </cell>
          <cell r="C2001" t="str">
            <v>SKNC</v>
          </cell>
          <cell r="D2001" t="str">
            <v>Kincraig 33</v>
          </cell>
        </row>
        <row r="2002">
          <cell r="A2002" t="str">
            <v>SSD159</v>
          </cell>
          <cell r="B2002" t="str">
            <v>CAPE JERVIS</v>
          </cell>
          <cell r="C2002" t="str">
            <v>SMVE</v>
          </cell>
          <cell r="D2002" t="str">
            <v>Morphett Vale East 66</v>
          </cell>
        </row>
        <row r="2003">
          <cell r="A2003" t="str">
            <v>SSD162</v>
          </cell>
          <cell r="B2003" t="str">
            <v>ORROROO</v>
          </cell>
          <cell r="C2003" t="str">
            <v>SBAR</v>
          </cell>
          <cell r="D2003" t="str">
            <v>Baroota 33</v>
          </cell>
        </row>
        <row r="2004">
          <cell r="A2004" t="str">
            <v>SSD163</v>
          </cell>
          <cell r="B2004" t="str">
            <v>PENNESHAW</v>
          </cell>
          <cell r="C2004" t="str">
            <v>SMVE</v>
          </cell>
          <cell r="D2004" t="str">
            <v>Morphett Vale East 66</v>
          </cell>
        </row>
        <row r="2005">
          <cell r="A2005" t="str">
            <v>SSD164</v>
          </cell>
          <cell r="B2005" t="str">
            <v>CUMMINS</v>
          </cell>
          <cell r="C2005" t="str">
            <v>SPLN</v>
          </cell>
          <cell r="D2005" t="str">
            <v>Port Lincoln 33</v>
          </cell>
        </row>
        <row r="2006">
          <cell r="A2006" t="str">
            <v>SSD166</v>
          </cell>
          <cell r="B2006" t="str">
            <v>GLOSSOP</v>
          </cell>
          <cell r="C2006" t="str">
            <v>SBER</v>
          </cell>
          <cell r="D2006" t="str">
            <v>Berri 66</v>
          </cell>
        </row>
        <row r="2007">
          <cell r="A2007" t="str">
            <v>SSD167</v>
          </cell>
          <cell r="B2007" t="str">
            <v>PARINGA</v>
          </cell>
          <cell r="C2007" t="str">
            <v>SBER</v>
          </cell>
          <cell r="D2007" t="str">
            <v>Berri 66</v>
          </cell>
        </row>
        <row r="2008">
          <cell r="A2008" t="str">
            <v>SSD168</v>
          </cell>
          <cell r="B2008" t="str">
            <v>CADELL</v>
          </cell>
          <cell r="C2008" t="str">
            <v>SNWB</v>
          </cell>
          <cell r="D2008" t="str">
            <v>North West Bend 66</v>
          </cell>
        </row>
        <row r="2009">
          <cell r="A2009" t="str">
            <v>SSD169</v>
          </cell>
          <cell r="B2009" t="str">
            <v>YORKETOWN</v>
          </cell>
          <cell r="C2009" t="str">
            <v>SDAL</v>
          </cell>
          <cell r="D2009" t="str">
            <v>Dalrymple 33</v>
          </cell>
        </row>
        <row r="2010">
          <cell r="A2010" t="str">
            <v>SSD170</v>
          </cell>
          <cell r="B2010" t="str">
            <v>TOD RIVER</v>
          </cell>
          <cell r="C2010" t="str">
            <v>SPLN</v>
          </cell>
          <cell r="D2010" t="str">
            <v>Port Lincoln 33</v>
          </cell>
        </row>
        <row r="2011">
          <cell r="A2011" t="str">
            <v>SSD171</v>
          </cell>
          <cell r="B2011" t="str">
            <v>YANKALILLA</v>
          </cell>
          <cell r="C2011" t="str">
            <v>SMVE</v>
          </cell>
          <cell r="D2011" t="str">
            <v>Morphett Vale East 66</v>
          </cell>
        </row>
        <row r="2012">
          <cell r="A2012" t="str">
            <v>SSD172</v>
          </cell>
          <cell r="B2012" t="str">
            <v>ASCOT PARK</v>
          </cell>
          <cell r="C2012" t="str">
            <v>SHVA</v>
          </cell>
          <cell r="D2012" t="str">
            <v>Happy Valley 66</v>
          </cell>
        </row>
        <row r="2013">
          <cell r="A2013" t="str">
            <v>SSD174</v>
          </cell>
          <cell r="B2013" t="str">
            <v>RUDALL</v>
          </cell>
          <cell r="C2013" t="str">
            <v>SYAD</v>
          </cell>
          <cell r="D2013" t="str">
            <v>Yadnarie 66</v>
          </cell>
        </row>
        <row r="2014">
          <cell r="A2014" t="str">
            <v>SSD177</v>
          </cell>
          <cell r="B2014" t="str">
            <v>INGLE FARM</v>
          </cell>
          <cell r="C2014" t="str">
            <v>SNFD</v>
          </cell>
          <cell r="D2014" t="str">
            <v>Northfield 66</v>
          </cell>
        </row>
        <row r="2015">
          <cell r="A2015" t="str">
            <v>SSD178</v>
          </cell>
          <cell r="B2015" t="str">
            <v>LOBETHAL</v>
          </cell>
          <cell r="C2015" t="str">
            <v>SANC</v>
          </cell>
          <cell r="D2015" t="str">
            <v>Angas Creek 33</v>
          </cell>
        </row>
        <row r="2016">
          <cell r="A2016" t="str">
            <v>SSD179</v>
          </cell>
          <cell r="B2016" t="str">
            <v>LOWER MITCHAM</v>
          </cell>
          <cell r="C2016" t="str">
            <v>SHVA</v>
          </cell>
          <cell r="D2016" t="str">
            <v>Happy Valley 66</v>
          </cell>
        </row>
        <row r="2017">
          <cell r="A2017" t="str">
            <v>SSD180</v>
          </cell>
          <cell r="B2017" t="str">
            <v>EDITHBURGH</v>
          </cell>
          <cell r="C2017" t="str">
            <v>SDAL</v>
          </cell>
          <cell r="D2017" t="str">
            <v>Dalrymple 33</v>
          </cell>
        </row>
        <row r="2018">
          <cell r="A2018" t="str">
            <v>SSD181</v>
          </cell>
          <cell r="B2018" t="str">
            <v>COLLINSFIELD</v>
          </cell>
          <cell r="C2018" t="str">
            <v>SBRK</v>
          </cell>
          <cell r="D2018" t="str">
            <v>Brinkworth 33</v>
          </cell>
        </row>
        <row r="2019">
          <cell r="A2019" t="str">
            <v>SSD183</v>
          </cell>
          <cell r="B2019" t="str">
            <v>ELIZABETH HEIGHTS</v>
          </cell>
          <cell r="C2019" t="str">
            <v>SPAR</v>
          </cell>
          <cell r="D2019" t="str">
            <v>Para 66</v>
          </cell>
        </row>
        <row r="2020">
          <cell r="A2020" t="str">
            <v>SSD184</v>
          </cell>
          <cell r="B2020" t="str">
            <v>VIRGINIA</v>
          </cell>
          <cell r="C2020" t="str">
            <v>SPGW</v>
          </cell>
          <cell r="D2020" t="str">
            <v>Parafield Gardens West 66</v>
          </cell>
        </row>
        <row r="2021">
          <cell r="A2021" t="str">
            <v>SSD185</v>
          </cell>
          <cell r="B2021" t="str">
            <v>WASLEYS</v>
          </cell>
          <cell r="C2021" t="str">
            <v>STEM</v>
          </cell>
          <cell r="D2021" t="str">
            <v>Templers 33</v>
          </cell>
        </row>
        <row r="2022">
          <cell r="A2022" t="str">
            <v>SSD186</v>
          </cell>
          <cell r="B2022" t="str">
            <v>MALLALA</v>
          </cell>
          <cell r="C2022" t="str">
            <v>STEM</v>
          </cell>
          <cell r="D2022" t="str">
            <v>Templers 33</v>
          </cell>
        </row>
        <row r="2023">
          <cell r="A2023" t="str">
            <v>SSD187</v>
          </cell>
          <cell r="B2023" t="str">
            <v>PORT AUGUSTA</v>
          </cell>
          <cell r="C2023" t="str">
            <v>SDAW</v>
          </cell>
          <cell r="D2023" t="str">
            <v>Davenport 33</v>
          </cell>
        </row>
        <row r="2024">
          <cell r="A2024" t="str">
            <v>SSD188</v>
          </cell>
          <cell r="B2024" t="str">
            <v>PORT LINCOLN TERMINAL</v>
          </cell>
          <cell r="C2024" t="str">
            <v>SPLN</v>
          </cell>
          <cell r="D2024" t="str">
            <v>Port Lincoln 33</v>
          </cell>
        </row>
        <row r="2025">
          <cell r="A2025" t="str">
            <v>SSD190</v>
          </cell>
          <cell r="B2025" t="str">
            <v>AUBURN</v>
          </cell>
          <cell r="C2025" t="str">
            <v>SWAT</v>
          </cell>
          <cell r="D2025" t="str">
            <v>Waterloo 33</v>
          </cell>
        </row>
        <row r="2026">
          <cell r="A2026" t="str">
            <v>SSD191</v>
          </cell>
          <cell r="B2026" t="str">
            <v>CLARE</v>
          </cell>
          <cell r="C2026" t="str">
            <v>SCLN</v>
          </cell>
          <cell r="D2026" t="str">
            <v>Clare North 33</v>
          </cell>
        </row>
        <row r="2027">
          <cell r="A2027" t="str">
            <v>SSD192</v>
          </cell>
          <cell r="B2027" t="str">
            <v>EUDUNDA</v>
          </cell>
          <cell r="C2027" t="str">
            <v>SWAT</v>
          </cell>
          <cell r="D2027" t="str">
            <v>Waterloo 33</v>
          </cell>
        </row>
        <row r="2028">
          <cell r="A2028" t="str">
            <v>SSD194</v>
          </cell>
          <cell r="B2028" t="str">
            <v>APCEL</v>
          </cell>
          <cell r="C2028" t="str">
            <v>SSNN</v>
          </cell>
          <cell r="D2028" t="str">
            <v>Snuggery Industrial 33</v>
          </cell>
        </row>
        <row r="2029">
          <cell r="A2029" t="str">
            <v>SSD195</v>
          </cell>
          <cell r="B2029" t="str">
            <v>MOUNT GAMBIER WEST</v>
          </cell>
          <cell r="C2029" t="str">
            <v>SBLA</v>
          </cell>
          <cell r="D2029" t="str">
            <v>Blanche 33</v>
          </cell>
        </row>
        <row r="2030">
          <cell r="A2030" t="str">
            <v>SSD196</v>
          </cell>
          <cell r="B2030" t="str">
            <v>PORT LINCOLN CITY</v>
          </cell>
          <cell r="C2030" t="str">
            <v>SPLN</v>
          </cell>
          <cell r="D2030" t="str">
            <v>Port Lincoln 33</v>
          </cell>
        </row>
        <row r="2031">
          <cell r="A2031" t="str">
            <v>SSD197</v>
          </cell>
          <cell r="B2031" t="str">
            <v>PENOLA</v>
          </cell>
          <cell r="C2031" t="str">
            <v>SPEW</v>
          </cell>
          <cell r="D2031" t="str">
            <v>Penola West</v>
          </cell>
        </row>
        <row r="2032">
          <cell r="A2032" t="str">
            <v>SSD198</v>
          </cell>
          <cell r="B2032" t="str">
            <v>MILLICENT</v>
          </cell>
          <cell r="C2032" t="str">
            <v>SSNR</v>
          </cell>
          <cell r="D2032" t="str">
            <v>Snuggery Rural 33</v>
          </cell>
        </row>
        <row r="2033">
          <cell r="A2033" t="str">
            <v>SSD200</v>
          </cell>
          <cell r="B2033" t="str">
            <v>KESWICK</v>
          </cell>
          <cell r="C2033" t="str">
            <v>SHVA</v>
          </cell>
          <cell r="D2033" t="str">
            <v>Happy Valley 66</v>
          </cell>
        </row>
        <row r="2034">
          <cell r="A2034" t="str">
            <v>SSD201</v>
          </cell>
          <cell r="B2034" t="str">
            <v>MAITLAND</v>
          </cell>
          <cell r="C2034" t="str">
            <v>SARW</v>
          </cell>
          <cell r="D2034" t="str">
            <v>Ardrossan West 33</v>
          </cell>
        </row>
        <row r="2035">
          <cell r="A2035" t="str">
            <v>SSD202</v>
          </cell>
          <cell r="B2035" t="str">
            <v>WILLIAMSTOWN</v>
          </cell>
          <cell r="C2035" t="str">
            <v>SDRN</v>
          </cell>
          <cell r="D2035" t="str">
            <v>Dorrien 33</v>
          </cell>
        </row>
        <row r="2036">
          <cell r="A2036" t="str">
            <v>SSD203</v>
          </cell>
          <cell r="B2036" t="str">
            <v>BINNIES</v>
          </cell>
          <cell r="C2036" t="str">
            <v>STAL</v>
          </cell>
          <cell r="D2036" t="str">
            <v>Tailem Bend 33</v>
          </cell>
        </row>
        <row r="2037">
          <cell r="A2037" t="str">
            <v>SSD204</v>
          </cell>
          <cell r="B2037" t="str">
            <v>SPALDING</v>
          </cell>
          <cell r="C2037" t="str">
            <v>SBRK</v>
          </cell>
          <cell r="D2037" t="str">
            <v>Brinkworth 33</v>
          </cell>
        </row>
        <row r="2038">
          <cell r="A2038" t="str">
            <v>SSD205</v>
          </cell>
          <cell r="B2038" t="str">
            <v>COONAWARRA</v>
          </cell>
          <cell r="C2038" t="str">
            <v>SPEW</v>
          </cell>
          <cell r="D2038" t="str">
            <v>Penola West</v>
          </cell>
        </row>
        <row r="2039">
          <cell r="A2039" t="str">
            <v>SSD206</v>
          </cell>
          <cell r="B2039" t="str">
            <v>LAMEROO</v>
          </cell>
          <cell r="C2039" t="str">
            <v>STAL</v>
          </cell>
          <cell r="D2039" t="str">
            <v>Tailem Bend 33</v>
          </cell>
        </row>
        <row r="2040">
          <cell r="A2040" t="str">
            <v>SSD210</v>
          </cell>
          <cell r="B2040" t="str">
            <v>HAPPY VALLEY</v>
          </cell>
          <cell r="C2040" t="str">
            <v>SHVA</v>
          </cell>
          <cell r="D2040" t="str">
            <v>Happy Valley 66</v>
          </cell>
        </row>
        <row r="2041">
          <cell r="A2041" t="str">
            <v>SSD211</v>
          </cell>
          <cell r="B2041" t="str">
            <v>MOBILONG</v>
          </cell>
          <cell r="C2041" t="str">
            <v>SMBL</v>
          </cell>
          <cell r="D2041" t="str">
            <v>Mobilong 33</v>
          </cell>
        </row>
        <row r="2042">
          <cell r="A2042" t="str">
            <v>SSD212</v>
          </cell>
          <cell r="B2042" t="str">
            <v>SWAN REACH</v>
          </cell>
          <cell r="C2042" t="str">
            <v>SNWB</v>
          </cell>
          <cell r="D2042" t="str">
            <v>North West Bend 66</v>
          </cell>
        </row>
        <row r="2043">
          <cell r="A2043" t="str">
            <v>SSD213</v>
          </cell>
          <cell r="B2043" t="str">
            <v>KAPUNDA</v>
          </cell>
          <cell r="C2043" t="str">
            <v>STEM</v>
          </cell>
          <cell r="D2043" t="str">
            <v>Templers 33</v>
          </cell>
        </row>
        <row r="2044">
          <cell r="A2044" t="str">
            <v>SSD214</v>
          </cell>
          <cell r="B2044" t="str">
            <v>FINDON</v>
          </cell>
          <cell r="C2044" t="str">
            <v>SNBN</v>
          </cell>
          <cell r="D2044" t="str">
            <v>New Osborne 66</v>
          </cell>
        </row>
        <row r="2045">
          <cell r="A2045" t="str">
            <v>SSD216</v>
          </cell>
          <cell r="B2045" t="str">
            <v>OAKLANDS</v>
          </cell>
          <cell r="C2045" t="str">
            <v>SHVA</v>
          </cell>
          <cell r="D2045" t="str">
            <v>Happy Valley 66</v>
          </cell>
        </row>
        <row r="2046">
          <cell r="A2046" t="str">
            <v>SSD217</v>
          </cell>
          <cell r="B2046" t="str">
            <v>WHYALLA STUART</v>
          </cell>
          <cell r="C2046" t="str">
            <v>SWHY</v>
          </cell>
          <cell r="D2046" t="str">
            <v>Whyalla 33</v>
          </cell>
        </row>
        <row r="2047">
          <cell r="A2047" t="str">
            <v>SSD218</v>
          </cell>
          <cell r="B2047" t="str">
            <v>WOODSIDE</v>
          </cell>
          <cell r="C2047" t="str">
            <v>SMBA</v>
          </cell>
          <cell r="D2047" t="str">
            <v>Mt Barker 66</v>
          </cell>
        </row>
        <row r="2048">
          <cell r="A2048" t="str">
            <v>SSD219</v>
          </cell>
          <cell r="B2048" t="str">
            <v>PORT PIRIE SOUTH</v>
          </cell>
          <cell r="C2048" t="str">
            <v>SBUN</v>
          </cell>
          <cell r="D2048" t="str">
            <v>Bungama Industrial 33</v>
          </cell>
        </row>
        <row r="2049">
          <cell r="A2049" t="str">
            <v>SSD221</v>
          </cell>
          <cell r="B2049" t="str">
            <v>BRINKWORTH</v>
          </cell>
          <cell r="C2049" t="str">
            <v>SBRK</v>
          </cell>
          <cell r="D2049" t="str">
            <v>Brinkworth 33</v>
          </cell>
        </row>
        <row r="2050">
          <cell r="A2050" t="str">
            <v>SSD222</v>
          </cell>
          <cell r="B2050" t="str">
            <v>ULEY</v>
          </cell>
          <cell r="C2050" t="str">
            <v>SPLN</v>
          </cell>
          <cell r="D2050" t="str">
            <v>Port Lincoln 33</v>
          </cell>
        </row>
        <row r="2051">
          <cell r="A2051" t="str">
            <v>SSD223</v>
          </cell>
          <cell r="B2051" t="str">
            <v>WILMINGTON</v>
          </cell>
          <cell r="C2051" t="str">
            <v>SBAR</v>
          </cell>
          <cell r="D2051" t="str">
            <v>Baroota 33</v>
          </cell>
        </row>
        <row r="2052">
          <cell r="A2052" t="str">
            <v>SSD224</v>
          </cell>
          <cell r="B2052" t="str">
            <v>BORDERTOWN</v>
          </cell>
          <cell r="C2052" t="str">
            <v>SKET</v>
          </cell>
          <cell r="D2052" t="str">
            <v>Keith 33</v>
          </cell>
        </row>
        <row r="2053">
          <cell r="A2053" t="str">
            <v>SSD226</v>
          </cell>
          <cell r="B2053" t="str">
            <v>GLANVILLE</v>
          </cell>
          <cell r="C2053" t="str">
            <v>SNBN</v>
          </cell>
          <cell r="D2053" t="str">
            <v>New Osborne 66</v>
          </cell>
        </row>
        <row r="2054">
          <cell r="A2054" t="str">
            <v>SSD227</v>
          </cell>
          <cell r="B2054" t="str">
            <v>QUEENSTOWN</v>
          </cell>
          <cell r="C2054" t="str">
            <v>SNBN</v>
          </cell>
          <cell r="D2054" t="str">
            <v>New Osborne 66</v>
          </cell>
        </row>
        <row r="2055">
          <cell r="A2055" t="str">
            <v>SSD228</v>
          </cell>
          <cell r="B2055" t="str">
            <v>MURRAYTOWN</v>
          </cell>
          <cell r="C2055" t="str">
            <v>SBAR</v>
          </cell>
          <cell r="D2055" t="str">
            <v>Baroota 33</v>
          </cell>
        </row>
        <row r="2056">
          <cell r="A2056" t="str">
            <v>SSD229</v>
          </cell>
          <cell r="B2056" t="str">
            <v>BIRDWOOD</v>
          </cell>
          <cell r="C2056" t="str">
            <v>SANC</v>
          </cell>
          <cell r="D2056" t="str">
            <v>Angas Creek 33</v>
          </cell>
        </row>
        <row r="2057">
          <cell r="A2057" t="str">
            <v>SSD230</v>
          </cell>
          <cell r="B2057" t="str">
            <v>EVANSTON</v>
          </cell>
          <cell r="C2057" t="str">
            <v>SPAR</v>
          </cell>
          <cell r="D2057" t="str">
            <v>Para 66</v>
          </cell>
        </row>
        <row r="2058">
          <cell r="A2058" t="str">
            <v>SSD231</v>
          </cell>
          <cell r="B2058" t="str">
            <v>GLENELG NORTH</v>
          </cell>
          <cell r="C2058" t="str">
            <v>SHVA</v>
          </cell>
          <cell r="D2058" t="str">
            <v>Happy Valley 66</v>
          </cell>
        </row>
        <row r="2059">
          <cell r="A2059" t="str">
            <v>SSD232</v>
          </cell>
          <cell r="B2059" t="str">
            <v>MOUNT BARKER</v>
          </cell>
          <cell r="C2059" t="str">
            <v>SMBA</v>
          </cell>
          <cell r="D2059" t="str">
            <v>Mt Barker 66</v>
          </cell>
        </row>
        <row r="2060">
          <cell r="A2060" t="str">
            <v>SSD234</v>
          </cell>
          <cell r="B2060" t="str">
            <v>PORT NOARLUNGA</v>
          </cell>
          <cell r="C2060" t="str">
            <v>SMVE</v>
          </cell>
          <cell r="D2060" t="str">
            <v>Morphett Vale East 66</v>
          </cell>
        </row>
        <row r="2061">
          <cell r="A2061" t="str">
            <v>SSD235</v>
          </cell>
          <cell r="B2061" t="str">
            <v>LOXTON</v>
          </cell>
          <cell r="C2061" t="str">
            <v>SBER</v>
          </cell>
          <cell r="D2061" t="str">
            <v>Berri 66</v>
          </cell>
        </row>
        <row r="2062">
          <cell r="A2062" t="str">
            <v>SSD236</v>
          </cell>
          <cell r="B2062" t="str">
            <v>LYRUP</v>
          </cell>
          <cell r="C2062" t="str">
            <v>SBER</v>
          </cell>
          <cell r="D2062" t="str">
            <v>Berri 66</v>
          </cell>
        </row>
        <row r="2063">
          <cell r="A2063" t="str">
            <v>SSD237</v>
          </cell>
          <cell r="B2063" t="str">
            <v>HAHNDORF</v>
          </cell>
          <cell r="C2063" t="str">
            <v>SMBA</v>
          </cell>
          <cell r="D2063" t="str">
            <v>Mt Barker 66</v>
          </cell>
        </row>
        <row r="2064">
          <cell r="A2064" t="str">
            <v>SSD238</v>
          </cell>
          <cell r="B2064" t="str">
            <v>MILANG</v>
          </cell>
          <cell r="C2064" t="str">
            <v>SMBA</v>
          </cell>
          <cell r="D2064" t="str">
            <v>Mt Barker 66</v>
          </cell>
        </row>
        <row r="2065">
          <cell r="A2065" t="str">
            <v>SSD239</v>
          </cell>
          <cell r="B2065" t="str">
            <v>BELVIDERE</v>
          </cell>
          <cell r="C2065" t="str">
            <v>SMBA</v>
          </cell>
          <cell r="D2065" t="str">
            <v>Mt Barker 66</v>
          </cell>
        </row>
        <row r="2066">
          <cell r="A2066" t="str">
            <v>SSD241</v>
          </cell>
          <cell r="B2066" t="str">
            <v>URAIDLA</v>
          </cell>
          <cell r="C2066" t="str">
            <v>SMBA</v>
          </cell>
          <cell r="D2066" t="str">
            <v>Mt Barker 66</v>
          </cell>
        </row>
        <row r="2067">
          <cell r="A2067" t="str">
            <v>SSD242</v>
          </cell>
          <cell r="B2067" t="str">
            <v>LANGHORNE CREEK</v>
          </cell>
          <cell r="C2067" t="str">
            <v>SMBA</v>
          </cell>
          <cell r="D2067" t="str">
            <v>Mt Barker 66</v>
          </cell>
        </row>
        <row r="2068">
          <cell r="A2068" t="str">
            <v>SSD243</v>
          </cell>
          <cell r="B2068" t="str">
            <v>PATA</v>
          </cell>
          <cell r="C2068" t="str">
            <v>SBER</v>
          </cell>
          <cell r="D2068" t="str">
            <v>Berri 66</v>
          </cell>
        </row>
        <row r="2069">
          <cell r="A2069" t="str">
            <v>SSD244</v>
          </cell>
          <cell r="B2069" t="str">
            <v>PORT VINCENT</v>
          </cell>
          <cell r="C2069" t="str">
            <v>SARW</v>
          </cell>
          <cell r="D2069" t="str">
            <v>Ardrossan West 33</v>
          </cell>
        </row>
        <row r="2070">
          <cell r="A2070" t="str">
            <v>SSD245</v>
          </cell>
          <cell r="B2070" t="str">
            <v>WOOLPUNDA</v>
          </cell>
          <cell r="C2070" t="str">
            <v>SBER</v>
          </cell>
          <cell r="D2070" t="str">
            <v>Berri 66</v>
          </cell>
        </row>
        <row r="2071">
          <cell r="A2071" t="str">
            <v>SSD246</v>
          </cell>
          <cell r="B2071" t="str">
            <v>ALDGATE</v>
          </cell>
          <cell r="C2071" t="str">
            <v>SMBA</v>
          </cell>
          <cell r="D2071" t="str">
            <v>Mt Barker 66</v>
          </cell>
        </row>
        <row r="2072">
          <cell r="A2072" t="str">
            <v>SSD247</v>
          </cell>
          <cell r="B2072" t="str">
            <v>NAIRNE</v>
          </cell>
          <cell r="C2072" t="str">
            <v>SMBA</v>
          </cell>
          <cell r="D2072" t="str">
            <v>Mt Barker 66</v>
          </cell>
        </row>
        <row r="2073">
          <cell r="A2073" t="str">
            <v>SSD248</v>
          </cell>
          <cell r="B2073" t="str">
            <v>MEADOWS</v>
          </cell>
          <cell r="C2073" t="str">
            <v>SMBS</v>
          </cell>
          <cell r="D2073" t="str">
            <v>Mt Barker South</v>
          </cell>
        </row>
        <row r="2074">
          <cell r="A2074" t="str">
            <v>SSD249</v>
          </cell>
          <cell r="B2074" t="str">
            <v>ROBE</v>
          </cell>
          <cell r="C2074" t="str">
            <v>SSNR</v>
          </cell>
          <cell r="D2074" t="str">
            <v>Snuggery Rural 33</v>
          </cell>
        </row>
        <row r="2075">
          <cell r="A2075" t="str">
            <v>SSD250</v>
          </cell>
          <cell r="B2075" t="str">
            <v>STRATHALBYN</v>
          </cell>
          <cell r="C2075" t="str">
            <v>SMBS</v>
          </cell>
          <cell r="D2075" t="str">
            <v>Mt Barker South</v>
          </cell>
        </row>
        <row r="2076">
          <cell r="A2076" t="str">
            <v>SSD251</v>
          </cell>
          <cell r="B2076" t="str">
            <v>BLUE LAKE</v>
          </cell>
          <cell r="C2076" t="str">
            <v>SLBLA</v>
          </cell>
          <cell r="D2076" t="str">
            <v>Blanche 33</v>
          </cell>
        </row>
        <row r="2077">
          <cell r="A2077" t="str">
            <v>SSD256</v>
          </cell>
          <cell r="B2077" t="str">
            <v>TANTANOOLA</v>
          </cell>
          <cell r="C2077" t="str">
            <v>SBLA</v>
          </cell>
          <cell r="D2077" t="str">
            <v>Blanche 33</v>
          </cell>
        </row>
        <row r="2078">
          <cell r="A2078" t="str">
            <v>SSD259</v>
          </cell>
          <cell r="B2078" t="str">
            <v>PYAP</v>
          </cell>
          <cell r="C2078" t="str">
            <v>SBER</v>
          </cell>
          <cell r="D2078" t="str">
            <v>Berri 66</v>
          </cell>
        </row>
        <row r="2079">
          <cell r="A2079" t="str">
            <v>SSD261</v>
          </cell>
          <cell r="B2079" t="str">
            <v>MENINGIE</v>
          </cell>
          <cell r="C2079" t="str">
            <v>STAL</v>
          </cell>
          <cell r="D2079" t="str">
            <v>Tailem Bend 33</v>
          </cell>
        </row>
        <row r="2080">
          <cell r="A2080" t="str">
            <v>SSD263</v>
          </cell>
          <cell r="B2080" t="str">
            <v>CLEVE</v>
          </cell>
          <cell r="C2080" t="str">
            <v>SYAD</v>
          </cell>
          <cell r="D2080" t="str">
            <v>Yadnarie 66</v>
          </cell>
        </row>
        <row r="2081">
          <cell r="A2081" t="str">
            <v>SSD264</v>
          </cell>
          <cell r="B2081" t="str">
            <v>VIRGINIA BLOCKS REGULATOR STN</v>
          </cell>
          <cell r="C2081" t="str">
            <v>SPAR</v>
          </cell>
          <cell r="D2081" t="str">
            <v>Para 66</v>
          </cell>
        </row>
        <row r="2082">
          <cell r="A2082" t="str">
            <v>SSD265</v>
          </cell>
          <cell r="B2082" t="str">
            <v>CARALUE</v>
          </cell>
          <cell r="C2082" t="str">
            <v>SYAD</v>
          </cell>
          <cell r="D2082" t="str">
            <v>Yadnarie 66</v>
          </cell>
        </row>
        <row r="2083">
          <cell r="A2083" t="str">
            <v>SSD266</v>
          </cell>
          <cell r="B2083" t="str">
            <v>LOCK</v>
          </cell>
          <cell r="C2083" t="str">
            <v>SYAD</v>
          </cell>
          <cell r="D2083" t="str">
            <v>Yadnarie 66</v>
          </cell>
        </row>
        <row r="2084">
          <cell r="A2084" t="str">
            <v>SSD267</v>
          </cell>
          <cell r="B2084" t="str">
            <v>POLDA</v>
          </cell>
          <cell r="C2084" t="str">
            <v>SWUD</v>
          </cell>
          <cell r="D2084" t="str">
            <v>Wudina 66</v>
          </cell>
        </row>
        <row r="2085">
          <cell r="A2085" t="str">
            <v>SSD268</v>
          </cell>
          <cell r="B2085" t="str">
            <v>MYPOLONGA</v>
          </cell>
          <cell r="C2085" t="str">
            <v>SMBL</v>
          </cell>
          <cell r="D2085" t="str">
            <v>Mobilong 33</v>
          </cell>
        </row>
        <row r="2086">
          <cell r="A2086" t="str">
            <v>SSD269</v>
          </cell>
          <cell r="B2086" t="str">
            <v>DARKE PEAK</v>
          </cell>
          <cell r="C2086" t="str">
            <v>SYAD</v>
          </cell>
          <cell r="D2086" t="str">
            <v>Yadnarie 66</v>
          </cell>
        </row>
        <row r="2087">
          <cell r="A2087" t="str">
            <v>SSD270</v>
          </cell>
          <cell r="B2087" t="str">
            <v>CALOOTE</v>
          </cell>
          <cell r="C2087" t="str">
            <v>SMAN</v>
          </cell>
          <cell r="D2087" t="str">
            <v>Mannum 33</v>
          </cell>
        </row>
        <row r="2088">
          <cell r="A2088" t="str">
            <v>SSD271</v>
          </cell>
          <cell r="B2088" t="str">
            <v>NANGWARRY</v>
          </cell>
          <cell r="C2088" t="str">
            <v>SPEW</v>
          </cell>
          <cell r="D2088" t="str">
            <v>Penola West</v>
          </cell>
        </row>
        <row r="2089">
          <cell r="A2089" t="str">
            <v>SSD272</v>
          </cell>
          <cell r="B2089" t="str">
            <v>KANMANTOO MINE</v>
          </cell>
          <cell r="C2089" t="str">
            <v>SKAN</v>
          </cell>
          <cell r="D2089" t="str">
            <v>Kanmantoo 11</v>
          </cell>
        </row>
        <row r="2090">
          <cell r="A2090" t="str">
            <v>SSD273</v>
          </cell>
          <cell r="B2090" t="str">
            <v>ANGLE VALE</v>
          </cell>
          <cell r="C2090" t="str">
            <v>SPAR</v>
          </cell>
          <cell r="D2090" t="str">
            <v>Para 66</v>
          </cell>
        </row>
        <row r="2091">
          <cell r="A2091" t="str">
            <v>SSD274</v>
          </cell>
          <cell r="B2091" t="str">
            <v>BEACHPORT</v>
          </cell>
          <cell r="C2091" t="str">
            <v>SSNR</v>
          </cell>
          <cell r="D2091" t="str">
            <v>Snuggery Rural 33</v>
          </cell>
        </row>
        <row r="2092">
          <cell r="A2092" t="str">
            <v>SSD275</v>
          </cell>
          <cell r="B2092" t="str">
            <v>ROBERTSTOWN</v>
          </cell>
          <cell r="C2092" t="str">
            <v>SWAT</v>
          </cell>
          <cell r="D2092" t="str">
            <v>Waterloo 33</v>
          </cell>
        </row>
        <row r="2093">
          <cell r="A2093" t="str">
            <v>SSD276</v>
          </cell>
          <cell r="B2093" t="str">
            <v>PORTEE</v>
          </cell>
          <cell r="C2093" t="str">
            <v>SNWB</v>
          </cell>
          <cell r="D2093" t="str">
            <v>North West Bend 66</v>
          </cell>
        </row>
        <row r="2094">
          <cell r="A2094" t="str">
            <v>SSD277</v>
          </cell>
          <cell r="B2094" t="str">
            <v>PORT BROUGHTON</v>
          </cell>
          <cell r="C2094" t="str">
            <v>SBUR</v>
          </cell>
          <cell r="D2094" t="str">
            <v>Bungama Rural 33</v>
          </cell>
        </row>
        <row r="2095">
          <cell r="A2095" t="str">
            <v>SSD282</v>
          </cell>
          <cell r="B2095" t="str">
            <v>ARDROSSAN WEST</v>
          </cell>
          <cell r="C2095" t="str">
            <v>SARW</v>
          </cell>
          <cell r="D2095" t="str">
            <v>Ardrossan West 33</v>
          </cell>
        </row>
        <row r="2096">
          <cell r="A2096" t="str">
            <v>SSD283</v>
          </cell>
          <cell r="B2096" t="str">
            <v>KALANGADOO WEST</v>
          </cell>
          <cell r="C2096" t="str">
            <v>SSNR</v>
          </cell>
          <cell r="D2096" t="str">
            <v>Snuggery Rural 33</v>
          </cell>
        </row>
        <row r="2097">
          <cell r="A2097" t="str">
            <v>SSD287</v>
          </cell>
          <cell r="B2097" t="str">
            <v>QUALCO</v>
          </cell>
          <cell r="C2097" t="str">
            <v>SNWB</v>
          </cell>
          <cell r="D2097" t="str">
            <v>North West Bend 66</v>
          </cell>
        </row>
        <row r="2098">
          <cell r="A2098" t="str">
            <v>SSD288</v>
          </cell>
          <cell r="B2098" t="str">
            <v>LUCINDALE</v>
          </cell>
          <cell r="C2098" t="str">
            <v>SKNC</v>
          </cell>
          <cell r="D2098" t="str">
            <v>Kincraig 33</v>
          </cell>
        </row>
        <row r="2099">
          <cell r="A2099" t="str">
            <v>SSD289</v>
          </cell>
          <cell r="B2099" t="str">
            <v>CORDOLA</v>
          </cell>
          <cell r="C2099" t="str">
            <v>SNWB</v>
          </cell>
          <cell r="D2099" t="str">
            <v>North West Bend 66</v>
          </cell>
        </row>
        <row r="2100">
          <cell r="A2100" t="str">
            <v>SSD291</v>
          </cell>
          <cell r="B2100" t="str">
            <v>TINTINARA</v>
          </cell>
          <cell r="C2100" t="str">
            <v>SKET</v>
          </cell>
          <cell r="D2100" t="str">
            <v>Keith 33</v>
          </cell>
        </row>
        <row r="2101">
          <cell r="A2101" t="str">
            <v>SSD292</v>
          </cell>
          <cell r="B2101" t="str">
            <v>KINCRAIG</v>
          </cell>
          <cell r="C2101" t="str">
            <v>SKNC</v>
          </cell>
          <cell r="D2101" t="str">
            <v>Kincraig 33</v>
          </cell>
        </row>
        <row r="2102">
          <cell r="A2102" t="str">
            <v>SSD294</v>
          </cell>
          <cell r="B2102" t="str">
            <v>NURIOOTPA</v>
          </cell>
          <cell r="C2102" t="str">
            <v>SDRN</v>
          </cell>
          <cell r="D2102" t="str">
            <v>Dorrien 33</v>
          </cell>
        </row>
        <row r="2103">
          <cell r="A2103" t="str">
            <v>SSD295</v>
          </cell>
          <cell r="B2103" t="str">
            <v>GLENCOE</v>
          </cell>
          <cell r="C2103" t="str">
            <v>SBLA</v>
          </cell>
          <cell r="D2103" t="str">
            <v>Blanche 33</v>
          </cell>
        </row>
        <row r="2104">
          <cell r="A2104" t="str">
            <v>SSD297</v>
          </cell>
          <cell r="B2104" t="str">
            <v>GERANIUM</v>
          </cell>
          <cell r="C2104" t="str">
            <v>STAL</v>
          </cell>
          <cell r="D2104" t="str">
            <v>Tailem Bend 33</v>
          </cell>
        </row>
        <row r="2105">
          <cell r="A2105" t="str">
            <v>SSD298</v>
          </cell>
          <cell r="B2105" t="str">
            <v>LAKESIDE</v>
          </cell>
          <cell r="C2105" t="str">
            <v>SBLA</v>
          </cell>
          <cell r="D2105" t="str">
            <v>Blanche 33</v>
          </cell>
        </row>
        <row r="2106">
          <cell r="A2106" t="str">
            <v>SSD299</v>
          </cell>
          <cell r="B2106" t="str">
            <v>KINGSTON SE</v>
          </cell>
          <cell r="C2106" t="str">
            <v>SKNC</v>
          </cell>
          <cell r="D2106" t="str">
            <v>Kincraig 33</v>
          </cell>
        </row>
        <row r="2107">
          <cell r="A2107" t="str">
            <v>SSD300</v>
          </cell>
          <cell r="B2107" t="str">
            <v>ROONKA</v>
          </cell>
          <cell r="C2107" t="str">
            <v>SNWB</v>
          </cell>
          <cell r="D2107" t="str">
            <v>North West Bend 66</v>
          </cell>
        </row>
        <row r="2108">
          <cell r="A2108" t="str">
            <v>SSD301</v>
          </cell>
          <cell r="B2108" t="str">
            <v>MONARTO SOUTH</v>
          </cell>
          <cell r="C2108" t="str">
            <v>SMBL</v>
          </cell>
          <cell r="D2108" t="str">
            <v>Mobilong 33</v>
          </cell>
        </row>
        <row r="2109">
          <cell r="A2109" t="str">
            <v>SSD302</v>
          </cell>
          <cell r="B2109" t="str">
            <v>BRINKWORTH TOWN</v>
          </cell>
          <cell r="C2109" t="str">
            <v>SBRK</v>
          </cell>
          <cell r="D2109" t="str">
            <v>Brinkworth 33</v>
          </cell>
        </row>
        <row r="2110">
          <cell r="A2110" t="str">
            <v>SSD303</v>
          </cell>
          <cell r="B2110" t="str">
            <v>TAILEM BEND TOWN</v>
          </cell>
          <cell r="C2110" t="str">
            <v>STAL</v>
          </cell>
          <cell r="D2110" t="str">
            <v>Tailem Bend 33</v>
          </cell>
        </row>
        <row r="2111">
          <cell r="A2111" t="str">
            <v>SSD304</v>
          </cell>
          <cell r="B2111" t="str">
            <v>WALLAROO</v>
          </cell>
          <cell r="C2111" t="str">
            <v>SKAD</v>
          </cell>
          <cell r="D2111" t="str">
            <v>Kadina East 33</v>
          </cell>
        </row>
        <row r="2112">
          <cell r="A2112" t="str">
            <v>SSD305</v>
          </cell>
          <cell r="B2112" t="str">
            <v>KADINA</v>
          </cell>
          <cell r="C2112" t="str">
            <v>SKAD</v>
          </cell>
          <cell r="D2112" t="str">
            <v>Kadina East 33</v>
          </cell>
        </row>
        <row r="2113">
          <cell r="A2113" t="str">
            <v>SSD306</v>
          </cell>
          <cell r="B2113" t="str">
            <v>JERVOIS</v>
          </cell>
          <cell r="C2113" t="str">
            <v>STAL</v>
          </cell>
          <cell r="D2113" t="str">
            <v>Tailem Bend 33</v>
          </cell>
        </row>
        <row r="2114">
          <cell r="A2114" t="str">
            <v>SSD307</v>
          </cell>
          <cell r="B2114" t="str">
            <v>SHERLOCK</v>
          </cell>
          <cell r="C2114" t="str">
            <v>STAL</v>
          </cell>
          <cell r="D2114" t="str">
            <v>Tailem Bend 33</v>
          </cell>
        </row>
        <row r="2115">
          <cell r="A2115" t="str">
            <v>SSD308</v>
          </cell>
          <cell r="B2115" t="str">
            <v>MINLATON</v>
          </cell>
          <cell r="C2115" t="str">
            <v>SARW</v>
          </cell>
          <cell r="D2115" t="str">
            <v>Ardrossan West 33</v>
          </cell>
        </row>
        <row r="2116">
          <cell r="A2116" t="str">
            <v>SSD310</v>
          </cell>
          <cell r="B2116" t="str">
            <v>BAROOTA</v>
          </cell>
          <cell r="C2116" t="str">
            <v>SBAR</v>
          </cell>
          <cell r="D2116" t="str">
            <v>Baroota 33</v>
          </cell>
        </row>
        <row r="2117">
          <cell r="A2117" t="str">
            <v>SSD312</v>
          </cell>
          <cell r="B2117" t="str">
            <v>TEAL FLAT</v>
          </cell>
          <cell r="C2117" t="str">
            <v>SMAN</v>
          </cell>
          <cell r="D2117" t="str">
            <v>Mannum 33</v>
          </cell>
        </row>
        <row r="2118">
          <cell r="A2118" t="str">
            <v>SSD314</v>
          </cell>
          <cell r="B2118" t="str">
            <v>AMERICAN RIVER</v>
          </cell>
          <cell r="C2118" t="str">
            <v>SMVE</v>
          </cell>
          <cell r="D2118" t="str">
            <v>Morphett Vale East 66</v>
          </cell>
        </row>
        <row r="2119">
          <cell r="A2119" t="str">
            <v>SSD315</v>
          </cell>
          <cell r="B2119" t="str">
            <v>MOONTA</v>
          </cell>
          <cell r="C2119" t="str">
            <v>SKAD</v>
          </cell>
          <cell r="D2119" t="str">
            <v>Kadina East 33</v>
          </cell>
        </row>
        <row r="2120">
          <cell r="A2120" t="str">
            <v>SSD317</v>
          </cell>
          <cell r="B2120" t="str">
            <v>MYPONGA</v>
          </cell>
          <cell r="C2120" t="str">
            <v>SMVE</v>
          </cell>
          <cell r="D2120" t="str">
            <v>Morphett Vale East 66</v>
          </cell>
        </row>
        <row r="2121">
          <cell r="A2121" t="str">
            <v>SSD320</v>
          </cell>
          <cell r="B2121" t="str">
            <v>WUDINNA</v>
          </cell>
          <cell r="C2121" t="str">
            <v>SWUD</v>
          </cell>
          <cell r="D2121" t="str">
            <v>Wudina 66</v>
          </cell>
        </row>
        <row r="2122">
          <cell r="A2122" t="str">
            <v>SSD324</v>
          </cell>
          <cell r="B2122" t="str">
            <v>MACGILLIVRAY</v>
          </cell>
          <cell r="C2122" t="str">
            <v>SMVE</v>
          </cell>
          <cell r="D2122" t="str">
            <v>Morphett Vale East 66</v>
          </cell>
        </row>
        <row r="2123">
          <cell r="A2123" t="str">
            <v>SSD325</v>
          </cell>
          <cell r="B2123" t="str">
            <v>PORT LINCOLN DOCKS</v>
          </cell>
          <cell r="C2123" t="str">
            <v>SPLN</v>
          </cell>
          <cell r="D2123" t="str">
            <v>Port Lincoln 33</v>
          </cell>
        </row>
        <row r="2124">
          <cell r="A2124" t="str">
            <v>SSD326</v>
          </cell>
          <cell r="B2124" t="str">
            <v>MOUNT GAMBIER</v>
          </cell>
          <cell r="C2124" t="str">
            <v>SMGA</v>
          </cell>
          <cell r="D2124" t="str">
            <v>Mt Gambier 33</v>
          </cell>
        </row>
        <row r="2125">
          <cell r="A2125" t="str">
            <v>SSD329</v>
          </cell>
          <cell r="B2125" t="str">
            <v>STIRLING NORTH</v>
          </cell>
          <cell r="C2125" t="str">
            <v>SDAW</v>
          </cell>
          <cell r="D2125" t="str">
            <v>Davenport 33</v>
          </cell>
        </row>
        <row r="2126">
          <cell r="A2126" t="str">
            <v>SSD331</v>
          </cell>
          <cell r="B2126" t="str">
            <v>NEUROODLA</v>
          </cell>
          <cell r="C2126" t="str">
            <v>SNEU</v>
          </cell>
          <cell r="D2126" t="str">
            <v>Neuroodla 33</v>
          </cell>
        </row>
        <row r="2127">
          <cell r="A2127" t="str">
            <v>SSD332</v>
          </cell>
          <cell r="B2127" t="str">
            <v>ALLENDALE EAST</v>
          </cell>
          <cell r="C2127" t="str">
            <v>SBLA</v>
          </cell>
          <cell r="D2127" t="str">
            <v>Blanche 33</v>
          </cell>
        </row>
        <row r="2128">
          <cell r="A2128" t="str">
            <v>SSD333</v>
          </cell>
          <cell r="B2128" t="str">
            <v>PORT AUGUSTA WEST</v>
          </cell>
          <cell r="C2128" t="str">
            <v>SDAW</v>
          </cell>
          <cell r="D2128" t="str">
            <v>Davenport 33</v>
          </cell>
        </row>
        <row r="2129">
          <cell r="A2129" t="str">
            <v>SSD334</v>
          </cell>
          <cell r="B2129" t="str">
            <v>MOORKITABIE</v>
          </cell>
          <cell r="C2129" t="str">
            <v>SWUD</v>
          </cell>
          <cell r="D2129" t="str">
            <v>Wudina 66</v>
          </cell>
        </row>
        <row r="2130">
          <cell r="A2130" t="str">
            <v>SSD335</v>
          </cell>
          <cell r="B2130" t="str">
            <v>TARLTON</v>
          </cell>
          <cell r="C2130" t="str">
            <v>SWUD</v>
          </cell>
          <cell r="D2130" t="str">
            <v>Wudina 66</v>
          </cell>
        </row>
        <row r="2131">
          <cell r="A2131" t="str">
            <v>SSD336</v>
          </cell>
          <cell r="B2131" t="str">
            <v>STREAKY BAY</v>
          </cell>
          <cell r="C2131" t="str">
            <v>SWUD</v>
          </cell>
          <cell r="D2131" t="str">
            <v>Wudina 66</v>
          </cell>
        </row>
        <row r="2132">
          <cell r="A2132" t="str">
            <v>SSD337</v>
          </cell>
          <cell r="B2132" t="str">
            <v>CEDUNA</v>
          </cell>
          <cell r="C2132" t="str">
            <v>SWUD</v>
          </cell>
          <cell r="D2132" t="str">
            <v>Wudina 66</v>
          </cell>
        </row>
        <row r="2133">
          <cell r="A2133" t="str">
            <v>SSD338</v>
          </cell>
          <cell r="B2133" t="str">
            <v>TARPEENA</v>
          </cell>
          <cell r="C2133" t="str">
            <v>SMGA</v>
          </cell>
          <cell r="D2133" t="str">
            <v>Mt Gambier 33</v>
          </cell>
        </row>
        <row r="2134">
          <cell r="A2134" t="str">
            <v>SSD339</v>
          </cell>
          <cell r="B2134" t="str">
            <v>BLANCHE</v>
          </cell>
          <cell r="C2134" t="str">
            <v>SBLA</v>
          </cell>
          <cell r="D2134" t="str">
            <v>Blanche 33</v>
          </cell>
        </row>
        <row r="2135">
          <cell r="A2135" t="str">
            <v>SSD340</v>
          </cell>
          <cell r="B2135" t="str">
            <v>GOOLWA</v>
          </cell>
          <cell r="C2135" t="str">
            <v>SMVE</v>
          </cell>
          <cell r="D2135" t="str">
            <v>Morphett Vale East 66</v>
          </cell>
        </row>
        <row r="2136">
          <cell r="A2136" t="str">
            <v>SSD341</v>
          </cell>
          <cell r="B2136" t="str">
            <v>NORWOOD</v>
          </cell>
          <cell r="C2136" t="str">
            <v>SMAG</v>
          </cell>
          <cell r="D2136" t="str">
            <v>Magill 66</v>
          </cell>
        </row>
        <row r="2137">
          <cell r="A2137" t="str">
            <v>SSD342</v>
          </cell>
          <cell r="B2137" t="str">
            <v>BURRA</v>
          </cell>
          <cell r="C2137" t="str">
            <v>SCLN</v>
          </cell>
          <cell r="D2137" t="str">
            <v>Clare North 33</v>
          </cell>
        </row>
        <row r="2138">
          <cell r="A2138" t="str">
            <v>SSD343</v>
          </cell>
          <cell r="B2138" t="str">
            <v>MARRABEL</v>
          </cell>
          <cell r="C2138" t="str">
            <v>SWAT</v>
          </cell>
          <cell r="D2138" t="str">
            <v>Waterloo 33</v>
          </cell>
        </row>
        <row r="2139">
          <cell r="A2139" t="str">
            <v>SSD344</v>
          </cell>
          <cell r="B2139" t="str">
            <v>PORT ADELAIDE</v>
          </cell>
          <cell r="C2139" t="str">
            <v>SNBN</v>
          </cell>
          <cell r="D2139" t="str">
            <v>New Osborne 66</v>
          </cell>
        </row>
        <row r="2140">
          <cell r="A2140" t="str">
            <v>SSD347</v>
          </cell>
          <cell r="B2140" t="str">
            <v>NEW RICHMOND</v>
          </cell>
          <cell r="C2140" t="str">
            <v>SKLB</v>
          </cell>
          <cell r="D2140" t="str">
            <v>Kilburn 66</v>
          </cell>
        </row>
        <row r="2141">
          <cell r="A2141" t="str">
            <v>SSD349</v>
          </cell>
          <cell r="B2141" t="str">
            <v>SEACOMBE</v>
          </cell>
          <cell r="C2141" t="str">
            <v>SHVA</v>
          </cell>
          <cell r="D2141" t="str">
            <v>Happy Valley 66</v>
          </cell>
        </row>
        <row r="2142">
          <cell r="A2142" t="str">
            <v>SSD350</v>
          </cell>
          <cell r="B2142" t="str">
            <v>KINGSWOOD</v>
          </cell>
          <cell r="C2142" t="str">
            <v>SHVA</v>
          </cell>
          <cell r="D2142" t="str">
            <v>Happy Valley 66</v>
          </cell>
        </row>
        <row r="2143">
          <cell r="A2143" t="str">
            <v>SSD351</v>
          </cell>
          <cell r="B2143" t="str">
            <v>WOODVILLE</v>
          </cell>
          <cell r="C2143" t="str">
            <v>SNBN</v>
          </cell>
          <cell r="D2143" t="str">
            <v>New Osborne 66</v>
          </cell>
        </row>
        <row r="2144">
          <cell r="A2144" t="str">
            <v>SSD353</v>
          </cell>
          <cell r="B2144" t="str">
            <v>HINDLEY STREET</v>
          </cell>
          <cell r="C2144" t="str">
            <v>SETC</v>
          </cell>
          <cell r="D2144" t="str">
            <v>East Terrace 66</v>
          </cell>
        </row>
        <row r="2145">
          <cell r="A2145" t="str">
            <v>SSD354</v>
          </cell>
          <cell r="B2145" t="str">
            <v>WAROOKA</v>
          </cell>
          <cell r="C2145" t="str">
            <v>SDAL</v>
          </cell>
          <cell r="D2145" t="str">
            <v>Dalrymple 33</v>
          </cell>
        </row>
        <row r="2146">
          <cell r="A2146" t="str">
            <v>SSD355</v>
          </cell>
          <cell r="B2146" t="str">
            <v>CROYDON</v>
          </cell>
          <cell r="C2146" t="str">
            <v>SKLB</v>
          </cell>
          <cell r="D2146" t="str">
            <v>Kilburn 66</v>
          </cell>
        </row>
        <row r="2147">
          <cell r="A2147" t="str">
            <v>SSD362</v>
          </cell>
          <cell r="B2147" t="str">
            <v>LYNDOCH</v>
          </cell>
          <cell r="C2147" t="str">
            <v>SDRN</v>
          </cell>
          <cell r="D2147" t="str">
            <v>Dorrien 33</v>
          </cell>
        </row>
        <row r="2148">
          <cell r="A2148" t="str">
            <v>SSD365</v>
          </cell>
          <cell r="B2148" t="str">
            <v>CHELTENHAM</v>
          </cell>
          <cell r="C2148" t="str">
            <v>SNBN</v>
          </cell>
          <cell r="D2148" t="str">
            <v>New Osborne 66</v>
          </cell>
        </row>
        <row r="2149">
          <cell r="A2149" t="str">
            <v>SSD366</v>
          </cell>
          <cell r="B2149" t="str">
            <v>EAST TERRACE</v>
          </cell>
          <cell r="C2149" t="str">
            <v>SETC</v>
          </cell>
          <cell r="D2149" t="str">
            <v>East Terrace 66</v>
          </cell>
        </row>
        <row r="2150">
          <cell r="A2150" t="str">
            <v>SSD367</v>
          </cell>
          <cell r="B2150" t="str">
            <v>COROMANDEL PLACE</v>
          </cell>
          <cell r="C2150" t="str">
            <v>SETC</v>
          </cell>
          <cell r="D2150" t="str">
            <v>East Terrace 66</v>
          </cell>
        </row>
        <row r="2151">
          <cell r="A2151" t="str">
            <v>SSD368</v>
          </cell>
          <cell r="B2151" t="str">
            <v>VICTOR HARBOR</v>
          </cell>
          <cell r="C2151" t="str">
            <v>SMVE</v>
          </cell>
          <cell r="D2151" t="str">
            <v>Morphett Vale East 66</v>
          </cell>
        </row>
        <row r="2152">
          <cell r="A2152" t="str">
            <v>SSD369</v>
          </cell>
          <cell r="B2152" t="str">
            <v>BALHANNAH</v>
          </cell>
          <cell r="C2152" t="str">
            <v>SMBA</v>
          </cell>
          <cell r="D2152" t="str">
            <v>Mt Barker 66</v>
          </cell>
        </row>
        <row r="2153">
          <cell r="A2153" t="str">
            <v>SSD371</v>
          </cell>
          <cell r="B2153" t="str">
            <v>GLADSTONE</v>
          </cell>
          <cell r="C2153" t="str">
            <v>SBUR</v>
          </cell>
          <cell r="D2153" t="str">
            <v>Bungama Rural 33</v>
          </cell>
        </row>
        <row r="2154">
          <cell r="A2154" t="str">
            <v>SSD372</v>
          </cell>
          <cell r="B2154" t="str">
            <v>KILKENNY</v>
          </cell>
          <cell r="C2154" t="str">
            <v>SKLB</v>
          </cell>
          <cell r="D2154" t="str">
            <v>Kilburn 66</v>
          </cell>
        </row>
        <row r="2155">
          <cell r="A2155" t="str">
            <v>SSD373</v>
          </cell>
          <cell r="B2155" t="str">
            <v>KILBURN</v>
          </cell>
          <cell r="C2155" t="str">
            <v>SKLB</v>
          </cell>
          <cell r="D2155" t="str">
            <v>Kilburn 66</v>
          </cell>
        </row>
        <row r="2156">
          <cell r="A2156" t="str">
            <v>SSD374</v>
          </cell>
          <cell r="B2156" t="str">
            <v>CLARENCE GARDENS</v>
          </cell>
          <cell r="C2156" t="str">
            <v>SHVA</v>
          </cell>
          <cell r="D2156" t="str">
            <v>Happy Valley 66</v>
          </cell>
        </row>
        <row r="2157">
          <cell r="A2157" t="str">
            <v>SSD375</v>
          </cell>
          <cell r="B2157" t="str">
            <v>BLYTH</v>
          </cell>
          <cell r="C2157" t="str">
            <v>SBRK</v>
          </cell>
          <cell r="D2157" t="str">
            <v>Brinkworth 33</v>
          </cell>
        </row>
        <row r="2158">
          <cell r="A2158" t="str">
            <v>SSD376</v>
          </cell>
          <cell r="B2158" t="str">
            <v>FREELING</v>
          </cell>
          <cell r="C2158" t="str">
            <v>STEM</v>
          </cell>
          <cell r="D2158" t="str">
            <v>Templers 33</v>
          </cell>
        </row>
        <row r="2159">
          <cell r="A2159" t="str">
            <v>SSD377</v>
          </cell>
          <cell r="B2159" t="str">
            <v>BALAKLAVA</v>
          </cell>
          <cell r="C2159" t="str">
            <v>SHUM</v>
          </cell>
          <cell r="D2159" t="str">
            <v>Hummocks 33</v>
          </cell>
        </row>
        <row r="2160">
          <cell r="A2160" t="str">
            <v>SSD378</v>
          </cell>
          <cell r="B2160" t="str">
            <v>WATERLOO</v>
          </cell>
          <cell r="C2160" t="str">
            <v>SWAT</v>
          </cell>
          <cell r="D2160" t="str">
            <v>Waterloo 33</v>
          </cell>
        </row>
        <row r="2161">
          <cell r="A2161" t="str">
            <v>SSD380</v>
          </cell>
          <cell r="B2161" t="str">
            <v>TUMBY BAY</v>
          </cell>
          <cell r="C2161" t="str">
            <v>SPLN</v>
          </cell>
          <cell r="D2161" t="str">
            <v>Port Lincoln 33</v>
          </cell>
        </row>
        <row r="2162">
          <cell r="A2162" t="str">
            <v>SSD384</v>
          </cell>
          <cell r="B2162" t="str">
            <v>ADELAIDE BRIGHTON CEMENT</v>
          </cell>
          <cell r="C2162" t="str">
            <v>SNBN</v>
          </cell>
          <cell r="D2162" t="str">
            <v>New Osborne 66</v>
          </cell>
        </row>
        <row r="2163">
          <cell r="A2163" t="str">
            <v>SSD385</v>
          </cell>
          <cell r="B2163" t="str">
            <v>STANSBURY</v>
          </cell>
          <cell r="C2163" t="str">
            <v>SDAL</v>
          </cell>
          <cell r="D2163" t="str">
            <v>Dalrymple 33</v>
          </cell>
        </row>
        <row r="2164">
          <cell r="A2164" t="str">
            <v>SSD386</v>
          </cell>
          <cell r="B2164" t="str">
            <v>LINDEN PARK</v>
          </cell>
          <cell r="C2164" t="str">
            <v>SMAG</v>
          </cell>
          <cell r="D2164" t="str">
            <v>Magill 66</v>
          </cell>
        </row>
        <row r="2165">
          <cell r="A2165" t="str">
            <v>SSD387</v>
          </cell>
          <cell r="B2165" t="str">
            <v>HAMLEY BRIDGE</v>
          </cell>
          <cell r="C2165" t="str">
            <v>STEM</v>
          </cell>
          <cell r="D2165" t="str">
            <v>Templers 33</v>
          </cell>
        </row>
        <row r="2166">
          <cell r="A2166" t="str">
            <v>SSD388</v>
          </cell>
          <cell r="B2166" t="str">
            <v>PASKEVILLE</v>
          </cell>
          <cell r="C2166" t="str">
            <v>SHUM</v>
          </cell>
          <cell r="D2166" t="str">
            <v>Hummocks 33</v>
          </cell>
        </row>
        <row r="2167">
          <cell r="A2167" t="str">
            <v>SSD389</v>
          </cell>
          <cell r="B2167" t="str">
            <v>MURRAY BRIDGE NORTH</v>
          </cell>
          <cell r="C2167" t="str">
            <v>SMBL</v>
          </cell>
          <cell r="D2167" t="str">
            <v>Mobilong 33</v>
          </cell>
        </row>
        <row r="2168">
          <cell r="A2168" t="str">
            <v>SSD395</v>
          </cell>
          <cell r="B2168" t="str">
            <v>HUMMOCKS</v>
          </cell>
          <cell r="C2168" t="str">
            <v>SHUM</v>
          </cell>
          <cell r="D2168" t="str">
            <v>Hummocks 33</v>
          </cell>
        </row>
        <row r="2169">
          <cell r="A2169" t="str">
            <v>SSD396</v>
          </cell>
          <cell r="B2169" t="str">
            <v>BUNGAMA</v>
          </cell>
          <cell r="C2169" t="str">
            <v>SBUR</v>
          </cell>
          <cell r="D2169" t="str">
            <v>Bungama Rural 33</v>
          </cell>
        </row>
        <row r="2170">
          <cell r="A2170" t="str">
            <v>SSD398</v>
          </cell>
          <cell r="B2170" t="str">
            <v>LOVEDAY</v>
          </cell>
          <cell r="C2170" t="str">
            <v>SBER</v>
          </cell>
          <cell r="D2170" t="str">
            <v>Berri 66</v>
          </cell>
        </row>
        <row r="2171">
          <cell r="A2171" t="str">
            <v>SSD399</v>
          </cell>
          <cell r="B2171" t="str">
            <v>BERRI</v>
          </cell>
          <cell r="C2171" t="str">
            <v>SBER</v>
          </cell>
          <cell r="D2171" t="str">
            <v>Berri 66</v>
          </cell>
        </row>
        <row r="2172">
          <cell r="A2172" t="str">
            <v>SSD400</v>
          </cell>
          <cell r="B2172" t="str">
            <v>NORTH WEST BEND</v>
          </cell>
          <cell r="C2172" t="str">
            <v>SNWB</v>
          </cell>
          <cell r="D2172" t="str">
            <v>North West Bend 66</v>
          </cell>
        </row>
        <row r="2173">
          <cell r="A2173" t="str">
            <v>SSD402</v>
          </cell>
          <cell r="B2173" t="str">
            <v>CUDMORE PARK</v>
          </cell>
          <cell r="C2173" t="str">
            <v>SHVA</v>
          </cell>
          <cell r="D2173" t="str">
            <v>Happy Valley 66</v>
          </cell>
        </row>
        <row r="2174">
          <cell r="A2174" t="str">
            <v>SSD403</v>
          </cell>
          <cell r="B2174" t="str">
            <v>NORTHFIELD</v>
          </cell>
          <cell r="C2174" t="str">
            <v>SNFD</v>
          </cell>
          <cell r="D2174" t="str">
            <v>Northfield 66</v>
          </cell>
        </row>
        <row r="2175">
          <cell r="A2175" t="str">
            <v>SSD404</v>
          </cell>
          <cell r="B2175" t="str">
            <v>PLAYFORD A &amp; B</v>
          </cell>
          <cell r="C2175" t="str">
            <v>SDAW</v>
          </cell>
          <cell r="D2175" t="str">
            <v>Davenport 33</v>
          </cell>
        </row>
        <row r="2176">
          <cell r="A2176" t="str">
            <v>SSD405</v>
          </cell>
          <cell r="B2176" t="str">
            <v>MANNUM</v>
          </cell>
          <cell r="C2176" t="str">
            <v>SMAN</v>
          </cell>
          <cell r="D2176" t="str">
            <v>Mannum 33</v>
          </cell>
        </row>
        <row r="2177">
          <cell r="A2177" t="str">
            <v>SSD407</v>
          </cell>
          <cell r="B2177" t="str">
            <v>SALISBURY</v>
          </cell>
          <cell r="C2177" t="str">
            <v>SPGW</v>
          </cell>
          <cell r="D2177" t="str">
            <v>Parafield Gardens West 66</v>
          </cell>
        </row>
        <row r="2178">
          <cell r="A2178" t="str">
            <v>SSD408</v>
          </cell>
          <cell r="B2178" t="str">
            <v>MAGILL</v>
          </cell>
          <cell r="C2178" t="str">
            <v>SMAG</v>
          </cell>
          <cell r="D2178" t="str">
            <v>Magill 66</v>
          </cell>
        </row>
        <row r="2179">
          <cell r="A2179" t="str">
            <v>SSD409</v>
          </cell>
          <cell r="B2179" t="str">
            <v>WOODFORDE</v>
          </cell>
          <cell r="C2179" t="str">
            <v>SMAG</v>
          </cell>
          <cell r="D2179" t="str">
            <v>Magill 66</v>
          </cell>
        </row>
        <row r="2180">
          <cell r="A2180" t="str">
            <v>SSD410</v>
          </cell>
          <cell r="B2180" t="str">
            <v>MORPHETTVILLE</v>
          </cell>
          <cell r="C2180" t="str">
            <v>SHVA</v>
          </cell>
          <cell r="D2180" t="str">
            <v>Happy Valley 66</v>
          </cell>
        </row>
        <row r="2181">
          <cell r="A2181" t="str">
            <v>SSD411</v>
          </cell>
          <cell r="B2181" t="str">
            <v>PANORAMA</v>
          </cell>
          <cell r="C2181" t="str">
            <v>SHVA</v>
          </cell>
          <cell r="D2181" t="str">
            <v>Happy Valley 66</v>
          </cell>
        </row>
        <row r="2182">
          <cell r="A2182" t="str">
            <v>SSD412</v>
          </cell>
          <cell r="B2182" t="str">
            <v>WHITMORE SQUARE</v>
          </cell>
          <cell r="C2182" t="str">
            <v>SETC</v>
          </cell>
          <cell r="D2182" t="str">
            <v>East Terrace 66</v>
          </cell>
        </row>
        <row r="2183">
          <cell r="A2183" t="str">
            <v>SSD413</v>
          </cell>
          <cell r="B2183" t="str">
            <v>WILLUNGA</v>
          </cell>
          <cell r="C2183" t="str">
            <v>SMVE</v>
          </cell>
          <cell r="D2183" t="str">
            <v>Morphett Vale East 66</v>
          </cell>
        </row>
        <row r="2184">
          <cell r="A2184" t="str">
            <v>SSD414</v>
          </cell>
          <cell r="B2184" t="str">
            <v>ELIZABETH SOUTH</v>
          </cell>
          <cell r="C2184" t="str">
            <v>SPAR</v>
          </cell>
          <cell r="D2184" t="str">
            <v>Para 66</v>
          </cell>
        </row>
        <row r="2185">
          <cell r="A2185" t="str">
            <v>SSD418</v>
          </cell>
          <cell r="B2185" t="str">
            <v>ARDROSSAN</v>
          </cell>
          <cell r="C2185" t="str">
            <v>SARW</v>
          </cell>
          <cell r="D2185" t="str">
            <v>Ardrossan West 33</v>
          </cell>
        </row>
        <row r="2186">
          <cell r="A2186" t="str">
            <v>SSD419</v>
          </cell>
          <cell r="B2186" t="str">
            <v>KLEINS POINT</v>
          </cell>
          <cell r="C2186" t="str">
            <v>SDAL</v>
          </cell>
          <cell r="D2186" t="str">
            <v>Dalrymple 33</v>
          </cell>
        </row>
        <row r="2187">
          <cell r="A2187" t="str">
            <v>SSD420</v>
          </cell>
          <cell r="B2187" t="str">
            <v>RENMARK</v>
          </cell>
          <cell r="C2187" t="str">
            <v>SBER</v>
          </cell>
          <cell r="D2187" t="str">
            <v>Berri 66</v>
          </cell>
        </row>
        <row r="2188">
          <cell r="A2188" t="str">
            <v>SSD422</v>
          </cell>
          <cell r="B2188" t="str">
            <v>PENFIELD</v>
          </cell>
          <cell r="C2188" t="str">
            <v>SPGW</v>
          </cell>
          <cell r="D2188" t="str">
            <v>Parafield Gardens West 66</v>
          </cell>
        </row>
        <row r="2189">
          <cell r="A2189" t="str">
            <v>SSD424</v>
          </cell>
          <cell r="B2189" t="str">
            <v>FULHAM GARDENS</v>
          </cell>
          <cell r="C2189" t="str">
            <v>SNBN</v>
          </cell>
          <cell r="D2189" t="str">
            <v>New Osborne 66</v>
          </cell>
        </row>
        <row r="2190">
          <cell r="A2190" t="str">
            <v>SSD425</v>
          </cell>
          <cell r="B2190" t="str">
            <v>FLINDERS PARK</v>
          </cell>
          <cell r="C2190" t="str">
            <v>SNBN</v>
          </cell>
          <cell r="D2190" t="str">
            <v>New Osborne 66</v>
          </cell>
        </row>
        <row r="2191">
          <cell r="A2191" t="str">
            <v>SSD427</v>
          </cell>
          <cell r="B2191" t="str">
            <v>THEBARTON</v>
          </cell>
          <cell r="C2191" t="str">
            <v>SKLB</v>
          </cell>
          <cell r="D2191" t="str">
            <v>Kilburn 66</v>
          </cell>
        </row>
        <row r="2192">
          <cell r="A2192" t="str">
            <v>SSD428</v>
          </cell>
          <cell r="B2192" t="str">
            <v>HILLCREST</v>
          </cell>
          <cell r="C2192" t="str">
            <v>SNFD</v>
          </cell>
          <cell r="D2192" t="str">
            <v>Northfield 66</v>
          </cell>
        </row>
        <row r="2193">
          <cell r="A2193" t="str">
            <v>SSD429</v>
          </cell>
          <cell r="B2193" t="str">
            <v>KILBURN SOUTH</v>
          </cell>
          <cell r="C2193" t="str">
            <v>SNFD</v>
          </cell>
          <cell r="D2193" t="str">
            <v>Northfield 66</v>
          </cell>
        </row>
        <row r="2194">
          <cell r="A2194" t="str">
            <v>SSD430</v>
          </cell>
          <cell r="B2194" t="str">
            <v>SWAN REACH FILTRATION</v>
          </cell>
          <cell r="C2194" t="str">
            <v>SNWB</v>
          </cell>
          <cell r="D2194" t="str">
            <v>North West Bend 66</v>
          </cell>
        </row>
        <row r="2195">
          <cell r="A2195" t="str">
            <v>SSD432</v>
          </cell>
          <cell r="B2195" t="str">
            <v>PROSPECT</v>
          </cell>
          <cell r="C2195" t="str">
            <v>SNFD</v>
          </cell>
          <cell r="D2195" t="str">
            <v>Northfield 66</v>
          </cell>
        </row>
        <row r="2196">
          <cell r="A2196" t="str">
            <v>SSD438</v>
          </cell>
          <cell r="B2196" t="str">
            <v>ANGAS CREEK</v>
          </cell>
          <cell r="C2196" t="str">
            <v>SANC</v>
          </cell>
          <cell r="D2196" t="str">
            <v>Angas Creek 33</v>
          </cell>
        </row>
        <row r="2197">
          <cell r="A2197" t="str">
            <v>SSD440</v>
          </cell>
          <cell r="B2197" t="str">
            <v>LEIGH CREEK SOUTH</v>
          </cell>
          <cell r="C2197" t="str">
            <v>SLCS</v>
          </cell>
          <cell r="D2197" t="str">
            <v>Leigh Creek South 33</v>
          </cell>
        </row>
        <row r="2198">
          <cell r="A2198" t="str">
            <v>SSD443</v>
          </cell>
          <cell r="B2198" t="str">
            <v>MORGAN-WHYALLA NO 2</v>
          </cell>
          <cell r="C2198" t="str">
            <v>SMW2</v>
          </cell>
          <cell r="D2198" t="str">
            <v>Pipeline 2 3.3 Morgan - Whyalla</v>
          </cell>
        </row>
        <row r="2199">
          <cell r="A2199" t="str">
            <v>SSD450</v>
          </cell>
          <cell r="B2199" t="str">
            <v>KINGSCOTE</v>
          </cell>
          <cell r="C2199" t="str">
            <v>SMVE</v>
          </cell>
          <cell r="D2199" t="str">
            <v>Morphett Vale East 66</v>
          </cell>
        </row>
        <row r="2200">
          <cell r="A2200" t="str">
            <v>SSD451</v>
          </cell>
          <cell r="B2200" t="str">
            <v>SHEIDOW PARK</v>
          </cell>
          <cell r="C2200" t="str">
            <v>SHVA</v>
          </cell>
          <cell r="D2200" t="str">
            <v>Happy Valley 66</v>
          </cell>
        </row>
        <row r="2201">
          <cell r="A2201" t="str">
            <v>SSD452</v>
          </cell>
          <cell r="B2201" t="str">
            <v>LEIGH CREEK COALFIELD</v>
          </cell>
          <cell r="C2201" t="str">
            <v>SLCC</v>
          </cell>
          <cell r="D2201" t="str">
            <v>Leigh Creek 33</v>
          </cell>
        </row>
        <row r="2202">
          <cell r="A2202" t="str">
            <v>SSD454</v>
          </cell>
          <cell r="B2202" t="str">
            <v>NARRUNG</v>
          </cell>
          <cell r="C2202" t="str">
            <v>STAL</v>
          </cell>
          <cell r="D2202" t="str">
            <v>Tailem Bend 33</v>
          </cell>
        </row>
        <row r="2203">
          <cell r="A2203" t="str">
            <v>SSD455</v>
          </cell>
          <cell r="B2203" t="str">
            <v>CAMPBELL PARK</v>
          </cell>
          <cell r="C2203" t="str">
            <v>STAL</v>
          </cell>
          <cell r="D2203" t="str">
            <v>Tailem Bend 33</v>
          </cell>
        </row>
        <row r="2204">
          <cell r="A2204" t="str">
            <v>SSD456</v>
          </cell>
          <cell r="B2204" t="str">
            <v>ALDINGA</v>
          </cell>
          <cell r="C2204" t="str">
            <v>SMVE</v>
          </cell>
          <cell r="D2204" t="str">
            <v>Morphett Vale East 66</v>
          </cell>
        </row>
        <row r="2205">
          <cell r="A2205" t="str">
            <v>SSD457</v>
          </cell>
          <cell r="B2205" t="str">
            <v>KADINA EAST</v>
          </cell>
          <cell r="C2205" t="str">
            <v>SKAD</v>
          </cell>
          <cell r="D2205" t="str">
            <v>Kadina East 33</v>
          </cell>
        </row>
        <row r="2206">
          <cell r="A2206" t="str">
            <v>SSD459</v>
          </cell>
          <cell r="B2206" t="str">
            <v>JAMESTOWN</v>
          </cell>
          <cell r="C2206" t="str">
            <v>SBUR</v>
          </cell>
          <cell r="D2206" t="str">
            <v>Bungama Rural 33</v>
          </cell>
        </row>
        <row r="2207">
          <cell r="A2207" t="str">
            <v>SSD460</v>
          </cell>
          <cell r="B2207" t="str">
            <v>CRYSTAL BROOK</v>
          </cell>
          <cell r="C2207" t="str">
            <v>SBUR</v>
          </cell>
          <cell r="D2207" t="str">
            <v>Bungama Rural 33</v>
          </cell>
        </row>
        <row r="2208">
          <cell r="A2208" t="str">
            <v>SSD461</v>
          </cell>
          <cell r="B2208" t="str">
            <v>NINNES</v>
          </cell>
          <cell r="C2208" t="str">
            <v>SHUM</v>
          </cell>
          <cell r="D2208" t="str">
            <v>Hummocks 33</v>
          </cell>
        </row>
        <row r="2209">
          <cell r="A2209" t="str">
            <v>SSD463</v>
          </cell>
          <cell r="B2209" t="str">
            <v>HOUGHTON</v>
          </cell>
          <cell r="C2209" t="str">
            <v>SANC</v>
          </cell>
          <cell r="D2209" t="str">
            <v>Angas Creek 33</v>
          </cell>
        </row>
        <row r="2210">
          <cell r="A2210" t="str">
            <v>SSD464</v>
          </cell>
          <cell r="B2210" t="str">
            <v>PUNYELROO</v>
          </cell>
          <cell r="C2210" t="str">
            <v>SMAN</v>
          </cell>
          <cell r="D2210" t="str">
            <v>Mannum 33</v>
          </cell>
        </row>
        <row r="2211">
          <cell r="A2211" t="str">
            <v>SSD465</v>
          </cell>
          <cell r="B2211" t="str">
            <v>NILDOTTIE</v>
          </cell>
          <cell r="C2211" t="str">
            <v>SMAN</v>
          </cell>
          <cell r="D2211" t="str">
            <v>Mannum 33</v>
          </cell>
        </row>
        <row r="2212">
          <cell r="A2212" t="str">
            <v>SSD466</v>
          </cell>
          <cell r="B2212" t="str">
            <v>WALKER FLAT</v>
          </cell>
          <cell r="C2212" t="str">
            <v>SMAN</v>
          </cell>
          <cell r="D2212" t="str">
            <v>Mannum 33</v>
          </cell>
        </row>
        <row r="2213">
          <cell r="A2213" t="str">
            <v>SSD468</v>
          </cell>
          <cell r="B2213" t="str">
            <v>MANNUM TOWN</v>
          </cell>
          <cell r="C2213" t="str">
            <v>SMAN</v>
          </cell>
          <cell r="D2213" t="str">
            <v>Mannum 33</v>
          </cell>
        </row>
        <row r="2214">
          <cell r="A2214" t="str">
            <v>SSD469</v>
          </cell>
          <cell r="B2214" t="str">
            <v>SWAN REACH</v>
          </cell>
          <cell r="C2214" t="str">
            <v>SNWB</v>
          </cell>
          <cell r="D2214" t="str">
            <v>North West Bend 66</v>
          </cell>
        </row>
        <row r="2215">
          <cell r="A2215" t="str">
            <v>SSD470</v>
          </cell>
          <cell r="B2215" t="str">
            <v>WOODS POINT</v>
          </cell>
          <cell r="C2215" t="str">
            <v>STAL</v>
          </cell>
          <cell r="D2215" t="str">
            <v>Tailem Bend 33</v>
          </cell>
        </row>
        <row r="2216">
          <cell r="A2216" t="str">
            <v>SSD472</v>
          </cell>
          <cell r="B2216" t="str">
            <v>KAROONDA</v>
          </cell>
          <cell r="C2216" t="str">
            <v>STAL</v>
          </cell>
          <cell r="D2216" t="str">
            <v>Tailem Bend 33</v>
          </cell>
        </row>
        <row r="2217">
          <cell r="A2217" t="str">
            <v>SSD473</v>
          </cell>
          <cell r="B2217" t="str">
            <v>STIRLING EAST</v>
          </cell>
          <cell r="C2217" t="str">
            <v>SMBA</v>
          </cell>
          <cell r="D2217" t="str">
            <v>Mt Barker 66</v>
          </cell>
        </row>
        <row r="2218">
          <cell r="A2218" t="str">
            <v>SSD474</v>
          </cell>
          <cell r="B2218" t="str">
            <v>MYLOR</v>
          </cell>
          <cell r="C2218" t="str">
            <v>SMBA</v>
          </cell>
          <cell r="D2218" t="str">
            <v>Mt Barker 66</v>
          </cell>
        </row>
        <row r="2219">
          <cell r="A2219" t="str">
            <v>SSD475</v>
          </cell>
          <cell r="B2219" t="str">
            <v>McLAREN VALE</v>
          </cell>
          <cell r="C2219" t="str">
            <v>SMVE</v>
          </cell>
          <cell r="D2219" t="str">
            <v>Morphett Vale East 66</v>
          </cell>
        </row>
        <row r="2220">
          <cell r="A2220" t="str">
            <v>SSD482</v>
          </cell>
          <cell r="B2220" t="str">
            <v>QUORN</v>
          </cell>
          <cell r="C2220" t="str">
            <v>SDAW</v>
          </cell>
          <cell r="D2220" t="str">
            <v>Davenport 33</v>
          </cell>
        </row>
        <row r="2221">
          <cell r="A2221" t="str">
            <v>SSD485</v>
          </cell>
          <cell r="B2221" t="str">
            <v>ULEY SOUTH</v>
          </cell>
          <cell r="C2221" t="str">
            <v>SPLN</v>
          </cell>
          <cell r="D2221" t="str">
            <v>Port Lincoln 33</v>
          </cell>
        </row>
        <row r="2222">
          <cell r="A2222" t="str">
            <v>SSD495</v>
          </cell>
          <cell r="B2222" t="str">
            <v>SAW HAPPY VALLEY</v>
          </cell>
          <cell r="C2222" t="str">
            <v>SHVA</v>
          </cell>
          <cell r="D2222" t="str">
            <v>Happy Valley 66</v>
          </cell>
        </row>
        <row r="2223">
          <cell r="A2223" t="str">
            <v>SSD496</v>
          </cell>
          <cell r="B2223" t="str">
            <v>GOLDEN GROVE</v>
          </cell>
          <cell r="C2223" t="str">
            <v>SNFD</v>
          </cell>
          <cell r="D2223" t="str">
            <v>Northfield 66</v>
          </cell>
        </row>
        <row r="2224">
          <cell r="A2224" t="str">
            <v>SSD497</v>
          </cell>
          <cell r="B2224" t="str">
            <v>MARION BAY</v>
          </cell>
          <cell r="C2224" t="str">
            <v>SDAL</v>
          </cell>
          <cell r="D2224" t="str">
            <v>Dalrymple 33</v>
          </cell>
        </row>
        <row r="2225">
          <cell r="A2225" t="str">
            <v>SSD498</v>
          </cell>
          <cell r="B2225" t="str">
            <v>PORT GILES</v>
          </cell>
          <cell r="C2225" t="str">
            <v>SDAL</v>
          </cell>
          <cell r="D2225" t="str">
            <v>Dalrymple 33</v>
          </cell>
        </row>
        <row r="2226">
          <cell r="A2226" t="str">
            <v>SSD501</v>
          </cell>
          <cell r="B2226" t="str">
            <v>PARALOWIE</v>
          </cell>
          <cell r="C2226" t="str">
            <v>SPGW</v>
          </cell>
          <cell r="D2226" t="str">
            <v>Parafield Gardens West 66</v>
          </cell>
        </row>
        <row r="2227">
          <cell r="A2227" t="str">
            <v>SSD507</v>
          </cell>
          <cell r="B2227" t="str">
            <v>DALRYMPLE</v>
          </cell>
          <cell r="C2227" t="str">
            <v>SDAL</v>
          </cell>
          <cell r="D2227" t="str">
            <v>Dalrymple 33</v>
          </cell>
        </row>
        <row r="2228">
          <cell r="A2228" t="str">
            <v>SSD510</v>
          </cell>
          <cell r="B2228" t="str">
            <v>LEFEVRE</v>
          </cell>
          <cell r="C2228" t="str">
            <v>SLFE</v>
          </cell>
          <cell r="D2228" t="str">
            <v>Lefevre 66</v>
          </cell>
        </row>
        <row r="2229">
          <cell r="A2229" t="str">
            <v>SSD511</v>
          </cell>
          <cell r="B2229" t="str">
            <v>NOARLUNGA CENTRE</v>
          </cell>
          <cell r="C2229" t="str">
            <v>SMVE</v>
          </cell>
          <cell r="D2229" t="str">
            <v>Morphett Vale East 66</v>
          </cell>
        </row>
        <row r="2230">
          <cell r="A2230" t="str">
            <v>SSD520</v>
          </cell>
          <cell r="B2230" t="str">
            <v>CAVAN</v>
          </cell>
          <cell r="C2230" t="str">
            <v>SPGW</v>
          </cell>
          <cell r="D2230" t="str">
            <v>Parafield Gardens West 66</v>
          </cell>
        </row>
        <row r="2231">
          <cell r="A2231" t="str">
            <v>SSD521</v>
          </cell>
          <cell r="B2231" t="str">
            <v>MCLAREN FLAT</v>
          </cell>
          <cell r="C2231" t="str">
            <v>SMVE</v>
          </cell>
          <cell r="D2231" t="str">
            <v>Morphett Vale East 66</v>
          </cell>
        </row>
        <row r="2232">
          <cell r="A2232" t="str">
            <v>SSD522</v>
          </cell>
          <cell r="B2232" t="str">
            <v>HOPE VALLEY</v>
          </cell>
          <cell r="C2232" t="str">
            <v>SNFD</v>
          </cell>
          <cell r="D2232" t="str">
            <v>Northfield 66</v>
          </cell>
        </row>
        <row r="2233">
          <cell r="A2233" t="str">
            <v>SSD523</v>
          </cell>
          <cell r="B2233" t="str">
            <v>RAPID BAY</v>
          </cell>
          <cell r="C2233" t="str">
            <v>SMVE</v>
          </cell>
          <cell r="D2233" t="str">
            <v>Morphett Vale East 66</v>
          </cell>
        </row>
        <row r="2234">
          <cell r="A2234" t="str">
            <v>SSD525</v>
          </cell>
          <cell r="B2234" t="str">
            <v>DORRIEN</v>
          </cell>
          <cell r="C2234" t="str">
            <v>SDRN</v>
          </cell>
          <cell r="D2234" t="str">
            <v>Dorrien 33</v>
          </cell>
        </row>
        <row r="2235">
          <cell r="A2235" t="str">
            <v>SSD528</v>
          </cell>
          <cell r="B2235" t="str">
            <v>MOUNT GUNSON</v>
          </cell>
          <cell r="C2235" t="str">
            <v>SMGU</v>
          </cell>
          <cell r="D2235" t="str">
            <v>Mt Gunson 33</v>
          </cell>
        </row>
        <row r="2236">
          <cell r="A2236" t="str">
            <v>SSD529</v>
          </cell>
          <cell r="B2236" t="str">
            <v>LARGS NORTH</v>
          </cell>
          <cell r="C2236" t="str">
            <v>SNBN</v>
          </cell>
          <cell r="D2236" t="str">
            <v>New Osborne 66</v>
          </cell>
        </row>
        <row r="2237">
          <cell r="A2237" t="str">
            <v>SSD530</v>
          </cell>
          <cell r="B2237" t="str">
            <v>APCEL PULP MILL</v>
          </cell>
          <cell r="C2237" t="str">
            <v>SSNN</v>
          </cell>
          <cell r="D2237" t="str">
            <v>Snuggery Industrial 33</v>
          </cell>
        </row>
        <row r="2238">
          <cell r="A2238" t="str">
            <v>SSD532</v>
          </cell>
          <cell r="B2238" t="str">
            <v>PETERBOROUGH</v>
          </cell>
          <cell r="C2238" t="str">
            <v>SBUR</v>
          </cell>
          <cell r="D2238" t="str">
            <v>Bungama Rural 33</v>
          </cell>
        </row>
        <row r="2239">
          <cell r="A2239" t="str">
            <v>SSD533</v>
          </cell>
          <cell r="B2239" t="str">
            <v>COFFIN BAY</v>
          </cell>
          <cell r="C2239" t="str">
            <v>SPLN</v>
          </cell>
          <cell r="D2239" t="str">
            <v>Port Lincoln 33</v>
          </cell>
        </row>
        <row r="2240">
          <cell r="A2240" t="str">
            <v>SSD537</v>
          </cell>
          <cell r="B2240" t="str">
            <v>BAROSSA SOUTH</v>
          </cell>
          <cell r="C2240" t="str">
            <v>SDRN</v>
          </cell>
          <cell r="D2240" t="str">
            <v>Dorrien 33</v>
          </cell>
        </row>
        <row r="2241">
          <cell r="A2241" t="str">
            <v>SSD543</v>
          </cell>
          <cell r="B2241" t="str">
            <v>KALANGADOO</v>
          </cell>
          <cell r="C2241" t="str">
            <v>SSNR</v>
          </cell>
          <cell r="D2241" t="str">
            <v>Snuggery Rural 33</v>
          </cell>
        </row>
        <row r="2242">
          <cell r="A2242" t="str">
            <v>SSD544</v>
          </cell>
          <cell r="B2242" t="str">
            <v>SEAFORD</v>
          </cell>
          <cell r="C2242" t="str">
            <v>SMVE</v>
          </cell>
          <cell r="D2242" t="str">
            <v>Morphett Vale East 66</v>
          </cell>
        </row>
        <row r="2243">
          <cell r="A2243" t="str">
            <v>SSD547</v>
          </cell>
          <cell r="B2243" t="str">
            <v>NEW OSBORNE</v>
          </cell>
          <cell r="C2243" t="str">
            <v>SNBN</v>
          </cell>
          <cell r="D2243" t="str">
            <v>New Osborne 66</v>
          </cell>
        </row>
        <row r="2244">
          <cell r="A2244" t="str">
            <v>SSD681</v>
          </cell>
          <cell r="B2244" t="str">
            <v>STOCKWELL</v>
          </cell>
          <cell r="C2244" t="str">
            <v>SDRN</v>
          </cell>
          <cell r="D2244" t="str">
            <v>Dorrien 33</v>
          </cell>
        </row>
        <row r="2245">
          <cell r="A2245" t="str">
            <v>SSD711</v>
          </cell>
          <cell r="B2245" t="str">
            <v>EDINBURGH</v>
          </cell>
          <cell r="C2245" t="str">
            <v>SPAR</v>
          </cell>
          <cell r="D2245" t="str">
            <v>Para 66</v>
          </cell>
        </row>
        <row r="2246">
          <cell r="A2246" t="str">
            <v>SSD712</v>
          </cell>
          <cell r="B2246" t="str">
            <v>GOMERSAL NORTH SUB (NU-32)</v>
          </cell>
          <cell r="C2246" t="str">
            <v>SDRN</v>
          </cell>
          <cell r="D2246" t="str">
            <v>Dorrien 33</v>
          </cell>
        </row>
        <row r="2247">
          <cell r="A2247" t="str">
            <v>SSD714</v>
          </cell>
          <cell r="B2247" t="str">
            <v>MT PLEASANT SUB (GU-32)</v>
          </cell>
          <cell r="C2247" t="str">
            <v>SANC</v>
          </cell>
          <cell r="D2247" t="str">
            <v>Angas Creek 33</v>
          </cell>
        </row>
        <row r="2248">
          <cell r="A2248" t="str">
            <v>SSD715</v>
          </cell>
          <cell r="B2248" t="str">
            <v>MORGAN SUBSTATION</v>
          </cell>
          <cell r="C2248" t="str">
            <v>SNWB</v>
          </cell>
          <cell r="D2248" t="str">
            <v>North West Bend 66</v>
          </cell>
        </row>
        <row r="2249">
          <cell r="A2249" t="str">
            <v>SSD717</v>
          </cell>
          <cell r="B2249" t="str">
            <v>POONINDIE SUB (PL-15)</v>
          </cell>
          <cell r="C2249" t="str">
            <v>SPLN</v>
          </cell>
          <cell r="D2249" t="str">
            <v>Port Lincoln 33</v>
          </cell>
        </row>
        <row r="2250">
          <cell r="A2250" t="str">
            <v>SSD718</v>
          </cell>
          <cell r="B2250" t="str">
            <v>COOMANDOOK</v>
          </cell>
          <cell r="C2250" t="str">
            <v>STAL</v>
          </cell>
          <cell r="D2250" t="str">
            <v>Tailem Bend 33</v>
          </cell>
        </row>
        <row r="2251">
          <cell r="A2251" t="str">
            <v>SSD719</v>
          </cell>
          <cell r="B2251" t="str">
            <v>VERDUN</v>
          </cell>
          <cell r="C2251" t="str">
            <v>SMBA</v>
          </cell>
          <cell r="D2251" t="str">
            <v>Mt Barker 66</v>
          </cell>
        </row>
        <row r="2252">
          <cell r="A2252" t="str">
            <v>SSD720</v>
          </cell>
          <cell r="B2252" t="str">
            <v>WHYALLA NORTH</v>
          </cell>
          <cell r="C2252" t="str">
            <v>SWHY</v>
          </cell>
          <cell r="D2252" t="str">
            <v>Whyalla 33</v>
          </cell>
        </row>
        <row r="2253">
          <cell r="A2253" t="str">
            <v>SSD736</v>
          </cell>
          <cell r="B2253" t="str">
            <v>CANUNDA WINDFARM</v>
          </cell>
          <cell r="C2253" t="str">
            <v>SSNN</v>
          </cell>
          <cell r="D2253" t="str">
            <v>Snuggery Industrial 33</v>
          </cell>
        </row>
        <row r="2254">
          <cell r="A2254" t="str">
            <v>SSD740</v>
          </cell>
          <cell r="B2254" t="str">
            <v>CAMBRAI</v>
          </cell>
          <cell r="C2254" t="str">
            <v>SMAN</v>
          </cell>
          <cell r="D2254" t="str">
            <v>Mannum 33</v>
          </cell>
        </row>
        <row r="2255">
          <cell r="A2255" t="str">
            <v>SSD744</v>
          </cell>
          <cell r="B2255" t="str">
            <v>DIREK</v>
          </cell>
          <cell r="C2255" t="str">
            <v>SPGW</v>
          </cell>
          <cell r="D2255" t="str">
            <v>Parafield Gardens West 66</v>
          </cell>
        </row>
        <row r="2256">
          <cell r="A2256" t="str">
            <v>SSD745</v>
          </cell>
          <cell r="B2256" t="str">
            <v>GAWLER BELT</v>
          </cell>
          <cell r="C2256" t="str">
            <v>STEM</v>
          </cell>
          <cell r="D2256" t="str">
            <v>Templers 33</v>
          </cell>
        </row>
        <row r="2257">
          <cell r="A2257" t="str">
            <v>SSD746</v>
          </cell>
          <cell r="B2257" t="str">
            <v>KELVINATOR B STATION</v>
          </cell>
          <cell r="C2257" t="str">
            <v>STSY</v>
          </cell>
          <cell r="D2257" t="str">
            <v>Torrens Island 66</v>
          </cell>
        </row>
        <row r="2258">
          <cell r="A2258" t="str">
            <v>SSD748</v>
          </cell>
          <cell r="B2258" t="str">
            <v>STRATHALBYN EAST</v>
          </cell>
          <cell r="C2258" t="str">
            <v>SMBA</v>
          </cell>
          <cell r="D2258" t="str">
            <v>Mt Barker 66</v>
          </cell>
        </row>
        <row r="2259">
          <cell r="A2259" t="str">
            <v>SSD753</v>
          </cell>
          <cell r="B2259" t="str">
            <v>COWELL</v>
          </cell>
          <cell r="C2259" t="str">
            <v>SYAD</v>
          </cell>
          <cell r="D2259" t="str">
            <v>Yadnarie 66</v>
          </cell>
        </row>
        <row r="2260">
          <cell r="A2260" t="str">
            <v>SSD754</v>
          </cell>
          <cell r="B2260" t="str">
            <v>POINT BOSTON</v>
          </cell>
          <cell r="C2260" t="str">
            <v>SPLN</v>
          </cell>
          <cell r="D2260" t="str">
            <v>Port Lincoln 33</v>
          </cell>
        </row>
        <row r="2261">
          <cell r="A2261" t="str">
            <v>SSD755</v>
          </cell>
          <cell r="B2261" t="str">
            <v>SANDY CREEK</v>
          </cell>
          <cell r="C2261" t="str">
            <v>STEM</v>
          </cell>
          <cell r="D2261" t="str">
            <v>Templers 33</v>
          </cell>
        </row>
        <row r="2262">
          <cell r="A2262" t="str">
            <v>SSD757</v>
          </cell>
          <cell r="B2262" t="str">
            <v>ARNO BAY</v>
          </cell>
          <cell r="C2262" t="str">
            <v>SYAD</v>
          </cell>
          <cell r="D2262" t="str">
            <v>Yadnarie 66</v>
          </cell>
        </row>
        <row r="2263">
          <cell r="A2263" t="str">
            <v>SSD758</v>
          </cell>
          <cell r="B2263" t="str">
            <v>BOOTHBY</v>
          </cell>
          <cell r="C2263" t="str">
            <v>SYAD</v>
          </cell>
          <cell r="D2263" t="str">
            <v>Yadnarie 66</v>
          </cell>
        </row>
        <row r="2264">
          <cell r="A2264" t="str">
            <v>SSD759</v>
          </cell>
          <cell r="B2264" t="str">
            <v>LONSDALE</v>
          </cell>
          <cell r="C2264" t="str">
            <v>SMVE</v>
          </cell>
          <cell r="D2264" t="str">
            <v>Morphett Vale East 66</v>
          </cell>
        </row>
        <row r="2265">
          <cell r="A2265" t="str">
            <v>SSD760</v>
          </cell>
          <cell r="B2265" t="str">
            <v>HACKHAM</v>
          </cell>
          <cell r="C2265" t="str">
            <v>SMVE</v>
          </cell>
          <cell r="D2265" t="str">
            <v>Morphett Vale East 66</v>
          </cell>
        </row>
        <row r="2266">
          <cell r="A2266" t="str">
            <v>SSD761</v>
          </cell>
          <cell r="B2266" t="str">
            <v>JERVIOS FLAT No 1</v>
          </cell>
          <cell r="C2266" t="str">
            <v>STAL</v>
          </cell>
          <cell r="D2266" t="str">
            <v>Tailem Bend 33</v>
          </cell>
        </row>
        <row r="2267">
          <cell r="A2267" t="str">
            <v>SSD762</v>
          </cell>
          <cell r="B2267" t="str">
            <v>JERVOIS FLAT Flat No 2</v>
          </cell>
          <cell r="C2267" t="str">
            <v>STAL</v>
          </cell>
          <cell r="D2267" t="str">
            <v>Tailem Bend 33</v>
          </cell>
        </row>
        <row r="2268">
          <cell r="A2268" t="str">
            <v>ST AGNES</v>
          </cell>
          <cell r="B2268" t="str">
            <v>ST AGNES</v>
          </cell>
          <cell r="C2268" t="str">
            <v>SNFD</v>
          </cell>
        </row>
        <row r="2269">
          <cell r="A2269" t="str">
            <v>ST CLAIR</v>
          </cell>
          <cell r="B2269" t="str">
            <v>ST CLAIR</v>
          </cell>
          <cell r="C2269" t="str">
            <v>SNBN</v>
          </cell>
        </row>
        <row r="2270">
          <cell r="A2270" t="str">
            <v>ST MARYS</v>
          </cell>
          <cell r="B2270" t="str">
            <v>ST MARYS</v>
          </cell>
          <cell r="C2270" t="str">
            <v>SHVA</v>
          </cell>
        </row>
        <row r="2271">
          <cell r="A2271" t="str">
            <v>ST MORRIS</v>
          </cell>
          <cell r="B2271" t="str">
            <v>ST MORRIS</v>
          </cell>
          <cell r="C2271" t="str">
            <v>SMAG</v>
          </cell>
        </row>
        <row r="2272">
          <cell r="A2272" t="str">
            <v>ST PETERS</v>
          </cell>
          <cell r="B2272" t="str">
            <v>ST PETERS</v>
          </cell>
          <cell r="C2272" t="str">
            <v>SMAG</v>
          </cell>
        </row>
        <row r="2273">
          <cell r="A2273" t="str">
            <v>ST11</v>
          </cell>
          <cell r="B2273" t="str">
            <v>STRATHALBYN WEST 11kV</v>
          </cell>
          <cell r="C2273" t="str">
            <v>SMBS</v>
          </cell>
          <cell r="D2273" t="str">
            <v>Mt Barker South</v>
          </cell>
        </row>
        <row r="2274">
          <cell r="A2274" t="str">
            <v>ST12</v>
          </cell>
          <cell r="B2274" t="str">
            <v>STRATHALBYN EAST 11kV</v>
          </cell>
          <cell r="C2274" t="str">
            <v>SMBS</v>
          </cell>
          <cell r="D2274" t="str">
            <v>Mt Barker South</v>
          </cell>
        </row>
        <row r="2275">
          <cell r="A2275" t="str">
            <v>ST13</v>
          </cell>
          <cell r="B2275" t="str">
            <v>BELVIDERE 11kV</v>
          </cell>
          <cell r="C2275" t="str">
            <v>SMBS</v>
          </cell>
          <cell r="D2275" t="str">
            <v>Mt Barker South</v>
          </cell>
        </row>
        <row r="2276">
          <cell r="A2276" t="str">
            <v>ST14</v>
          </cell>
          <cell r="B2276" t="str">
            <v>STRATHALBYN 19kV SWER</v>
          </cell>
          <cell r="C2276" t="str">
            <v>SMBS</v>
          </cell>
          <cell r="D2276" t="str">
            <v>Mt Barker South</v>
          </cell>
        </row>
        <row r="2277">
          <cell r="A2277" t="str">
            <v>ST15</v>
          </cell>
          <cell r="C2277" t="str">
            <v>SMBA</v>
          </cell>
          <cell r="D2277" t="str">
            <v>Mt Barker 66</v>
          </cell>
        </row>
        <row r="2278">
          <cell r="A2278" t="str">
            <v>ST21</v>
          </cell>
          <cell r="B2278" t="str">
            <v>POINT STURT 11kV</v>
          </cell>
          <cell r="C2278" t="str">
            <v>SMBA</v>
          </cell>
          <cell r="D2278" t="str">
            <v>Mt Barker 66</v>
          </cell>
        </row>
        <row r="2279">
          <cell r="A2279" t="str">
            <v>ST22</v>
          </cell>
          <cell r="B2279" t="str">
            <v>BAGLEY BRDGE 11kV</v>
          </cell>
          <cell r="C2279" t="str">
            <v>SMBA</v>
          </cell>
          <cell r="D2279" t="str">
            <v>Mt Barker 66</v>
          </cell>
        </row>
        <row r="2280">
          <cell r="A2280" t="str">
            <v>ST23</v>
          </cell>
          <cell r="B2280" t="str">
            <v>MILANG 11kV</v>
          </cell>
          <cell r="C2280" t="str">
            <v>SMBA</v>
          </cell>
          <cell r="D2280" t="str">
            <v>Mt Barker 66</v>
          </cell>
        </row>
        <row r="2281">
          <cell r="A2281" t="str">
            <v>ST24</v>
          </cell>
          <cell r="B2281" t="str">
            <v>MILANG 19kV SWER</v>
          </cell>
          <cell r="C2281" t="str">
            <v>SMBA</v>
          </cell>
          <cell r="D2281" t="str">
            <v>Mt Barker 66</v>
          </cell>
        </row>
        <row r="2282">
          <cell r="A2282" t="str">
            <v>ST34</v>
          </cell>
          <cell r="B2282" t="str">
            <v>MACCLESFIELD 11kV</v>
          </cell>
          <cell r="C2282" t="str">
            <v>SMBS</v>
          </cell>
          <cell r="D2282" t="str">
            <v>Mt Barker South</v>
          </cell>
        </row>
        <row r="2283">
          <cell r="A2283" t="str">
            <v>ST35</v>
          </cell>
          <cell r="B2283" t="str">
            <v>MEADOWS 11kV</v>
          </cell>
          <cell r="C2283" t="str">
            <v>SMBS</v>
          </cell>
          <cell r="D2283" t="str">
            <v>Mt Barker South</v>
          </cell>
        </row>
        <row r="2284">
          <cell r="A2284" t="str">
            <v>ST36</v>
          </cell>
          <cell r="B2284" t="str">
            <v>BULL CREEK 11kV</v>
          </cell>
          <cell r="C2284" t="str">
            <v>SMBS</v>
          </cell>
          <cell r="D2284" t="str">
            <v>Mt Barker South</v>
          </cell>
        </row>
        <row r="2285">
          <cell r="A2285" t="str">
            <v>ST41</v>
          </cell>
          <cell r="B2285" t="str">
            <v>HARTLEY 11kV</v>
          </cell>
          <cell r="C2285" t="str">
            <v>SMBA</v>
          </cell>
          <cell r="D2285" t="str">
            <v>Mt Barker 66</v>
          </cell>
        </row>
        <row r="2286">
          <cell r="A2286" t="str">
            <v>ST42</v>
          </cell>
          <cell r="B2286" t="str">
            <v>ANGAS PLAINS 11kV</v>
          </cell>
          <cell r="C2286" t="str">
            <v>SMBA</v>
          </cell>
          <cell r="D2286" t="str">
            <v>Mt Barker 66</v>
          </cell>
        </row>
        <row r="2287">
          <cell r="A2287" t="str">
            <v>ST43</v>
          </cell>
          <cell r="B2287" t="str">
            <v>LANGHORNE CREEK 11kV</v>
          </cell>
          <cell r="C2287" t="str">
            <v>SMBA</v>
          </cell>
          <cell r="D2287" t="str">
            <v>Mt Barker 66</v>
          </cell>
        </row>
        <row r="2288">
          <cell r="A2288" t="str">
            <v>ST44</v>
          </cell>
          <cell r="B2288" t="str">
            <v>MULGUNDAWA 11kV</v>
          </cell>
          <cell r="C2288" t="str">
            <v>SMBA</v>
          </cell>
          <cell r="D2288" t="str">
            <v>Mt Barker 66</v>
          </cell>
        </row>
        <row r="2289">
          <cell r="A2289" t="str">
            <v>ST45</v>
          </cell>
          <cell r="B2289" t="str">
            <v>HARTLEY 19kV SWER</v>
          </cell>
          <cell r="C2289" t="str">
            <v>SMBA</v>
          </cell>
          <cell r="D2289" t="str">
            <v>Mt Barker 66</v>
          </cell>
        </row>
        <row r="2290">
          <cell r="A2290" t="str">
            <v>ST51</v>
          </cell>
          <cell r="B2290" t="str">
            <v>FINNISS 11kV</v>
          </cell>
          <cell r="C2290" t="str">
            <v>SMVE</v>
          </cell>
          <cell r="D2290" t="str">
            <v>Morphett Vale East 66</v>
          </cell>
        </row>
        <row r="2291">
          <cell r="A2291" t="str">
            <v>STANLEY FLAT</v>
          </cell>
          <cell r="B2291" t="str">
            <v>STANLEY FLAT</v>
          </cell>
          <cell r="C2291" t="str">
            <v>SCLN</v>
          </cell>
        </row>
        <row r="2292">
          <cell r="A2292" t="str">
            <v>STANSBURY</v>
          </cell>
          <cell r="B2292" t="str">
            <v>STANSBURY</v>
          </cell>
          <cell r="C2292" t="str">
            <v>SCLN</v>
          </cell>
        </row>
        <row r="2293">
          <cell r="A2293" t="str">
            <v>STEPNEY</v>
          </cell>
          <cell r="B2293" t="str">
            <v>STEPNEY</v>
          </cell>
          <cell r="C2293" t="str">
            <v>SMAG</v>
          </cell>
        </row>
        <row r="2294">
          <cell r="A2294" t="str">
            <v>STIRLING NORTH</v>
          </cell>
          <cell r="B2294" t="str">
            <v>STIRLING NORTH</v>
          </cell>
          <cell r="C2294" t="str">
            <v>SDAW</v>
          </cell>
        </row>
        <row r="2295">
          <cell r="A2295" t="str">
            <v>STOCKPORT</v>
          </cell>
          <cell r="B2295" t="str">
            <v>STOCKPORT</v>
          </cell>
          <cell r="C2295" t="str">
            <v>STEM</v>
          </cell>
        </row>
        <row r="2296">
          <cell r="A2296" t="str">
            <v>STONYFELL</v>
          </cell>
          <cell r="B2296" t="str">
            <v>STONYFELL</v>
          </cell>
          <cell r="C2296" t="str">
            <v>SMAG</v>
          </cell>
        </row>
        <row r="2297">
          <cell r="A2297" t="str">
            <v>STRATHALBYN</v>
          </cell>
          <cell r="B2297" t="str">
            <v>STRATHALBYN</v>
          </cell>
          <cell r="C2297" t="str">
            <v>SMBA</v>
          </cell>
        </row>
        <row r="2298">
          <cell r="A2298" t="str">
            <v>STREAKY BAY</v>
          </cell>
          <cell r="B2298" t="str">
            <v>STREAKY BAY</v>
          </cell>
          <cell r="C2298" t="str">
            <v>SWUD</v>
          </cell>
        </row>
        <row r="2299">
          <cell r="A2299" t="str">
            <v>STURT</v>
          </cell>
          <cell r="B2299" t="str">
            <v>STURT</v>
          </cell>
          <cell r="C2299" t="str">
            <v>SHVA</v>
          </cell>
        </row>
        <row r="2300">
          <cell r="A2300" t="str">
            <v>SUNLANDS</v>
          </cell>
          <cell r="B2300" t="str">
            <v>SUNLANDS</v>
          </cell>
          <cell r="C2300" t="str">
            <v>SNWB</v>
          </cell>
        </row>
        <row r="2301">
          <cell r="A2301" t="str">
            <v>SUNNYSIDE</v>
          </cell>
          <cell r="B2301" t="str">
            <v>SUNNYSIDE</v>
          </cell>
          <cell r="C2301" t="str">
            <v>SMBL</v>
          </cell>
        </row>
        <row r="2302">
          <cell r="A2302" t="str">
            <v>SUTTONTOWN</v>
          </cell>
          <cell r="B2302" t="str">
            <v>SUTTONTOWN</v>
          </cell>
          <cell r="C2302" t="str">
            <v>SBLA</v>
          </cell>
        </row>
        <row r="2303">
          <cell r="A2303" t="str">
            <v>TANUNDA</v>
          </cell>
          <cell r="B2303" t="str">
            <v>TANUNDA</v>
          </cell>
          <cell r="C2303" t="str">
            <v>SDRN</v>
          </cell>
        </row>
        <row r="2304">
          <cell r="A2304" t="str">
            <v>TAPEROO</v>
          </cell>
          <cell r="B2304" t="str">
            <v>TAPEROO</v>
          </cell>
          <cell r="C2304" t="str">
            <v>SNBN</v>
          </cell>
        </row>
        <row r="2305">
          <cell r="A2305" t="str">
            <v>TAYLORVILLE</v>
          </cell>
          <cell r="B2305" t="str">
            <v>TAYLORVILLE</v>
          </cell>
          <cell r="C2305" t="str">
            <v>SNWB</v>
          </cell>
        </row>
        <row r="2306">
          <cell r="A2306" t="str">
            <v>TEA TREE GULLY</v>
          </cell>
          <cell r="B2306" t="str">
            <v>TEA TREE GULLY</v>
          </cell>
          <cell r="C2306" t="str">
            <v>SNFD</v>
          </cell>
        </row>
        <row r="2307">
          <cell r="A2307" t="str">
            <v>TEMPLERS</v>
          </cell>
          <cell r="B2307" t="str">
            <v>TEMPLERS</v>
          </cell>
          <cell r="C2307" t="str">
            <v>STEM</v>
          </cell>
        </row>
        <row r="2308">
          <cell r="A2308" t="str">
            <v>THOMPSON BEACH</v>
          </cell>
          <cell r="B2308" t="str">
            <v>THOMPSON BEACH</v>
          </cell>
          <cell r="C2308" t="str">
            <v>STEM</v>
          </cell>
        </row>
        <row r="2309">
          <cell r="A2309" t="str">
            <v>TICKERA</v>
          </cell>
          <cell r="B2309" t="str">
            <v>TICKERA</v>
          </cell>
          <cell r="C2309" t="str">
            <v>SKAD</v>
          </cell>
        </row>
        <row r="2310">
          <cell r="A2310" t="str">
            <v>TOOPERANG</v>
          </cell>
          <cell r="B2310" t="str">
            <v>TOOPERANG</v>
          </cell>
          <cell r="C2310" t="str">
            <v>SMVE</v>
          </cell>
        </row>
        <row r="2311">
          <cell r="A2311" t="str">
            <v>TOORAK GARDENS</v>
          </cell>
          <cell r="B2311" t="str">
            <v>TOORAK GARDENS</v>
          </cell>
          <cell r="C2311" t="str">
            <v>SMAG</v>
          </cell>
        </row>
        <row r="2312">
          <cell r="A2312" t="str">
            <v>TORRENSVILLE</v>
          </cell>
          <cell r="B2312" t="str">
            <v>TORRENSVILLE</v>
          </cell>
          <cell r="C2312" t="str">
            <v>SKLB</v>
          </cell>
        </row>
        <row r="2313">
          <cell r="A2313" t="str">
            <v>TRANMERE</v>
          </cell>
          <cell r="B2313" t="str">
            <v>TRANMERE</v>
          </cell>
          <cell r="C2313" t="str">
            <v>SMAG</v>
          </cell>
        </row>
        <row r="2314">
          <cell r="A2314" t="str">
            <v>TRINITY GARDENS</v>
          </cell>
          <cell r="B2314" t="str">
            <v>TRINITY GARDENS</v>
          </cell>
          <cell r="C2314" t="str">
            <v>SMAG</v>
          </cell>
        </row>
        <row r="2315">
          <cell r="A2315" t="str">
            <v>TROTT PARK</v>
          </cell>
          <cell r="B2315" t="str">
            <v>TROTT PARK</v>
          </cell>
          <cell r="C2315" t="str">
            <v>SHVA</v>
          </cell>
        </row>
        <row r="2316">
          <cell r="A2316" t="str">
            <v>TRURO</v>
          </cell>
          <cell r="B2316" t="str">
            <v>TRURO</v>
          </cell>
          <cell r="C2316" t="str">
            <v>SMAN</v>
          </cell>
        </row>
        <row r="2317">
          <cell r="A2317" t="str">
            <v>TUMBY BAY</v>
          </cell>
          <cell r="B2317" t="str">
            <v>TUMBY BAY</v>
          </cell>
          <cell r="C2317" t="str">
            <v>SPLN</v>
          </cell>
        </row>
        <row r="2318">
          <cell r="A2318" t="str">
            <v>TWO WELLS</v>
          </cell>
          <cell r="B2318" t="str">
            <v>TWO WELLS</v>
          </cell>
          <cell r="C2318" t="str">
            <v>SPAR</v>
          </cell>
        </row>
        <row r="2319">
          <cell r="A2319" t="str">
            <v>UKNWN</v>
          </cell>
          <cell r="C2319" t="str">
            <v>UNKNOWN</v>
          </cell>
          <cell r="D2319" t="str">
            <v>Unknown</v>
          </cell>
        </row>
        <row r="2320">
          <cell r="A2320" t="str">
            <v>UNDERDALE</v>
          </cell>
          <cell r="B2320" t="str">
            <v>UNDERDALE</v>
          </cell>
          <cell r="C2320" t="str">
            <v>SKLB</v>
          </cell>
        </row>
        <row r="2321">
          <cell r="A2321" t="str">
            <v>UPPER STURT</v>
          </cell>
          <cell r="B2321" t="str">
            <v>UPPER STURT</v>
          </cell>
          <cell r="C2321" t="str">
            <v>SMBA</v>
          </cell>
        </row>
        <row r="2322">
          <cell r="A2322" t="str">
            <v>URANIA</v>
          </cell>
          <cell r="B2322" t="str">
            <v>URANIA</v>
          </cell>
          <cell r="C2322" t="str">
            <v>SARW</v>
          </cell>
        </row>
        <row r="2323">
          <cell r="A2323" t="str">
            <v>VALE PARK</v>
          </cell>
          <cell r="B2323" t="str">
            <v>VALE PARK</v>
          </cell>
          <cell r="C2323" t="str">
            <v>SNFD</v>
          </cell>
        </row>
        <row r="2324">
          <cell r="A2324" t="str">
            <v>VALLEY VIEW</v>
          </cell>
          <cell r="B2324" t="str">
            <v>VALLEY VIEW</v>
          </cell>
          <cell r="C2324" t="str">
            <v>SNFD</v>
          </cell>
        </row>
        <row r="2325">
          <cell r="A2325" t="str">
            <v>VH10</v>
          </cell>
          <cell r="B2325" t="str">
            <v>ENCOUNTER BAY 11kV</v>
          </cell>
          <cell r="C2325" t="str">
            <v>SMVE</v>
          </cell>
          <cell r="D2325" t="str">
            <v>Morphett Vale East 66</v>
          </cell>
        </row>
        <row r="2326">
          <cell r="A2326" t="str">
            <v>VH11</v>
          </cell>
          <cell r="B2326" t="str">
            <v>TOWN CENTRE 11kV</v>
          </cell>
          <cell r="C2326" t="str">
            <v>SMVE</v>
          </cell>
          <cell r="D2326" t="str">
            <v>Morphett Vale East 66</v>
          </cell>
        </row>
        <row r="2327">
          <cell r="A2327" t="str">
            <v>VH12</v>
          </cell>
          <cell r="B2327" t="str">
            <v>VICTOR HARBOR EAST 11kV</v>
          </cell>
          <cell r="C2327" t="str">
            <v>SMVE</v>
          </cell>
          <cell r="D2327" t="str">
            <v>Morphett Vale East 66</v>
          </cell>
        </row>
        <row r="2328">
          <cell r="A2328" t="str">
            <v>VH13</v>
          </cell>
          <cell r="B2328" t="str">
            <v>CUT HILL 11kV</v>
          </cell>
          <cell r="C2328" t="str">
            <v>SMVE</v>
          </cell>
          <cell r="D2328" t="str">
            <v>Morphett Vale East 66</v>
          </cell>
        </row>
        <row r="2329">
          <cell r="A2329" t="str">
            <v>VH14</v>
          </cell>
          <cell r="B2329" t="str">
            <v>HINDMARSH VALLEY 11kV</v>
          </cell>
          <cell r="C2329" t="str">
            <v>SMVE</v>
          </cell>
          <cell r="D2329" t="str">
            <v>Morphett Vale East 66</v>
          </cell>
        </row>
        <row r="2330">
          <cell r="A2330" t="str">
            <v>VH15</v>
          </cell>
          <cell r="B2330" t="str">
            <v>URIMBIRRA 11kV</v>
          </cell>
          <cell r="C2330" t="str">
            <v>SMVE</v>
          </cell>
          <cell r="D2330" t="str">
            <v>Morphett Vale East 66</v>
          </cell>
        </row>
        <row r="2331">
          <cell r="A2331" t="str">
            <v>VH16</v>
          </cell>
          <cell r="B2331" t="str">
            <v>VICTOR HARBOR WEST 11kV</v>
          </cell>
          <cell r="C2331" t="str">
            <v>SMVE</v>
          </cell>
          <cell r="D2331" t="str">
            <v>Morphett Vale East 66</v>
          </cell>
        </row>
        <row r="2332">
          <cell r="A2332" t="str">
            <v>VH17</v>
          </cell>
          <cell r="B2332" t="str">
            <v>INMAN VALLEY 11kV</v>
          </cell>
          <cell r="C2332" t="str">
            <v>SMVE</v>
          </cell>
          <cell r="D2332" t="str">
            <v>Morphett Vale East 66</v>
          </cell>
        </row>
        <row r="2333">
          <cell r="A2333" t="str">
            <v>VH18</v>
          </cell>
          <cell r="B2333" t="str">
            <v>WAITPINGA 11kV</v>
          </cell>
          <cell r="C2333" t="str">
            <v>SMVE</v>
          </cell>
          <cell r="D2333" t="str">
            <v>Morphett Vale East 66</v>
          </cell>
        </row>
        <row r="2334">
          <cell r="A2334" t="str">
            <v>VH19</v>
          </cell>
          <cell r="B2334" t="str">
            <v>BACK VALLEY 11kV</v>
          </cell>
          <cell r="C2334" t="str">
            <v>SMVE</v>
          </cell>
          <cell r="D2334" t="str">
            <v>Morphett Vale East 66</v>
          </cell>
        </row>
        <row r="2335">
          <cell r="A2335" t="str">
            <v>VH21</v>
          </cell>
          <cell r="B2335" t="str">
            <v>GOOLWA 11kV</v>
          </cell>
          <cell r="C2335" t="str">
            <v>SMVE</v>
          </cell>
          <cell r="D2335" t="str">
            <v>Morphett Vale East 66</v>
          </cell>
        </row>
        <row r="2336">
          <cell r="A2336" t="str">
            <v>VH22</v>
          </cell>
          <cell r="B2336" t="str">
            <v>HINDMARSH ISLAND 11kV</v>
          </cell>
          <cell r="C2336" t="str">
            <v>SMVE</v>
          </cell>
          <cell r="D2336" t="str">
            <v>Morphett Vale East 66</v>
          </cell>
        </row>
        <row r="2337">
          <cell r="A2337" t="str">
            <v>VH23</v>
          </cell>
          <cell r="B2337" t="str">
            <v>MIDDLETON 11kV</v>
          </cell>
          <cell r="C2337" t="str">
            <v>SMVE</v>
          </cell>
          <cell r="D2337" t="str">
            <v>Morphett Vale East 66</v>
          </cell>
        </row>
        <row r="2338">
          <cell r="A2338" t="str">
            <v>VH31</v>
          </cell>
          <cell r="B2338" t="str">
            <v>NORMANVILLE 11kV</v>
          </cell>
          <cell r="C2338" t="str">
            <v>SMVE</v>
          </cell>
          <cell r="D2338" t="str">
            <v>Morphett Vale East 66</v>
          </cell>
        </row>
        <row r="2339">
          <cell r="A2339" t="str">
            <v>VH32</v>
          </cell>
          <cell r="B2339" t="str">
            <v>BALD HILLS 11kV</v>
          </cell>
          <cell r="C2339" t="str">
            <v>SMVE</v>
          </cell>
          <cell r="D2339" t="str">
            <v>Morphett Vale East 66</v>
          </cell>
        </row>
        <row r="2340">
          <cell r="A2340" t="str">
            <v>VH33</v>
          </cell>
          <cell r="B2340" t="str">
            <v>PARAWA 11kV</v>
          </cell>
          <cell r="C2340" t="str">
            <v>SMVE</v>
          </cell>
          <cell r="D2340" t="str">
            <v>Morphett Vale East 66</v>
          </cell>
        </row>
        <row r="2341">
          <cell r="A2341" t="str">
            <v>VH34</v>
          </cell>
          <cell r="B2341" t="str">
            <v>WATTLE FLAT 11kV</v>
          </cell>
          <cell r="C2341" t="str">
            <v>SMVE</v>
          </cell>
          <cell r="D2341" t="str">
            <v>Morphett Vale East 66</v>
          </cell>
        </row>
        <row r="2342">
          <cell r="A2342" t="str">
            <v>VH35</v>
          </cell>
          <cell r="B2342" t="str">
            <v>WIRRINA COVE 11kV</v>
          </cell>
          <cell r="C2342" t="str">
            <v>SMVE</v>
          </cell>
          <cell r="D2342" t="str">
            <v>Morphett Vale East 66</v>
          </cell>
        </row>
        <row r="2343">
          <cell r="A2343" t="str">
            <v>VH36</v>
          </cell>
          <cell r="B2343" t="str">
            <v>HAY FLAT 11kV</v>
          </cell>
          <cell r="C2343" t="str">
            <v>SMVE</v>
          </cell>
          <cell r="D2343" t="str">
            <v>Morphett Vale East 66</v>
          </cell>
        </row>
        <row r="2344">
          <cell r="A2344" t="str">
            <v>VH37</v>
          </cell>
          <cell r="B2344" t="str">
            <v>YANKALILLA HILL 11kV</v>
          </cell>
          <cell r="C2344" t="str">
            <v>SMVE</v>
          </cell>
          <cell r="D2344" t="str">
            <v>Morphett Vale East 66</v>
          </cell>
        </row>
        <row r="2345">
          <cell r="A2345" t="str">
            <v>VH43</v>
          </cell>
          <cell r="B2345" t="str">
            <v>PAMBULA 11kV</v>
          </cell>
          <cell r="C2345" t="str">
            <v>SMVE</v>
          </cell>
          <cell r="D2345" t="str">
            <v>Morphett Vale East 66</v>
          </cell>
        </row>
        <row r="2346">
          <cell r="A2346" t="str">
            <v>VH44</v>
          </cell>
          <cell r="B2346" t="str">
            <v>FLAGSTAFF HILL 11kV</v>
          </cell>
          <cell r="C2346" t="str">
            <v>SMVE</v>
          </cell>
          <cell r="D2346" t="str">
            <v>Morphett Vale East 66</v>
          </cell>
        </row>
        <row r="2347">
          <cell r="A2347" t="str">
            <v>VH45</v>
          </cell>
          <cell r="B2347" t="str">
            <v>CURRENCY CREEK 11kV</v>
          </cell>
          <cell r="C2347" t="str">
            <v>SMVE</v>
          </cell>
          <cell r="D2347" t="str">
            <v>Morphett Vale East 66</v>
          </cell>
        </row>
        <row r="2348">
          <cell r="A2348" t="str">
            <v>VH51</v>
          </cell>
          <cell r="B2348" t="str">
            <v>SECOND VALLEY - DELAMERE 11kV</v>
          </cell>
          <cell r="C2348" t="str">
            <v>SMVE</v>
          </cell>
          <cell r="D2348" t="str">
            <v>Morphett Vale East 66</v>
          </cell>
        </row>
        <row r="2349">
          <cell r="A2349" t="str">
            <v>VH61</v>
          </cell>
          <cell r="B2349" t="str">
            <v>RAPID BAY 11kV</v>
          </cell>
          <cell r="C2349" t="str">
            <v>SMVE</v>
          </cell>
          <cell r="D2349" t="str">
            <v>Morphett Vale East 66</v>
          </cell>
        </row>
        <row r="2350">
          <cell r="A2350" t="str">
            <v>VH71</v>
          </cell>
          <cell r="B2350" t="str">
            <v>CAPE JERVIS 11kV</v>
          </cell>
          <cell r="C2350" t="str">
            <v>SMVE</v>
          </cell>
          <cell r="D2350" t="str">
            <v>Morphett Vale East 66</v>
          </cell>
        </row>
        <row r="2351">
          <cell r="A2351" t="str">
            <v>VH72</v>
          </cell>
          <cell r="B2351" t="str">
            <v>SALT CLIFFS 11kV</v>
          </cell>
          <cell r="C2351" t="str">
            <v>SMVE</v>
          </cell>
          <cell r="D2351" t="str">
            <v>Morphett Vale East 66</v>
          </cell>
        </row>
        <row r="2352">
          <cell r="A2352" t="str">
            <v>VICTOR HARBOR</v>
          </cell>
          <cell r="B2352" t="str">
            <v>VICTOR HARBOR</v>
          </cell>
          <cell r="C2352" t="str">
            <v>SMVE</v>
          </cell>
        </row>
        <row r="2353">
          <cell r="A2353" t="str">
            <v>VIRGINIA</v>
          </cell>
          <cell r="B2353" t="str">
            <v>VIRGINIA</v>
          </cell>
          <cell r="C2353" t="str">
            <v>SPGW</v>
          </cell>
        </row>
        <row r="2354">
          <cell r="A2354" t="str">
            <v>W01</v>
          </cell>
          <cell r="B2354" t="str">
            <v>WARRAMBOO 11kV</v>
          </cell>
          <cell r="C2354" t="str">
            <v>SWUD</v>
          </cell>
          <cell r="D2354" t="str">
            <v>Wudina 66</v>
          </cell>
        </row>
        <row r="2355">
          <cell r="A2355" t="str">
            <v>W02</v>
          </cell>
          <cell r="B2355" t="str">
            <v>MINNIPA 11kV</v>
          </cell>
          <cell r="C2355" t="str">
            <v>SWUD</v>
          </cell>
          <cell r="D2355" t="str">
            <v>Wudina 66</v>
          </cell>
        </row>
        <row r="2356">
          <cell r="A2356" t="str">
            <v>W03</v>
          </cell>
          <cell r="B2356" t="str">
            <v>LOCK TOWNSHIP 11kV</v>
          </cell>
          <cell r="C2356" t="str">
            <v>SYAD</v>
          </cell>
          <cell r="D2356" t="str">
            <v>Yadnarie 66</v>
          </cell>
        </row>
        <row r="2357">
          <cell r="A2357" t="str">
            <v>W04</v>
          </cell>
          <cell r="B2357" t="str">
            <v>ELLISTON 11kV</v>
          </cell>
          <cell r="C2357" t="str">
            <v>SWUD</v>
          </cell>
          <cell r="D2357" t="str">
            <v>Wudina 66</v>
          </cell>
        </row>
        <row r="2358">
          <cell r="A2358" t="str">
            <v>W05</v>
          </cell>
          <cell r="B2358" t="str">
            <v>POLDA E&amp;WS BORE 11kV</v>
          </cell>
          <cell r="C2358" t="str">
            <v>SWUD</v>
          </cell>
          <cell r="D2358" t="str">
            <v>Wudina 66</v>
          </cell>
        </row>
        <row r="2359">
          <cell r="A2359" t="str">
            <v>W06</v>
          </cell>
          <cell r="B2359" t="str">
            <v>VENUS BAY 11kV</v>
          </cell>
          <cell r="C2359" t="str">
            <v>SWUD</v>
          </cell>
          <cell r="D2359" t="str">
            <v>Wudina 66</v>
          </cell>
        </row>
        <row r="2360">
          <cell r="A2360" t="str">
            <v>W07</v>
          </cell>
          <cell r="B2360" t="str">
            <v>MURDINGA 11kV</v>
          </cell>
          <cell r="C2360" t="str">
            <v>SYAD</v>
          </cell>
          <cell r="D2360" t="str">
            <v>Yadnarie 66</v>
          </cell>
        </row>
        <row r="2361">
          <cell r="A2361" t="str">
            <v>W08</v>
          </cell>
          <cell r="B2361" t="str">
            <v>POOCHERA 11kV</v>
          </cell>
          <cell r="C2361" t="str">
            <v>SWUD</v>
          </cell>
          <cell r="D2361" t="str">
            <v>Wudina 66</v>
          </cell>
        </row>
        <row r="2362">
          <cell r="A2362" t="str">
            <v>W15</v>
          </cell>
          <cell r="B2362" t="str">
            <v>PYGERY 19kV SWER</v>
          </cell>
          <cell r="C2362" t="str">
            <v>SWUD</v>
          </cell>
          <cell r="D2362" t="str">
            <v>Wudina 66</v>
          </cell>
        </row>
        <row r="2363">
          <cell r="A2363" t="str">
            <v>W16</v>
          </cell>
          <cell r="B2363" t="str">
            <v>WARRAMBOO 19kV SWER</v>
          </cell>
          <cell r="C2363" t="str">
            <v>SWUD</v>
          </cell>
          <cell r="D2363" t="str">
            <v>Wudina 66</v>
          </cell>
        </row>
        <row r="2364">
          <cell r="A2364" t="str">
            <v>W17</v>
          </cell>
          <cell r="B2364" t="str">
            <v>KOONGAWA 19kV SWER</v>
          </cell>
          <cell r="C2364" t="str">
            <v>SWUD</v>
          </cell>
          <cell r="D2364" t="str">
            <v>Wudina 66</v>
          </cell>
        </row>
        <row r="2365">
          <cell r="A2365" t="str">
            <v>W18</v>
          </cell>
          <cell r="B2365" t="str">
            <v>YANINEE 19kV SWER</v>
          </cell>
          <cell r="C2365" t="str">
            <v>SWUD</v>
          </cell>
          <cell r="D2365" t="str">
            <v>Wudina 66</v>
          </cell>
        </row>
        <row r="2366">
          <cell r="A2366" t="str">
            <v>W19</v>
          </cell>
          <cell r="B2366" t="str">
            <v>MINNIPA 19kV SWER</v>
          </cell>
          <cell r="C2366" t="str">
            <v>SWUD</v>
          </cell>
          <cell r="D2366" t="str">
            <v>Wudina 66</v>
          </cell>
        </row>
        <row r="2367">
          <cell r="A2367" t="str">
            <v>W20</v>
          </cell>
          <cell r="B2367" t="str">
            <v>CARINA 19kV SWER (SOUTH)</v>
          </cell>
          <cell r="C2367" t="str">
            <v>SWUD</v>
          </cell>
          <cell r="D2367" t="str">
            <v>Wudina 66</v>
          </cell>
        </row>
        <row r="2368">
          <cell r="A2368" t="str">
            <v>W21</v>
          </cell>
          <cell r="B2368" t="str">
            <v>KAPPAKOOLA 19kV SWER</v>
          </cell>
          <cell r="C2368" t="str">
            <v>SWUD</v>
          </cell>
          <cell r="D2368" t="str">
            <v>Wudina 66</v>
          </cell>
        </row>
        <row r="2369">
          <cell r="A2369" t="str">
            <v>W22</v>
          </cell>
          <cell r="B2369" t="str">
            <v>ADDISON 19kV SWER</v>
          </cell>
          <cell r="C2369" t="str">
            <v>SWUD</v>
          </cell>
          <cell r="D2369" t="str">
            <v>Wudina 66</v>
          </cell>
        </row>
        <row r="2370">
          <cell r="A2370" t="str">
            <v>W23</v>
          </cell>
          <cell r="B2370" t="str">
            <v>WUDINNA HILL 19kV SWER</v>
          </cell>
          <cell r="C2370" t="str">
            <v>SWUD</v>
          </cell>
          <cell r="D2370" t="str">
            <v>Wudina 66</v>
          </cell>
        </row>
        <row r="2371">
          <cell r="A2371" t="str">
            <v>W24</v>
          </cell>
          <cell r="B2371" t="str">
            <v>ULYERRA 19kV SWER</v>
          </cell>
          <cell r="C2371" t="str">
            <v>SYAD</v>
          </cell>
          <cell r="D2371" t="str">
            <v>Yadnarie 66</v>
          </cell>
        </row>
        <row r="2372">
          <cell r="A2372" t="str">
            <v>W25</v>
          </cell>
          <cell r="B2372" t="str">
            <v>MURDINGA 19kV SWER</v>
          </cell>
          <cell r="C2372" t="str">
            <v>SYAD</v>
          </cell>
          <cell r="D2372" t="str">
            <v>Yadnarie 66</v>
          </cell>
        </row>
        <row r="2373">
          <cell r="A2373" t="str">
            <v>W26</v>
          </cell>
          <cell r="B2373" t="str">
            <v>MURLONG 19kV SWER</v>
          </cell>
          <cell r="C2373" t="str">
            <v>SYAD</v>
          </cell>
          <cell r="D2373" t="str">
            <v>Yadnarie 66</v>
          </cell>
        </row>
        <row r="2374">
          <cell r="A2374" t="str">
            <v>W27</v>
          </cell>
          <cell r="B2374" t="str">
            <v>COLTON - WARD (NORTH) 19kV SWER</v>
          </cell>
          <cell r="C2374" t="str">
            <v>SWUD</v>
          </cell>
          <cell r="D2374" t="str">
            <v>Wudina 66</v>
          </cell>
        </row>
        <row r="2375">
          <cell r="A2375" t="str">
            <v>W28</v>
          </cell>
          <cell r="B2375" t="str">
            <v>MOUNT DAMPER 19kV SWER</v>
          </cell>
          <cell r="C2375" t="str">
            <v>SWUD</v>
          </cell>
          <cell r="D2375" t="str">
            <v>Wudina 66</v>
          </cell>
        </row>
        <row r="2376">
          <cell r="A2376" t="str">
            <v>W29</v>
          </cell>
          <cell r="B2376" t="str">
            <v>WITERA 19kV SWER</v>
          </cell>
          <cell r="C2376" t="str">
            <v>SWUD</v>
          </cell>
          <cell r="D2376" t="str">
            <v>Wudina 66</v>
          </cell>
        </row>
        <row r="2377">
          <cell r="A2377" t="str">
            <v>W30</v>
          </cell>
          <cell r="B2377" t="str">
            <v>TOOLIGIE 19kV SWER</v>
          </cell>
          <cell r="C2377" t="str">
            <v>SYAD</v>
          </cell>
          <cell r="D2377" t="str">
            <v>Yadnarie 66</v>
          </cell>
        </row>
        <row r="2378">
          <cell r="A2378" t="str">
            <v>W31</v>
          </cell>
          <cell r="B2378" t="str">
            <v>KALDOONERA 19kV SWER</v>
          </cell>
          <cell r="C2378" t="str">
            <v>SWUD</v>
          </cell>
          <cell r="D2378" t="str">
            <v>Wudina 66</v>
          </cell>
        </row>
        <row r="2379">
          <cell r="A2379" t="str">
            <v>W32</v>
          </cell>
          <cell r="B2379" t="str">
            <v>PILDAPPA 19kV SWER</v>
          </cell>
          <cell r="C2379" t="str">
            <v>SWUD</v>
          </cell>
          <cell r="D2379" t="str">
            <v>Wudina 66</v>
          </cell>
        </row>
        <row r="2380">
          <cell r="A2380" t="str">
            <v>W33</v>
          </cell>
          <cell r="B2380" t="str">
            <v>WARRACHIE 19kV SWER</v>
          </cell>
          <cell r="C2380" t="str">
            <v>SYAD</v>
          </cell>
          <cell r="D2380" t="str">
            <v>Yadnarie 66</v>
          </cell>
        </row>
        <row r="2381">
          <cell r="A2381" t="str">
            <v>WAIKERIE</v>
          </cell>
          <cell r="B2381" t="str">
            <v>WAIKERIE</v>
          </cell>
          <cell r="C2381" t="str">
            <v>SNWB</v>
          </cell>
        </row>
        <row r="2382">
          <cell r="A2382" t="str">
            <v>WAITPINGA</v>
          </cell>
          <cell r="B2382" t="str">
            <v>WAITPINGA</v>
          </cell>
          <cell r="C2382" t="str">
            <v>SMVE</v>
          </cell>
        </row>
        <row r="2383">
          <cell r="A2383" t="str">
            <v>WALKERVILLE</v>
          </cell>
          <cell r="B2383" t="str">
            <v>WALKERVILLE</v>
          </cell>
          <cell r="C2383" t="str">
            <v>SNFD</v>
          </cell>
        </row>
        <row r="2384">
          <cell r="A2384" t="str">
            <v>WALLAROO</v>
          </cell>
          <cell r="B2384" t="str">
            <v>WALLAROO</v>
          </cell>
          <cell r="C2384" t="str">
            <v>SKAD</v>
          </cell>
        </row>
        <row r="2385">
          <cell r="A2385" t="str">
            <v>WALLAROO MINES</v>
          </cell>
          <cell r="B2385" t="str">
            <v>WALLAROO MINES</v>
          </cell>
          <cell r="C2385" t="str">
            <v>SKAD</v>
          </cell>
        </row>
        <row r="2386">
          <cell r="A2386" t="str">
            <v>WARNERTOWN</v>
          </cell>
          <cell r="B2386" t="str">
            <v>WARNERTOWN</v>
          </cell>
          <cell r="C2386" t="str">
            <v>SBUR</v>
          </cell>
        </row>
        <row r="2387">
          <cell r="A2387" t="str">
            <v>WARRADALE</v>
          </cell>
          <cell r="B2387" t="str">
            <v>WARRADALE</v>
          </cell>
          <cell r="C2387" t="str">
            <v>SHVA</v>
          </cell>
        </row>
        <row r="2388">
          <cell r="A2388" t="str">
            <v>WASLEYS</v>
          </cell>
          <cell r="B2388" t="str">
            <v>WASLEYS</v>
          </cell>
          <cell r="C2388" t="str">
            <v>STEM</v>
          </cell>
        </row>
        <row r="2389">
          <cell r="A2389" t="str">
            <v>WATERVALE</v>
          </cell>
          <cell r="B2389" t="str">
            <v>WATERVALE</v>
          </cell>
          <cell r="C2389" t="str">
            <v>SBRK</v>
          </cell>
        </row>
        <row r="2390">
          <cell r="A2390" t="str">
            <v>WELLAND</v>
          </cell>
          <cell r="B2390" t="str">
            <v>WELLAND</v>
          </cell>
          <cell r="C2390" t="str">
            <v>SKLB</v>
          </cell>
        </row>
        <row r="2391">
          <cell r="A2391" t="str">
            <v>WELLINGTON</v>
          </cell>
          <cell r="B2391" t="str">
            <v>WELLINGTON</v>
          </cell>
          <cell r="C2391" t="str">
            <v>STAL</v>
          </cell>
        </row>
        <row r="2392">
          <cell r="A2392" t="str">
            <v>WELLINGTON EAST</v>
          </cell>
          <cell r="B2392" t="str">
            <v>WELLINGTON EAST</v>
          </cell>
          <cell r="C2392" t="str">
            <v>STAL</v>
          </cell>
        </row>
        <row r="2393">
          <cell r="A2393" t="str">
            <v>WEST BEACH</v>
          </cell>
          <cell r="B2393" t="str">
            <v>WEST BEACH</v>
          </cell>
          <cell r="C2393" t="str">
            <v>SNBN</v>
          </cell>
        </row>
        <row r="2394">
          <cell r="A2394" t="str">
            <v>WEST CROYDON</v>
          </cell>
          <cell r="B2394" t="str">
            <v>WEST CROYDON</v>
          </cell>
          <cell r="C2394" t="str">
            <v>SKLB</v>
          </cell>
        </row>
        <row r="2395">
          <cell r="A2395" t="str">
            <v>WEST HINDMARSH</v>
          </cell>
          <cell r="B2395" t="str">
            <v>WEST HINDMARSH</v>
          </cell>
          <cell r="C2395" t="str">
            <v>SKLB</v>
          </cell>
        </row>
        <row r="2396">
          <cell r="A2396" t="str">
            <v>WEST LAKES</v>
          </cell>
          <cell r="B2396" t="str">
            <v>WEST LAKES</v>
          </cell>
          <cell r="C2396" t="str">
            <v>SNBN</v>
          </cell>
        </row>
        <row r="2397">
          <cell r="A2397" t="str">
            <v>WEST LAKES SHORE</v>
          </cell>
          <cell r="B2397" t="str">
            <v>WEST LAKES SHORE</v>
          </cell>
          <cell r="C2397" t="str">
            <v>SNBN</v>
          </cell>
        </row>
        <row r="2398">
          <cell r="A2398" t="str">
            <v>WEST RICHMOND</v>
          </cell>
          <cell r="B2398" t="str">
            <v>WEST RICHMOND</v>
          </cell>
          <cell r="C2398" t="str">
            <v>SKLB</v>
          </cell>
        </row>
        <row r="2399">
          <cell r="A2399" t="str">
            <v>WHITES VALLEY</v>
          </cell>
          <cell r="B2399" t="str">
            <v>WHITES VALLEY</v>
          </cell>
          <cell r="C2399" t="str">
            <v>SMVE</v>
          </cell>
        </row>
        <row r="2400">
          <cell r="A2400" t="str">
            <v>WHY01</v>
          </cell>
          <cell r="B2400" t="str">
            <v>GEORGE AVENUE 11kV</v>
          </cell>
          <cell r="C2400" t="str">
            <v>SWHY</v>
          </cell>
          <cell r="D2400" t="str">
            <v>Whyalla 33</v>
          </cell>
        </row>
        <row r="2401">
          <cell r="A2401" t="str">
            <v>WHY02</v>
          </cell>
          <cell r="B2401" t="str">
            <v>HUMMOCK HILL 11kV</v>
          </cell>
          <cell r="C2401" t="str">
            <v>SWHY</v>
          </cell>
          <cell r="D2401" t="str">
            <v>Whyalla 33</v>
          </cell>
        </row>
        <row r="2402">
          <cell r="A2402" t="str">
            <v>WHY03</v>
          </cell>
          <cell r="B2402" t="str">
            <v>BROADBENT TERRACE 11kV</v>
          </cell>
          <cell r="C2402" t="str">
            <v>SWHY</v>
          </cell>
          <cell r="D2402" t="str">
            <v>Whyalla 33</v>
          </cell>
        </row>
        <row r="2403">
          <cell r="A2403" t="str">
            <v>WHY04</v>
          </cell>
          <cell r="B2403" t="str">
            <v>VISCOUNT SLIM 11kV</v>
          </cell>
          <cell r="C2403" t="str">
            <v>SWHY</v>
          </cell>
          <cell r="D2403" t="str">
            <v>Whyalla 33</v>
          </cell>
        </row>
        <row r="2404">
          <cell r="A2404" t="str">
            <v>WHY05</v>
          </cell>
          <cell r="B2404" t="str">
            <v>JACOBS STREET 11kV</v>
          </cell>
          <cell r="C2404" t="str">
            <v>SWHY</v>
          </cell>
          <cell r="D2404" t="str">
            <v>Whyalla 33</v>
          </cell>
        </row>
        <row r="2405">
          <cell r="A2405" t="str">
            <v>WHY06</v>
          </cell>
          <cell r="B2405" t="str">
            <v>HOSPITAL 11kV</v>
          </cell>
          <cell r="C2405" t="str">
            <v>SWHY</v>
          </cell>
          <cell r="D2405" t="str">
            <v>Whyalla 33</v>
          </cell>
        </row>
        <row r="2406">
          <cell r="A2406" t="str">
            <v>WHY07</v>
          </cell>
          <cell r="B2406" t="str">
            <v>RUSSELL STREET 11kV</v>
          </cell>
          <cell r="C2406" t="str">
            <v>SWHY</v>
          </cell>
          <cell r="D2406" t="str">
            <v>Whyalla 33</v>
          </cell>
        </row>
        <row r="2407">
          <cell r="A2407" t="str">
            <v>WHY08</v>
          </cell>
          <cell r="B2407" t="str">
            <v>OPIE STREET 11kV</v>
          </cell>
          <cell r="C2407" t="str">
            <v>SWHY</v>
          </cell>
          <cell r="D2407" t="str">
            <v>Whyalla 33</v>
          </cell>
        </row>
        <row r="2408">
          <cell r="A2408" t="str">
            <v>WHY09</v>
          </cell>
          <cell r="B2408" t="str">
            <v>WESTLAND 11kV</v>
          </cell>
          <cell r="C2408" t="str">
            <v>SWHY</v>
          </cell>
          <cell r="D2408" t="str">
            <v>Whyalla 33</v>
          </cell>
        </row>
        <row r="2409">
          <cell r="A2409" t="str">
            <v>WHY10</v>
          </cell>
          <cell r="B2409" t="str">
            <v>FLINDERS AVENUE 11kV</v>
          </cell>
          <cell r="C2409" t="str">
            <v>SWHY</v>
          </cell>
          <cell r="D2409" t="str">
            <v>Whyalla 33</v>
          </cell>
        </row>
        <row r="2410">
          <cell r="A2410" t="str">
            <v>WHY11</v>
          </cell>
          <cell r="B2410" t="str">
            <v>WEST 11kV</v>
          </cell>
          <cell r="C2410" t="str">
            <v>SWHY</v>
          </cell>
          <cell r="D2410" t="str">
            <v>Whyalla 33</v>
          </cell>
        </row>
        <row r="2411">
          <cell r="A2411" t="str">
            <v>WHY12</v>
          </cell>
          <cell r="B2411" t="str">
            <v>WHYALLA JENKINS AVE 11kV</v>
          </cell>
          <cell r="C2411" t="str">
            <v>SWHY</v>
          </cell>
          <cell r="D2411" t="str">
            <v>Whyalla 33</v>
          </cell>
        </row>
        <row r="2412">
          <cell r="A2412" t="str">
            <v>WHY13</v>
          </cell>
          <cell r="B2412" t="str">
            <v>MIDDLEBACK 11kV</v>
          </cell>
          <cell r="C2412" t="str">
            <v>SWHY</v>
          </cell>
          <cell r="D2412" t="str">
            <v>Whyalla 33</v>
          </cell>
        </row>
        <row r="2413">
          <cell r="A2413" t="str">
            <v>WHY14</v>
          </cell>
          <cell r="B2413" t="str">
            <v>POINT LOWLY 19kV SWER</v>
          </cell>
          <cell r="C2413" t="str">
            <v>SWHY</v>
          </cell>
          <cell r="D2413" t="str">
            <v>Whyalla 33</v>
          </cell>
        </row>
        <row r="2414">
          <cell r="A2414" t="str">
            <v>WHY15</v>
          </cell>
          <cell r="B2414" t="str">
            <v>ASH 19kV SWER</v>
          </cell>
          <cell r="C2414" t="str">
            <v>SWHY</v>
          </cell>
          <cell r="D2414" t="str">
            <v>Whyalla 33</v>
          </cell>
        </row>
        <row r="2415">
          <cell r="A2415" t="str">
            <v>WHY16</v>
          </cell>
          <cell r="B2415" t="str">
            <v>BETATENE 11kV</v>
          </cell>
          <cell r="C2415" t="str">
            <v>SWHY</v>
          </cell>
          <cell r="D2415" t="str">
            <v>Whyalla 33</v>
          </cell>
        </row>
        <row r="2416">
          <cell r="A2416" t="str">
            <v>WHY17</v>
          </cell>
          <cell r="B2416" t="str">
            <v>STONY POINT 19 kV SWER</v>
          </cell>
          <cell r="C2416" t="str">
            <v>SSPN</v>
          </cell>
          <cell r="D2416" t="str">
            <v>Stony Point 11</v>
          </cell>
        </row>
        <row r="2417">
          <cell r="A2417" t="str">
            <v>WHY363A</v>
          </cell>
          <cell r="B2417" t="str">
            <v>FITZGERALD BAY 11kV</v>
          </cell>
          <cell r="C2417" t="str">
            <v>SSPN</v>
          </cell>
          <cell r="D2417" t="str">
            <v>Stony Point 11</v>
          </cell>
        </row>
        <row r="2418">
          <cell r="A2418" t="str">
            <v>WHYALLA</v>
          </cell>
          <cell r="B2418" t="str">
            <v>WHYALLA</v>
          </cell>
          <cell r="C2418" t="str">
            <v>SWHY</v>
          </cell>
        </row>
        <row r="2419">
          <cell r="A2419" t="str">
            <v>WHYALLA JENKINS</v>
          </cell>
          <cell r="B2419" t="str">
            <v>WHYALLA JENKINS</v>
          </cell>
          <cell r="C2419" t="str">
            <v>SWHY</v>
          </cell>
        </row>
        <row r="2420">
          <cell r="A2420" t="str">
            <v>WHYALLA NORRIE</v>
          </cell>
          <cell r="B2420" t="str">
            <v>WHYALLA NORRIE</v>
          </cell>
          <cell r="C2420" t="str">
            <v>SWHY</v>
          </cell>
        </row>
        <row r="2421">
          <cell r="A2421" t="str">
            <v>WIGLEY FLAT</v>
          </cell>
          <cell r="B2421" t="str">
            <v>WIGLEY FLAT</v>
          </cell>
          <cell r="C2421" t="str">
            <v>SNWB</v>
          </cell>
        </row>
        <row r="2422">
          <cell r="A2422" t="str">
            <v>WILLASTON</v>
          </cell>
          <cell r="B2422" t="str">
            <v>WILLASTON</v>
          </cell>
          <cell r="C2422" t="str">
            <v>STEM</v>
          </cell>
        </row>
        <row r="2423">
          <cell r="A2423" t="str">
            <v>WILLIAMSTOWN</v>
          </cell>
          <cell r="B2423" t="str">
            <v>WILLIAMSTOWN</v>
          </cell>
          <cell r="C2423" t="str">
            <v>STEM</v>
          </cell>
        </row>
        <row r="2424">
          <cell r="A2424" t="str">
            <v>WILLUNGA</v>
          </cell>
          <cell r="B2424" t="str">
            <v>WILLUNGA</v>
          </cell>
          <cell r="C2424" t="str">
            <v>SMVE</v>
          </cell>
        </row>
        <row r="2425">
          <cell r="A2425" t="str">
            <v>WILLUNGA SOUTH</v>
          </cell>
          <cell r="B2425" t="str">
            <v>WILLUNGA SOUTH</v>
          </cell>
          <cell r="C2425" t="str">
            <v>SMVE</v>
          </cell>
        </row>
        <row r="2426">
          <cell r="A2426" t="str">
            <v>WILLYAROO</v>
          </cell>
          <cell r="B2426" t="str">
            <v>WILLYAROO</v>
          </cell>
          <cell r="C2426" t="str">
            <v>SMBS</v>
          </cell>
        </row>
        <row r="2427">
          <cell r="A2427" t="str">
            <v>WILMINGTON</v>
          </cell>
          <cell r="B2427" t="str">
            <v>WILMINGTON</v>
          </cell>
          <cell r="C2427" t="str">
            <v>SBAR</v>
          </cell>
        </row>
        <row r="2428">
          <cell r="A2428" t="str">
            <v>WINDSOR GARDENS</v>
          </cell>
          <cell r="B2428" t="str">
            <v>WINDSOR GARDENS</v>
          </cell>
          <cell r="C2428" t="str">
            <v>SNFD</v>
          </cell>
        </row>
        <row r="2429">
          <cell r="A2429" t="str">
            <v>WINKIE</v>
          </cell>
          <cell r="B2429" t="str">
            <v>WINKIE</v>
          </cell>
          <cell r="C2429" t="str">
            <v>SBER</v>
          </cell>
        </row>
        <row r="2430">
          <cell r="A2430" t="str">
            <v>WIRRABARA</v>
          </cell>
          <cell r="B2430" t="str">
            <v>WIRRABARA</v>
          </cell>
          <cell r="C2430" t="str">
            <v>SBAR</v>
          </cell>
        </row>
        <row r="2431">
          <cell r="A2431" t="str">
            <v>WIRRINA COVE</v>
          </cell>
          <cell r="B2431" t="str">
            <v>WIRRINA COVE</v>
          </cell>
          <cell r="C2431" t="str">
            <v>SMVE</v>
          </cell>
        </row>
        <row r="2432">
          <cell r="A2432" t="str">
            <v>WIRRULLA</v>
          </cell>
          <cell r="B2432" t="str">
            <v>WIRRULLA</v>
          </cell>
          <cell r="C2432" t="str">
            <v>SWUD</v>
          </cell>
        </row>
        <row r="2433">
          <cell r="A2433" t="str">
            <v>WK11</v>
          </cell>
          <cell r="B2433" t="str">
            <v>CADELL 11kV</v>
          </cell>
          <cell r="C2433" t="str">
            <v>SNWB</v>
          </cell>
          <cell r="D2433" t="str">
            <v>North West Bend 66</v>
          </cell>
        </row>
        <row r="2434">
          <cell r="A2434" t="str">
            <v>WK12</v>
          </cell>
          <cell r="B2434" t="str">
            <v>BUNGUNNIA 19kV SWER</v>
          </cell>
          <cell r="C2434" t="str">
            <v>SNWB</v>
          </cell>
          <cell r="D2434" t="str">
            <v>North West Bend 66</v>
          </cell>
        </row>
        <row r="2435">
          <cell r="A2435" t="str">
            <v>WK21</v>
          </cell>
          <cell r="B2435" t="str">
            <v>QUALCO 11kV</v>
          </cell>
          <cell r="C2435" t="str">
            <v>SNWB</v>
          </cell>
          <cell r="D2435" t="str">
            <v>North West Bend 66</v>
          </cell>
        </row>
        <row r="2436">
          <cell r="A2436" t="str">
            <v>WK22</v>
          </cell>
          <cell r="B2436" t="str">
            <v>HOGWASH 11kV</v>
          </cell>
          <cell r="C2436" t="str">
            <v>SNWB</v>
          </cell>
          <cell r="D2436" t="str">
            <v>North West Bend 66</v>
          </cell>
        </row>
        <row r="2437">
          <cell r="A2437" t="str">
            <v>WK23</v>
          </cell>
          <cell r="B2437" t="str">
            <v>OXFORD LANDING 19kV SWER</v>
          </cell>
          <cell r="C2437" t="str">
            <v>SNWB</v>
          </cell>
          <cell r="D2437" t="str">
            <v>North West Bend 66</v>
          </cell>
        </row>
        <row r="2438">
          <cell r="A2438" t="str">
            <v>WK31</v>
          </cell>
          <cell r="B2438" t="str">
            <v>GOLDEN HEIGHTS 11kV</v>
          </cell>
          <cell r="C2438" t="str">
            <v>SNWB</v>
          </cell>
          <cell r="D2438" t="str">
            <v>North West Bend 66</v>
          </cell>
        </row>
        <row r="2439">
          <cell r="A2439" t="str">
            <v>WK32</v>
          </cell>
          <cell r="B2439" t="str">
            <v>TOOLUNKA 11kV</v>
          </cell>
          <cell r="C2439" t="str">
            <v>SNWB</v>
          </cell>
          <cell r="D2439" t="str">
            <v>North West Bend 66</v>
          </cell>
        </row>
        <row r="2440">
          <cell r="A2440" t="str">
            <v>WK33</v>
          </cell>
          <cell r="B2440" t="str">
            <v>TAYLORVILLE 11kV</v>
          </cell>
          <cell r="C2440" t="str">
            <v>SNWB</v>
          </cell>
          <cell r="D2440" t="str">
            <v>North West Bend 66</v>
          </cell>
        </row>
        <row r="2441">
          <cell r="A2441" t="str">
            <v>WK41</v>
          </cell>
          <cell r="B2441" t="str">
            <v>WAIKERIE WEST 11kV</v>
          </cell>
          <cell r="C2441" t="str">
            <v>SNWB</v>
          </cell>
          <cell r="D2441" t="str">
            <v>North West Bend 66</v>
          </cell>
        </row>
        <row r="2442">
          <cell r="A2442" t="str">
            <v>WK42</v>
          </cell>
          <cell r="B2442" t="str">
            <v>WAIKERIE SOUTH 11kV</v>
          </cell>
          <cell r="C2442" t="str">
            <v>SNWB</v>
          </cell>
          <cell r="D2442" t="str">
            <v>North West Bend 66</v>
          </cell>
        </row>
        <row r="2443">
          <cell r="A2443" t="str">
            <v>WK43</v>
          </cell>
          <cell r="B2443" t="str">
            <v>LOWBANK 11kV</v>
          </cell>
          <cell r="C2443" t="str">
            <v>SNWB</v>
          </cell>
          <cell r="D2443" t="str">
            <v>North West Bend 66</v>
          </cell>
        </row>
        <row r="2444">
          <cell r="A2444" t="str">
            <v>WK44</v>
          </cell>
          <cell r="B2444" t="str">
            <v>HOLDER 19kV SWER</v>
          </cell>
          <cell r="C2444" t="str">
            <v>SNWB</v>
          </cell>
          <cell r="D2444" t="str">
            <v>North West Bend 66</v>
          </cell>
        </row>
        <row r="2445">
          <cell r="A2445" t="str">
            <v>WK51</v>
          </cell>
          <cell r="B2445" t="str">
            <v>WOOLPUNDA 11kV</v>
          </cell>
          <cell r="C2445" t="str">
            <v>SBER</v>
          </cell>
          <cell r="D2445" t="str">
            <v>Berri 66</v>
          </cell>
        </row>
        <row r="2446">
          <cell r="A2446" t="str">
            <v>WK52</v>
          </cell>
          <cell r="B2446" t="str">
            <v>WOOLPUNDA EAST 11kV</v>
          </cell>
          <cell r="C2446" t="str">
            <v>SBER</v>
          </cell>
          <cell r="D2446" t="str">
            <v>Berri 66</v>
          </cell>
        </row>
        <row r="2447">
          <cell r="A2447" t="str">
            <v>WK61</v>
          </cell>
          <cell r="B2447" t="str">
            <v>MORGAN 11kV</v>
          </cell>
          <cell r="C2447" t="str">
            <v>SNWB</v>
          </cell>
          <cell r="D2447" t="str">
            <v>North West Bend 66</v>
          </cell>
        </row>
        <row r="2448">
          <cell r="A2448" t="str">
            <v>WK65</v>
          </cell>
          <cell r="B2448" t="str">
            <v>CORDOLA 11kV</v>
          </cell>
          <cell r="C2448" t="str">
            <v>SNWB</v>
          </cell>
          <cell r="D2448" t="str">
            <v>North West Bend 66</v>
          </cell>
        </row>
        <row r="2449">
          <cell r="A2449" t="str">
            <v>WK71</v>
          </cell>
          <cell r="B2449" t="str">
            <v>HAYLANDS 11kV</v>
          </cell>
          <cell r="C2449" t="str">
            <v>SNWB</v>
          </cell>
          <cell r="D2449" t="str">
            <v>North West Bend 66</v>
          </cell>
        </row>
        <row r="2450">
          <cell r="A2450" t="str">
            <v>WK72</v>
          </cell>
          <cell r="B2450" t="str">
            <v>BLANCHETOWN 11kV</v>
          </cell>
          <cell r="C2450" t="str">
            <v>SNWB</v>
          </cell>
          <cell r="D2450" t="str">
            <v>North West Bend 66</v>
          </cell>
        </row>
        <row r="2451">
          <cell r="A2451" t="str">
            <v>WK73</v>
          </cell>
          <cell r="B2451" t="str">
            <v>BLANCHETOWN WEST 19kV SWER</v>
          </cell>
          <cell r="C2451" t="str">
            <v>SNWB</v>
          </cell>
          <cell r="D2451" t="str">
            <v>North West Bend 66</v>
          </cell>
        </row>
        <row r="2452">
          <cell r="A2452" t="str">
            <v>WK81</v>
          </cell>
          <cell r="B2452" t="str">
            <v>PORTEE 11kV</v>
          </cell>
          <cell r="C2452" t="str">
            <v>SNWB</v>
          </cell>
          <cell r="D2452" t="str">
            <v>North West Bend 66</v>
          </cell>
        </row>
        <row r="2453">
          <cell r="A2453" t="str">
            <v>WK91</v>
          </cell>
          <cell r="B2453" t="str">
            <v>MAGGEA 19kV SWER</v>
          </cell>
          <cell r="C2453" t="str">
            <v>SNWB</v>
          </cell>
          <cell r="D2453" t="str">
            <v>North West Bend 66</v>
          </cell>
        </row>
        <row r="2454">
          <cell r="A2454" t="str">
            <v>WOODCHESTER</v>
          </cell>
          <cell r="B2454" t="str">
            <v>WOODCHESTER</v>
          </cell>
          <cell r="C2454" t="str">
            <v>SMBS</v>
          </cell>
        </row>
        <row r="2455">
          <cell r="A2455" t="str">
            <v>WOODCROFT</v>
          </cell>
          <cell r="B2455" t="str">
            <v>WOODCROFT</v>
          </cell>
          <cell r="C2455" t="str">
            <v>SMVE</v>
          </cell>
        </row>
        <row r="2456">
          <cell r="A2456" t="str">
            <v>WOODSIDE</v>
          </cell>
          <cell r="B2456" t="str">
            <v>WOODSIDE</v>
          </cell>
          <cell r="C2456" t="str">
            <v>SANC</v>
          </cell>
        </row>
        <row r="2457">
          <cell r="A2457" t="str">
            <v>WOODVILLE</v>
          </cell>
          <cell r="B2457" t="str">
            <v>WOODVILLE</v>
          </cell>
          <cell r="C2457" t="str">
            <v>SKLB</v>
          </cell>
        </row>
        <row r="2458">
          <cell r="A2458" t="str">
            <v>WOODVILLE GARDENS</v>
          </cell>
          <cell r="B2458" t="str">
            <v>WOODVILLE GARDENS</v>
          </cell>
          <cell r="C2458" t="str">
            <v>SKLB</v>
          </cell>
        </row>
        <row r="2459">
          <cell r="A2459" t="str">
            <v>WOODVILLE NORTH</v>
          </cell>
          <cell r="B2459" t="str">
            <v>WOODVILLE NORTH</v>
          </cell>
          <cell r="C2459" t="str">
            <v>SKLB</v>
          </cell>
        </row>
        <row r="2460">
          <cell r="A2460" t="str">
            <v>WOODVILLE PARK</v>
          </cell>
          <cell r="B2460" t="str">
            <v>WOODVILLE PARK</v>
          </cell>
          <cell r="C2460" t="str">
            <v>SKLB</v>
          </cell>
        </row>
        <row r="2461">
          <cell r="A2461" t="str">
            <v>WORROLONG</v>
          </cell>
          <cell r="B2461" t="str">
            <v>WORROLONG</v>
          </cell>
          <cell r="C2461" t="str">
            <v>SMGA</v>
          </cell>
        </row>
        <row r="2462">
          <cell r="A2462" t="str">
            <v>WUDINNA</v>
          </cell>
          <cell r="B2462" t="str">
            <v>WUDINNA</v>
          </cell>
          <cell r="C2462" t="str">
            <v>SWUD</v>
          </cell>
        </row>
        <row r="2463">
          <cell r="A2463" t="str">
            <v>XXX</v>
          </cell>
          <cell r="B2463" t="str">
            <v>Unknown</v>
          </cell>
          <cell r="C2463" t="str">
            <v>UNKNOWN</v>
          </cell>
          <cell r="D2463" t="str">
            <v>Unknown</v>
          </cell>
        </row>
        <row r="2464">
          <cell r="A2464" t="str">
            <v>YACKA</v>
          </cell>
          <cell r="B2464" t="str">
            <v>YACKA</v>
          </cell>
          <cell r="C2464" t="str">
            <v>SBRK</v>
          </cell>
        </row>
        <row r="2465">
          <cell r="A2465" t="str">
            <v>YAMBA</v>
          </cell>
          <cell r="B2465" t="str">
            <v>YAMBA</v>
          </cell>
          <cell r="C2465" t="str">
            <v>SBER</v>
          </cell>
        </row>
        <row r="2466">
          <cell r="A2466" t="str">
            <v>YANKALILLA</v>
          </cell>
          <cell r="B2466" t="str">
            <v>YANKALILLA</v>
          </cell>
          <cell r="C2466" t="str">
            <v>SMVE</v>
          </cell>
        </row>
        <row r="2467">
          <cell r="A2467" t="str">
            <v>YATALA VALE</v>
          </cell>
          <cell r="B2467" t="str">
            <v>YATALA VALE</v>
          </cell>
          <cell r="C2467" t="str">
            <v>SNFD</v>
          </cell>
        </row>
        <row r="2468">
          <cell r="A2468" t="str">
            <v>YATTALUNGA</v>
          </cell>
          <cell r="B2468" t="str">
            <v>YATTALUNGA</v>
          </cell>
          <cell r="C2468" t="str">
            <v>SPAR</v>
          </cell>
        </row>
        <row r="2469">
          <cell r="A2469" t="str">
            <v>YK01</v>
          </cell>
          <cell r="B2469" t="str">
            <v>MINLATON SOUTH 19kV SWER</v>
          </cell>
          <cell r="C2469" t="str">
            <v>SARW</v>
          </cell>
          <cell r="D2469" t="str">
            <v>Ardrossan West 33</v>
          </cell>
        </row>
        <row r="2470">
          <cell r="A2470" t="str">
            <v>YK02</v>
          </cell>
          <cell r="B2470" t="str">
            <v>STANSBURY 11kV</v>
          </cell>
          <cell r="C2470" t="str">
            <v>SDAL</v>
          </cell>
          <cell r="D2470" t="str">
            <v>Dalrymple 33</v>
          </cell>
        </row>
        <row r="2471">
          <cell r="A2471" t="str">
            <v>YK03</v>
          </cell>
          <cell r="B2471" t="str">
            <v>EDITHBURGH 11kV</v>
          </cell>
          <cell r="C2471" t="str">
            <v>SDAL</v>
          </cell>
          <cell r="D2471" t="str">
            <v>Dalrymple 33</v>
          </cell>
        </row>
        <row r="2472">
          <cell r="A2472" t="str">
            <v>YK04</v>
          </cell>
          <cell r="B2472" t="str">
            <v>WOOL BAY SOUTH 11kV</v>
          </cell>
          <cell r="C2472" t="str">
            <v>SDAL</v>
          </cell>
          <cell r="D2472" t="str">
            <v>Dalrymple 33</v>
          </cell>
        </row>
        <row r="2473">
          <cell r="A2473" t="str">
            <v>YK05</v>
          </cell>
          <cell r="B2473" t="str">
            <v>DALRYMPLE 19kV SWER</v>
          </cell>
          <cell r="C2473" t="str">
            <v>SDAL</v>
          </cell>
          <cell r="D2473" t="str">
            <v>Dalrymple 33</v>
          </cell>
        </row>
        <row r="2474">
          <cell r="A2474" t="str">
            <v>YK06</v>
          </cell>
          <cell r="B2474" t="str">
            <v>STANSBURY 19kV SWER</v>
          </cell>
          <cell r="C2474" t="str">
            <v>SDAL</v>
          </cell>
          <cell r="D2474" t="str">
            <v>Dalrymple 33</v>
          </cell>
        </row>
        <row r="2475">
          <cell r="A2475" t="str">
            <v>YK07</v>
          </cell>
          <cell r="B2475" t="str">
            <v>MINLATON 11kV</v>
          </cell>
          <cell r="C2475" t="str">
            <v>SARW</v>
          </cell>
          <cell r="D2475" t="str">
            <v>Ardrossan West 33</v>
          </cell>
        </row>
        <row r="2476">
          <cell r="A2476" t="str">
            <v>YK08</v>
          </cell>
          <cell r="B2476" t="str">
            <v>YORKTOWN 19kV</v>
          </cell>
          <cell r="C2476" t="str">
            <v>SDAL</v>
          </cell>
          <cell r="D2476" t="str">
            <v>Dalrymple 33</v>
          </cell>
        </row>
        <row r="2477">
          <cell r="A2477" t="str">
            <v>YK09</v>
          </cell>
          <cell r="B2477" t="str">
            <v>WAROOKA 11kV</v>
          </cell>
          <cell r="C2477" t="str">
            <v>SDAL</v>
          </cell>
          <cell r="D2477" t="str">
            <v>Dalrymple 33</v>
          </cell>
        </row>
        <row r="2478">
          <cell r="A2478" t="str">
            <v>YK10</v>
          </cell>
          <cell r="B2478" t="str">
            <v>MINLATON NORTH 19kV SWER</v>
          </cell>
          <cell r="C2478" t="str">
            <v>SARW</v>
          </cell>
          <cell r="D2478" t="str">
            <v>Ardrossan West 33</v>
          </cell>
        </row>
        <row r="2479">
          <cell r="A2479" t="str">
            <v>YK11</v>
          </cell>
          <cell r="B2479" t="str">
            <v>WEST COWIE 19kV SWER</v>
          </cell>
          <cell r="C2479" t="str">
            <v>SDAL</v>
          </cell>
          <cell r="D2479" t="str">
            <v>Dalrymple 33</v>
          </cell>
        </row>
        <row r="2480">
          <cell r="A2480" t="str">
            <v>YK12</v>
          </cell>
          <cell r="B2480" t="str">
            <v>PENTON VALE 19kV SWER</v>
          </cell>
          <cell r="C2480" t="str">
            <v>SDAL</v>
          </cell>
          <cell r="D2480" t="str">
            <v>Dalrymple 33</v>
          </cell>
        </row>
        <row r="2481">
          <cell r="A2481" t="str">
            <v>YK13</v>
          </cell>
          <cell r="B2481" t="str">
            <v>WOOL BAY NORTH 11kV</v>
          </cell>
          <cell r="C2481" t="str">
            <v>SDAL</v>
          </cell>
          <cell r="D2481" t="str">
            <v>Dalrymple 33</v>
          </cell>
        </row>
        <row r="2482">
          <cell r="A2482" t="str">
            <v>YK14</v>
          </cell>
          <cell r="B2482" t="str">
            <v>MINLACOWIE 19kV SWER</v>
          </cell>
          <cell r="C2482" t="str">
            <v>SARW</v>
          </cell>
          <cell r="D2482" t="str">
            <v>Ardrossan West 33</v>
          </cell>
        </row>
        <row r="2483">
          <cell r="A2483" t="str">
            <v>YK15</v>
          </cell>
          <cell r="B2483" t="str">
            <v>WARRENBEN 19kV SWER</v>
          </cell>
          <cell r="C2483" t="str">
            <v>SDAL</v>
          </cell>
          <cell r="D2483" t="str">
            <v>Dalrymple 33</v>
          </cell>
        </row>
        <row r="2484">
          <cell r="A2484" t="str">
            <v>YK16</v>
          </cell>
          <cell r="B2484" t="str">
            <v>CORNY POINT 19kV SWER</v>
          </cell>
          <cell r="C2484" t="str">
            <v>SDAL</v>
          </cell>
          <cell r="D2484" t="str">
            <v>Dalrymple 33</v>
          </cell>
        </row>
        <row r="2485">
          <cell r="A2485" t="str">
            <v>YK17</v>
          </cell>
          <cell r="B2485" t="str">
            <v>POINT TURTON 11kV</v>
          </cell>
          <cell r="C2485" t="str">
            <v>SDAL</v>
          </cell>
          <cell r="D2485" t="str">
            <v>Dalrymple 33</v>
          </cell>
        </row>
        <row r="2486">
          <cell r="A2486" t="str">
            <v>YK18</v>
          </cell>
          <cell r="B2486" t="str">
            <v>SUNBURY 11kV</v>
          </cell>
          <cell r="C2486" t="str">
            <v>SDAL</v>
          </cell>
          <cell r="D2486" t="str">
            <v>Dalrymple 33</v>
          </cell>
        </row>
        <row r="2487">
          <cell r="A2487" t="str">
            <v>YK19</v>
          </cell>
          <cell r="B2487" t="str">
            <v>STENHOUSE BAY 19kV SWER</v>
          </cell>
          <cell r="C2487" t="str">
            <v>SDAL</v>
          </cell>
          <cell r="D2487" t="str">
            <v>Dalrymple 33</v>
          </cell>
        </row>
        <row r="2488">
          <cell r="A2488" t="str">
            <v>YK20</v>
          </cell>
          <cell r="B2488" t="str">
            <v>KOOLYWURTIE 11kV</v>
          </cell>
          <cell r="C2488" t="str">
            <v>SARW</v>
          </cell>
          <cell r="D2488" t="str">
            <v>Ardrossan West 33</v>
          </cell>
        </row>
        <row r="2489">
          <cell r="A2489" t="str">
            <v>YK21</v>
          </cell>
          <cell r="B2489" t="str">
            <v>HARDWICKE BAY 19kV SWER</v>
          </cell>
          <cell r="C2489" t="str">
            <v>SARW</v>
          </cell>
          <cell r="D2489" t="str">
            <v>Ardrossan West 33</v>
          </cell>
        </row>
        <row r="2490">
          <cell r="A2490" t="str">
            <v>YK22</v>
          </cell>
          <cell r="B2490" t="str">
            <v>RAMSEY 11kV</v>
          </cell>
          <cell r="C2490" t="str">
            <v>SDAL</v>
          </cell>
          <cell r="D2490" t="str">
            <v>Dalrymple 33</v>
          </cell>
        </row>
        <row r="2491">
          <cell r="A2491" t="str">
            <v>YK23</v>
          </cell>
          <cell r="B2491" t="str">
            <v>YORKETOWN 11kV</v>
          </cell>
          <cell r="C2491" t="str">
            <v>SDAL</v>
          </cell>
          <cell r="D2491" t="str">
            <v>Dalrymple 33</v>
          </cell>
        </row>
        <row r="2492">
          <cell r="A2492" t="str">
            <v>YK24</v>
          </cell>
          <cell r="B2492" t="str">
            <v>FOUL BAY 19kV SWER</v>
          </cell>
          <cell r="C2492" t="str">
            <v>SDAL</v>
          </cell>
          <cell r="D2492" t="str">
            <v>Dalrymple 33</v>
          </cell>
        </row>
        <row r="2493">
          <cell r="A2493" t="str">
            <v>YK25</v>
          </cell>
          <cell r="B2493" t="str">
            <v>MARION BAY 11kV</v>
          </cell>
          <cell r="C2493" t="str">
            <v>SDAL</v>
          </cell>
          <cell r="D2493" t="str">
            <v>Dalrymple 33</v>
          </cell>
        </row>
        <row r="2494">
          <cell r="A2494" t="str">
            <v>YK26</v>
          </cell>
          <cell r="B2494" t="str">
            <v>PORT GILES 11kV</v>
          </cell>
          <cell r="C2494" t="str">
            <v>SDAL</v>
          </cell>
          <cell r="D2494" t="str">
            <v>Dalrymple 33</v>
          </cell>
        </row>
        <row r="2495">
          <cell r="A2495" t="str">
            <v>YK27</v>
          </cell>
          <cell r="B2495" t="str">
            <v>HARDWICKE BAY SOUTH 19kV SWER</v>
          </cell>
          <cell r="C2495" t="str">
            <v>SARW</v>
          </cell>
          <cell r="D2495" t="str">
            <v>Ardrossan West 33</v>
          </cell>
        </row>
        <row r="2496">
          <cell r="A2496" t="str">
            <v>YK28</v>
          </cell>
          <cell r="B2496" t="str">
            <v>CARRIBIE 19kV SWER</v>
          </cell>
          <cell r="C2496" t="str">
            <v>SDAL</v>
          </cell>
          <cell r="D2496" t="str">
            <v>Dalrymple 33</v>
          </cell>
        </row>
        <row r="2497">
          <cell r="A2497" t="str">
            <v>YK29</v>
          </cell>
          <cell r="B2497" t="str">
            <v>PORT MOOROWIE 19kV SWER</v>
          </cell>
          <cell r="C2497" t="str">
            <v>SDAL</v>
          </cell>
          <cell r="D2497" t="str">
            <v>Dalrymple 33</v>
          </cell>
        </row>
        <row r="2498">
          <cell r="A2498" t="str">
            <v>YK30</v>
          </cell>
          <cell r="C2498" t="str">
            <v>SARW</v>
          </cell>
          <cell r="D2498" t="str">
            <v>Ardrossan West 33</v>
          </cell>
        </row>
        <row r="2499">
          <cell r="A2499" t="str">
            <v>YORKETOWN</v>
          </cell>
          <cell r="B2499" t="str">
            <v>YORKETOWN</v>
          </cell>
          <cell r="C2499" t="str">
            <v>SARW</v>
          </cell>
        </row>
        <row r="2500">
          <cell r="A2500" t="str">
            <v>ZADOWS LANDING</v>
          </cell>
          <cell r="B2500" t="str">
            <v>ZADOWS LANDING</v>
          </cell>
          <cell r="C2500" t="str">
            <v>SMAN</v>
          </cell>
        </row>
      </sheetData>
      <sheetData sheetId="10">
        <row r="4">
          <cell r="B4" t="str">
            <v>GENR2028I</v>
          </cell>
          <cell r="C4" t="str">
            <v>GENR2028</v>
          </cell>
        </row>
        <row r="5">
          <cell r="B5" t="str">
            <v>GENR2028</v>
          </cell>
          <cell r="C5" t="str">
            <v>GENR2028</v>
          </cell>
        </row>
        <row r="6">
          <cell r="B6" t="str">
            <v>ZGENR</v>
          </cell>
          <cell r="C6" t="str">
            <v>ZGENR</v>
          </cell>
        </row>
        <row r="7">
          <cell r="B7" t="str">
            <v>GENR2016</v>
          </cell>
          <cell r="C7" t="str">
            <v>GENR2016</v>
          </cell>
        </row>
        <row r="8">
          <cell r="B8" t="str">
            <v>GENR2028S</v>
          </cell>
          <cell r="C8" t="str">
            <v>GENR2028S</v>
          </cell>
        </row>
        <row r="9">
          <cell r="B9" t="str">
            <v>ZGENRI</v>
          </cell>
          <cell r="C9" t="str">
            <v>ZGENR</v>
          </cell>
        </row>
        <row r="10">
          <cell r="B10" t="str">
            <v>GENR2016I</v>
          </cell>
          <cell r="C10" t="str">
            <v>GENR2016</v>
          </cell>
        </row>
        <row r="11">
          <cell r="B11" t="str">
            <v>GENR2028SI</v>
          </cell>
          <cell r="C11" t="str">
            <v>GENR2028S</v>
          </cell>
        </row>
        <row r="12">
          <cell r="B12" t="str">
            <v>GENRI</v>
          </cell>
          <cell r="C12" t="str">
            <v>GENR2028</v>
          </cell>
        </row>
        <row r="13">
          <cell r="B13" t="str">
            <v>XGENR</v>
          </cell>
          <cell r="C13" t="str">
            <v>ZGENR</v>
          </cell>
        </row>
        <row r="14">
          <cell r="B14" t="str">
            <v>XGENRI</v>
          </cell>
          <cell r="C14" t="str">
            <v>ZGENR</v>
          </cell>
        </row>
      </sheetData>
      <sheetData sheetId="11"/>
      <sheetData sheetId="12"/>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Sheet1"/>
      <sheetName val="CAPEX-SUMMARY"/>
      <sheetName val="CAPEX-MP"/>
      <sheetName val="CAPEX-CP"/>
      <sheetName val="Sheet11"/>
      <sheetName val="Sheet11 (2)"/>
      <sheetName val="Sheet4"/>
      <sheetName val="Sheet2"/>
      <sheetName val="_1111"/>
      <sheetName val="SG"/>
      <sheetName val="Sheet3"/>
      <sheetName val="SG2"/>
      <sheetName val="CashflowPivot"/>
      <sheetName val="CashflowData"/>
      <sheetName val="TS017"/>
      <sheetName val="OPEX"/>
      <sheetName val="OPEX ENAMC"/>
      <sheetName val="OPEX ENAMC (2)"/>
      <sheetName val="OPEX ENAMC2"/>
      <sheetName val="CAPEX ENAMC"/>
      <sheetName val="CAPEX ENAMC (2)"/>
      <sheetName val="CAPEX ENAMC2"/>
      <sheetName val="Opex_cat_map"/>
      <sheetName val="FY_MAP"/>
      <sheetName val="MP"/>
      <sheetName val="TBL_ROLE"/>
      <sheetName val="Sheet6"/>
      <sheetName val="DATA NE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FY</v>
          </cell>
          <cell r="B1" t="str">
            <v>FY_MAPPED</v>
          </cell>
          <cell r="C1" t="str">
            <v>REG_PERIOD</v>
          </cell>
          <cell r="D1" t="str">
            <v>FY_MAPPED_NUM</v>
          </cell>
          <cell r="E1" t="str">
            <v>FY_AS_DATE</v>
          </cell>
        </row>
        <row r="2">
          <cell r="A2" t="str">
            <v>EARLIER</v>
          </cell>
          <cell r="B2" t="str">
            <v>EARLIER</v>
          </cell>
          <cell r="C2" t="str">
            <v>EARLIER</v>
          </cell>
          <cell r="D2">
            <v>1</v>
          </cell>
          <cell r="E2">
            <v>2</v>
          </cell>
        </row>
        <row r="3">
          <cell r="A3" t="str">
            <v>FY2008</v>
          </cell>
          <cell r="B3" t="str">
            <v>2007-08</v>
          </cell>
          <cell r="C3" t="str">
            <v>REG0</v>
          </cell>
          <cell r="D3">
            <v>200708</v>
          </cell>
          <cell r="E3">
            <v>39448</v>
          </cell>
        </row>
        <row r="4">
          <cell r="A4" t="str">
            <v>FY2009</v>
          </cell>
          <cell r="B4" t="str">
            <v>2008-09</v>
          </cell>
          <cell r="C4" t="str">
            <v>REG0</v>
          </cell>
          <cell r="D4">
            <v>200809</v>
          </cell>
          <cell r="E4">
            <v>39814</v>
          </cell>
        </row>
        <row r="5">
          <cell r="A5" t="str">
            <v>FY2010</v>
          </cell>
          <cell r="B5" t="str">
            <v>2009-10</v>
          </cell>
          <cell r="C5" t="str">
            <v>REG1</v>
          </cell>
          <cell r="D5">
            <v>200910</v>
          </cell>
          <cell r="E5">
            <v>40179</v>
          </cell>
        </row>
        <row r="6">
          <cell r="A6" t="str">
            <v>FY2011</v>
          </cell>
          <cell r="B6" t="str">
            <v>2010-11</v>
          </cell>
          <cell r="C6" t="str">
            <v>REG1</v>
          </cell>
          <cell r="D6">
            <v>201011</v>
          </cell>
          <cell r="E6">
            <v>40544</v>
          </cell>
        </row>
        <row r="7">
          <cell r="A7" t="str">
            <v>FY2012</v>
          </cell>
          <cell r="B7" t="str">
            <v>2011-12</v>
          </cell>
          <cell r="C7" t="str">
            <v>REG1</v>
          </cell>
          <cell r="D7">
            <v>201112</v>
          </cell>
          <cell r="E7">
            <v>40909</v>
          </cell>
        </row>
        <row r="8">
          <cell r="A8" t="str">
            <v>FY2013</v>
          </cell>
          <cell r="B8" t="str">
            <v>2012-13</v>
          </cell>
          <cell r="C8" t="str">
            <v>REG1</v>
          </cell>
          <cell r="D8">
            <v>201213</v>
          </cell>
          <cell r="E8">
            <v>41275</v>
          </cell>
        </row>
        <row r="9">
          <cell r="A9" t="str">
            <v>FY2014</v>
          </cell>
          <cell r="B9" t="str">
            <v>2013-14</v>
          </cell>
          <cell r="C9" t="str">
            <v>REG1</v>
          </cell>
          <cell r="D9">
            <v>201314</v>
          </cell>
          <cell r="E9">
            <v>41640</v>
          </cell>
        </row>
        <row r="10">
          <cell r="A10" t="str">
            <v>FY2015</v>
          </cell>
          <cell r="B10" t="str">
            <v>2014-15</v>
          </cell>
          <cell r="C10" t="str">
            <v>REG2</v>
          </cell>
          <cell r="D10">
            <v>201415</v>
          </cell>
          <cell r="E10">
            <v>42005</v>
          </cell>
        </row>
        <row r="11">
          <cell r="A11" t="str">
            <v>FY2016</v>
          </cell>
          <cell r="B11" t="str">
            <v>2015-16</v>
          </cell>
          <cell r="C11" t="str">
            <v>REG2</v>
          </cell>
          <cell r="D11">
            <v>201516</v>
          </cell>
          <cell r="E11">
            <v>42370</v>
          </cell>
        </row>
        <row r="12">
          <cell r="A12" t="str">
            <v>FY2017</v>
          </cell>
          <cell r="B12" t="str">
            <v>2016-17</v>
          </cell>
          <cell r="C12" t="str">
            <v>REG2</v>
          </cell>
          <cell r="D12">
            <v>201617</v>
          </cell>
          <cell r="E12">
            <v>42736</v>
          </cell>
        </row>
        <row r="13">
          <cell r="A13" t="str">
            <v>FY2018</v>
          </cell>
          <cell r="B13" t="str">
            <v>2017-18</v>
          </cell>
          <cell r="C13" t="str">
            <v>REG2</v>
          </cell>
          <cell r="D13">
            <v>201718</v>
          </cell>
          <cell r="E13">
            <v>43101</v>
          </cell>
        </row>
        <row r="14">
          <cell r="A14" t="str">
            <v>FY2019</v>
          </cell>
          <cell r="B14" t="str">
            <v>2018-19</v>
          </cell>
          <cell r="C14" t="str">
            <v>REG2</v>
          </cell>
          <cell r="D14">
            <v>201819</v>
          </cell>
          <cell r="E14">
            <v>43466</v>
          </cell>
        </row>
        <row r="15">
          <cell r="A15" t="str">
            <v>FY2020</v>
          </cell>
          <cell r="B15" t="str">
            <v>2019-20</v>
          </cell>
          <cell r="C15" t="str">
            <v>REG3</v>
          </cell>
          <cell r="D15">
            <v>201920</v>
          </cell>
          <cell r="E15">
            <v>43831</v>
          </cell>
        </row>
        <row r="16">
          <cell r="A16" t="str">
            <v>FY2021</v>
          </cell>
          <cell r="B16" t="str">
            <v>2020-21</v>
          </cell>
          <cell r="C16" t="str">
            <v>REG3</v>
          </cell>
          <cell r="D16">
            <v>202021</v>
          </cell>
          <cell r="E16">
            <v>44197</v>
          </cell>
        </row>
        <row r="17">
          <cell r="A17" t="str">
            <v>FY2022</v>
          </cell>
          <cell r="B17" t="str">
            <v>2021-22</v>
          </cell>
          <cell r="C17" t="str">
            <v>REG3</v>
          </cell>
          <cell r="D17">
            <v>202122</v>
          </cell>
          <cell r="E17">
            <v>44562</v>
          </cell>
        </row>
        <row r="18">
          <cell r="A18" t="str">
            <v>FY2023</v>
          </cell>
          <cell r="B18" t="str">
            <v>2022-23</v>
          </cell>
          <cell r="C18" t="str">
            <v>REG3</v>
          </cell>
          <cell r="D18">
            <v>202223</v>
          </cell>
          <cell r="E18">
            <v>44927</v>
          </cell>
        </row>
        <row r="19">
          <cell r="A19" t="str">
            <v>FY2024</v>
          </cell>
          <cell r="B19" t="str">
            <v>2023-24</v>
          </cell>
          <cell r="C19" t="str">
            <v>REG3</v>
          </cell>
          <cell r="D19">
            <v>202324</v>
          </cell>
          <cell r="E19">
            <v>45292</v>
          </cell>
        </row>
        <row r="20">
          <cell r="A20" t="str">
            <v>FY2025</v>
          </cell>
          <cell r="B20" t="str">
            <v>2024-25</v>
          </cell>
          <cell r="C20" t="str">
            <v>REG4</v>
          </cell>
          <cell r="D20">
            <v>202425</v>
          </cell>
          <cell r="E20">
            <v>45658</v>
          </cell>
        </row>
      </sheetData>
      <sheetData sheetId="24"/>
      <sheetData sheetId="25">
        <row r="1">
          <cell r="A1" t="str">
            <v>PPMS_ROLE_ID</v>
          </cell>
          <cell r="B1" t="str">
            <v>PPMS_ROLE_DESC</v>
          </cell>
          <cell r="C1" t="str">
            <v>PPMS_ROLE_DESC_SHORT</v>
          </cell>
          <cell r="D1" t="str">
            <v>WFP_ID</v>
          </cell>
          <cell r="E1" t="str">
            <v>WFP_DESC</v>
          </cell>
          <cell r="F1" t="str">
            <v>WFP_CODE</v>
          </cell>
          <cell r="G1" t="str">
            <v>FINANCE_ID</v>
          </cell>
          <cell r="H1" t="str">
            <v>FINANCE_DESC</v>
          </cell>
          <cell r="I1" t="str">
            <v>MS_ID</v>
          </cell>
          <cell r="J1" t="str">
            <v>MS_DESC</v>
          </cell>
          <cell r="K1" t="str">
            <v>LAB_RATE_NT_HR</v>
          </cell>
          <cell r="L1" t="str">
            <v>LAB_RATE_OT_HR</v>
          </cell>
          <cell r="M1" t="str">
            <v>IS_KEY_ROLE</v>
          </cell>
          <cell r="N1" t="str">
            <v>ROLE_ID2</v>
          </cell>
          <cell r="O1" t="str">
            <v>RESOURCE</v>
          </cell>
          <cell r="P1" t="str">
            <v>IS_KEY_ROLE2</v>
          </cell>
          <cell r="Q1" t="str">
            <v>KEY_ROLE_TYPE</v>
          </cell>
        </row>
        <row r="2">
          <cell r="A2">
            <v>1</v>
          </cell>
          <cell r="B2" t="str">
            <v>Admin</v>
          </cell>
          <cell r="C2" t="str">
            <v>ADMIN</v>
          </cell>
          <cell r="D2">
            <v>1</v>
          </cell>
          <cell r="E2" t="str">
            <v>Admin</v>
          </cell>
          <cell r="F2" t="str">
            <v>ADMIN</v>
          </cell>
          <cell r="G2">
            <v>0</v>
          </cell>
          <cell r="H2" t="str">
            <v/>
          </cell>
          <cell r="I2">
            <v>0</v>
          </cell>
          <cell r="J2" t="str">
            <v/>
          </cell>
          <cell r="K2">
            <v>38.771613877550998</v>
          </cell>
          <cell r="L2">
            <v>67.850324285714251</v>
          </cell>
          <cell r="M2" t="b">
            <v>0</v>
          </cell>
          <cell r="N2" t="str">
            <v>ROLE_ADMN</v>
          </cell>
          <cell r="O2" t="str">
            <v>.ADMN Admin Person</v>
          </cell>
          <cell r="P2" t="b">
            <v>0</v>
          </cell>
          <cell r="Q2" t="str">
            <v/>
          </cell>
        </row>
        <row r="3">
          <cell r="A3">
            <v>2</v>
          </cell>
          <cell r="B3" t="str">
            <v>Cable Jointer - Distribution</v>
          </cell>
          <cell r="C3" t="str">
            <v>CJDIST</v>
          </cell>
          <cell r="D3">
            <v>3</v>
          </cell>
          <cell r="E3" t="str">
            <v>Cable Jointer</v>
          </cell>
          <cell r="F3" t="str">
            <v>CJDIST</v>
          </cell>
          <cell r="G3">
            <v>0</v>
          </cell>
          <cell r="H3" t="str">
            <v/>
          </cell>
          <cell r="I3">
            <v>0</v>
          </cell>
          <cell r="J3" t="str">
            <v/>
          </cell>
          <cell r="K3">
            <v>40.53927356097563</v>
          </cell>
          <cell r="L3">
            <v>70.943728731707353</v>
          </cell>
          <cell r="M3" t="b">
            <v>1</v>
          </cell>
          <cell r="N3" t="str">
            <v>ROLE_CJOD</v>
          </cell>
          <cell r="O3" t="str">
            <v/>
          </cell>
          <cell r="P3" t="b">
            <v>1</v>
          </cell>
          <cell r="Q3" t="str">
            <v>DIST</v>
          </cell>
        </row>
        <row r="4">
          <cell r="A4">
            <v>3</v>
          </cell>
          <cell r="B4" t="str">
            <v>Cable Jointer - Transmission</v>
          </cell>
          <cell r="C4" t="str">
            <v>CJTRAN</v>
          </cell>
          <cell r="D4">
            <v>24</v>
          </cell>
          <cell r="E4" t="str">
            <v>Cable Jointer - Transmission</v>
          </cell>
          <cell r="F4" t="str">
            <v>CJTRAN</v>
          </cell>
          <cell r="G4">
            <v>0</v>
          </cell>
          <cell r="H4" t="str">
            <v/>
          </cell>
          <cell r="I4">
            <v>0</v>
          </cell>
          <cell r="J4" t="str">
            <v/>
          </cell>
          <cell r="K4">
            <v>40.248519999999992</v>
          </cell>
          <cell r="L4">
            <v>70.434909999999988</v>
          </cell>
          <cell r="M4" t="b">
            <v>1</v>
          </cell>
          <cell r="N4" t="str">
            <v>ROLE_CJOT</v>
          </cell>
          <cell r="O4" t="str">
            <v/>
          </cell>
          <cell r="P4" t="b">
            <v>1</v>
          </cell>
          <cell r="Q4" t="str">
            <v>TRAN</v>
          </cell>
        </row>
        <row r="5">
          <cell r="A5">
            <v>4</v>
          </cell>
          <cell r="B5" t="str">
            <v>Civil Construction</v>
          </cell>
          <cell r="C5" t="str">
            <v>CVLCON</v>
          </cell>
          <cell r="D5">
            <v>4</v>
          </cell>
          <cell r="E5" t="str">
            <v>Civil Construction</v>
          </cell>
          <cell r="F5" t="str">
            <v>CVLCON</v>
          </cell>
          <cell r="G5">
            <v>0</v>
          </cell>
          <cell r="H5" t="str">
            <v/>
          </cell>
          <cell r="I5">
            <v>0</v>
          </cell>
          <cell r="J5" t="str">
            <v/>
          </cell>
          <cell r="K5">
            <v>43.389107272727273</v>
          </cell>
          <cell r="L5">
            <v>75.93093772727272</v>
          </cell>
          <cell r="M5" t="b">
            <v>1</v>
          </cell>
          <cell r="N5" t="str">
            <v>ROLE_CVLC</v>
          </cell>
          <cell r="O5" t="str">
            <v/>
          </cell>
          <cell r="P5" t="b">
            <v>0</v>
          </cell>
          <cell r="Q5" t="str">
            <v/>
          </cell>
        </row>
        <row r="6">
          <cell r="A6">
            <v>5</v>
          </cell>
          <cell r="B6" t="str">
            <v>Designer - Distribution</v>
          </cell>
          <cell r="C6" t="str">
            <v>DSN_DIST</v>
          </cell>
          <cell r="D6">
            <v>9</v>
          </cell>
          <cell r="E6" t="str">
            <v>Engineering Officer</v>
          </cell>
          <cell r="F6" t="str">
            <v>EO/DSN</v>
          </cell>
          <cell r="G6">
            <v>0</v>
          </cell>
          <cell r="H6" t="str">
            <v/>
          </cell>
          <cell r="I6">
            <v>0</v>
          </cell>
          <cell r="J6" t="str">
            <v/>
          </cell>
          <cell r="K6">
            <v>52.304119771428581</v>
          </cell>
          <cell r="L6">
            <v>91.532209600000016</v>
          </cell>
          <cell r="M6" t="b">
            <v>1</v>
          </cell>
          <cell r="N6" t="str">
            <v>ROLE_DEDX</v>
          </cell>
          <cell r="O6" t="str">
            <v/>
          </cell>
          <cell r="P6" t="b">
            <v>0</v>
          </cell>
          <cell r="Q6" t="str">
            <v/>
          </cell>
        </row>
        <row r="7">
          <cell r="A7">
            <v>6</v>
          </cell>
          <cell r="B7" t="str">
            <v>Designer - Protection</v>
          </cell>
          <cell r="C7" t="str">
            <v>DSN_PRO</v>
          </cell>
          <cell r="D7">
            <v>8</v>
          </cell>
          <cell r="E7" t="str">
            <v>Engineer</v>
          </cell>
          <cell r="F7" t="str">
            <v>ENGINE</v>
          </cell>
          <cell r="G7">
            <v>0</v>
          </cell>
          <cell r="H7" t="str">
            <v/>
          </cell>
          <cell r="I7">
            <v>0</v>
          </cell>
          <cell r="J7" t="str">
            <v/>
          </cell>
          <cell r="K7">
            <v>65.793060666666662</v>
          </cell>
          <cell r="L7">
            <v>115.13785616666667</v>
          </cell>
          <cell r="M7" t="b">
            <v>1</v>
          </cell>
          <cell r="N7" t="str">
            <v>ROLE_DEPT</v>
          </cell>
          <cell r="O7" t="str">
            <v/>
          </cell>
          <cell r="P7" t="b">
            <v>0</v>
          </cell>
          <cell r="Q7" t="str">
            <v/>
          </cell>
        </row>
        <row r="8">
          <cell r="A8">
            <v>7</v>
          </cell>
          <cell r="B8" t="str">
            <v>Designer - Scada</v>
          </cell>
          <cell r="C8" t="str">
            <v>DSN_SCADA</v>
          </cell>
          <cell r="D8">
            <v>9</v>
          </cell>
          <cell r="E8" t="str">
            <v>Engineering Officer</v>
          </cell>
          <cell r="F8" t="str">
            <v>EO/DSN</v>
          </cell>
          <cell r="G8">
            <v>0</v>
          </cell>
          <cell r="H8" t="str">
            <v/>
          </cell>
          <cell r="I8">
            <v>0</v>
          </cell>
          <cell r="J8" t="str">
            <v/>
          </cell>
          <cell r="K8">
            <v>55.29892333333332</v>
          </cell>
          <cell r="L8">
            <v>96.773115833333307</v>
          </cell>
          <cell r="M8" t="b">
            <v>1</v>
          </cell>
          <cell r="N8" t="str">
            <v>ROLE_DESC</v>
          </cell>
          <cell r="O8" t="str">
            <v/>
          </cell>
          <cell r="P8" t="b">
            <v>0</v>
          </cell>
          <cell r="Q8" t="str">
            <v/>
          </cell>
        </row>
        <row r="9">
          <cell r="A9">
            <v>8</v>
          </cell>
          <cell r="B9" t="str">
            <v>Designer - Transmission Civil/Mechanical</v>
          </cell>
          <cell r="C9" t="str">
            <v>DSN_TRAN_CIVL</v>
          </cell>
          <cell r="D9">
            <v>6</v>
          </cell>
          <cell r="E9" t="str">
            <v>Design Transmission</v>
          </cell>
          <cell r="F9" t="str">
            <v>DSNTRN</v>
          </cell>
          <cell r="G9">
            <v>0</v>
          </cell>
          <cell r="H9" t="str">
            <v/>
          </cell>
          <cell r="I9">
            <v>0</v>
          </cell>
          <cell r="J9" t="str">
            <v/>
          </cell>
          <cell r="K9">
            <v>51.997649600000003</v>
          </cell>
          <cell r="L9">
            <v>90.995886800000008</v>
          </cell>
          <cell r="M9" t="b">
            <v>1</v>
          </cell>
          <cell r="N9" t="str">
            <v>ROLE_DETC</v>
          </cell>
          <cell r="O9" t="str">
            <v/>
          </cell>
          <cell r="P9" t="b">
            <v>0</v>
          </cell>
          <cell r="Q9" t="str">
            <v/>
          </cell>
        </row>
        <row r="10">
          <cell r="A10">
            <v>9</v>
          </cell>
          <cell r="B10" t="str">
            <v>Designer - Transmission Mains</v>
          </cell>
          <cell r="C10" t="str">
            <v>DSN_TRAN_MAIN</v>
          </cell>
          <cell r="D10">
            <v>6</v>
          </cell>
          <cell r="E10" t="str">
            <v>Design Transmission</v>
          </cell>
          <cell r="F10" t="str">
            <v>DSNTRN</v>
          </cell>
          <cell r="G10">
            <v>0</v>
          </cell>
          <cell r="H10" t="str">
            <v/>
          </cell>
          <cell r="I10">
            <v>0</v>
          </cell>
          <cell r="J10" t="str">
            <v/>
          </cell>
          <cell r="K10">
            <v>64.630312000000004</v>
          </cell>
          <cell r="L10">
            <v>113.10304600000001</v>
          </cell>
          <cell r="M10" t="b">
            <v>1</v>
          </cell>
          <cell r="N10" t="str">
            <v>ROLE_DETM</v>
          </cell>
          <cell r="O10" t="str">
            <v/>
          </cell>
          <cell r="P10" t="b">
            <v>0</v>
          </cell>
          <cell r="Q10" t="str">
            <v/>
          </cell>
        </row>
        <row r="11">
          <cell r="A11">
            <v>10</v>
          </cell>
          <cell r="B11" t="str">
            <v>Designer - Transmission Substations Electrical</v>
          </cell>
          <cell r="C11" t="str">
            <v>DSN_TRAN_SUB</v>
          </cell>
          <cell r="D11">
            <v>6</v>
          </cell>
          <cell r="E11" t="str">
            <v>Design Transmission</v>
          </cell>
          <cell r="F11" t="str">
            <v>DSNTRN</v>
          </cell>
          <cell r="G11">
            <v>0</v>
          </cell>
          <cell r="H11" t="str">
            <v/>
          </cell>
          <cell r="I11">
            <v>0</v>
          </cell>
          <cell r="J11" t="str">
            <v/>
          </cell>
          <cell r="K11">
            <v>52.837063999999991</v>
          </cell>
          <cell r="L11">
            <v>92.464861999999982</v>
          </cell>
          <cell r="M11" t="b">
            <v>1</v>
          </cell>
          <cell r="N11" t="str">
            <v>ROLE_DETS</v>
          </cell>
          <cell r="O11" t="str">
            <v/>
          </cell>
          <cell r="P11" t="b">
            <v>0</v>
          </cell>
          <cell r="Q11" t="str">
            <v/>
          </cell>
        </row>
        <row r="12">
          <cell r="A12">
            <v>11</v>
          </cell>
          <cell r="B12" t="str">
            <v>District Operator</v>
          </cell>
          <cell r="C12" t="str">
            <v>DISTOP</v>
          </cell>
          <cell r="D12">
            <v>5</v>
          </cell>
          <cell r="E12" t="str">
            <v>District Operator</v>
          </cell>
          <cell r="F12" t="str">
            <v>DISTOP</v>
          </cell>
          <cell r="G12">
            <v>0</v>
          </cell>
          <cell r="H12" t="str">
            <v/>
          </cell>
          <cell r="I12">
            <v>0</v>
          </cell>
          <cell r="J12" t="str">
            <v/>
          </cell>
          <cell r="K12">
            <v>50.411726625</v>
          </cell>
          <cell r="L12">
            <v>88.220521593749993</v>
          </cell>
          <cell r="M12" t="b">
            <v>0</v>
          </cell>
          <cell r="N12" t="str">
            <v>ROLE_OPRD</v>
          </cell>
          <cell r="O12" t="str">
            <v/>
          </cell>
          <cell r="P12" t="b">
            <v>0</v>
          </cell>
          <cell r="Q12" t="str">
            <v/>
          </cell>
        </row>
        <row r="13">
          <cell r="A13">
            <v>12</v>
          </cell>
          <cell r="B13" t="str">
            <v>Electric Fitter Mechanic</v>
          </cell>
          <cell r="C13" t="str">
            <v>EFM</v>
          </cell>
          <cell r="D13">
            <v>7</v>
          </cell>
          <cell r="E13" t="str">
            <v>Electric Fitter Mechanic</v>
          </cell>
          <cell r="F13" t="str">
            <v>EFM</v>
          </cell>
          <cell r="G13">
            <v>0</v>
          </cell>
          <cell r="H13" t="str">
            <v/>
          </cell>
          <cell r="I13">
            <v>0</v>
          </cell>
          <cell r="J13" t="str">
            <v/>
          </cell>
          <cell r="K13">
            <v>41.906705244444396</v>
          </cell>
          <cell r="L13">
            <v>73.336734177777686</v>
          </cell>
          <cell r="M13" t="b">
            <v>1</v>
          </cell>
          <cell r="N13" t="str">
            <v>ROLE_EFMX</v>
          </cell>
          <cell r="O13" t="str">
            <v/>
          </cell>
          <cell r="P13" t="b">
            <v>1</v>
          </cell>
          <cell r="Q13" t="str">
            <v>DIST</v>
          </cell>
        </row>
        <row r="14">
          <cell r="A14">
            <v>13</v>
          </cell>
          <cell r="B14" t="str">
            <v>Engineer</v>
          </cell>
          <cell r="C14" t="str">
            <v>ENGINEER</v>
          </cell>
          <cell r="D14">
            <v>8</v>
          </cell>
          <cell r="E14" t="str">
            <v xml:space="preserve">Engineer </v>
          </cell>
          <cell r="F14" t="str">
            <v>ENGINE</v>
          </cell>
          <cell r="G14">
            <v>0</v>
          </cell>
          <cell r="H14" t="str">
            <v/>
          </cell>
          <cell r="I14">
            <v>0</v>
          </cell>
          <cell r="J14" t="str">
            <v/>
          </cell>
          <cell r="K14">
            <v>58.911825818181811</v>
          </cell>
          <cell r="L14">
            <v>103.09569518181817</v>
          </cell>
          <cell r="M14" t="b">
            <v>0</v>
          </cell>
          <cell r="N14" t="str">
            <v>ROLE_ENGX</v>
          </cell>
          <cell r="O14" t="str">
            <v/>
          </cell>
          <cell r="P14" t="b">
            <v>0</v>
          </cell>
          <cell r="Q14" t="str">
            <v/>
          </cell>
        </row>
        <row r="15">
          <cell r="A15">
            <v>14</v>
          </cell>
          <cell r="B15" t="str">
            <v>Engineering Officer</v>
          </cell>
          <cell r="C15" t="str">
            <v>EO</v>
          </cell>
          <cell r="D15">
            <v>9</v>
          </cell>
          <cell r="E15" t="str">
            <v>Engineering Officer</v>
          </cell>
          <cell r="F15" t="str">
            <v>EO/DSN</v>
          </cell>
          <cell r="G15">
            <v>0</v>
          </cell>
          <cell r="H15" t="str">
            <v/>
          </cell>
          <cell r="I15">
            <v>0</v>
          </cell>
          <cell r="J15" t="str">
            <v/>
          </cell>
          <cell r="K15">
            <v>51.124504437499965</v>
          </cell>
          <cell r="L15">
            <v>89.467882765624935</v>
          </cell>
          <cell r="M15" t="b">
            <v>1</v>
          </cell>
          <cell r="N15" t="str">
            <v>ROLE_ENGO</v>
          </cell>
          <cell r="O15" t="str">
            <v/>
          </cell>
          <cell r="P15" t="b">
            <v>0</v>
          </cell>
          <cell r="Q15" t="str">
            <v/>
          </cell>
        </row>
        <row r="16">
          <cell r="A16">
            <v>15</v>
          </cell>
          <cell r="B16" t="str">
            <v>Environmental Officer</v>
          </cell>
          <cell r="C16" t="str">
            <v>ENVIRO</v>
          </cell>
          <cell r="D16">
            <v>10</v>
          </cell>
          <cell r="E16" t="str">
            <v>Environment</v>
          </cell>
          <cell r="F16" t="str">
            <v>ENVIRO</v>
          </cell>
          <cell r="G16">
            <v>0</v>
          </cell>
          <cell r="H16" t="str">
            <v/>
          </cell>
          <cell r="I16">
            <v>0</v>
          </cell>
          <cell r="J16" t="str">
            <v/>
          </cell>
          <cell r="K16">
            <v>59.737535000000008</v>
          </cell>
          <cell r="L16">
            <v>104.54068625000002</v>
          </cell>
          <cell r="M16" t="b">
            <v>0</v>
          </cell>
          <cell r="N16" t="str">
            <v>ROLE_ENVO</v>
          </cell>
          <cell r="O16" t="str">
            <v/>
          </cell>
          <cell r="P16" t="b">
            <v>0</v>
          </cell>
          <cell r="Q16" t="str">
            <v/>
          </cell>
        </row>
        <row r="17">
          <cell r="A17">
            <v>16</v>
          </cell>
          <cell r="B17" t="str">
            <v>Labourer - Distribution</v>
          </cell>
          <cell r="C17" t="str">
            <v>LABOUR_TRAN</v>
          </cell>
          <cell r="D17">
            <v>11</v>
          </cell>
          <cell r="E17" t="str">
            <v>Labourer</v>
          </cell>
          <cell r="F17" t="str">
            <v>LABOUR</v>
          </cell>
          <cell r="G17">
            <v>0</v>
          </cell>
          <cell r="H17" t="str">
            <v/>
          </cell>
          <cell r="I17">
            <v>0</v>
          </cell>
          <cell r="J17" t="str">
            <v/>
          </cell>
          <cell r="K17">
            <v>32.671808781954894</v>
          </cell>
          <cell r="L17">
            <v>57.175665368421065</v>
          </cell>
          <cell r="M17" t="b">
            <v>1</v>
          </cell>
          <cell r="N17" t="str">
            <v>ROLE_LABD</v>
          </cell>
          <cell r="O17" t="str">
            <v/>
          </cell>
          <cell r="P17" t="b">
            <v>1</v>
          </cell>
          <cell r="Q17" t="str">
            <v>DIST</v>
          </cell>
        </row>
        <row r="18">
          <cell r="A18">
            <v>17</v>
          </cell>
          <cell r="B18" t="str">
            <v>Lineworker - Distribution</v>
          </cell>
          <cell r="C18" t="str">
            <v>LWDIST</v>
          </cell>
          <cell r="D18">
            <v>12</v>
          </cell>
          <cell r="E18" t="str">
            <v>Lineworker</v>
          </cell>
          <cell r="F18" t="str">
            <v>LWDIST</v>
          </cell>
          <cell r="G18">
            <v>0</v>
          </cell>
          <cell r="H18" t="str">
            <v/>
          </cell>
          <cell r="I18">
            <v>0</v>
          </cell>
          <cell r="J18" t="str">
            <v/>
          </cell>
          <cell r="K18">
            <v>38.880643404255309</v>
          </cell>
          <cell r="L18">
            <v>68.041125957446795</v>
          </cell>
          <cell r="M18" t="b">
            <v>1</v>
          </cell>
          <cell r="N18" t="str">
            <v>ROLE_LWDX</v>
          </cell>
          <cell r="O18" t="str">
            <v/>
          </cell>
          <cell r="P18" t="b">
            <v>1</v>
          </cell>
          <cell r="Q18" t="str">
            <v>DIST</v>
          </cell>
        </row>
        <row r="19">
          <cell r="A19">
            <v>18</v>
          </cell>
          <cell r="B19" t="str">
            <v>Lineworker - Distribution Liveline</v>
          </cell>
          <cell r="C19" t="str">
            <v>LWDISTLIVE</v>
          </cell>
          <cell r="D19">
            <v>12</v>
          </cell>
          <cell r="E19" t="str">
            <v>Lineworker</v>
          </cell>
          <cell r="F19" t="str">
            <v>LWDIST</v>
          </cell>
          <cell r="G19">
            <v>0</v>
          </cell>
          <cell r="H19" t="str">
            <v/>
          </cell>
          <cell r="I19">
            <v>0</v>
          </cell>
          <cell r="J19" t="str">
            <v/>
          </cell>
          <cell r="K19">
            <v>43.883188631578946</v>
          </cell>
          <cell r="L19">
            <v>76.795580105263156</v>
          </cell>
          <cell r="M19" t="b">
            <v>1</v>
          </cell>
          <cell r="N19" t="str">
            <v>ROLE_LWDL</v>
          </cell>
          <cell r="O19" t="str">
            <v/>
          </cell>
          <cell r="P19" t="b">
            <v>1</v>
          </cell>
          <cell r="Q19" t="str">
            <v>DIST</v>
          </cell>
        </row>
        <row r="20">
          <cell r="A20">
            <v>19</v>
          </cell>
          <cell r="B20" t="str">
            <v>Lineworker - Transmission</v>
          </cell>
          <cell r="C20" t="str">
            <v>LWTRAN</v>
          </cell>
          <cell r="D20">
            <v>25</v>
          </cell>
          <cell r="E20" t="str">
            <v>Lineworker</v>
          </cell>
          <cell r="F20" t="str">
            <v>LWTRAN</v>
          </cell>
          <cell r="G20">
            <v>0</v>
          </cell>
          <cell r="H20" t="str">
            <v/>
          </cell>
          <cell r="I20">
            <v>0</v>
          </cell>
          <cell r="J20" t="str">
            <v/>
          </cell>
          <cell r="K20">
            <v>41.891570500000029</v>
          </cell>
          <cell r="L20">
            <v>73.310248375000043</v>
          </cell>
          <cell r="M20" t="b">
            <v>1</v>
          </cell>
          <cell r="N20" t="str">
            <v>ROLE_LWTR</v>
          </cell>
          <cell r="O20" t="str">
            <v/>
          </cell>
          <cell r="P20" t="b">
            <v>1</v>
          </cell>
          <cell r="Q20" t="str">
            <v>TRAN</v>
          </cell>
        </row>
        <row r="21">
          <cell r="A21">
            <v>20</v>
          </cell>
          <cell r="B21" t="str">
            <v>Labourer - Transmission</v>
          </cell>
          <cell r="C21" t="str">
            <v>LABOUR_TRAN</v>
          </cell>
          <cell r="D21">
            <v>11</v>
          </cell>
          <cell r="E21" t="str">
            <v>Labourer</v>
          </cell>
          <cell r="F21" t="str">
            <v>LABOUR</v>
          </cell>
          <cell r="G21">
            <v>0</v>
          </cell>
          <cell r="H21" t="str">
            <v/>
          </cell>
          <cell r="I21">
            <v>0</v>
          </cell>
          <cell r="J21" t="str">
            <v/>
          </cell>
          <cell r="K21">
            <v>32.671808781954901</v>
          </cell>
          <cell r="L21">
            <v>57.1756653684211</v>
          </cell>
          <cell r="M21" t="b">
            <v>1</v>
          </cell>
          <cell r="N21" t="str">
            <v>ROLE_LABT</v>
          </cell>
          <cell r="O21" t="str">
            <v/>
          </cell>
          <cell r="P21" t="b">
            <v>1</v>
          </cell>
          <cell r="Q21" t="str">
            <v>TRAN</v>
          </cell>
        </row>
        <row r="22">
          <cell r="A22">
            <v>21</v>
          </cell>
          <cell r="B22" t="str">
            <v>Senior Manager</v>
          </cell>
          <cell r="C22" t="str">
            <v>SENIOR_MANAGER</v>
          </cell>
          <cell r="D22">
            <v>13</v>
          </cell>
          <cell r="E22" t="str">
            <v>Manager</v>
          </cell>
          <cell r="F22" t="str">
            <v>MANAGE</v>
          </cell>
          <cell r="G22">
            <v>0</v>
          </cell>
          <cell r="H22" t="str">
            <v/>
          </cell>
          <cell r="I22">
            <v>0</v>
          </cell>
          <cell r="J22" t="str">
            <v/>
          </cell>
          <cell r="K22">
            <v>92.904383351351356</v>
          </cell>
          <cell r="L22">
            <v>162.58267086486487</v>
          </cell>
          <cell r="M22" t="b">
            <v>0</v>
          </cell>
          <cell r="N22" t="str">
            <v>ROLE_SNRM</v>
          </cell>
          <cell r="O22" t="str">
            <v/>
          </cell>
          <cell r="P22" t="b">
            <v>0</v>
          </cell>
          <cell r="Q22" t="str">
            <v/>
          </cell>
        </row>
        <row r="23">
          <cell r="A23">
            <v>22</v>
          </cell>
          <cell r="B23" t="str">
            <v>Other - Network</v>
          </cell>
          <cell r="C23" t="str">
            <v>OTHER</v>
          </cell>
          <cell r="D23">
            <v>15</v>
          </cell>
          <cell r="E23" t="str">
            <v>Other</v>
          </cell>
          <cell r="F23" t="str">
            <v>OTHER</v>
          </cell>
          <cell r="G23">
            <v>0</v>
          </cell>
          <cell r="H23" t="str">
            <v/>
          </cell>
          <cell r="I23">
            <v>0</v>
          </cell>
          <cell r="J23" t="str">
            <v/>
          </cell>
          <cell r="K23">
            <v>1E-4</v>
          </cell>
          <cell r="L23">
            <v>1E-4</v>
          </cell>
          <cell r="M23" t="b">
            <v>0</v>
          </cell>
          <cell r="N23" t="str">
            <v>ROLE_OTHN</v>
          </cell>
          <cell r="O23" t="str">
            <v/>
          </cell>
          <cell r="P23" t="b">
            <v>0</v>
          </cell>
          <cell r="Q23" t="str">
            <v/>
          </cell>
        </row>
        <row r="24">
          <cell r="A24">
            <v>23</v>
          </cell>
          <cell r="B24" t="str">
            <v>Outage scheduler</v>
          </cell>
          <cell r="C24" t="str">
            <v>OUTSCD</v>
          </cell>
          <cell r="D24">
            <v>16</v>
          </cell>
          <cell r="E24" t="str">
            <v>Outage Scheduler</v>
          </cell>
          <cell r="F24" t="str">
            <v>OUTSCD</v>
          </cell>
          <cell r="G24">
            <v>0</v>
          </cell>
          <cell r="H24" t="str">
            <v/>
          </cell>
          <cell r="I24">
            <v>0</v>
          </cell>
          <cell r="J24" t="str">
            <v/>
          </cell>
          <cell r="K24">
            <v>47.395815999999996</v>
          </cell>
          <cell r="L24">
            <v>82.942678000000001</v>
          </cell>
          <cell r="M24" t="b">
            <v>0</v>
          </cell>
          <cell r="N24" t="str">
            <v>ROLE_SCHO</v>
          </cell>
          <cell r="O24" t="str">
            <v/>
          </cell>
          <cell r="P24" t="b">
            <v>0</v>
          </cell>
          <cell r="Q24" t="str">
            <v/>
          </cell>
        </row>
        <row r="25">
          <cell r="A25">
            <v>24</v>
          </cell>
          <cell r="B25" t="str">
            <v>Plant Operator</v>
          </cell>
          <cell r="C25" t="str">
            <v>PLANTOP</v>
          </cell>
          <cell r="D25">
            <v>17</v>
          </cell>
          <cell r="E25" t="str">
            <v>Plant Operator</v>
          </cell>
          <cell r="F25" t="str">
            <v>PLANOP</v>
          </cell>
          <cell r="G25">
            <v>0</v>
          </cell>
          <cell r="H25" t="str">
            <v/>
          </cell>
          <cell r="I25">
            <v>0</v>
          </cell>
          <cell r="J25" t="str">
            <v/>
          </cell>
          <cell r="K25">
            <v>33.673774978723387</v>
          </cell>
          <cell r="L25">
            <v>58.92910621276593</v>
          </cell>
          <cell r="M25" t="b">
            <v>1</v>
          </cell>
          <cell r="N25" t="str">
            <v>ROLE_OPRP</v>
          </cell>
          <cell r="O25" t="str">
            <v/>
          </cell>
          <cell r="P25" t="b">
            <v>1</v>
          </cell>
          <cell r="Q25" t="str">
            <v>DIST</v>
          </cell>
        </row>
        <row r="26">
          <cell r="A26">
            <v>25</v>
          </cell>
          <cell r="B26" t="str">
            <v>Project Manager - Distribution</v>
          </cell>
          <cell r="C26" t="str">
            <v>PMDIST</v>
          </cell>
          <cell r="D26">
            <v>18</v>
          </cell>
          <cell r="E26" t="str">
            <v>Project Manager - Distribution</v>
          </cell>
          <cell r="F26" t="str">
            <v>PRMGRD</v>
          </cell>
          <cell r="G26">
            <v>0</v>
          </cell>
          <cell r="H26" t="str">
            <v/>
          </cell>
          <cell r="I26">
            <v>0</v>
          </cell>
          <cell r="J26" t="str">
            <v/>
          </cell>
          <cell r="K26">
            <v>63.215020869565201</v>
          </cell>
          <cell r="L26">
            <v>110.6262865217391</v>
          </cell>
          <cell r="M26" t="b">
            <v>0</v>
          </cell>
          <cell r="N26" t="str">
            <v>ROLE_PMDX</v>
          </cell>
          <cell r="O26" t="str">
            <v/>
          </cell>
          <cell r="P26" t="b">
            <v>0</v>
          </cell>
          <cell r="Q26" t="str">
            <v/>
          </cell>
        </row>
        <row r="27">
          <cell r="A27">
            <v>26</v>
          </cell>
          <cell r="B27" t="str">
            <v>Project Manager - Transmission</v>
          </cell>
          <cell r="C27" t="str">
            <v>PMTRAN</v>
          </cell>
          <cell r="D27">
            <v>19</v>
          </cell>
          <cell r="E27" t="str">
            <v>Project Manager - Transmission</v>
          </cell>
          <cell r="F27" t="str">
            <v>PRMGRT</v>
          </cell>
          <cell r="G27">
            <v>0</v>
          </cell>
          <cell r="H27" t="str">
            <v/>
          </cell>
          <cell r="I27">
            <v>0</v>
          </cell>
          <cell r="J27" t="str">
            <v/>
          </cell>
          <cell r="K27">
            <v>65.355183771428571</v>
          </cell>
          <cell r="L27">
            <v>114.3715716</v>
          </cell>
          <cell r="M27" t="b">
            <v>0</v>
          </cell>
          <cell r="N27" t="str">
            <v>ROLE_PMTR</v>
          </cell>
          <cell r="O27" t="str">
            <v/>
          </cell>
          <cell r="P27" t="b">
            <v>0</v>
          </cell>
          <cell r="Q27" t="str">
            <v/>
          </cell>
        </row>
        <row r="28">
          <cell r="A28">
            <v>27</v>
          </cell>
          <cell r="B28" t="str">
            <v>Protection Technologist</v>
          </cell>
          <cell r="C28" t="str">
            <v>PROTEC</v>
          </cell>
          <cell r="D28">
            <v>20</v>
          </cell>
          <cell r="E28" t="str">
            <v>Protection Technologist</v>
          </cell>
          <cell r="F28" t="str">
            <v>PROTEC</v>
          </cell>
          <cell r="G28">
            <v>0</v>
          </cell>
          <cell r="H28" t="str">
            <v/>
          </cell>
          <cell r="I28">
            <v>0</v>
          </cell>
          <cell r="J28" t="str">
            <v/>
          </cell>
          <cell r="K28">
            <v>48.163628190476196</v>
          </cell>
          <cell r="L28">
            <v>84.286349333333348</v>
          </cell>
          <cell r="M28" t="b">
            <v>1</v>
          </cell>
          <cell r="N28" t="str">
            <v>ROLE_TEHP</v>
          </cell>
          <cell r="O28" t="str">
            <v/>
          </cell>
          <cell r="P28" t="b">
            <v>1</v>
          </cell>
          <cell r="Q28" t="str">
            <v>TRAN</v>
          </cell>
        </row>
        <row r="29">
          <cell r="A29">
            <v>28</v>
          </cell>
          <cell r="B29" t="str">
            <v>Substation Technologist</v>
          </cell>
          <cell r="C29" t="str">
            <v>SUBTEC</v>
          </cell>
          <cell r="D29">
            <v>21</v>
          </cell>
          <cell r="E29" t="str">
            <v>Substation Technologist</v>
          </cell>
          <cell r="F29" t="str">
            <v>SUBTEC</v>
          </cell>
          <cell r="G29">
            <v>0</v>
          </cell>
          <cell r="H29" t="str">
            <v/>
          </cell>
          <cell r="I29">
            <v>0</v>
          </cell>
          <cell r="J29" t="str">
            <v/>
          </cell>
          <cell r="K29">
            <v>43.486594666666676</v>
          </cell>
          <cell r="L29">
            <v>76.101540666666679</v>
          </cell>
          <cell r="M29" t="b">
            <v>1</v>
          </cell>
          <cell r="N29" t="str">
            <v>ROLE_TEHS</v>
          </cell>
          <cell r="O29" t="str">
            <v/>
          </cell>
          <cell r="P29" t="b">
            <v>1</v>
          </cell>
          <cell r="Q29" t="str">
            <v>TRAN</v>
          </cell>
        </row>
        <row r="30">
          <cell r="A30">
            <v>29</v>
          </cell>
          <cell r="B30" t="str">
            <v>System Operator</v>
          </cell>
          <cell r="C30" t="str">
            <v>SYSTEMOP</v>
          </cell>
          <cell r="D30">
            <v>22</v>
          </cell>
          <cell r="E30" t="str">
            <v>System Operator</v>
          </cell>
          <cell r="F30" t="str">
            <v>SYSTOP</v>
          </cell>
          <cell r="G30">
            <v>0</v>
          </cell>
          <cell r="H30" t="str">
            <v/>
          </cell>
          <cell r="I30">
            <v>0</v>
          </cell>
          <cell r="J30" t="str">
            <v/>
          </cell>
          <cell r="K30">
            <v>64.665487058823572</v>
          </cell>
          <cell r="L30">
            <v>113.16460235294124</v>
          </cell>
          <cell r="M30" t="b">
            <v>0</v>
          </cell>
          <cell r="N30" t="str">
            <v>ROLE_SYSO</v>
          </cell>
          <cell r="O30" t="str">
            <v/>
          </cell>
          <cell r="P30" t="b">
            <v>0</v>
          </cell>
          <cell r="Q30" t="str">
            <v/>
          </cell>
        </row>
        <row r="31">
          <cell r="A31">
            <v>30</v>
          </cell>
          <cell r="B31" t="str">
            <v>Test Technologist</v>
          </cell>
          <cell r="C31" t="str">
            <v>TESTTEC</v>
          </cell>
          <cell r="D31">
            <v>23</v>
          </cell>
          <cell r="E31" t="str">
            <v>Test Technologist</v>
          </cell>
          <cell r="F31" t="str">
            <v>TSTTEC</v>
          </cell>
          <cell r="G31">
            <v>0</v>
          </cell>
          <cell r="H31" t="str">
            <v/>
          </cell>
          <cell r="I31">
            <v>0</v>
          </cell>
          <cell r="J31" t="str">
            <v/>
          </cell>
          <cell r="K31">
            <v>45.395118260869566</v>
          </cell>
          <cell r="L31">
            <v>79.441456956521733</v>
          </cell>
          <cell r="M31" t="b">
            <v>1</v>
          </cell>
          <cell r="N31" t="str">
            <v>ROLE_TEHT</v>
          </cell>
          <cell r="O31" t="str">
            <v/>
          </cell>
          <cell r="P31" t="b">
            <v>1</v>
          </cell>
          <cell r="Q31" t="str">
            <v>TRAN</v>
          </cell>
        </row>
        <row r="32">
          <cell r="A32">
            <v>31</v>
          </cell>
          <cell r="B32" t="str">
            <v>Apprentice</v>
          </cell>
          <cell r="C32" t="str">
            <v>APPRENTICE</v>
          </cell>
          <cell r="D32">
            <v>26</v>
          </cell>
          <cell r="E32" t="str">
            <v>Technical Training</v>
          </cell>
          <cell r="F32" t="str">
            <v>TTRAIN</v>
          </cell>
          <cell r="G32">
            <v>0</v>
          </cell>
          <cell r="H32" t="str">
            <v/>
          </cell>
          <cell r="I32">
            <v>0</v>
          </cell>
          <cell r="J32" t="str">
            <v/>
          </cell>
          <cell r="K32">
            <v>27.782607235059658</v>
          </cell>
          <cell r="L32">
            <v>48.619562661354401</v>
          </cell>
          <cell r="M32" t="b">
            <v>0</v>
          </cell>
          <cell r="N32" t="str">
            <v>ROLE_APPT</v>
          </cell>
          <cell r="O32" t="str">
            <v/>
          </cell>
          <cell r="P32" t="b">
            <v>0</v>
          </cell>
          <cell r="Q32" t="str">
            <v/>
          </cell>
        </row>
        <row r="33">
          <cell r="A33">
            <v>32</v>
          </cell>
          <cell r="B33" t="str">
            <v>Trainee Engineering Officer</v>
          </cell>
          <cell r="C33" t="str">
            <v>TRAINEEO</v>
          </cell>
          <cell r="D33">
            <v>15</v>
          </cell>
          <cell r="E33" t="str">
            <v>Other</v>
          </cell>
          <cell r="F33" t="str">
            <v>OTHER</v>
          </cell>
          <cell r="G33">
            <v>0</v>
          </cell>
          <cell r="H33" t="str">
            <v/>
          </cell>
          <cell r="I33">
            <v>0</v>
          </cell>
          <cell r="J33" t="str">
            <v/>
          </cell>
          <cell r="K33">
            <v>41.723457454545454</v>
          </cell>
          <cell r="L33">
            <v>73.016050545454547</v>
          </cell>
          <cell r="M33" t="b">
            <v>0</v>
          </cell>
          <cell r="N33" t="str">
            <v>ROLE_ENGT</v>
          </cell>
          <cell r="O33" t="str">
            <v/>
          </cell>
          <cell r="P33" t="b">
            <v>0</v>
          </cell>
          <cell r="Q33" t="str">
            <v/>
          </cell>
        </row>
        <row r="34">
          <cell r="A34">
            <v>33</v>
          </cell>
          <cell r="B34" t="str">
            <v>Technical Training</v>
          </cell>
          <cell r="C34" t="str">
            <v>TECHTRAIN</v>
          </cell>
          <cell r="D34">
            <v>15</v>
          </cell>
          <cell r="E34" t="str">
            <v>Other</v>
          </cell>
          <cell r="F34" t="str">
            <v>OTHER</v>
          </cell>
          <cell r="G34">
            <v>0</v>
          </cell>
          <cell r="H34" t="str">
            <v/>
          </cell>
          <cell r="I34">
            <v>0</v>
          </cell>
          <cell r="J34" t="str">
            <v/>
          </cell>
          <cell r="K34">
            <v>52.9140248</v>
          </cell>
          <cell r="L34">
            <v>92.599543400000002</v>
          </cell>
          <cell r="M34" t="b">
            <v>0</v>
          </cell>
          <cell r="N34" t="str">
            <v>ROLE_TRNT</v>
          </cell>
          <cell r="O34" t="str">
            <v/>
          </cell>
          <cell r="P34" t="b">
            <v>0</v>
          </cell>
          <cell r="Q34" t="str">
            <v/>
          </cell>
        </row>
        <row r="35">
          <cell r="A35">
            <v>34</v>
          </cell>
          <cell r="B35" t="str">
            <v>Transmission Engineer</v>
          </cell>
          <cell r="C35" t="str">
            <v>TRANENGINE</v>
          </cell>
          <cell r="D35">
            <v>8</v>
          </cell>
          <cell r="E35" t="str">
            <v>Engineer</v>
          </cell>
          <cell r="F35" t="str">
            <v>ENGINE</v>
          </cell>
          <cell r="G35">
            <v>0</v>
          </cell>
          <cell r="H35" t="str">
            <v/>
          </cell>
          <cell r="I35">
            <v>0</v>
          </cell>
          <cell r="J35" t="str">
            <v/>
          </cell>
          <cell r="K35">
            <v>64.257836499999996</v>
          </cell>
          <cell r="L35">
            <v>112.45121387499999</v>
          </cell>
          <cell r="M35" t="b">
            <v>0</v>
          </cell>
          <cell r="N35" t="str">
            <v>ROLE_ENGR</v>
          </cell>
          <cell r="O35" t="str">
            <v/>
          </cell>
          <cell r="P35" t="b">
            <v>0</v>
          </cell>
          <cell r="Q35" t="str">
            <v/>
          </cell>
        </row>
        <row r="36">
          <cell r="A36">
            <v>35</v>
          </cell>
          <cell r="B36" t="str">
            <v>Distribution Engineer</v>
          </cell>
          <cell r="C36" t="str">
            <v>DISTENGINE</v>
          </cell>
          <cell r="D36">
            <v>8</v>
          </cell>
          <cell r="E36" t="str">
            <v>Engineer</v>
          </cell>
          <cell r="F36" t="str">
            <v>ENGINE</v>
          </cell>
          <cell r="G36">
            <v>0</v>
          </cell>
          <cell r="H36" t="str">
            <v/>
          </cell>
          <cell r="I36">
            <v>0</v>
          </cell>
          <cell r="J36" t="str">
            <v/>
          </cell>
          <cell r="K36">
            <v>62.075920000000011</v>
          </cell>
          <cell r="L36">
            <v>108.63286000000002</v>
          </cell>
          <cell r="M36" t="b">
            <v>0</v>
          </cell>
          <cell r="N36" t="str">
            <v>ROLE_ENGD</v>
          </cell>
          <cell r="O36" t="str">
            <v/>
          </cell>
          <cell r="P36" t="b">
            <v>0</v>
          </cell>
          <cell r="Q36" t="str">
            <v/>
          </cell>
        </row>
        <row r="37">
          <cell r="A37">
            <v>36</v>
          </cell>
          <cell r="B37" t="str">
            <v>Manager</v>
          </cell>
          <cell r="C37" t="str">
            <v>MANAGER</v>
          </cell>
          <cell r="D37">
            <v>15</v>
          </cell>
          <cell r="E37" t="str">
            <v>Other</v>
          </cell>
          <cell r="F37" t="str">
            <v>OTHER</v>
          </cell>
          <cell r="G37">
            <v>0</v>
          </cell>
          <cell r="H37" t="str">
            <v/>
          </cell>
          <cell r="I37">
            <v>0</v>
          </cell>
          <cell r="J37" t="str">
            <v/>
          </cell>
          <cell r="K37">
            <v>61.016945415929207</v>
          </cell>
          <cell r="L37">
            <v>106.77965447787611</v>
          </cell>
          <cell r="M37" t="b">
            <v>0</v>
          </cell>
          <cell r="N37" t="str">
            <v>ROLE_MGRX</v>
          </cell>
          <cell r="O37" t="str">
            <v/>
          </cell>
          <cell r="P37" t="b">
            <v>0</v>
          </cell>
          <cell r="Q37" t="str">
            <v/>
          </cell>
        </row>
        <row r="38">
          <cell r="A38">
            <v>37</v>
          </cell>
          <cell r="B38" t="str">
            <v>Engineering Manager</v>
          </cell>
          <cell r="C38" t="str">
            <v>ENG_MANAGER</v>
          </cell>
          <cell r="D38">
            <v>15</v>
          </cell>
          <cell r="E38" t="str">
            <v>Other</v>
          </cell>
          <cell r="F38" t="str">
            <v>OTHER</v>
          </cell>
          <cell r="G38">
            <v>0</v>
          </cell>
          <cell r="H38" t="str">
            <v/>
          </cell>
          <cell r="I38">
            <v>0</v>
          </cell>
          <cell r="J38" t="str">
            <v/>
          </cell>
          <cell r="K38">
            <v>73.185744320000012</v>
          </cell>
          <cell r="L38">
            <v>128.07505256000002</v>
          </cell>
          <cell r="M38" t="b">
            <v>0</v>
          </cell>
          <cell r="N38" t="str">
            <v>ROLE_ENGM</v>
          </cell>
          <cell r="O38" t="str">
            <v/>
          </cell>
          <cell r="P38" t="b">
            <v>0</v>
          </cell>
          <cell r="Q38" t="str">
            <v/>
          </cell>
        </row>
        <row r="39">
          <cell r="A39">
            <v>38</v>
          </cell>
          <cell r="B39" t="str">
            <v>Field Officer</v>
          </cell>
          <cell r="C39" t="str">
            <v>FIELD_OFFICER</v>
          </cell>
          <cell r="D39">
            <v>15</v>
          </cell>
          <cell r="E39" t="str">
            <v>Other</v>
          </cell>
          <cell r="F39" t="str">
            <v>OTHER</v>
          </cell>
          <cell r="G39">
            <v>0</v>
          </cell>
          <cell r="H39" t="str">
            <v/>
          </cell>
          <cell r="I39">
            <v>0</v>
          </cell>
          <cell r="J39" t="str">
            <v/>
          </cell>
          <cell r="K39">
            <v>36.771207777777789</v>
          </cell>
          <cell r="L39">
            <v>64.349613611111124</v>
          </cell>
          <cell r="M39" t="b">
            <v>0</v>
          </cell>
          <cell r="N39" t="str">
            <v>ROLE_FLDO</v>
          </cell>
          <cell r="O39" t="str">
            <v/>
          </cell>
          <cell r="P39" t="b">
            <v>0</v>
          </cell>
          <cell r="Q39" t="str">
            <v/>
          </cell>
        </row>
        <row r="40">
          <cell r="A40">
            <v>39</v>
          </cell>
          <cell r="B40" t="str">
            <v>Analyst</v>
          </cell>
          <cell r="C40" t="str">
            <v>ANALYST</v>
          </cell>
          <cell r="D40">
            <v>15</v>
          </cell>
          <cell r="E40" t="str">
            <v>Other</v>
          </cell>
          <cell r="F40" t="str">
            <v>OTHER</v>
          </cell>
          <cell r="G40">
            <v>0</v>
          </cell>
          <cell r="H40" t="str">
            <v/>
          </cell>
          <cell r="I40">
            <v>0</v>
          </cell>
          <cell r="J40" t="str">
            <v/>
          </cell>
          <cell r="K40">
            <v>53.77678800000001</v>
          </cell>
          <cell r="L40">
            <v>94.109379000000018</v>
          </cell>
          <cell r="M40" t="b">
            <v>0</v>
          </cell>
          <cell r="N40" t="str">
            <v>ROLE_ANAX</v>
          </cell>
          <cell r="O40" t="str">
            <v/>
          </cell>
          <cell r="P40" t="b">
            <v>0</v>
          </cell>
          <cell r="Q40" t="str">
            <v/>
          </cell>
        </row>
        <row r="41">
          <cell r="A41">
            <v>40</v>
          </cell>
          <cell r="B41" t="str">
            <v>Planner</v>
          </cell>
          <cell r="C41" t="str">
            <v>PLANNER</v>
          </cell>
          <cell r="D41">
            <v>15</v>
          </cell>
          <cell r="E41" t="str">
            <v>Other</v>
          </cell>
          <cell r="F41" t="str">
            <v>OTHER</v>
          </cell>
          <cell r="G41">
            <v>0</v>
          </cell>
          <cell r="H41" t="str">
            <v/>
          </cell>
          <cell r="I41">
            <v>0</v>
          </cell>
          <cell r="J41" t="str">
            <v/>
          </cell>
          <cell r="K41">
            <v>64.013163500000005</v>
          </cell>
          <cell r="L41">
            <v>112.023036125</v>
          </cell>
          <cell r="M41" t="b">
            <v>0</v>
          </cell>
          <cell r="N41" t="str">
            <v>ROLE_PLNX</v>
          </cell>
          <cell r="O41" t="str">
            <v/>
          </cell>
          <cell r="P41" t="b">
            <v>0</v>
          </cell>
          <cell r="Q41" t="str">
            <v/>
          </cell>
        </row>
        <row r="42">
          <cell r="A42">
            <v>41</v>
          </cell>
          <cell r="B42" t="str">
            <v>Property Officer</v>
          </cell>
          <cell r="C42" t="str">
            <v>PROPERTY_OFFICER</v>
          </cell>
          <cell r="D42">
            <v>15</v>
          </cell>
          <cell r="E42" t="str">
            <v>Other</v>
          </cell>
          <cell r="F42" t="str">
            <v>OTHER</v>
          </cell>
          <cell r="G42">
            <v>0</v>
          </cell>
          <cell r="H42" t="str">
            <v/>
          </cell>
          <cell r="I42">
            <v>0</v>
          </cell>
          <cell r="J42" t="str">
            <v/>
          </cell>
          <cell r="K42">
            <v>53.652482000000006</v>
          </cell>
          <cell r="L42">
            <v>93.891843500000007</v>
          </cell>
          <cell r="M42" t="b">
            <v>0</v>
          </cell>
          <cell r="N42" t="str">
            <v>ROLE_PTYO</v>
          </cell>
          <cell r="O42" t="str">
            <v/>
          </cell>
          <cell r="P42" t="b">
            <v>0</v>
          </cell>
          <cell r="Q42" t="str">
            <v/>
          </cell>
        </row>
        <row r="43">
          <cell r="A43">
            <v>42</v>
          </cell>
          <cell r="B43" t="str">
            <v>Tree Management Officer</v>
          </cell>
          <cell r="C43" t="str">
            <v>TMO</v>
          </cell>
          <cell r="D43">
            <v>15</v>
          </cell>
          <cell r="E43" t="str">
            <v>Other</v>
          </cell>
          <cell r="F43" t="str">
            <v>OTHER</v>
          </cell>
          <cell r="G43">
            <v>0</v>
          </cell>
          <cell r="H43" t="str">
            <v/>
          </cell>
          <cell r="I43">
            <v>0</v>
          </cell>
          <cell r="J43" t="str">
            <v/>
          </cell>
          <cell r="K43">
            <v>49.852122666666659</v>
          </cell>
          <cell r="L43">
            <v>87.24121466666665</v>
          </cell>
          <cell r="M43" t="b">
            <v>0</v>
          </cell>
          <cell r="N43" t="str">
            <v>ROLE_TREO</v>
          </cell>
          <cell r="O43" t="str">
            <v/>
          </cell>
          <cell r="P43" t="b">
            <v>0</v>
          </cell>
          <cell r="Q43" t="str">
            <v/>
          </cell>
        </row>
        <row r="44">
          <cell r="A44">
            <v>43</v>
          </cell>
          <cell r="B44" t="str">
            <v>EFM - Instrument Test</v>
          </cell>
          <cell r="C44" t="str">
            <v>EFM_TEST</v>
          </cell>
          <cell r="D44">
            <v>23</v>
          </cell>
          <cell r="E44" t="str">
            <v>Test Technologist</v>
          </cell>
          <cell r="F44" t="str">
            <v>TSTTEC</v>
          </cell>
          <cell r="G44">
            <v>0</v>
          </cell>
          <cell r="H44" t="str">
            <v/>
          </cell>
          <cell r="I44">
            <v>0</v>
          </cell>
          <cell r="J44" t="str">
            <v/>
          </cell>
          <cell r="K44">
            <v>44.534009000000005</v>
          </cell>
          <cell r="L44">
            <v>77.934515750000003</v>
          </cell>
          <cell r="M44" t="b">
            <v>0</v>
          </cell>
          <cell r="N44" t="str">
            <v>ROLE_EFMT</v>
          </cell>
          <cell r="O44" t="str">
            <v/>
          </cell>
          <cell r="P44" t="b">
            <v>0</v>
          </cell>
          <cell r="Q44" t="str">
            <v/>
          </cell>
        </row>
        <row r="45">
          <cell r="A45">
            <v>44</v>
          </cell>
          <cell r="B45" t="str">
            <v>Logistics Support Officer</v>
          </cell>
          <cell r="C45" t="str">
            <v>LOGISTIC</v>
          </cell>
          <cell r="D45">
            <v>15</v>
          </cell>
          <cell r="E45" t="str">
            <v>Other</v>
          </cell>
          <cell r="F45" t="str">
            <v>OTHER</v>
          </cell>
          <cell r="G45">
            <v>0</v>
          </cell>
          <cell r="H45" t="str">
            <v/>
          </cell>
          <cell r="I45">
            <v>0</v>
          </cell>
          <cell r="J45" t="str">
            <v/>
          </cell>
          <cell r="K45">
            <v>37.714848000000003</v>
          </cell>
          <cell r="L45">
            <v>66.000984000000003</v>
          </cell>
          <cell r="M45" t="b">
            <v>0</v>
          </cell>
          <cell r="N45" t="str">
            <v>ROLE_LOGS</v>
          </cell>
          <cell r="O45" t="str">
            <v/>
          </cell>
          <cell r="P45" t="b">
            <v>0</v>
          </cell>
          <cell r="Q45" t="str">
            <v/>
          </cell>
        </row>
        <row r="46">
          <cell r="A46">
            <v>45</v>
          </cell>
          <cell r="B46" t="str">
            <v>Civil Maintenance</v>
          </cell>
          <cell r="C46" t="str">
            <v>CIVIL_MAINT</v>
          </cell>
          <cell r="D46">
            <v>15</v>
          </cell>
          <cell r="E46" t="str">
            <v>Other</v>
          </cell>
          <cell r="F46" t="str">
            <v>OTHER</v>
          </cell>
          <cell r="G46">
            <v>0</v>
          </cell>
          <cell r="H46" t="str">
            <v/>
          </cell>
          <cell r="I46">
            <v>0</v>
          </cell>
          <cell r="J46" t="str">
            <v/>
          </cell>
          <cell r="K46">
            <v>37.943762999999997</v>
          </cell>
          <cell r="L46">
            <v>66.401585249999997</v>
          </cell>
          <cell r="M46" t="b">
            <v>0</v>
          </cell>
          <cell r="N46" t="str">
            <v>ROLE_CVLM</v>
          </cell>
          <cell r="O46" t="str">
            <v/>
          </cell>
          <cell r="P46" t="b">
            <v>0</v>
          </cell>
          <cell r="Q46" t="str">
            <v/>
          </cell>
        </row>
        <row r="47">
          <cell r="A47">
            <v>46</v>
          </cell>
          <cell r="B47" t="str">
            <v>Meter Technician</v>
          </cell>
          <cell r="C47" t="str">
            <v>METER_TECH</v>
          </cell>
          <cell r="D47">
            <v>14</v>
          </cell>
          <cell r="E47" t="str">
            <v>Metering</v>
          </cell>
          <cell r="F47" t="str">
            <v>METER</v>
          </cell>
          <cell r="G47">
            <v>0</v>
          </cell>
          <cell r="H47" t="str">
            <v/>
          </cell>
          <cell r="I47">
            <v>0</v>
          </cell>
          <cell r="J47" t="str">
            <v/>
          </cell>
          <cell r="K47">
            <v>46.110552000000013</v>
          </cell>
          <cell r="L47">
            <v>80.693466000000029</v>
          </cell>
          <cell r="M47" t="b">
            <v>0</v>
          </cell>
          <cell r="N47" t="str">
            <v>ROLE_MTRT</v>
          </cell>
          <cell r="O47" t="str">
            <v/>
          </cell>
          <cell r="P47" t="b">
            <v>0</v>
          </cell>
          <cell r="Q47" t="str">
            <v/>
          </cell>
        </row>
        <row r="48">
          <cell r="A48">
            <v>47</v>
          </cell>
          <cell r="B48" t="str">
            <v>Asset Data</v>
          </cell>
          <cell r="C48" t="str">
            <v>ASDATA</v>
          </cell>
          <cell r="D48">
            <v>2</v>
          </cell>
          <cell r="E48" t="str">
            <v>Asset Data</v>
          </cell>
          <cell r="F48" t="str">
            <v>ASDATA</v>
          </cell>
          <cell r="G48">
            <v>0</v>
          </cell>
          <cell r="H48" t="str">
            <v/>
          </cell>
          <cell r="I48">
            <v>0</v>
          </cell>
          <cell r="J48" t="str">
            <v/>
          </cell>
          <cell r="K48">
            <v>46.449465442622945</v>
          </cell>
          <cell r="L48">
            <v>81.286564524590148</v>
          </cell>
          <cell r="M48" t="b">
            <v>0</v>
          </cell>
          <cell r="N48" t="str">
            <v>ROLE_ASSD</v>
          </cell>
          <cell r="O48" t="str">
            <v/>
          </cell>
          <cell r="P48" t="b">
            <v>0</v>
          </cell>
          <cell r="Q48" t="str">
            <v/>
          </cell>
        </row>
        <row r="49">
          <cell r="A49">
            <v>99</v>
          </cell>
          <cell r="B49" t="str">
            <v>Role X</v>
          </cell>
          <cell r="C49" t="str">
            <v>ROLE_X</v>
          </cell>
          <cell r="D49">
            <v>15</v>
          </cell>
          <cell r="E49" t="str">
            <v>Other</v>
          </cell>
          <cell r="F49" t="str">
            <v>OTHER</v>
          </cell>
          <cell r="G49">
            <v>0</v>
          </cell>
          <cell r="H49" t="str">
            <v/>
          </cell>
          <cell r="I49">
            <v>0</v>
          </cell>
          <cell r="J49" t="str">
            <v/>
          </cell>
          <cell r="K49">
            <v>37.089483633197894</v>
          </cell>
          <cell r="L49">
            <v>68.720118918982223</v>
          </cell>
          <cell r="M49" t="b">
            <v>0</v>
          </cell>
          <cell r="N49" t="str">
            <v/>
          </cell>
          <cell r="O49" t="str">
            <v/>
          </cell>
          <cell r="P49" t="b">
            <v>0</v>
          </cell>
          <cell r="Q49" t="str">
            <v/>
          </cell>
        </row>
      </sheetData>
      <sheetData sheetId="26"/>
      <sheetData sheetId="27"/>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Tool - CS data"/>
      <sheetName val="Franchise Calcs"/>
      <sheetName val="Customer Summary"/>
      <sheetName val="Tranche Summary"/>
      <sheetName val="ICC CAC Franchise"/>
      <sheetName val="ICC CAC Adj Sunwater Pumps"/>
      <sheetName val="ICC CAC Fran Adjustments"/>
      <sheetName val="ICC CAC Fran Aug Adjust"/>
      <sheetName val="Franchise Charge Rates"/>
      <sheetName val="Compare ACC610"/>
      <sheetName val="StreetLight Calcs"/>
      <sheetName val="TUoS Adj 06 07"/>
      <sheetName val="Adj Sonoma Mine 30511002310"/>
      <sheetName val="Connection Numbers Adj Jun07"/>
      <sheetName val="Franchise Calcs Adjust Cal"/>
    </sheetNames>
    <sheetDataSet>
      <sheetData sheetId="0" refreshError="1"/>
      <sheetData sheetId="1" refreshError="1"/>
      <sheetData sheetId="2" refreshError="1"/>
      <sheetData sheetId="3" refreshError="1"/>
      <sheetData sheetId="4" refreshError="1">
        <row r="4">
          <cell r="A4">
            <v>1.1000000000000001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Data"/>
    </sheetNames>
    <sheetDataSet>
      <sheetData sheetId="0"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Capital Works Template"/>
      <sheetName val="Monthly FPM"/>
      <sheetName val="FPM Report"/>
      <sheetName val="Monthly Resources"/>
      <sheetName val="Monthly Actual Cost"/>
    </sheetNames>
    <sheetDataSet>
      <sheetData sheetId="0"/>
      <sheetData sheetId="1"/>
      <sheetData sheetId="2">
        <row r="2">
          <cell r="A2" t="str">
            <v>Investment Account Code</v>
          </cell>
        </row>
        <row r="3">
          <cell r="A3">
            <v>27855</v>
          </cell>
        </row>
        <row r="4">
          <cell r="A4">
            <v>35269</v>
          </cell>
        </row>
        <row r="5">
          <cell r="A5">
            <v>45915</v>
          </cell>
        </row>
        <row r="6">
          <cell r="A6">
            <v>47741</v>
          </cell>
        </row>
        <row r="7">
          <cell r="A7">
            <v>47847</v>
          </cell>
        </row>
        <row r="8">
          <cell r="A8">
            <v>47865</v>
          </cell>
        </row>
        <row r="9">
          <cell r="A9">
            <v>47891</v>
          </cell>
        </row>
        <row r="10">
          <cell r="A10">
            <v>47899</v>
          </cell>
        </row>
        <row r="11">
          <cell r="A11">
            <v>47917</v>
          </cell>
        </row>
        <row r="12">
          <cell r="A12">
            <v>48120</v>
          </cell>
        </row>
        <row r="13">
          <cell r="A13">
            <v>48249</v>
          </cell>
        </row>
        <row r="14">
          <cell r="A14">
            <v>48358</v>
          </cell>
        </row>
        <row r="15">
          <cell r="A15">
            <v>48542</v>
          </cell>
        </row>
        <row r="16">
          <cell r="A16">
            <v>48573</v>
          </cell>
        </row>
        <row r="17">
          <cell r="A17">
            <v>48583</v>
          </cell>
        </row>
        <row r="18">
          <cell r="A18">
            <v>48592</v>
          </cell>
        </row>
        <row r="19">
          <cell r="A19">
            <v>48610</v>
          </cell>
        </row>
        <row r="20">
          <cell r="A20">
            <v>48638</v>
          </cell>
        </row>
        <row r="21">
          <cell r="A21">
            <v>48647</v>
          </cell>
        </row>
        <row r="22">
          <cell r="A22">
            <v>48763</v>
          </cell>
        </row>
        <row r="23">
          <cell r="A23">
            <v>48766</v>
          </cell>
        </row>
        <row r="24">
          <cell r="A24">
            <v>48769</v>
          </cell>
        </row>
        <row r="25">
          <cell r="A25">
            <v>48771</v>
          </cell>
        </row>
        <row r="26">
          <cell r="A26">
            <v>48783</v>
          </cell>
        </row>
        <row r="27">
          <cell r="A27">
            <v>48817</v>
          </cell>
        </row>
        <row r="28">
          <cell r="A28">
            <v>48828</v>
          </cell>
        </row>
        <row r="29">
          <cell r="A29">
            <v>48834</v>
          </cell>
        </row>
        <row r="30">
          <cell r="A30">
            <v>48839</v>
          </cell>
        </row>
        <row r="31">
          <cell r="A31">
            <v>48841</v>
          </cell>
        </row>
        <row r="32">
          <cell r="A32">
            <v>49046</v>
          </cell>
        </row>
        <row r="33">
          <cell r="A33">
            <v>49051</v>
          </cell>
        </row>
        <row r="34">
          <cell r="A34">
            <v>49053</v>
          </cell>
        </row>
        <row r="35">
          <cell r="A35">
            <v>49086</v>
          </cell>
        </row>
        <row r="36">
          <cell r="A36">
            <v>49089</v>
          </cell>
        </row>
        <row r="37">
          <cell r="A37">
            <v>49091</v>
          </cell>
        </row>
        <row r="38">
          <cell r="A38">
            <v>50680</v>
          </cell>
        </row>
        <row r="39">
          <cell r="A39">
            <v>50694</v>
          </cell>
        </row>
        <row r="40">
          <cell r="A40">
            <v>50701</v>
          </cell>
        </row>
        <row r="41">
          <cell r="A41">
            <v>50721</v>
          </cell>
        </row>
        <row r="42">
          <cell r="A42">
            <v>50743</v>
          </cell>
        </row>
        <row r="43">
          <cell r="A43">
            <v>50746</v>
          </cell>
        </row>
        <row r="44">
          <cell r="A44">
            <v>50766</v>
          </cell>
        </row>
        <row r="45">
          <cell r="A45">
            <v>74817</v>
          </cell>
        </row>
        <row r="46">
          <cell r="A46">
            <v>75256</v>
          </cell>
        </row>
        <row r="47">
          <cell r="A47">
            <v>95864</v>
          </cell>
        </row>
        <row r="48">
          <cell r="A48">
            <v>95950</v>
          </cell>
        </row>
        <row r="49">
          <cell r="A49">
            <v>97203</v>
          </cell>
        </row>
        <row r="50">
          <cell r="A50">
            <v>97214</v>
          </cell>
        </row>
        <row r="51">
          <cell r="A51">
            <v>97217</v>
          </cell>
        </row>
        <row r="52">
          <cell r="A52">
            <v>98605</v>
          </cell>
        </row>
        <row r="53">
          <cell r="A53">
            <v>99454</v>
          </cell>
        </row>
        <row r="54">
          <cell r="A54">
            <v>101916</v>
          </cell>
        </row>
        <row r="55">
          <cell r="A55">
            <v>101958</v>
          </cell>
        </row>
        <row r="56">
          <cell r="A56">
            <v>102041</v>
          </cell>
        </row>
        <row r="57">
          <cell r="A57">
            <v>102190</v>
          </cell>
        </row>
        <row r="58">
          <cell r="A58">
            <v>102392</v>
          </cell>
        </row>
        <row r="59">
          <cell r="A59">
            <v>102398</v>
          </cell>
        </row>
        <row r="60">
          <cell r="A60">
            <v>102560</v>
          </cell>
        </row>
        <row r="61">
          <cell r="A61">
            <v>102583</v>
          </cell>
        </row>
        <row r="62">
          <cell r="A62">
            <v>102600</v>
          </cell>
        </row>
        <row r="63">
          <cell r="A63">
            <v>102678</v>
          </cell>
        </row>
        <row r="64">
          <cell r="A64">
            <v>108151</v>
          </cell>
        </row>
        <row r="65">
          <cell r="A65">
            <v>111600</v>
          </cell>
        </row>
        <row r="66">
          <cell r="A66">
            <v>116228</v>
          </cell>
        </row>
        <row r="67">
          <cell r="A67">
            <v>116633</v>
          </cell>
        </row>
        <row r="68">
          <cell r="A68">
            <v>118032</v>
          </cell>
        </row>
        <row r="69">
          <cell r="A69">
            <v>123968</v>
          </cell>
        </row>
        <row r="70">
          <cell r="A70">
            <v>123971</v>
          </cell>
        </row>
        <row r="71">
          <cell r="A71">
            <v>123973</v>
          </cell>
        </row>
        <row r="72">
          <cell r="A72">
            <v>123976</v>
          </cell>
        </row>
        <row r="73">
          <cell r="A73">
            <v>123983</v>
          </cell>
        </row>
        <row r="74">
          <cell r="A74">
            <v>123991</v>
          </cell>
        </row>
        <row r="75">
          <cell r="A75">
            <v>124003</v>
          </cell>
        </row>
        <row r="76">
          <cell r="A76">
            <v>124023</v>
          </cell>
        </row>
        <row r="77">
          <cell r="A77">
            <v>124025</v>
          </cell>
        </row>
        <row r="78">
          <cell r="A78">
            <v>124029</v>
          </cell>
        </row>
        <row r="79">
          <cell r="A79">
            <v>124033</v>
          </cell>
        </row>
        <row r="80">
          <cell r="A80">
            <v>124036</v>
          </cell>
        </row>
        <row r="81">
          <cell r="A81">
            <v>124039</v>
          </cell>
        </row>
        <row r="82">
          <cell r="A82">
            <v>124041</v>
          </cell>
        </row>
        <row r="83">
          <cell r="A83">
            <v>124049</v>
          </cell>
        </row>
        <row r="84">
          <cell r="A84">
            <v>124056</v>
          </cell>
        </row>
        <row r="85">
          <cell r="A85">
            <v>132543</v>
          </cell>
        </row>
        <row r="86">
          <cell r="A86">
            <v>132553</v>
          </cell>
        </row>
        <row r="87">
          <cell r="A87">
            <v>138745</v>
          </cell>
        </row>
        <row r="88">
          <cell r="A88">
            <v>139521</v>
          </cell>
        </row>
        <row r="89">
          <cell r="A89">
            <v>139588</v>
          </cell>
        </row>
        <row r="90">
          <cell r="A90">
            <v>139779</v>
          </cell>
        </row>
        <row r="91">
          <cell r="A91">
            <v>139858</v>
          </cell>
        </row>
        <row r="92">
          <cell r="A92">
            <v>139860</v>
          </cell>
        </row>
        <row r="93">
          <cell r="A93">
            <v>139897</v>
          </cell>
        </row>
        <row r="94">
          <cell r="A94">
            <v>139909</v>
          </cell>
        </row>
        <row r="95">
          <cell r="A95">
            <v>139935</v>
          </cell>
        </row>
        <row r="96">
          <cell r="A96">
            <v>139980</v>
          </cell>
        </row>
        <row r="97">
          <cell r="A97">
            <v>139983</v>
          </cell>
        </row>
        <row r="98">
          <cell r="A98">
            <v>140221</v>
          </cell>
        </row>
        <row r="99">
          <cell r="A99">
            <v>140229</v>
          </cell>
        </row>
        <row r="100">
          <cell r="A100">
            <v>140236</v>
          </cell>
        </row>
        <row r="101">
          <cell r="A101">
            <v>140248</v>
          </cell>
        </row>
        <row r="102">
          <cell r="A102">
            <v>140386</v>
          </cell>
        </row>
        <row r="103">
          <cell r="A103">
            <v>140416</v>
          </cell>
        </row>
        <row r="104">
          <cell r="A104">
            <v>140507</v>
          </cell>
        </row>
        <row r="105">
          <cell r="A105">
            <v>140514</v>
          </cell>
        </row>
        <row r="106">
          <cell r="A106">
            <v>141543</v>
          </cell>
        </row>
        <row r="107">
          <cell r="A107">
            <v>141548</v>
          </cell>
        </row>
        <row r="108">
          <cell r="A108">
            <v>141560</v>
          </cell>
        </row>
        <row r="109">
          <cell r="A109">
            <v>141564</v>
          </cell>
        </row>
        <row r="110">
          <cell r="A110">
            <v>141573</v>
          </cell>
        </row>
        <row r="111">
          <cell r="A111">
            <v>141581</v>
          </cell>
        </row>
        <row r="112">
          <cell r="A112">
            <v>141615</v>
          </cell>
        </row>
        <row r="113">
          <cell r="A113">
            <v>141625</v>
          </cell>
        </row>
        <row r="114">
          <cell r="A114">
            <v>141646</v>
          </cell>
        </row>
        <row r="115">
          <cell r="A115">
            <v>142014</v>
          </cell>
        </row>
        <row r="116">
          <cell r="A116">
            <v>146984</v>
          </cell>
        </row>
        <row r="117">
          <cell r="A117">
            <v>147000</v>
          </cell>
        </row>
        <row r="118">
          <cell r="A118">
            <v>153491</v>
          </cell>
        </row>
        <row r="119">
          <cell r="A119">
            <v>160426</v>
          </cell>
        </row>
        <row r="120">
          <cell r="A120">
            <v>160511</v>
          </cell>
        </row>
        <row r="121">
          <cell r="A121">
            <v>160604</v>
          </cell>
        </row>
        <row r="122">
          <cell r="A122">
            <v>160869</v>
          </cell>
        </row>
        <row r="123">
          <cell r="A123">
            <v>160897</v>
          </cell>
        </row>
        <row r="124">
          <cell r="A124">
            <v>160900</v>
          </cell>
        </row>
        <row r="125">
          <cell r="A125">
            <v>161588</v>
          </cell>
        </row>
        <row r="126">
          <cell r="A126">
            <v>161593</v>
          </cell>
        </row>
        <row r="127">
          <cell r="A127">
            <v>161596</v>
          </cell>
        </row>
        <row r="128">
          <cell r="A128">
            <v>161839</v>
          </cell>
        </row>
        <row r="129">
          <cell r="A129">
            <v>167197</v>
          </cell>
        </row>
        <row r="130">
          <cell r="A130">
            <v>167733</v>
          </cell>
        </row>
        <row r="131">
          <cell r="A131">
            <v>167898</v>
          </cell>
        </row>
        <row r="132">
          <cell r="A132">
            <v>168179</v>
          </cell>
        </row>
        <row r="133">
          <cell r="A133">
            <v>168182</v>
          </cell>
        </row>
        <row r="134">
          <cell r="A134">
            <v>168194</v>
          </cell>
        </row>
        <row r="135">
          <cell r="A135">
            <v>168197</v>
          </cell>
        </row>
        <row r="136">
          <cell r="A136">
            <v>168227</v>
          </cell>
        </row>
        <row r="137">
          <cell r="A137">
            <v>168229</v>
          </cell>
        </row>
        <row r="138">
          <cell r="A138">
            <v>168242</v>
          </cell>
        </row>
        <row r="139">
          <cell r="A139">
            <v>168282</v>
          </cell>
        </row>
        <row r="140">
          <cell r="A140">
            <v>168293</v>
          </cell>
        </row>
        <row r="141">
          <cell r="A141">
            <v>168297</v>
          </cell>
        </row>
        <row r="142">
          <cell r="A142">
            <v>168312</v>
          </cell>
        </row>
        <row r="143">
          <cell r="A143">
            <v>168319</v>
          </cell>
        </row>
        <row r="144">
          <cell r="A144">
            <v>168370</v>
          </cell>
        </row>
        <row r="145">
          <cell r="A145">
            <v>168413</v>
          </cell>
        </row>
        <row r="146">
          <cell r="A146">
            <v>168604</v>
          </cell>
        </row>
        <row r="147">
          <cell r="A147">
            <v>171592</v>
          </cell>
        </row>
        <row r="148">
          <cell r="A148">
            <v>171761</v>
          </cell>
        </row>
        <row r="149">
          <cell r="A149">
            <v>171769</v>
          </cell>
        </row>
        <row r="150">
          <cell r="A150">
            <v>171773</v>
          </cell>
        </row>
        <row r="151">
          <cell r="A151">
            <v>171785</v>
          </cell>
        </row>
        <row r="152">
          <cell r="A152">
            <v>171786</v>
          </cell>
        </row>
        <row r="153">
          <cell r="A153">
            <v>171836</v>
          </cell>
        </row>
        <row r="154">
          <cell r="A154">
            <v>171841</v>
          </cell>
        </row>
        <row r="155">
          <cell r="A155">
            <v>171842</v>
          </cell>
        </row>
        <row r="156">
          <cell r="A156">
            <v>171862</v>
          </cell>
        </row>
        <row r="157">
          <cell r="A157">
            <v>171877</v>
          </cell>
        </row>
        <row r="158">
          <cell r="A158">
            <v>171881</v>
          </cell>
        </row>
        <row r="159">
          <cell r="A159">
            <v>171883</v>
          </cell>
        </row>
        <row r="160">
          <cell r="A160">
            <v>171885</v>
          </cell>
        </row>
        <row r="161">
          <cell r="A161">
            <v>171891</v>
          </cell>
        </row>
        <row r="162">
          <cell r="A162">
            <v>172072</v>
          </cell>
        </row>
        <row r="163">
          <cell r="A163">
            <v>172118</v>
          </cell>
        </row>
        <row r="164">
          <cell r="A164">
            <v>172557</v>
          </cell>
        </row>
        <row r="165">
          <cell r="A165">
            <v>172612</v>
          </cell>
        </row>
        <row r="166">
          <cell r="A166">
            <v>172633</v>
          </cell>
        </row>
        <row r="167">
          <cell r="A167">
            <v>172636</v>
          </cell>
        </row>
        <row r="168">
          <cell r="A168">
            <v>172651</v>
          </cell>
        </row>
        <row r="169">
          <cell r="A169">
            <v>172652</v>
          </cell>
        </row>
        <row r="170">
          <cell r="A170">
            <v>172668</v>
          </cell>
        </row>
        <row r="171">
          <cell r="A171">
            <v>172672</v>
          </cell>
        </row>
        <row r="172">
          <cell r="A172">
            <v>172680</v>
          </cell>
        </row>
        <row r="173">
          <cell r="A173">
            <v>172681</v>
          </cell>
        </row>
        <row r="174">
          <cell r="A174">
            <v>172747</v>
          </cell>
        </row>
        <row r="175">
          <cell r="A175">
            <v>172751</v>
          </cell>
        </row>
        <row r="176">
          <cell r="A176">
            <v>172790</v>
          </cell>
        </row>
        <row r="177">
          <cell r="A177">
            <v>172792</v>
          </cell>
        </row>
        <row r="178">
          <cell r="A178">
            <v>172793</v>
          </cell>
        </row>
        <row r="179">
          <cell r="A179">
            <v>172795</v>
          </cell>
        </row>
        <row r="180">
          <cell r="A180">
            <v>172798</v>
          </cell>
        </row>
        <row r="181">
          <cell r="A181">
            <v>172799</v>
          </cell>
        </row>
        <row r="182">
          <cell r="A182">
            <v>172800</v>
          </cell>
        </row>
        <row r="183">
          <cell r="A183">
            <v>172864</v>
          </cell>
        </row>
        <row r="184">
          <cell r="A184">
            <v>172877</v>
          </cell>
        </row>
        <row r="185">
          <cell r="A185">
            <v>172878</v>
          </cell>
        </row>
        <row r="186">
          <cell r="A186">
            <v>172891</v>
          </cell>
        </row>
        <row r="187">
          <cell r="A187">
            <v>172921</v>
          </cell>
        </row>
        <row r="188">
          <cell r="A188">
            <v>172925</v>
          </cell>
        </row>
        <row r="189">
          <cell r="A189">
            <v>172936</v>
          </cell>
        </row>
        <row r="190">
          <cell r="A190">
            <v>172937</v>
          </cell>
        </row>
        <row r="191">
          <cell r="A191">
            <v>172938</v>
          </cell>
        </row>
        <row r="192">
          <cell r="A192">
            <v>172941</v>
          </cell>
        </row>
        <row r="193">
          <cell r="A193">
            <v>172944</v>
          </cell>
        </row>
        <row r="194">
          <cell r="A194">
            <v>172946</v>
          </cell>
        </row>
        <row r="195">
          <cell r="A195">
            <v>172992</v>
          </cell>
        </row>
        <row r="196">
          <cell r="A196">
            <v>172996</v>
          </cell>
        </row>
        <row r="197">
          <cell r="A197">
            <v>172999</v>
          </cell>
        </row>
        <row r="198">
          <cell r="A198">
            <v>173001</v>
          </cell>
        </row>
        <row r="199">
          <cell r="A199">
            <v>173003</v>
          </cell>
        </row>
        <row r="200">
          <cell r="A200">
            <v>173004</v>
          </cell>
        </row>
        <row r="201">
          <cell r="A201">
            <v>173008</v>
          </cell>
        </row>
        <row r="202">
          <cell r="A202">
            <v>173011</v>
          </cell>
        </row>
        <row r="203">
          <cell r="A203">
            <v>173013</v>
          </cell>
        </row>
        <row r="204">
          <cell r="A204">
            <v>173015</v>
          </cell>
        </row>
        <row r="205">
          <cell r="A205">
            <v>173020</v>
          </cell>
        </row>
        <row r="206">
          <cell r="A206">
            <v>173022</v>
          </cell>
        </row>
        <row r="207">
          <cell r="A207">
            <v>173027</v>
          </cell>
        </row>
        <row r="208">
          <cell r="A208">
            <v>177277</v>
          </cell>
        </row>
        <row r="209">
          <cell r="A209">
            <v>179721</v>
          </cell>
        </row>
        <row r="210">
          <cell r="A210">
            <v>183374</v>
          </cell>
        </row>
        <row r="211">
          <cell r="A211">
            <v>183416</v>
          </cell>
        </row>
        <row r="212">
          <cell r="A212">
            <v>183429</v>
          </cell>
        </row>
        <row r="213">
          <cell r="A213">
            <v>183438</v>
          </cell>
        </row>
        <row r="214">
          <cell r="A214">
            <v>183449</v>
          </cell>
        </row>
        <row r="215">
          <cell r="A215">
            <v>183526</v>
          </cell>
        </row>
        <row r="216">
          <cell r="A216">
            <v>183537</v>
          </cell>
        </row>
        <row r="217">
          <cell r="A217">
            <v>183540</v>
          </cell>
        </row>
        <row r="218">
          <cell r="A218">
            <v>183550</v>
          </cell>
        </row>
        <row r="219">
          <cell r="A219">
            <v>183552</v>
          </cell>
        </row>
        <row r="220">
          <cell r="A220">
            <v>183567</v>
          </cell>
        </row>
        <row r="221">
          <cell r="A221">
            <v>183606</v>
          </cell>
        </row>
        <row r="222">
          <cell r="A222">
            <v>183608</v>
          </cell>
        </row>
        <row r="223">
          <cell r="A223">
            <v>183821</v>
          </cell>
        </row>
        <row r="224">
          <cell r="A224">
            <v>186638</v>
          </cell>
        </row>
        <row r="225">
          <cell r="A225">
            <v>195824</v>
          </cell>
        </row>
        <row r="226">
          <cell r="A226">
            <v>197856</v>
          </cell>
        </row>
        <row r="227">
          <cell r="A227">
            <v>201224</v>
          </cell>
        </row>
        <row r="228">
          <cell r="A228">
            <v>202224</v>
          </cell>
        </row>
        <row r="229">
          <cell r="A229">
            <v>206693</v>
          </cell>
        </row>
        <row r="230">
          <cell r="A230">
            <v>225149</v>
          </cell>
        </row>
        <row r="231">
          <cell r="A231">
            <v>228103</v>
          </cell>
        </row>
        <row r="232">
          <cell r="A232">
            <v>232132</v>
          </cell>
        </row>
        <row r="233">
          <cell r="A233">
            <v>233017</v>
          </cell>
        </row>
        <row r="234">
          <cell r="A234">
            <v>236524</v>
          </cell>
        </row>
        <row r="235">
          <cell r="A235">
            <v>236764</v>
          </cell>
        </row>
        <row r="236">
          <cell r="A236">
            <v>236774</v>
          </cell>
        </row>
        <row r="237">
          <cell r="A237">
            <v>236778</v>
          </cell>
        </row>
        <row r="238">
          <cell r="A238">
            <v>236785</v>
          </cell>
        </row>
        <row r="239">
          <cell r="A239">
            <v>240305</v>
          </cell>
        </row>
        <row r="240">
          <cell r="A240">
            <v>245013</v>
          </cell>
        </row>
        <row r="241">
          <cell r="A241">
            <v>246860</v>
          </cell>
        </row>
        <row r="242">
          <cell r="A242">
            <v>249719</v>
          </cell>
        </row>
        <row r="243">
          <cell r="A243">
            <v>255868</v>
          </cell>
        </row>
        <row r="244">
          <cell r="A244">
            <v>255873</v>
          </cell>
        </row>
        <row r="245">
          <cell r="A245">
            <v>261686</v>
          </cell>
        </row>
        <row r="246">
          <cell r="A246">
            <v>266076</v>
          </cell>
        </row>
        <row r="247">
          <cell r="A247">
            <v>266202</v>
          </cell>
        </row>
        <row r="248">
          <cell r="A248">
            <v>266213</v>
          </cell>
        </row>
        <row r="249">
          <cell r="A249">
            <v>267537</v>
          </cell>
        </row>
        <row r="250">
          <cell r="A250">
            <v>273920</v>
          </cell>
        </row>
        <row r="251">
          <cell r="A251">
            <v>273973</v>
          </cell>
        </row>
        <row r="252">
          <cell r="A252">
            <v>273994</v>
          </cell>
        </row>
        <row r="253">
          <cell r="A253">
            <v>278148</v>
          </cell>
        </row>
        <row r="254">
          <cell r="A254">
            <v>278333</v>
          </cell>
        </row>
        <row r="255">
          <cell r="A255">
            <v>279420</v>
          </cell>
        </row>
        <row r="256">
          <cell r="A256">
            <v>288883</v>
          </cell>
        </row>
        <row r="257">
          <cell r="A257">
            <v>289004</v>
          </cell>
        </row>
        <row r="258">
          <cell r="A258">
            <v>289301</v>
          </cell>
        </row>
        <row r="259">
          <cell r="A259">
            <v>290804</v>
          </cell>
        </row>
        <row r="260">
          <cell r="A260">
            <v>292020</v>
          </cell>
        </row>
        <row r="261">
          <cell r="A261">
            <v>292046</v>
          </cell>
        </row>
        <row r="262">
          <cell r="A262">
            <v>292051</v>
          </cell>
        </row>
        <row r="263">
          <cell r="A263">
            <v>292085</v>
          </cell>
        </row>
        <row r="264">
          <cell r="A264">
            <v>292088</v>
          </cell>
        </row>
        <row r="265">
          <cell r="A265">
            <v>292160</v>
          </cell>
        </row>
        <row r="266">
          <cell r="A266">
            <v>292164</v>
          </cell>
        </row>
        <row r="267">
          <cell r="A267">
            <v>292173</v>
          </cell>
        </row>
        <row r="268">
          <cell r="A268">
            <v>294045</v>
          </cell>
        </row>
        <row r="269">
          <cell r="A269">
            <v>301598</v>
          </cell>
        </row>
        <row r="270">
          <cell r="A270">
            <v>301615</v>
          </cell>
        </row>
        <row r="271">
          <cell r="A271">
            <v>301635</v>
          </cell>
        </row>
        <row r="272">
          <cell r="A272">
            <v>301663</v>
          </cell>
        </row>
        <row r="273">
          <cell r="A273">
            <v>304107</v>
          </cell>
        </row>
        <row r="274">
          <cell r="A274">
            <v>305223</v>
          </cell>
        </row>
        <row r="275">
          <cell r="A275">
            <v>305227</v>
          </cell>
        </row>
        <row r="276">
          <cell r="A276">
            <v>305336</v>
          </cell>
        </row>
        <row r="277">
          <cell r="A277">
            <v>306348</v>
          </cell>
        </row>
        <row r="278">
          <cell r="A278">
            <v>308750</v>
          </cell>
        </row>
        <row r="279">
          <cell r="A279">
            <v>310258</v>
          </cell>
        </row>
        <row r="280">
          <cell r="A280">
            <v>310283</v>
          </cell>
        </row>
        <row r="281">
          <cell r="A281">
            <v>310295</v>
          </cell>
        </row>
        <row r="282">
          <cell r="A282">
            <v>310316</v>
          </cell>
        </row>
        <row r="283">
          <cell r="A283">
            <v>310331</v>
          </cell>
        </row>
        <row r="284">
          <cell r="A284">
            <v>310343</v>
          </cell>
        </row>
        <row r="285">
          <cell r="A285">
            <v>311072</v>
          </cell>
        </row>
        <row r="286">
          <cell r="A286">
            <v>311682</v>
          </cell>
        </row>
        <row r="287">
          <cell r="A287">
            <v>312106</v>
          </cell>
        </row>
        <row r="288">
          <cell r="A288">
            <v>312110</v>
          </cell>
        </row>
        <row r="289">
          <cell r="A289">
            <v>312122</v>
          </cell>
        </row>
        <row r="290">
          <cell r="A290">
            <v>312134</v>
          </cell>
        </row>
        <row r="291">
          <cell r="A291">
            <v>312140</v>
          </cell>
        </row>
        <row r="292">
          <cell r="A292">
            <v>312142</v>
          </cell>
        </row>
        <row r="293">
          <cell r="A293">
            <v>312144</v>
          </cell>
        </row>
        <row r="294">
          <cell r="A294">
            <v>312146</v>
          </cell>
        </row>
        <row r="295">
          <cell r="A295">
            <v>312150</v>
          </cell>
        </row>
        <row r="296">
          <cell r="A296">
            <v>312153</v>
          </cell>
        </row>
        <row r="297">
          <cell r="A297">
            <v>312184</v>
          </cell>
        </row>
        <row r="298">
          <cell r="A298">
            <v>312209</v>
          </cell>
        </row>
        <row r="299">
          <cell r="A299">
            <v>312229</v>
          </cell>
        </row>
        <row r="300">
          <cell r="A300">
            <v>312237</v>
          </cell>
        </row>
        <row r="301">
          <cell r="A301">
            <v>312238</v>
          </cell>
        </row>
        <row r="302">
          <cell r="A302">
            <v>312708</v>
          </cell>
        </row>
        <row r="303">
          <cell r="A303">
            <v>312755</v>
          </cell>
        </row>
        <row r="304">
          <cell r="A304">
            <v>312786</v>
          </cell>
        </row>
        <row r="305">
          <cell r="A305">
            <v>312876</v>
          </cell>
        </row>
        <row r="306">
          <cell r="A306">
            <v>312892</v>
          </cell>
        </row>
        <row r="307">
          <cell r="A307">
            <v>313140</v>
          </cell>
        </row>
        <row r="308">
          <cell r="A308">
            <v>313199</v>
          </cell>
        </row>
        <row r="309">
          <cell r="A309">
            <v>313204</v>
          </cell>
        </row>
        <row r="310">
          <cell r="A310">
            <v>313205</v>
          </cell>
        </row>
        <row r="311">
          <cell r="A311">
            <v>313265</v>
          </cell>
        </row>
        <row r="312">
          <cell r="A312">
            <v>313295</v>
          </cell>
        </row>
        <row r="313">
          <cell r="A313">
            <v>313341</v>
          </cell>
        </row>
        <row r="314">
          <cell r="A314">
            <v>313343</v>
          </cell>
        </row>
        <row r="315">
          <cell r="A315">
            <v>313346</v>
          </cell>
        </row>
        <row r="316">
          <cell r="A316">
            <v>313375</v>
          </cell>
        </row>
        <row r="317">
          <cell r="A317">
            <v>313381</v>
          </cell>
        </row>
        <row r="318">
          <cell r="A318">
            <v>313400</v>
          </cell>
        </row>
        <row r="319">
          <cell r="A319">
            <v>313403</v>
          </cell>
        </row>
        <row r="320">
          <cell r="A320">
            <v>313406</v>
          </cell>
        </row>
        <row r="321">
          <cell r="A321">
            <v>313408</v>
          </cell>
        </row>
        <row r="322">
          <cell r="A322">
            <v>313410</v>
          </cell>
        </row>
        <row r="323">
          <cell r="A323">
            <v>313411</v>
          </cell>
        </row>
        <row r="324">
          <cell r="A324">
            <v>313416</v>
          </cell>
        </row>
        <row r="325">
          <cell r="A325">
            <v>313423</v>
          </cell>
        </row>
        <row r="326">
          <cell r="A326">
            <v>313437</v>
          </cell>
        </row>
        <row r="327">
          <cell r="A327">
            <v>313471</v>
          </cell>
        </row>
        <row r="328">
          <cell r="A328">
            <v>313476</v>
          </cell>
        </row>
        <row r="329">
          <cell r="A329">
            <v>313480</v>
          </cell>
        </row>
        <row r="330">
          <cell r="A330">
            <v>313502</v>
          </cell>
        </row>
        <row r="331">
          <cell r="A331">
            <v>313518</v>
          </cell>
        </row>
        <row r="332">
          <cell r="A332">
            <v>313543</v>
          </cell>
        </row>
        <row r="333">
          <cell r="A333">
            <v>313622</v>
          </cell>
        </row>
        <row r="334">
          <cell r="A334">
            <v>313642</v>
          </cell>
        </row>
        <row r="335">
          <cell r="A335">
            <v>313705</v>
          </cell>
        </row>
        <row r="336">
          <cell r="A336">
            <v>313739</v>
          </cell>
        </row>
        <row r="337">
          <cell r="A337">
            <v>314030</v>
          </cell>
        </row>
        <row r="338">
          <cell r="A338">
            <v>314032</v>
          </cell>
        </row>
        <row r="339">
          <cell r="A339">
            <v>314033</v>
          </cell>
        </row>
        <row r="340">
          <cell r="A340">
            <v>314035</v>
          </cell>
        </row>
        <row r="341">
          <cell r="A341">
            <v>314044</v>
          </cell>
        </row>
        <row r="342">
          <cell r="A342">
            <v>314421</v>
          </cell>
        </row>
        <row r="343">
          <cell r="A343">
            <v>314422</v>
          </cell>
        </row>
        <row r="344">
          <cell r="A344">
            <v>314617</v>
          </cell>
        </row>
        <row r="345">
          <cell r="A345">
            <v>314618</v>
          </cell>
        </row>
        <row r="346">
          <cell r="A346">
            <v>314631</v>
          </cell>
        </row>
        <row r="347">
          <cell r="A347">
            <v>314639</v>
          </cell>
        </row>
        <row r="348">
          <cell r="A348">
            <v>314805</v>
          </cell>
        </row>
        <row r="349">
          <cell r="A349">
            <v>314808</v>
          </cell>
        </row>
        <row r="350">
          <cell r="A350">
            <v>314810</v>
          </cell>
        </row>
        <row r="351">
          <cell r="A351">
            <v>314812</v>
          </cell>
        </row>
        <row r="352">
          <cell r="A352">
            <v>314815</v>
          </cell>
        </row>
        <row r="353">
          <cell r="A353">
            <v>314818</v>
          </cell>
        </row>
        <row r="354">
          <cell r="A354">
            <v>314904</v>
          </cell>
        </row>
        <row r="355">
          <cell r="A355">
            <v>315288</v>
          </cell>
        </row>
        <row r="356">
          <cell r="A356">
            <v>315292</v>
          </cell>
        </row>
        <row r="357">
          <cell r="A357">
            <v>315296</v>
          </cell>
        </row>
        <row r="358">
          <cell r="A358">
            <v>315298</v>
          </cell>
        </row>
        <row r="359">
          <cell r="A359">
            <v>315299</v>
          </cell>
        </row>
        <row r="360">
          <cell r="A360">
            <v>315976</v>
          </cell>
        </row>
        <row r="361">
          <cell r="A361">
            <v>316005</v>
          </cell>
        </row>
        <row r="362">
          <cell r="A362">
            <v>316021</v>
          </cell>
        </row>
        <row r="363">
          <cell r="A363">
            <v>316049</v>
          </cell>
        </row>
        <row r="364">
          <cell r="A364">
            <v>316450</v>
          </cell>
        </row>
        <row r="365">
          <cell r="A365">
            <v>316460</v>
          </cell>
        </row>
        <row r="366">
          <cell r="A366">
            <v>316490</v>
          </cell>
        </row>
        <row r="367">
          <cell r="A367">
            <v>316500</v>
          </cell>
        </row>
        <row r="368">
          <cell r="A368">
            <v>316566</v>
          </cell>
        </row>
        <row r="369">
          <cell r="A369">
            <v>316577</v>
          </cell>
        </row>
        <row r="370">
          <cell r="A370">
            <v>316595</v>
          </cell>
        </row>
        <row r="371">
          <cell r="A371">
            <v>316600</v>
          </cell>
        </row>
        <row r="372">
          <cell r="A372">
            <v>316613</v>
          </cell>
        </row>
        <row r="373">
          <cell r="A373">
            <v>316641</v>
          </cell>
        </row>
        <row r="374">
          <cell r="A374">
            <v>316653</v>
          </cell>
        </row>
        <row r="375">
          <cell r="A375">
            <v>316673</v>
          </cell>
        </row>
        <row r="376">
          <cell r="A376">
            <v>316775</v>
          </cell>
        </row>
        <row r="377">
          <cell r="A377">
            <v>316855</v>
          </cell>
        </row>
        <row r="378">
          <cell r="A378">
            <v>316977</v>
          </cell>
        </row>
        <row r="379">
          <cell r="A379">
            <v>317031</v>
          </cell>
        </row>
        <row r="380">
          <cell r="A380">
            <v>317059</v>
          </cell>
        </row>
        <row r="381">
          <cell r="A381">
            <v>317365</v>
          </cell>
        </row>
        <row r="382">
          <cell r="A382">
            <v>321218</v>
          </cell>
        </row>
        <row r="383">
          <cell r="A383">
            <v>321823</v>
          </cell>
        </row>
        <row r="384">
          <cell r="A384">
            <v>321828</v>
          </cell>
        </row>
        <row r="385">
          <cell r="A385">
            <v>321830</v>
          </cell>
        </row>
        <row r="386">
          <cell r="A386">
            <v>321832</v>
          </cell>
        </row>
        <row r="387">
          <cell r="A387">
            <v>321833</v>
          </cell>
        </row>
        <row r="388">
          <cell r="A388">
            <v>321836</v>
          </cell>
        </row>
        <row r="389">
          <cell r="A389">
            <v>321845</v>
          </cell>
        </row>
        <row r="390">
          <cell r="A390">
            <v>321886</v>
          </cell>
        </row>
        <row r="391">
          <cell r="A391">
            <v>321892</v>
          </cell>
        </row>
        <row r="392">
          <cell r="A392">
            <v>321906</v>
          </cell>
        </row>
        <row r="393">
          <cell r="A393">
            <v>321908</v>
          </cell>
        </row>
        <row r="394">
          <cell r="A394">
            <v>321919</v>
          </cell>
        </row>
        <row r="395">
          <cell r="A395">
            <v>321921</v>
          </cell>
        </row>
        <row r="396">
          <cell r="A396">
            <v>321922</v>
          </cell>
        </row>
        <row r="397">
          <cell r="A397">
            <v>321924</v>
          </cell>
        </row>
        <row r="398">
          <cell r="A398">
            <v>321926</v>
          </cell>
        </row>
        <row r="399">
          <cell r="A399">
            <v>321929</v>
          </cell>
        </row>
        <row r="400">
          <cell r="A400">
            <v>321935</v>
          </cell>
        </row>
        <row r="401">
          <cell r="A401">
            <v>321943</v>
          </cell>
        </row>
        <row r="402">
          <cell r="A402">
            <v>321945</v>
          </cell>
        </row>
        <row r="403">
          <cell r="A403">
            <v>321947</v>
          </cell>
        </row>
        <row r="404">
          <cell r="A404">
            <v>321955</v>
          </cell>
        </row>
        <row r="405">
          <cell r="A405">
            <v>321958</v>
          </cell>
        </row>
        <row r="406">
          <cell r="A406">
            <v>321959</v>
          </cell>
        </row>
        <row r="407">
          <cell r="A407">
            <v>321961</v>
          </cell>
        </row>
        <row r="408">
          <cell r="A408">
            <v>321962</v>
          </cell>
        </row>
        <row r="409">
          <cell r="A409">
            <v>321966</v>
          </cell>
        </row>
        <row r="410">
          <cell r="A410">
            <v>321971</v>
          </cell>
        </row>
        <row r="411">
          <cell r="A411">
            <v>321975</v>
          </cell>
        </row>
        <row r="412">
          <cell r="A412">
            <v>322259</v>
          </cell>
        </row>
        <row r="413">
          <cell r="A413">
            <v>322269</v>
          </cell>
        </row>
        <row r="414">
          <cell r="A414">
            <v>322270</v>
          </cell>
        </row>
        <row r="415">
          <cell r="A415">
            <v>322272</v>
          </cell>
        </row>
        <row r="416">
          <cell r="A416">
            <v>322309</v>
          </cell>
        </row>
        <row r="417">
          <cell r="A417">
            <v>322313</v>
          </cell>
        </row>
        <row r="418">
          <cell r="A418">
            <v>322317</v>
          </cell>
        </row>
        <row r="419">
          <cell r="A419">
            <v>322318</v>
          </cell>
        </row>
        <row r="420">
          <cell r="A420">
            <v>322342</v>
          </cell>
        </row>
        <row r="421">
          <cell r="A421">
            <v>322344</v>
          </cell>
        </row>
        <row r="422">
          <cell r="A422">
            <v>322347</v>
          </cell>
        </row>
        <row r="423">
          <cell r="A423">
            <v>322348</v>
          </cell>
        </row>
        <row r="424">
          <cell r="A424">
            <v>322350</v>
          </cell>
        </row>
        <row r="425">
          <cell r="A425">
            <v>322351</v>
          </cell>
        </row>
        <row r="426">
          <cell r="A426">
            <v>322355</v>
          </cell>
        </row>
        <row r="427">
          <cell r="A427">
            <v>322359</v>
          </cell>
        </row>
        <row r="428">
          <cell r="A428">
            <v>322360</v>
          </cell>
        </row>
        <row r="429">
          <cell r="A429">
            <v>322362</v>
          </cell>
        </row>
        <row r="430">
          <cell r="A430">
            <v>322363</v>
          </cell>
        </row>
        <row r="431">
          <cell r="A431">
            <v>322365</v>
          </cell>
        </row>
        <row r="432">
          <cell r="A432">
            <v>322367</v>
          </cell>
        </row>
        <row r="433">
          <cell r="A433">
            <v>322369</v>
          </cell>
        </row>
        <row r="434">
          <cell r="A434">
            <v>322372</v>
          </cell>
        </row>
        <row r="435">
          <cell r="A435">
            <v>322374</v>
          </cell>
        </row>
        <row r="436">
          <cell r="A436">
            <v>322377</v>
          </cell>
        </row>
        <row r="437">
          <cell r="A437">
            <v>322378</v>
          </cell>
        </row>
        <row r="438">
          <cell r="A438">
            <v>322379</v>
          </cell>
        </row>
        <row r="439">
          <cell r="A439">
            <v>322381</v>
          </cell>
        </row>
        <row r="440">
          <cell r="A440">
            <v>322383</v>
          </cell>
        </row>
        <row r="441">
          <cell r="A441">
            <v>322384</v>
          </cell>
        </row>
        <row r="442">
          <cell r="A442">
            <v>322387</v>
          </cell>
        </row>
        <row r="443">
          <cell r="A443">
            <v>322388</v>
          </cell>
        </row>
        <row r="444">
          <cell r="A444">
            <v>323032</v>
          </cell>
        </row>
        <row r="445">
          <cell r="A445">
            <v>323033</v>
          </cell>
        </row>
        <row r="446">
          <cell r="A446">
            <v>323034</v>
          </cell>
        </row>
        <row r="447">
          <cell r="A447">
            <v>323036</v>
          </cell>
        </row>
        <row r="448">
          <cell r="A448">
            <v>323037</v>
          </cell>
        </row>
        <row r="449">
          <cell r="A449">
            <v>323039</v>
          </cell>
        </row>
        <row r="450">
          <cell r="A450">
            <v>323041</v>
          </cell>
        </row>
        <row r="451">
          <cell r="A451">
            <v>323278</v>
          </cell>
        </row>
        <row r="452">
          <cell r="A452">
            <v>323282</v>
          </cell>
        </row>
        <row r="453">
          <cell r="A453">
            <v>323287</v>
          </cell>
        </row>
        <row r="454">
          <cell r="A454">
            <v>323288</v>
          </cell>
        </row>
        <row r="455">
          <cell r="A455">
            <v>323290</v>
          </cell>
        </row>
        <row r="456">
          <cell r="A456">
            <v>323292</v>
          </cell>
        </row>
        <row r="457">
          <cell r="A457">
            <v>323300</v>
          </cell>
        </row>
        <row r="458">
          <cell r="A458">
            <v>323303</v>
          </cell>
        </row>
        <row r="459">
          <cell r="A459">
            <v>323308</v>
          </cell>
        </row>
        <row r="460">
          <cell r="A460">
            <v>323317</v>
          </cell>
        </row>
        <row r="461">
          <cell r="A461">
            <v>323319</v>
          </cell>
        </row>
        <row r="462">
          <cell r="A462">
            <v>323322</v>
          </cell>
        </row>
        <row r="463">
          <cell r="A463">
            <v>323347</v>
          </cell>
        </row>
        <row r="464">
          <cell r="A464">
            <v>323352</v>
          </cell>
        </row>
        <row r="465">
          <cell r="A465">
            <v>323354</v>
          </cell>
        </row>
        <row r="466">
          <cell r="A466">
            <v>323357</v>
          </cell>
        </row>
        <row r="467">
          <cell r="A467">
            <v>323361</v>
          </cell>
        </row>
        <row r="468">
          <cell r="A468">
            <v>323373</v>
          </cell>
        </row>
        <row r="469">
          <cell r="A469">
            <v>323549</v>
          </cell>
        </row>
        <row r="470">
          <cell r="A470">
            <v>323586</v>
          </cell>
        </row>
        <row r="471">
          <cell r="A471">
            <v>323592</v>
          </cell>
        </row>
        <row r="472">
          <cell r="A472">
            <v>323596</v>
          </cell>
        </row>
        <row r="473">
          <cell r="A473">
            <v>323609</v>
          </cell>
        </row>
        <row r="474">
          <cell r="A474">
            <v>325313</v>
          </cell>
        </row>
        <row r="475">
          <cell r="A475">
            <v>325446</v>
          </cell>
        </row>
        <row r="476">
          <cell r="A476">
            <v>325463</v>
          </cell>
        </row>
        <row r="477">
          <cell r="A477">
            <v>325483</v>
          </cell>
        </row>
        <row r="478">
          <cell r="A478">
            <v>325496</v>
          </cell>
        </row>
        <row r="479">
          <cell r="A479">
            <v>325507</v>
          </cell>
        </row>
        <row r="480">
          <cell r="A480">
            <v>325510</v>
          </cell>
        </row>
        <row r="481">
          <cell r="A481">
            <v>325511</v>
          </cell>
        </row>
        <row r="482">
          <cell r="A482">
            <v>325513</v>
          </cell>
        </row>
        <row r="483">
          <cell r="A483">
            <v>325515</v>
          </cell>
        </row>
        <row r="484">
          <cell r="A484">
            <v>325518</v>
          </cell>
        </row>
        <row r="485">
          <cell r="A485">
            <v>325520</v>
          </cell>
        </row>
        <row r="486">
          <cell r="A486">
            <v>325522</v>
          </cell>
        </row>
        <row r="487">
          <cell r="A487">
            <v>325523</v>
          </cell>
        </row>
        <row r="488">
          <cell r="A488">
            <v>325524</v>
          </cell>
        </row>
        <row r="489">
          <cell r="A489">
            <v>325527</v>
          </cell>
        </row>
        <row r="490">
          <cell r="A490">
            <v>325528</v>
          </cell>
        </row>
        <row r="491">
          <cell r="A491">
            <v>325529</v>
          </cell>
        </row>
        <row r="492">
          <cell r="A492">
            <v>325530</v>
          </cell>
        </row>
        <row r="493">
          <cell r="A493">
            <v>325531</v>
          </cell>
        </row>
        <row r="494">
          <cell r="A494">
            <v>325533</v>
          </cell>
        </row>
        <row r="495">
          <cell r="A495">
            <v>325534</v>
          </cell>
        </row>
        <row r="496">
          <cell r="A496">
            <v>325535</v>
          </cell>
        </row>
        <row r="497">
          <cell r="A497">
            <v>325536</v>
          </cell>
        </row>
        <row r="498">
          <cell r="A498">
            <v>325538</v>
          </cell>
        </row>
        <row r="499">
          <cell r="A499">
            <v>325539</v>
          </cell>
        </row>
        <row r="500">
          <cell r="A500">
            <v>325540</v>
          </cell>
        </row>
        <row r="501">
          <cell r="A501">
            <v>325541</v>
          </cell>
        </row>
        <row r="502">
          <cell r="A502">
            <v>325542</v>
          </cell>
        </row>
        <row r="503">
          <cell r="A503">
            <v>325544</v>
          </cell>
        </row>
        <row r="504">
          <cell r="A504">
            <v>325545</v>
          </cell>
        </row>
        <row r="505">
          <cell r="A505">
            <v>325546</v>
          </cell>
        </row>
        <row r="506">
          <cell r="A506">
            <v>325547</v>
          </cell>
        </row>
        <row r="507">
          <cell r="A507">
            <v>325548</v>
          </cell>
        </row>
        <row r="508">
          <cell r="A508">
            <v>325549</v>
          </cell>
        </row>
        <row r="509">
          <cell r="A509">
            <v>325550</v>
          </cell>
        </row>
        <row r="510">
          <cell r="A510">
            <v>325551</v>
          </cell>
        </row>
        <row r="511">
          <cell r="A511">
            <v>325552</v>
          </cell>
        </row>
        <row r="512">
          <cell r="A512">
            <v>325554</v>
          </cell>
        </row>
        <row r="513">
          <cell r="A513">
            <v>325555</v>
          </cell>
        </row>
        <row r="514">
          <cell r="A514">
            <v>325557</v>
          </cell>
        </row>
        <row r="515">
          <cell r="A515">
            <v>325559</v>
          </cell>
        </row>
        <row r="516">
          <cell r="A516">
            <v>325560</v>
          </cell>
        </row>
        <row r="517">
          <cell r="A517">
            <v>325768</v>
          </cell>
        </row>
        <row r="518">
          <cell r="A518">
            <v>325803</v>
          </cell>
        </row>
        <row r="519">
          <cell r="A519">
            <v>325809</v>
          </cell>
        </row>
        <row r="520">
          <cell r="A520">
            <v>325817</v>
          </cell>
        </row>
        <row r="521">
          <cell r="A521">
            <v>325822</v>
          </cell>
        </row>
        <row r="522">
          <cell r="A522">
            <v>325833</v>
          </cell>
        </row>
        <row r="523">
          <cell r="A523">
            <v>325839</v>
          </cell>
        </row>
        <row r="524">
          <cell r="A524">
            <v>325847</v>
          </cell>
        </row>
        <row r="525">
          <cell r="A525">
            <v>325855</v>
          </cell>
        </row>
        <row r="526">
          <cell r="A526">
            <v>325866</v>
          </cell>
        </row>
        <row r="527">
          <cell r="A527">
            <v>325877</v>
          </cell>
        </row>
        <row r="528">
          <cell r="A528">
            <v>325945</v>
          </cell>
        </row>
        <row r="529">
          <cell r="A529">
            <v>325955</v>
          </cell>
        </row>
        <row r="530">
          <cell r="A530">
            <v>325966</v>
          </cell>
        </row>
        <row r="531">
          <cell r="A531">
            <v>325979</v>
          </cell>
        </row>
        <row r="532">
          <cell r="A532">
            <v>325983</v>
          </cell>
        </row>
        <row r="533">
          <cell r="A533">
            <v>325989</v>
          </cell>
        </row>
        <row r="534">
          <cell r="A534">
            <v>325993</v>
          </cell>
        </row>
        <row r="535">
          <cell r="A535">
            <v>325997</v>
          </cell>
        </row>
        <row r="536">
          <cell r="A536">
            <v>326000</v>
          </cell>
        </row>
        <row r="537">
          <cell r="A537">
            <v>326007</v>
          </cell>
        </row>
        <row r="538">
          <cell r="A538">
            <v>326015</v>
          </cell>
        </row>
        <row r="539">
          <cell r="A539">
            <v>326020</v>
          </cell>
        </row>
        <row r="540">
          <cell r="A540">
            <v>326033</v>
          </cell>
        </row>
        <row r="541">
          <cell r="A541">
            <v>326043</v>
          </cell>
        </row>
        <row r="542">
          <cell r="A542">
            <v>326047</v>
          </cell>
        </row>
        <row r="543">
          <cell r="A543">
            <v>326051</v>
          </cell>
        </row>
        <row r="544">
          <cell r="A544">
            <v>326057</v>
          </cell>
        </row>
        <row r="545">
          <cell r="A545">
            <v>326064</v>
          </cell>
        </row>
        <row r="546">
          <cell r="A546">
            <v>326073</v>
          </cell>
        </row>
        <row r="547">
          <cell r="A547">
            <v>326078</v>
          </cell>
        </row>
        <row r="548">
          <cell r="A548">
            <v>326082</v>
          </cell>
        </row>
        <row r="549">
          <cell r="A549">
            <v>326086</v>
          </cell>
        </row>
        <row r="550">
          <cell r="A550">
            <v>326090</v>
          </cell>
        </row>
        <row r="551">
          <cell r="A551">
            <v>326093</v>
          </cell>
        </row>
        <row r="552">
          <cell r="A552">
            <v>326098</v>
          </cell>
        </row>
        <row r="553">
          <cell r="A553">
            <v>326103</v>
          </cell>
        </row>
        <row r="554">
          <cell r="A554">
            <v>326104</v>
          </cell>
        </row>
        <row r="555">
          <cell r="A555">
            <v>326106</v>
          </cell>
        </row>
        <row r="556">
          <cell r="A556">
            <v>326109</v>
          </cell>
        </row>
        <row r="557">
          <cell r="A557">
            <v>326114</v>
          </cell>
        </row>
        <row r="558">
          <cell r="A558">
            <v>326117</v>
          </cell>
        </row>
        <row r="559">
          <cell r="A559">
            <v>326122</v>
          </cell>
        </row>
        <row r="560">
          <cell r="A560">
            <v>326123</v>
          </cell>
        </row>
        <row r="561">
          <cell r="A561">
            <v>326136</v>
          </cell>
        </row>
        <row r="562">
          <cell r="A562">
            <v>326138</v>
          </cell>
        </row>
        <row r="563">
          <cell r="A563">
            <v>326139</v>
          </cell>
        </row>
        <row r="564">
          <cell r="A564">
            <v>326144</v>
          </cell>
        </row>
        <row r="565">
          <cell r="A565">
            <v>326147</v>
          </cell>
        </row>
        <row r="566">
          <cell r="A566">
            <v>326150</v>
          </cell>
        </row>
        <row r="567">
          <cell r="A567">
            <v>326153</v>
          </cell>
        </row>
        <row r="568">
          <cell r="A568">
            <v>326154</v>
          </cell>
        </row>
        <row r="569">
          <cell r="A569">
            <v>326155</v>
          </cell>
        </row>
        <row r="570">
          <cell r="A570">
            <v>326157</v>
          </cell>
        </row>
        <row r="571">
          <cell r="A571">
            <v>326160</v>
          </cell>
        </row>
        <row r="572">
          <cell r="A572">
            <v>326161</v>
          </cell>
        </row>
        <row r="573">
          <cell r="A573">
            <v>326162</v>
          </cell>
        </row>
        <row r="574">
          <cell r="A574">
            <v>326164</v>
          </cell>
        </row>
        <row r="575">
          <cell r="A575">
            <v>326166</v>
          </cell>
        </row>
        <row r="576">
          <cell r="A576">
            <v>326171</v>
          </cell>
        </row>
        <row r="577">
          <cell r="A577">
            <v>326203</v>
          </cell>
        </row>
        <row r="578">
          <cell r="A578">
            <v>326204</v>
          </cell>
        </row>
        <row r="579">
          <cell r="A579">
            <v>326206</v>
          </cell>
        </row>
        <row r="580">
          <cell r="A580">
            <v>326207</v>
          </cell>
        </row>
        <row r="581">
          <cell r="A581">
            <v>326210</v>
          </cell>
        </row>
        <row r="582">
          <cell r="A582">
            <v>326213</v>
          </cell>
        </row>
        <row r="583">
          <cell r="A583">
            <v>326221</v>
          </cell>
        </row>
        <row r="584">
          <cell r="A584">
            <v>326227</v>
          </cell>
        </row>
        <row r="585">
          <cell r="A585">
            <v>326230</v>
          </cell>
        </row>
        <row r="586">
          <cell r="A586">
            <v>326235</v>
          </cell>
        </row>
        <row r="587">
          <cell r="A587">
            <v>326240</v>
          </cell>
        </row>
        <row r="588">
          <cell r="A588">
            <v>326243</v>
          </cell>
        </row>
        <row r="589">
          <cell r="A589">
            <v>326248</v>
          </cell>
        </row>
        <row r="590">
          <cell r="A590">
            <v>326290</v>
          </cell>
        </row>
        <row r="591">
          <cell r="A591">
            <v>326298</v>
          </cell>
        </row>
        <row r="592">
          <cell r="A592">
            <v>326309</v>
          </cell>
        </row>
        <row r="593">
          <cell r="A593">
            <v>326315</v>
          </cell>
        </row>
        <row r="594">
          <cell r="A594">
            <v>326316</v>
          </cell>
        </row>
        <row r="595">
          <cell r="A595">
            <v>326329</v>
          </cell>
        </row>
        <row r="596">
          <cell r="A596">
            <v>326337</v>
          </cell>
        </row>
        <row r="597">
          <cell r="A597">
            <v>326359</v>
          </cell>
        </row>
        <row r="598">
          <cell r="A598">
            <v>326397</v>
          </cell>
        </row>
        <row r="599">
          <cell r="A599">
            <v>326400</v>
          </cell>
        </row>
        <row r="600">
          <cell r="A600">
            <v>326407</v>
          </cell>
        </row>
        <row r="601">
          <cell r="A601">
            <v>326431</v>
          </cell>
        </row>
        <row r="602">
          <cell r="A602">
            <v>326435</v>
          </cell>
        </row>
        <row r="603">
          <cell r="A603">
            <v>326440</v>
          </cell>
        </row>
        <row r="604">
          <cell r="A604">
            <v>326446</v>
          </cell>
        </row>
        <row r="605">
          <cell r="A605">
            <v>326451</v>
          </cell>
        </row>
        <row r="606">
          <cell r="A606">
            <v>326452</v>
          </cell>
        </row>
        <row r="607">
          <cell r="A607">
            <v>326453</v>
          </cell>
        </row>
        <row r="608">
          <cell r="A608">
            <v>326460</v>
          </cell>
        </row>
        <row r="609">
          <cell r="A609">
            <v>326464</v>
          </cell>
        </row>
        <row r="610">
          <cell r="A610">
            <v>326468</v>
          </cell>
        </row>
        <row r="611">
          <cell r="A611">
            <v>326470</v>
          </cell>
        </row>
        <row r="612">
          <cell r="A612">
            <v>326500</v>
          </cell>
        </row>
        <row r="613">
          <cell r="A613">
            <v>326505</v>
          </cell>
        </row>
        <row r="614">
          <cell r="A614">
            <v>326513</v>
          </cell>
        </row>
        <row r="615">
          <cell r="A615">
            <v>326522</v>
          </cell>
        </row>
        <row r="616">
          <cell r="A616">
            <v>326532</v>
          </cell>
        </row>
        <row r="617">
          <cell r="A617">
            <v>326533</v>
          </cell>
        </row>
        <row r="618">
          <cell r="A618">
            <v>326536</v>
          </cell>
        </row>
        <row r="619">
          <cell r="A619">
            <v>326538</v>
          </cell>
        </row>
        <row r="620">
          <cell r="A620">
            <v>326544</v>
          </cell>
        </row>
        <row r="621">
          <cell r="A621">
            <v>327074</v>
          </cell>
        </row>
        <row r="622">
          <cell r="A622">
            <v>327087</v>
          </cell>
        </row>
        <row r="623">
          <cell r="A623">
            <v>327148</v>
          </cell>
        </row>
        <row r="624">
          <cell r="A624">
            <v>327149</v>
          </cell>
        </row>
        <row r="625">
          <cell r="A625">
            <v>327150</v>
          </cell>
        </row>
        <row r="626">
          <cell r="A626">
            <v>327155</v>
          </cell>
        </row>
        <row r="627">
          <cell r="A627">
            <v>327163</v>
          </cell>
        </row>
        <row r="628">
          <cell r="A628">
            <v>327476</v>
          </cell>
        </row>
        <row r="629">
          <cell r="A629">
            <v>327630</v>
          </cell>
        </row>
        <row r="630">
          <cell r="A630">
            <v>327664</v>
          </cell>
        </row>
        <row r="631">
          <cell r="A631">
            <v>327760</v>
          </cell>
        </row>
        <row r="632">
          <cell r="A632">
            <v>327796</v>
          </cell>
        </row>
        <row r="633">
          <cell r="A633">
            <v>327842</v>
          </cell>
        </row>
        <row r="634">
          <cell r="A634">
            <v>327865</v>
          </cell>
        </row>
        <row r="635">
          <cell r="A635">
            <v>327875</v>
          </cell>
        </row>
        <row r="636">
          <cell r="A636">
            <v>327879</v>
          </cell>
        </row>
        <row r="637">
          <cell r="A637">
            <v>327883</v>
          </cell>
        </row>
        <row r="638">
          <cell r="A638">
            <v>327886</v>
          </cell>
        </row>
        <row r="639">
          <cell r="A639">
            <v>327891</v>
          </cell>
        </row>
        <row r="640">
          <cell r="A640">
            <v>327896</v>
          </cell>
        </row>
        <row r="641">
          <cell r="A641">
            <v>327899</v>
          </cell>
        </row>
        <row r="642">
          <cell r="A642">
            <v>327906</v>
          </cell>
        </row>
        <row r="643">
          <cell r="A643">
            <v>327911</v>
          </cell>
        </row>
        <row r="644">
          <cell r="A644">
            <v>327912</v>
          </cell>
        </row>
        <row r="645">
          <cell r="A645">
            <v>327913</v>
          </cell>
        </row>
        <row r="646">
          <cell r="A646">
            <v>327914</v>
          </cell>
        </row>
        <row r="647">
          <cell r="A647">
            <v>327923</v>
          </cell>
        </row>
        <row r="648">
          <cell r="A648">
            <v>327925</v>
          </cell>
        </row>
        <row r="649">
          <cell r="A649">
            <v>328287</v>
          </cell>
        </row>
        <row r="650">
          <cell r="A650">
            <v>328294</v>
          </cell>
        </row>
        <row r="651">
          <cell r="A651">
            <v>328307</v>
          </cell>
        </row>
        <row r="652">
          <cell r="A652">
            <v>328350</v>
          </cell>
        </row>
        <row r="653">
          <cell r="A653">
            <v>328360</v>
          </cell>
        </row>
        <row r="654">
          <cell r="A654">
            <v>328365</v>
          </cell>
        </row>
        <row r="655">
          <cell r="A655">
            <v>328440</v>
          </cell>
        </row>
        <row r="656">
          <cell r="A656">
            <v>328447</v>
          </cell>
        </row>
        <row r="657">
          <cell r="A657">
            <v>328459</v>
          </cell>
        </row>
        <row r="658">
          <cell r="A658">
            <v>328462</v>
          </cell>
        </row>
        <row r="659">
          <cell r="A659">
            <v>328467</v>
          </cell>
        </row>
        <row r="660">
          <cell r="A660">
            <v>328478</v>
          </cell>
        </row>
        <row r="661">
          <cell r="A661">
            <v>328485</v>
          </cell>
        </row>
        <row r="662">
          <cell r="A662">
            <v>328508</v>
          </cell>
        </row>
        <row r="663">
          <cell r="A663">
            <v>328529</v>
          </cell>
        </row>
        <row r="664">
          <cell r="A664">
            <v>328533</v>
          </cell>
        </row>
        <row r="665">
          <cell r="A665">
            <v>328534</v>
          </cell>
        </row>
        <row r="666">
          <cell r="A666">
            <v>328544</v>
          </cell>
        </row>
        <row r="667">
          <cell r="A667">
            <v>328548</v>
          </cell>
        </row>
        <row r="668">
          <cell r="A668">
            <v>328577</v>
          </cell>
        </row>
        <row r="669">
          <cell r="A669">
            <v>328578</v>
          </cell>
        </row>
        <row r="670">
          <cell r="A670">
            <v>328592</v>
          </cell>
        </row>
        <row r="671">
          <cell r="A671">
            <v>328622</v>
          </cell>
        </row>
        <row r="672">
          <cell r="A672">
            <v>328624</v>
          </cell>
        </row>
        <row r="673">
          <cell r="A673">
            <v>328634</v>
          </cell>
        </row>
        <row r="674">
          <cell r="A674">
            <v>328635</v>
          </cell>
        </row>
        <row r="675">
          <cell r="A675">
            <v>328637</v>
          </cell>
        </row>
        <row r="676">
          <cell r="A676">
            <v>328649</v>
          </cell>
        </row>
        <row r="677">
          <cell r="A677">
            <v>328675</v>
          </cell>
        </row>
        <row r="678">
          <cell r="A678">
            <v>328771</v>
          </cell>
        </row>
        <row r="679">
          <cell r="A679">
            <v>328777</v>
          </cell>
        </row>
        <row r="680">
          <cell r="A680">
            <v>328779</v>
          </cell>
        </row>
        <row r="681">
          <cell r="A681">
            <v>328789</v>
          </cell>
        </row>
        <row r="682">
          <cell r="A682">
            <v>328792</v>
          </cell>
        </row>
        <row r="683">
          <cell r="A683">
            <v>328794</v>
          </cell>
        </row>
        <row r="684">
          <cell r="A684">
            <v>328807</v>
          </cell>
        </row>
        <row r="685">
          <cell r="A685">
            <v>328842</v>
          </cell>
        </row>
        <row r="686">
          <cell r="A686">
            <v>328845</v>
          </cell>
        </row>
        <row r="687">
          <cell r="A687">
            <v>328901</v>
          </cell>
        </row>
        <row r="688">
          <cell r="A688">
            <v>328917</v>
          </cell>
        </row>
        <row r="689">
          <cell r="A689">
            <v>328918</v>
          </cell>
        </row>
        <row r="690">
          <cell r="A690">
            <v>328920</v>
          </cell>
        </row>
        <row r="691">
          <cell r="A691">
            <v>328926</v>
          </cell>
        </row>
        <row r="692">
          <cell r="A692">
            <v>328935</v>
          </cell>
        </row>
        <row r="693">
          <cell r="A693">
            <v>329052</v>
          </cell>
        </row>
        <row r="694">
          <cell r="A694">
            <v>329058</v>
          </cell>
        </row>
        <row r="695">
          <cell r="A695">
            <v>329061</v>
          </cell>
        </row>
        <row r="696">
          <cell r="A696">
            <v>329066</v>
          </cell>
        </row>
        <row r="697">
          <cell r="A697">
            <v>329117</v>
          </cell>
        </row>
        <row r="698">
          <cell r="A698">
            <v>329121</v>
          </cell>
        </row>
        <row r="699">
          <cell r="A699">
            <v>329123</v>
          </cell>
        </row>
        <row r="700">
          <cell r="A700">
            <v>329125</v>
          </cell>
        </row>
        <row r="701">
          <cell r="A701">
            <v>329129</v>
          </cell>
        </row>
        <row r="702">
          <cell r="A702">
            <v>329130</v>
          </cell>
        </row>
        <row r="703">
          <cell r="A703">
            <v>329135</v>
          </cell>
        </row>
        <row r="704">
          <cell r="A704">
            <v>329144</v>
          </cell>
        </row>
        <row r="705">
          <cell r="A705">
            <v>329150</v>
          </cell>
        </row>
        <row r="706">
          <cell r="A706">
            <v>329155</v>
          </cell>
        </row>
        <row r="707">
          <cell r="A707">
            <v>329163</v>
          </cell>
        </row>
        <row r="708">
          <cell r="A708">
            <v>329171</v>
          </cell>
        </row>
        <row r="709">
          <cell r="A709">
            <v>329192</v>
          </cell>
        </row>
        <row r="710">
          <cell r="A710">
            <v>329242</v>
          </cell>
        </row>
        <row r="711">
          <cell r="A711">
            <v>329271</v>
          </cell>
        </row>
        <row r="712">
          <cell r="A712">
            <v>329300</v>
          </cell>
        </row>
        <row r="713">
          <cell r="A713">
            <v>329350</v>
          </cell>
        </row>
        <row r="714">
          <cell r="A714">
            <v>329380</v>
          </cell>
        </row>
        <row r="715">
          <cell r="A715">
            <v>329385</v>
          </cell>
        </row>
        <row r="716">
          <cell r="A716">
            <v>329387</v>
          </cell>
        </row>
        <row r="717">
          <cell r="A717">
            <v>329388</v>
          </cell>
        </row>
        <row r="718">
          <cell r="A718">
            <v>329395</v>
          </cell>
        </row>
        <row r="719">
          <cell r="A719">
            <v>329408</v>
          </cell>
        </row>
        <row r="720">
          <cell r="A720">
            <v>329424</v>
          </cell>
        </row>
        <row r="721">
          <cell r="A721">
            <v>329437</v>
          </cell>
        </row>
        <row r="722">
          <cell r="A722">
            <v>329444</v>
          </cell>
        </row>
        <row r="723">
          <cell r="A723">
            <v>329450</v>
          </cell>
        </row>
        <row r="724">
          <cell r="A724">
            <v>329457</v>
          </cell>
        </row>
        <row r="725">
          <cell r="A725">
            <v>329459</v>
          </cell>
        </row>
        <row r="726">
          <cell r="A726">
            <v>329462</v>
          </cell>
        </row>
        <row r="727">
          <cell r="A727">
            <v>329465</v>
          </cell>
        </row>
        <row r="728">
          <cell r="A728">
            <v>329470</v>
          </cell>
        </row>
        <row r="729">
          <cell r="A729">
            <v>331420</v>
          </cell>
        </row>
        <row r="730">
          <cell r="A730">
            <v>335998</v>
          </cell>
        </row>
        <row r="731">
          <cell r="A731">
            <v>336062</v>
          </cell>
        </row>
        <row r="732">
          <cell r="A732">
            <v>336151</v>
          </cell>
        </row>
        <row r="733">
          <cell r="A733">
            <v>336207</v>
          </cell>
        </row>
        <row r="734">
          <cell r="A734">
            <v>336254</v>
          </cell>
        </row>
        <row r="735">
          <cell r="A735">
            <v>336282</v>
          </cell>
        </row>
        <row r="736">
          <cell r="A736">
            <v>336341</v>
          </cell>
        </row>
        <row r="737">
          <cell r="A737">
            <v>336349</v>
          </cell>
        </row>
        <row r="738">
          <cell r="A738">
            <v>336353</v>
          </cell>
        </row>
        <row r="739">
          <cell r="A739">
            <v>336386</v>
          </cell>
        </row>
        <row r="740">
          <cell r="A740">
            <v>336393</v>
          </cell>
        </row>
        <row r="741">
          <cell r="A741">
            <v>336447</v>
          </cell>
        </row>
        <row r="742">
          <cell r="A742">
            <v>336496</v>
          </cell>
        </row>
        <row r="743">
          <cell r="A743">
            <v>336825</v>
          </cell>
        </row>
        <row r="744">
          <cell r="A744">
            <v>336846</v>
          </cell>
        </row>
        <row r="745">
          <cell r="A745">
            <v>336869</v>
          </cell>
        </row>
        <row r="746">
          <cell r="A746">
            <v>336881</v>
          </cell>
        </row>
        <row r="747">
          <cell r="A747">
            <v>336962</v>
          </cell>
        </row>
        <row r="748">
          <cell r="A748">
            <v>336974</v>
          </cell>
        </row>
        <row r="749">
          <cell r="A749">
            <v>337047</v>
          </cell>
        </row>
        <row r="750">
          <cell r="A750">
            <v>337050</v>
          </cell>
        </row>
        <row r="751">
          <cell r="A751">
            <v>337059</v>
          </cell>
        </row>
        <row r="752">
          <cell r="A752">
            <v>337066</v>
          </cell>
        </row>
        <row r="753">
          <cell r="A753">
            <v>337077</v>
          </cell>
        </row>
        <row r="754">
          <cell r="A754">
            <v>337083</v>
          </cell>
        </row>
        <row r="755">
          <cell r="A755">
            <v>337085</v>
          </cell>
        </row>
        <row r="756">
          <cell r="A756">
            <v>337087</v>
          </cell>
        </row>
        <row r="757">
          <cell r="A757">
            <v>337091</v>
          </cell>
        </row>
        <row r="758">
          <cell r="A758">
            <v>337188</v>
          </cell>
        </row>
        <row r="759">
          <cell r="A759">
            <v>337202</v>
          </cell>
        </row>
        <row r="760">
          <cell r="A760">
            <v>337213</v>
          </cell>
        </row>
        <row r="761">
          <cell r="A761">
            <v>337228</v>
          </cell>
        </row>
        <row r="762">
          <cell r="A762">
            <v>337236</v>
          </cell>
        </row>
        <row r="763">
          <cell r="A763">
            <v>337249</v>
          </cell>
        </row>
        <row r="764">
          <cell r="A764">
            <v>337264</v>
          </cell>
        </row>
        <row r="765">
          <cell r="A765">
            <v>337266</v>
          </cell>
        </row>
        <row r="766">
          <cell r="A766">
            <v>337272</v>
          </cell>
        </row>
        <row r="767">
          <cell r="A767">
            <v>337291</v>
          </cell>
        </row>
        <row r="768">
          <cell r="A768">
            <v>337387</v>
          </cell>
        </row>
        <row r="769">
          <cell r="A769">
            <v>337408</v>
          </cell>
        </row>
        <row r="770">
          <cell r="A770">
            <v>341207</v>
          </cell>
        </row>
        <row r="771">
          <cell r="A771">
            <v>350807</v>
          </cell>
        </row>
        <row r="772">
          <cell r="A772">
            <v>354287</v>
          </cell>
        </row>
        <row r="773">
          <cell r="A773">
            <v>355383</v>
          </cell>
        </row>
        <row r="774">
          <cell r="A774">
            <v>360727</v>
          </cell>
        </row>
        <row r="775">
          <cell r="A775">
            <v>365381</v>
          </cell>
        </row>
        <row r="776">
          <cell r="A776">
            <v>365398</v>
          </cell>
        </row>
        <row r="777">
          <cell r="A777">
            <v>367981</v>
          </cell>
        </row>
        <row r="778">
          <cell r="A778">
            <v>374135</v>
          </cell>
        </row>
        <row r="779">
          <cell r="A779">
            <v>374183</v>
          </cell>
        </row>
        <row r="780">
          <cell r="A780">
            <v>374208</v>
          </cell>
        </row>
        <row r="781">
          <cell r="A781">
            <v>374217</v>
          </cell>
        </row>
        <row r="782">
          <cell r="A782">
            <v>374227</v>
          </cell>
        </row>
        <row r="783">
          <cell r="A783">
            <v>374250</v>
          </cell>
        </row>
        <row r="784">
          <cell r="A784">
            <v>374251</v>
          </cell>
        </row>
        <row r="785">
          <cell r="A785">
            <v>374732</v>
          </cell>
        </row>
        <row r="786">
          <cell r="A786">
            <v>374741</v>
          </cell>
        </row>
        <row r="787">
          <cell r="A787">
            <v>374747</v>
          </cell>
        </row>
        <row r="788">
          <cell r="A788">
            <v>374753</v>
          </cell>
        </row>
        <row r="789">
          <cell r="A789">
            <v>374759</v>
          </cell>
        </row>
        <row r="790">
          <cell r="A790">
            <v>374761</v>
          </cell>
        </row>
        <row r="791">
          <cell r="A791">
            <v>374766</v>
          </cell>
        </row>
        <row r="792">
          <cell r="A792">
            <v>375078</v>
          </cell>
        </row>
        <row r="793">
          <cell r="A793">
            <v>375094</v>
          </cell>
        </row>
        <row r="794">
          <cell r="A794">
            <v>376589</v>
          </cell>
        </row>
        <row r="795">
          <cell r="A795">
            <v>378816</v>
          </cell>
        </row>
        <row r="796">
          <cell r="A796">
            <v>378987</v>
          </cell>
        </row>
        <row r="797">
          <cell r="A797">
            <v>378999</v>
          </cell>
        </row>
        <row r="798">
          <cell r="A798">
            <v>379013</v>
          </cell>
        </row>
        <row r="799">
          <cell r="A799">
            <v>379021</v>
          </cell>
        </row>
        <row r="800">
          <cell r="A800">
            <v>379053</v>
          </cell>
        </row>
        <row r="801">
          <cell r="A801">
            <v>379066</v>
          </cell>
        </row>
        <row r="802">
          <cell r="A802">
            <v>379447</v>
          </cell>
        </row>
        <row r="803">
          <cell r="A803">
            <v>379457</v>
          </cell>
        </row>
        <row r="804">
          <cell r="A804">
            <v>379489</v>
          </cell>
        </row>
        <row r="805">
          <cell r="A805">
            <v>379492</v>
          </cell>
        </row>
        <row r="806">
          <cell r="A806">
            <v>379494</v>
          </cell>
        </row>
        <row r="807">
          <cell r="A807">
            <v>379553</v>
          </cell>
        </row>
        <row r="808">
          <cell r="A808">
            <v>379556</v>
          </cell>
        </row>
        <row r="809">
          <cell r="A809">
            <v>379558</v>
          </cell>
        </row>
        <row r="810">
          <cell r="A810">
            <v>379594</v>
          </cell>
        </row>
        <row r="811">
          <cell r="A811">
            <v>379608</v>
          </cell>
        </row>
        <row r="812">
          <cell r="A812">
            <v>379615</v>
          </cell>
        </row>
        <row r="813">
          <cell r="A813">
            <v>379625</v>
          </cell>
        </row>
        <row r="814">
          <cell r="A814">
            <v>379630</v>
          </cell>
        </row>
        <row r="815">
          <cell r="A815">
            <v>379635</v>
          </cell>
        </row>
        <row r="816">
          <cell r="A816">
            <v>379640</v>
          </cell>
        </row>
        <row r="817">
          <cell r="A817">
            <v>379642</v>
          </cell>
        </row>
        <row r="818">
          <cell r="A818">
            <v>379760</v>
          </cell>
        </row>
        <row r="819">
          <cell r="A819">
            <v>379771</v>
          </cell>
        </row>
        <row r="820">
          <cell r="A820">
            <v>379777</v>
          </cell>
        </row>
        <row r="821">
          <cell r="A821">
            <v>379782</v>
          </cell>
        </row>
        <row r="822">
          <cell r="A822">
            <v>379786</v>
          </cell>
        </row>
        <row r="823">
          <cell r="A823">
            <v>379790</v>
          </cell>
        </row>
        <row r="824">
          <cell r="A824">
            <v>379796</v>
          </cell>
        </row>
        <row r="825">
          <cell r="A825">
            <v>379800</v>
          </cell>
        </row>
        <row r="826">
          <cell r="A826">
            <v>379803</v>
          </cell>
        </row>
        <row r="827">
          <cell r="A827">
            <v>382987</v>
          </cell>
        </row>
        <row r="828">
          <cell r="A828">
            <v>384893</v>
          </cell>
        </row>
        <row r="829">
          <cell r="A829">
            <v>390295</v>
          </cell>
        </row>
        <row r="830">
          <cell r="A830">
            <v>391255</v>
          </cell>
        </row>
        <row r="831">
          <cell r="A831">
            <v>392201</v>
          </cell>
        </row>
        <row r="832">
          <cell r="A832">
            <v>392892</v>
          </cell>
        </row>
        <row r="833">
          <cell r="A833">
            <v>392902</v>
          </cell>
        </row>
        <row r="834">
          <cell r="A834">
            <v>392917</v>
          </cell>
        </row>
        <row r="835">
          <cell r="A835">
            <v>392922</v>
          </cell>
        </row>
        <row r="836">
          <cell r="A836">
            <v>395181</v>
          </cell>
        </row>
        <row r="837">
          <cell r="A837">
            <v>396972</v>
          </cell>
        </row>
        <row r="838">
          <cell r="A838">
            <v>397023</v>
          </cell>
        </row>
        <row r="839">
          <cell r="A839">
            <v>397027</v>
          </cell>
        </row>
        <row r="840">
          <cell r="A840">
            <v>397033</v>
          </cell>
        </row>
        <row r="841">
          <cell r="A841">
            <v>398208</v>
          </cell>
        </row>
        <row r="842">
          <cell r="A842">
            <v>398739</v>
          </cell>
        </row>
        <row r="843">
          <cell r="A843">
            <v>399488</v>
          </cell>
        </row>
        <row r="844">
          <cell r="A844">
            <v>403831</v>
          </cell>
        </row>
        <row r="845">
          <cell r="A845">
            <v>403882</v>
          </cell>
        </row>
        <row r="846">
          <cell r="A846">
            <v>404601</v>
          </cell>
        </row>
        <row r="847">
          <cell r="A847">
            <v>404792</v>
          </cell>
        </row>
        <row r="848">
          <cell r="A848">
            <v>405603</v>
          </cell>
        </row>
        <row r="849">
          <cell r="A849">
            <v>405649</v>
          </cell>
        </row>
        <row r="850">
          <cell r="A850">
            <v>406853</v>
          </cell>
        </row>
        <row r="851">
          <cell r="A851">
            <v>409014</v>
          </cell>
        </row>
        <row r="852">
          <cell r="A852">
            <v>409157</v>
          </cell>
        </row>
        <row r="853">
          <cell r="A853">
            <v>409166</v>
          </cell>
        </row>
        <row r="854">
          <cell r="A854">
            <v>410897</v>
          </cell>
        </row>
        <row r="855">
          <cell r="A855">
            <v>411652</v>
          </cell>
        </row>
        <row r="856">
          <cell r="A856">
            <v>415138</v>
          </cell>
        </row>
        <row r="857">
          <cell r="A857">
            <v>415182</v>
          </cell>
        </row>
        <row r="858">
          <cell r="A858">
            <v>415550</v>
          </cell>
        </row>
        <row r="859">
          <cell r="A859">
            <v>415627</v>
          </cell>
        </row>
        <row r="860">
          <cell r="A860">
            <v>415652</v>
          </cell>
        </row>
        <row r="861">
          <cell r="A861">
            <v>415683</v>
          </cell>
        </row>
        <row r="862">
          <cell r="A862">
            <v>420164</v>
          </cell>
        </row>
        <row r="863">
          <cell r="A863">
            <v>421061</v>
          </cell>
        </row>
        <row r="864">
          <cell r="A864">
            <v>421437</v>
          </cell>
        </row>
        <row r="865">
          <cell r="A865">
            <v>427631</v>
          </cell>
        </row>
        <row r="866">
          <cell r="A866">
            <v>431150</v>
          </cell>
        </row>
        <row r="867">
          <cell r="A867">
            <v>431559</v>
          </cell>
        </row>
        <row r="868">
          <cell r="A868">
            <v>431877</v>
          </cell>
        </row>
        <row r="869">
          <cell r="A869">
            <v>438207</v>
          </cell>
        </row>
        <row r="870">
          <cell r="A870">
            <v>440188</v>
          </cell>
        </row>
        <row r="871">
          <cell r="A871">
            <v>441743</v>
          </cell>
        </row>
        <row r="872">
          <cell r="A872">
            <v>443126</v>
          </cell>
        </row>
        <row r="873">
          <cell r="A873">
            <v>443128</v>
          </cell>
        </row>
        <row r="874">
          <cell r="A874">
            <v>443628</v>
          </cell>
        </row>
        <row r="875">
          <cell r="A875">
            <v>443629</v>
          </cell>
        </row>
        <row r="876">
          <cell r="A876">
            <v>443897</v>
          </cell>
        </row>
        <row r="877">
          <cell r="A877">
            <v>443911</v>
          </cell>
        </row>
        <row r="878">
          <cell r="A878">
            <v>443923</v>
          </cell>
        </row>
        <row r="879">
          <cell r="A879">
            <v>443932</v>
          </cell>
        </row>
        <row r="880">
          <cell r="A880">
            <v>443962</v>
          </cell>
        </row>
        <row r="881">
          <cell r="A881">
            <v>443992</v>
          </cell>
        </row>
        <row r="882">
          <cell r="A882">
            <v>444030</v>
          </cell>
        </row>
        <row r="883">
          <cell r="A883">
            <v>444039</v>
          </cell>
        </row>
        <row r="884">
          <cell r="A884">
            <v>444053</v>
          </cell>
        </row>
        <row r="885">
          <cell r="A885">
            <v>444130</v>
          </cell>
        </row>
        <row r="886">
          <cell r="A886">
            <v>445047</v>
          </cell>
        </row>
        <row r="887">
          <cell r="A887">
            <v>445097</v>
          </cell>
        </row>
        <row r="888">
          <cell r="A888">
            <v>445103</v>
          </cell>
        </row>
        <row r="889">
          <cell r="A889">
            <v>445182</v>
          </cell>
        </row>
        <row r="890">
          <cell r="A890">
            <v>445183</v>
          </cell>
        </row>
        <row r="891">
          <cell r="A891">
            <v>445185</v>
          </cell>
        </row>
        <row r="892">
          <cell r="A892">
            <v>445190</v>
          </cell>
        </row>
        <row r="893">
          <cell r="A893">
            <v>445191</v>
          </cell>
        </row>
        <row r="894">
          <cell r="A894">
            <v>445194</v>
          </cell>
        </row>
        <row r="895">
          <cell r="A895">
            <v>445196</v>
          </cell>
        </row>
        <row r="896">
          <cell r="A896">
            <v>445202</v>
          </cell>
        </row>
        <row r="897">
          <cell r="A897">
            <v>445326</v>
          </cell>
        </row>
        <row r="898">
          <cell r="A898">
            <v>445344</v>
          </cell>
        </row>
        <row r="899">
          <cell r="A899">
            <v>445351</v>
          </cell>
        </row>
        <row r="900">
          <cell r="A900">
            <v>445845</v>
          </cell>
        </row>
        <row r="901">
          <cell r="A901">
            <v>445850</v>
          </cell>
        </row>
        <row r="902">
          <cell r="A902">
            <v>447997</v>
          </cell>
        </row>
        <row r="903">
          <cell r="A903">
            <v>451827</v>
          </cell>
        </row>
        <row r="904">
          <cell r="A904">
            <v>451828</v>
          </cell>
        </row>
        <row r="905">
          <cell r="A905">
            <v>453907</v>
          </cell>
        </row>
        <row r="906">
          <cell r="A906">
            <v>455160</v>
          </cell>
        </row>
        <row r="907">
          <cell r="A907">
            <v>455435</v>
          </cell>
        </row>
        <row r="908">
          <cell r="A908">
            <v>455749</v>
          </cell>
        </row>
        <row r="909">
          <cell r="A909">
            <v>456152</v>
          </cell>
        </row>
        <row r="910">
          <cell r="A910">
            <v>456158</v>
          </cell>
        </row>
        <row r="911">
          <cell r="A911">
            <v>457307</v>
          </cell>
        </row>
        <row r="912">
          <cell r="A912">
            <v>460696</v>
          </cell>
        </row>
        <row r="913">
          <cell r="A913">
            <v>460697</v>
          </cell>
        </row>
        <row r="914">
          <cell r="A914">
            <v>461887</v>
          </cell>
        </row>
        <row r="915">
          <cell r="A915">
            <v>462156</v>
          </cell>
        </row>
        <row r="916">
          <cell r="A916">
            <v>471259</v>
          </cell>
        </row>
        <row r="917">
          <cell r="A917">
            <v>471845</v>
          </cell>
        </row>
        <row r="918">
          <cell r="A918">
            <v>471848</v>
          </cell>
        </row>
        <row r="919">
          <cell r="A919">
            <v>471853</v>
          </cell>
        </row>
        <row r="920">
          <cell r="A920">
            <v>471864</v>
          </cell>
        </row>
        <row r="921">
          <cell r="A921">
            <v>471883</v>
          </cell>
        </row>
        <row r="922">
          <cell r="A922">
            <v>472139</v>
          </cell>
        </row>
        <row r="923">
          <cell r="A923">
            <v>472363</v>
          </cell>
        </row>
        <row r="924">
          <cell r="A924">
            <v>474036</v>
          </cell>
        </row>
        <row r="925">
          <cell r="A925">
            <v>474215</v>
          </cell>
        </row>
        <row r="926">
          <cell r="A926">
            <v>474260</v>
          </cell>
        </row>
        <row r="927">
          <cell r="A927">
            <v>485009</v>
          </cell>
        </row>
        <row r="928">
          <cell r="A928">
            <v>485089</v>
          </cell>
        </row>
        <row r="929">
          <cell r="A929">
            <v>486245</v>
          </cell>
        </row>
        <row r="930">
          <cell r="A930">
            <v>486828</v>
          </cell>
        </row>
        <row r="931">
          <cell r="A931">
            <v>486990</v>
          </cell>
        </row>
        <row r="932">
          <cell r="A932">
            <v>487974</v>
          </cell>
        </row>
        <row r="933">
          <cell r="A933">
            <v>489128</v>
          </cell>
        </row>
        <row r="934">
          <cell r="A934">
            <v>489145</v>
          </cell>
        </row>
        <row r="935">
          <cell r="A935">
            <v>489147</v>
          </cell>
        </row>
        <row r="936">
          <cell r="A936">
            <v>489148</v>
          </cell>
        </row>
        <row r="937">
          <cell r="A937">
            <v>492203</v>
          </cell>
        </row>
        <row r="938">
          <cell r="A938">
            <v>492253</v>
          </cell>
        </row>
        <row r="939">
          <cell r="A939">
            <v>492260</v>
          </cell>
        </row>
        <row r="940">
          <cell r="A940">
            <v>492285</v>
          </cell>
        </row>
        <row r="941">
          <cell r="A941">
            <v>492389</v>
          </cell>
        </row>
        <row r="942">
          <cell r="A942">
            <v>492498</v>
          </cell>
        </row>
        <row r="943">
          <cell r="A943">
            <v>493078</v>
          </cell>
        </row>
        <row r="944">
          <cell r="A944">
            <v>494193</v>
          </cell>
        </row>
        <row r="945">
          <cell r="A945">
            <v>494324</v>
          </cell>
        </row>
        <row r="946">
          <cell r="A946">
            <v>494532</v>
          </cell>
        </row>
        <row r="947">
          <cell r="A947">
            <v>494814</v>
          </cell>
        </row>
        <row r="948">
          <cell r="A948">
            <v>494817</v>
          </cell>
        </row>
        <row r="949">
          <cell r="A949">
            <v>494819</v>
          </cell>
        </row>
        <row r="950">
          <cell r="A950">
            <v>494874</v>
          </cell>
        </row>
        <row r="951">
          <cell r="A951">
            <v>495039</v>
          </cell>
        </row>
        <row r="952">
          <cell r="A952">
            <v>495041</v>
          </cell>
        </row>
        <row r="953">
          <cell r="A953">
            <v>495093</v>
          </cell>
        </row>
        <row r="954">
          <cell r="A954">
            <v>496208</v>
          </cell>
        </row>
        <row r="955">
          <cell r="A955">
            <v>498698</v>
          </cell>
        </row>
        <row r="956">
          <cell r="A956">
            <v>498830</v>
          </cell>
        </row>
        <row r="957">
          <cell r="A957">
            <v>498846</v>
          </cell>
        </row>
        <row r="958">
          <cell r="A958">
            <v>498999</v>
          </cell>
        </row>
        <row r="959">
          <cell r="A959">
            <v>499012</v>
          </cell>
        </row>
        <row r="960">
          <cell r="A960">
            <v>499035</v>
          </cell>
        </row>
        <row r="961">
          <cell r="A961">
            <v>499056</v>
          </cell>
        </row>
        <row r="962">
          <cell r="A962">
            <v>499990</v>
          </cell>
        </row>
        <row r="963">
          <cell r="A963">
            <v>499992</v>
          </cell>
        </row>
        <row r="964">
          <cell r="A964">
            <v>499994</v>
          </cell>
        </row>
        <row r="965">
          <cell r="A965">
            <v>499999</v>
          </cell>
        </row>
        <row r="966">
          <cell r="A966">
            <v>500002</v>
          </cell>
        </row>
        <row r="967">
          <cell r="A967">
            <v>500004</v>
          </cell>
        </row>
        <row r="968">
          <cell r="A968">
            <v>500015</v>
          </cell>
        </row>
        <row r="969">
          <cell r="A969">
            <v>500020</v>
          </cell>
        </row>
        <row r="970">
          <cell r="A970">
            <v>500022</v>
          </cell>
        </row>
        <row r="971">
          <cell r="A971">
            <v>500060</v>
          </cell>
        </row>
        <row r="972">
          <cell r="A972">
            <v>500067</v>
          </cell>
        </row>
        <row r="973">
          <cell r="A973">
            <v>500069</v>
          </cell>
        </row>
        <row r="974">
          <cell r="A974">
            <v>500079</v>
          </cell>
        </row>
        <row r="975">
          <cell r="A975">
            <v>500083</v>
          </cell>
        </row>
        <row r="976">
          <cell r="A976">
            <v>500699</v>
          </cell>
        </row>
        <row r="977">
          <cell r="A977">
            <v>500707</v>
          </cell>
        </row>
        <row r="978">
          <cell r="A978">
            <v>500708</v>
          </cell>
        </row>
        <row r="979">
          <cell r="A979">
            <v>500710</v>
          </cell>
        </row>
        <row r="980">
          <cell r="A980">
            <v>500787</v>
          </cell>
        </row>
        <row r="981">
          <cell r="A981">
            <v>500851</v>
          </cell>
        </row>
        <row r="982">
          <cell r="A982">
            <v>500862</v>
          </cell>
        </row>
        <row r="983">
          <cell r="A983">
            <v>501153</v>
          </cell>
        </row>
        <row r="984">
          <cell r="A984">
            <v>502447</v>
          </cell>
        </row>
        <row r="985">
          <cell r="A985">
            <v>502592</v>
          </cell>
        </row>
        <row r="986">
          <cell r="A986">
            <v>502718</v>
          </cell>
        </row>
        <row r="987">
          <cell r="A987">
            <v>502721</v>
          </cell>
        </row>
        <row r="988">
          <cell r="A988">
            <v>502722</v>
          </cell>
        </row>
        <row r="989">
          <cell r="A989">
            <v>502725</v>
          </cell>
        </row>
        <row r="990">
          <cell r="A990">
            <v>502937</v>
          </cell>
        </row>
        <row r="991">
          <cell r="A991">
            <v>502940</v>
          </cell>
        </row>
        <row r="992">
          <cell r="A992">
            <v>502947</v>
          </cell>
        </row>
        <row r="993">
          <cell r="A993">
            <v>502952</v>
          </cell>
        </row>
        <row r="994">
          <cell r="A994">
            <v>502958</v>
          </cell>
        </row>
        <row r="995">
          <cell r="A995">
            <v>502963</v>
          </cell>
        </row>
        <row r="996">
          <cell r="A996">
            <v>502969</v>
          </cell>
        </row>
        <row r="997">
          <cell r="A997">
            <v>502972</v>
          </cell>
        </row>
        <row r="998">
          <cell r="A998">
            <v>502976</v>
          </cell>
        </row>
        <row r="999">
          <cell r="A999">
            <v>502984</v>
          </cell>
        </row>
        <row r="1000">
          <cell r="A1000">
            <v>502988</v>
          </cell>
        </row>
        <row r="1001">
          <cell r="A1001">
            <v>503083</v>
          </cell>
        </row>
        <row r="1002">
          <cell r="A1002">
            <v>503101</v>
          </cell>
        </row>
        <row r="1003">
          <cell r="A1003">
            <v>503106</v>
          </cell>
        </row>
        <row r="1004">
          <cell r="A1004">
            <v>503118</v>
          </cell>
        </row>
        <row r="1005">
          <cell r="A1005">
            <v>503122</v>
          </cell>
        </row>
        <row r="1006">
          <cell r="A1006">
            <v>503123</v>
          </cell>
        </row>
        <row r="1007">
          <cell r="A1007">
            <v>503125</v>
          </cell>
        </row>
        <row r="1008">
          <cell r="A1008">
            <v>503130</v>
          </cell>
        </row>
        <row r="1009">
          <cell r="A1009">
            <v>503406</v>
          </cell>
        </row>
        <row r="1010">
          <cell r="A1010">
            <v>503783</v>
          </cell>
        </row>
        <row r="1011">
          <cell r="A1011">
            <v>503795</v>
          </cell>
        </row>
        <row r="1012">
          <cell r="A1012">
            <v>503798</v>
          </cell>
        </row>
        <row r="1013">
          <cell r="A1013">
            <v>503806</v>
          </cell>
        </row>
        <row r="1014">
          <cell r="A1014">
            <v>503835</v>
          </cell>
        </row>
        <row r="1015">
          <cell r="A1015">
            <v>503968</v>
          </cell>
        </row>
        <row r="1016">
          <cell r="A1016">
            <v>503970</v>
          </cell>
        </row>
        <row r="1017">
          <cell r="A1017">
            <v>503972</v>
          </cell>
        </row>
        <row r="1018">
          <cell r="A1018">
            <v>503973</v>
          </cell>
        </row>
        <row r="1019">
          <cell r="A1019">
            <v>503974</v>
          </cell>
        </row>
        <row r="1020">
          <cell r="A1020">
            <v>503976</v>
          </cell>
        </row>
        <row r="1021">
          <cell r="A1021">
            <v>503978</v>
          </cell>
        </row>
        <row r="1022">
          <cell r="A1022">
            <v>505374</v>
          </cell>
        </row>
        <row r="1023">
          <cell r="A1023">
            <v>507983</v>
          </cell>
        </row>
        <row r="1024">
          <cell r="A1024">
            <v>508006</v>
          </cell>
        </row>
        <row r="1025">
          <cell r="A1025">
            <v>508018</v>
          </cell>
        </row>
        <row r="1026">
          <cell r="A1026">
            <v>508027</v>
          </cell>
        </row>
        <row r="1027">
          <cell r="A1027">
            <v>508032</v>
          </cell>
        </row>
        <row r="1028">
          <cell r="A1028">
            <v>508035</v>
          </cell>
        </row>
        <row r="1029">
          <cell r="A1029">
            <v>508073</v>
          </cell>
        </row>
        <row r="1030">
          <cell r="A1030">
            <v>508089</v>
          </cell>
        </row>
        <row r="1031">
          <cell r="A1031">
            <v>508598</v>
          </cell>
        </row>
        <row r="1032">
          <cell r="A1032">
            <v>509187</v>
          </cell>
        </row>
        <row r="1033">
          <cell r="A1033">
            <v>511775</v>
          </cell>
        </row>
        <row r="1034">
          <cell r="A1034">
            <v>511812</v>
          </cell>
        </row>
        <row r="1035">
          <cell r="A1035">
            <v>511814</v>
          </cell>
        </row>
        <row r="1036">
          <cell r="A1036">
            <v>511818</v>
          </cell>
        </row>
        <row r="1037">
          <cell r="A1037">
            <v>511821</v>
          </cell>
        </row>
        <row r="1038">
          <cell r="A1038">
            <v>512242</v>
          </cell>
        </row>
        <row r="1039">
          <cell r="A1039">
            <v>512275</v>
          </cell>
        </row>
        <row r="1040">
          <cell r="A1040">
            <v>512276</v>
          </cell>
        </row>
        <row r="1041">
          <cell r="A1041">
            <v>512322</v>
          </cell>
        </row>
        <row r="1042">
          <cell r="A1042">
            <v>512404</v>
          </cell>
        </row>
        <row r="1043">
          <cell r="A1043">
            <v>512415</v>
          </cell>
        </row>
        <row r="1044">
          <cell r="A1044">
            <v>512417</v>
          </cell>
        </row>
        <row r="1045">
          <cell r="A1045">
            <v>512420</v>
          </cell>
        </row>
        <row r="1046">
          <cell r="A1046">
            <v>512421</v>
          </cell>
        </row>
        <row r="1047">
          <cell r="A1047">
            <v>512422</v>
          </cell>
        </row>
        <row r="1048">
          <cell r="A1048">
            <v>512425</v>
          </cell>
        </row>
        <row r="1049">
          <cell r="A1049">
            <v>512430</v>
          </cell>
        </row>
        <row r="1050">
          <cell r="A1050">
            <v>512438</v>
          </cell>
        </row>
        <row r="1051">
          <cell r="A1051">
            <v>512440</v>
          </cell>
        </row>
        <row r="1052">
          <cell r="A1052">
            <v>512441</v>
          </cell>
        </row>
        <row r="1053">
          <cell r="A1053">
            <v>512442</v>
          </cell>
        </row>
        <row r="1054">
          <cell r="A1054">
            <v>512445</v>
          </cell>
        </row>
        <row r="1055">
          <cell r="A1055">
            <v>512536</v>
          </cell>
        </row>
        <row r="1056">
          <cell r="A1056">
            <v>512540</v>
          </cell>
        </row>
        <row r="1057">
          <cell r="A1057">
            <v>512546</v>
          </cell>
        </row>
        <row r="1058">
          <cell r="A1058">
            <v>512547</v>
          </cell>
        </row>
        <row r="1059">
          <cell r="A1059">
            <v>512552</v>
          </cell>
        </row>
        <row r="1060">
          <cell r="A1060">
            <v>512554</v>
          </cell>
        </row>
        <row r="1061">
          <cell r="A1061">
            <v>512557</v>
          </cell>
        </row>
        <row r="1062">
          <cell r="A1062">
            <v>512562</v>
          </cell>
        </row>
        <row r="1063">
          <cell r="A1063">
            <v>512563</v>
          </cell>
        </row>
        <row r="1064">
          <cell r="A1064">
            <v>512568</v>
          </cell>
        </row>
        <row r="1065">
          <cell r="A1065">
            <v>512576</v>
          </cell>
        </row>
        <row r="1066">
          <cell r="A1066">
            <v>512580</v>
          </cell>
        </row>
        <row r="1067">
          <cell r="A1067">
            <v>512584</v>
          </cell>
        </row>
        <row r="1068">
          <cell r="A1068">
            <v>512586</v>
          </cell>
        </row>
        <row r="1069">
          <cell r="A1069">
            <v>512589</v>
          </cell>
        </row>
        <row r="1070">
          <cell r="A1070">
            <v>512927</v>
          </cell>
        </row>
        <row r="1071">
          <cell r="A1071">
            <v>513028</v>
          </cell>
        </row>
        <row r="1072">
          <cell r="A1072">
            <v>513256</v>
          </cell>
        </row>
        <row r="1073">
          <cell r="A1073">
            <v>513466</v>
          </cell>
        </row>
        <row r="1074">
          <cell r="A1074">
            <v>513995</v>
          </cell>
        </row>
        <row r="1075">
          <cell r="A1075">
            <v>514000</v>
          </cell>
        </row>
        <row r="1076">
          <cell r="A1076">
            <v>514002</v>
          </cell>
        </row>
        <row r="1077">
          <cell r="A1077">
            <v>515260</v>
          </cell>
        </row>
        <row r="1078">
          <cell r="A1078">
            <v>515423</v>
          </cell>
        </row>
        <row r="1079">
          <cell r="A1079">
            <v>518894</v>
          </cell>
        </row>
        <row r="1080">
          <cell r="A1080">
            <v>520160</v>
          </cell>
        </row>
        <row r="1081">
          <cell r="A1081">
            <v>520972</v>
          </cell>
        </row>
        <row r="1082">
          <cell r="A1082">
            <v>522823</v>
          </cell>
        </row>
        <row r="1083">
          <cell r="A1083">
            <v>528667</v>
          </cell>
        </row>
        <row r="1084">
          <cell r="A1084">
            <v>528669</v>
          </cell>
        </row>
        <row r="1085">
          <cell r="A1085">
            <v>528673</v>
          </cell>
        </row>
        <row r="1086">
          <cell r="A1086">
            <v>529168</v>
          </cell>
        </row>
        <row r="1087">
          <cell r="A1087">
            <v>529180</v>
          </cell>
        </row>
        <row r="1088">
          <cell r="A1088">
            <v>530381</v>
          </cell>
        </row>
        <row r="1089">
          <cell r="A1089">
            <v>532606</v>
          </cell>
        </row>
        <row r="1090">
          <cell r="A1090">
            <v>532957</v>
          </cell>
        </row>
        <row r="1091">
          <cell r="A1091">
            <v>532970</v>
          </cell>
        </row>
        <row r="1092">
          <cell r="A1092">
            <v>532987</v>
          </cell>
        </row>
        <row r="1093">
          <cell r="A1093">
            <v>532996</v>
          </cell>
        </row>
        <row r="1094">
          <cell r="A1094">
            <v>533111</v>
          </cell>
        </row>
        <row r="1095">
          <cell r="A1095">
            <v>534033</v>
          </cell>
        </row>
        <row r="1096">
          <cell r="A1096">
            <v>536581</v>
          </cell>
        </row>
        <row r="1097">
          <cell r="A1097">
            <v>546579</v>
          </cell>
        </row>
        <row r="1098">
          <cell r="A1098">
            <v>546896</v>
          </cell>
        </row>
        <row r="1099">
          <cell r="A1099">
            <v>548812</v>
          </cell>
        </row>
        <row r="1100">
          <cell r="A1100">
            <v>548936</v>
          </cell>
        </row>
        <row r="1101">
          <cell r="A1101">
            <v>549003</v>
          </cell>
        </row>
        <row r="1102">
          <cell r="A1102">
            <v>549044</v>
          </cell>
        </row>
        <row r="1103">
          <cell r="A1103">
            <v>549265</v>
          </cell>
        </row>
        <row r="1104">
          <cell r="A1104">
            <v>549278</v>
          </cell>
        </row>
        <row r="1105">
          <cell r="A1105">
            <v>549493</v>
          </cell>
        </row>
        <row r="1106">
          <cell r="A1106">
            <v>549526</v>
          </cell>
        </row>
        <row r="1107">
          <cell r="A1107">
            <v>550109</v>
          </cell>
        </row>
        <row r="1108">
          <cell r="A1108">
            <v>550608</v>
          </cell>
        </row>
        <row r="1109">
          <cell r="A1109">
            <v>552007</v>
          </cell>
        </row>
        <row r="1110">
          <cell r="A1110">
            <v>552019</v>
          </cell>
        </row>
        <row r="1111">
          <cell r="A1111">
            <v>552078</v>
          </cell>
        </row>
        <row r="1112">
          <cell r="A1112">
            <v>552296</v>
          </cell>
        </row>
        <row r="1113">
          <cell r="A1113">
            <v>552316</v>
          </cell>
        </row>
        <row r="1114">
          <cell r="A1114">
            <v>552332</v>
          </cell>
        </row>
        <row r="1115">
          <cell r="A1115">
            <v>552376</v>
          </cell>
        </row>
        <row r="1116">
          <cell r="A1116">
            <v>552415</v>
          </cell>
        </row>
        <row r="1117">
          <cell r="A1117">
            <v>554084</v>
          </cell>
        </row>
        <row r="1118">
          <cell r="A1118">
            <v>563737</v>
          </cell>
        </row>
        <row r="1119">
          <cell r="A1119">
            <v>564921</v>
          </cell>
        </row>
        <row r="1120">
          <cell r="A1120">
            <v>565375</v>
          </cell>
        </row>
        <row r="1121">
          <cell r="A1121">
            <v>566051</v>
          </cell>
        </row>
        <row r="1122">
          <cell r="A1122">
            <v>566306</v>
          </cell>
        </row>
        <row r="1123">
          <cell r="A1123">
            <v>566411</v>
          </cell>
        </row>
        <row r="1124">
          <cell r="A1124">
            <v>566612</v>
          </cell>
        </row>
        <row r="1125">
          <cell r="A1125">
            <v>567015</v>
          </cell>
        </row>
        <row r="1126">
          <cell r="A1126">
            <v>567450</v>
          </cell>
        </row>
        <row r="1127">
          <cell r="A1127">
            <v>567530</v>
          </cell>
        </row>
        <row r="1128">
          <cell r="A1128">
            <v>567531</v>
          </cell>
        </row>
        <row r="1129">
          <cell r="A1129">
            <v>567534</v>
          </cell>
        </row>
        <row r="1130">
          <cell r="A1130">
            <v>567537</v>
          </cell>
        </row>
        <row r="1131">
          <cell r="A1131">
            <v>567539</v>
          </cell>
        </row>
        <row r="1132">
          <cell r="A1132">
            <v>567551</v>
          </cell>
        </row>
        <row r="1133">
          <cell r="A1133">
            <v>567616</v>
          </cell>
        </row>
        <row r="1134">
          <cell r="A1134">
            <v>567770</v>
          </cell>
        </row>
        <row r="1135">
          <cell r="A1135">
            <v>567783</v>
          </cell>
        </row>
        <row r="1136">
          <cell r="A1136">
            <v>567790</v>
          </cell>
        </row>
        <row r="1137">
          <cell r="A1137">
            <v>567935</v>
          </cell>
        </row>
        <row r="1138">
          <cell r="A1138">
            <v>567940</v>
          </cell>
        </row>
        <row r="1139">
          <cell r="A1139">
            <v>567944</v>
          </cell>
        </row>
        <row r="1140">
          <cell r="A1140">
            <v>567953</v>
          </cell>
        </row>
        <row r="1141">
          <cell r="A1141">
            <v>567965</v>
          </cell>
        </row>
        <row r="1142">
          <cell r="A1142">
            <v>567967</v>
          </cell>
        </row>
        <row r="1143">
          <cell r="A1143">
            <v>567969</v>
          </cell>
        </row>
        <row r="1144">
          <cell r="A1144">
            <v>567973</v>
          </cell>
        </row>
        <row r="1145">
          <cell r="A1145">
            <v>567976</v>
          </cell>
        </row>
        <row r="1146">
          <cell r="A1146">
            <v>567981</v>
          </cell>
        </row>
        <row r="1147">
          <cell r="A1147">
            <v>567986</v>
          </cell>
        </row>
        <row r="1148">
          <cell r="A1148">
            <v>567987</v>
          </cell>
        </row>
        <row r="1149">
          <cell r="A1149">
            <v>567988</v>
          </cell>
        </row>
        <row r="1150">
          <cell r="A1150">
            <v>567989</v>
          </cell>
        </row>
        <row r="1151">
          <cell r="A1151">
            <v>567992</v>
          </cell>
        </row>
        <row r="1152">
          <cell r="A1152">
            <v>567995</v>
          </cell>
        </row>
        <row r="1153">
          <cell r="A1153">
            <v>568012</v>
          </cell>
        </row>
        <row r="1154">
          <cell r="A1154">
            <v>568420</v>
          </cell>
        </row>
        <row r="1155">
          <cell r="A1155">
            <v>568433</v>
          </cell>
        </row>
        <row r="1156">
          <cell r="A1156">
            <v>568450</v>
          </cell>
        </row>
        <row r="1157">
          <cell r="A1157">
            <v>568464</v>
          </cell>
        </row>
        <row r="1158">
          <cell r="A1158">
            <v>568855</v>
          </cell>
        </row>
        <row r="1159">
          <cell r="A1159">
            <v>569025</v>
          </cell>
        </row>
        <row r="1160">
          <cell r="A1160">
            <v>569230</v>
          </cell>
        </row>
        <row r="1161">
          <cell r="A1161">
            <v>571542</v>
          </cell>
        </row>
        <row r="1162">
          <cell r="A1162">
            <v>571562</v>
          </cell>
        </row>
        <row r="1163">
          <cell r="A1163">
            <v>571643</v>
          </cell>
        </row>
        <row r="1164">
          <cell r="A1164">
            <v>571656</v>
          </cell>
        </row>
        <row r="1165">
          <cell r="A1165">
            <v>574325</v>
          </cell>
        </row>
        <row r="1166">
          <cell r="A1166">
            <v>574551</v>
          </cell>
        </row>
        <row r="1167">
          <cell r="A1167">
            <v>574567</v>
          </cell>
        </row>
        <row r="1168">
          <cell r="A1168">
            <v>574579</v>
          </cell>
        </row>
        <row r="1169">
          <cell r="A1169">
            <v>574879</v>
          </cell>
        </row>
        <row r="1170">
          <cell r="A1170">
            <v>574905</v>
          </cell>
        </row>
        <row r="1171">
          <cell r="A1171">
            <v>574957</v>
          </cell>
        </row>
        <row r="1172">
          <cell r="A1172">
            <v>574986</v>
          </cell>
        </row>
        <row r="1173">
          <cell r="A1173">
            <v>575416</v>
          </cell>
        </row>
        <row r="1174">
          <cell r="A1174">
            <v>576330</v>
          </cell>
        </row>
        <row r="1175">
          <cell r="A1175">
            <v>576335</v>
          </cell>
        </row>
        <row r="1176">
          <cell r="A1176">
            <v>576336</v>
          </cell>
        </row>
        <row r="1177">
          <cell r="A1177">
            <v>577286</v>
          </cell>
        </row>
        <row r="1178">
          <cell r="A1178">
            <v>577370</v>
          </cell>
        </row>
        <row r="1179">
          <cell r="A1179">
            <v>577554</v>
          </cell>
        </row>
        <row r="1180">
          <cell r="A1180">
            <v>577599</v>
          </cell>
        </row>
        <row r="1181">
          <cell r="A1181">
            <v>577609</v>
          </cell>
        </row>
        <row r="1182">
          <cell r="A1182">
            <v>578093</v>
          </cell>
        </row>
        <row r="1183">
          <cell r="A1183">
            <v>578385</v>
          </cell>
        </row>
        <row r="1184">
          <cell r="A1184">
            <v>579437</v>
          </cell>
        </row>
        <row r="1185">
          <cell r="A1185">
            <v>579447</v>
          </cell>
        </row>
        <row r="1186">
          <cell r="A1186">
            <v>579449</v>
          </cell>
        </row>
        <row r="1187">
          <cell r="A1187">
            <v>579457</v>
          </cell>
        </row>
        <row r="1188">
          <cell r="A1188">
            <v>579462</v>
          </cell>
        </row>
        <row r="1189">
          <cell r="A1189">
            <v>579466</v>
          </cell>
        </row>
        <row r="1190">
          <cell r="A1190">
            <v>579467</v>
          </cell>
        </row>
        <row r="1191">
          <cell r="A1191">
            <v>579488</v>
          </cell>
        </row>
        <row r="1192">
          <cell r="A1192">
            <v>579490</v>
          </cell>
        </row>
        <row r="1193">
          <cell r="A1193">
            <v>579494</v>
          </cell>
        </row>
        <row r="1194">
          <cell r="A1194">
            <v>579495</v>
          </cell>
        </row>
        <row r="1195">
          <cell r="A1195">
            <v>579823</v>
          </cell>
        </row>
        <row r="1196">
          <cell r="A1196">
            <v>580060</v>
          </cell>
        </row>
        <row r="1197">
          <cell r="A1197">
            <v>580077</v>
          </cell>
        </row>
        <row r="1198">
          <cell r="A1198">
            <v>580080</v>
          </cell>
        </row>
        <row r="1199">
          <cell r="A1199">
            <v>581241</v>
          </cell>
        </row>
        <row r="1200">
          <cell r="A1200">
            <v>584209</v>
          </cell>
        </row>
        <row r="1201">
          <cell r="A1201">
            <v>585939</v>
          </cell>
        </row>
        <row r="1202">
          <cell r="A1202">
            <v>588681</v>
          </cell>
        </row>
        <row r="1203">
          <cell r="A1203">
            <v>592548</v>
          </cell>
        </row>
        <row r="1204">
          <cell r="A1204">
            <v>592554</v>
          </cell>
        </row>
        <row r="1205">
          <cell r="A1205">
            <v>592570</v>
          </cell>
        </row>
        <row r="1206">
          <cell r="A1206">
            <v>592588</v>
          </cell>
        </row>
        <row r="1207">
          <cell r="A1207">
            <v>594674</v>
          </cell>
        </row>
        <row r="1208">
          <cell r="A1208">
            <v>595224</v>
          </cell>
        </row>
        <row r="1209">
          <cell r="A1209">
            <v>595309</v>
          </cell>
        </row>
        <row r="1210">
          <cell r="A1210">
            <v>595399</v>
          </cell>
        </row>
        <row r="1211">
          <cell r="A1211">
            <v>595420</v>
          </cell>
        </row>
        <row r="1212">
          <cell r="A1212">
            <v>595560</v>
          </cell>
        </row>
        <row r="1213">
          <cell r="A1213">
            <v>595614</v>
          </cell>
        </row>
        <row r="1214">
          <cell r="A1214">
            <v>595623</v>
          </cell>
        </row>
        <row r="1215">
          <cell r="A1215">
            <v>595638</v>
          </cell>
        </row>
        <row r="1216">
          <cell r="A1216">
            <v>595660</v>
          </cell>
        </row>
        <row r="1217">
          <cell r="A1217">
            <v>595726</v>
          </cell>
        </row>
        <row r="1218">
          <cell r="A1218">
            <v>595993</v>
          </cell>
        </row>
        <row r="1219">
          <cell r="A1219">
            <v>596028</v>
          </cell>
        </row>
        <row r="1220">
          <cell r="A1220">
            <v>596063</v>
          </cell>
        </row>
        <row r="1221">
          <cell r="A1221">
            <v>596069</v>
          </cell>
        </row>
        <row r="1222">
          <cell r="A1222">
            <v>596076</v>
          </cell>
        </row>
        <row r="1223">
          <cell r="A1223">
            <v>596339</v>
          </cell>
        </row>
        <row r="1224">
          <cell r="A1224">
            <v>605634</v>
          </cell>
        </row>
        <row r="1225">
          <cell r="A1225">
            <v>606100</v>
          </cell>
        </row>
        <row r="1226">
          <cell r="A1226">
            <v>611455</v>
          </cell>
        </row>
        <row r="1227">
          <cell r="A1227">
            <v>611475</v>
          </cell>
        </row>
        <row r="1228">
          <cell r="A1228">
            <v>611528</v>
          </cell>
        </row>
        <row r="1229">
          <cell r="A1229">
            <v>612581</v>
          </cell>
        </row>
        <row r="1230">
          <cell r="A1230">
            <v>613228</v>
          </cell>
        </row>
        <row r="1231">
          <cell r="A1231">
            <v>613232</v>
          </cell>
        </row>
        <row r="1232">
          <cell r="A1232">
            <v>613239</v>
          </cell>
        </row>
        <row r="1233">
          <cell r="A1233">
            <v>613242</v>
          </cell>
        </row>
        <row r="1234">
          <cell r="A1234">
            <v>613245</v>
          </cell>
        </row>
        <row r="1235">
          <cell r="A1235">
            <v>613262</v>
          </cell>
        </row>
        <row r="1236">
          <cell r="A1236">
            <v>613269</v>
          </cell>
        </row>
        <row r="1237">
          <cell r="A1237">
            <v>613273</v>
          </cell>
        </row>
        <row r="1238">
          <cell r="A1238">
            <v>614854</v>
          </cell>
        </row>
        <row r="1239">
          <cell r="A1239">
            <v>616223</v>
          </cell>
        </row>
        <row r="1240">
          <cell r="A1240">
            <v>616932</v>
          </cell>
        </row>
        <row r="1241">
          <cell r="A1241">
            <v>617894</v>
          </cell>
        </row>
        <row r="1242">
          <cell r="A1242">
            <v>618051</v>
          </cell>
        </row>
        <row r="1243">
          <cell r="A1243">
            <v>618700</v>
          </cell>
        </row>
        <row r="1244">
          <cell r="A1244">
            <v>619299</v>
          </cell>
        </row>
        <row r="1245">
          <cell r="A1245">
            <v>619425</v>
          </cell>
        </row>
        <row r="1246">
          <cell r="A1246">
            <v>619432</v>
          </cell>
        </row>
        <row r="1247">
          <cell r="A1247">
            <v>622737</v>
          </cell>
        </row>
        <row r="1248">
          <cell r="A1248">
            <v>623308</v>
          </cell>
        </row>
        <row r="1249">
          <cell r="A1249">
            <v>624866</v>
          </cell>
        </row>
        <row r="1250">
          <cell r="A1250">
            <v>625490</v>
          </cell>
        </row>
        <row r="1251">
          <cell r="A1251">
            <v>625521</v>
          </cell>
        </row>
        <row r="1252">
          <cell r="A1252">
            <v>625522</v>
          </cell>
        </row>
        <row r="1253">
          <cell r="A1253">
            <v>625524</v>
          </cell>
        </row>
        <row r="1254">
          <cell r="A1254">
            <v>625896</v>
          </cell>
        </row>
        <row r="1255">
          <cell r="A1255">
            <v>626232</v>
          </cell>
        </row>
        <row r="1256">
          <cell r="A1256">
            <v>629592</v>
          </cell>
        </row>
        <row r="1257">
          <cell r="A1257">
            <v>629793</v>
          </cell>
        </row>
        <row r="1258">
          <cell r="A1258">
            <v>631063</v>
          </cell>
        </row>
        <row r="1259">
          <cell r="A1259">
            <v>631876</v>
          </cell>
        </row>
        <row r="1260">
          <cell r="A1260">
            <v>632227</v>
          </cell>
        </row>
        <row r="1261">
          <cell r="A1261">
            <v>632823</v>
          </cell>
        </row>
        <row r="1262">
          <cell r="A1262">
            <v>632827</v>
          </cell>
        </row>
        <row r="1263">
          <cell r="A1263">
            <v>632829</v>
          </cell>
        </row>
        <row r="1264">
          <cell r="A1264">
            <v>632838</v>
          </cell>
        </row>
        <row r="1265">
          <cell r="A1265">
            <v>633081</v>
          </cell>
        </row>
        <row r="1266">
          <cell r="A1266">
            <v>633495</v>
          </cell>
        </row>
        <row r="1267">
          <cell r="A1267">
            <v>633556</v>
          </cell>
        </row>
        <row r="1268">
          <cell r="A1268">
            <v>633691</v>
          </cell>
        </row>
        <row r="1269">
          <cell r="A1269">
            <v>633701</v>
          </cell>
        </row>
        <row r="1270">
          <cell r="A1270">
            <v>633806</v>
          </cell>
        </row>
        <row r="1271">
          <cell r="A1271">
            <v>636317</v>
          </cell>
        </row>
        <row r="1272">
          <cell r="A1272">
            <v>636352</v>
          </cell>
        </row>
        <row r="1273">
          <cell r="A1273">
            <v>636378</v>
          </cell>
        </row>
        <row r="1274">
          <cell r="A1274">
            <v>636386</v>
          </cell>
        </row>
        <row r="1275">
          <cell r="A1275">
            <v>636406</v>
          </cell>
        </row>
        <row r="1276">
          <cell r="A1276">
            <v>636431</v>
          </cell>
        </row>
        <row r="1277">
          <cell r="A1277">
            <v>636442</v>
          </cell>
        </row>
        <row r="1278">
          <cell r="A1278">
            <v>636463</v>
          </cell>
        </row>
        <row r="1279">
          <cell r="A1279">
            <v>636469</v>
          </cell>
        </row>
        <row r="1280">
          <cell r="A1280">
            <v>636482</v>
          </cell>
        </row>
        <row r="1281">
          <cell r="A1281">
            <v>637051</v>
          </cell>
        </row>
        <row r="1282">
          <cell r="A1282">
            <v>637092</v>
          </cell>
        </row>
        <row r="1283">
          <cell r="A1283">
            <v>637937</v>
          </cell>
        </row>
        <row r="1284">
          <cell r="A1284">
            <v>637944</v>
          </cell>
        </row>
        <row r="1285">
          <cell r="A1285">
            <v>637949</v>
          </cell>
        </row>
        <row r="1286">
          <cell r="A1286">
            <v>638093</v>
          </cell>
        </row>
        <row r="1287">
          <cell r="A1287">
            <v>638294</v>
          </cell>
        </row>
        <row r="1288">
          <cell r="A1288">
            <v>638323</v>
          </cell>
        </row>
        <row r="1289">
          <cell r="A1289">
            <v>638785</v>
          </cell>
        </row>
        <row r="1290">
          <cell r="A1290">
            <v>638833</v>
          </cell>
        </row>
        <row r="1291">
          <cell r="A1291">
            <v>638871</v>
          </cell>
        </row>
        <row r="1292">
          <cell r="A1292">
            <v>638969</v>
          </cell>
        </row>
        <row r="1293">
          <cell r="A1293">
            <v>639011</v>
          </cell>
        </row>
        <row r="1294">
          <cell r="A1294">
            <v>639019</v>
          </cell>
        </row>
        <row r="1295">
          <cell r="A1295">
            <v>639058</v>
          </cell>
        </row>
        <row r="1296">
          <cell r="A1296">
            <v>639073</v>
          </cell>
        </row>
        <row r="1297">
          <cell r="A1297">
            <v>639160</v>
          </cell>
        </row>
        <row r="1298">
          <cell r="A1298">
            <v>639247</v>
          </cell>
        </row>
        <row r="1299">
          <cell r="A1299">
            <v>639274</v>
          </cell>
        </row>
        <row r="1300">
          <cell r="A1300">
            <v>639296</v>
          </cell>
        </row>
        <row r="1301">
          <cell r="A1301">
            <v>639333</v>
          </cell>
        </row>
        <row r="1302">
          <cell r="A1302">
            <v>639421</v>
          </cell>
        </row>
        <row r="1303">
          <cell r="A1303">
            <v>639448</v>
          </cell>
        </row>
        <row r="1304">
          <cell r="A1304">
            <v>639467</v>
          </cell>
        </row>
        <row r="1305">
          <cell r="A1305">
            <v>639493</v>
          </cell>
        </row>
        <row r="1306">
          <cell r="A1306">
            <v>639496</v>
          </cell>
        </row>
        <row r="1307">
          <cell r="A1307">
            <v>639547</v>
          </cell>
        </row>
        <row r="1308">
          <cell r="A1308">
            <v>639565</v>
          </cell>
        </row>
        <row r="1309">
          <cell r="A1309">
            <v>639575</v>
          </cell>
        </row>
        <row r="1310">
          <cell r="A1310">
            <v>639579</v>
          </cell>
        </row>
        <row r="1311">
          <cell r="A1311">
            <v>639580</v>
          </cell>
        </row>
        <row r="1312">
          <cell r="A1312">
            <v>639585</v>
          </cell>
        </row>
        <row r="1313">
          <cell r="A1313">
            <v>639785</v>
          </cell>
        </row>
        <row r="1314">
          <cell r="A1314">
            <v>640051</v>
          </cell>
        </row>
        <row r="1315">
          <cell r="A1315">
            <v>640084</v>
          </cell>
        </row>
        <row r="1316">
          <cell r="A1316">
            <v>640405</v>
          </cell>
        </row>
        <row r="1317">
          <cell r="A1317">
            <v>642028</v>
          </cell>
        </row>
        <row r="1318">
          <cell r="A1318">
            <v>642039</v>
          </cell>
        </row>
        <row r="1319">
          <cell r="A1319">
            <v>642058</v>
          </cell>
        </row>
        <row r="1320">
          <cell r="A1320">
            <v>642287</v>
          </cell>
        </row>
        <row r="1321">
          <cell r="A1321">
            <v>642605</v>
          </cell>
        </row>
        <row r="1322">
          <cell r="A1322">
            <v>642986</v>
          </cell>
        </row>
        <row r="1323">
          <cell r="A1323">
            <v>643076</v>
          </cell>
        </row>
        <row r="1324">
          <cell r="A1324">
            <v>643080</v>
          </cell>
        </row>
        <row r="1325">
          <cell r="A1325">
            <v>643470</v>
          </cell>
        </row>
        <row r="1326">
          <cell r="A1326">
            <v>644013</v>
          </cell>
        </row>
        <row r="1327">
          <cell r="A1327">
            <v>644802</v>
          </cell>
        </row>
        <row r="1328">
          <cell r="A1328">
            <v>645074</v>
          </cell>
        </row>
        <row r="1329">
          <cell r="A1329">
            <v>645754</v>
          </cell>
        </row>
        <row r="1330">
          <cell r="A1330">
            <v>645764</v>
          </cell>
        </row>
        <row r="1331">
          <cell r="A1331">
            <v>645799</v>
          </cell>
        </row>
        <row r="1332">
          <cell r="A1332">
            <v>645807</v>
          </cell>
        </row>
        <row r="1333">
          <cell r="A1333">
            <v>645857</v>
          </cell>
        </row>
        <row r="1334">
          <cell r="A1334">
            <v>645873</v>
          </cell>
        </row>
        <row r="1335">
          <cell r="A1335">
            <v>645882</v>
          </cell>
        </row>
        <row r="1336">
          <cell r="A1336">
            <v>645896</v>
          </cell>
        </row>
        <row r="1337">
          <cell r="A1337">
            <v>645917</v>
          </cell>
        </row>
        <row r="1338">
          <cell r="A1338">
            <v>645934</v>
          </cell>
        </row>
        <row r="1339">
          <cell r="A1339">
            <v>645946</v>
          </cell>
        </row>
        <row r="1340">
          <cell r="A1340">
            <v>645950</v>
          </cell>
        </row>
        <row r="1341">
          <cell r="A1341">
            <v>645959</v>
          </cell>
        </row>
        <row r="1342">
          <cell r="A1342">
            <v>646036</v>
          </cell>
        </row>
        <row r="1343">
          <cell r="A1343">
            <v>646047</v>
          </cell>
        </row>
        <row r="1344">
          <cell r="A1344">
            <v>646057</v>
          </cell>
        </row>
        <row r="1345">
          <cell r="A1345">
            <v>646067</v>
          </cell>
        </row>
        <row r="1346">
          <cell r="A1346">
            <v>646074</v>
          </cell>
        </row>
        <row r="1347">
          <cell r="A1347">
            <v>646115</v>
          </cell>
        </row>
        <row r="1348">
          <cell r="A1348">
            <v>646135</v>
          </cell>
        </row>
        <row r="1349">
          <cell r="A1349">
            <v>647525</v>
          </cell>
        </row>
        <row r="1350">
          <cell r="A1350">
            <v>647539</v>
          </cell>
        </row>
        <row r="1351">
          <cell r="A1351">
            <v>647542</v>
          </cell>
        </row>
        <row r="1352">
          <cell r="A1352">
            <v>647974</v>
          </cell>
        </row>
        <row r="1353">
          <cell r="A1353">
            <v>648209</v>
          </cell>
        </row>
        <row r="1354">
          <cell r="A1354">
            <v>648242</v>
          </cell>
        </row>
        <row r="1355">
          <cell r="A1355">
            <v>648397</v>
          </cell>
        </row>
        <row r="1356">
          <cell r="A1356">
            <v>648402</v>
          </cell>
        </row>
        <row r="1357">
          <cell r="A1357">
            <v>649544</v>
          </cell>
        </row>
        <row r="1358">
          <cell r="A1358">
            <v>650518</v>
          </cell>
        </row>
        <row r="1359">
          <cell r="A1359">
            <v>650586</v>
          </cell>
        </row>
        <row r="1360">
          <cell r="A1360">
            <v>651026</v>
          </cell>
        </row>
        <row r="1361">
          <cell r="A1361">
            <v>651412</v>
          </cell>
        </row>
        <row r="1362">
          <cell r="A1362">
            <v>652495</v>
          </cell>
        </row>
        <row r="1363">
          <cell r="A1363">
            <v>652509</v>
          </cell>
        </row>
        <row r="1364">
          <cell r="A1364">
            <v>652515</v>
          </cell>
        </row>
        <row r="1365">
          <cell r="A1365">
            <v>652726</v>
          </cell>
        </row>
        <row r="1366">
          <cell r="A1366">
            <v>652735</v>
          </cell>
        </row>
        <row r="1367">
          <cell r="A1367">
            <v>652739</v>
          </cell>
        </row>
        <row r="1368">
          <cell r="A1368">
            <v>652744</v>
          </cell>
        </row>
        <row r="1369">
          <cell r="A1369">
            <v>652767</v>
          </cell>
        </row>
        <row r="1370">
          <cell r="A1370">
            <v>652791</v>
          </cell>
        </row>
        <row r="1371">
          <cell r="A1371">
            <v>652796</v>
          </cell>
        </row>
        <row r="1372">
          <cell r="A1372">
            <v>652806</v>
          </cell>
        </row>
        <row r="1373">
          <cell r="A1373">
            <v>653444</v>
          </cell>
        </row>
        <row r="1374">
          <cell r="A1374">
            <v>654171</v>
          </cell>
        </row>
        <row r="1375">
          <cell r="A1375">
            <v>654455</v>
          </cell>
        </row>
        <row r="1376">
          <cell r="A1376">
            <v>654496</v>
          </cell>
        </row>
        <row r="1377">
          <cell r="A1377">
            <v>654500</v>
          </cell>
        </row>
        <row r="1378">
          <cell r="A1378">
            <v>654502</v>
          </cell>
        </row>
        <row r="1379">
          <cell r="A1379">
            <v>654633</v>
          </cell>
        </row>
        <row r="1380">
          <cell r="A1380">
            <v>654742</v>
          </cell>
        </row>
        <row r="1381">
          <cell r="A1381">
            <v>654787</v>
          </cell>
        </row>
        <row r="1382">
          <cell r="A1382">
            <v>654789</v>
          </cell>
        </row>
        <row r="1383">
          <cell r="A1383">
            <v>654790</v>
          </cell>
        </row>
        <row r="1384">
          <cell r="A1384">
            <v>654829</v>
          </cell>
        </row>
        <row r="1385">
          <cell r="A1385">
            <v>655078</v>
          </cell>
        </row>
        <row r="1386">
          <cell r="A1386">
            <v>655107</v>
          </cell>
        </row>
        <row r="1387">
          <cell r="A1387">
            <v>655359</v>
          </cell>
        </row>
        <row r="1388">
          <cell r="A1388">
            <v>655362</v>
          </cell>
        </row>
        <row r="1389">
          <cell r="A1389">
            <v>655368</v>
          </cell>
        </row>
        <row r="1390">
          <cell r="A1390">
            <v>655374</v>
          </cell>
        </row>
        <row r="1391">
          <cell r="A1391">
            <v>655377</v>
          </cell>
        </row>
        <row r="1392">
          <cell r="A1392">
            <v>655384</v>
          </cell>
        </row>
        <row r="1393">
          <cell r="A1393">
            <v>655387</v>
          </cell>
        </row>
        <row r="1394">
          <cell r="A1394">
            <v>655389</v>
          </cell>
        </row>
        <row r="1395">
          <cell r="A1395">
            <v>656411</v>
          </cell>
        </row>
        <row r="1396">
          <cell r="A1396">
            <v>656602</v>
          </cell>
        </row>
        <row r="1397">
          <cell r="A1397">
            <v>656651</v>
          </cell>
        </row>
        <row r="1398">
          <cell r="A1398">
            <v>656681</v>
          </cell>
        </row>
        <row r="1399">
          <cell r="A1399">
            <v>657404</v>
          </cell>
        </row>
        <row r="1400">
          <cell r="A1400">
            <v>657445</v>
          </cell>
        </row>
        <row r="1401">
          <cell r="A1401">
            <v>657565</v>
          </cell>
        </row>
        <row r="1402">
          <cell r="A1402">
            <v>657707</v>
          </cell>
        </row>
        <row r="1403">
          <cell r="A1403">
            <v>659222</v>
          </cell>
        </row>
        <row r="1404">
          <cell r="A1404">
            <v>659579</v>
          </cell>
        </row>
        <row r="1405">
          <cell r="A1405">
            <v>659581</v>
          </cell>
        </row>
        <row r="1406">
          <cell r="A1406">
            <v>659586</v>
          </cell>
        </row>
        <row r="1407">
          <cell r="A1407">
            <v>659759</v>
          </cell>
        </row>
        <row r="1408">
          <cell r="A1408">
            <v>660929</v>
          </cell>
        </row>
        <row r="1409">
          <cell r="A1409">
            <v>666524</v>
          </cell>
        </row>
        <row r="1410">
          <cell r="A1410">
            <v>667162</v>
          </cell>
        </row>
        <row r="1411">
          <cell r="A1411">
            <v>667207</v>
          </cell>
        </row>
        <row r="1412">
          <cell r="A1412">
            <v>667250</v>
          </cell>
        </row>
        <row r="1413">
          <cell r="A1413">
            <v>667400</v>
          </cell>
        </row>
        <row r="1414">
          <cell r="A1414">
            <v>667585</v>
          </cell>
        </row>
        <row r="1415">
          <cell r="A1415">
            <v>667588</v>
          </cell>
        </row>
        <row r="1416">
          <cell r="A1416">
            <v>667590</v>
          </cell>
        </row>
        <row r="1417">
          <cell r="A1417">
            <v>667591</v>
          </cell>
        </row>
        <row r="1418">
          <cell r="A1418">
            <v>667592</v>
          </cell>
        </row>
        <row r="1419">
          <cell r="A1419">
            <v>667597</v>
          </cell>
        </row>
        <row r="1420">
          <cell r="A1420">
            <v>667751</v>
          </cell>
        </row>
        <row r="1421">
          <cell r="A1421">
            <v>667752</v>
          </cell>
        </row>
        <row r="1422">
          <cell r="A1422">
            <v>667754</v>
          </cell>
        </row>
        <row r="1423">
          <cell r="A1423">
            <v>667755</v>
          </cell>
        </row>
        <row r="1424">
          <cell r="A1424">
            <v>667756</v>
          </cell>
        </row>
        <row r="1425">
          <cell r="A1425">
            <v>667758</v>
          </cell>
        </row>
        <row r="1426">
          <cell r="A1426">
            <v>667761</v>
          </cell>
        </row>
        <row r="1427">
          <cell r="A1427">
            <v>667762</v>
          </cell>
        </row>
        <row r="1428">
          <cell r="A1428">
            <v>667763</v>
          </cell>
        </row>
        <row r="1429">
          <cell r="A1429">
            <v>667764</v>
          </cell>
        </row>
        <row r="1430">
          <cell r="A1430">
            <v>667765</v>
          </cell>
        </row>
        <row r="1431">
          <cell r="A1431">
            <v>667766</v>
          </cell>
        </row>
        <row r="1432">
          <cell r="A1432">
            <v>667815</v>
          </cell>
        </row>
        <row r="1433">
          <cell r="A1433">
            <v>670408</v>
          </cell>
        </row>
        <row r="1434">
          <cell r="A1434">
            <v>671592</v>
          </cell>
        </row>
        <row r="1435">
          <cell r="A1435">
            <v>671627</v>
          </cell>
        </row>
        <row r="1436">
          <cell r="A1436">
            <v>675918</v>
          </cell>
        </row>
        <row r="1437">
          <cell r="A1437">
            <v>676321</v>
          </cell>
        </row>
        <row r="1438">
          <cell r="A1438">
            <v>676403</v>
          </cell>
        </row>
        <row r="1439">
          <cell r="A1439">
            <v>676824</v>
          </cell>
        </row>
        <row r="1440">
          <cell r="A1440">
            <v>676923</v>
          </cell>
        </row>
        <row r="1441">
          <cell r="A1441">
            <v>677951</v>
          </cell>
        </row>
        <row r="1442">
          <cell r="A1442">
            <v>678033</v>
          </cell>
        </row>
        <row r="1443">
          <cell r="A1443">
            <v>678212</v>
          </cell>
        </row>
        <row r="1444">
          <cell r="A1444">
            <v>681382</v>
          </cell>
        </row>
        <row r="1445">
          <cell r="A1445">
            <v>682072</v>
          </cell>
        </row>
        <row r="1446">
          <cell r="A1446">
            <v>682079</v>
          </cell>
        </row>
        <row r="1447">
          <cell r="A1447">
            <v>682291</v>
          </cell>
        </row>
        <row r="1448">
          <cell r="A1448">
            <v>682305</v>
          </cell>
        </row>
        <row r="1449">
          <cell r="A1449">
            <v>683399</v>
          </cell>
        </row>
        <row r="1450">
          <cell r="A1450">
            <v>683518</v>
          </cell>
        </row>
        <row r="1451">
          <cell r="A1451">
            <v>684558</v>
          </cell>
        </row>
        <row r="1452">
          <cell r="A1452">
            <v>686582</v>
          </cell>
        </row>
        <row r="1453">
          <cell r="A1453">
            <v>691696</v>
          </cell>
        </row>
        <row r="1454">
          <cell r="A1454">
            <v>699178</v>
          </cell>
        </row>
        <row r="1455">
          <cell r="A1455">
            <v>700027</v>
          </cell>
        </row>
        <row r="1456">
          <cell r="A1456">
            <v>701189</v>
          </cell>
        </row>
        <row r="1457">
          <cell r="A1457">
            <v>702881</v>
          </cell>
        </row>
        <row r="1458">
          <cell r="A1458">
            <v>709762</v>
          </cell>
        </row>
        <row r="1459">
          <cell r="A1459">
            <v>710558</v>
          </cell>
        </row>
        <row r="1460">
          <cell r="A1460">
            <v>713467</v>
          </cell>
        </row>
        <row r="1461">
          <cell r="A1461">
            <v>713943</v>
          </cell>
        </row>
        <row r="1462">
          <cell r="A1462">
            <v>714306</v>
          </cell>
        </row>
        <row r="1463">
          <cell r="A1463">
            <v>719992</v>
          </cell>
        </row>
        <row r="1464">
          <cell r="A1464" t="str">
            <v>01 - Meters</v>
          </cell>
        </row>
        <row r="1465">
          <cell r="A1465" t="str">
            <v>AB-LD-EB-C-RC</v>
          </cell>
        </row>
        <row r="1466">
          <cell r="A1466" t="str">
            <v>AB-LD-EB-N-RF</v>
          </cell>
        </row>
        <row r="1467">
          <cell r="A1467" t="str">
            <v>AB-LD-EB-N-RN</v>
          </cell>
        </row>
        <row r="1468">
          <cell r="A1468" t="str">
            <v>AB-LD-EB-S-RS</v>
          </cell>
        </row>
        <row r="1469">
          <cell r="A1469" t="str">
            <v>AB-LD-EB-S-RW</v>
          </cell>
        </row>
        <row r="1470">
          <cell r="A1470" t="str">
            <v>AG-Adjustment-RC</v>
          </cell>
        </row>
        <row r="1471">
          <cell r="A1471" t="str">
            <v>AG-Adjustment-RN</v>
          </cell>
        </row>
        <row r="1472">
          <cell r="A1472" t="str">
            <v>AG-Adjustment-RS</v>
          </cell>
        </row>
        <row r="1473">
          <cell r="A1473" t="str">
            <v>AG-LD-AU-C-RC</v>
          </cell>
        </row>
        <row r="1474">
          <cell r="A1474" t="str">
            <v>AG-LD-AU-N-RF</v>
          </cell>
        </row>
        <row r="1475">
          <cell r="A1475" t="str">
            <v>AG-LD-AU-N-RN</v>
          </cell>
        </row>
        <row r="1476">
          <cell r="A1476" t="str">
            <v>AG-LD-AU-S-RS</v>
          </cell>
        </row>
        <row r="1477">
          <cell r="A1477" t="str">
            <v>AG-LD-AU-S-RW</v>
          </cell>
        </row>
        <row r="1478">
          <cell r="A1478" t="str">
            <v>AG-LD-CA-C-RC</v>
          </cell>
        </row>
        <row r="1479">
          <cell r="A1479" t="str">
            <v>AG-LD-CA-N-RF</v>
          </cell>
        </row>
        <row r="1480">
          <cell r="A1480" t="str">
            <v>AG-LD-CA-N-RN</v>
          </cell>
        </row>
        <row r="1481">
          <cell r="A1481" t="str">
            <v>AG-LD-CA-S-RS</v>
          </cell>
        </row>
        <row r="1482">
          <cell r="A1482" t="str">
            <v>AG-LD-CA-S-RW</v>
          </cell>
        </row>
        <row r="1483">
          <cell r="A1483" t="str">
            <v>AG-LD-EA-C-RC</v>
          </cell>
        </row>
        <row r="1484">
          <cell r="A1484" t="str">
            <v>AG-LD-EA-N-RF</v>
          </cell>
        </row>
        <row r="1485">
          <cell r="A1485" t="str">
            <v>AG-LD-EA-N-RN</v>
          </cell>
        </row>
        <row r="1486">
          <cell r="A1486" t="str">
            <v>AG-LD-EA-S-RS</v>
          </cell>
        </row>
        <row r="1487">
          <cell r="A1487" t="str">
            <v>AG-LD-EA-S-RW</v>
          </cell>
        </row>
        <row r="1488">
          <cell r="A1488" t="str">
            <v>AG-LD-LU-C-RC</v>
          </cell>
        </row>
        <row r="1489">
          <cell r="A1489" t="str">
            <v>AG-LD-LU-N-RF</v>
          </cell>
        </row>
        <row r="1490">
          <cell r="A1490" t="str">
            <v>AG-LD-LU-N-RN</v>
          </cell>
        </row>
        <row r="1491">
          <cell r="A1491" t="str">
            <v>AG-LD-LU-S-RS</v>
          </cell>
        </row>
        <row r="1492">
          <cell r="A1492" t="str">
            <v>AG-LD-LU-S-RW</v>
          </cell>
        </row>
        <row r="1493">
          <cell r="A1493" t="str">
            <v>AG-LD-MN-C-RC</v>
          </cell>
        </row>
        <row r="1494">
          <cell r="A1494" t="str">
            <v>AG-LD-MN-N-RF</v>
          </cell>
        </row>
        <row r="1495">
          <cell r="A1495" t="str">
            <v>AG-LD-MN-N-RN</v>
          </cell>
        </row>
        <row r="1496">
          <cell r="A1496" t="str">
            <v>AG-LD-MN-S-RS</v>
          </cell>
        </row>
        <row r="1497">
          <cell r="A1497" t="str">
            <v>AG-LD-MN-S-RW</v>
          </cell>
        </row>
        <row r="1498">
          <cell r="A1498" t="str">
            <v>AG-LD-MU-C-RC</v>
          </cell>
        </row>
        <row r="1499">
          <cell r="A1499" t="str">
            <v>AG-LD-MU-N-RF</v>
          </cell>
        </row>
        <row r="1500">
          <cell r="A1500" t="str">
            <v>AG-LD-MU-N-RN</v>
          </cell>
        </row>
        <row r="1501">
          <cell r="A1501" t="str">
            <v>AG-LD-MU-S-RS</v>
          </cell>
        </row>
        <row r="1502">
          <cell r="A1502" t="str">
            <v>AG-LD-MU-S-RW</v>
          </cell>
        </row>
        <row r="1503">
          <cell r="A1503" t="str">
            <v>AG-LS-LU-C-RC</v>
          </cell>
        </row>
        <row r="1504">
          <cell r="A1504" t="str">
            <v>AG-LS-LU-N-RF</v>
          </cell>
        </row>
        <row r="1505">
          <cell r="A1505" t="str">
            <v>AG-LS-LU-N-RN</v>
          </cell>
        </row>
        <row r="1506">
          <cell r="A1506" t="str">
            <v>AG-LS-LU-S-RS</v>
          </cell>
        </row>
        <row r="1507">
          <cell r="A1507" t="str">
            <v>AG-LS-LU-S-RW</v>
          </cell>
        </row>
        <row r="1508">
          <cell r="A1508" t="str">
            <v>AG-LS-MN-C-RC</v>
          </cell>
        </row>
        <row r="1509">
          <cell r="A1509" t="str">
            <v>AG-LS-MN-N-RF</v>
          </cell>
        </row>
        <row r="1510">
          <cell r="A1510" t="str">
            <v>AG-LS-MN-N-RN</v>
          </cell>
        </row>
        <row r="1511">
          <cell r="A1511" t="str">
            <v>AG-LS-MN-S-RS</v>
          </cell>
        </row>
        <row r="1512">
          <cell r="A1512" t="str">
            <v>AG-LS-MN-S-RW</v>
          </cell>
        </row>
        <row r="1513">
          <cell r="A1513" t="str">
            <v>AG-LS-SL-C-RC</v>
          </cell>
        </row>
        <row r="1514">
          <cell r="A1514" t="str">
            <v>AG-LS-SL-N-RF</v>
          </cell>
        </row>
        <row r="1515">
          <cell r="A1515" t="str">
            <v>AG-LS-SL-N-RN</v>
          </cell>
        </row>
        <row r="1516">
          <cell r="A1516" t="str">
            <v>AG-LS-SL-S-RS</v>
          </cell>
        </row>
        <row r="1517">
          <cell r="A1517" t="str">
            <v>AG-LS-SL-S-RW</v>
          </cell>
        </row>
        <row r="1518">
          <cell r="A1518" t="str">
            <v>AG-SS-AN-C-RC</v>
          </cell>
        </row>
        <row r="1519">
          <cell r="A1519" t="str">
            <v>AG-SS-AN-N-RF</v>
          </cell>
        </row>
        <row r="1520">
          <cell r="A1520" t="str">
            <v>AG-SS-AN-N-RN</v>
          </cell>
        </row>
        <row r="1521">
          <cell r="A1521" t="str">
            <v>AG-SS-AN-S-RS</v>
          </cell>
        </row>
        <row r="1522">
          <cell r="A1522" t="str">
            <v>AG-SS-AN-S-RW</v>
          </cell>
        </row>
        <row r="1523">
          <cell r="A1523" t="str">
            <v>AG-SS-CW-C-RC</v>
          </cell>
        </row>
        <row r="1524">
          <cell r="A1524" t="str">
            <v>AG-SS-CW-N-RF</v>
          </cell>
        </row>
        <row r="1525">
          <cell r="A1525" t="str">
            <v>AG-SS-CW-N-RN</v>
          </cell>
        </row>
        <row r="1526">
          <cell r="A1526" t="str">
            <v>AG-SS-CW-S-RS</v>
          </cell>
        </row>
        <row r="1527">
          <cell r="A1527" t="str">
            <v>AG-SS-CW-S-RW</v>
          </cell>
        </row>
        <row r="1528">
          <cell r="A1528" t="str">
            <v>AG-SS-MN-C-RC</v>
          </cell>
        </row>
        <row r="1529">
          <cell r="A1529" t="str">
            <v>AG-SS-MN-N-RF</v>
          </cell>
        </row>
        <row r="1530">
          <cell r="A1530" t="str">
            <v>AG-SS-MN-N-RN</v>
          </cell>
        </row>
        <row r="1531">
          <cell r="A1531" t="str">
            <v>AG-SS-MN-S-RS</v>
          </cell>
        </row>
        <row r="1532">
          <cell r="A1532" t="str">
            <v>AG-SS-MN-S-RW</v>
          </cell>
        </row>
        <row r="1533">
          <cell r="A1533" t="str">
            <v>AG-SS-MU-C-RC</v>
          </cell>
        </row>
        <row r="1534">
          <cell r="A1534" t="str">
            <v>AG-SS-MU-N-RF</v>
          </cell>
        </row>
        <row r="1535">
          <cell r="A1535" t="str">
            <v>AG-SS-MU-N-RN</v>
          </cell>
        </row>
        <row r="1536">
          <cell r="A1536" t="str">
            <v>AG-SS-MU-S-RS</v>
          </cell>
        </row>
        <row r="1537">
          <cell r="A1537" t="str">
            <v>AG-SS-MU-S-RW</v>
          </cell>
        </row>
        <row r="1538">
          <cell r="A1538" t="str">
            <v>AG-SS-PW-C-RC</v>
          </cell>
        </row>
        <row r="1539">
          <cell r="A1539" t="str">
            <v>AG-SS-PW-N-RF</v>
          </cell>
        </row>
        <row r="1540">
          <cell r="A1540" t="str">
            <v>AG-SS-PW-N-RN</v>
          </cell>
        </row>
        <row r="1541">
          <cell r="A1541" t="str">
            <v>AG-SS-PW-S-RS</v>
          </cell>
        </row>
        <row r="1542">
          <cell r="A1542" t="str">
            <v>AG-SS-PW-S-RW</v>
          </cell>
        </row>
        <row r="1543">
          <cell r="A1543" t="str">
            <v>AG-SS-SL-C-RC</v>
          </cell>
        </row>
        <row r="1544">
          <cell r="A1544" t="str">
            <v>AG-SS-SL-N-RF</v>
          </cell>
        </row>
        <row r="1545">
          <cell r="A1545" t="str">
            <v>AG-SS-SL-N-RN</v>
          </cell>
        </row>
        <row r="1546">
          <cell r="A1546" t="str">
            <v>AG-SS-SL-S-RS</v>
          </cell>
        </row>
        <row r="1547">
          <cell r="A1547" t="str">
            <v>AG-SS-SL-S-RW</v>
          </cell>
        </row>
        <row r="1548">
          <cell r="A1548" t="str">
            <v>AG-SS-SU-C-RC</v>
          </cell>
        </row>
        <row r="1549">
          <cell r="A1549" t="str">
            <v>AG-SS-SU-N-RF</v>
          </cell>
        </row>
        <row r="1550">
          <cell r="A1550" t="str">
            <v>AG-SS-SU-N-RN</v>
          </cell>
        </row>
        <row r="1551">
          <cell r="A1551" t="str">
            <v>AG-SS-SU-S-RS</v>
          </cell>
        </row>
        <row r="1552">
          <cell r="A1552" t="str">
            <v>AG-SS-SU-S-RW</v>
          </cell>
        </row>
        <row r="1553">
          <cell r="A1553" t="str">
            <v>AG-SS-V1-C-RC</v>
          </cell>
        </row>
        <row r="1554">
          <cell r="A1554" t="str">
            <v>AG-SS-V1-N-RF</v>
          </cell>
        </row>
        <row r="1555">
          <cell r="A1555" t="str">
            <v>AG-SS-V1-N-RN</v>
          </cell>
        </row>
        <row r="1556">
          <cell r="A1556" t="str">
            <v>AG-SS-V1-S-RS</v>
          </cell>
        </row>
        <row r="1557">
          <cell r="A1557" t="str">
            <v>AG-SS-V1-S-RW</v>
          </cell>
        </row>
        <row r="1558">
          <cell r="A1558" t="str">
            <v>AG-ST-V1-C-RC</v>
          </cell>
        </row>
        <row r="1559">
          <cell r="A1559" t="str">
            <v>AG-ST-V1-N-RF</v>
          </cell>
        </row>
        <row r="1560">
          <cell r="A1560" t="str">
            <v>AG-ST-V1-N-RN</v>
          </cell>
        </row>
        <row r="1561">
          <cell r="A1561" t="str">
            <v>AG-ST-V1-S-RS</v>
          </cell>
        </row>
        <row r="1562">
          <cell r="A1562" t="str">
            <v>AG-ST-V1-S-RW</v>
          </cell>
        </row>
        <row r="1563">
          <cell r="A1563" t="str">
            <v>AL-MC-M2-C-RC</v>
          </cell>
        </row>
        <row r="1564">
          <cell r="A1564" t="str">
            <v>AL-MC-M2-N-RF</v>
          </cell>
        </row>
        <row r="1565">
          <cell r="A1565" t="str">
            <v>AL-MC-M2-N-RN</v>
          </cell>
        </row>
        <row r="1566">
          <cell r="A1566" t="str">
            <v>AL-MC-M2-S-RS</v>
          </cell>
        </row>
        <row r="1567">
          <cell r="A1567" t="str">
            <v>AL-MC-M2-S-RW</v>
          </cell>
        </row>
        <row r="1568">
          <cell r="A1568" t="str">
            <v>AL-MC-Z2-C-RC</v>
          </cell>
        </row>
        <row r="1569">
          <cell r="A1569" t="str">
            <v>AL-MC-Z2-N-RF</v>
          </cell>
        </row>
        <row r="1570">
          <cell r="A1570" t="str">
            <v>AL-MC-Z2-N-RN</v>
          </cell>
        </row>
        <row r="1571">
          <cell r="A1571" t="str">
            <v>AL-MC-Z2-S-RS</v>
          </cell>
        </row>
        <row r="1572">
          <cell r="A1572" t="str">
            <v>AL-MC-Z2-S-RW</v>
          </cell>
        </row>
        <row r="1573">
          <cell r="A1573" t="str">
            <v>AR-Adjustment-RC</v>
          </cell>
        </row>
        <row r="1574">
          <cell r="A1574" t="str">
            <v>AR-Adjustment-RN</v>
          </cell>
        </row>
        <row r="1575">
          <cell r="A1575" t="str">
            <v>AR-Adjustment-RS</v>
          </cell>
        </row>
        <row r="1576">
          <cell r="A1576" t="str">
            <v>AR-CZ-AU-C-RC</v>
          </cell>
        </row>
        <row r="1577">
          <cell r="A1577" t="str">
            <v>AR-CZ-AU-N-RF</v>
          </cell>
        </row>
        <row r="1578">
          <cell r="A1578" t="str">
            <v>AR-CZ-AU-N-RN</v>
          </cell>
        </row>
        <row r="1579">
          <cell r="A1579" t="str">
            <v>AR-CZ-AU-S-RS</v>
          </cell>
        </row>
        <row r="1580">
          <cell r="A1580" t="str">
            <v>AR-CZ-AU-S-RW</v>
          </cell>
        </row>
        <row r="1581">
          <cell r="A1581" t="str">
            <v>AR-CZ-CU-C-RC</v>
          </cell>
        </row>
        <row r="1582">
          <cell r="A1582" t="str">
            <v>AR-CZ-CU-N-RF</v>
          </cell>
        </row>
        <row r="1583">
          <cell r="A1583" t="str">
            <v>AR-CZ-CU-N-RN</v>
          </cell>
        </row>
        <row r="1584">
          <cell r="A1584" t="str">
            <v>AR-CZ-CU-S-RS</v>
          </cell>
        </row>
        <row r="1585">
          <cell r="A1585" t="str">
            <v>AR-CZ-CU-S-RW</v>
          </cell>
        </row>
        <row r="1586">
          <cell r="A1586" t="str">
            <v>AR-CZ-FN-N-RF</v>
          </cell>
        </row>
        <row r="1587">
          <cell r="A1587" t="str">
            <v>AR-CZ-FN-N-RN</v>
          </cell>
        </row>
        <row r="1588">
          <cell r="A1588" t="str">
            <v>AR-CZ-FN-S-RS</v>
          </cell>
        </row>
        <row r="1589">
          <cell r="A1589" t="str">
            <v>AR-CZ-FN-S-RW</v>
          </cell>
        </row>
        <row r="1590">
          <cell r="A1590" t="str">
            <v>AR-CZ-MU-C-RC</v>
          </cell>
        </row>
        <row r="1591">
          <cell r="A1591" t="str">
            <v>AR-CZ-MU-N-RF</v>
          </cell>
        </row>
        <row r="1592">
          <cell r="A1592" t="str">
            <v>AR-CZ-MU-N-RN</v>
          </cell>
        </row>
        <row r="1593">
          <cell r="A1593" t="str">
            <v>AR-CZ-MU-S-RS</v>
          </cell>
        </row>
        <row r="1594">
          <cell r="A1594" t="str">
            <v>AR-CZ-MU-S-RW</v>
          </cell>
        </row>
        <row r="1595">
          <cell r="A1595" t="str">
            <v>AR-CZ-SL-C-RC</v>
          </cell>
        </row>
        <row r="1596">
          <cell r="A1596" t="str">
            <v>AR-CZ-SL-N-RF</v>
          </cell>
        </row>
        <row r="1597">
          <cell r="A1597" t="str">
            <v>AR-CZ-SL-N-RN</v>
          </cell>
        </row>
        <row r="1598">
          <cell r="A1598" t="str">
            <v>AR-CZ-SL-S-RS</v>
          </cell>
        </row>
        <row r="1599">
          <cell r="A1599" t="str">
            <v>AR-CZ-SL-S-RW</v>
          </cell>
        </row>
        <row r="1600">
          <cell r="A1600" t="str">
            <v>AR-LD-AN-C-RC</v>
          </cell>
        </row>
        <row r="1601">
          <cell r="A1601" t="str">
            <v>AR-LD-AN-N-RF</v>
          </cell>
        </row>
        <row r="1602">
          <cell r="A1602" t="str">
            <v>AR-LD-AN-N-RN</v>
          </cell>
        </row>
        <row r="1603">
          <cell r="A1603" t="str">
            <v>AR-LD-AN-S-RS</v>
          </cell>
        </row>
        <row r="1604">
          <cell r="A1604" t="str">
            <v>AR-LD-AN-S-RW</v>
          </cell>
        </row>
        <row r="1605">
          <cell r="A1605" t="str">
            <v>AR-LD-AU-C-RC</v>
          </cell>
        </row>
        <row r="1606">
          <cell r="A1606" t="str">
            <v>AR-LD-AU-N-RF</v>
          </cell>
        </row>
        <row r="1607">
          <cell r="A1607" t="str">
            <v>AR-LD-AU-N-RN</v>
          </cell>
        </row>
        <row r="1608">
          <cell r="A1608" t="str">
            <v>AR-LD-AU-S-RS</v>
          </cell>
        </row>
        <row r="1609">
          <cell r="A1609" t="str">
            <v>AR-LD-AU-S-RW</v>
          </cell>
        </row>
        <row r="1610">
          <cell r="A1610" t="str">
            <v>AR-LD-CR-C-RC</v>
          </cell>
        </row>
        <row r="1611">
          <cell r="A1611" t="str">
            <v>AR-LD-CR-N-RF</v>
          </cell>
        </row>
        <row r="1612">
          <cell r="A1612" t="str">
            <v>AR-LD-CR-N-RN</v>
          </cell>
        </row>
        <row r="1613">
          <cell r="A1613" t="str">
            <v>AR-LD-CR-S-RS</v>
          </cell>
        </row>
        <row r="1614">
          <cell r="A1614" t="str">
            <v>AR-LD-CR-S-RW</v>
          </cell>
        </row>
        <row r="1615">
          <cell r="A1615" t="str">
            <v>AR-LD-EA-C-RC</v>
          </cell>
        </row>
        <row r="1616">
          <cell r="A1616" t="str">
            <v>AR-LD-EA-N-RF</v>
          </cell>
        </row>
        <row r="1617">
          <cell r="A1617" t="str">
            <v>AR-LD-EA-N-RN</v>
          </cell>
        </row>
        <row r="1618">
          <cell r="A1618" t="str">
            <v>AR-LD-EA-S-RS</v>
          </cell>
        </row>
        <row r="1619">
          <cell r="A1619" t="str">
            <v>AR-LD-EA-S-RW</v>
          </cell>
        </row>
        <row r="1620">
          <cell r="A1620" t="str">
            <v>AR-LD-ER-C-RC</v>
          </cell>
        </row>
        <row r="1621">
          <cell r="A1621" t="str">
            <v>AR-LD-ER-N-RF</v>
          </cell>
        </row>
        <row r="1622">
          <cell r="A1622" t="str">
            <v>AR-LD-ER-N-RN</v>
          </cell>
        </row>
        <row r="1623">
          <cell r="A1623" t="str">
            <v>AR-LD-ER-S-RS</v>
          </cell>
        </row>
        <row r="1624">
          <cell r="A1624" t="str">
            <v>AR-LD-ER-S-RW</v>
          </cell>
        </row>
        <row r="1625">
          <cell r="A1625" t="str">
            <v>AR-LD-LU-C-RC</v>
          </cell>
        </row>
        <row r="1626">
          <cell r="A1626" t="str">
            <v>AR-LD-LU-N-RF</v>
          </cell>
        </row>
        <row r="1627">
          <cell r="A1627" t="str">
            <v>AR-LD-LU-N-RN</v>
          </cell>
        </row>
        <row r="1628">
          <cell r="A1628" t="str">
            <v>AR-LD-LU-S-RS</v>
          </cell>
        </row>
        <row r="1629">
          <cell r="A1629" t="str">
            <v>AR-LD-LU-S-RW</v>
          </cell>
        </row>
        <row r="1630">
          <cell r="A1630" t="str">
            <v>AR-LD-MN-C-RC</v>
          </cell>
        </row>
        <row r="1631">
          <cell r="A1631" t="str">
            <v>AR-LD-MN-N-RF</v>
          </cell>
        </row>
        <row r="1632">
          <cell r="A1632" t="str">
            <v>AR-LD-MN-N-RN</v>
          </cell>
        </row>
        <row r="1633">
          <cell r="A1633" t="str">
            <v>AR-LD-MN-S-RS</v>
          </cell>
        </row>
        <row r="1634">
          <cell r="A1634" t="str">
            <v>AR-LD-MN-S-RW</v>
          </cell>
        </row>
        <row r="1635">
          <cell r="A1635" t="str">
            <v>AR-LD-MU-C-RC</v>
          </cell>
        </row>
        <row r="1636">
          <cell r="A1636" t="str">
            <v>AR-LD-MU-N-RF</v>
          </cell>
        </row>
        <row r="1637">
          <cell r="A1637" t="str">
            <v>AR-LD-MU-N-RN</v>
          </cell>
        </row>
        <row r="1638">
          <cell r="A1638" t="str">
            <v>AR-LD-MU-S-RS</v>
          </cell>
        </row>
        <row r="1639">
          <cell r="A1639" t="str">
            <v>AR-LD-MU-S-RW</v>
          </cell>
        </row>
        <row r="1640">
          <cell r="A1640" t="str">
            <v>AR-LD-PL-C-RC</v>
          </cell>
        </row>
        <row r="1641">
          <cell r="A1641" t="str">
            <v>AR-LD-PL-N-RF</v>
          </cell>
        </row>
        <row r="1642">
          <cell r="A1642" t="str">
            <v>AR-LD-PL-N-RN</v>
          </cell>
        </row>
        <row r="1643">
          <cell r="A1643" t="str">
            <v>AR-LD-PL-S-RS</v>
          </cell>
        </row>
        <row r="1644">
          <cell r="A1644" t="str">
            <v>AR-LD-PL-S-RW</v>
          </cell>
        </row>
        <row r="1645">
          <cell r="A1645" t="str">
            <v>AR-LD-SP-C-RC</v>
          </cell>
        </row>
        <row r="1646">
          <cell r="A1646" t="str">
            <v>AR-LD-SP-N-RF</v>
          </cell>
        </row>
        <row r="1647">
          <cell r="A1647" t="str">
            <v>AR-LD-SP-N-RN</v>
          </cell>
        </row>
        <row r="1648">
          <cell r="A1648" t="str">
            <v>AR-LD-SP-S-RS</v>
          </cell>
        </row>
        <row r="1649">
          <cell r="A1649" t="str">
            <v>AR-LD-SP-S-RW</v>
          </cell>
        </row>
        <row r="1650">
          <cell r="A1650" t="str">
            <v>AR-LS-AN-C-RC</v>
          </cell>
        </row>
        <row r="1651">
          <cell r="A1651" t="str">
            <v>AR-LS-AN-N-RF</v>
          </cell>
        </row>
        <row r="1652">
          <cell r="A1652" t="str">
            <v>AR-LS-AN-N-RN</v>
          </cell>
        </row>
        <row r="1653">
          <cell r="A1653" t="str">
            <v>AR-LS-AN-S-RS</v>
          </cell>
        </row>
        <row r="1654">
          <cell r="A1654" t="str">
            <v>AR-LS-AN-S-RW</v>
          </cell>
        </row>
        <row r="1655">
          <cell r="A1655" t="str">
            <v>AR-LS-CR-C-RC</v>
          </cell>
        </row>
        <row r="1656">
          <cell r="A1656" t="str">
            <v>AR-LS-CR-N-RF</v>
          </cell>
        </row>
        <row r="1657">
          <cell r="A1657" t="str">
            <v>AR-LS-CR-N-RN</v>
          </cell>
        </row>
        <row r="1658">
          <cell r="A1658" t="str">
            <v>AR-LS-CR-S-RS</v>
          </cell>
        </row>
        <row r="1659">
          <cell r="A1659" t="str">
            <v>AR-LS-CR-S-RW</v>
          </cell>
        </row>
        <row r="1660">
          <cell r="A1660" t="str">
            <v>AR-LS-EA-C-RC</v>
          </cell>
        </row>
        <row r="1661">
          <cell r="A1661" t="str">
            <v>AR-LS-EA-N-RF</v>
          </cell>
        </row>
        <row r="1662">
          <cell r="A1662" t="str">
            <v>AR-LS-EA-N-RN</v>
          </cell>
        </row>
        <row r="1663">
          <cell r="A1663" t="str">
            <v>AR-LS-EA-S-RS</v>
          </cell>
        </row>
        <row r="1664">
          <cell r="A1664" t="str">
            <v>AR-LS-EA-S-RW</v>
          </cell>
        </row>
        <row r="1665">
          <cell r="A1665" t="str">
            <v>AR-LS-ER-C-RC</v>
          </cell>
        </row>
        <row r="1666">
          <cell r="A1666" t="str">
            <v>AR-LS-ER-N-RF</v>
          </cell>
        </row>
        <row r="1667">
          <cell r="A1667" t="str">
            <v>AR-LS-ER-N-RN</v>
          </cell>
        </row>
        <row r="1668">
          <cell r="A1668" t="str">
            <v>AR-LS-ER-S-RS</v>
          </cell>
        </row>
        <row r="1669">
          <cell r="A1669" t="str">
            <v>AR-LS-ER-S-RW</v>
          </cell>
        </row>
        <row r="1670">
          <cell r="A1670" t="str">
            <v>AR-LS-LU-C-RC</v>
          </cell>
        </row>
        <row r="1671">
          <cell r="A1671" t="str">
            <v>AR-LS-LU-N-RF</v>
          </cell>
        </row>
        <row r="1672">
          <cell r="A1672" t="str">
            <v>AR-LS-LU-N-RN</v>
          </cell>
        </row>
        <row r="1673">
          <cell r="A1673" t="str">
            <v>AR-LS-LU-S-RS</v>
          </cell>
        </row>
        <row r="1674">
          <cell r="A1674" t="str">
            <v>AR-LS-LU-S-RW</v>
          </cell>
        </row>
        <row r="1675">
          <cell r="A1675" t="str">
            <v>AR-LS-MU-C-RC</v>
          </cell>
        </row>
        <row r="1676">
          <cell r="A1676" t="str">
            <v>AR-LS-MU-N-RF</v>
          </cell>
        </row>
        <row r="1677">
          <cell r="A1677" t="str">
            <v>AR-LS-MU-N-RN</v>
          </cell>
        </row>
        <row r="1678">
          <cell r="A1678" t="str">
            <v>AR-LS-MU-S-RS</v>
          </cell>
        </row>
        <row r="1679">
          <cell r="A1679" t="str">
            <v>AR-LS-MU-S-RW</v>
          </cell>
        </row>
        <row r="1680">
          <cell r="A1680" t="str">
            <v>AR-LS-ND-C-RC</v>
          </cell>
        </row>
        <row r="1681">
          <cell r="A1681" t="str">
            <v>AR-LS-ND-N-RF</v>
          </cell>
        </row>
        <row r="1682">
          <cell r="A1682" t="str">
            <v>AR-LS-ND-N-RN</v>
          </cell>
        </row>
        <row r="1683">
          <cell r="A1683" t="str">
            <v>AR-LS-ND-S-RS</v>
          </cell>
        </row>
        <row r="1684">
          <cell r="A1684" t="str">
            <v>AR-LS-ND-S-RW</v>
          </cell>
        </row>
        <row r="1685">
          <cell r="A1685" t="str">
            <v>AR-MT-AU-C-RC</v>
          </cell>
        </row>
        <row r="1686">
          <cell r="A1686" t="str">
            <v>AR-MT-AU-N-RF</v>
          </cell>
        </row>
        <row r="1687">
          <cell r="A1687" t="str">
            <v>AR-MT-AU-N-RN</v>
          </cell>
        </row>
        <row r="1688">
          <cell r="A1688" t="str">
            <v>AR-MT-AU-S-RS</v>
          </cell>
        </row>
        <row r="1689">
          <cell r="A1689" t="str">
            <v>AR-MT-AU-S-RW</v>
          </cell>
        </row>
        <row r="1690">
          <cell r="A1690" t="str">
            <v>AR-MT-CM-C-RC</v>
          </cell>
        </row>
        <row r="1691">
          <cell r="A1691" t="str">
            <v>AR-MT-CM-N-RF</v>
          </cell>
        </row>
        <row r="1692">
          <cell r="A1692" t="str">
            <v>AR-MT-CM-N-RN</v>
          </cell>
        </row>
        <row r="1693">
          <cell r="A1693" t="str">
            <v>AR-MT-CM-S-RS</v>
          </cell>
        </row>
        <row r="1694">
          <cell r="A1694" t="str">
            <v>AR-MT-CM-S-RW</v>
          </cell>
        </row>
        <row r="1695">
          <cell r="A1695" t="str">
            <v>AR-MT-MU-C-RC</v>
          </cell>
        </row>
        <row r="1696">
          <cell r="A1696" t="str">
            <v>AR-MT-MU-N-RF</v>
          </cell>
        </row>
        <row r="1697">
          <cell r="A1697" t="str">
            <v>AR-MT-MU-N-RN</v>
          </cell>
        </row>
        <row r="1698">
          <cell r="A1698" t="str">
            <v>AR-MT-MU-S-RS</v>
          </cell>
        </row>
        <row r="1699">
          <cell r="A1699" t="str">
            <v>AR-MT-MU-S-RW</v>
          </cell>
        </row>
        <row r="1700">
          <cell r="A1700" t="str">
            <v>AR-MT-SM-C-RC</v>
          </cell>
        </row>
        <row r="1701">
          <cell r="A1701" t="str">
            <v>AR-MT-SM-N-RF</v>
          </cell>
        </row>
        <row r="1702">
          <cell r="A1702" t="str">
            <v>AR-MT-SM-N-RN</v>
          </cell>
        </row>
        <row r="1703">
          <cell r="A1703" t="str">
            <v>AR-MT-SM-S-RS</v>
          </cell>
        </row>
        <row r="1704">
          <cell r="A1704" t="str">
            <v>AR-MT-SM-S-RW</v>
          </cell>
        </row>
        <row r="1705">
          <cell r="A1705" t="str">
            <v>AR-PL-PK-C-RC</v>
          </cell>
        </row>
        <row r="1706">
          <cell r="A1706" t="str">
            <v>AR-PL-PK-N-RF</v>
          </cell>
        </row>
        <row r="1707">
          <cell r="A1707" t="str">
            <v>AR-PL-PK-N-RN</v>
          </cell>
        </row>
        <row r="1708">
          <cell r="A1708" t="str">
            <v>AR-PL-PK-S-RS</v>
          </cell>
        </row>
        <row r="1709">
          <cell r="A1709" t="str">
            <v>AR-PL-PK-S-RW</v>
          </cell>
        </row>
        <row r="1710">
          <cell r="A1710" t="str">
            <v>AR-SS-AN-C-RC</v>
          </cell>
        </row>
        <row r="1711">
          <cell r="A1711" t="str">
            <v>AR-SS-AN-N-RF</v>
          </cell>
        </row>
        <row r="1712">
          <cell r="A1712" t="str">
            <v>AR-SS-AN-N-RN</v>
          </cell>
        </row>
        <row r="1713">
          <cell r="A1713" t="str">
            <v>AR-SS-AN-S-RS</v>
          </cell>
        </row>
        <row r="1714">
          <cell r="A1714" t="str">
            <v>AR-SS-AN-S-RW</v>
          </cell>
        </row>
        <row r="1715">
          <cell r="A1715" t="str">
            <v>AR-SS-AU-C-RC</v>
          </cell>
        </row>
        <row r="1716">
          <cell r="A1716" t="str">
            <v>AR-SS-AU-N-RF</v>
          </cell>
        </row>
        <row r="1717">
          <cell r="A1717" t="str">
            <v>AR-SS-AU-N-RN</v>
          </cell>
        </row>
        <row r="1718">
          <cell r="A1718" t="str">
            <v>AR-SS-AU-S-RS</v>
          </cell>
        </row>
        <row r="1719">
          <cell r="A1719" t="str">
            <v>AR-SS-AU-S-RW</v>
          </cell>
        </row>
        <row r="1720">
          <cell r="A1720" t="str">
            <v>AR-SS-CW-C-RC</v>
          </cell>
        </row>
        <row r="1721">
          <cell r="A1721" t="str">
            <v>AR-SS-CW-N-RF</v>
          </cell>
        </row>
        <row r="1722">
          <cell r="A1722" t="str">
            <v>AR-SS-CW-N-RN</v>
          </cell>
        </row>
        <row r="1723">
          <cell r="A1723" t="str">
            <v>AR-SS-CW-S-RS</v>
          </cell>
        </row>
        <row r="1724">
          <cell r="A1724" t="str">
            <v>AR-SS-CW-S-RW</v>
          </cell>
        </row>
        <row r="1725">
          <cell r="A1725" t="str">
            <v>AR-SS-EA-C-RC</v>
          </cell>
        </row>
        <row r="1726">
          <cell r="A1726" t="str">
            <v>AR-SS-EA-N-RF</v>
          </cell>
        </row>
        <row r="1727">
          <cell r="A1727" t="str">
            <v>AR-SS-EA-N-RN</v>
          </cell>
        </row>
        <row r="1728">
          <cell r="A1728" t="str">
            <v>AR-SS-EA-S-RS</v>
          </cell>
        </row>
        <row r="1729">
          <cell r="A1729" t="str">
            <v>AR-SS-EA-S-RW</v>
          </cell>
        </row>
        <row r="1730">
          <cell r="A1730" t="str">
            <v>AR-SS-ER-C-RC</v>
          </cell>
        </row>
        <row r="1731">
          <cell r="A1731" t="str">
            <v>AR-SS-ER-N-RF</v>
          </cell>
        </row>
        <row r="1732">
          <cell r="A1732" t="str">
            <v>AR-SS-ER-N-RN</v>
          </cell>
        </row>
        <row r="1733">
          <cell r="A1733" t="str">
            <v>AR-SS-ER-S-RS</v>
          </cell>
        </row>
        <row r="1734">
          <cell r="A1734" t="str">
            <v>AR-SS-ER-S-RW</v>
          </cell>
        </row>
        <row r="1735">
          <cell r="A1735" t="str">
            <v>AR-SS-MN-C-RC</v>
          </cell>
        </row>
        <row r="1736">
          <cell r="A1736" t="str">
            <v>AR-SS-MN-N-RF</v>
          </cell>
        </row>
        <row r="1737">
          <cell r="A1737" t="str">
            <v>AR-SS-MN-N-RN</v>
          </cell>
        </row>
        <row r="1738">
          <cell r="A1738" t="str">
            <v>AR-SS-MN-S-RS</v>
          </cell>
        </row>
        <row r="1739">
          <cell r="A1739" t="str">
            <v>AR-SS-MN-S-RW</v>
          </cell>
        </row>
        <row r="1740">
          <cell r="A1740" t="str">
            <v>AR-SS-MU-C-RC</v>
          </cell>
        </row>
        <row r="1741">
          <cell r="A1741" t="str">
            <v>AR-SS-MU-N-RF</v>
          </cell>
        </row>
        <row r="1742">
          <cell r="A1742" t="str">
            <v>AR-SS-MU-N-RN</v>
          </cell>
        </row>
        <row r="1743">
          <cell r="A1743" t="str">
            <v>AR-SS-MU-S-RS</v>
          </cell>
        </row>
        <row r="1744">
          <cell r="A1744" t="str">
            <v>AR-SS-MU-S-RW</v>
          </cell>
        </row>
        <row r="1745">
          <cell r="A1745" t="str">
            <v>AR-SS-PW-C-RC</v>
          </cell>
        </row>
        <row r="1746">
          <cell r="A1746" t="str">
            <v>AR-SS-PW-N-RF</v>
          </cell>
        </row>
        <row r="1747">
          <cell r="A1747" t="str">
            <v>AR-SS-PW-N-RN</v>
          </cell>
        </row>
        <row r="1748">
          <cell r="A1748" t="str">
            <v>AR-SS-PW-S-RS</v>
          </cell>
        </row>
        <row r="1749">
          <cell r="A1749" t="str">
            <v>AR-SS-PW-S-RW</v>
          </cell>
        </row>
        <row r="1750">
          <cell r="A1750" t="str">
            <v>AR-SS-SL-C-RC</v>
          </cell>
        </row>
        <row r="1751">
          <cell r="A1751" t="str">
            <v>AR-SS-SL-N-RF</v>
          </cell>
        </row>
        <row r="1752">
          <cell r="A1752" t="str">
            <v>AR-SS-SL-N-RN</v>
          </cell>
        </row>
        <row r="1753">
          <cell r="A1753" t="str">
            <v>AR-SS-SL-S-RS</v>
          </cell>
        </row>
        <row r="1754">
          <cell r="A1754" t="str">
            <v>AR-SS-SL-S-RW</v>
          </cell>
        </row>
        <row r="1755">
          <cell r="A1755" t="str">
            <v>AR-SS-SP-C-RC</v>
          </cell>
        </row>
        <row r="1756">
          <cell r="A1756" t="str">
            <v>AR-SS-SP-N-RF</v>
          </cell>
        </row>
        <row r="1757">
          <cell r="A1757" t="str">
            <v>AR-SS-SP-N-RN</v>
          </cell>
        </row>
        <row r="1758">
          <cell r="A1758" t="str">
            <v>AR-SS-SP-S-RS</v>
          </cell>
        </row>
        <row r="1759">
          <cell r="A1759" t="str">
            <v>AR-SS-SP-S-RW</v>
          </cell>
        </row>
        <row r="1760">
          <cell r="A1760" t="str">
            <v>AR-SS-SU-C-RC</v>
          </cell>
        </row>
        <row r="1761">
          <cell r="A1761" t="str">
            <v>AR-SS-SU-N-RF</v>
          </cell>
        </row>
        <row r="1762">
          <cell r="A1762" t="str">
            <v>AR-SS-SU-N-RN</v>
          </cell>
        </row>
        <row r="1763">
          <cell r="A1763" t="str">
            <v>AR-SS-SU-S-RS</v>
          </cell>
        </row>
        <row r="1764">
          <cell r="A1764" t="str">
            <v>AR-SS-SU-S-RW</v>
          </cell>
        </row>
        <row r="1765">
          <cell r="A1765" t="str">
            <v>AS-MR-E2-C-RC</v>
          </cell>
        </row>
        <row r="1766">
          <cell r="A1766" t="str">
            <v>AS-MR-E2-N-RF</v>
          </cell>
        </row>
        <row r="1767">
          <cell r="A1767" t="str">
            <v>AS-MR-E2-N-RN</v>
          </cell>
        </row>
        <row r="1768">
          <cell r="A1768" t="str">
            <v>AS-MR-E2-S-RS</v>
          </cell>
        </row>
        <row r="1769">
          <cell r="A1769" t="str">
            <v>AS-MR-E2-S-RW</v>
          </cell>
        </row>
        <row r="1770">
          <cell r="A1770" t="str">
            <v>AS-MR-EB-C-RC</v>
          </cell>
        </row>
        <row r="1771">
          <cell r="A1771" t="str">
            <v>AS-MR-EB-N-RF</v>
          </cell>
        </row>
        <row r="1772">
          <cell r="A1772" t="str">
            <v>AS-MR-EB-N-RN</v>
          </cell>
        </row>
        <row r="1773">
          <cell r="A1773" t="str">
            <v>AS-MR-EB-S-RS</v>
          </cell>
        </row>
        <row r="1774">
          <cell r="A1774" t="str">
            <v>AS-MR-EB-S-RW</v>
          </cell>
        </row>
        <row r="1775">
          <cell r="A1775" t="str">
            <v>CC-MC-NR-C-RC</v>
          </cell>
        </row>
        <row r="1776">
          <cell r="A1776" t="str">
            <v>CC-MC-NR-N-RF</v>
          </cell>
        </row>
        <row r="1777">
          <cell r="A1777" t="str">
            <v>CC-MC-NR-N-RN</v>
          </cell>
        </row>
        <row r="1778">
          <cell r="A1778" t="str">
            <v>CC-MC-NR-S-RS</v>
          </cell>
        </row>
        <row r="1779">
          <cell r="A1779" t="str">
            <v>CC-MC-NR-S-RW</v>
          </cell>
        </row>
        <row r="1780">
          <cell r="A1780" t="str">
            <v>CC-MR-CF-C-RC</v>
          </cell>
        </row>
        <row r="1781">
          <cell r="A1781" t="str">
            <v>CC-MR-CF-N-RF</v>
          </cell>
        </row>
        <row r="1782">
          <cell r="A1782" t="str">
            <v>CC-MR-CF-N-RN</v>
          </cell>
        </row>
        <row r="1783">
          <cell r="A1783" t="str">
            <v>CC-MR-CF-S-RS</v>
          </cell>
        </row>
        <row r="1784">
          <cell r="A1784" t="str">
            <v>CC-MR-CF-S-RW</v>
          </cell>
        </row>
        <row r="1785">
          <cell r="A1785" t="str">
            <v>CC-MR-NR-C-RC</v>
          </cell>
        </row>
        <row r="1786">
          <cell r="A1786" t="str">
            <v>CC-MR-NR-N-RF</v>
          </cell>
        </row>
        <row r="1787">
          <cell r="A1787" t="str">
            <v>CC-MR-NR-N-RN</v>
          </cell>
        </row>
        <row r="1788">
          <cell r="A1788" t="str">
            <v>CC-MR-NR-S-RS</v>
          </cell>
        </row>
        <row r="1789">
          <cell r="A1789" t="str">
            <v>CC-MR-NR-S-RW</v>
          </cell>
        </row>
        <row r="1790">
          <cell r="A1790" t="str">
            <v>CD-MR-CM-C-RC</v>
          </cell>
        </row>
        <row r="1791">
          <cell r="A1791" t="str">
            <v>CD-MR-CM-N-RF</v>
          </cell>
        </row>
        <row r="1792">
          <cell r="A1792" t="str">
            <v>CD-MR-CM-N-RN</v>
          </cell>
        </row>
        <row r="1793">
          <cell r="A1793" t="str">
            <v>CD-MR-CM-S-RS</v>
          </cell>
        </row>
        <row r="1794">
          <cell r="A1794" t="str">
            <v>CD-MR-CM-S-RW</v>
          </cell>
        </row>
        <row r="1795">
          <cell r="A1795" t="str">
            <v>CD-MR-CS-C-RC</v>
          </cell>
        </row>
        <row r="1796">
          <cell r="A1796" t="str">
            <v>CD-MR-CS-N-RF</v>
          </cell>
        </row>
        <row r="1797">
          <cell r="A1797" t="str">
            <v>CD-MR-CS-N-RN</v>
          </cell>
        </row>
        <row r="1798">
          <cell r="A1798" t="str">
            <v>CD-MR-CS-S-RS</v>
          </cell>
        </row>
        <row r="1799">
          <cell r="A1799" t="str">
            <v>CD-MR-CS-S-RW</v>
          </cell>
        </row>
        <row r="1800">
          <cell r="A1800" t="str">
            <v>CD-MR-NR-C-RC</v>
          </cell>
        </row>
        <row r="1801">
          <cell r="A1801" t="str">
            <v>CD-MR-NR-N-RF</v>
          </cell>
        </row>
        <row r="1802">
          <cell r="A1802" t="str">
            <v>CD-MR-NR-N-RN</v>
          </cell>
        </row>
        <row r="1803">
          <cell r="A1803" t="str">
            <v>CD-MR-NR-S-RS</v>
          </cell>
        </row>
        <row r="1804">
          <cell r="A1804" t="str">
            <v>CD-MR-NR-S-RW</v>
          </cell>
        </row>
        <row r="1805">
          <cell r="A1805" t="str">
            <v>CPMFD80462</v>
          </cell>
        </row>
        <row r="1806">
          <cell r="A1806" t="str">
            <v>CPMFD80749</v>
          </cell>
        </row>
        <row r="1807">
          <cell r="A1807" t="str">
            <v>CPMFD81005</v>
          </cell>
        </row>
        <row r="1808">
          <cell r="A1808" t="str">
            <v>CPMNB05529</v>
          </cell>
        </row>
        <row r="1809">
          <cell r="A1809" t="str">
            <v>CPMNB05683</v>
          </cell>
        </row>
        <row r="1810">
          <cell r="A1810" t="str">
            <v>CPMNL06410</v>
          </cell>
        </row>
        <row r="1811">
          <cell r="A1811" t="str">
            <v>CPMNL06441</v>
          </cell>
        </row>
        <row r="1812">
          <cell r="A1812" t="str">
            <v>CPMNL06709</v>
          </cell>
        </row>
        <row r="1813">
          <cell r="A1813" t="str">
            <v>CPMNL06929</v>
          </cell>
        </row>
        <row r="1814">
          <cell r="A1814" t="str">
            <v>CPMNN00145</v>
          </cell>
        </row>
        <row r="1815">
          <cell r="A1815" t="str">
            <v>CPMNN00585</v>
          </cell>
        </row>
        <row r="1816">
          <cell r="A1816" t="str">
            <v>CPMNN00586</v>
          </cell>
        </row>
        <row r="1817">
          <cell r="A1817" t="str">
            <v>CPMNN00725</v>
          </cell>
        </row>
        <row r="1818">
          <cell r="A1818" t="str">
            <v>CPMNN00755</v>
          </cell>
        </row>
        <row r="1819">
          <cell r="A1819" t="str">
            <v>CPMNN00756</v>
          </cell>
        </row>
        <row r="1820">
          <cell r="A1820" t="str">
            <v>CPMNN00873</v>
          </cell>
        </row>
        <row r="1821">
          <cell r="A1821" t="str">
            <v>CPMNN00887</v>
          </cell>
        </row>
        <row r="1822">
          <cell r="A1822" t="str">
            <v>CPMNN00954</v>
          </cell>
        </row>
        <row r="1823">
          <cell r="A1823" t="str">
            <v>CPMNN00967</v>
          </cell>
        </row>
        <row r="1824">
          <cell r="A1824" t="str">
            <v>CPMNN00969</v>
          </cell>
        </row>
        <row r="1825">
          <cell r="A1825" t="str">
            <v>CPMNN00970</v>
          </cell>
        </row>
        <row r="1826">
          <cell r="A1826" t="str">
            <v>CPMNN00971</v>
          </cell>
        </row>
        <row r="1827">
          <cell r="A1827" t="str">
            <v>CPMNN00975</v>
          </cell>
        </row>
        <row r="1828">
          <cell r="A1828" t="str">
            <v>CPMNN00986</v>
          </cell>
        </row>
        <row r="1829">
          <cell r="A1829" t="str">
            <v>CPMNN01078</v>
          </cell>
        </row>
        <row r="1830">
          <cell r="A1830" t="str">
            <v>CPMNN01103</v>
          </cell>
        </row>
        <row r="1831">
          <cell r="A1831" t="str">
            <v>CPMNN01107</v>
          </cell>
        </row>
        <row r="1832">
          <cell r="A1832" t="str">
            <v>CPMNN01163</v>
          </cell>
        </row>
        <row r="1833">
          <cell r="A1833" t="str">
            <v>CPMNN01168</v>
          </cell>
        </row>
        <row r="1834">
          <cell r="A1834" t="str">
            <v>CPMNN01209</v>
          </cell>
        </row>
        <row r="1835">
          <cell r="A1835" t="str">
            <v>CPMNN01224</v>
          </cell>
        </row>
        <row r="1836">
          <cell r="A1836" t="str">
            <v>CPMNN01273</v>
          </cell>
        </row>
        <row r="1837">
          <cell r="A1837" t="str">
            <v>CPMNN01301</v>
          </cell>
        </row>
        <row r="1838">
          <cell r="A1838" t="str">
            <v>CPMNN01302</v>
          </cell>
        </row>
        <row r="1839">
          <cell r="A1839" t="str">
            <v>CPMNN01310</v>
          </cell>
        </row>
        <row r="1840">
          <cell r="A1840" t="str">
            <v>CPMNN01324</v>
          </cell>
        </row>
        <row r="1841">
          <cell r="A1841" t="str">
            <v>CPMNN01344</v>
          </cell>
        </row>
        <row r="1842">
          <cell r="A1842" t="str">
            <v>CPMNN01395</v>
          </cell>
        </row>
        <row r="1843">
          <cell r="A1843" t="str">
            <v>CPMNN01435</v>
          </cell>
        </row>
        <row r="1844">
          <cell r="A1844" t="str">
            <v>CPMNN01449</v>
          </cell>
        </row>
        <row r="1845">
          <cell r="A1845" t="str">
            <v>CPMNN01460</v>
          </cell>
        </row>
        <row r="1846">
          <cell r="A1846" t="str">
            <v>CPMNN01488</v>
          </cell>
        </row>
        <row r="1847">
          <cell r="A1847" t="str">
            <v>CPMNP10931</v>
          </cell>
        </row>
        <row r="1848">
          <cell r="A1848" t="str">
            <v>CPMNP10979</v>
          </cell>
        </row>
        <row r="1849">
          <cell r="A1849" t="str">
            <v>CPMNP11096</v>
          </cell>
        </row>
        <row r="1850">
          <cell r="A1850" t="str">
            <v>CPMNS00112</v>
          </cell>
        </row>
        <row r="1851">
          <cell r="A1851" t="str">
            <v>CPMNS00239</v>
          </cell>
        </row>
        <row r="1852">
          <cell r="A1852" t="str">
            <v>CPMNS00290</v>
          </cell>
        </row>
        <row r="1853">
          <cell r="A1853" t="str">
            <v>CPMNS00304</v>
          </cell>
        </row>
        <row r="1854">
          <cell r="A1854" t="str">
            <v>CPMNS00324</v>
          </cell>
        </row>
        <row r="1855">
          <cell r="A1855" t="str">
            <v>CPMNS00343</v>
          </cell>
        </row>
        <row r="1856">
          <cell r="A1856" t="str">
            <v>CPMNS00350</v>
          </cell>
        </row>
        <row r="1857">
          <cell r="A1857" t="str">
            <v>CPMNS00409</v>
          </cell>
        </row>
        <row r="1858">
          <cell r="A1858" t="str">
            <v>CPMNS00469</v>
          </cell>
        </row>
        <row r="1859">
          <cell r="A1859" t="str">
            <v>CPMNS00491</v>
          </cell>
        </row>
        <row r="1860">
          <cell r="A1860" t="str">
            <v>CPMNS00518</v>
          </cell>
        </row>
        <row r="1861">
          <cell r="A1861" t="str">
            <v>CPMNS00534</v>
          </cell>
        </row>
        <row r="1862">
          <cell r="A1862" t="str">
            <v>CPMNS00624</v>
          </cell>
        </row>
        <row r="1863">
          <cell r="A1863" t="str">
            <v>CPMNS00626</v>
          </cell>
        </row>
        <row r="1864">
          <cell r="A1864" t="str">
            <v>CPMNS00644</v>
          </cell>
        </row>
        <row r="1865">
          <cell r="A1865" t="str">
            <v>CPMNS00650</v>
          </cell>
        </row>
        <row r="1866">
          <cell r="A1866" t="str">
            <v>CPMNS00657</v>
          </cell>
        </row>
        <row r="1867">
          <cell r="A1867" t="str">
            <v>CPMNS00658</v>
          </cell>
        </row>
        <row r="1868">
          <cell r="A1868" t="str">
            <v>CPMSW08349</v>
          </cell>
        </row>
        <row r="1869">
          <cell r="A1869" t="str">
            <v>CR-Gifted-RC</v>
          </cell>
        </row>
        <row r="1870">
          <cell r="A1870" t="str">
            <v>CR-Gifted-RN</v>
          </cell>
        </row>
        <row r="1871">
          <cell r="A1871" t="str">
            <v>CR-Gifted-RS</v>
          </cell>
        </row>
        <row r="1872">
          <cell r="A1872" t="str">
            <v>CR-MR-NS-C-RC</v>
          </cell>
        </row>
        <row r="1873">
          <cell r="A1873" t="str">
            <v>CR-MR-NS-N-RF</v>
          </cell>
        </row>
        <row r="1874">
          <cell r="A1874" t="str">
            <v>CR-MR-NS-N-RN</v>
          </cell>
        </row>
        <row r="1875">
          <cell r="A1875" t="str">
            <v>CR-MR-NS-S-RS</v>
          </cell>
        </row>
        <row r="1876">
          <cell r="A1876" t="str">
            <v>CR-MR-NS-S-RW</v>
          </cell>
        </row>
        <row r="1877">
          <cell r="A1877" t="str">
            <v>CR-MR-PL-C-RC</v>
          </cell>
        </row>
        <row r="1878">
          <cell r="A1878" t="str">
            <v>CR-MR-PL-N-RF</v>
          </cell>
        </row>
        <row r="1879">
          <cell r="A1879" t="str">
            <v>CR-MR-PL-N-RN</v>
          </cell>
        </row>
        <row r="1880">
          <cell r="A1880" t="str">
            <v>CR-MR-PL-S-RS</v>
          </cell>
        </row>
        <row r="1881">
          <cell r="A1881" t="str">
            <v>CR-MR-PL-S-RW</v>
          </cell>
        </row>
        <row r="1882">
          <cell r="A1882" t="str">
            <v>DCP15047</v>
          </cell>
        </row>
        <row r="1883">
          <cell r="A1883" t="str">
            <v>DCP15049</v>
          </cell>
        </row>
        <row r="1884">
          <cell r="A1884" t="str">
            <v>DCP15055</v>
          </cell>
        </row>
        <row r="1885">
          <cell r="A1885" t="str">
            <v>DCP15056</v>
          </cell>
        </row>
        <row r="1886">
          <cell r="A1886" t="str">
            <v>DCP15064</v>
          </cell>
        </row>
        <row r="1887">
          <cell r="A1887" t="str">
            <v>DCP15072</v>
          </cell>
        </row>
        <row r="1888">
          <cell r="A1888" t="str">
            <v>DCP15097</v>
          </cell>
        </row>
        <row r="1889">
          <cell r="A1889" t="str">
            <v>DCP15144</v>
          </cell>
        </row>
        <row r="1890">
          <cell r="A1890" t="str">
            <v>DCP15147</v>
          </cell>
        </row>
        <row r="1891">
          <cell r="A1891" t="str">
            <v>DCP15191</v>
          </cell>
        </row>
        <row r="1892">
          <cell r="A1892" t="str">
            <v>DCP15282</v>
          </cell>
        </row>
        <row r="1893">
          <cell r="A1893" t="str">
            <v>DCP15286</v>
          </cell>
        </row>
        <row r="1894">
          <cell r="A1894" t="str">
            <v>DCP15295</v>
          </cell>
        </row>
        <row r="1895">
          <cell r="A1895" t="str">
            <v>DCP15397</v>
          </cell>
        </row>
        <row r="1896">
          <cell r="A1896" t="str">
            <v>DCP15409</v>
          </cell>
        </row>
        <row r="1897">
          <cell r="A1897" t="str">
            <v>DCP15420</v>
          </cell>
        </row>
        <row r="1898">
          <cell r="A1898" t="str">
            <v>DCP15448</v>
          </cell>
        </row>
        <row r="1899">
          <cell r="A1899" t="str">
            <v>DCP15449</v>
          </cell>
        </row>
        <row r="1900">
          <cell r="A1900" t="str">
            <v>DCP15456</v>
          </cell>
        </row>
        <row r="1901">
          <cell r="A1901" t="str">
            <v>DCP15460</v>
          </cell>
        </row>
        <row r="1902">
          <cell r="A1902" t="str">
            <v>DCP15461</v>
          </cell>
        </row>
        <row r="1903">
          <cell r="A1903" t="str">
            <v>DCP15462</v>
          </cell>
        </row>
        <row r="1904">
          <cell r="A1904" t="str">
            <v>DCP15486</v>
          </cell>
        </row>
        <row r="1905">
          <cell r="A1905" t="str">
            <v>DCP15499</v>
          </cell>
        </row>
        <row r="1906">
          <cell r="A1906" t="str">
            <v>DCP15500</v>
          </cell>
        </row>
        <row r="1907">
          <cell r="A1907" t="str">
            <v>DCP15501</v>
          </cell>
        </row>
        <row r="1908">
          <cell r="A1908" t="str">
            <v>DCP15504</v>
          </cell>
        </row>
        <row r="1909">
          <cell r="A1909" t="str">
            <v>DCP15673</v>
          </cell>
        </row>
        <row r="1910">
          <cell r="A1910" t="str">
            <v>DCP15674</v>
          </cell>
        </row>
        <row r="1911">
          <cell r="A1911" t="str">
            <v>DCP15811</v>
          </cell>
        </row>
        <row r="1912">
          <cell r="A1912" t="str">
            <v>DCP15837</v>
          </cell>
        </row>
        <row r="1913">
          <cell r="A1913" t="str">
            <v>DCP15842</v>
          </cell>
        </row>
        <row r="1914">
          <cell r="A1914" t="str">
            <v>DCP16031</v>
          </cell>
        </row>
        <row r="1915">
          <cell r="A1915" t="str">
            <v>DCP16094</v>
          </cell>
        </row>
        <row r="1916">
          <cell r="A1916" t="str">
            <v>DCP16102</v>
          </cell>
        </row>
        <row r="1917">
          <cell r="A1917" t="str">
            <v>DCP16128</v>
          </cell>
        </row>
        <row r="1918">
          <cell r="A1918" t="str">
            <v>DCP16225</v>
          </cell>
        </row>
        <row r="1919">
          <cell r="A1919" t="str">
            <v>DCP16279</v>
          </cell>
        </row>
        <row r="1920">
          <cell r="A1920" t="str">
            <v>DCP16290</v>
          </cell>
        </row>
        <row r="1921">
          <cell r="A1921" t="str">
            <v>DCP16292</v>
          </cell>
        </row>
        <row r="1922">
          <cell r="A1922" t="str">
            <v>DCP16293</v>
          </cell>
        </row>
        <row r="1923">
          <cell r="A1923" t="str">
            <v>DCP16365</v>
          </cell>
        </row>
        <row r="1924">
          <cell r="A1924" t="str">
            <v>DCP16431</v>
          </cell>
        </row>
        <row r="1925">
          <cell r="A1925" t="str">
            <v>DCP16449</v>
          </cell>
        </row>
        <row r="1926">
          <cell r="A1926" t="str">
            <v>DCP16450</v>
          </cell>
        </row>
        <row r="1927">
          <cell r="A1927" t="str">
            <v>DCP16520</v>
          </cell>
        </row>
        <row r="1928">
          <cell r="A1928" t="str">
            <v>DCP16552</v>
          </cell>
        </row>
        <row r="1929">
          <cell r="A1929" t="str">
            <v>DCP16553</v>
          </cell>
        </row>
        <row r="1930">
          <cell r="A1930" t="str">
            <v>DCP16733</v>
          </cell>
        </row>
        <row r="1931">
          <cell r="A1931" t="str">
            <v>DCP16824</v>
          </cell>
        </row>
        <row r="1932">
          <cell r="A1932" t="str">
            <v>DCP16902</v>
          </cell>
        </row>
        <row r="1933">
          <cell r="A1933" t="str">
            <v>DCP16903</v>
          </cell>
        </row>
        <row r="1934">
          <cell r="A1934" t="str">
            <v>DCP16904</v>
          </cell>
        </row>
        <row r="1935">
          <cell r="A1935" t="str">
            <v>DCP16931</v>
          </cell>
        </row>
        <row r="1936">
          <cell r="A1936" t="str">
            <v>DCP17313</v>
          </cell>
        </row>
        <row r="1937">
          <cell r="A1937" t="str">
            <v>DCP17418</v>
          </cell>
        </row>
        <row r="1938">
          <cell r="A1938" t="str">
            <v>DCP17459</v>
          </cell>
        </row>
        <row r="1939">
          <cell r="A1939" t="str">
            <v>DCP17462</v>
          </cell>
        </row>
        <row r="1940">
          <cell r="A1940" t="str">
            <v>DCP17519</v>
          </cell>
        </row>
        <row r="1941">
          <cell r="A1941" t="str">
            <v>DCP17526</v>
          </cell>
        </row>
        <row r="1942">
          <cell r="A1942" t="str">
            <v>DCP17562</v>
          </cell>
        </row>
        <row r="1943">
          <cell r="A1943" t="str">
            <v>DCP17573</v>
          </cell>
        </row>
        <row r="1944">
          <cell r="A1944" t="str">
            <v>DCP17583</v>
          </cell>
        </row>
        <row r="1945">
          <cell r="A1945" t="str">
            <v>DCP17589</v>
          </cell>
        </row>
        <row r="1946">
          <cell r="A1946" t="str">
            <v>DCP17669</v>
          </cell>
        </row>
        <row r="1947">
          <cell r="A1947" t="str">
            <v>DCP17674</v>
          </cell>
        </row>
        <row r="1948">
          <cell r="A1948" t="str">
            <v>DCP17772</v>
          </cell>
        </row>
        <row r="1949">
          <cell r="A1949" t="str">
            <v>DCP17784</v>
          </cell>
        </row>
        <row r="1950">
          <cell r="A1950" t="str">
            <v>DCP17800</v>
          </cell>
        </row>
        <row r="1951">
          <cell r="A1951" t="str">
            <v>DCP17887</v>
          </cell>
        </row>
        <row r="1952">
          <cell r="A1952" t="str">
            <v>DCP17890</v>
          </cell>
        </row>
        <row r="1953">
          <cell r="A1953" t="str">
            <v>DCP17891</v>
          </cell>
        </row>
        <row r="1954">
          <cell r="A1954" t="str">
            <v>DCP17896</v>
          </cell>
        </row>
        <row r="1955">
          <cell r="A1955" t="str">
            <v>DCP17897</v>
          </cell>
        </row>
        <row r="1956">
          <cell r="A1956" t="str">
            <v>DCP17911</v>
          </cell>
        </row>
        <row r="1957">
          <cell r="A1957" t="str">
            <v>DCP17912</v>
          </cell>
        </row>
        <row r="1958">
          <cell r="A1958" t="str">
            <v>DCP17928</v>
          </cell>
        </row>
        <row r="1959">
          <cell r="A1959" t="str">
            <v>DCP17948</v>
          </cell>
        </row>
        <row r="1960">
          <cell r="A1960" t="str">
            <v>DCP17950</v>
          </cell>
        </row>
        <row r="1961">
          <cell r="A1961" t="str">
            <v>DCP17951</v>
          </cell>
        </row>
        <row r="1962">
          <cell r="A1962" t="str">
            <v>DCP17958</v>
          </cell>
        </row>
        <row r="1963">
          <cell r="A1963" t="str">
            <v>DCP17980</v>
          </cell>
        </row>
        <row r="1964">
          <cell r="A1964" t="str">
            <v>DCP17985</v>
          </cell>
        </row>
        <row r="1965">
          <cell r="A1965" t="str">
            <v>DCP18256</v>
          </cell>
        </row>
        <row r="1966">
          <cell r="A1966" t="str">
            <v>DCP18258</v>
          </cell>
        </row>
        <row r="1967">
          <cell r="A1967" t="str">
            <v>DCP18265</v>
          </cell>
        </row>
        <row r="1968">
          <cell r="A1968" t="str">
            <v>DCP18277</v>
          </cell>
        </row>
        <row r="1969">
          <cell r="A1969" t="str">
            <v>DCP18278</v>
          </cell>
        </row>
        <row r="1970">
          <cell r="A1970" t="str">
            <v>DCP18279</v>
          </cell>
        </row>
        <row r="1971">
          <cell r="A1971" t="str">
            <v>DCP18282</v>
          </cell>
        </row>
        <row r="1972">
          <cell r="A1972" t="str">
            <v>DCP18283</v>
          </cell>
        </row>
        <row r="1973">
          <cell r="A1973" t="str">
            <v>DCP18291</v>
          </cell>
        </row>
        <row r="1974">
          <cell r="A1974" t="str">
            <v>DCP3715</v>
          </cell>
        </row>
        <row r="1975">
          <cell r="A1975" t="str">
            <v>DCP4150</v>
          </cell>
        </row>
        <row r="1976">
          <cell r="A1976" t="str">
            <v>DCP6624</v>
          </cell>
        </row>
        <row r="1977">
          <cell r="A1977" t="str">
            <v>DCP6663</v>
          </cell>
        </row>
        <row r="1978">
          <cell r="A1978" t="str">
            <v>DCP6665</v>
          </cell>
        </row>
        <row r="1979">
          <cell r="A1979" t="str">
            <v>DCP6669</v>
          </cell>
        </row>
        <row r="1980">
          <cell r="A1980" t="str">
            <v>DCP8998</v>
          </cell>
        </row>
        <row r="1981">
          <cell r="A1981" t="str">
            <v>GN-Adjustment-RC</v>
          </cell>
        </row>
        <row r="1982">
          <cell r="A1982" t="str">
            <v>GN-Adjustment-RF</v>
          </cell>
        </row>
        <row r="1983">
          <cell r="A1983" t="str">
            <v>GN-CZ-AU-C-RC</v>
          </cell>
        </row>
        <row r="1984">
          <cell r="A1984" t="str">
            <v>GN-CZ-AU-N-RF</v>
          </cell>
        </row>
        <row r="1985">
          <cell r="A1985" t="str">
            <v>GN-CZ-AU-N-RN</v>
          </cell>
        </row>
        <row r="1986">
          <cell r="A1986" t="str">
            <v>GN-CZ-AU-S-RS</v>
          </cell>
        </row>
        <row r="1987">
          <cell r="A1987" t="str">
            <v>GN-CZ-AU-S-RW</v>
          </cell>
        </row>
        <row r="1988">
          <cell r="A1988" t="str">
            <v>GN-CZ-CU-C-RC</v>
          </cell>
        </row>
        <row r="1989">
          <cell r="A1989" t="str">
            <v>GN-CZ-CU-N-RF</v>
          </cell>
        </row>
        <row r="1990">
          <cell r="A1990" t="str">
            <v>GN-CZ-CU-N-RN</v>
          </cell>
        </row>
        <row r="1991">
          <cell r="A1991" t="str">
            <v>GN-CZ-CU-S-RS</v>
          </cell>
        </row>
        <row r="1992">
          <cell r="A1992" t="str">
            <v>GN-CZ-CU-S-RW</v>
          </cell>
        </row>
        <row r="1993">
          <cell r="A1993" t="str">
            <v>GN-CZ-FN-C-RC</v>
          </cell>
        </row>
        <row r="1994">
          <cell r="A1994" t="str">
            <v>GN-CZ-FN-N-RF</v>
          </cell>
        </row>
        <row r="1995">
          <cell r="A1995" t="str">
            <v>GN-CZ-FN-N-RN</v>
          </cell>
        </row>
        <row r="1996">
          <cell r="A1996" t="str">
            <v>GN-CZ-FN-S-RS</v>
          </cell>
        </row>
        <row r="1997">
          <cell r="A1997" t="str">
            <v>GN-CZ-FN-S-RW</v>
          </cell>
        </row>
        <row r="1998">
          <cell r="A1998" t="str">
            <v>GN-CZ-SL-N-RF</v>
          </cell>
        </row>
        <row r="1999">
          <cell r="A1999" t="str">
            <v>GN-CZ-SL-N-RN</v>
          </cell>
        </row>
        <row r="2000">
          <cell r="A2000" t="str">
            <v>GN-CZ-SL-S-RS</v>
          </cell>
        </row>
        <row r="2001">
          <cell r="A2001" t="str">
            <v>GN-CZ-SL-S-RW</v>
          </cell>
        </row>
        <row r="2002">
          <cell r="A2002" t="str">
            <v>GN-LD-AN-C-RC</v>
          </cell>
        </row>
        <row r="2003">
          <cell r="A2003" t="str">
            <v>GN-LD-AN-N-RF</v>
          </cell>
        </row>
        <row r="2004">
          <cell r="A2004" t="str">
            <v>GN-LD-AN-N-RN</v>
          </cell>
        </row>
        <row r="2005">
          <cell r="A2005" t="str">
            <v>GN-LD-AN-S-RS</v>
          </cell>
        </row>
        <row r="2006">
          <cell r="A2006" t="str">
            <v>GN-LD-AN-S-RW</v>
          </cell>
        </row>
        <row r="2007">
          <cell r="A2007" t="str">
            <v>GN-LD-AU-C-RC</v>
          </cell>
        </row>
        <row r="2008">
          <cell r="A2008" t="str">
            <v>GN-LD-AU-N-RF</v>
          </cell>
        </row>
        <row r="2009">
          <cell r="A2009" t="str">
            <v>GN-LD-AU-N-RN</v>
          </cell>
        </row>
        <row r="2010">
          <cell r="A2010" t="str">
            <v>GN-LD-AU-S-RS</v>
          </cell>
        </row>
        <row r="2011">
          <cell r="A2011" t="str">
            <v>GN-LD-AU-S-RW</v>
          </cell>
        </row>
        <row r="2012">
          <cell r="A2012" t="str">
            <v>GN-LD-CR-C-RC</v>
          </cell>
        </row>
        <row r="2013">
          <cell r="A2013" t="str">
            <v>GN-LD-CR-N-RF</v>
          </cell>
        </row>
        <row r="2014">
          <cell r="A2014" t="str">
            <v>GN-LD-CR-N-RN</v>
          </cell>
        </row>
        <row r="2015">
          <cell r="A2015" t="str">
            <v>GN-LD-CR-S-RS</v>
          </cell>
        </row>
        <row r="2016">
          <cell r="A2016" t="str">
            <v>GN-LD-CR-S-RW</v>
          </cell>
        </row>
        <row r="2017">
          <cell r="A2017" t="str">
            <v>GN-LD-LU-C-RC</v>
          </cell>
        </row>
        <row r="2018">
          <cell r="A2018" t="str">
            <v>GN-LD-LU-N-RF</v>
          </cell>
        </row>
        <row r="2019">
          <cell r="A2019" t="str">
            <v>GN-LD-LU-N-RN</v>
          </cell>
        </row>
        <row r="2020">
          <cell r="A2020" t="str">
            <v>GN-LD-LU-S-RS</v>
          </cell>
        </row>
        <row r="2021">
          <cell r="A2021" t="str">
            <v>GN-LD-LU-S-RW</v>
          </cell>
        </row>
        <row r="2022">
          <cell r="A2022" t="str">
            <v>GN-LD-MN-C-RC</v>
          </cell>
        </row>
        <row r="2023">
          <cell r="A2023" t="str">
            <v>GN-LD-MN-N-RF</v>
          </cell>
        </row>
        <row r="2024">
          <cell r="A2024" t="str">
            <v>GN-LD-MN-N-RN</v>
          </cell>
        </row>
        <row r="2025">
          <cell r="A2025" t="str">
            <v>GN-LD-MN-S-RS</v>
          </cell>
        </row>
        <row r="2026">
          <cell r="A2026" t="str">
            <v>GN-LD-MN-S-RW</v>
          </cell>
        </row>
        <row r="2027">
          <cell r="A2027" t="str">
            <v>GN-LD-MU-C-RC</v>
          </cell>
        </row>
        <row r="2028">
          <cell r="A2028" t="str">
            <v>GN-LD-MU-N-RF</v>
          </cell>
        </row>
        <row r="2029">
          <cell r="A2029" t="str">
            <v>GN-LD-MU-N-RN</v>
          </cell>
        </row>
        <row r="2030">
          <cell r="A2030" t="str">
            <v>GN-LD-MU-S-RS</v>
          </cell>
        </row>
        <row r="2031">
          <cell r="A2031" t="str">
            <v>GN-LD-MU-S-RW</v>
          </cell>
        </row>
        <row r="2032">
          <cell r="A2032" t="str">
            <v>GN-LD-P1-C-RC</v>
          </cell>
        </row>
        <row r="2033">
          <cell r="A2033" t="str">
            <v>GN-LD-P1-N-RF</v>
          </cell>
        </row>
        <row r="2034">
          <cell r="A2034" t="str">
            <v>GN-LD-P1-N-RN</v>
          </cell>
        </row>
        <row r="2035">
          <cell r="A2035" t="str">
            <v>GN-LD-P1-S-RS</v>
          </cell>
        </row>
        <row r="2036">
          <cell r="A2036" t="str">
            <v>GN-LD-P1-S-RW</v>
          </cell>
        </row>
        <row r="2037">
          <cell r="A2037" t="str">
            <v>GN-LD-P2-C-RC</v>
          </cell>
        </row>
        <row r="2038">
          <cell r="A2038" t="str">
            <v>GN-LD-P2-N-RF</v>
          </cell>
        </row>
        <row r="2039">
          <cell r="A2039" t="str">
            <v>GN-LD-P2-N-RN</v>
          </cell>
        </row>
        <row r="2040">
          <cell r="A2040" t="str">
            <v>GN-LD-P2-S-RS</v>
          </cell>
        </row>
        <row r="2041">
          <cell r="A2041" t="str">
            <v>GN-LD-P2-S-RW</v>
          </cell>
        </row>
        <row r="2042">
          <cell r="A2042" t="str">
            <v>GN-LD-PQ-C-RC</v>
          </cell>
        </row>
        <row r="2043">
          <cell r="A2043" t="str">
            <v>GN-LD-PQ-N-RF</v>
          </cell>
        </row>
        <row r="2044">
          <cell r="A2044" t="str">
            <v>GN-LD-PQ-N-RN</v>
          </cell>
        </row>
        <row r="2045">
          <cell r="A2045" t="str">
            <v>GN-LD-PQ-S-RS</v>
          </cell>
        </row>
        <row r="2046">
          <cell r="A2046" t="str">
            <v>GN-LD-PQ-S-RW</v>
          </cell>
        </row>
        <row r="2047">
          <cell r="A2047" t="str">
            <v>GN-LD-PW-C-RC</v>
          </cell>
        </row>
        <row r="2048">
          <cell r="A2048" t="str">
            <v>GN-LD-PW-N-RF</v>
          </cell>
        </row>
        <row r="2049">
          <cell r="A2049" t="str">
            <v>GN-LD-PW-N-RN</v>
          </cell>
        </row>
        <row r="2050">
          <cell r="A2050" t="str">
            <v>GN-LD-PW-S-RS</v>
          </cell>
        </row>
        <row r="2051">
          <cell r="A2051" t="str">
            <v>GN-LD-PW-S-RW</v>
          </cell>
        </row>
        <row r="2052">
          <cell r="A2052" t="str">
            <v>GN-LD-SP-C-RC</v>
          </cell>
        </row>
        <row r="2053">
          <cell r="A2053" t="str">
            <v>GN-LD-SP-N-RF</v>
          </cell>
        </row>
        <row r="2054">
          <cell r="A2054" t="str">
            <v>GN-LD-SP-N-RN</v>
          </cell>
        </row>
        <row r="2055">
          <cell r="A2055" t="str">
            <v>GN-LD-SP-S-RS</v>
          </cell>
        </row>
        <row r="2056">
          <cell r="A2056" t="str">
            <v>GN-LD-SP-S-RW</v>
          </cell>
        </row>
        <row r="2057">
          <cell r="A2057" t="str">
            <v>GN-LD-ZX-C-RC</v>
          </cell>
        </row>
        <row r="2058">
          <cell r="A2058" t="str">
            <v>GN-LD-ZX-N-RF</v>
          </cell>
        </row>
        <row r="2059">
          <cell r="A2059" t="str">
            <v>GN-LD-ZX-N-RN</v>
          </cell>
        </row>
        <row r="2060">
          <cell r="A2060" t="str">
            <v>GN-LD-ZX-S-RS</v>
          </cell>
        </row>
        <row r="2061">
          <cell r="A2061" t="str">
            <v>GN-LD-ZX-S-RW</v>
          </cell>
        </row>
        <row r="2062">
          <cell r="A2062" t="str">
            <v>GN-MR-NR-C-RC</v>
          </cell>
        </row>
        <row r="2063">
          <cell r="A2063" t="str">
            <v>GN-MR-NR-N-RF</v>
          </cell>
        </row>
        <row r="2064">
          <cell r="A2064" t="str">
            <v>GN-MR-NR-N-RN</v>
          </cell>
        </row>
        <row r="2065">
          <cell r="A2065" t="str">
            <v>GN-MR-NR-S-RS</v>
          </cell>
        </row>
        <row r="2066">
          <cell r="A2066" t="str">
            <v>GN-MR-NR-S-RW</v>
          </cell>
        </row>
        <row r="2067">
          <cell r="A2067" t="str">
            <v>GN-MR-NS-C-RC</v>
          </cell>
        </row>
        <row r="2068">
          <cell r="A2068" t="str">
            <v>GN-MR-NS-N-RF</v>
          </cell>
        </row>
        <row r="2069">
          <cell r="A2069" t="str">
            <v>GN-MR-NS-N-RN</v>
          </cell>
        </row>
        <row r="2070">
          <cell r="A2070" t="str">
            <v>GN-MR-NS-S-RS</v>
          </cell>
        </row>
        <row r="2071">
          <cell r="A2071" t="str">
            <v>GN-MR-NS-S-RW</v>
          </cell>
        </row>
        <row r="2072">
          <cell r="A2072" t="str">
            <v>GN-MR-PL-C-RC</v>
          </cell>
        </row>
        <row r="2073">
          <cell r="A2073" t="str">
            <v>GN-MR-PL-N-RF</v>
          </cell>
        </row>
        <row r="2074">
          <cell r="A2074" t="str">
            <v>GN-MR-PL-N-RN</v>
          </cell>
        </row>
        <row r="2075">
          <cell r="A2075" t="str">
            <v>GN-MR-PL-S-RS</v>
          </cell>
        </row>
        <row r="2076">
          <cell r="A2076" t="str">
            <v>GN-MR-PL-S-RW</v>
          </cell>
        </row>
        <row r="2077">
          <cell r="A2077" t="str">
            <v>GN-MT-CM-C-RC</v>
          </cell>
        </row>
        <row r="2078">
          <cell r="A2078" t="str">
            <v>GN-MT-CM-N-RF</v>
          </cell>
        </row>
        <row r="2079">
          <cell r="A2079" t="str">
            <v>GN-MT-CM-N-RN</v>
          </cell>
        </row>
        <row r="2080">
          <cell r="A2080" t="str">
            <v>GN-MT-CM-S-RS</v>
          </cell>
        </row>
        <row r="2081">
          <cell r="A2081" t="str">
            <v>GN-MT-CM-S-RW</v>
          </cell>
        </row>
        <row r="2082">
          <cell r="A2082" t="str">
            <v>GN-MT-SM-C-RC</v>
          </cell>
        </row>
        <row r="2083">
          <cell r="A2083" t="str">
            <v>GN-MT-SM-N-RF</v>
          </cell>
        </row>
        <row r="2084">
          <cell r="A2084" t="str">
            <v>GN-MT-SM-N-RN</v>
          </cell>
        </row>
        <row r="2085">
          <cell r="A2085" t="str">
            <v>GN-MT-SM-S-RS</v>
          </cell>
        </row>
        <row r="2086">
          <cell r="A2086" t="str">
            <v>GN-MT-SM-S-RW</v>
          </cell>
        </row>
        <row r="2087">
          <cell r="A2087" t="str">
            <v>GN-PS-AN-C-RC</v>
          </cell>
        </row>
        <row r="2088">
          <cell r="A2088" t="str">
            <v>GN-PS-AN-N-RF</v>
          </cell>
        </row>
        <row r="2089">
          <cell r="A2089" t="str">
            <v>GN-PS-AN-N-RN</v>
          </cell>
        </row>
        <row r="2090">
          <cell r="A2090" t="str">
            <v>GN-PS-AN-S-RS</v>
          </cell>
        </row>
        <row r="2091">
          <cell r="A2091" t="str">
            <v>GN-PS-AN-S-RW</v>
          </cell>
        </row>
        <row r="2092">
          <cell r="A2092" t="str">
            <v>GN-PS-AU-C-RC</v>
          </cell>
        </row>
        <row r="2093">
          <cell r="A2093" t="str">
            <v>GN-PS-AU-N-RF</v>
          </cell>
        </row>
        <row r="2094">
          <cell r="A2094" t="str">
            <v>GN-PS-AU-N-RN</v>
          </cell>
        </row>
        <row r="2095">
          <cell r="A2095" t="str">
            <v>GN-PS-AU-S-RS</v>
          </cell>
        </row>
        <row r="2096">
          <cell r="A2096" t="str">
            <v>GN-PS-AU-S-RW</v>
          </cell>
        </row>
        <row r="2097">
          <cell r="A2097" t="str">
            <v>GN-PS-CW-C-RC</v>
          </cell>
        </row>
        <row r="2098">
          <cell r="A2098" t="str">
            <v>GN-PS-CW-N-RF</v>
          </cell>
        </row>
        <row r="2099">
          <cell r="A2099" t="str">
            <v>GN-PS-CW-N-RN</v>
          </cell>
        </row>
        <row r="2100">
          <cell r="A2100" t="str">
            <v>GN-PS-CW-S-RS</v>
          </cell>
        </row>
        <row r="2101">
          <cell r="A2101" t="str">
            <v>GN-PS-CW-S-RW</v>
          </cell>
        </row>
        <row r="2102">
          <cell r="A2102" t="str">
            <v>GN-PS-EA-C-RC</v>
          </cell>
        </row>
        <row r="2103">
          <cell r="A2103" t="str">
            <v>GN-PS-EA-N-RF</v>
          </cell>
        </row>
        <row r="2104">
          <cell r="A2104" t="str">
            <v>GN-PS-EA-N-RN</v>
          </cell>
        </row>
        <row r="2105">
          <cell r="A2105" t="str">
            <v>GN-PS-EA-S-RS</v>
          </cell>
        </row>
        <row r="2106">
          <cell r="A2106" t="str">
            <v>GN-PS-EA-S-RW</v>
          </cell>
        </row>
        <row r="2107">
          <cell r="A2107" t="str">
            <v>GN-PS-ER-C-RC</v>
          </cell>
        </row>
        <row r="2108">
          <cell r="A2108" t="str">
            <v>GN-PS-ER-N-RF</v>
          </cell>
        </row>
        <row r="2109">
          <cell r="A2109" t="str">
            <v>GN-PS-ER-N-RN</v>
          </cell>
        </row>
        <row r="2110">
          <cell r="A2110" t="str">
            <v>GN-PS-ER-S-RS</v>
          </cell>
        </row>
        <row r="2111">
          <cell r="A2111" t="str">
            <v>GN-PS-ER-S-RW</v>
          </cell>
        </row>
        <row r="2112">
          <cell r="A2112" t="str">
            <v>GN-PS-MN-C-RC</v>
          </cell>
        </row>
        <row r="2113">
          <cell r="A2113" t="str">
            <v>GN-PS-MN-N-RF</v>
          </cell>
        </row>
        <row r="2114">
          <cell r="A2114" t="str">
            <v>GN-PS-MN-N-RN</v>
          </cell>
        </row>
        <row r="2115">
          <cell r="A2115" t="str">
            <v>GN-PS-MN-S-RS</v>
          </cell>
        </row>
        <row r="2116">
          <cell r="A2116" t="str">
            <v>GN-PS-MN-S-RW</v>
          </cell>
        </row>
        <row r="2117">
          <cell r="A2117" t="str">
            <v>GN-PS-MU-C-RC</v>
          </cell>
        </row>
        <row r="2118">
          <cell r="A2118" t="str">
            <v>GN-PS-MU-N-RF</v>
          </cell>
        </row>
        <row r="2119">
          <cell r="A2119" t="str">
            <v>GN-PS-MU-N-RN</v>
          </cell>
        </row>
        <row r="2120">
          <cell r="A2120" t="str">
            <v>GN-PS-MU-S-RS</v>
          </cell>
        </row>
        <row r="2121">
          <cell r="A2121" t="str">
            <v>GN-PS-MU-S-RW</v>
          </cell>
        </row>
        <row r="2122">
          <cell r="A2122" t="str">
            <v>GN-PS-P1-N-RF</v>
          </cell>
        </row>
        <row r="2123">
          <cell r="A2123" t="str">
            <v>GN-PS-P1-N-RN</v>
          </cell>
        </row>
        <row r="2124">
          <cell r="A2124" t="str">
            <v>GN-PS-P1-S-RS</v>
          </cell>
        </row>
        <row r="2125">
          <cell r="A2125" t="str">
            <v>GN-PS-P1-S-RW</v>
          </cell>
        </row>
        <row r="2126">
          <cell r="A2126" t="str">
            <v>GN-PS-P2-C-RC</v>
          </cell>
        </row>
        <row r="2127">
          <cell r="A2127" t="str">
            <v>GN-PS-P2-N-RF</v>
          </cell>
        </row>
        <row r="2128">
          <cell r="A2128" t="str">
            <v>GN-PS-P2-N-RN</v>
          </cell>
        </row>
        <row r="2129">
          <cell r="A2129" t="str">
            <v>GN-PS-P2-S-RS</v>
          </cell>
        </row>
        <row r="2130">
          <cell r="A2130" t="str">
            <v>GN-PS-P2-S-RW</v>
          </cell>
        </row>
        <row r="2131">
          <cell r="A2131" t="str">
            <v>GN-PS-PW-C-RC</v>
          </cell>
        </row>
        <row r="2132">
          <cell r="A2132" t="str">
            <v>GN-PS-PW-N-RF</v>
          </cell>
        </row>
        <row r="2133">
          <cell r="A2133" t="str">
            <v>GN-PS-PW-N-RN</v>
          </cell>
        </row>
        <row r="2134">
          <cell r="A2134" t="str">
            <v>GN-PS-PW-S-RS</v>
          </cell>
        </row>
        <row r="2135">
          <cell r="A2135" t="str">
            <v>GN-PS-PW-S-RW</v>
          </cell>
        </row>
        <row r="2136">
          <cell r="A2136" t="str">
            <v>GN-PS-SP-C-RC</v>
          </cell>
        </row>
        <row r="2137">
          <cell r="A2137" t="str">
            <v>GN-PS-SP-N-RF</v>
          </cell>
        </row>
        <row r="2138">
          <cell r="A2138" t="str">
            <v>GN-PS-SP-N-RN</v>
          </cell>
        </row>
        <row r="2139">
          <cell r="A2139" t="str">
            <v>GN-PS-SP-S-RS</v>
          </cell>
        </row>
        <row r="2140">
          <cell r="A2140" t="str">
            <v>GN-PS-SP-S-RW</v>
          </cell>
        </row>
        <row r="2141">
          <cell r="A2141" t="str">
            <v>LE-MT-AU-C-RC</v>
          </cell>
        </row>
        <row r="2142">
          <cell r="A2142" t="str">
            <v>LE-MT-AU-N-RF</v>
          </cell>
        </row>
        <row r="2143">
          <cell r="A2143" t="str">
            <v>LE-MT-AU-N-RN</v>
          </cell>
        </row>
        <row r="2144">
          <cell r="A2144" t="str">
            <v>LE-MT-AU-S-RS</v>
          </cell>
        </row>
        <row r="2145">
          <cell r="A2145" t="str">
            <v>LE-MT-AU-S-RW</v>
          </cell>
        </row>
        <row r="2146">
          <cell r="A2146" t="str">
            <v>LE-MT-CM-C-RC</v>
          </cell>
        </row>
        <row r="2147">
          <cell r="A2147" t="str">
            <v>LE-MT-CM-N-RF</v>
          </cell>
        </row>
        <row r="2148">
          <cell r="A2148" t="str">
            <v>LE-MT-CM-N-RN</v>
          </cell>
        </row>
        <row r="2149">
          <cell r="A2149" t="str">
            <v>LE-MT-CM-S-RS</v>
          </cell>
        </row>
        <row r="2150">
          <cell r="A2150" t="str">
            <v>LE-MT-CM-S-RW</v>
          </cell>
        </row>
        <row r="2151">
          <cell r="A2151" t="str">
            <v>LE-MT-MU-C-RC</v>
          </cell>
        </row>
        <row r="2152">
          <cell r="A2152" t="str">
            <v>LE-MT-MU-N-RF</v>
          </cell>
        </row>
        <row r="2153">
          <cell r="A2153" t="str">
            <v>LE-MT-MU-N-RN</v>
          </cell>
        </row>
        <row r="2154">
          <cell r="A2154" t="str">
            <v>LE-MT-MU-S-RS</v>
          </cell>
        </row>
        <row r="2155">
          <cell r="A2155" t="str">
            <v>LE-MT-MU-S-RW</v>
          </cell>
        </row>
        <row r="2156">
          <cell r="A2156" t="str">
            <v>LE-MT-SP-C-RC</v>
          </cell>
        </row>
        <row r="2157">
          <cell r="A2157" t="str">
            <v>LE-MT-SP-N-RF</v>
          </cell>
        </row>
        <row r="2158">
          <cell r="A2158" t="str">
            <v>LE-MT-SP-N-RN</v>
          </cell>
        </row>
        <row r="2159">
          <cell r="A2159" t="str">
            <v>LE-MT-SP-S-RS</v>
          </cell>
        </row>
        <row r="2160">
          <cell r="A2160" t="str">
            <v>LE-MT-SP-S-RW</v>
          </cell>
        </row>
        <row r="2161">
          <cell r="A2161" t="str">
            <v>LE-MT-XB-C-RC</v>
          </cell>
        </row>
        <row r="2162">
          <cell r="A2162" t="str">
            <v>LE-MT-XB-N-RF</v>
          </cell>
        </row>
        <row r="2163">
          <cell r="A2163" t="str">
            <v>LE-MT-XB-N-RN</v>
          </cell>
        </row>
        <row r="2164">
          <cell r="A2164" t="str">
            <v>LE-MT-XB-S-RS</v>
          </cell>
        </row>
        <row r="2165">
          <cell r="A2165" t="str">
            <v>LE-MT-XB-S-RW</v>
          </cell>
        </row>
        <row r="2166">
          <cell r="A2166" t="str">
            <v>NR-LD-EB-C-RC</v>
          </cell>
        </row>
        <row r="2167">
          <cell r="A2167" t="str">
            <v>NR-LD-EB-N-RF</v>
          </cell>
        </row>
        <row r="2168">
          <cell r="A2168" t="str">
            <v>NR-LD-EB-N-RN</v>
          </cell>
        </row>
        <row r="2169">
          <cell r="A2169" t="str">
            <v>NR-LD-EB-S-RS</v>
          </cell>
        </row>
        <row r="2170">
          <cell r="A2170" t="str">
            <v>NR-LD-EB-S-RW</v>
          </cell>
        </row>
        <row r="2171">
          <cell r="A2171" t="str">
            <v>NR-LD-NM-C-RC</v>
          </cell>
        </row>
        <row r="2172">
          <cell r="A2172" t="str">
            <v>NR-LD-NM-N-RF</v>
          </cell>
        </row>
        <row r="2173">
          <cell r="A2173" t="str">
            <v>NR-LD-NM-N-RN</v>
          </cell>
        </row>
        <row r="2174">
          <cell r="A2174" t="str">
            <v>NR-LD-NM-S-RS</v>
          </cell>
        </row>
        <row r="2175">
          <cell r="A2175" t="str">
            <v>NR-LD-NM-S-RW</v>
          </cell>
        </row>
        <row r="2176">
          <cell r="A2176" t="str">
            <v>NR-LD-P1-C-RC</v>
          </cell>
        </row>
        <row r="2177">
          <cell r="A2177" t="str">
            <v>NR-LD-P1-N-RF</v>
          </cell>
        </row>
        <row r="2178">
          <cell r="A2178" t="str">
            <v>NR-LD-P1-N-RN</v>
          </cell>
        </row>
        <row r="2179">
          <cell r="A2179" t="str">
            <v>NR-LD-P1-S-RS</v>
          </cell>
        </row>
        <row r="2180">
          <cell r="A2180" t="str">
            <v>NR-LD-P1-S-RW</v>
          </cell>
        </row>
        <row r="2181">
          <cell r="A2181" t="str">
            <v>NR-LD-P2-C-RC</v>
          </cell>
        </row>
        <row r="2182">
          <cell r="A2182" t="str">
            <v>NR-LD-P2-N-RF</v>
          </cell>
        </row>
        <row r="2183">
          <cell r="A2183" t="str">
            <v>NR-LD-P2-N-RN</v>
          </cell>
        </row>
        <row r="2184">
          <cell r="A2184" t="str">
            <v>NR-LD-P2-S-RS</v>
          </cell>
        </row>
        <row r="2185">
          <cell r="A2185" t="str">
            <v>NR-LD-P2-S-RW</v>
          </cell>
        </row>
        <row r="2186">
          <cell r="A2186" t="str">
            <v>NR-LD-ZX-C-RC</v>
          </cell>
        </row>
        <row r="2187">
          <cell r="A2187" t="str">
            <v>NR-LD-ZX-N-RF</v>
          </cell>
        </row>
        <row r="2188">
          <cell r="A2188" t="str">
            <v>NR-LD-ZX-N-RN</v>
          </cell>
        </row>
        <row r="2189">
          <cell r="A2189" t="str">
            <v>NR-LD-ZX-S-RS</v>
          </cell>
        </row>
        <row r="2190">
          <cell r="A2190" t="str">
            <v>NR-LD-ZX-S-RW</v>
          </cell>
        </row>
        <row r="2191">
          <cell r="A2191" t="str">
            <v>NR-LS-P1-C-RC</v>
          </cell>
        </row>
        <row r="2192">
          <cell r="A2192" t="str">
            <v>NR-LS-P1-N-RF</v>
          </cell>
        </row>
        <row r="2193">
          <cell r="A2193" t="str">
            <v>NR-LS-P1-N-RN</v>
          </cell>
        </row>
        <row r="2194">
          <cell r="A2194" t="str">
            <v>NR-LS-P1-S-RS</v>
          </cell>
        </row>
        <row r="2195">
          <cell r="A2195" t="str">
            <v>NR-LS-P1-S-RW</v>
          </cell>
        </row>
        <row r="2196">
          <cell r="A2196" t="str">
            <v>NR-LS-P2-C-RC</v>
          </cell>
        </row>
        <row r="2197">
          <cell r="A2197" t="str">
            <v>NR-LS-P2-N-RF</v>
          </cell>
        </row>
        <row r="2198">
          <cell r="A2198" t="str">
            <v>NR-LS-P2-N-RN</v>
          </cell>
        </row>
        <row r="2199">
          <cell r="A2199" t="str">
            <v>NR-LS-P2-S-RS</v>
          </cell>
        </row>
        <row r="2200">
          <cell r="A2200" t="str">
            <v>NR-LS-P2-S-RW</v>
          </cell>
        </row>
        <row r="2201">
          <cell r="A2201" t="str">
            <v>NR-LS-ZX-C-RC</v>
          </cell>
        </row>
        <row r="2202">
          <cell r="A2202" t="str">
            <v>NR-LS-ZX-N-RF</v>
          </cell>
        </row>
        <row r="2203">
          <cell r="A2203" t="str">
            <v>NR-LS-ZX-N-RN</v>
          </cell>
        </row>
        <row r="2204">
          <cell r="A2204" t="str">
            <v>NR-LS-ZX-S-RS</v>
          </cell>
        </row>
        <row r="2205">
          <cell r="A2205" t="str">
            <v>NR-LS-ZX-S-RW</v>
          </cell>
        </row>
        <row r="2206">
          <cell r="A2206" t="str">
            <v>NR-SS-P1-C-RC</v>
          </cell>
        </row>
        <row r="2207">
          <cell r="A2207" t="str">
            <v>NR-SS-P1-N-RF</v>
          </cell>
        </row>
        <row r="2208">
          <cell r="A2208" t="str">
            <v>NR-SS-P1-N-RN</v>
          </cell>
        </row>
        <row r="2209">
          <cell r="A2209" t="str">
            <v>NR-SS-P1-S-RS</v>
          </cell>
        </row>
        <row r="2210">
          <cell r="A2210" t="str">
            <v>NR-SS-P1-S-RW</v>
          </cell>
        </row>
        <row r="2211">
          <cell r="A2211" t="str">
            <v>NR-SS-P2-C-RC</v>
          </cell>
        </row>
        <row r="2212">
          <cell r="A2212" t="str">
            <v>NR-SS-P2-N-RF</v>
          </cell>
        </row>
        <row r="2213">
          <cell r="A2213" t="str">
            <v>NR-SS-P2-N-RN</v>
          </cell>
        </row>
        <row r="2214">
          <cell r="A2214" t="str">
            <v>NR-SS-P2-S-RS</v>
          </cell>
        </row>
        <row r="2215">
          <cell r="A2215" t="str">
            <v>NR-SS-P2-S-RW</v>
          </cell>
        </row>
        <row r="2216">
          <cell r="A2216" t="str">
            <v>NR-SS-ZX-C-RC</v>
          </cell>
        </row>
        <row r="2217">
          <cell r="A2217" t="str">
            <v>NR-SS-ZX-N-RF</v>
          </cell>
        </row>
        <row r="2218">
          <cell r="A2218" t="str">
            <v>NR-SS-ZX-N-RN</v>
          </cell>
        </row>
        <row r="2219">
          <cell r="A2219" t="str">
            <v>NR-SS-ZX-S-RS</v>
          </cell>
        </row>
        <row r="2220">
          <cell r="A2220" t="str">
            <v>NR-SS-ZX-S-RW</v>
          </cell>
        </row>
        <row r="2221">
          <cell r="A2221" t="str">
            <v>PG - Abbot Point Coal</v>
          </cell>
        </row>
        <row r="2222">
          <cell r="A2222" t="str">
            <v>PG - Dalrymple Bay/Hay Point</v>
          </cell>
        </row>
        <row r="2223">
          <cell r="A2223" t="str">
            <v>PG - Kogan (Arrow Energy Pstn)</v>
          </cell>
        </row>
        <row r="2224">
          <cell r="A2224" t="str">
            <v>PG - Reinforce Roma Substation</v>
          </cell>
        </row>
        <row r="2225">
          <cell r="A2225" t="str">
            <v>PG - RS AirlieBeach(Jubilee1)</v>
          </cell>
        </row>
        <row r="2226">
          <cell r="A2226" t="str">
            <v>PG - RS Bundaberg(Bundy Cntrl)</v>
          </cell>
        </row>
        <row r="2227">
          <cell r="A2227" t="str">
            <v>PG - RS Dalby (Central)</v>
          </cell>
        </row>
        <row r="2228">
          <cell r="A2228" t="str">
            <v>PG - RS Dalby (Trans Sub)</v>
          </cell>
        </row>
        <row r="2229">
          <cell r="A2229" t="str">
            <v>PG - RS Highfields(Cawdor Rd)</v>
          </cell>
        </row>
        <row r="2230">
          <cell r="A2230" t="str">
            <v>PG - RS Nth Mackay (Glenella)</v>
          </cell>
        </row>
        <row r="2231">
          <cell r="A2231" t="str">
            <v>PG - RS Nth Mackay (Nth Mky)</v>
          </cell>
        </row>
        <row r="2232">
          <cell r="A2232" t="str">
            <v>PG - RS Nth Rocky (Berserker)</v>
          </cell>
        </row>
        <row r="2233">
          <cell r="A2233" t="str">
            <v>PG - RS Rasmussen</v>
          </cell>
        </row>
        <row r="2234">
          <cell r="A2234" t="str">
            <v>PG - RS Townsville (Belgian)</v>
          </cell>
        </row>
        <row r="2235">
          <cell r="A2235" t="str">
            <v>PG - RS Townsville (Oonoonba)</v>
          </cell>
        </row>
        <row r="2236">
          <cell r="A2236" t="str">
            <v>PG - RS Warwick (110kV Line)</v>
          </cell>
        </row>
        <row r="2237">
          <cell r="A2237" t="str">
            <v>PG - RS Yeppoon (Tanby)</v>
          </cell>
        </row>
        <row r="2238">
          <cell r="A2238" t="str">
            <v>Reinforcement of supply to Dal</v>
          </cell>
        </row>
        <row r="2239">
          <cell r="A2239" t="str">
            <v>RP-Adjustment-RC</v>
          </cell>
        </row>
        <row r="2240">
          <cell r="A2240" t="str">
            <v>RP-Adjustment-RN</v>
          </cell>
        </row>
        <row r="2241">
          <cell r="A2241" t="str">
            <v>RP-Adjustment-RS</v>
          </cell>
        </row>
        <row r="2242">
          <cell r="A2242" t="str">
            <v>RP-LD-AN-C-RC</v>
          </cell>
        </row>
        <row r="2243">
          <cell r="A2243" t="str">
            <v>RP-LD-AN-N-RF</v>
          </cell>
        </row>
        <row r="2244">
          <cell r="A2244" t="str">
            <v>RP-LD-AN-N-RN</v>
          </cell>
        </row>
        <row r="2245">
          <cell r="A2245" t="str">
            <v>RP-LD-AN-S-RS</v>
          </cell>
        </row>
        <row r="2246">
          <cell r="A2246" t="str">
            <v>RP-LD-AN-S-RW</v>
          </cell>
        </row>
        <row r="2247">
          <cell r="A2247" t="str">
            <v>RP-LD-AU-C-RC</v>
          </cell>
        </row>
        <row r="2248">
          <cell r="A2248" t="str">
            <v>RP-LD-AU-N-RF</v>
          </cell>
        </row>
        <row r="2249">
          <cell r="A2249" t="str">
            <v>RP-LD-AU-N-RN</v>
          </cell>
        </row>
        <row r="2250">
          <cell r="A2250" t="str">
            <v>RP-LD-AU-S-RS</v>
          </cell>
        </row>
        <row r="2251">
          <cell r="A2251" t="str">
            <v>RP-LD-AU-S-RW</v>
          </cell>
        </row>
        <row r="2252">
          <cell r="A2252" t="str">
            <v>RP-LD-CR-C-RC</v>
          </cell>
        </row>
        <row r="2253">
          <cell r="A2253" t="str">
            <v>RP-LD-CR-N-RF</v>
          </cell>
        </row>
        <row r="2254">
          <cell r="A2254" t="str">
            <v>RP-LD-CR-N-RN</v>
          </cell>
        </row>
        <row r="2255">
          <cell r="A2255" t="str">
            <v>RP-LD-CR-S-RS</v>
          </cell>
        </row>
        <row r="2256">
          <cell r="A2256" t="str">
            <v>RP-LD-CR-S-RW</v>
          </cell>
        </row>
        <row r="2257">
          <cell r="A2257" t="str">
            <v>RP-LD-DS-C-RC</v>
          </cell>
        </row>
        <row r="2258">
          <cell r="A2258" t="str">
            <v>RP-LD-DS-N-RF</v>
          </cell>
        </row>
        <row r="2259">
          <cell r="A2259" t="str">
            <v>RP-LD-DS-N-RN</v>
          </cell>
        </row>
        <row r="2260">
          <cell r="A2260" t="str">
            <v>RP-LD-DS-S-RS</v>
          </cell>
        </row>
        <row r="2261">
          <cell r="A2261" t="str">
            <v>RP-LD-DS-S-RW</v>
          </cell>
        </row>
        <row r="2262">
          <cell r="A2262" t="str">
            <v>RP-LD-MU-C-RC</v>
          </cell>
        </row>
        <row r="2263">
          <cell r="A2263" t="str">
            <v>RP-LD-MU-N-RF</v>
          </cell>
        </row>
        <row r="2264">
          <cell r="A2264" t="str">
            <v>RP-LD-MU-N-RN</v>
          </cell>
        </row>
        <row r="2265">
          <cell r="A2265" t="str">
            <v>RP-LD-MU-S-RS</v>
          </cell>
        </row>
        <row r="2266">
          <cell r="A2266" t="str">
            <v>RP-LD-MU-S-RW</v>
          </cell>
        </row>
        <row r="2267">
          <cell r="A2267" t="str">
            <v>RP-LD-PQ-C-RC</v>
          </cell>
        </row>
        <row r="2268">
          <cell r="A2268" t="str">
            <v>RP-LD-PQ-N-RF</v>
          </cell>
        </row>
        <row r="2269">
          <cell r="A2269" t="str">
            <v>RP-LD-PQ-N-RN</v>
          </cell>
        </row>
        <row r="2270">
          <cell r="A2270" t="str">
            <v>RP-LD-PQ-S-RS</v>
          </cell>
        </row>
        <row r="2271">
          <cell r="A2271" t="str">
            <v>RP-LD-PQ-S-RW</v>
          </cell>
        </row>
        <row r="2272">
          <cell r="A2272" t="str">
            <v>RP-LS-AN-C-RC</v>
          </cell>
        </row>
        <row r="2273">
          <cell r="A2273" t="str">
            <v>RP-LS-AN-N-RF</v>
          </cell>
        </row>
        <row r="2274">
          <cell r="A2274" t="str">
            <v>RP-LS-AN-N-RN</v>
          </cell>
        </row>
        <row r="2275">
          <cell r="A2275" t="str">
            <v>RP-LS-AN-S-RS</v>
          </cell>
        </row>
        <row r="2276">
          <cell r="A2276" t="str">
            <v>RP-LS-AN-S-RW</v>
          </cell>
        </row>
        <row r="2277">
          <cell r="A2277" t="str">
            <v>RP-LS-AU-C-RC</v>
          </cell>
        </row>
        <row r="2278">
          <cell r="A2278" t="str">
            <v>RP-LS-AU-N-RF</v>
          </cell>
        </row>
        <row r="2279">
          <cell r="A2279" t="str">
            <v>RP-LS-AU-N-RN</v>
          </cell>
        </row>
        <row r="2280">
          <cell r="A2280" t="str">
            <v>RP-LS-AU-S-RS</v>
          </cell>
        </row>
        <row r="2281">
          <cell r="A2281" t="str">
            <v>RP-LS-AU-S-RW</v>
          </cell>
        </row>
        <row r="2282">
          <cell r="A2282" t="str">
            <v>RP-LS-CR-C-RC</v>
          </cell>
        </row>
        <row r="2283">
          <cell r="A2283" t="str">
            <v>RP-LS-CR-N-RF</v>
          </cell>
        </row>
        <row r="2284">
          <cell r="A2284" t="str">
            <v>RP-LS-CR-N-RN</v>
          </cell>
        </row>
        <row r="2285">
          <cell r="A2285" t="str">
            <v>RP-LS-CR-S-RS</v>
          </cell>
        </row>
        <row r="2286">
          <cell r="A2286" t="str">
            <v>RP-LS-CR-S-RW</v>
          </cell>
        </row>
        <row r="2287">
          <cell r="A2287" t="str">
            <v>RP-LS-MN-C-RC</v>
          </cell>
        </row>
        <row r="2288">
          <cell r="A2288" t="str">
            <v>RP-LS-MN-N-RF</v>
          </cell>
        </row>
        <row r="2289">
          <cell r="A2289" t="str">
            <v>RP-LS-MN-N-RN</v>
          </cell>
        </row>
        <row r="2290">
          <cell r="A2290" t="str">
            <v>RP-LS-MN-S-RS</v>
          </cell>
        </row>
        <row r="2291">
          <cell r="A2291" t="str">
            <v>RP-LS-MN-S-RW</v>
          </cell>
        </row>
        <row r="2292">
          <cell r="A2292" t="str">
            <v>RP-SS-AN-C-RC</v>
          </cell>
        </row>
        <row r="2293">
          <cell r="A2293" t="str">
            <v>RP-SS-AN-N-RF</v>
          </cell>
        </row>
        <row r="2294">
          <cell r="A2294" t="str">
            <v>RP-SS-AN-N-RN</v>
          </cell>
        </row>
        <row r="2295">
          <cell r="A2295" t="str">
            <v>RP-SS-AN-S-RS</v>
          </cell>
        </row>
        <row r="2296">
          <cell r="A2296" t="str">
            <v>RP-SS-AN-S-RW</v>
          </cell>
        </row>
        <row r="2297">
          <cell r="A2297" t="str">
            <v>RP-SS-AU-C-RC</v>
          </cell>
        </row>
        <row r="2298">
          <cell r="A2298" t="str">
            <v>RP-SS-AU-N-RF</v>
          </cell>
        </row>
        <row r="2299">
          <cell r="A2299" t="str">
            <v>RP-SS-AU-N-RN</v>
          </cell>
        </row>
        <row r="2300">
          <cell r="A2300" t="str">
            <v>RP-SS-AU-S-RS</v>
          </cell>
        </row>
        <row r="2301">
          <cell r="A2301" t="str">
            <v>RP-SS-AU-S-RW</v>
          </cell>
        </row>
        <row r="2302">
          <cell r="A2302" t="str">
            <v>RP-SS-CR-C-RC</v>
          </cell>
        </row>
        <row r="2303">
          <cell r="A2303" t="str">
            <v>RP-SS-CR-N-RF</v>
          </cell>
        </row>
        <row r="2304">
          <cell r="A2304" t="str">
            <v>RP-SS-CR-N-RN</v>
          </cell>
        </row>
        <row r="2305">
          <cell r="A2305" t="str">
            <v>RP-SS-CR-S-RS</v>
          </cell>
        </row>
        <row r="2306">
          <cell r="A2306" t="str">
            <v>RP-SS-CR-S-RW</v>
          </cell>
        </row>
        <row r="2307">
          <cell r="A2307" t="str">
            <v>RP-SS-PW-C-RC</v>
          </cell>
        </row>
        <row r="2308">
          <cell r="A2308" t="str">
            <v>RP-SS-PW-N-RF</v>
          </cell>
        </row>
        <row r="2309">
          <cell r="A2309" t="str">
            <v>RP-SS-PW-N-RN</v>
          </cell>
        </row>
        <row r="2310">
          <cell r="A2310" t="str">
            <v>RP-SS-PW-S-RS</v>
          </cell>
        </row>
        <row r="2311">
          <cell r="A2311" t="str">
            <v>RP-SS-PW-S-RW</v>
          </cell>
        </row>
        <row r="2312">
          <cell r="A2312" t="str">
            <v>RS-Adjustment-RC</v>
          </cell>
        </row>
        <row r="2313">
          <cell r="A2313" t="str">
            <v>RS-Adjustment-RN</v>
          </cell>
        </row>
        <row r="2314">
          <cell r="A2314" t="str">
            <v>RS-Adjustment-RS</v>
          </cell>
        </row>
        <row r="2315">
          <cell r="A2315" t="str">
            <v>RS-CZ-AU-C-RC</v>
          </cell>
        </row>
        <row r="2316">
          <cell r="A2316" t="str">
            <v>RS-CZ-AU-N-RF</v>
          </cell>
        </row>
        <row r="2317">
          <cell r="A2317" t="str">
            <v>RS-CZ-AU-N-RN</v>
          </cell>
        </row>
        <row r="2318">
          <cell r="A2318" t="str">
            <v>RS-CZ-AU-S-RS</v>
          </cell>
        </row>
        <row r="2319">
          <cell r="A2319" t="str">
            <v>RS-CZ-AU-S-RW</v>
          </cell>
        </row>
        <row r="2320">
          <cell r="A2320" t="str">
            <v>RS-CZ-CU-C-RC</v>
          </cell>
        </row>
        <row r="2321">
          <cell r="A2321" t="str">
            <v>RS-CZ-CU-N-RF</v>
          </cell>
        </row>
        <row r="2322">
          <cell r="A2322" t="str">
            <v>RS-CZ-CU-N-RN</v>
          </cell>
        </row>
        <row r="2323">
          <cell r="A2323" t="str">
            <v>RS-CZ-CU-S-RS</v>
          </cell>
        </row>
        <row r="2324">
          <cell r="A2324" t="str">
            <v>RS-CZ-CU-S-RW</v>
          </cell>
        </row>
        <row r="2325">
          <cell r="A2325" t="str">
            <v>RS-CZ-CW-C-RC</v>
          </cell>
        </row>
        <row r="2326">
          <cell r="A2326" t="str">
            <v>RS-CZ-CW-N-RF</v>
          </cell>
        </row>
        <row r="2327">
          <cell r="A2327" t="str">
            <v>RS-CZ-CW-N-RN</v>
          </cell>
        </row>
        <row r="2328">
          <cell r="A2328" t="str">
            <v>RS-CZ-CW-S-RS</v>
          </cell>
        </row>
        <row r="2329">
          <cell r="A2329" t="str">
            <v>RS-CZ-CW-S-RW</v>
          </cell>
        </row>
        <row r="2330">
          <cell r="A2330" t="str">
            <v>RS-CZ-FN-C-RC</v>
          </cell>
        </row>
        <row r="2331">
          <cell r="A2331" t="str">
            <v>RS-CZ-FN-N-RF</v>
          </cell>
        </row>
        <row r="2332">
          <cell r="A2332" t="str">
            <v>RS-CZ-FN-N-RN</v>
          </cell>
        </row>
        <row r="2333">
          <cell r="A2333" t="str">
            <v>RS-CZ-FN-S-RS</v>
          </cell>
        </row>
        <row r="2334">
          <cell r="A2334" t="str">
            <v>RS-CZ-FN-S-RW</v>
          </cell>
        </row>
        <row r="2335">
          <cell r="A2335" t="str">
            <v>RS-CZ-MU-C-RC</v>
          </cell>
        </row>
        <row r="2336">
          <cell r="A2336" t="str">
            <v>RS-CZ-MU-N-RF</v>
          </cell>
        </row>
        <row r="2337">
          <cell r="A2337" t="str">
            <v>RS-CZ-MU-N-RN</v>
          </cell>
        </row>
        <row r="2338">
          <cell r="A2338" t="str">
            <v>RS-CZ-MU-S-RS</v>
          </cell>
        </row>
        <row r="2339">
          <cell r="A2339" t="str">
            <v>RS-CZ-MU-S-RW</v>
          </cell>
        </row>
        <row r="2340">
          <cell r="A2340" t="str">
            <v>RS-CZ-SL-C-RC</v>
          </cell>
        </row>
        <row r="2341">
          <cell r="A2341" t="str">
            <v>RS-CZ-SL-N-RF</v>
          </cell>
        </row>
        <row r="2342">
          <cell r="A2342" t="str">
            <v>RS-CZ-SL-N-RN</v>
          </cell>
        </row>
        <row r="2343">
          <cell r="A2343" t="str">
            <v>RS-CZ-SL-S-RS</v>
          </cell>
        </row>
        <row r="2344">
          <cell r="A2344" t="str">
            <v>RS-CZ-SL-S-RW</v>
          </cell>
        </row>
        <row r="2345">
          <cell r="A2345" t="str">
            <v>RS-CZ-SP-C-RC</v>
          </cell>
        </row>
        <row r="2346">
          <cell r="A2346" t="str">
            <v>RS-CZ-SP-N-RF</v>
          </cell>
        </row>
        <row r="2347">
          <cell r="A2347" t="str">
            <v>RS-CZ-SP-N-RN</v>
          </cell>
        </row>
        <row r="2348">
          <cell r="A2348" t="str">
            <v>RS-CZ-SP-S-RS</v>
          </cell>
        </row>
        <row r="2349">
          <cell r="A2349" t="str">
            <v>RS-CZ-SP-S-RW</v>
          </cell>
        </row>
        <row r="2350">
          <cell r="A2350" t="str">
            <v>RS-CZ-TE-C-RC</v>
          </cell>
        </row>
        <row r="2351">
          <cell r="A2351" t="str">
            <v>RS-CZ-TE-N-RF</v>
          </cell>
        </row>
        <row r="2352">
          <cell r="A2352" t="str">
            <v>RS-CZ-TE-N-RN</v>
          </cell>
        </row>
        <row r="2353">
          <cell r="A2353" t="str">
            <v>RS-CZ-TE-S-RS</v>
          </cell>
        </row>
        <row r="2354">
          <cell r="A2354" t="str">
            <v>RS-CZ-TE-S-RW</v>
          </cell>
        </row>
        <row r="2355">
          <cell r="A2355" t="str">
            <v>RS-CZ-UT-C-RC</v>
          </cell>
        </row>
        <row r="2356">
          <cell r="A2356" t="str">
            <v>RS-CZ-UT-N-RF</v>
          </cell>
        </row>
        <row r="2357">
          <cell r="A2357" t="str">
            <v>RS-CZ-UT-N-RN</v>
          </cell>
        </row>
        <row r="2358">
          <cell r="A2358" t="str">
            <v>RS-CZ-UT-S-RS</v>
          </cell>
        </row>
        <row r="2359">
          <cell r="A2359" t="str">
            <v>RS-CZ-UT-S-RW</v>
          </cell>
        </row>
        <row r="2360">
          <cell r="A2360" t="str">
            <v>RS-LD-AN-C-RC</v>
          </cell>
        </row>
        <row r="2361">
          <cell r="A2361" t="str">
            <v>RS-LD-AN-N-RF</v>
          </cell>
        </row>
        <row r="2362">
          <cell r="A2362" t="str">
            <v>RS-LD-AN-N-RN</v>
          </cell>
        </row>
        <row r="2363">
          <cell r="A2363" t="str">
            <v>RS-LD-AN-S-RS</v>
          </cell>
        </row>
        <row r="2364">
          <cell r="A2364" t="str">
            <v>RS-LD-AN-S-RW</v>
          </cell>
        </row>
        <row r="2365">
          <cell r="A2365" t="str">
            <v>RS-LD-CX-C-RC</v>
          </cell>
        </row>
        <row r="2366">
          <cell r="A2366" t="str">
            <v>RS-LD-CX-N-RF</v>
          </cell>
        </row>
        <row r="2367">
          <cell r="A2367" t="str">
            <v>RS-LD-CX-N-RN</v>
          </cell>
        </row>
        <row r="2368">
          <cell r="A2368" t="str">
            <v>RS-LD-CX-S-RS</v>
          </cell>
        </row>
        <row r="2369">
          <cell r="A2369" t="str">
            <v>RS-LD-CX-S-RW</v>
          </cell>
        </row>
        <row r="2370">
          <cell r="A2370" t="str">
            <v>RS-LD-PW-C-RC</v>
          </cell>
        </row>
        <row r="2371">
          <cell r="A2371" t="str">
            <v>RS-LD-PW-N-RF</v>
          </cell>
        </row>
        <row r="2372">
          <cell r="A2372" t="str">
            <v>RS-LD-PW-N-RN</v>
          </cell>
        </row>
        <row r="2373">
          <cell r="A2373" t="str">
            <v>RS-LD-PW-S-RS</v>
          </cell>
        </row>
        <row r="2374">
          <cell r="A2374" t="str">
            <v>RS-LD-PW-S-RW</v>
          </cell>
        </row>
        <row r="2375">
          <cell r="A2375" t="str">
            <v>RS-LS-PW-C-RC</v>
          </cell>
        </row>
        <row r="2376">
          <cell r="A2376" t="str">
            <v>RS-LS-PW-N-RF</v>
          </cell>
        </row>
        <row r="2377">
          <cell r="A2377" t="str">
            <v>RS-LS-PW-N-RN</v>
          </cell>
        </row>
        <row r="2378">
          <cell r="A2378" t="str">
            <v>RS-LS-PW-S-RS</v>
          </cell>
        </row>
        <row r="2379">
          <cell r="A2379" t="str">
            <v>RS-LS-PW-S-RW</v>
          </cell>
        </row>
        <row r="2380">
          <cell r="A2380" t="str">
            <v>RS-PL-PK-C-RC</v>
          </cell>
        </row>
        <row r="2381">
          <cell r="A2381" t="str">
            <v>RS-PL-PK-N-RF</v>
          </cell>
        </row>
        <row r="2382">
          <cell r="A2382" t="str">
            <v>RS-PL-PK-N-RN</v>
          </cell>
        </row>
        <row r="2383">
          <cell r="A2383" t="str">
            <v>RS-PL-PK-S-RS</v>
          </cell>
        </row>
        <row r="2384">
          <cell r="A2384" t="str">
            <v>RS-PL-PK-S-RW</v>
          </cell>
        </row>
        <row r="2385">
          <cell r="A2385" t="str">
            <v>RS-ROAMES-S-WB</v>
          </cell>
        </row>
        <row r="2386">
          <cell r="A2386" t="str">
            <v>RS-SS-CA-C-RC</v>
          </cell>
        </row>
        <row r="2387">
          <cell r="A2387" t="str">
            <v>RS-SS-CA-N-RF</v>
          </cell>
        </row>
        <row r="2388">
          <cell r="A2388" t="str">
            <v>RS-SS-CA-N-RN</v>
          </cell>
        </row>
        <row r="2389">
          <cell r="A2389" t="str">
            <v>RS-SS-CA-S-RS</v>
          </cell>
        </row>
        <row r="2390">
          <cell r="A2390" t="str">
            <v>RS-SS-CA-S-RW</v>
          </cell>
        </row>
        <row r="2391">
          <cell r="A2391" t="str">
            <v>RS-SS-CW-C-RC</v>
          </cell>
        </row>
        <row r="2392">
          <cell r="A2392" t="str">
            <v>RS-SS-CW-N-RF</v>
          </cell>
        </row>
        <row r="2393">
          <cell r="A2393" t="str">
            <v>RS-SS-CW-N-RN</v>
          </cell>
        </row>
        <row r="2394">
          <cell r="A2394" t="str">
            <v>RS-SS-CW-S-RS</v>
          </cell>
        </row>
        <row r="2395">
          <cell r="A2395" t="str">
            <v>RS-SS-CW-S-RW</v>
          </cell>
        </row>
        <row r="2396">
          <cell r="A2396" t="str">
            <v>RS-SS-PW-C-RC</v>
          </cell>
        </row>
        <row r="2397">
          <cell r="A2397" t="str">
            <v>RS-SS-PW-N-RF</v>
          </cell>
        </row>
        <row r="2398">
          <cell r="A2398" t="str">
            <v>RS-SS-PW-N-RN</v>
          </cell>
        </row>
        <row r="2399">
          <cell r="A2399" t="str">
            <v>RS-SS-PW-S-RS</v>
          </cell>
        </row>
        <row r="2400">
          <cell r="A2400" t="str">
            <v>RS-SS-PW-S-RW</v>
          </cell>
        </row>
        <row r="2401">
          <cell r="A2401" t="str">
            <v>RS-ST-CA-C-RC</v>
          </cell>
        </row>
        <row r="2402">
          <cell r="A2402" t="str">
            <v>RS-ST-CA-N-RF</v>
          </cell>
        </row>
        <row r="2403">
          <cell r="A2403" t="str">
            <v>RS-ST-CA-N-RN</v>
          </cell>
        </row>
        <row r="2404">
          <cell r="A2404" t="str">
            <v>RS-ST-CA-S-RS</v>
          </cell>
        </row>
        <row r="2405">
          <cell r="A2405" t="str">
            <v>RS-ST-CA-S-RW</v>
          </cell>
        </row>
        <row r="2406">
          <cell r="A2406" t="str">
            <v>RS-SW-AN-C-RC</v>
          </cell>
        </row>
        <row r="2407">
          <cell r="A2407" t="str">
            <v>RS-SW-AN-N-RF</v>
          </cell>
        </row>
        <row r="2408">
          <cell r="A2408" t="str">
            <v>RS-SW-AN-N-RN</v>
          </cell>
        </row>
        <row r="2409">
          <cell r="A2409" t="str">
            <v>RS-SW-AN-S-RS</v>
          </cell>
        </row>
        <row r="2410">
          <cell r="A2410" t="str">
            <v>RS-SW-AN-S-RW</v>
          </cell>
        </row>
        <row r="2411">
          <cell r="A2411" t="str">
            <v>RS-SW-DU-C-RC</v>
          </cell>
        </row>
        <row r="2412">
          <cell r="A2412" t="str">
            <v>RS-SW-DU-N-RF</v>
          </cell>
        </row>
        <row r="2413">
          <cell r="A2413" t="str">
            <v>RS-SW-DU-N-RN</v>
          </cell>
        </row>
        <row r="2414">
          <cell r="A2414" t="str">
            <v>RS-SW-DU-S-RS</v>
          </cell>
        </row>
        <row r="2415">
          <cell r="A2415" t="str">
            <v>RS-SW-DU-S-RW</v>
          </cell>
        </row>
        <row r="2416">
          <cell r="A2416" t="str">
            <v>RS-SW-EA-C-RC</v>
          </cell>
        </row>
        <row r="2417">
          <cell r="A2417" t="str">
            <v>RS-SW-EA-N-RF</v>
          </cell>
        </row>
        <row r="2418">
          <cell r="A2418" t="str">
            <v>RS-SW-EA-N-RN</v>
          </cell>
        </row>
        <row r="2419">
          <cell r="A2419" t="str">
            <v>RS-SW-EA-S-RS</v>
          </cell>
        </row>
        <row r="2420">
          <cell r="A2420" t="str">
            <v>RS-SW-EA-S-RW</v>
          </cell>
        </row>
        <row r="2421">
          <cell r="A2421" t="str">
            <v>RS-SW-ER-C-RC</v>
          </cell>
        </row>
        <row r="2422">
          <cell r="A2422" t="str">
            <v>RS-SW-ER-N-RF</v>
          </cell>
        </row>
        <row r="2423">
          <cell r="A2423" t="str">
            <v>RS-SW-ER-N-RN</v>
          </cell>
        </row>
        <row r="2424">
          <cell r="A2424" t="str">
            <v>RS-SW-ER-S-RS</v>
          </cell>
        </row>
        <row r="2425">
          <cell r="A2425" t="str">
            <v>RS-SW-ER-S-RW</v>
          </cell>
        </row>
        <row r="2426">
          <cell r="A2426" t="str">
            <v>RS-SW-LU-C-RC</v>
          </cell>
        </row>
        <row r="2427">
          <cell r="A2427" t="str">
            <v>RS-SW-LU-N-RN</v>
          </cell>
        </row>
        <row r="2428">
          <cell r="A2428" t="str">
            <v>RS-SW-LU-S-RS</v>
          </cell>
        </row>
        <row r="2429">
          <cell r="A2429" t="str">
            <v>RS-SW-LU-S-RW</v>
          </cell>
        </row>
        <row r="2430">
          <cell r="A2430" t="str">
            <v>RS-SW-MN-C-RC</v>
          </cell>
        </row>
        <row r="2431">
          <cell r="A2431" t="str">
            <v>RS-SW-MN-N-RF</v>
          </cell>
        </row>
        <row r="2432">
          <cell r="A2432" t="str">
            <v>RS-SW-MN-N-RN</v>
          </cell>
        </row>
        <row r="2433">
          <cell r="A2433" t="str">
            <v>RS-SW-MN-S-RS</v>
          </cell>
        </row>
        <row r="2434">
          <cell r="A2434" t="str">
            <v>RS-SW-MN-S-RW</v>
          </cell>
        </row>
        <row r="2435">
          <cell r="A2435" t="str">
            <v>RS-SW-MU-C-RC</v>
          </cell>
        </row>
        <row r="2436">
          <cell r="A2436" t="str">
            <v>RS-SW-MU-N-RF</v>
          </cell>
        </row>
        <row r="2437">
          <cell r="A2437" t="str">
            <v>RS-SW-MU-N-RN</v>
          </cell>
        </row>
        <row r="2438">
          <cell r="A2438" t="str">
            <v>RS-SW-MU-S-RS</v>
          </cell>
        </row>
        <row r="2439">
          <cell r="A2439" t="str">
            <v>RS-SW-MU-S-RW</v>
          </cell>
        </row>
        <row r="2440">
          <cell r="A2440" t="str">
            <v>RS-SW-PQ-C-RC</v>
          </cell>
        </row>
        <row r="2441">
          <cell r="A2441" t="str">
            <v>RS-SW-PQ-N-RF</v>
          </cell>
        </row>
        <row r="2442">
          <cell r="A2442" t="str">
            <v>RS-SW-PQ-N-RN</v>
          </cell>
        </row>
        <row r="2443">
          <cell r="A2443" t="str">
            <v>RS-SW-PQ-S-RS</v>
          </cell>
        </row>
        <row r="2444">
          <cell r="A2444" t="str">
            <v>RS-SW-PQ-S-RW</v>
          </cell>
        </row>
        <row r="2445">
          <cell r="A2445" t="str">
            <v>RS-SW-SP-C-RC</v>
          </cell>
        </row>
        <row r="2446">
          <cell r="A2446" t="str">
            <v>RS-SW-SP-N-RF</v>
          </cell>
        </row>
        <row r="2447">
          <cell r="A2447" t="str">
            <v>RS-SW-SP-N-RN</v>
          </cell>
        </row>
        <row r="2448">
          <cell r="A2448" t="str">
            <v>RS-SW-SP-S-RS</v>
          </cell>
        </row>
        <row r="2449">
          <cell r="A2449" t="str">
            <v>RS-SW-SP-S-RW</v>
          </cell>
        </row>
        <row r="2450">
          <cell r="A2450" t="str">
            <v>RS-SW-Z1-C-RC</v>
          </cell>
        </row>
        <row r="2451">
          <cell r="A2451" t="str">
            <v>RS-SW-Z1-N-RF</v>
          </cell>
        </row>
        <row r="2452">
          <cell r="A2452" t="str">
            <v>RS-SW-Z1-N-RN</v>
          </cell>
        </row>
        <row r="2453">
          <cell r="A2453" t="str">
            <v>RS-SW-Z1-S-RS</v>
          </cell>
        </row>
        <row r="2454">
          <cell r="A2454" t="str">
            <v>RS-SW-Z1-S-RW</v>
          </cell>
        </row>
        <row r="2455">
          <cell r="A2455" t="str">
            <v>VM-VA</v>
          </cell>
        </row>
        <row r="2456">
          <cell r="A2456" t="str">
            <v>VM-VD</v>
          </cell>
        </row>
        <row r="2457">
          <cell r="A2457" t="str">
            <v>VM-VR</v>
          </cell>
        </row>
        <row r="2458">
          <cell r="A2458">
            <v>0</v>
          </cell>
        </row>
        <row r="2459">
          <cell r="A2459">
            <v>0</v>
          </cell>
        </row>
        <row r="2460">
          <cell r="A2460">
            <v>0</v>
          </cell>
        </row>
        <row r="2461">
          <cell r="A2461">
            <v>0</v>
          </cell>
        </row>
        <row r="2462">
          <cell r="A2462">
            <v>0</v>
          </cell>
        </row>
        <row r="2463">
          <cell r="A2463">
            <v>0</v>
          </cell>
        </row>
        <row r="2464">
          <cell r="A2464">
            <v>0</v>
          </cell>
        </row>
        <row r="2465">
          <cell r="A2465">
            <v>0</v>
          </cell>
        </row>
        <row r="2466">
          <cell r="A2466">
            <v>0</v>
          </cell>
        </row>
        <row r="2467">
          <cell r="A2467">
            <v>0</v>
          </cell>
        </row>
        <row r="2468">
          <cell r="A2468">
            <v>0</v>
          </cell>
        </row>
        <row r="2469">
          <cell r="A2469">
            <v>0</v>
          </cell>
        </row>
        <row r="2470">
          <cell r="A2470">
            <v>2455</v>
          </cell>
        </row>
      </sheetData>
      <sheetData sheetId="3"/>
      <sheetData sheetId="4"/>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Intro and Issues"/>
      <sheetName val="Matrix"/>
      <sheetName val="Updates"/>
      <sheetName val="Reliability Report"/>
      <sheetName val="Yearly Report"/>
      <sheetName val="Assumptions "/>
      <sheetName val="CBA"/>
      <sheetName val="Cookie"/>
      <sheetName val="Select"/>
      <sheetName val="Graphics"/>
      <sheetName val="C_Solar"/>
      <sheetName val="DER Adoption"/>
      <sheetName val="NSW"/>
      <sheetName val="Data for CBA"/>
      <sheetName val="CBA Chart_2"/>
      <sheetName val="Sheet1"/>
      <sheetName val="Tables"/>
      <sheetName val="Scenarios"/>
      <sheetName val="Vender Data"/>
      <sheetName val="Industry Data"/>
      <sheetName val="Diversity"/>
      <sheetName val="VCR"/>
      <sheetName val="DER Input"/>
      <sheetName val="Segment Mapping"/>
      <sheetName val="STPIS"/>
      <sheetName val="RIN"/>
      <sheetName val="Solar Spillage"/>
      <sheetName val="AVVC"/>
      <sheetName val="Switching"/>
      <sheetName val="EVs"/>
      <sheetName val="Network Costs"/>
      <sheetName val="State Loads"/>
      <sheetName val="P+P"/>
      <sheetName val="P+P Impact"/>
      <sheetName val="P+P Pricing"/>
      <sheetName val="P+P CBA"/>
      <sheetName val="State NMIs "/>
      <sheetName val="Reliability"/>
      <sheetName val="ToU Input"/>
      <sheetName val="NSW Low BaU"/>
      <sheetName val="NSW Low SG"/>
      <sheetName val="NSW Med BaU"/>
      <sheetName val="NSW Med SG"/>
      <sheetName val="NSW High BaU"/>
      <sheetName val="NSW High SG"/>
      <sheetName val="QLD Low BaU"/>
      <sheetName val="QLD Low SG"/>
      <sheetName val="QLD Med BaU"/>
      <sheetName val="QLD Med SG"/>
      <sheetName val="QLD High BaU"/>
      <sheetName val="QLD High SG"/>
      <sheetName val="VIC Low BaU"/>
      <sheetName val="VIC Low SG"/>
      <sheetName val="VIC Med BaU"/>
      <sheetName val="VIC Med SG"/>
      <sheetName val="VIC High BaU"/>
      <sheetName val="VIC High SG"/>
      <sheetName val="SA Low BaU"/>
      <sheetName val="SA Low SG"/>
      <sheetName val="SA Med BaU"/>
      <sheetName val="SA Med SG"/>
      <sheetName val="SA High BaU"/>
      <sheetName val="SA High SG"/>
      <sheetName val="WA Low BaU"/>
      <sheetName val="WA Low SG"/>
      <sheetName val="WA Med BaU"/>
      <sheetName val="WA Med SG"/>
      <sheetName val="WA High BaU"/>
      <sheetName val="WA High SG"/>
      <sheetName val="TAS Low BaU"/>
      <sheetName val="TAS Low SG"/>
      <sheetName val="TAS Med BaU"/>
      <sheetName val="TAS Med SG"/>
      <sheetName val="TAS High BaU"/>
      <sheetName val="TAS High SG"/>
      <sheetName val="Segments"/>
      <sheetName val="QLD"/>
      <sheetName val="SA"/>
      <sheetName val="VIC"/>
      <sheetName val="WA"/>
      <sheetName val="TAS"/>
      <sheetName val="AusGrid"/>
      <sheetName val="Insights"/>
      <sheetName val="Asset Age"/>
    </sheetNames>
    <sheetDataSet>
      <sheetData sheetId="0"/>
      <sheetData sheetId="1"/>
      <sheetData sheetId="2"/>
      <sheetData sheetId="3"/>
      <sheetData sheetId="4"/>
      <sheetData sheetId="5">
        <row r="4">
          <cell r="F4">
            <v>1000000</v>
          </cell>
        </row>
        <row r="7">
          <cell r="F7">
            <v>5</v>
          </cell>
        </row>
      </sheetData>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Business Cases"/>
      <sheetName val="Charts"/>
      <sheetName val="Outputs_Summary"/>
      <sheetName val="Load Sheets"/>
      <sheetName val="Load Sheets (2)"/>
      <sheetName val="Calculations_Summary"/>
      <sheetName val="Inputs_Global"/>
      <sheetName val="Outputs_System_CAPEX_Units"/>
      <sheetName val="Analysis - DNAPS"/>
      <sheetName val="Introduction"/>
      <sheetName val="Cover"/>
      <sheetName val="Version_History"/>
      <sheetName val="Contents"/>
      <sheetName val="Description_and_Methodology"/>
      <sheetName val="Gaps_and_WIP"/>
      <sheetName val="Sensitivity_Control"/>
      <sheetName val="Outputs"/>
      <sheetName val="Outputs_Opex_Base_Data"/>
      <sheetName val="Outputs_Opex_Percentage_Splits"/>
      <sheetName val="Inputs_Assumptions_SC"/>
      <sheetName val="Inputs"/>
      <sheetName val="Inputs_Ellipse_Estimates"/>
      <sheetName val="Inputs_2014_2015_By_Workstream"/>
      <sheetName val="Inputs_AugSub_New_2015_20"/>
      <sheetName val="Inputs_Baseline"/>
      <sheetName val="Inputs_AugSub_201314_and_201415"/>
      <sheetName val="Inputs_AugSub_Existing_2015_20"/>
      <sheetName val="Inputs_Dist_Augmentation"/>
      <sheetName val="Inputs_Dist_Aug_Specified"/>
      <sheetName val="Inputs_CICW"/>
      <sheetName val="Inputs_CICW_Model_Outputs"/>
      <sheetName val="Inputs_Network_Refurbishment"/>
      <sheetName val="Inputs_Line_Asset_Replacement"/>
      <sheetName val="Inputs_Line_Asset_Model_Outputs"/>
      <sheetName val="Inputs_Operational_Technology"/>
      <sheetName val="Inputs_Metering"/>
      <sheetName val="Inputs_Telecommunications"/>
      <sheetName val="Inputs_Public_Lighting"/>
      <sheetName val="Inputs_Reliability"/>
      <sheetName val="Inputs_Power_Quality"/>
      <sheetName val="Calculations_and_Outputs_SC"/>
      <sheetName val="Outputs_Arch_BO"/>
      <sheetName val="Summary_Sheets_SC"/>
      <sheetName val="Inputs_Opex_Model_Outputs"/>
      <sheetName val="Inputs_Corporate_Target"/>
      <sheetName val="Inputs_201013_Actuals"/>
      <sheetName val="Calculations"/>
      <sheetName val="Calculations_Estimates_w_Mob"/>
      <sheetName val="Calculations_Estimates_No_Mob"/>
      <sheetName val="Calculations_201011_to_201415"/>
      <sheetName val="Calculations_Exist_SubAug_1520"/>
      <sheetName val="Calculations_Exist_DistAug_1520"/>
      <sheetName val="Other"/>
      <sheetName val="NA_Inputs_Business_Cases"/>
      <sheetName val="NA_2014_and_2015"/>
      <sheetName val="NA_Inputs_Strategic_Data_v4"/>
      <sheetName val="NA_Inputs_2015_CAM"/>
      <sheetName val="NA_AER_cat_to_report_groups"/>
      <sheetName val="Labour Estimating Summary"/>
      <sheetName val="Conversion to 201213"/>
      <sheetName val="DNAPS_Specifi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Introduction"/>
      <sheetName val="Parameterisation"/>
      <sheetName val="Optimise"/>
      <sheetName val="Calculate"/>
      <sheetName val="Working"/>
      <sheetName val="Segment Report"/>
      <sheetName val="Yearly Report"/>
      <sheetName val="Business Case"/>
      <sheetName val="Assumptions "/>
      <sheetName val="Other Assumptions"/>
      <sheetName val="Cookie"/>
      <sheetName val="Select"/>
      <sheetName val="Scenarios"/>
      <sheetName val="Industry Data"/>
      <sheetName val="P+P"/>
      <sheetName val="P+P CBA"/>
      <sheetName val="State Loads"/>
      <sheetName val="State NMIs "/>
      <sheetName val="P+P Impact"/>
      <sheetName val="EVs"/>
      <sheetName val="Diversity"/>
      <sheetName val="SGSC Graphics"/>
      <sheetName val="DER Input"/>
      <sheetName val="Segment Mapping"/>
      <sheetName val="Network Costs"/>
      <sheetName val="NSW Low BaU"/>
      <sheetName val="NSW Low SG"/>
      <sheetName val="NSW Med BaU"/>
      <sheetName val="NSW Med SG"/>
      <sheetName val="NSW High BaU"/>
      <sheetName val="NSW High SG"/>
      <sheetName val="QLD Low BaU"/>
      <sheetName val="QLD Low SG"/>
      <sheetName val="QLD Med BaU"/>
      <sheetName val="QLD Med SG"/>
      <sheetName val="QLD High BaU"/>
      <sheetName val="QLD High SG"/>
      <sheetName val="VIC Low BaU"/>
      <sheetName val="VIC Low SG"/>
      <sheetName val="VIC Med BaU"/>
      <sheetName val="VIC Med SG"/>
      <sheetName val="VIC High BaU"/>
      <sheetName val="VIC High SG"/>
      <sheetName val="SA Low BaU"/>
      <sheetName val="SA Low SG"/>
      <sheetName val="SA Med BaU"/>
      <sheetName val="SA Med SG"/>
      <sheetName val="SA High BaU"/>
      <sheetName val="SA High SG"/>
      <sheetName val="WA Low BaU"/>
      <sheetName val="WA Low SG"/>
      <sheetName val="WA Med BaU"/>
      <sheetName val="WA Med SG"/>
      <sheetName val="WA High BaU"/>
      <sheetName val="WA High SG"/>
      <sheetName val="TAS Low BaU"/>
      <sheetName val="TAS Low SG"/>
      <sheetName val="TAS Med BaU"/>
      <sheetName val="TAS Med SG"/>
      <sheetName val="TAS High BaU"/>
      <sheetName val="TAS High SG"/>
    </sheetNames>
    <sheetDataSet>
      <sheetData sheetId="0"/>
      <sheetData sheetId="1"/>
      <sheetData sheetId="2"/>
      <sheetData sheetId="3"/>
      <sheetData sheetId="4"/>
      <sheetData sheetId="5"/>
      <sheetData sheetId="6"/>
      <sheetData sheetId="7"/>
      <sheetData sheetId="8"/>
      <sheetData sheetId="9">
        <row r="5">
          <cell r="F5">
            <v>1000</v>
          </cell>
        </row>
        <row r="8">
          <cell r="F8">
            <v>60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Notes"/>
      <sheetName val="C_Battery"/>
      <sheetName val="C_RES_Size Column"/>
      <sheetName val="C_Com_Size Column"/>
      <sheetName val="C_RES_Spill"/>
      <sheetName val="C_Com_Spill"/>
      <sheetName val="C_EE waterfall"/>
      <sheetName val="Chart Data"/>
      <sheetName val="C_EE optimal"/>
      <sheetName val="Main"/>
      <sheetName val="Inputs"/>
      <sheetName val="Model"/>
      <sheetName val="Financials"/>
      <sheetName val="Data"/>
      <sheetName val="C_Retail price"/>
      <sheetName val="Scenarios"/>
      <sheetName val="Cost"/>
      <sheetName val="Future"/>
      <sheetName val="C_Res Solar EE impact"/>
      <sheetName val="Solar"/>
      <sheetName val="CHP"/>
      <sheetName val="Take-up Rate"/>
      <sheetName val="Macro Data"/>
      <sheetName val="C_Solar_ROI"/>
      <sheetName val="C_Res_Cum_Installs"/>
      <sheetName val="C_CHP_Instal"/>
      <sheetName val="C_CHP_Instal_Commercail"/>
      <sheetName val="C_CHP_ROI"/>
      <sheetName val="C_Res_levelised"/>
      <sheetName val="C_Com_Levelised"/>
      <sheetName val="C_RES_LEVELISED_5 yearly"/>
      <sheetName val="C_Levilised Costs"/>
      <sheetName val="C_%Take-Up"/>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ow r="3">
          <cell r="C3">
            <v>2027</v>
          </cell>
        </row>
      </sheetData>
      <sheetData sheetId="10"/>
      <sheetData sheetId="11"/>
      <sheetData sheetId="12"/>
      <sheetData sheetId="13"/>
      <sheetData sheetId="14" refreshError="1"/>
      <sheetData sheetId="15"/>
      <sheetData sheetId="16"/>
      <sheetData sheetId="17"/>
      <sheetData sheetId="18" refreshError="1"/>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CompareAabc"/>
      <sheetName val="Sheets Required"/>
      <sheetName val="CompareA"/>
      <sheetName val="FRONT"/>
      <sheetName val="Facom Manual"/>
      <sheetName val="temp1"/>
      <sheetName val="Discreet Data"/>
    </sheetNames>
    <sheetDataSet>
      <sheetData sheetId="0" refreshError="1"/>
      <sheetData sheetId="1" refreshError="1"/>
      <sheetData sheetId="2" refreshError="1"/>
      <sheetData sheetId="3" refreshError="1"/>
      <sheetData sheetId="4" refreshError="1"/>
      <sheetData sheetId="5" refreshError="1">
        <row r="1">
          <cell r="A1" t="str">
            <v>NBDateZ</v>
          </cell>
        </row>
        <row r="2">
          <cell r="A2">
            <v>38199</v>
          </cell>
        </row>
        <row r="3">
          <cell r="A3">
            <v>38230</v>
          </cell>
        </row>
        <row r="4">
          <cell r="A4">
            <v>38260</v>
          </cell>
        </row>
        <row r="5">
          <cell r="A5">
            <v>38291</v>
          </cell>
        </row>
        <row r="6">
          <cell r="A6">
            <v>38321</v>
          </cell>
        </row>
        <row r="7">
          <cell r="A7">
            <v>38352</v>
          </cell>
        </row>
        <row r="8">
          <cell r="A8">
            <v>38383</v>
          </cell>
        </row>
        <row r="9">
          <cell r="A9">
            <v>38411</v>
          </cell>
        </row>
        <row r="10">
          <cell r="A10">
            <v>38442</v>
          </cell>
        </row>
        <row r="11">
          <cell r="A11">
            <v>38472</v>
          </cell>
        </row>
        <row r="12">
          <cell r="A12">
            <v>38503</v>
          </cell>
        </row>
        <row r="13">
          <cell r="A13">
            <v>38533</v>
          </cell>
        </row>
        <row r="14">
          <cell r="A14">
            <v>38564</v>
          </cell>
        </row>
        <row r="15">
          <cell r="A15">
            <v>38595</v>
          </cell>
        </row>
        <row r="16">
          <cell r="A16">
            <v>38625</v>
          </cell>
        </row>
        <row r="17">
          <cell r="A17">
            <v>38656</v>
          </cell>
        </row>
        <row r="18">
          <cell r="A18">
            <v>38686</v>
          </cell>
        </row>
        <row r="19">
          <cell r="A19">
            <v>38717</v>
          </cell>
        </row>
        <row r="20">
          <cell r="A20">
            <v>38748</v>
          </cell>
        </row>
        <row r="21">
          <cell r="A21">
            <v>38776</v>
          </cell>
        </row>
        <row r="22">
          <cell r="A22">
            <v>38807</v>
          </cell>
        </row>
        <row r="23">
          <cell r="A23">
            <v>38837</v>
          </cell>
        </row>
        <row r="24">
          <cell r="A24">
            <v>38868</v>
          </cell>
        </row>
        <row r="25">
          <cell r="A25">
            <v>38898</v>
          </cell>
        </row>
      </sheetData>
      <sheetData sheetId="6"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Recon"/>
      <sheetName val="MktLgeMar09"/>
      <sheetName val="MktSmlMar09"/>
      <sheetName val="MiscMar09"/>
      <sheetName val="Premise summary"/>
      <sheetName val="ICCCACInput"/>
      <sheetName val="Totals"/>
      <sheetName val="Summary SAC &lt; 100MWh"/>
      <sheetName val="Summary SAC &gt; 100MWh"/>
      <sheetName val="SAC &gt; 100MWh Detail"/>
      <sheetName val="CAC Detail"/>
      <sheetName val="EG Detail"/>
      <sheetName val="ICC Detail"/>
      <sheetName val="Unmetered 81 &amp; 91"/>
      <sheetName val="Unmeterd 71"/>
      <sheetName val="Fit Cusomers"/>
      <sheetName val="Monthly energy summary"/>
      <sheetName val="check totals"/>
      <sheetName val="Sheet2"/>
      <sheetName val="Sheet1"/>
      <sheetName val="Summed usage summary"/>
      <sheetName val="Definition"/>
    </sheetNames>
    <sheetDataSet>
      <sheetData sheetId="0"/>
      <sheetData sheetId="1" refreshError="1">
        <row r="18">
          <cell r="C18" t="str">
            <v>NMI</v>
          </cell>
          <cell r="D18" t="str">
            <v>ACCOUNT_ID</v>
          </cell>
          <cell r="E18" t="str">
            <v>Start date</v>
          </cell>
          <cell r="F18" t="str">
            <v>End date</v>
          </cell>
          <cell r="G18" t="str">
            <v>Network Tariff Code</v>
          </cell>
          <cell r="H18" t="str">
            <v>Energy Value</v>
          </cell>
          <cell r="I18" t="str">
            <v>Recorded Demand</v>
          </cell>
          <cell r="J18" t="str">
            <v>MD</v>
          </cell>
          <cell r="K18" t="str">
            <v>AD</v>
          </cell>
          <cell r="L18" t="str">
            <v>DLF code</v>
          </cell>
          <cell r="M18" t="str">
            <v>DLF</v>
          </cell>
          <cell r="N18" t="str">
            <v>DUoS Fixed Rate</v>
          </cell>
          <cell r="O18" t="str">
            <v>DUoS MD Rate</v>
          </cell>
          <cell r="P18" t="str">
            <v>DUoS AD Rate</v>
          </cell>
          <cell r="Q18" t="str">
            <v>DUoS Energy Rate</v>
          </cell>
          <cell r="R18" t="str">
            <v>TUoS Fixed Rate</v>
          </cell>
          <cell r="S18" t="str">
            <v>TUoS AD Rate</v>
          </cell>
          <cell r="T18" t="str">
            <v>TUoS Energy Rate</v>
          </cell>
          <cell r="U18" t="str">
            <v>Capital Contribution</v>
          </cell>
          <cell r="V18" t="str">
            <v>Days</v>
          </cell>
          <cell r="W18" t="str">
            <v>DUoS Fixed</v>
          </cell>
          <cell r="X18" t="str">
            <v>DUoS MD</v>
          </cell>
          <cell r="Y18" t="str">
            <v>DUoS AD</v>
          </cell>
          <cell r="Z18" t="str">
            <v>DUoS Energy</v>
          </cell>
          <cell r="AA18" t="str">
            <v>Total DUoS</v>
          </cell>
          <cell r="AB18" t="str">
            <v>TUoS Fixed</v>
          </cell>
          <cell r="AC18" t="str">
            <v>TUoS AD</v>
          </cell>
          <cell r="AD18" t="str">
            <v>TUoS Energy</v>
          </cell>
          <cell r="AE18" t="str">
            <v>Total TUoS</v>
          </cell>
          <cell r="AF18" t="str">
            <v>Total Account</v>
          </cell>
        </row>
        <row r="19">
          <cell r="C19">
            <v>3030060966</v>
          </cell>
          <cell r="D19">
            <v>228322</v>
          </cell>
          <cell r="E19">
            <v>39845</v>
          </cell>
          <cell r="F19">
            <v>39872</v>
          </cell>
          <cell r="G19" t="str">
            <v>EDSSCT3</v>
          </cell>
          <cell r="H19">
            <v>13610.22</v>
          </cell>
          <cell r="I19">
            <v>38.92</v>
          </cell>
          <cell r="J19">
            <v>38.92</v>
          </cell>
          <cell r="K19">
            <v>30</v>
          </cell>
          <cell r="L19" t="str">
            <v>GELL</v>
          </cell>
          <cell r="M19">
            <v>1.0760000000000001</v>
          </cell>
          <cell r="N19">
            <v>1.5146999999999999</v>
          </cell>
          <cell r="O19">
            <v>0</v>
          </cell>
          <cell r="P19">
            <v>14.9567</v>
          </cell>
          <cell r="Q19">
            <v>2.5300000000000001E-3</v>
          </cell>
          <cell r="R19">
            <v>2.9887000000000001</v>
          </cell>
          <cell r="S19">
            <v>2.7423000000000002</v>
          </cell>
          <cell r="T19">
            <v>1.3991999999999999E-2</v>
          </cell>
          <cell r="U19">
            <v>0</v>
          </cell>
          <cell r="V19">
            <v>28</v>
          </cell>
          <cell r="W19">
            <v>42.41</v>
          </cell>
          <cell r="X19">
            <v>0</v>
          </cell>
          <cell r="Y19">
            <v>582.12</v>
          </cell>
          <cell r="Z19">
            <v>34.44</v>
          </cell>
          <cell r="AA19">
            <v>658.97</v>
          </cell>
          <cell r="AB19">
            <v>83.68</v>
          </cell>
          <cell r="AC19">
            <v>106.73</v>
          </cell>
          <cell r="AD19">
            <v>204.9</v>
          </cell>
          <cell r="AE19">
            <v>395.31</v>
          </cell>
          <cell r="AF19">
            <v>1054.28</v>
          </cell>
        </row>
        <row r="20">
          <cell r="C20">
            <v>3030063361</v>
          </cell>
          <cell r="D20">
            <v>228323</v>
          </cell>
          <cell r="E20">
            <v>39845</v>
          </cell>
          <cell r="F20">
            <v>39872</v>
          </cell>
          <cell r="G20" t="str">
            <v>EDSSCT3</v>
          </cell>
          <cell r="H20">
            <v>11656.566000000001</v>
          </cell>
          <cell r="I20">
            <v>67.013999999999996</v>
          </cell>
          <cell r="J20">
            <v>67.013999999999996</v>
          </cell>
          <cell r="K20">
            <v>30</v>
          </cell>
          <cell r="L20" t="str">
            <v>GELL</v>
          </cell>
          <cell r="M20">
            <v>1.0760000000000001</v>
          </cell>
          <cell r="N20">
            <v>1.5146999999999999</v>
          </cell>
          <cell r="O20">
            <v>0</v>
          </cell>
          <cell r="P20">
            <v>14.9567</v>
          </cell>
          <cell r="Q20">
            <v>2.5300000000000001E-3</v>
          </cell>
          <cell r="R20">
            <v>2.9887000000000001</v>
          </cell>
          <cell r="S20">
            <v>2.7423000000000002</v>
          </cell>
          <cell r="T20">
            <v>1.3991999999999999E-2</v>
          </cell>
          <cell r="U20">
            <v>0</v>
          </cell>
          <cell r="V20">
            <v>28</v>
          </cell>
          <cell r="W20">
            <v>42.41</v>
          </cell>
          <cell r="X20">
            <v>0</v>
          </cell>
          <cell r="Y20">
            <v>1002.3</v>
          </cell>
          <cell r="Z20">
            <v>29.5</v>
          </cell>
          <cell r="AA20">
            <v>1074.21</v>
          </cell>
          <cell r="AB20">
            <v>83.68</v>
          </cell>
          <cell r="AC20">
            <v>183.77</v>
          </cell>
          <cell r="AD20">
            <v>175.5</v>
          </cell>
          <cell r="AE20">
            <v>442.95</v>
          </cell>
          <cell r="AF20">
            <v>1517.16</v>
          </cell>
        </row>
        <row r="21">
          <cell r="C21">
            <v>3030070601</v>
          </cell>
          <cell r="D21">
            <v>228324</v>
          </cell>
          <cell r="E21">
            <v>39845</v>
          </cell>
          <cell r="F21">
            <v>39872</v>
          </cell>
          <cell r="G21" t="str">
            <v>EDST3</v>
          </cell>
          <cell r="H21">
            <v>13803.41</v>
          </cell>
          <cell r="I21">
            <v>54.46</v>
          </cell>
          <cell r="J21">
            <v>54.46</v>
          </cell>
          <cell r="K21">
            <v>30</v>
          </cell>
          <cell r="L21" t="str">
            <v>GELL</v>
          </cell>
          <cell r="M21">
            <v>1.0760000000000001</v>
          </cell>
          <cell r="N21">
            <v>1.5146999999999999</v>
          </cell>
          <cell r="O21">
            <v>0</v>
          </cell>
          <cell r="P21">
            <v>16.048999999999999</v>
          </cell>
          <cell r="Q21">
            <v>2.5300000000000001E-3</v>
          </cell>
          <cell r="R21">
            <v>2.9887000000000001</v>
          </cell>
          <cell r="S21">
            <v>2.7423000000000002</v>
          </cell>
          <cell r="T21">
            <v>1.3991999999999999E-2</v>
          </cell>
          <cell r="U21">
            <v>0</v>
          </cell>
          <cell r="V21">
            <v>28</v>
          </cell>
          <cell r="W21">
            <v>42.41</v>
          </cell>
          <cell r="X21">
            <v>0</v>
          </cell>
          <cell r="Y21">
            <v>874.03</v>
          </cell>
          <cell r="Z21">
            <v>34.92</v>
          </cell>
          <cell r="AA21">
            <v>951.36</v>
          </cell>
          <cell r="AB21">
            <v>83.68</v>
          </cell>
          <cell r="AC21">
            <v>149.34</v>
          </cell>
          <cell r="AD21">
            <v>207.82</v>
          </cell>
          <cell r="AE21">
            <v>440.84</v>
          </cell>
          <cell r="AF21">
            <v>1392.2</v>
          </cell>
        </row>
        <row r="22">
          <cell r="C22">
            <v>3030083290</v>
          </cell>
          <cell r="D22">
            <v>228325</v>
          </cell>
          <cell r="E22">
            <v>39845</v>
          </cell>
          <cell r="F22">
            <v>39872</v>
          </cell>
          <cell r="G22" t="str">
            <v>EDST3</v>
          </cell>
          <cell r="H22">
            <v>8945.81</v>
          </cell>
          <cell r="I22">
            <v>38.57</v>
          </cell>
          <cell r="J22">
            <v>38.57</v>
          </cell>
          <cell r="K22">
            <v>30</v>
          </cell>
          <cell r="L22" t="str">
            <v>GELL</v>
          </cell>
          <cell r="M22">
            <v>1.0760000000000001</v>
          </cell>
          <cell r="N22">
            <v>1.5146999999999999</v>
          </cell>
          <cell r="O22">
            <v>0</v>
          </cell>
          <cell r="P22">
            <v>16.048999999999999</v>
          </cell>
          <cell r="Q22">
            <v>2.5300000000000001E-3</v>
          </cell>
          <cell r="R22">
            <v>2.9887000000000001</v>
          </cell>
          <cell r="S22">
            <v>2.7423000000000002</v>
          </cell>
          <cell r="T22">
            <v>1.3991999999999999E-2</v>
          </cell>
          <cell r="U22">
            <v>0</v>
          </cell>
          <cell r="V22">
            <v>28</v>
          </cell>
          <cell r="W22">
            <v>42.41</v>
          </cell>
          <cell r="X22">
            <v>0</v>
          </cell>
          <cell r="Y22">
            <v>619.01</v>
          </cell>
          <cell r="Z22">
            <v>22.63</v>
          </cell>
          <cell r="AA22">
            <v>684.05</v>
          </cell>
          <cell r="AB22">
            <v>83.68</v>
          </cell>
          <cell r="AC22">
            <v>105.77</v>
          </cell>
          <cell r="AD22">
            <v>134.68</v>
          </cell>
          <cell r="AE22">
            <v>324.13</v>
          </cell>
          <cell r="AF22">
            <v>1008.18</v>
          </cell>
        </row>
        <row r="23">
          <cell r="C23">
            <v>3030083338</v>
          </cell>
          <cell r="D23">
            <v>228326</v>
          </cell>
          <cell r="E23">
            <v>39845</v>
          </cell>
          <cell r="F23">
            <v>39872</v>
          </cell>
          <cell r="G23" t="str">
            <v>EVLT3</v>
          </cell>
          <cell r="H23">
            <v>9836.4560000000001</v>
          </cell>
          <cell r="I23">
            <v>66.463999999999999</v>
          </cell>
          <cell r="J23">
            <v>0</v>
          </cell>
          <cell r="L23" t="str">
            <v>GELL</v>
          </cell>
          <cell r="M23">
            <v>1.0760000000000001</v>
          </cell>
          <cell r="N23">
            <v>1.3563000000000001</v>
          </cell>
          <cell r="O23">
            <v>0</v>
          </cell>
          <cell r="P23">
            <v>0</v>
          </cell>
          <cell r="Q23">
            <v>6.0895999999999999E-2</v>
          </cell>
          <cell r="R23">
            <v>1.7699</v>
          </cell>
          <cell r="S23">
            <v>0</v>
          </cell>
          <cell r="T23">
            <v>1.3991999999999999E-2</v>
          </cell>
          <cell r="U23">
            <v>0</v>
          </cell>
          <cell r="V23">
            <v>28</v>
          </cell>
          <cell r="W23">
            <v>37.979999999999997</v>
          </cell>
          <cell r="X23">
            <v>0</v>
          </cell>
          <cell r="Y23">
            <v>0</v>
          </cell>
          <cell r="Z23">
            <v>599</v>
          </cell>
          <cell r="AA23">
            <v>636.98</v>
          </cell>
          <cell r="AB23">
            <v>49.56</v>
          </cell>
          <cell r="AC23">
            <v>0</v>
          </cell>
          <cell r="AD23">
            <v>148.09</v>
          </cell>
          <cell r="AE23">
            <v>197.65</v>
          </cell>
          <cell r="AF23">
            <v>834.63</v>
          </cell>
        </row>
        <row r="24">
          <cell r="C24">
            <v>3030093805</v>
          </cell>
          <cell r="D24">
            <v>228327</v>
          </cell>
          <cell r="E24">
            <v>39845</v>
          </cell>
          <cell r="F24">
            <v>39872</v>
          </cell>
          <cell r="G24" t="str">
            <v>EDSSCT3</v>
          </cell>
          <cell r="H24">
            <v>5415.817</v>
          </cell>
          <cell r="I24">
            <v>31.244</v>
          </cell>
          <cell r="J24">
            <v>31.244</v>
          </cell>
          <cell r="K24">
            <v>30</v>
          </cell>
          <cell r="L24" t="str">
            <v>GELL</v>
          </cell>
          <cell r="M24">
            <v>1.0760000000000001</v>
          </cell>
          <cell r="N24">
            <v>1.5146999999999999</v>
          </cell>
          <cell r="O24">
            <v>0</v>
          </cell>
          <cell r="P24">
            <v>14.9567</v>
          </cell>
          <cell r="Q24">
            <v>2.5300000000000001E-3</v>
          </cell>
          <cell r="R24">
            <v>2.9887000000000001</v>
          </cell>
          <cell r="S24">
            <v>2.7423000000000002</v>
          </cell>
          <cell r="T24">
            <v>1.3991999999999999E-2</v>
          </cell>
          <cell r="U24">
            <v>0</v>
          </cell>
          <cell r="V24">
            <v>28</v>
          </cell>
          <cell r="W24">
            <v>42.41</v>
          </cell>
          <cell r="X24">
            <v>0</v>
          </cell>
          <cell r="Y24">
            <v>467.31</v>
          </cell>
          <cell r="Z24">
            <v>13.7</v>
          </cell>
          <cell r="AA24">
            <v>523.41999999999996</v>
          </cell>
          <cell r="AB24">
            <v>83.68</v>
          </cell>
          <cell r="AC24">
            <v>85.69</v>
          </cell>
          <cell r="AD24">
            <v>81.540000000000006</v>
          </cell>
          <cell r="AE24">
            <v>250.91</v>
          </cell>
          <cell r="AF24">
            <v>774.33</v>
          </cell>
        </row>
        <row r="25">
          <cell r="C25">
            <v>3030105684</v>
          </cell>
          <cell r="D25">
            <v>228328</v>
          </cell>
          <cell r="E25">
            <v>39845</v>
          </cell>
          <cell r="F25">
            <v>39872</v>
          </cell>
          <cell r="G25" t="str">
            <v>EDST3</v>
          </cell>
          <cell r="H25">
            <v>13489.18</v>
          </cell>
          <cell r="I25">
            <v>39.020000000000003</v>
          </cell>
          <cell r="J25">
            <v>39.020000000000003</v>
          </cell>
          <cell r="K25">
            <v>30</v>
          </cell>
          <cell r="L25" t="str">
            <v>GELL</v>
          </cell>
          <cell r="M25">
            <v>1.0760000000000001</v>
          </cell>
          <cell r="N25">
            <v>1.5146999999999999</v>
          </cell>
          <cell r="O25">
            <v>0</v>
          </cell>
          <cell r="P25">
            <v>16.048999999999999</v>
          </cell>
          <cell r="Q25">
            <v>2.5300000000000001E-3</v>
          </cell>
          <cell r="R25">
            <v>2.9887000000000001</v>
          </cell>
          <cell r="S25">
            <v>2.7423000000000002</v>
          </cell>
          <cell r="T25">
            <v>1.3991999999999999E-2</v>
          </cell>
          <cell r="U25">
            <v>0</v>
          </cell>
          <cell r="V25">
            <v>28</v>
          </cell>
          <cell r="W25">
            <v>42.41</v>
          </cell>
          <cell r="X25">
            <v>0</v>
          </cell>
          <cell r="Y25">
            <v>626.24</v>
          </cell>
          <cell r="Z25">
            <v>34.130000000000003</v>
          </cell>
          <cell r="AA25">
            <v>702.78</v>
          </cell>
          <cell r="AB25">
            <v>83.68</v>
          </cell>
          <cell r="AC25">
            <v>107</v>
          </cell>
          <cell r="AD25">
            <v>203.09</v>
          </cell>
          <cell r="AE25">
            <v>393.77</v>
          </cell>
          <cell r="AF25">
            <v>1096.55</v>
          </cell>
        </row>
        <row r="26">
          <cell r="C26">
            <v>3030237408</v>
          </cell>
          <cell r="D26">
            <v>228329</v>
          </cell>
          <cell r="E26">
            <v>39845</v>
          </cell>
          <cell r="F26">
            <v>39872</v>
          </cell>
          <cell r="G26" t="str">
            <v>EDST3</v>
          </cell>
          <cell r="H26">
            <v>9868.84</v>
          </cell>
          <cell r="I26">
            <v>15.66</v>
          </cell>
          <cell r="J26">
            <v>30</v>
          </cell>
          <cell r="K26">
            <v>30</v>
          </cell>
          <cell r="L26" t="str">
            <v>GELL</v>
          </cell>
          <cell r="M26">
            <v>1.0760000000000001</v>
          </cell>
          <cell r="N26">
            <v>1.5146999999999999</v>
          </cell>
          <cell r="O26">
            <v>0</v>
          </cell>
          <cell r="P26">
            <v>16.048999999999999</v>
          </cell>
          <cell r="Q26">
            <v>2.5300000000000001E-3</v>
          </cell>
          <cell r="R26">
            <v>2.9887000000000001</v>
          </cell>
          <cell r="S26">
            <v>2.7423000000000002</v>
          </cell>
          <cell r="T26">
            <v>1.3991999999999999E-2</v>
          </cell>
          <cell r="U26">
            <v>0</v>
          </cell>
          <cell r="V26">
            <v>28</v>
          </cell>
          <cell r="W26">
            <v>42.41</v>
          </cell>
          <cell r="X26">
            <v>0</v>
          </cell>
          <cell r="Y26">
            <v>481.47</v>
          </cell>
          <cell r="Z26">
            <v>24.97</v>
          </cell>
          <cell r="AA26">
            <v>548.85</v>
          </cell>
          <cell r="AB26">
            <v>83.68</v>
          </cell>
          <cell r="AC26">
            <v>82.26</v>
          </cell>
          <cell r="AD26">
            <v>148.58000000000001</v>
          </cell>
          <cell r="AE26">
            <v>314.52</v>
          </cell>
          <cell r="AF26">
            <v>863.37</v>
          </cell>
        </row>
        <row r="27">
          <cell r="C27">
            <v>3030252024</v>
          </cell>
          <cell r="D27">
            <v>228330</v>
          </cell>
          <cell r="E27">
            <v>39845</v>
          </cell>
          <cell r="F27">
            <v>39872</v>
          </cell>
          <cell r="G27" t="str">
            <v>EDST3</v>
          </cell>
          <cell r="H27">
            <v>14084.26</v>
          </cell>
          <cell r="I27">
            <v>22.2</v>
          </cell>
          <cell r="J27">
            <v>30</v>
          </cell>
          <cell r="K27">
            <v>30</v>
          </cell>
          <cell r="L27" t="str">
            <v>GELL</v>
          </cell>
          <cell r="M27">
            <v>1.0760000000000001</v>
          </cell>
          <cell r="N27">
            <v>1.5146999999999999</v>
          </cell>
          <cell r="O27">
            <v>0</v>
          </cell>
          <cell r="P27">
            <v>16.048999999999999</v>
          </cell>
          <cell r="Q27">
            <v>2.5300000000000001E-3</v>
          </cell>
          <cell r="R27">
            <v>2.9887000000000001</v>
          </cell>
          <cell r="S27">
            <v>2.7423000000000002</v>
          </cell>
          <cell r="T27">
            <v>1.3991999999999999E-2</v>
          </cell>
          <cell r="U27">
            <v>0</v>
          </cell>
          <cell r="V27">
            <v>28</v>
          </cell>
          <cell r="W27">
            <v>42.41</v>
          </cell>
          <cell r="X27">
            <v>0</v>
          </cell>
          <cell r="Y27">
            <v>481.47</v>
          </cell>
          <cell r="Z27">
            <v>35.64</v>
          </cell>
          <cell r="AA27">
            <v>559.52</v>
          </cell>
          <cell r="AB27">
            <v>83.68</v>
          </cell>
          <cell r="AC27">
            <v>82.26</v>
          </cell>
          <cell r="AD27">
            <v>212.04</v>
          </cell>
          <cell r="AE27">
            <v>377.98</v>
          </cell>
          <cell r="AF27">
            <v>937.5</v>
          </cell>
        </row>
        <row r="28">
          <cell r="C28">
            <v>3030574145</v>
          </cell>
          <cell r="D28">
            <v>228331</v>
          </cell>
          <cell r="E28">
            <v>39845</v>
          </cell>
          <cell r="F28">
            <v>39872</v>
          </cell>
          <cell r="G28" t="str">
            <v>EDSSCT3</v>
          </cell>
          <cell r="H28">
            <v>8089.616</v>
          </cell>
          <cell r="I28">
            <v>44.512</v>
          </cell>
          <cell r="J28">
            <v>44.512</v>
          </cell>
          <cell r="K28">
            <v>30</v>
          </cell>
          <cell r="L28" t="str">
            <v>GELL</v>
          </cell>
          <cell r="M28">
            <v>1.0760000000000001</v>
          </cell>
          <cell r="N28">
            <v>1.5146999999999999</v>
          </cell>
          <cell r="O28">
            <v>0</v>
          </cell>
          <cell r="P28">
            <v>14.9567</v>
          </cell>
          <cell r="Q28">
            <v>2.5300000000000001E-3</v>
          </cell>
          <cell r="R28">
            <v>2.9887000000000001</v>
          </cell>
          <cell r="S28">
            <v>2.7423000000000002</v>
          </cell>
          <cell r="T28">
            <v>1.3991999999999999E-2</v>
          </cell>
          <cell r="U28">
            <v>0</v>
          </cell>
          <cell r="V28">
            <v>28</v>
          </cell>
          <cell r="W28">
            <v>42.41</v>
          </cell>
          <cell r="X28">
            <v>0</v>
          </cell>
          <cell r="Y28">
            <v>665.75</v>
          </cell>
          <cell r="Z28">
            <v>20.47</v>
          </cell>
          <cell r="AA28">
            <v>728.63</v>
          </cell>
          <cell r="AB28">
            <v>83.68</v>
          </cell>
          <cell r="AC28">
            <v>122.06</v>
          </cell>
          <cell r="AD28">
            <v>121.8</v>
          </cell>
          <cell r="AE28">
            <v>327.54000000000002</v>
          </cell>
          <cell r="AF28">
            <v>1056.17</v>
          </cell>
        </row>
        <row r="29">
          <cell r="C29">
            <v>3030665299</v>
          </cell>
          <cell r="D29">
            <v>228332</v>
          </cell>
          <cell r="E29">
            <v>39845</v>
          </cell>
          <cell r="F29">
            <v>39872</v>
          </cell>
          <cell r="G29" t="str">
            <v>EDST3</v>
          </cell>
          <cell r="H29">
            <v>11886.42</v>
          </cell>
          <cell r="I29">
            <v>21.86</v>
          </cell>
          <cell r="J29">
            <v>30</v>
          </cell>
          <cell r="K29">
            <v>30</v>
          </cell>
          <cell r="L29" t="str">
            <v>GELL</v>
          </cell>
          <cell r="M29">
            <v>1.0760000000000001</v>
          </cell>
          <cell r="N29">
            <v>1.5146999999999999</v>
          </cell>
          <cell r="O29">
            <v>0</v>
          </cell>
          <cell r="P29">
            <v>16.048999999999999</v>
          </cell>
          <cell r="Q29">
            <v>2.5300000000000001E-3</v>
          </cell>
          <cell r="R29">
            <v>2.9887000000000001</v>
          </cell>
          <cell r="S29">
            <v>2.7423000000000002</v>
          </cell>
          <cell r="T29">
            <v>1.3991999999999999E-2</v>
          </cell>
          <cell r="U29">
            <v>0</v>
          </cell>
          <cell r="V29">
            <v>28</v>
          </cell>
          <cell r="W29">
            <v>42.41</v>
          </cell>
          <cell r="X29">
            <v>0</v>
          </cell>
          <cell r="Y29">
            <v>481.47</v>
          </cell>
          <cell r="Z29">
            <v>30.07</v>
          </cell>
          <cell r="AA29">
            <v>553.95000000000005</v>
          </cell>
          <cell r="AB29">
            <v>83.68</v>
          </cell>
          <cell r="AC29">
            <v>82.26</v>
          </cell>
          <cell r="AD29">
            <v>178.95</v>
          </cell>
          <cell r="AE29">
            <v>344.89</v>
          </cell>
          <cell r="AF29">
            <v>898.84</v>
          </cell>
        </row>
        <row r="30">
          <cell r="C30">
            <v>3031045511</v>
          </cell>
          <cell r="D30">
            <v>228333</v>
          </cell>
          <cell r="E30">
            <v>39845</v>
          </cell>
          <cell r="F30">
            <v>39872</v>
          </cell>
          <cell r="G30" t="str">
            <v>EDST3</v>
          </cell>
          <cell r="H30">
            <v>11111.35</v>
          </cell>
          <cell r="I30">
            <v>20.2</v>
          </cell>
          <cell r="J30">
            <v>30</v>
          </cell>
          <cell r="K30">
            <v>30</v>
          </cell>
          <cell r="L30" t="str">
            <v>GELL</v>
          </cell>
          <cell r="M30">
            <v>1.0760000000000001</v>
          </cell>
          <cell r="N30">
            <v>1.5146999999999999</v>
          </cell>
          <cell r="O30">
            <v>0</v>
          </cell>
          <cell r="P30">
            <v>16.048999999999999</v>
          </cell>
          <cell r="Q30">
            <v>2.5300000000000001E-3</v>
          </cell>
          <cell r="R30">
            <v>2.9887000000000001</v>
          </cell>
          <cell r="S30">
            <v>2.7423000000000002</v>
          </cell>
          <cell r="T30">
            <v>1.3991999999999999E-2</v>
          </cell>
          <cell r="U30">
            <v>0</v>
          </cell>
          <cell r="V30">
            <v>28</v>
          </cell>
          <cell r="W30">
            <v>42.41</v>
          </cell>
          <cell r="X30">
            <v>0</v>
          </cell>
          <cell r="Y30">
            <v>481.47</v>
          </cell>
          <cell r="Z30">
            <v>28.11</v>
          </cell>
          <cell r="AA30">
            <v>551.99</v>
          </cell>
          <cell r="AB30">
            <v>83.68</v>
          </cell>
          <cell r="AC30">
            <v>82.26</v>
          </cell>
          <cell r="AD30">
            <v>167.28</v>
          </cell>
          <cell r="AE30">
            <v>333.22</v>
          </cell>
          <cell r="AF30">
            <v>885.21</v>
          </cell>
        </row>
        <row r="31">
          <cell r="C31">
            <v>3031055249</v>
          </cell>
          <cell r="D31">
            <v>228334</v>
          </cell>
          <cell r="E31">
            <v>39845</v>
          </cell>
          <cell r="F31">
            <v>39872</v>
          </cell>
          <cell r="G31" t="str">
            <v>EDSSCT3</v>
          </cell>
          <cell r="H31">
            <v>19488.669999999998</v>
          </cell>
          <cell r="I31">
            <v>47.58</v>
          </cell>
          <cell r="J31">
            <v>47.58</v>
          </cell>
          <cell r="K31">
            <v>30</v>
          </cell>
          <cell r="L31" t="str">
            <v>GELL</v>
          </cell>
          <cell r="M31">
            <v>1.0760000000000001</v>
          </cell>
          <cell r="N31">
            <v>1.5146999999999999</v>
          </cell>
          <cell r="O31">
            <v>0</v>
          </cell>
          <cell r="P31">
            <v>14.9567</v>
          </cell>
          <cell r="Q31">
            <v>2.5300000000000001E-3</v>
          </cell>
          <cell r="R31">
            <v>2.9887000000000001</v>
          </cell>
          <cell r="S31">
            <v>2.7423000000000002</v>
          </cell>
          <cell r="T31">
            <v>1.3991999999999999E-2</v>
          </cell>
          <cell r="U31">
            <v>0</v>
          </cell>
          <cell r="V31">
            <v>28</v>
          </cell>
          <cell r="W31">
            <v>42.41</v>
          </cell>
          <cell r="X31">
            <v>0</v>
          </cell>
          <cell r="Y31">
            <v>711.64</v>
          </cell>
          <cell r="Z31">
            <v>49.31</v>
          </cell>
          <cell r="AA31">
            <v>803.36</v>
          </cell>
          <cell r="AB31">
            <v>83.68</v>
          </cell>
          <cell r="AC31">
            <v>130.47999999999999</v>
          </cell>
          <cell r="AD31">
            <v>293.41000000000003</v>
          </cell>
          <cell r="AE31">
            <v>507.57</v>
          </cell>
          <cell r="AF31">
            <v>1310.93</v>
          </cell>
        </row>
        <row r="32">
          <cell r="C32">
            <v>3031124046</v>
          </cell>
          <cell r="D32">
            <v>228335</v>
          </cell>
          <cell r="E32">
            <v>39845</v>
          </cell>
          <cell r="F32">
            <v>39872</v>
          </cell>
          <cell r="G32" t="str">
            <v>EDS005</v>
          </cell>
          <cell r="H32">
            <v>29470.45</v>
          </cell>
          <cell r="I32">
            <v>78.48</v>
          </cell>
          <cell r="J32">
            <v>78.48</v>
          </cell>
          <cell r="K32">
            <v>30</v>
          </cell>
          <cell r="L32" t="str">
            <v>GELL</v>
          </cell>
          <cell r="M32">
            <v>1.0760000000000001</v>
          </cell>
          <cell r="N32">
            <v>1.5146999999999999</v>
          </cell>
          <cell r="O32">
            <v>0</v>
          </cell>
          <cell r="P32">
            <v>14.9567</v>
          </cell>
          <cell r="Q32">
            <v>2.5300000000000001E-3</v>
          </cell>
          <cell r="R32">
            <v>2.9887000000000001</v>
          </cell>
          <cell r="S32">
            <v>2.7423000000000002</v>
          </cell>
          <cell r="T32">
            <v>1.3287999999999999E-2</v>
          </cell>
          <cell r="U32">
            <v>0</v>
          </cell>
          <cell r="V32">
            <v>28</v>
          </cell>
          <cell r="W32">
            <v>42.41</v>
          </cell>
          <cell r="X32">
            <v>0</v>
          </cell>
          <cell r="Y32">
            <v>1173.81</v>
          </cell>
          <cell r="Z32">
            <v>74.56</v>
          </cell>
          <cell r="AA32">
            <v>1290.78</v>
          </cell>
          <cell r="AB32">
            <v>83.68</v>
          </cell>
          <cell r="AC32">
            <v>215.22</v>
          </cell>
          <cell r="AD32">
            <v>421.36</v>
          </cell>
          <cell r="AE32">
            <v>720.26</v>
          </cell>
          <cell r="AF32">
            <v>2011.04</v>
          </cell>
        </row>
        <row r="33">
          <cell r="C33">
            <v>3033184135</v>
          </cell>
          <cell r="D33">
            <v>228336</v>
          </cell>
          <cell r="E33">
            <v>39845</v>
          </cell>
          <cell r="F33">
            <v>39872</v>
          </cell>
          <cell r="G33" t="str">
            <v>EDST2</v>
          </cell>
          <cell r="H33">
            <v>15757.69</v>
          </cell>
          <cell r="I33">
            <v>47.46</v>
          </cell>
          <cell r="J33">
            <v>47.46</v>
          </cell>
          <cell r="K33">
            <v>30</v>
          </cell>
          <cell r="L33" t="str">
            <v>GELL</v>
          </cell>
          <cell r="M33">
            <v>1.0760000000000001</v>
          </cell>
          <cell r="N33">
            <v>1.5146999999999999</v>
          </cell>
          <cell r="O33">
            <v>0</v>
          </cell>
          <cell r="P33">
            <v>16.048999999999999</v>
          </cell>
          <cell r="Q33">
            <v>2.5300000000000001E-3</v>
          </cell>
          <cell r="R33">
            <v>2.6455000000000002</v>
          </cell>
          <cell r="S33">
            <v>1.4464999999999999</v>
          </cell>
          <cell r="T33">
            <v>9.9989999999999992E-3</v>
          </cell>
          <cell r="U33">
            <v>0</v>
          </cell>
          <cell r="V33">
            <v>28</v>
          </cell>
          <cell r="W33">
            <v>42.41</v>
          </cell>
          <cell r="X33">
            <v>0</v>
          </cell>
          <cell r="Y33">
            <v>761.69</v>
          </cell>
          <cell r="Z33">
            <v>39.869999999999997</v>
          </cell>
          <cell r="AA33">
            <v>843.97</v>
          </cell>
          <cell r="AB33">
            <v>74.069999999999993</v>
          </cell>
          <cell r="AC33">
            <v>68.650000000000006</v>
          </cell>
          <cell r="AD33">
            <v>169.54</v>
          </cell>
          <cell r="AE33">
            <v>312.26</v>
          </cell>
          <cell r="AF33">
            <v>1156.23</v>
          </cell>
        </row>
        <row r="34">
          <cell r="C34">
            <v>3033185662</v>
          </cell>
          <cell r="D34">
            <v>228337</v>
          </cell>
          <cell r="E34">
            <v>39845</v>
          </cell>
          <cell r="F34">
            <v>39872</v>
          </cell>
          <cell r="G34" t="str">
            <v>EDSSCT2</v>
          </cell>
          <cell r="H34">
            <v>18564.02</v>
          </cell>
          <cell r="I34">
            <v>57.7</v>
          </cell>
          <cell r="J34">
            <v>57.7</v>
          </cell>
          <cell r="K34">
            <v>30</v>
          </cell>
          <cell r="L34" t="str">
            <v>GELL</v>
          </cell>
          <cell r="M34">
            <v>1.0760000000000001</v>
          </cell>
          <cell r="N34">
            <v>1.5146999999999999</v>
          </cell>
          <cell r="O34">
            <v>0</v>
          </cell>
          <cell r="P34">
            <v>14.9567</v>
          </cell>
          <cell r="Q34">
            <v>2.5300000000000001E-3</v>
          </cell>
          <cell r="R34">
            <v>2.6455000000000002</v>
          </cell>
          <cell r="S34">
            <v>1.4464999999999999</v>
          </cell>
          <cell r="T34">
            <v>9.9989999999999992E-3</v>
          </cell>
          <cell r="U34">
            <v>0</v>
          </cell>
          <cell r="V34">
            <v>28</v>
          </cell>
          <cell r="W34">
            <v>42.41</v>
          </cell>
          <cell r="X34">
            <v>0</v>
          </cell>
          <cell r="Y34">
            <v>863</v>
          </cell>
          <cell r="Z34">
            <v>46.97</v>
          </cell>
          <cell r="AA34">
            <v>952.38</v>
          </cell>
          <cell r="AB34">
            <v>74.069999999999993</v>
          </cell>
          <cell r="AC34">
            <v>83.46</v>
          </cell>
          <cell r="AD34">
            <v>199.73</v>
          </cell>
          <cell r="AE34">
            <v>357.26</v>
          </cell>
          <cell r="AF34">
            <v>1309.6400000000001</v>
          </cell>
        </row>
        <row r="35">
          <cell r="C35">
            <v>3033196346</v>
          </cell>
          <cell r="D35">
            <v>228338</v>
          </cell>
          <cell r="E35">
            <v>39845</v>
          </cell>
          <cell r="F35">
            <v>39849</v>
          </cell>
          <cell r="G35" t="str">
            <v>EDST2</v>
          </cell>
          <cell r="H35">
            <v>2339.7800000000002</v>
          </cell>
          <cell r="I35">
            <v>44.8</v>
          </cell>
          <cell r="J35">
            <v>44.8</v>
          </cell>
          <cell r="K35">
            <v>30</v>
          </cell>
          <cell r="L35" t="str">
            <v>GELL</v>
          </cell>
          <cell r="M35">
            <v>1.0760000000000001</v>
          </cell>
          <cell r="N35">
            <v>1.5146999999999999</v>
          </cell>
          <cell r="O35">
            <v>0</v>
          </cell>
          <cell r="P35">
            <v>16.048999999999999</v>
          </cell>
          <cell r="Q35">
            <v>2.5300000000000001E-3</v>
          </cell>
          <cell r="R35">
            <v>2.6455000000000002</v>
          </cell>
          <cell r="S35">
            <v>1.4464999999999999</v>
          </cell>
          <cell r="T35">
            <v>9.9989999999999992E-3</v>
          </cell>
          <cell r="U35">
            <v>0</v>
          </cell>
          <cell r="V35">
            <v>5</v>
          </cell>
          <cell r="W35">
            <v>7.57</v>
          </cell>
          <cell r="X35">
            <v>0</v>
          </cell>
          <cell r="Y35">
            <v>118.19</v>
          </cell>
          <cell r="Z35">
            <v>5.92</v>
          </cell>
          <cell r="AA35">
            <v>131.68</v>
          </cell>
          <cell r="AB35">
            <v>13.23</v>
          </cell>
          <cell r="AC35">
            <v>10.65</v>
          </cell>
          <cell r="AD35">
            <v>25.17</v>
          </cell>
          <cell r="AE35">
            <v>49.05</v>
          </cell>
          <cell r="AF35">
            <v>180.73</v>
          </cell>
        </row>
        <row r="36">
          <cell r="C36">
            <v>3033197971</v>
          </cell>
          <cell r="D36">
            <v>228339</v>
          </cell>
          <cell r="E36">
            <v>39845</v>
          </cell>
          <cell r="F36">
            <v>39872</v>
          </cell>
          <cell r="G36" t="str">
            <v>EDST2</v>
          </cell>
          <cell r="H36">
            <v>20156.89</v>
          </cell>
          <cell r="I36">
            <v>95.4</v>
          </cell>
          <cell r="J36">
            <v>95.4</v>
          </cell>
          <cell r="K36">
            <v>30</v>
          </cell>
          <cell r="L36" t="str">
            <v>GELL</v>
          </cell>
          <cell r="M36">
            <v>1.0760000000000001</v>
          </cell>
          <cell r="N36">
            <v>1.5146999999999999</v>
          </cell>
          <cell r="O36">
            <v>0</v>
          </cell>
          <cell r="P36">
            <v>16.048999999999999</v>
          </cell>
          <cell r="Q36">
            <v>2.5300000000000001E-3</v>
          </cell>
          <cell r="R36">
            <v>2.6455000000000002</v>
          </cell>
          <cell r="S36">
            <v>1.4464999999999999</v>
          </cell>
          <cell r="T36">
            <v>9.9989999999999992E-3</v>
          </cell>
          <cell r="U36">
            <v>0</v>
          </cell>
          <cell r="V36">
            <v>28</v>
          </cell>
          <cell r="W36">
            <v>42.41</v>
          </cell>
          <cell r="X36">
            <v>0</v>
          </cell>
          <cell r="Y36">
            <v>1531.07</v>
          </cell>
          <cell r="Z36">
            <v>51</v>
          </cell>
          <cell r="AA36">
            <v>1624.48</v>
          </cell>
          <cell r="AB36">
            <v>74.069999999999993</v>
          </cell>
          <cell r="AC36">
            <v>138</v>
          </cell>
          <cell r="AD36">
            <v>216.87</v>
          </cell>
          <cell r="AE36">
            <v>428.94</v>
          </cell>
          <cell r="AF36">
            <v>2053.42</v>
          </cell>
        </row>
        <row r="37">
          <cell r="C37">
            <v>3033201994</v>
          </cell>
          <cell r="D37">
            <v>228340</v>
          </cell>
          <cell r="E37">
            <v>39845</v>
          </cell>
          <cell r="F37">
            <v>39872</v>
          </cell>
          <cell r="G37" t="str">
            <v>EDST2</v>
          </cell>
          <cell r="H37">
            <v>14491.84</v>
          </cell>
          <cell r="I37">
            <v>26.7</v>
          </cell>
          <cell r="J37">
            <v>30</v>
          </cell>
          <cell r="K37">
            <v>30</v>
          </cell>
          <cell r="L37" t="str">
            <v>GELL</v>
          </cell>
          <cell r="M37">
            <v>1.0760000000000001</v>
          </cell>
          <cell r="N37">
            <v>1.5146999999999999</v>
          </cell>
          <cell r="O37">
            <v>0</v>
          </cell>
          <cell r="P37">
            <v>16.048999999999999</v>
          </cell>
          <cell r="Q37">
            <v>2.5300000000000001E-3</v>
          </cell>
          <cell r="R37">
            <v>2.6455000000000002</v>
          </cell>
          <cell r="S37">
            <v>1.4464999999999999</v>
          </cell>
          <cell r="T37">
            <v>9.9989999999999992E-3</v>
          </cell>
          <cell r="U37">
            <v>0</v>
          </cell>
          <cell r="V37">
            <v>28</v>
          </cell>
          <cell r="W37">
            <v>42.41</v>
          </cell>
          <cell r="X37">
            <v>0</v>
          </cell>
          <cell r="Y37">
            <v>481.47</v>
          </cell>
          <cell r="Z37">
            <v>36.67</v>
          </cell>
          <cell r="AA37">
            <v>560.54999999999995</v>
          </cell>
          <cell r="AB37">
            <v>74.069999999999993</v>
          </cell>
          <cell r="AC37">
            <v>43.39</v>
          </cell>
          <cell r="AD37">
            <v>155.91999999999999</v>
          </cell>
          <cell r="AE37">
            <v>273.38</v>
          </cell>
          <cell r="AF37">
            <v>833.93</v>
          </cell>
        </row>
        <row r="38">
          <cell r="C38">
            <v>3033423156</v>
          </cell>
          <cell r="D38">
            <v>228341</v>
          </cell>
          <cell r="E38">
            <v>39845</v>
          </cell>
          <cell r="F38">
            <v>39872</v>
          </cell>
          <cell r="G38" t="str">
            <v>EDST2</v>
          </cell>
          <cell r="H38">
            <v>12781.308000000001</v>
          </cell>
          <cell r="I38">
            <v>48.311999999999998</v>
          </cell>
          <cell r="J38">
            <v>48.311999999999998</v>
          </cell>
          <cell r="K38">
            <v>30</v>
          </cell>
          <cell r="L38" t="str">
            <v>GELL</v>
          </cell>
          <cell r="M38">
            <v>1.0760000000000001</v>
          </cell>
          <cell r="N38">
            <v>1.5146999999999999</v>
          </cell>
          <cell r="O38">
            <v>0</v>
          </cell>
          <cell r="P38">
            <v>16.048999999999999</v>
          </cell>
          <cell r="Q38">
            <v>2.5300000000000001E-3</v>
          </cell>
          <cell r="R38">
            <v>2.6455000000000002</v>
          </cell>
          <cell r="S38">
            <v>1.4464999999999999</v>
          </cell>
          <cell r="T38">
            <v>9.9989999999999992E-3</v>
          </cell>
          <cell r="U38">
            <v>0</v>
          </cell>
          <cell r="V38">
            <v>28</v>
          </cell>
          <cell r="W38">
            <v>42.41</v>
          </cell>
          <cell r="X38">
            <v>0</v>
          </cell>
          <cell r="Y38">
            <v>775.36</v>
          </cell>
          <cell r="Z38">
            <v>32.340000000000003</v>
          </cell>
          <cell r="AA38">
            <v>850.11</v>
          </cell>
          <cell r="AB38">
            <v>74.069999999999993</v>
          </cell>
          <cell r="AC38">
            <v>69.89</v>
          </cell>
          <cell r="AD38">
            <v>137.52000000000001</v>
          </cell>
          <cell r="AE38">
            <v>281.48</v>
          </cell>
          <cell r="AF38">
            <v>1131.5899999999999</v>
          </cell>
        </row>
        <row r="39">
          <cell r="C39">
            <v>3033474052</v>
          </cell>
          <cell r="D39">
            <v>228342</v>
          </cell>
          <cell r="E39">
            <v>39845</v>
          </cell>
          <cell r="F39">
            <v>39872</v>
          </cell>
          <cell r="G39" t="str">
            <v>EDST2</v>
          </cell>
          <cell r="H39">
            <v>10351.67</v>
          </cell>
          <cell r="I39">
            <v>19.420000000000002</v>
          </cell>
          <cell r="J39">
            <v>30</v>
          </cell>
          <cell r="K39">
            <v>30</v>
          </cell>
          <cell r="L39" t="str">
            <v>GELL</v>
          </cell>
          <cell r="M39">
            <v>1.0760000000000001</v>
          </cell>
          <cell r="N39">
            <v>1.5146999999999999</v>
          </cell>
          <cell r="O39">
            <v>0</v>
          </cell>
          <cell r="P39">
            <v>16.048999999999999</v>
          </cell>
          <cell r="Q39">
            <v>2.5300000000000001E-3</v>
          </cell>
          <cell r="R39">
            <v>2.6455000000000002</v>
          </cell>
          <cell r="S39">
            <v>1.4464999999999999</v>
          </cell>
          <cell r="T39">
            <v>9.9989999999999992E-3</v>
          </cell>
          <cell r="U39">
            <v>0</v>
          </cell>
          <cell r="V39">
            <v>28</v>
          </cell>
          <cell r="W39">
            <v>42.41</v>
          </cell>
          <cell r="X39">
            <v>0</v>
          </cell>
          <cell r="Y39">
            <v>481.47</v>
          </cell>
          <cell r="Z39">
            <v>26.19</v>
          </cell>
          <cell r="AA39">
            <v>550.07000000000005</v>
          </cell>
          <cell r="AB39">
            <v>74.069999999999993</v>
          </cell>
          <cell r="AC39">
            <v>43.39</v>
          </cell>
          <cell r="AD39">
            <v>111.37</v>
          </cell>
          <cell r="AE39">
            <v>228.83</v>
          </cell>
          <cell r="AF39">
            <v>778.9</v>
          </cell>
        </row>
        <row r="40">
          <cell r="C40">
            <v>3033498776</v>
          </cell>
          <cell r="D40">
            <v>228343</v>
          </cell>
          <cell r="E40">
            <v>39845</v>
          </cell>
          <cell r="F40">
            <v>39872</v>
          </cell>
          <cell r="G40" t="str">
            <v>EDST2</v>
          </cell>
          <cell r="H40">
            <v>18326.657999999999</v>
          </cell>
          <cell r="I40">
            <v>43.295999999999999</v>
          </cell>
          <cell r="J40">
            <v>43.295999999999999</v>
          </cell>
          <cell r="K40">
            <v>30</v>
          </cell>
          <cell r="L40" t="str">
            <v>GELL</v>
          </cell>
          <cell r="M40">
            <v>1.0760000000000001</v>
          </cell>
          <cell r="N40">
            <v>1.5146999999999999</v>
          </cell>
          <cell r="O40">
            <v>0</v>
          </cell>
          <cell r="P40">
            <v>16.048999999999999</v>
          </cell>
          <cell r="Q40">
            <v>2.5300000000000001E-3</v>
          </cell>
          <cell r="R40">
            <v>2.6455000000000002</v>
          </cell>
          <cell r="S40">
            <v>1.4464999999999999</v>
          </cell>
          <cell r="T40">
            <v>9.9989999999999992E-3</v>
          </cell>
          <cell r="U40">
            <v>0</v>
          </cell>
          <cell r="V40">
            <v>28</v>
          </cell>
          <cell r="W40">
            <v>42.41</v>
          </cell>
          <cell r="X40">
            <v>0</v>
          </cell>
          <cell r="Y40">
            <v>694.85</v>
          </cell>
          <cell r="Z40">
            <v>46.37</v>
          </cell>
          <cell r="AA40">
            <v>783.63</v>
          </cell>
          <cell r="AB40">
            <v>74.069999999999993</v>
          </cell>
          <cell r="AC40">
            <v>62.63</v>
          </cell>
          <cell r="AD40">
            <v>197.18</v>
          </cell>
          <cell r="AE40">
            <v>333.88</v>
          </cell>
          <cell r="AF40">
            <v>1117.51</v>
          </cell>
        </row>
        <row r="41">
          <cell r="C41">
            <v>3033572470</v>
          </cell>
          <cell r="D41">
            <v>228344</v>
          </cell>
          <cell r="E41">
            <v>39845</v>
          </cell>
          <cell r="F41">
            <v>39872</v>
          </cell>
          <cell r="G41" t="str">
            <v>EDST2</v>
          </cell>
          <cell r="H41">
            <v>7322.018</v>
          </cell>
          <cell r="I41">
            <v>23.501999999999999</v>
          </cell>
          <cell r="J41">
            <v>30</v>
          </cell>
          <cell r="K41">
            <v>30</v>
          </cell>
          <cell r="L41" t="str">
            <v>GELL</v>
          </cell>
          <cell r="M41">
            <v>1.0760000000000001</v>
          </cell>
          <cell r="N41">
            <v>1.5146999999999999</v>
          </cell>
          <cell r="O41">
            <v>0</v>
          </cell>
          <cell r="P41">
            <v>16.048999999999999</v>
          </cell>
          <cell r="Q41">
            <v>2.5300000000000001E-3</v>
          </cell>
          <cell r="R41">
            <v>2.6455000000000002</v>
          </cell>
          <cell r="S41">
            <v>1.4464999999999999</v>
          </cell>
          <cell r="T41">
            <v>9.9989999999999992E-3</v>
          </cell>
          <cell r="U41">
            <v>0</v>
          </cell>
          <cell r="V41">
            <v>28</v>
          </cell>
          <cell r="W41">
            <v>42.41</v>
          </cell>
          <cell r="X41">
            <v>0</v>
          </cell>
          <cell r="Y41">
            <v>481.47</v>
          </cell>
          <cell r="Z41">
            <v>18.53</v>
          </cell>
          <cell r="AA41">
            <v>542.41</v>
          </cell>
          <cell r="AB41">
            <v>74.069999999999993</v>
          </cell>
          <cell r="AC41">
            <v>43.39</v>
          </cell>
          <cell r="AD41">
            <v>78.78</v>
          </cell>
          <cell r="AE41">
            <v>196.24</v>
          </cell>
          <cell r="AF41">
            <v>738.65</v>
          </cell>
        </row>
        <row r="42">
          <cell r="C42">
            <v>3033697281</v>
          </cell>
          <cell r="D42">
            <v>228345</v>
          </cell>
          <cell r="E42">
            <v>39845</v>
          </cell>
          <cell r="F42">
            <v>39872</v>
          </cell>
          <cell r="G42" t="str">
            <v>EDS066</v>
          </cell>
          <cell r="H42">
            <v>15404.22</v>
          </cell>
          <cell r="I42">
            <v>39.979999999999997</v>
          </cell>
          <cell r="J42">
            <v>39.979999999999997</v>
          </cell>
          <cell r="K42">
            <v>30</v>
          </cell>
          <cell r="L42" t="str">
            <v>GELL</v>
          </cell>
          <cell r="M42">
            <v>1.0760000000000001</v>
          </cell>
          <cell r="N42">
            <v>1.5146999999999999</v>
          </cell>
          <cell r="O42">
            <v>0</v>
          </cell>
          <cell r="P42">
            <v>14.9567</v>
          </cell>
          <cell r="Q42">
            <v>2.5300000000000001E-3</v>
          </cell>
          <cell r="R42">
            <v>2.6455000000000002</v>
          </cell>
          <cell r="S42">
            <v>1.4464999999999999</v>
          </cell>
          <cell r="T42">
            <v>9.8779999999999996E-3</v>
          </cell>
          <cell r="U42">
            <v>0</v>
          </cell>
          <cell r="V42">
            <v>28</v>
          </cell>
          <cell r="W42">
            <v>42.41</v>
          </cell>
          <cell r="X42">
            <v>0</v>
          </cell>
          <cell r="Y42">
            <v>597.97</v>
          </cell>
          <cell r="Z42">
            <v>38.97</v>
          </cell>
          <cell r="AA42">
            <v>679.35</v>
          </cell>
          <cell r="AB42">
            <v>74.069999999999993</v>
          </cell>
          <cell r="AC42">
            <v>57.83</v>
          </cell>
          <cell r="AD42">
            <v>163.72999999999999</v>
          </cell>
          <cell r="AE42">
            <v>295.63</v>
          </cell>
          <cell r="AF42">
            <v>974.98</v>
          </cell>
        </row>
        <row r="43">
          <cell r="C43">
            <v>3034108416</v>
          </cell>
          <cell r="D43">
            <v>228346</v>
          </cell>
          <cell r="E43">
            <v>39845</v>
          </cell>
          <cell r="F43">
            <v>39872</v>
          </cell>
          <cell r="G43" t="str">
            <v>EDST2</v>
          </cell>
          <cell r="H43">
            <v>9793.41</v>
          </cell>
          <cell r="I43">
            <v>45.38</v>
          </cell>
          <cell r="J43">
            <v>45.38</v>
          </cell>
          <cell r="K43">
            <v>30</v>
          </cell>
          <cell r="L43" t="str">
            <v>GELL</v>
          </cell>
          <cell r="M43">
            <v>1.0760000000000001</v>
          </cell>
          <cell r="N43">
            <v>1.5146999999999999</v>
          </cell>
          <cell r="O43">
            <v>0</v>
          </cell>
          <cell r="P43">
            <v>16.048999999999999</v>
          </cell>
          <cell r="Q43">
            <v>2.5300000000000001E-3</v>
          </cell>
          <cell r="R43">
            <v>2.6455000000000002</v>
          </cell>
          <cell r="S43">
            <v>1.4464999999999999</v>
          </cell>
          <cell r="T43">
            <v>9.9989999999999992E-3</v>
          </cell>
          <cell r="U43">
            <v>0</v>
          </cell>
          <cell r="V43">
            <v>28</v>
          </cell>
          <cell r="W43">
            <v>42.41</v>
          </cell>
          <cell r="X43">
            <v>0</v>
          </cell>
          <cell r="Y43">
            <v>728.31</v>
          </cell>
          <cell r="Z43">
            <v>24.78</v>
          </cell>
          <cell r="AA43">
            <v>795.5</v>
          </cell>
          <cell r="AB43">
            <v>74.069999999999993</v>
          </cell>
          <cell r="AC43">
            <v>65.64</v>
          </cell>
          <cell r="AD43">
            <v>105.36</v>
          </cell>
          <cell r="AE43">
            <v>245.07</v>
          </cell>
          <cell r="AF43">
            <v>1040.57</v>
          </cell>
        </row>
        <row r="44">
          <cell r="C44">
            <v>3034147373</v>
          </cell>
          <cell r="D44">
            <v>228347</v>
          </cell>
          <cell r="E44">
            <v>39845</v>
          </cell>
          <cell r="F44">
            <v>39872</v>
          </cell>
          <cell r="G44" t="str">
            <v>EDST2</v>
          </cell>
          <cell r="H44">
            <v>9194.4120000000003</v>
          </cell>
          <cell r="I44">
            <v>43.64</v>
          </cell>
          <cell r="J44">
            <v>43.64</v>
          </cell>
          <cell r="K44">
            <v>30</v>
          </cell>
          <cell r="L44" t="str">
            <v>GELL</v>
          </cell>
          <cell r="M44">
            <v>1.0760000000000001</v>
          </cell>
          <cell r="N44">
            <v>1.5146999999999999</v>
          </cell>
          <cell r="O44">
            <v>0</v>
          </cell>
          <cell r="P44">
            <v>16.048999999999999</v>
          </cell>
          <cell r="Q44">
            <v>2.5300000000000001E-3</v>
          </cell>
          <cell r="R44">
            <v>2.6455000000000002</v>
          </cell>
          <cell r="S44">
            <v>1.4464999999999999</v>
          </cell>
          <cell r="T44">
            <v>9.9989999999999992E-3</v>
          </cell>
          <cell r="U44">
            <v>0</v>
          </cell>
          <cell r="V44">
            <v>28</v>
          </cell>
          <cell r="W44">
            <v>42.41</v>
          </cell>
          <cell r="X44">
            <v>0</v>
          </cell>
          <cell r="Y44">
            <v>700.38</v>
          </cell>
          <cell r="Z44">
            <v>23.26</v>
          </cell>
          <cell r="AA44">
            <v>766.05</v>
          </cell>
          <cell r="AB44">
            <v>74.069999999999993</v>
          </cell>
          <cell r="AC44">
            <v>63.12</v>
          </cell>
          <cell r="AD44">
            <v>98.92</v>
          </cell>
          <cell r="AE44">
            <v>236.11</v>
          </cell>
          <cell r="AF44">
            <v>1002.16</v>
          </cell>
        </row>
        <row r="45">
          <cell r="C45">
            <v>3034190121</v>
          </cell>
          <cell r="D45">
            <v>228348</v>
          </cell>
          <cell r="E45">
            <v>39845</v>
          </cell>
          <cell r="F45">
            <v>39872</v>
          </cell>
          <cell r="G45" t="str">
            <v>EDS067</v>
          </cell>
          <cell r="H45">
            <v>7319.95</v>
          </cell>
          <cell r="I45">
            <v>20.399999999999999</v>
          </cell>
          <cell r="J45">
            <v>30</v>
          </cell>
          <cell r="K45">
            <v>30</v>
          </cell>
          <cell r="L45" t="str">
            <v>GELL</v>
          </cell>
          <cell r="M45">
            <v>1.0760000000000001</v>
          </cell>
          <cell r="N45">
            <v>1.5146999999999999</v>
          </cell>
          <cell r="O45">
            <v>0</v>
          </cell>
          <cell r="P45">
            <v>14.9567</v>
          </cell>
          <cell r="Q45">
            <v>2.5300000000000001E-3</v>
          </cell>
          <cell r="R45">
            <v>2.6455000000000002</v>
          </cell>
          <cell r="S45">
            <v>1.4464999999999999</v>
          </cell>
          <cell r="T45">
            <v>9.1739999999999999E-3</v>
          </cell>
          <cell r="U45">
            <v>0</v>
          </cell>
          <cell r="V45">
            <v>28</v>
          </cell>
          <cell r="W45">
            <v>42.41</v>
          </cell>
          <cell r="X45">
            <v>0</v>
          </cell>
          <cell r="Y45">
            <v>448.7</v>
          </cell>
          <cell r="Z45">
            <v>18.52</v>
          </cell>
          <cell r="AA45">
            <v>509.63</v>
          </cell>
          <cell r="AB45">
            <v>74.069999999999993</v>
          </cell>
          <cell r="AC45">
            <v>43.39</v>
          </cell>
          <cell r="AD45">
            <v>72.25</v>
          </cell>
          <cell r="AE45">
            <v>189.71</v>
          </cell>
          <cell r="AF45">
            <v>699.34</v>
          </cell>
        </row>
        <row r="46">
          <cell r="C46">
            <v>3034215409</v>
          </cell>
          <cell r="D46">
            <v>228349</v>
          </cell>
          <cell r="E46">
            <v>39845</v>
          </cell>
          <cell r="F46">
            <v>39872</v>
          </cell>
          <cell r="G46" t="str">
            <v>EDST2</v>
          </cell>
          <cell r="H46">
            <v>15893.76</v>
          </cell>
          <cell r="I46">
            <v>61.2</v>
          </cell>
          <cell r="J46">
            <v>61.2</v>
          </cell>
          <cell r="K46">
            <v>30</v>
          </cell>
          <cell r="L46" t="str">
            <v>GELL</v>
          </cell>
          <cell r="M46">
            <v>1.0760000000000001</v>
          </cell>
          <cell r="N46">
            <v>1.5146999999999999</v>
          </cell>
          <cell r="O46">
            <v>0</v>
          </cell>
          <cell r="P46">
            <v>16.048999999999999</v>
          </cell>
          <cell r="Q46">
            <v>2.5300000000000001E-3</v>
          </cell>
          <cell r="R46">
            <v>2.6455000000000002</v>
          </cell>
          <cell r="S46">
            <v>1.4464999999999999</v>
          </cell>
          <cell r="T46">
            <v>9.9989999999999992E-3</v>
          </cell>
          <cell r="U46">
            <v>0</v>
          </cell>
          <cell r="V46">
            <v>28</v>
          </cell>
          <cell r="W46">
            <v>42.41</v>
          </cell>
          <cell r="X46">
            <v>0</v>
          </cell>
          <cell r="Y46">
            <v>982.2</v>
          </cell>
          <cell r="Z46">
            <v>40.21</v>
          </cell>
          <cell r="AA46">
            <v>1064.82</v>
          </cell>
          <cell r="AB46">
            <v>74.069999999999993</v>
          </cell>
          <cell r="AC46">
            <v>88.52</v>
          </cell>
          <cell r="AD46">
            <v>171</v>
          </cell>
          <cell r="AE46">
            <v>333.59</v>
          </cell>
          <cell r="AF46">
            <v>1398.41</v>
          </cell>
        </row>
        <row r="47">
          <cell r="C47">
            <v>3036000248</v>
          </cell>
          <cell r="D47">
            <v>228350</v>
          </cell>
          <cell r="E47">
            <v>39845</v>
          </cell>
          <cell r="F47">
            <v>39872</v>
          </cell>
          <cell r="G47" t="str">
            <v>EDSSCT1</v>
          </cell>
          <cell r="H47">
            <v>16932.768</v>
          </cell>
          <cell r="I47">
            <v>60.155999999999999</v>
          </cell>
          <cell r="J47">
            <v>60.155999999999999</v>
          </cell>
          <cell r="K47">
            <v>30</v>
          </cell>
          <cell r="L47" t="str">
            <v>GELL</v>
          </cell>
          <cell r="M47">
            <v>1.0760000000000001</v>
          </cell>
          <cell r="N47">
            <v>1.5146999999999999</v>
          </cell>
          <cell r="O47">
            <v>0</v>
          </cell>
          <cell r="P47">
            <v>14.9567</v>
          </cell>
          <cell r="Q47">
            <v>2.5300000000000001E-3</v>
          </cell>
          <cell r="R47">
            <v>1.5983000000000001</v>
          </cell>
          <cell r="S47">
            <v>0.57530000000000003</v>
          </cell>
          <cell r="T47">
            <v>7.6010000000000001E-3</v>
          </cell>
          <cell r="U47">
            <v>0</v>
          </cell>
          <cell r="V47">
            <v>28</v>
          </cell>
          <cell r="W47">
            <v>42.41</v>
          </cell>
          <cell r="X47">
            <v>0</v>
          </cell>
          <cell r="Y47">
            <v>899.74</v>
          </cell>
          <cell r="Z47">
            <v>42.84</v>
          </cell>
          <cell r="AA47">
            <v>984.99</v>
          </cell>
          <cell r="AB47">
            <v>44.75</v>
          </cell>
          <cell r="AC47">
            <v>34.61</v>
          </cell>
          <cell r="AD47">
            <v>138.49</v>
          </cell>
          <cell r="AE47">
            <v>217.85</v>
          </cell>
          <cell r="AF47">
            <v>1202.8399999999999</v>
          </cell>
        </row>
        <row r="48">
          <cell r="C48">
            <v>3036087408</v>
          </cell>
          <cell r="D48">
            <v>228351</v>
          </cell>
          <cell r="E48">
            <v>39845</v>
          </cell>
          <cell r="F48">
            <v>39872</v>
          </cell>
          <cell r="G48" t="str">
            <v>EDST2</v>
          </cell>
          <cell r="H48">
            <v>9724.4230000000007</v>
          </cell>
          <cell r="I48">
            <v>44.92</v>
          </cell>
          <cell r="J48">
            <v>44.92</v>
          </cell>
          <cell r="K48">
            <v>30</v>
          </cell>
          <cell r="L48" t="str">
            <v>GELL</v>
          </cell>
          <cell r="M48">
            <v>1.0760000000000001</v>
          </cell>
          <cell r="N48">
            <v>1.5146999999999999</v>
          </cell>
          <cell r="O48">
            <v>0</v>
          </cell>
          <cell r="P48">
            <v>16.048999999999999</v>
          </cell>
          <cell r="Q48">
            <v>2.5300000000000001E-3</v>
          </cell>
          <cell r="R48">
            <v>2.6455000000000002</v>
          </cell>
          <cell r="S48">
            <v>1.4464999999999999</v>
          </cell>
          <cell r="T48">
            <v>9.9989999999999992E-3</v>
          </cell>
          <cell r="U48">
            <v>0</v>
          </cell>
          <cell r="V48">
            <v>28</v>
          </cell>
          <cell r="W48">
            <v>42.41</v>
          </cell>
          <cell r="X48">
            <v>0</v>
          </cell>
          <cell r="Y48">
            <v>720.92</v>
          </cell>
          <cell r="Z48">
            <v>24.6</v>
          </cell>
          <cell r="AA48">
            <v>787.93</v>
          </cell>
          <cell r="AB48">
            <v>74.069999999999993</v>
          </cell>
          <cell r="AC48">
            <v>64.97</v>
          </cell>
          <cell r="AD48">
            <v>104.63</v>
          </cell>
          <cell r="AE48">
            <v>243.67</v>
          </cell>
          <cell r="AF48">
            <v>1031.5999999999999</v>
          </cell>
        </row>
        <row r="49">
          <cell r="C49">
            <v>3036089001</v>
          </cell>
          <cell r="D49">
            <v>228352</v>
          </cell>
          <cell r="E49">
            <v>39845</v>
          </cell>
          <cell r="F49">
            <v>39872</v>
          </cell>
          <cell r="G49" t="str">
            <v>EDS068</v>
          </cell>
          <cell r="H49">
            <v>10202.24</v>
          </cell>
          <cell r="I49">
            <v>42.24</v>
          </cell>
          <cell r="J49">
            <v>42.24</v>
          </cell>
          <cell r="K49">
            <v>30</v>
          </cell>
          <cell r="L49" t="str">
            <v>GELL</v>
          </cell>
          <cell r="M49">
            <v>1.0760000000000001</v>
          </cell>
          <cell r="N49">
            <v>1.5146999999999999</v>
          </cell>
          <cell r="O49">
            <v>0</v>
          </cell>
          <cell r="P49">
            <v>14.9567</v>
          </cell>
          <cell r="Q49">
            <v>2.5300000000000001E-3</v>
          </cell>
          <cell r="R49">
            <v>2.6455000000000002</v>
          </cell>
          <cell r="S49">
            <v>1.4464999999999999</v>
          </cell>
          <cell r="T49">
            <v>9.6030000000000004E-3</v>
          </cell>
          <cell r="U49">
            <v>0</v>
          </cell>
          <cell r="V49">
            <v>28</v>
          </cell>
          <cell r="W49">
            <v>42.41</v>
          </cell>
          <cell r="X49">
            <v>0</v>
          </cell>
          <cell r="Y49">
            <v>631.77</v>
          </cell>
          <cell r="Z49">
            <v>25.81</v>
          </cell>
          <cell r="AA49">
            <v>699.99</v>
          </cell>
          <cell r="AB49">
            <v>74.069999999999993</v>
          </cell>
          <cell r="AC49">
            <v>61.1</v>
          </cell>
          <cell r="AD49">
            <v>105.42</v>
          </cell>
          <cell r="AE49">
            <v>240.59</v>
          </cell>
          <cell r="AF49">
            <v>940.58</v>
          </cell>
        </row>
        <row r="50">
          <cell r="C50">
            <v>3036090093</v>
          </cell>
          <cell r="D50">
            <v>228353</v>
          </cell>
          <cell r="E50">
            <v>39845</v>
          </cell>
          <cell r="F50">
            <v>39872</v>
          </cell>
          <cell r="G50" t="str">
            <v>EDST2</v>
          </cell>
          <cell r="H50">
            <v>19648.330000000002</v>
          </cell>
          <cell r="I50">
            <v>34.119999999999997</v>
          </cell>
          <cell r="J50">
            <v>34.119999999999997</v>
          </cell>
          <cell r="K50">
            <v>30</v>
          </cell>
          <cell r="L50" t="str">
            <v>GELL</v>
          </cell>
          <cell r="M50">
            <v>1.0760000000000001</v>
          </cell>
          <cell r="N50">
            <v>1.5146999999999999</v>
          </cell>
          <cell r="O50">
            <v>0</v>
          </cell>
          <cell r="P50">
            <v>16.048999999999999</v>
          </cell>
          <cell r="Q50">
            <v>2.5300000000000001E-3</v>
          </cell>
          <cell r="R50">
            <v>2.6455000000000002</v>
          </cell>
          <cell r="S50">
            <v>1.4464999999999999</v>
          </cell>
          <cell r="T50">
            <v>9.9989999999999992E-3</v>
          </cell>
          <cell r="U50">
            <v>0</v>
          </cell>
          <cell r="V50">
            <v>28</v>
          </cell>
          <cell r="W50">
            <v>42.41</v>
          </cell>
          <cell r="X50">
            <v>0</v>
          </cell>
          <cell r="Y50">
            <v>547.6</v>
          </cell>
          <cell r="Z50">
            <v>49.72</v>
          </cell>
          <cell r="AA50">
            <v>639.73</v>
          </cell>
          <cell r="AB50">
            <v>74.069999999999993</v>
          </cell>
          <cell r="AC50">
            <v>49.35</v>
          </cell>
          <cell r="AD50">
            <v>211.39</v>
          </cell>
          <cell r="AE50">
            <v>334.81</v>
          </cell>
          <cell r="AF50">
            <v>974.54</v>
          </cell>
        </row>
        <row r="51">
          <cell r="C51">
            <v>3036093203</v>
          </cell>
          <cell r="D51">
            <v>228354</v>
          </cell>
          <cell r="E51">
            <v>39845</v>
          </cell>
          <cell r="F51">
            <v>39872</v>
          </cell>
          <cell r="G51" t="str">
            <v>EDST2</v>
          </cell>
          <cell r="H51">
            <v>17223.96</v>
          </cell>
          <cell r="I51">
            <v>32.659999999999997</v>
          </cell>
          <cell r="J51">
            <v>32.659999999999997</v>
          </cell>
          <cell r="K51">
            <v>30</v>
          </cell>
          <cell r="L51" t="str">
            <v>GELL</v>
          </cell>
          <cell r="M51">
            <v>1.0760000000000001</v>
          </cell>
          <cell r="N51">
            <v>1.5146999999999999</v>
          </cell>
          <cell r="O51">
            <v>0</v>
          </cell>
          <cell r="P51">
            <v>16.048999999999999</v>
          </cell>
          <cell r="Q51">
            <v>2.5300000000000001E-3</v>
          </cell>
          <cell r="R51">
            <v>2.6455000000000002</v>
          </cell>
          <cell r="S51">
            <v>1.4464999999999999</v>
          </cell>
          <cell r="T51">
            <v>9.9989999999999992E-3</v>
          </cell>
          <cell r="U51">
            <v>0</v>
          </cell>
          <cell r="V51">
            <v>28</v>
          </cell>
          <cell r="W51">
            <v>42.41</v>
          </cell>
          <cell r="X51">
            <v>0</v>
          </cell>
          <cell r="Y51">
            <v>524.16</v>
          </cell>
          <cell r="Z51">
            <v>43.58</v>
          </cell>
          <cell r="AA51">
            <v>610.15</v>
          </cell>
          <cell r="AB51">
            <v>74.069999999999993</v>
          </cell>
          <cell r="AC51">
            <v>47.24</v>
          </cell>
          <cell r="AD51">
            <v>185.31</v>
          </cell>
          <cell r="AE51">
            <v>306.62</v>
          </cell>
          <cell r="AF51">
            <v>916.77</v>
          </cell>
        </row>
        <row r="52">
          <cell r="C52">
            <v>3036093297</v>
          </cell>
          <cell r="D52">
            <v>228355</v>
          </cell>
          <cell r="E52">
            <v>39845</v>
          </cell>
          <cell r="F52">
            <v>39872</v>
          </cell>
          <cell r="G52" t="str">
            <v>EDST2</v>
          </cell>
          <cell r="H52">
            <v>21658.1</v>
          </cell>
          <cell r="I52">
            <v>42.62</v>
          </cell>
          <cell r="J52">
            <v>42.62</v>
          </cell>
          <cell r="K52">
            <v>30</v>
          </cell>
          <cell r="L52" t="str">
            <v>GELL</v>
          </cell>
          <cell r="M52">
            <v>1.0760000000000001</v>
          </cell>
          <cell r="N52">
            <v>1.5146999999999999</v>
          </cell>
          <cell r="O52">
            <v>0</v>
          </cell>
          <cell r="P52">
            <v>16.048999999999999</v>
          </cell>
          <cell r="Q52">
            <v>2.5300000000000001E-3</v>
          </cell>
          <cell r="R52">
            <v>2.6455000000000002</v>
          </cell>
          <cell r="S52">
            <v>1.4464999999999999</v>
          </cell>
          <cell r="T52">
            <v>9.9989999999999992E-3</v>
          </cell>
          <cell r="U52">
            <v>0</v>
          </cell>
          <cell r="V52">
            <v>28</v>
          </cell>
          <cell r="W52">
            <v>42.41</v>
          </cell>
          <cell r="X52">
            <v>0</v>
          </cell>
          <cell r="Y52">
            <v>684.01</v>
          </cell>
          <cell r="Z52">
            <v>54.8</v>
          </cell>
          <cell r="AA52">
            <v>781.22</v>
          </cell>
          <cell r="AB52">
            <v>74.069999999999993</v>
          </cell>
          <cell r="AC52">
            <v>61.65</v>
          </cell>
          <cell r="AD52">
            <v>233.02</v>
          </cell>
          <cell r="AE52">
            <v>368.74</v>
          </cell>
          <cell r="AF52">
            <v>1149.96</v>
          </cell>
        </row>
        <row r="53">
          <cell r="C53">
            <v>3036095664</v>
          </cell>
          <cell r="D53">
            <v>228356</v>
          </cell>
          <cell r="E53">
            <v>39845</v>
          </cell>
          <cell r="F53">
            <v>39872</v>
          </cell>
          <cell r="G53" t="str">
            <v>EDS077</v>
          </cell>
          <cell r="H53">
            <v>13176.16</v>
          </cell>
          <cell r="I53">
            <v>32.880000000000003</v>
          </cell>
          <cell r="J53">
            <v>32.880000000000003</v>
          </cell>
          <cell r="K53">
            <v>30</v>
          </cell>
          <cell r="L53" t="str">
            <v>GELL</v>
          </cell>
          <cell r="M53">
            <v>1.0760000000000001</v>
          </cell>
          <cell r="N53">
            <v>1.5146999999999999</v>
          </cell>
          <cell r="O53">
            <v>0</v>
          </cell>
          <cell r="P53">
            <v>14.9567</v>
          </cell>
          <cell r="Q53">
            <v>2.5300000000000001E-3</v>
          </cell>
          <cell r="R53">
            <v>2.6455000000000002</v>
          </cell>
          <cell r="S53">
            <v>1.4464999999999999</v>
          </cell>
          <cell r="T53">
            <v>9.8779999999999996E-3</v>
          </cell>
          <cell r="U53">
            <v>0</v>
          </cell>
          <cell r="V53">
            <v>28</v>
          </cell>
          <cell r="W53">
            <v>42.41</v>
          </cell>
          <cell r="X53">
            <v>0</v>
          </cell>
          <cell r="Y53">
            <v>491.77</v>
          </cell>
          <cell r="Z53">
            <v>33.340000000000003</v>
          </cell>
          <cell r="AA53">
            <v>567.52</v>
          </cell>
          <cell r="AB53">
            <v>74.069999999999993</v>
          </cell>
          <cell r="AC53">
            <v>47.56</v>
          </cell>
          <cell r="AD53">
            <v>140.05000000000001</v>
          </cell>
          <cell r="AE53">
            <v>261.68</v>
          </cell>
          <cell r="AF53">
            <v>829.2</v>
          </cell>
        </row>
        <row r="54">
          <cell r="C54">
            <v>3036097381</v>
          </cell>
          <cell r="D54">
            <v>228357</v>
          </cell>
          <cell r="E54">
            <v>39845</v>
          </cell>
          <cell r="F54">
            <v>39872</v>
          </cell>
          <cell r="G54" t="str">
            <v>EDST2</v>
          </cell>
          <cell r="H54">
            <v>18408.22</v>
          </cell>
          <cell r="I54">
            <v>43.84</v>
          </cell>
          <cell r="J54">
            <v>43.84</v>
          </cell>
          <cell r="K54">
            <v>30</v>
          </cell>
          <cell r="L54" t="str">
            <v>GELL</v>
          </cell>
          <cell r="M54">
            <v>1.0760000000000001</v>
          </cell>
          <cell r="N54">
            <v>1.5146999999999999</v>
          </cell>
          <cell r="O54">
            <v>0</v>
          </cell>
          <cell r="P54">
            <v>16.048999999999999</v>
          </cell>
          <cell r="Q54">
            <v>2.5300000000000001E-3</v>
          </cell>
          <cell r="R54">
            <v>2.6455000000000002</v>
          </cell>
          <cell r="S54">
            <v>1.4464999999999999</v>
          </cell>
          <cell r="T54">
            <v>9.9989999999999992E-3</v>
          </cell>
          <cell r="U54">
            <v>0</v>
          </cell>
          <cell r="V54">
            <v>28</v>
          </cell>
          <cell r="W54">
            <v>42.41</v>
          </cell>
          <cell r="X54">
            <v>0</v>
          </cell>
          <cell r="Y54">
            <v>703.59</v>
          </cell>
          <cell r="Z54">
            <v>46.57</v>
          </cell>
          <cell r="AA54">
            <v>792.57</v>
          </cell>
          <cell r="AB54">
            <v>74.069999999999993</v>
          </cell>
          <cell r="AC54">
            <v>63.41</v>
          </cell>
          <cell r="AD54">
            <v>198.05</v>
          </cell>
          <cell r="AE54">
            <v>335.53</v>
          </cell>
          <cell r="AF54">
            <v>1128.0999999999999</v>
          </cell>
        </row>
        <row r="55">
          <cell r="C55">
            <v>3036098159</v>
          </cell>
          <cell r="D55">
            <v>228358</v>
          </cell>
          <cell r="E55">
            <v>39845</v>
          </cell>
          <cell r="F55">
            <v>39872</v>
          </cell>
          <cell r="G55" t="str">
            <v>EDS069</v>
          </cell>
          <cell r="H55">
            <v>8938.7340000000004</v>
          </cell>
          <cell r="I55">
            <v>35.46</v>
          </cell>
          <cell r="J55">
            <v>35.46</v>
          </cell>
          <cell r="K55">
            <v>30</v>
          </cell>
          <cell r="L55" t="str">
            <v>GELL</v>
          </cell>
          <cell r="M55">
            <v>1.0760000000000001</v>
          </cell>
          <cell r="N55">
            <v>1.5146999999999999</v>
          </cell>
          <cell r="O55">
            <v>0</v>
          </cell>
          <cell r="P55">
            <v>14.9567</v>
          </cell>
          <cell r="Q55">
            <v>2.5300000000000001E-3</v>
          </cell>
          <cell r="R55">
            <v>2.6455000000000002</v>
          </cell>
          <cell r="S55">
            <v>1.4464999999999999</v>
          </cell>
          <cell r="T55">
            <v>9.4490000000000008E-3</v>
          </cell>
          <cell r="U55">
            <v>0</v>
          </cell>
          <cell r="V55">
            <v>28</v>
          </cell>
          <cell r="W55">
            <v>42.41</v>
          </cell>
          <cell r="X55">
            <v>0</v>
          </cell>
          <cell r="Y55">
            <v>530.36</v>
          </cell>
          <cell r="Z55">
            <v>22.61</v>
          </cell>
          <cell r="AA55">
            <v>595.38</v>
          </cell>
          <cell r="AB55">
            <v>74.069999999999993</v>
          </cell>
          <cell r="AC55">
            <v>51.29</v>
          </cell>
          <cell r="AD55">
            <v>90.88</v>
          </cell>
          <cell r="AE55">
            <v>216.24</v>
          </cell>
          <cell r="AF55">
            <v>811.62</v>
          </cell>
        </row>
        <row r="56">
          <cell r="C56">
            <v>3036098876</v>
          </cell>
          <cell r="D56">
            <v>228359</v>
          </cell>
          <cell r="E56">
            <v>39845</v>
          </cell>
          <cell r="F56">
            <v>39863</v>
          </cell>
          <cell r="G56" t="str">
            <v>EDSSCT2</v>
          </cell>
          <cell r="H56">
            <v>34821.300000000003</v>
          </cell>
          <cell r="I56">
            <v>120.084</v>
          </cell>
          <cell r="J56">
            <v>120.084</v>
          </cell>
          <cell r="K56">
            <v>30</v>
          </cell>
          <cell r="L56" t="str">
            <v>GELL</v>
          </cell>
          <cell r="M56">
            <v>1.0760000000000001</v>
          </cell>
          <cell r="N56">
            <v>1.5146999999999999</v>
          </cell>
          <cell r="O56">
            <v>0</v>
          </cell>
          <cell r="P56">
            <v>14.9567</v>
          </cell>
          <cell r="Q56">
            <v>2.5300000000000001E-3</v>
          </cell>
          <cell r="R56">
            <v>2.6455000000000002</v>
          </cell>
          <cell r="S56">
            <v>1.4464999999999999</v>
          </cell>
          <cell r="T56">
            <v>9.9989999999999992E-3</v>
          </cell>
          <cell r="U56">
            <v>0</v>
          </cell>
          <cell r="V56">
            <v>19</v>
          </cell>
          <cell r="W56">
            <v>28.78</v>
          </cell>
          <cell r="X56">
            <v>0</v>
          </cell>
          <cell r="Y56">
            <v>1121.92</v>
          </cell>
          <cell r="Z56">
            <v>88.09</v>
          </cell>
          <cell r="AA56">
            <v>1238.79</v>
          </cell>
          <cell r="AB56">
            <v>50.27</v>
          </cell>
          <cell r="AC56">
            <v>108.5</v>
          </cell>
          <cell r="AD56">
            <v>374.64</v>
          </cell>
          <cell r="AE56">
            <v>533.41</v>
          </cell>
          <cell r="AF56">
            <v>1772.2</v>
          </cell>
        </row>
        <row r="57">
          <cell r="C57">
            <v>3036390925</v>
          </cell>
          <cell r="D57">
            <v>228360</v>
          </cell>
          <cell r="E57">
            <v>39845</v>
          </cell>
          <cell r="F57">
            <v>39872</v>
          </cell>
          <cell r="G57" t="str">
            <v>EDS070</v>
          </cell>
          <cell r="H57">
            <v>13324.94</v>
          </cell>
          <cell r="I57">
            <v>33.58</v>
          </cell>
          <cell r="J57">
            <v>33.58</v>
          </cell>
          <cell r="K57">
            <v>30</v>
          </cell>
          <cell r="L57" t="str">
            <v>GELL</v>
          </cell>
          <cell r="M57">
            <v>1.0760000000000001</v>
          </cell>
          <cell r="N57">
            <v>1.5146999999999999</v>
          </cell>
          <cell r="O57">
            <v>0</v>
          </cell>
          <cell r="P57">
            <v>14.9567</v>
          </cell>
          <cell r="Q57">
            <v>2.5300000000000001E-3</v>
          </cell>
          <cell r="R57">
            <v>2.6455000000000002</v>
          </cell>
          <cell r="S57">
            <v>1.4464999999999999</v>
          </cell>
          <cell r="T57">
            <v>9.8119999999999995E-3</v>
          </cell>
          <cell r="U57">
            <v>0</v>
          </cell>
          <cell r="V57">
            <v>28</v>
          </cell>
          <cell r="W57">
            <v>42.41</v>
          </cell>
          <cell r="X57">
            <v>0</v>
          </cell>
          <cell r="Y57">
            <v>502.24</v>
          </cell>
          <cell r="Z57">
            <v>33.71</v>
          </cell>
          <cell r="AA57">
            <v>578.36</v>
          </cell>
          <cell r="AB57">
            <v>74.069999999999993</v>
          </cell>
          <cell r="AC57">
            <v>48.57</v>
          </cell>
          <cell r="AD57">
            <v>140.69</v>
          </cell>
          <cell r="AE57">
            <v>263.33</v>
          </cell>
          <cell r="AF57">
            <v>841.69</v>
          </cell>
        </row>
        <row r="58">
          <cell r="C58">
            <v>3036392413</v>
          </cell>
          <cell r="D58">
            <v>228361</v>
          </cell>
          <cell r="E58">
            <v>39845</v>
          </cell>
          <cell r="F58">
            <v>39872</v>
          </cell>
          <cell r="G58" t="str">
            <v>EDSSCT2</v>
          </cell>
          <cell r="H58">
            <v>18866.52</v>
          </cell>
          <cell r="I58">
            <v>46.7</v>
          </cell>
          <cell r="J58">
            <v>46.7</v>
          </cell>
          <cell r="K58">
            <v>30</v>
          </cell>
          <cell r="L58" t="str">
            <v>GELL</v>
          </cell>
          <cell r="M58">
            <v>1.0760000000000001</v>
          </cell>
          <cell r="N58">
            <v>1.5146999999999999</v>
          </cell>
          <cell r="O58">
            <v>0</v>
          </cell>
          <cell r="P58">
            <v>14.9567</v>
          </cell>
          <cell r="Q58">
            <v>2.5300000000000001E-3</v>
          </cell>
          <cell r="R58">
            <v>2.6455000000000002</v>
          </cell>
          <cell r="S58">
            <v>1.4464999999999999</v>
          </cell>
          <cell r="T58">
            <v>9.9989999999999992E-3</v>
          </cell>
          <cell r="U58">
            <v>0</v>
          </cell>
          <cell r="V58">
            <v>28</v>
          </cell>
          <cell r="W58">
            <v>42.41</v>
          </cell>
          <cell r="X58">
            <v>0</v>
          </cell>
          <cell r="Y58">
            <v>698.47</v>
          </cell>
          <cell r="Z58">
            <v>47.74</v>
          </cell>
          <cell r="AA58">
            <v>788.62</v>
          </cell>
          <cell r="AB58">
            <v>74.069999999999993</v>
          </cell>
          <cell r="AC58">
            <v>67.56</v>
          </cell>
          <cell r="AD58">
            <v>202.99</v>
          </cell>
          <cell r="AE58">
            <v>344.62</v>
          </cell>
          <cell r="AF58">
            <v>1133.24</v>
          </cell>
        </row>
        <row r="59">
          <cell r="C59">
            <v>3036396877</v>
          </cell>
          <cell r="D59">
            <v>228362</v>
          </cell>
          <cell r="E59">
            <v>39845</v>
          </cell>
          <cell r="F59">
            <v>39872</v>
          </cell>
          <cell r="G59" t="str">
            <v>EDST2</v>
          </cell>
          <cell r="H59">
            <v>10203.65</v>
          </cell>
          <cell r="I59">
            <v>18.559999999999999</v>
          </cell>
          <cell r="J59">
            <v>30</v>
          </cell>
          <cell r="K59">
            <v>30</v>
          </cell>
          <cell r="L59" t="str">
            <v>GELL</v>
          </cell>
          <cell r="M59">
            <v>1.0760000000000001</v>
          </cell>
          <cell r="N59">
            <v>1.5146999999999999</v>
          </cell>
          <cell r="O59">
            <v>0</v>
          </cell>
          <cell r="P59">
            <v>16.048999999999999</v>
          </cell>
          <cell r="Q59">
            <v>2.5300000000000001E-3</v>
          </cell>
          <cell r="R59">
            <v>2.6455000000000002</v>
          </cell>
          <cell r="S59">
            <v>1.4464999999999999</v>
          </cell>
          <cell r="T59">
            <v>9.9989999999999992E-3</v>
          </cell>
          <cell r="U59">
            <v>0</v>
          </cell>
          <cell r="V59">
            <v>28</v>
          </cell>
          <cell r="W59">
            <v>42.41</v>
          </cell>
          <cell r="X59">
            <v>0</v>
          </cell>
          <cell r="Y59">
            <v>481.47</v>
          </cell>
          <cell r="Z59">
            <v>25.81</v>
          </cell>
          <cell r="AA59">
            <v>549.69000000000005</v>
          </cell>
          <cell r="AB59">
            <v>74.069999999999993</v>
          </cell>
          <cell r="AC59">
            <v>43.39</v>
          </cell>
          <cell r="AD59">
            <v>109.79</v>
          </cell>
          <cell r="AE59">
            <v>227.25</v>
          </cell>
          <cell r="AF59">
            <v>776.94</v>
          </cell>
        </row>
        <row r="60">
          <cell r="C60">
            <v>3036523160</v>
          </cell>
          <cell r="D60">
            <v>228363</v>
          </cell>
          <cell r="E60">
            <v>39845</v>
          </cell>
          <cell r="F60">
            <v>39872</v>
          </cell>
          <cell r="G60" t="str">
            <v>EDS071</v>
          </cell>
          <cell r="H60">
            <v>18245.18</v>
          </cell>
          <cell r="I60">
            <v>87.06</v>
          </cell>
          <cell r="J60">
            <v>87.06</v>
          </cell>
          <cell r="K60">
            <v>30</v>
          </cell>
          <cell r="L60" t="str">
            <v>GELL</v>
          </cell>
          <cell r="M60">
            <v>1.0760000000000001</v>
          </cell>
          <cell r="N60">
            <v>1.5146999999999999</v>
          </cell>
          <cell r="O60">
            <v>0</v>
          </cell>
          <cell r="P60">
            <v>14.9567</v>
          </cell>
          <cell r="Q60">
            <v>2.5300000000000001E-3</v>
          </cell>
          <cell r="R60">
            <v>2.6455000000000002</v>
          </cell>
          <cell r="S60">
            <v>1.4464999999999999</v>
          </cell>
          <cell r="T60">
            <v>9.9659999999999992E-3</v>
          </cell>
          <cell r="U60">
            <v>0</v>
          </cell>
          <cell r="V60">
            <v>28</v>
          </cell>
          <cell r="W60">
            <v>42.41</v>
          </cell>
          <cell r="X60">
            <v>0</v>
          </cell>
          <cell r="Y60">
            <v>1302.1300000000001</v>
          </cell>
          <cell r="Z60">
            <v>46.16</v>
          </cell>
          <cell r="AA60">
            <v>1390.7</v>
          </cell>
          <cell r="AB60">
            <v>74.069999999999993</v>
          </cell>
          <cell r="AC60">
            <v>125.93</v>
          </cell>
          <cell r="AD60">
            <v>195.65</v>
          </cell>
          <cell r="AE60">
            <v>395.65</v>
          </cell>
          <cell r="AF60">
            <v>1786.35</v>
          </cell>
        </row>
        <row r="61">
          <cell r="C61">
            <v>3036541842</v>
          </cell>
          <cell r="D61">
            <v>228364</v>
          </cell>
          <cell r="E61">
            <v>39845</v>
          </cell>
          <cell r="F61">
            <v>39872</v>
          </cell>
          <cell r="G61" t="str">
            <v>EDST2</v>
          </cell>
          <cell r="H61">
            <v>32026.02</v>
          </cell>
          <cell r="I61">
            <v>72.048000000000002</v>
          </cell>
          <cell r="J61">
            <v>72.048000000000002</v>
          </cell>
          <cell r="K61">
            <v>30</v>
          </cell>
          <cell r="L61" t="str">
            <v>GELL</v>
          </cell>
          <cell r="M61">
            <v>1.0760000000000001</v>
          </cell>
          <cell r="N61">
            <v>1.5146999999999999</v>
          </cell>
          <cell r="O61">
            <v>0</v>
          </cell>
          <cell r="P61">
            <v>16.048999999999999</v>
          </cell>
          <cell r="Q61">
            <v>2.5300000000000001E-3</v>
          </cell>
          <cell r="R61">
            <v>2.6455000000000002</v>
          </cell>
          <cell r="S61">
            <v>1.4464999999999999</v>
          </cell>
          <cell r="T61">
            <v>9.9989999999999992E-3</v>
          </cell>
          <cell r="U61">
            <v>0</v>
          </cell>
          <cell r="V61">
            <v>28</v>
          </cell>
          <cell r="W61">
            <v>42.41</v>
          </cell>
          <cell r="X61">
            <v>0</v>
          </cell>
          <cell r="Y61">
            <v>1156.3</v>
          </cell>
          <cell r="Z61">
            <v>81.02</v>
          </cell>
          <cell r="AA61">
            <v>1279.73</v>
          </cell>
          <cell r="AB61">
            <v>74.069999999999993</v>
          </cell>
          <cell r="AC61">
            <v>104.22</v>
          </cell>
          <cell r="AD61">
            <v>344.57</v>
          </cell>
          <cell r="AE61">
            <v>522.86</v>
          </cell>
          <cell r="AF61">
            <v>1802.59</v>
          </cell>
        </row>
        <row r="62">
          <cell r="C62">
            <v>3036605344</v>
          </cell>
          <cell r="D62">
            <v>228365</v>
          </cell>
          <cell r="E62">
            <v>39845</v>
          </cell>
          <cell r="F62">
            <v>39872</v>
          </cell>
          <cell r="G62" t="str">
            <v>EDST2</v>
          </cell>
          <cell r="H62">
            <v>28540.19</v>
          </cell>
          <cell r="I62">
            <v>73.5</v>
          </cell>
          <cell r="J62">
            <v>73.5</v>
          </cell>
          <cell r="K62">
            <v>30</v>
          </cell>
          <cell r="L62" t="str">
            <v>GELL</v>
          </cell>
          <cell r="M62">
            <v>1.0760000000000001</v>
          </cell>
          <cell r="N62">
            <v>1.5146999999999999</v>
          </cell>
          <cell r="O62">
            <v>0</v>
          </cell>
          <cell r="P62">
            <v>16.048999999999999</v>
          </cell>
          <cell r="Q62">
            <v>2.5300000000000001E-3</v>
          </cell>
          <cell r="R62">
            <v>2.6455000000000002</v>
          </cell>
          <cell r="S62">
            <v>1.4464999999999999</v>
          </cell>
          <cell r="T62">
            <v>9.9989999999999992E-3</v>
          </cell>
          <cell r="U62">
            <v>0</v>
          </cell>
          <cell r="V62">
            <v>28</v>
          </cell>
          <cell r="W62">
            <v>42.41</v>
          </cell>
          <cell r="X62">
            <v>0</v>
          </cell>
          <cell r="Y62">
            <v>1179.5999999999999</v>
          </cell>
          <cell r="Z62">
            <v>72.209999999999994</v>
          </cell>
          <cell r="AA62">
            <v>1294.22</v>
          </cell>
          <cell r="AB62">
            <v>74.069999999999993</v>
          </cell>
          <cell r="AC62">
            <v>106.32</v>
          </cell>
          <cell r="AD62">
            <v>307.06</v>
          </cell>
          <cell r="AE62">
            <v>487.45</v>
          </cell>
          <cell r="AF62">
            <v>1781.67</v>
          </cell>
        </row>
        <row r="63">
          <cell r="C63">
            <v>3036618705</v>
          </cell>
          <cell r="D63">
            <v>228366</v>
          </cell>
          <cell r="E63">
            <v>39845</v>
          </cell>
          <cell r="F63">
            <v>39872</v>
          </cell>
          <cell r="G63" t="str">
            <v>EDS072</v>
          </cell>
          <cell r="H63">
            <v>19572.851999999999</v>
          </cell>
          <cell r="I63">
            <v>84.775999999999996</v>
          </cell>
          <cell r="J63">
            <v>84.775999999999996</v>
          </cell>
          <cell r="K63">
            <v>30</v>
          </cell>
          <cell r="L63" t="str">
            <v>GELL</v>
          </cell>
          <cell r="M63">
            <v>1.0760000000000001</v>
          </cell>
          <cell r="N63">
            <v>1.5146999999999999</v>
          </cell>
          <cell r="O63">
            <v>0</v>
          </cell>
          <cell r="P63">
            <v>14.9567</v>
          </cell>
          <cell r="Q63">
            <v>2.5300000000000001E-3</v>
          </cell>
          <cell r="R63">
            <v>2.6455000000000002</v>
          </cell>
          <cell r="S63">
            <v>1.4464999999999999</v>
          </cell>
          <cell r="T63">
            <v>9.8230000000000001E-3</v>
          </cell>
          <cell r="U63">
            <v>0</v>
          </cell>
          <cell r="V63">
            <v>28</v>
          </cell>
          <cell r="W63">
            <v>42.41</v>
          </cell>
          <cell r="X63">
            <v>0</v>
          </cell>
          <cell r="Y63">
            <v>1267.97</v>
          </cell>
          <cell r="Z63">
            <v>49.52</v>
          </cell>
          <cell r="AA63">
            <v>1359.9</v>
          </cell>
          <cell r="AB63">
            <v>74.069999999999993</v>
          </cell>
          <cell r="AC63">
            <v>122.63</v>
          </cell>
          <cell r="AD63">
            <v>206.87</v>
          </cell>
          <cell r="AE63">
            <v>403.57</v>
          </cell>
          <cell r="AF63">
            <v>1763.47</v>
          </cell>
        </row>
        <row r="64">
          <cell r="C64">
            <v>3038017024</v>
          </cell>
          <cell r="D64">
            <v>228367</v>
          </cell>
          <cell r="E64">
            <v>39845</v>
          </cell>
          <cell r="F64">
            <v>39872</v>
          </cell>
          <cell r="G64" t="str">
            <v>EDST1</v>
          </cell>
          <cell r="H64">
            <v>18566.117999999999</v>
          </cell>
          <cell r="I64">
            <v>59.771999999999998</v>
          </cell>
          <cell r="J64">
            <v>59.771999999999998</v>
          </cell>
          <cell r="K64">
            <v>30</v>
          </cell>
          <cell r="L64" t="str">
            <v>GELB</v>
          </cell>
          <cell r="M64">
            <v>1.071</v>
          </cell>
          <cell r="N64">
            <v>1.5146999999999999</v>
          </cell>
          <cell r="O64">
            <v>0</v>
          </cell>
          <cell r="P64">
            <v>16.048999999999999</v>
          </cell>
          <cell r="Q64">
            <v>2.5300000000000001E-3</v>
          </cell>
          <cell r="R64">
            <v>1.5983000000000001</v>
          </cell>
          <cell r="S64">
            <v>0.57530000000000003</v>
          </cell>
          <cell r="T64">
            <v>7.6010000000000001E-3</v>
          </cell>
          <cell r="U64">
            <v>0</v>
          </cell>
          <cell r="V64">
            <v>28</v>
          </cell>
          <cell r="W64">
            <v>42.41</v>
          </cell>
          <cell r="X64">
            <v>0</v>
          </cell>
          <cell r="Y64">
            <v>959.28</v>
          </cell>
          <cell r="Z64">
            <v>46.98</v>
          </cell>
          <cell r="AA64">
            <v>1048.67</v>
          </cell>
          <cell r="AB64">
            <v>44.75</v>
          </cell>
          <cell r="AC64">
            <v>34.39</v>
          </cell>
          <cell r="AD64">
            <v>151.15</v>
          </cell>
          <cell r="AE64">
            <v>230.29</v>
          </cell>
          <cell r="AF64">
            <v>1278.96</v>
          </cell>
        </row>
        <row r="65">
          <cell r="C65">
            <v>3038071606</v>
          </cell>
          <cell r="D65">
            <v>228368</v>
          </cell>
          <cell r="E65">
            <v>39845</v>
          </cell>
          <cell r="F65">
            <v>39872</v>
          </cell>
          <cell r="G65" t="str">
            <v>EDSSCT1</v>
          </cell>
          <cell r="H65">
            <v>11119.64</v>
          </cell>
          <cell r="I65">
            <v>25.28</v>
          </cell>
          <cell r="J65">
            <v>30</v>
          </cell>
          <cell r="K65">
            <v>30</v>
          </cell>
          <cell r="L65" t="str">
            <v>GELL</v>
          </cell>
          <cell r="M65">
            <v>1.0760000000000001</v>
          </cell>
          <cell r="N65">
            <v>1.5146999999999999</v>
          </cell>
          <cell r="O65">
            <v>0</v>
          </cell>
          <cell r="P65">
            <v>14.9567</v>
          </cell>
          <cell r="Q65">
            <v>2.5300000000000001E-3</v>
          </cell>
          <cell r="R65">
            <v>1.5983000000000001</v>
          </cell>
          <cell r="S65">
            <v>0.57530000000000003</v>
          </cell>
          <cell r="T65">
            <v>7.6010000000000001E-3</v>
          </cell>
          <cell r="U65">
            <v>0</v>
          </cell>
          <cell r="V65">
            <v>28</v>
          </cell>
          <cell r="W65">
            <v>42.41</v>
          </cell>
          <cell r="X65">
            <v>0</v>
          </cell>
          <cell r="Y65">
            <v>448.7</v>
          </cell>
          <cell r="Z65">
            <v>28.13</v>
          </cell>
          <cell r="AA65">
            <v>519.24</v>
          </cell>
          <cell r="AB65">
            <v>44.75</v>
          </cell>
          <cell r="AC65">
            <v>17.25</v>
          </cell>
          <cell r="AD65">
            <v>90.94</v>
          </cell>
          <cell r="AE65">
            <v>152.94</v>
          </cell>
          <cell r="AF65">
            <v>672.18</v>
          </cell>
        </row>
        <row r="66">
          <cell r="C66">
            <v>3038093324</v>
          </cell>
          <cell r="D66">
            <v>228369</v>
          </cell>
          <cell r="E66">
            <v>39845</v>
          </cell>
          <cell r="F66">
            <v>39872</v>
          </cell>
          <cell r="G66" t="str">
            <v>EDST1</v>
          </cell>
          <cell r="H66">
            <v>9114.42</v>
          </cell>
          <cell r="I66">
            <v>16.36</v>
          </cell>
          <cell r="J66">
            <v>30</v>
          </cell>
          <cell r="K66">
            <v>30</v>
          </cell>
          <cell r="L66" t="str">
            <v>GELL</v>
          </cell>
          <cell r="M66">
            <v>1.0760000000000001</v>
          </cell>
          <cell r="N66">
            <v>1.5146999999999999</v>
          </cell>
          <cell r="O66">
            <v>0</v>
          </cell>
          <cell r="P66">
            <v>16.048999999999999</v>
          </cell>
          <cell r="Q66">
            <v>2.5300000000000001E-3</v>
          </cell>
          <cell r="R66">
            <v>1.5983000000000001</v>
          </cell>
          <cell r="S66">
            <v>0.57530000000000003</v>
          </cell>
          <cell r="T66">
            <v>7.6010000000000001E-3</v>
          </cell>
          <cell r="U66">
            <v>0</v>
          </cell>
          <cell r="V66">
            <v>28</v>
          </cell>
          <cell r="W66">
            <v>42.41</v>
          </cell>
          <cell r="X66">
            <v>0</v>
          </cell>
          <cell r="Y66">
            <v>481.47</v>
          </cell>
          <cell r="Z66">
            <v>23.06</v>
          </cell>
          <cell r="AA66">
            <v>546.94000000000005</v>
          </cell>
          <cell r="AB66">
            <v>44.75</v>
          </cell>
          <cell r="AC66">
            <v>17.25</v>
          </cell>
          <cell r="AD66">
            <v>74.540000000000006</v>
          </cell>
          <cell r="AE66">
            <v>136.54</v>
          </cell>
          <cell r="AF66">
            <v>683.48</v>
          </cell>
        </row>
        <row r="67">
          <cell r="C67">
            <v>3038096366</v>
          </cell>
          <cell r="D67">
            <v>228370</v>
          </cell>
          <cell r="E67">
            <v>39845</v>
          </cell>
          <cell r="F67">
            <v>39872</v>
          </cell>
          <cell r="G67" t="str">
            <v>EDSSCT1</v>
          </cell>
          <cell r="H67">
            <v>14072.16</v>
          </cell>
          <cell r="I67">
            <v>30.56</v>
          </cell>
          <cell r="J67">
            <v>30.56</v>
          </cell>
          <cell r="K67">
            <v>30</v>
          </cell>
          <cell r="L67" t="str">
            <v>GELL</v>
          </cell>
          <cell r="M67">
            <v>1.0760000000000001</v>
          </cell>
          <cell r="N67">
            <v>1.5146999999999999</v>
          </cell>
          <cell r="O67">
            <v>0</v>
          </cell>
          <cell r="P67">
            <v>14.9567</v>
          </cell>
          <cell r="Q67">
            <v>2.5300000000000001E-3</v>
          </cell>
          <cell r="R67">
            <v>1.5983000000000001</v>
          </cell>
          <cell r="S67">
            <v>0.57530000000000003</v>
          </cell>
          <cell r="T67">
            <v>7.6010000000000001E-3</v>
          </cell>
          <cell r="U67">
            <v>0</v>
          </cell>
          <cell r="V67">
            <v>28</v>
          </cell>
          <cell r="W67">
            <v>42.41</v>
          </cell>
          <cell r="X67">
            <v>0</v>
          </cell>
          <cell r="Y67">
            <v>457.08</v>
          </cell>
          <cell r="Z67">
            <v>35.6</v>
          </cell>
          <cell r="AA67">
            <v>535.09</v>
          </cell>
          <cell r="AB67">
            <v>44.75</v>
          </cell>
          <cell r="AC67">
            <v>17.579999999999998</v>
          </cell>
          <cell r="AD67">
            <v>115.09</v>
          </cell>
          <cell r="AE67">
            <v>177.42</v>
          </cell>
          <cell r="AF67">
            <v>712.51</v>
          </cell>
        </row>
        <row r="68">
          <cell r="C68">
            <v>3038100495</v>
          </cell>
          <cell r="D68">
            <v>228371</v>
          </cell>
          <cell r="E68">
            <v>39845</v>
          </cell>
          <cell r="F68">
            <v>39872</v>
          </cell>
          <cell r="G68" t="str">
            <v>EDSSCT1</v>
          </cell>
          <cell r="H68">
            <v>27912.12</v>
          </cell>
          <cell r="I68">
            <v>96.8</v>
          </cell>
          <cell r="J68">
            <v>96.8</v>
          </cell>
          <cell r="K68">
            <v>30</v>
          </cell>
          <cell r="L68" t="str">
            <v>GELL</v>
          </cell>
          <cell r="M68">
            <v>1.0760000000000001</v>
          </cell>
          <cell r="N68">
            <v>1.5146999999999999</v>
          </cell>
          <cell r="O68">
            <v>0</v>
          </cell>
          <cell r="P68">
            <v>14.9567</v>
          </cell>
          <cell r="Q68">
            <v>2.5300000000000001E-3</v>
          </cell>
          <cell r="R68">
            <v>1.5983000000000001</v>
          </cell>
          <cell r="S68">
            <v>0.57530000000000003</v>
          </cell>
          <cell r="T68">
            <v>7.6010000000000001E-3</v>
          </cell>
          <cell r="U68">
            <v>0</v>
          </cell>
          <cell r="V68">
            <v>28</v>
          </cell>
          <cell r="W68">
            <v>42.41</v>
          </cell>
          <cell r="X68">
            <v>0</v>
          </cell>
          <cell r="Y68">
            <v>1447.8</v>
          </cell>
          <cell r="Z68">
            <v>70.62</v>
          </cell>
          <cell r="AA68">
            <v>1560.83</v>
          </cell>
          <cell r="AB68">
            <v>44.75</v>
          </cell>
          <cell r="AC68">
            <v>55.69</v>
          </cell>
          <cell r="AD68">
            <v>228.29</v>
          </cell>
          <cell r="AE68">
            <v>328.73</v>
          </cell>
          <cell r="AF68">
            <v>1889.56</v>
          </cell>
        </row>
        <row r="69">
          <cell r="C69">
            <v>3038104806</v>
          </cell>
          <cell r="D69">
            <v>228372</v>
          </cell>
          <cell r="E69">
            <v>39845</v>
          </cell>
          <cell r="F69">
            <v>39872</v>
          </cell>
          <cell r="G69" t="str">
            <v>EDSSCT1</v>
          </cell>
          <cell r="H69">
            <v>11805.28</v>
          </cell>
          <cell r="I69">
            <v>23.3</v>
          </cell>
          <cell r="J69">
            <v>30</v>
          </cell>
          <cell r="K69">
            <v>30</v>
          </cell>
          <cell r="L69" t="str">
            <v>GELL</v>
          </cell>
          <cell r="M69">
            <v>1.0760000000000001</v>
          </cell>
          <cell r="N69">
            <v>1.5146999999999999</v>
          </cell>
          <cell r="O69">
            <v>0</v>
          </cell>
          <cell r="P69">
            <v>14.9567</v>
          </cell>
          <cell r="Q69">
            <v>2.5300000000000001E-3</v>
          </cell>
          <cell r="R69">
            <v>1.5983000000000001</v>
          </cell>
          <cell r="S69">
            <v>0.57530000000000003</v>
          </cell>
          <cell r="T69">
            <v>7.6010000000000001E-3</v>
          </cell>
          <cell r="U69">
            <v>0</v>
          </cell>
          <cell r="V69">
            <v>28</v>
          </cell>
          <cell r="W69">
            <v>42.41</v>
          </cell>
          <cell r="X69">
            <v>0</v>
          </cell>
          <cell r="Y69">
            <v>448.7</v>
          </cell>
          <cell r="Z69">
            <v>29.87</v>
          </cell>
          <cell r="AA69">
            <v>520.98</v>
          </cell>
          <cell r="AB69">
            <v>44.75</v>
          </cell>
          <cell r="AC69">
            <v>17.25</v>
          </cell>
          <cell r="AD69">
            <v>96.55</v>
          </cell>
          <cell r="AE69">
            <v>158.55000000000001</v>
          </cell>
          <cell r="AF69">
            <v>679.53</v>
          </cell>
        </row>
        <row r="70">
          <cell r="C70">
            <v>3038105411</v>
          </cell>
          <cell r="D70">
            <v>228373</v>
          </cell>
          <cell r="E70">
            <v>39845</v>
          </cell>
          <cell r="F70">
            <v>39872</v>
          </cell>
          <cell r="G70" t="str">
            <v>EDSSCT1</v>
          </cell>
          <cell r="H70">
            <v>10663.83</v>
          </cell>
          <cell r="I70">
            <v>47.08</v>
          </cell>
          <cell r="J70">
            <v>47.08</v>
          </cell>
          <cell r="K70">
            <v>30</v>
          </cell>
          <cell r="L70" t="str">
            <v>GELL</v>
          </cell>
          <cell r="M70">
            <v>1.0760000000000001</v>
          </cell>
          <cell r="N70">
            <v>1.5146999999999999</v>
          </cell>
          <cell r="O70">
            <v>0</v>
          </cell>
          <cell r="P70">
            <v>14.9567</v>
          </cell>
          <cell r="Q70">
            <v>2.5300000000000001E-3</v>
          </cell>
          <cell r="R70">
            <v>1.5983000000000001</v>
          </cell>
          <cell r="S70">
            <v>0.57530000000000003</v>
          </cell>
          <cell r="T70">
            <v>7.6010000000000001E-3</v>
          </cell>
          <cell r="U70">
            <v>0</v>
          </cell>
          <cell r="V70">
            <v>28</v>
          </cell>
          <cell r="W70">
            <v>42.41</v>
          </cell>
          <cell r="X70">
            <v>0</v>
          </cell>
          <cell r="Y70">
            <v>704.16</v>
          </cell>
          <cell r="Z70">
            <v>26.98</v>
          </cell>
          <cell r="AA70">
            <v>773.55</v>
          </cell>
          <cell r="AB70">
            <v>44.75</v>
          </cell>
          <cell r="AC70">
            <v>27.09</v>
          </cell>
          <cell r="AD70">
            <v>87.21</v>
          </cell>
          <cell r="AE70">
            <v>159.05000000000001</v>
          </cell>
          <cell r="AF70">
            <v>932.6</v>
          </cell>
        </row>
        <row r="71">
          <cell r="C71">
            <v>3038109697</v>
          </cell>
          <cell r="D71">
            <v>228374</v>
          </cell>
          <cell r="E71">
            <v>39845</v>
          </cell>
          <cell r="F71">
            <v>39872</v>
          </cell>
          <cell r="G71" t="str">
            <v>EDSSCT1</v>
          </cell>
          <cell r="H71">
            <v>10921.88</v>
          </cell>
          <cell r="I71">
            <v>76.14</v>
          </cell>
          <cell r="J71">
            <v>76.14</v>
          </cell>
          <cell r="K71">
            <v>30</v>
          </cell>
          <cell r="L71" t="str">
            <v>GELL</v>
          </cell>
          <cell r="M71">
            <v>1.0760000000000001</v>
          </cell>
          <cell r="N71">
            <v>1.5146999999999999</v>
          </cell>
          <cell r="O71">
            <v>0</v>
          </cell>
          <cell r="P71">
            <v>14.9567</v>
          </cell>
          <cell r="Q71">
            <v>2.5300000000000001E-3</v>
          </cell>
          <cell r="R71">
            <v>1.5983000000000001</v>
          </cell>
          <cell r="S71">
            <v>0.57530000000000003</v>
          </cell>
          <cell r="T71">
            <v>7.6010000000000001E-3</v>
          </cell>
          <cell r="U71">
            <v>0</v>
          </cell>
          <cell r="V71">
            <v>28</v>
          </cell>
          <cell r="W71">
            <v>42.41</v>
          </cell>
          <cell r="X71">
            <v>0</v>
          </cell>
          <cell r="Y71">
            <v>1138.8</v>
          </cell>
          <cell r="Z71">
            <v>27.64</v>
          </cell>
          <cell r="AA71">
            <v>1208.8499999999999</v>
          </cell>
          <cell r="AB71">
            <v>44.75</v>
          </cell>
          <cell r="AC71">
            <v>43.81</v>
          </cell>
          <cell r="AD71">
            <v>89.33</v>
          </cell>
          <cell r="AE71">
            <v>177.89</v>
          </cell>
          <cell r="AF71">
            <v>1386.74</v>
          </cell>
        </row>
        <row r="72">
          <cell r="C72">
            <v>3038158116</v>
          </cell>
          <cell r="D72">
            <v>228375</v>
          </cell>
          <cell r="E72">
            <v>39845</v>
          </cell>
          <cell r="F72">
            <v>39872</v>
          </cell>
          <cell r="G72" t="str">
            <v>EDSSCT1</v>
          </cell>
          <cell r="H72">
            <v>22285.85</v>
          </cell>
          <cell r="I72">
            <v>72.099999999999994</v>
          </cell>
          <cell r="J72">
            <v>72.099999999999994</v>
          </cell>
          <cell r="K72">
            <v>30</v>
          </cell>
          <cell r="L72" t="str">
            <v>GELL</v>
          </cell>
          <cell r="M72">
            <v>1.0760000000000001</v>
          </cell>
          <cell r="N72">
            <v>1.5146999999999999</v>
          </cell>
          <cell r="O72">
            <v>0</v>
          </cell>
          <cell r="P72">
            <v>14.9567</v>
          </cell>
          <cell r="Q72">
            <v>2.5300000000000001E-3</v>
          </cell>
          <cell r="R72">
            <v>1.5983000000000001</v>
          </cell>
          <cell r="S72">
            <v>0.57530000000000003</v>
          </cell>
          <cell r="T72">
            <v>7.6010000000000001E-3</v>
          </cell>
          <cell r="U72">
            <v>0</v>
          </cell>
          <cell r="V72">
            <v>28</v>
          </cell>
          <cell r="W72">
            <v>42.41</v>
          </cell>
          <cell r="X72">
            <v>0</v>
          </cell>
          <cell r="Y72">
            <v>1078.3800000000001</v>
          </cell>
          <cell r="Z72">
            <v>56.38</v>
          </cell>
          <cell r="AA72">
            <v>1177.17</v>
          </cell>
          <cell r="AB72">
            <v>44.75</v>
          </cell>
          <cell r="AC72">
            <v>41.48</v>
          </cell>
          <cell r="AD72">
            <v>182.27</v>
          </cell>
          <cell r="AE72">
            <v>268.5</v>
          </cell>
          <cell r="AF72">
            <v>1445.67</v>
          </cell>
        </row>
        <row r="73">
          <cell r="C73">
            <v>3038255278</v>
          </cell>
          <cell r="D73">
            <v>228376</v>
          </cell>
          <cell r="E73">
            <v>39845</v>
          </cell>
          <cell r="F73">
            <v>39872</v>
          </cell>
          <cell r="G73" t="str">
            <v>EDSSCT1</v>
          </cell>
          <cell r="H73">
            <v>12476.23</v>
          </cell>
          <cell r="I73">
            <v>36.479999999999997</v>
          </cell>
          <cell r="J73">
            <v>36.479999999999997</v>
          </cell>
          <cell r="K73">
            <v>30</v>
          </cell>
          <cell r="L73" t="str">
            <v>GELL</v>
          </cell>
          <cell r="M73">
            <v>1.0760000000000001</v>
          </cell>
          <cell r="N73">
            <v>1.5146999999999999</v>
          </cell>
          <cell r="O73">
            <v>0</v>
          </cell>
          <cell r="P73">
            <v>14.9567</v>
          </cell>
          <cell r="Q73">
            <v>2.5300000000000001E-3</v>
          </cell>
          <cell r="R73">
            <v>1.5983000000000001</v>
          </cell>
          <cell r="S73">
            <v>0.57530000000000003</v>
          </cell>
          <cell r="T73">
            <v>7.6010000000000001E-3</v>
          </cell>
          <cell r="U73">
            <v>0</v>
          </cell>
          <cell r="V73">
            <v>28</v>
          </cell>
          <cell r="W73">
            <v>42.41</v>
          </cell>
          <cell r="X73">
            <v>0</v>
          </cell>
          <cell r="Y73">
            <v>545.62</v>
          </cell>
          <cell r="Z73">
            <v>31.57</v>
          </cell>
          <cell r="AA73">
            <v>619.6</v>
          </cell>
          <cell r="AB73">
            <v>44.75</v>
          </cell>
          <cell r="AC73">
            <v>20.98</v>
          </cell>
          <cell r="AD73">
            <v>102.04</v>
          </cell>
          <cell r="AE73">
            <v>167.77</v>
          </cell>
          <cell r="AF73">
            <v>787.37</v>
          </cell>
        </row>
        <row r="74">
          <cell r="C74">
            <v>3038278014</v>
          </cell>
          <cell r="D74">
            <v>228377</v>
          </cell>
          <cell r="E74">
            <v>39845</v>
          </cell>
          <cell r="F74">
            <v>39872</v>
          </cell>
          <cell r="G74" t="str">
            <v>EDST1</v>
          </cell>
          <cell r="H74">
            <v>16970.310000000001</v>
          </cell>
          <cell r="I74">
            <v>53.26</v>
          </cell>
          <cell r="J74">
            <v>53.26</v>
          </cell>
          <cell r="K74">
            <v>30</v>
          </cell>
          <cell r="L74" t="str">
            <v>GELL</v>
          </cell>
          <cell r="M74">
            <v>1.0760000000000001</v>
          </cell>
          <cell r="N74">
            <v>1.5146999999999999</v>
          </cell>
          <cell r="O74">
            <v>0</v>
          </cell>
          <cell r="P74">
            <v>16.048999999999999</v>
          </cell>
          <cell r="Q74">
            <v>2.5300000000000001E-3</v>
          </cell>
          <cell r="R74">
            <v>1.5983000000000001</v>
          </cell>
          <cell r="S74">
            <v>0.57530000000000003</v>
          </cell>
          <cell r="T74">
            <v>7.6010000000000001E-3</v>
          </cell>
          <cell r="U74">
            <v>0</v>
          </cell>
          <cell r="V74">
            <v>28</v>
          </cell>
          <cell r="W74">
            <v>42.41</v>
          </cell>
          <cell r="X74">
            <v>0</v>
          </cell>
          <cell r="Y74">
            <v>854.77</v>
          </cell>
          <cell r="Z74">
            <v>42.94</v>
          </cell>
          <cell r="AA74">
            <v>940.12</v>
          </cell>
          <cell r="AB74">
            <v>44.75</v>
          </cell>
          <cell r="AC74">
            <v>30.64</v>
          </cell>
          <cell r="AD74">
            <v>138.79</v>
          </cell>
          <cell r="AE74">
            <v>214.18</v>
          </cell>
          <cell r="AF74">
            <v>1154.3</v>
          </cell>
        </row>
        <row r="75">
          <cell r="C75">
            <v>3038308029</v>
          </cell>
          <cell r="D75">
            <v>228378</v>
          </cell>
          <cell r="E75">
            <v>39845</v>
          </cell>
          <cell r="F75">
            <v>39872</v>
          </cell>
          <cell r="G75" t="str">
            <v>EDSSCT1</v>
          </cell>
          <cell r="H75">
            <v>19586.088</v>
          </cell>
          <cell r="I75">
            <v>64.248000000000005</v>
          </cell>
          <cell r="J75">
            <v>64.248000000000005</v>
          </cell>
          <cell r="K75">
            <v>30</v>
          </cell>
          <cell r="L75" t="str">
            <v>GELL</v>
          </cell>
          <cell r="M75">
            <v>1.0760000000000001</v>
          </cell>
          <cell r="N75">
            <v>1.5146999999999999</v>
          </cell>
          <cell r="O75">
            <v>0</v>
          </cell>
          <cell r="P75">
            <v>14.9567</v>
          </cell>
          <cell r="Q75">
            <v>2.5300000000000001E-3</v>
          </cell>
          <cell r="R75">
            <v>1.5983000000000001</v>
          </cell>
          <cell r="S75">
            <v>0.57530000000000003</v>
          </cell>
          <cell r="T75">
            <v>7.6010000000000001E-3</v>
          </cell>
          <cell r="U75">
            <v>0</v>
          </cell>
          <cell r="V75">
            <v>28</v>
          </cell>
          <cell r="W75">
            <v>42.41</v>
          </cell>
          <cell r="X75">
            <v>0</v>
          </cell>
          <cell r="Y75">
            <v>960.94</v>
          </cell>
          <cell r="Z75">
            <v>49.55</v>
          </cell>
          <cell r="AA75">
            <v>1052.9000000000001</v>
          </cell>
          <cell r="AB75">
            <v>44.75</v>
          </cell>
          <cell r="AC75">
            <v>36.97</v>
          </cell>
          <cell r="AD75">
            <v>160.19</v>
          </cell>
          <cell r="AE75">
            <v>241.91</v>
          </cell>
          <cell r="AF75">
            <v>1294.81</v>
          </cell>
        </row>
        <row r="76">
          <cell r="C76">
            <v>3038331365</v>
          </cell>
          <cell r="D76">
            <v>228379</v>
          </cell>
          <cell r="E76">
            <v>39845</v>
          </cell>
          <cell r="F76">
            <v>39872</v>
          </cell>
          <cell r="G76" t="str">
            <v>EDSSCT1</v>
          </cell>
          <cell r="H76">
            <v>2591.5</v>
          </cell>
          <cell r="I76">
            <v>41</v>
          </cell>
          <cell r="J76">
            <v>41</v>
          </cell>
          <cell r="K76">
            <v>30</v>
          </cell>
          <cell r="L76" t="str">
            <v>GELL</v>
          </cell>
          <cell r="M76">
            <v>1.0760000000000001</v>
          </cell>
          <cell r="N76">
            <v>1.5146999999999999</v>
          </cell>
          <cell r="O76">
            <v>0</v>
          </cell>
          <cell r="P76">
            <v>14.9567</v>
          </cell>
          <cell r="Q76">
            <v>2.5300000000000001E-3</v>
          </cell>
          <cell r="R76">
            <v>1.5983000000000001</v>
          </cell>
          <cell r="S76">
            <v>0.57530000000000003</v>
          </cell>
          <cell r="T76">
            <v>7.6010000000000001E-3</v>
          </cell>
          <cell r="U76">
            <v>0</v>
          </cell>
          <cell r="V76">
            <v>28</v>
          </cell>
          <cell r="W76">
            <v>42.41</v>
          </cell>
          <cell r="X76">
            <v>0</v>
          </cell>
          <cell r="Y76">
            <v>613.22</v>
          </cell>
          <cell r="Z76">
            <v>6.56</v>
          </cell>
          <cell r="AA76">
            <v>662.19</v>
          </cell>
          <cell r="AB76">
            <v>44.75</v>
          </cell>
          <cell r="AC76">
            <v>23.59</v>
          </cell>
          <cell r="AD76">
            <v>21.19</v>
          </cell>
          <cell r="AE76">
            <v>89.53</v>
          </cell>
          <cell r="AF76">
            <v>751.72</v>
          </cell>
        </row>
        <row r="77">
          <cell r="C77">
            <v>3038336987</v>
          </cell>
          <cell r="D77">
            <v>228380</v>
          </cell>
          <cell r="E77">
            <v>39845</v>
          </cell>
          <cell r="F77">
            <v>39872</v>
          </cell>
          <cell r="G77" t="str">
            <v>EDSSCT1</v>
          </cell>
          <cell r="H77">
            <v>12208.531999999999</v>
          </cell>
          <cell r="I77">
            <v>57.481999999999999</v>
          </cell>
          <cell r="J77">
            <v>57.481999999999999</v>
          </cell>
          <cell r="K77">
            <v>30</v>
          </cell>
          <cell r="L77" t="str">
            <v>GELL</v>
          </cell>
          <cell r="M77">
            <v>1.0760000000000001</v>
          </cell>
          <cell r="N77">
            <v>1.5146999999999999</v>
          </cell>
          <cell r="O77">
            <v>0</v>
          </cell>
          <cell r="P77">
            <v>14.9567</v>
          </cell>
          <cell r="Q77">
            <v>2.5300000000000001E-3</v>
          </cell>
          <cell r="R77">
            <v>1.5983000000000001</v>
          </cell>
          <cell r="S77">
            <v>0.57530000000000003</v>
          </cell>
          <cell r="T77">
            <v>7.6010000000000001E-3</v>
          </cell>
          <cell r="U77">
            <v>0</v>
          </cell>
          <cell r="V77">
            <v>28</v>
          </cell>
          <cell r="W77">
            <v>42.41</v>
          </cell>
          <cell r="X77">
            <v>0</v>
          </cell>
          <cell r="Y77">
            <v>859.74</v>
          </cell>
          <cell r="Z77">
            <v>30.88</v>
          </cell>
          <cell r="AA77">
            <v>933.03</v>
          </cell>
          <cell r="AB77">
            <v>44.75</v>
          </cell>
          <cell r="AC77">
            <v>33.07</v>
          </cell>
          <cell r="AD77">
            <v>99.85</v>
          </cell>
          <cell r="AE77">
            <v>177.67</v>
          </cell>
          <cell r="AF77">
            <v>1110.7</v>
          </cell>
        </row>
        <row r="78">
          <cell r="C78">
            <v>3038337037</v>
          </cell>
          <cell r="D78">
            <v>228381</v>
          </cell>
          <cell r="E78">
            <v>39845</v>
          </cell>
          <cell r="F78">
            <v>39872</v>
          </cell>
          <cell r="G78" t="str">
            <v>EDSSCT1</v>
          </cell>
          <cell r="H78">
            <v>10199.59</v>
          </cell>
          <cell r="I78">
            <v>27.1</v>
          </cell>
          <cell r="J78">
            <v>30</v>
          </cell>
          <cell r="K78">
            <v>30</v>
          </cell>
          <cell r="L78" t="str">
            <v>GELL</v>
          </cell>
          <cell r="M78">
            <v>1.0760000000000001</v>
          </cell>
          <cell r="N78">
            <v>1.5146999999999999</v>
          </cell>
          <cell r="O78">
            <v>0</v>
          </cell>
          <cell r="P78">
            <v>14.9567</v>
          </cell>
          <cell r="Q78">
            <v>2.5300000000000001E-3</v>
          </cell>
          <cell r="R78">
            <v>1.5983000000000001</v>
          </cell>
          <cell r="S78">
            <v>0.57530000000000003</v>
          </cell>
          <cell r="T78">
            <v>7.6010000000000001E-3</v>
          </cell>
          <cell r="U78">
            <v>0</v>
          </cell>
          <cell r="V78">
            <v>28</v>
          </cell>
          <cell r="W78">
            <v>42.41</v>
          </cell>
          <cell r="X78">
            <v>0</v>
          </cell>
          <cell r="Y78">
            <v>448.7</v>
          </cell>
          <cell r="Z78">
            <v>25.8</v>
          </cell>
          <cell r="AA78">
            <v>516.91</v>
          </cell>
          <cell r="AB78">
            <v>44.75</v>
          </cell>
          <cell r="AC78">
            <v>17.25</v>
          </cell>
          <cell r="AD78">
            <v>83.42</v>
          </cell>
          <cell r="AE78">
            <v>145.41999999999999</v>
          </cell>
          <cell r="AF78">
            <v>662.33</v>
          </cell>
        </row>
        <row r="79">
          <cell r="C79">
            <v>3038348438</v>
          </cell>
          <cell r="D79">
            <v>228382</v>
          </cell>
          <cell r="E79">
            <v>39845</v>
          </cell>
          <cell r="F79">
            <v>39872</v>
          </cell>
          <cell r="G79" t="str">
            <v>EDST1</v>
          </cell>
          <cell r="H79">
            <v>13307.71</v>
          </cell>
          <cell r="I79">
            <v>25.02</v>
          </cell>
          <cell r="J79">
            <v>30</v>
          </cell>
          <cell r="K79">
            <v>30</v>
          </cell>
          <cell r="L79" t="str">
            <v>GELL</v>
          </cell>
          <cell r="M79">
            <v>1.0760000000000001</v>
          </cell>
          <cell r="N79">
            <v>1.5146999999999999</v>
          </cell>
          <cell r="O79">
            <v>0</v>
          </cell>
          <cell r="P79">
            <v>16.048999999999999</v>
          </cell>
          <cell r="Q79">
            <v>2.5300000000000001E-3</v>
          </cell>
          <cell r="R79">
            <v>1.5983000000000001</v>
          </cell>
          <cell r="S79">
            <v>0.57530000000000003</v>
          </cell>
          <cell r="T79">
            <v>7.6010000000000001E-3</v>
          </cell>
          <cell r="U79">
            <v>0</v>
          </cell>
          <cell r="V79">
            <v>28</v>
          </cell>
          <cell r="W79">
            <v>42.41</v>
          </cell>
          <cell r="X79">
            <v>0</v>
          </cell>
          <cell r="Y79">
            <v>481.47</v>
          </cell>
          <cell r="Z79">
            <v>33.67</v>
          </cell>
          <cell r="AA79">
            <v>557.54999999999995</v>
          </cell>
          <cell r="AB79">
            <v>44.75</v>
          </cell>
          <cell r="AC79">
            <v>17.25</v>
          </cell>
          <cell r="AD79">
            <v>108.84</v>
          </cell>
          <cell r="AE79">
            <v>170.84</v>
          </cell>
          <cell r="AF79">
            <v>728.39</v>
          </cell>
        </row>
        <row r="80">
          <cell r="C80">
            <v>3038368501</v>
          </cell>
          <cell r="D80">
            <v>228383</v>
          </cell>
          <cell r="E80">
            <v>39845</v>
          </cell>
          <cell r="F80">
            <v>39872</v>
          </cell>
          <cell r="G80" t="str">
            <v>EDSSCT1</v>
          </cell>
          <cell r="H80">
            <v>12269.8</v>
          </cell>
          <cell r="I80">
            <v>22.38</v>
          </cell>
          <cell r="J80">
            <v>30</v>
          </cell>
          <cell r="K80">
            <v>30</v>
          </cell>
          <cell r="L80" t="str">
            <v>GELB</v>
          </cell>
          <cell r="M80">
            <v>1.071</v>
          </cell>
          <cell r="N80">
            <v>1.5146999999999999</v>
          </cell>
          <cell r="O80">
            <v>0</v>
          </cell>
          <cell r="P80">
            <v>14.9567</v>
          </cell>
          <cell r="Q80">
            <v>2.5300000000000001E-3</v>
          </cell>
          <cell r="R80">
            <v>1.5983000000000001</v>
          </cell>
          <cell r="S80">
            <v>0.57530000000000003</v>
          </cell>
          <cell r="T80">
            <v>7.6010000000000001E-3</v>
          </cell>
          <cell r="U80">
            <v>0</v>
          </cell>
          <cell r="V80">
            <v>28</v>
          </cell>
          <cell r="W80">
            <v>42.41</v>
          </cell>
          <cell r="X80">
            <v>0</v>
          </cell>
          <cell r="Y80">
            <v>448.7</v>
          </cell>
          <cell r="Z80">
            <v>31.05</v>
          </cell>
          <cell r="AA80">
            <v>522.16</v>
          </cell>
          <cell r="AB80">
            <v>44.75</v>
          </cell>
          <cell r="AC80">
            <v>17.25</v>
          </cell>
          <cell r="AD80">
            <v>99.89</v>
          </cell>
          <cell r="AE80">
            <v>161.88999999999999</v>
          </cell>
          <cell r="AF80">
            <v>684.05</v>
          </cell>
        </row>
        <row r="81">
          <cell r="C81">
            <v>3038444836</v>
          </cell>
          <cell r="D81">
            <v>228384</v>
          </cell>
          <cell r="E81">
            <v>39845</v>
          </cell>
          <cell r="F81">
            <v>39872</v>
          </cell>
          <cell r="G81" t="str">
            <v>EDSSCT1</v>
          </cell>
          <cell r="H81">
            <v>25811.9</v>
          </cell>
          <cell r="I81">
            <v>48.48</v>
          </cell>
          <cell r="J81">
            <v>48.48</v>
          </cell>
          <cell r="K81">
            <v>30</v>
          </cell>
          <cell r="L81" t="str">
            <v>GELL</v>
          </cell>
          <cell r="M81">
            <v>1.0760000000000001</v>
          </cell>
          <cell r="N81">
            <v>1.5146999999999999</v>
          </cell>
          <cell r="O81">
            <v>0</v>
          </cell>
          <cell r="P81">
            <v>14.9567</v>
          </cell>
          <cell r="Q81">
            <v>2.5300000000000001E-3</v>
          </cell>
          <cell r="R81">
            <v>1.5983000000000001</v>
          </cell>
          <cell r="S81">
            <v>0.57530000000000003</v>
          </cell>
          <cell r="T81">
            <v>7.6010000000000001E-3</v>
          </cell>
          <cell r="U81">
            <v>0</v>
          </cell>
          <cell r="V81">
            <v>28</v>
          </cell>
          <cell r="W81">
            <v>42.41</v>
          </cell>
          <cell r="X81">
            <v>0</v>
          </cell>
          <cell r="Y81">
            <v>725.1</v>
          </cell>
          <cell r="Z81">
            <v>65.3</v>
          </cell>
          <cell r="AA81">
            <v>832.81</v>
          </cell>
          <cell r="AB81">
            <v>44.75</v>
          </cell>
          <cell r="AC81">
            <v>27.89</v>
          </cell>
          <cell r="AD81">
            <v>211.11</v>
          </cell>
          <cell r="AE81">
            <v>283.75</v>
          </cell>
          <cell r="AF81">
            <v>1116.56</v>
          </cell>
        </row>
        <row r="82">
          <cell r="C82">
            <v>3038474557</v>
          </cell>
          <cell r="D82">
            <v>228385</v>
          </cell>
          <cell r="E82">
            <v>39845</v>
          </cell>
          <cell r="F82">
            <v>39872</v>
          </cell>
          <cell r="G82" t="str">
            <v>EDSSCT1</v>
          </cell>
          <cell r="H82">
            <v>18760.39</v>
          </cell>
          <cell r="I82">
            <v>46.82</v>
          </cell>
          <cell r="J82">
            <v>46.82</v>
          </cell>
          <cell r="K82">
            <v>30</v>
          </cell>
          <cell r="L82" t="str">
            <v>GELL</v>
          </cell>
          <cell r="M82">
            <v>1.0760000000000001</v>
          </cell>
          <cell r="N82">
            <v>1.5146999999999999</v>
          </cell>
          <cell r="O82">
            <v>0</v>
          </cell>
          <cell r="P82">
            <v>14.9567</v>
          </cell>
          <cell r="Q82">
            <v>2.5300000000000001E-3</v>
          </cell>
          <cell r="R82">
            <v>1.5983000000000001</v>
          </cell>
          <cell r="S82">
            <v>0.57530000000000003</v>
          </cell>
          <cell r="T82">
            <v>7.6010000000000001E-3</v>
          </cell>
          <cell r="U82">
            <v>0</v>
          </cell>
          <cell r="V82">
            <v>28</v>
          </cell>
          <cell r="W82">
            <v>42.41</v>
          </cell>
          <cell r="X82">
            <v>0</v>
          </cell>
          <cell r="Y82">
            <v>700.28</v>
          </cell>
          <cell r="Z82">
            <v>47.46</v>
          </cell>
          <cell r="AA82">
            <v>790.15</v>
          </cell>
          <cell r="AB82">
            <v>44.75</v>
          </cell>
          <cell r="AC82">
            <v>26.93</v>
          </cell>
          <cell r="AD82">
            <v>153.43</v>
          </cell>
          <cell r="AE82">
            <v>225.11</v>
          </cell>
          <cell r="AF82">
            <v>1015.26</v>
          </cell>
        </row>
        <row r="83">
          <cell r="C83">
            <v>3038494825</v>
          </cell>
          <cell r="D83">
            <v>228386</v>
          </cell>
          <cell r="E83">
            <v>39845</v>
          </cell>
          <cell r="F83">
            <v>39872</v>
          </cell>
          <cell r="G83" t="str">
            <v>EDST1</v>
          </cell>
          <cell r="H83">
            <v>25646.61</v>
          </cell>
          <cell r="I83">
            <v>78.760000000000005</v>
          </cell>
          <cell r="J83">
            <v>78.760000000000005</v>
          </cell>
          <cell r="K83">
            <v>30</v>
          </cell>
          <cell r="L83" t="str">
            <v>GELL</v>
          </cell>
          <cell r="M83">
            <v>1.0760000000000001</v>
          </cell>
          <cell r="N83">
            <v>1.5146999999999999</v>
          </cell>
          <cell r="O83">
            <v>0</v>
          </cell>
          <cell r="P83">
            <v>16.048999999999999</v>
          </cell>
          <cell r="Q83">
            <v>2.5300000000000001E-3</v>
          </cell>
          <cell r="R83">
            <v>1.5983000000000001</v>
          </cell>
          <cell r="S83">
            <v>0.57530000000000003</v>
          </cell>
          <cell r="T83">
            <v>7.6010000000000001E-3</v>
          </cell>
          <cell r="U83">
            <v>0</v>
          </cell>
          <cell r="V83">
            <v>28</v>
          </cell>
          <cell r="W83">
            <v>42.41</v>
          </cell>
          <cell r="X83">
            <v>0</v>
          </cell>
          <cell r="Y83">
            <v>1264.02</v>
          </cell>
          <cell r="Z83">
            <v>64.88</v>
          </cell>
          <cell r="AA83">
            <v>1371.31</v>
          </cell>
          <cell r="AB83">
            <v>44.75</v>
          </cell>
          <cell r="AC83">
            <v>45.32</v>
          </cell>
          <cell r="AD83">
            <v>209.75</v>
          </cell>
          <cell r="AE83">
            <v>299.82</v>
          </cell>
          <cell r="AF83">
            <v>1671.13</v>
          </cell>
        </row>
        <row r="84">
          <cell r="C84">
            <v>3038495601</v>
          </cell>
          <cell r="D84">
            <v>228387</v>
          </cell>
          <cell r="E84">
            <v>39845</v>
          </cell>
          <cell r="F84">
            <v>39872</v>
          </cell>
          <cell r="G84" t="str">
            <v>EDSSCT1</v>
          </cell>
          <cell r="H84">
            <v>24227.564999999999</v>
          </cell>
          <cell r="I84">
            <v>51.048000000000002</v>
          </cell>
          <cell r="J84">
            <v>51.048000000000002</v>
          </cell>
          <cell r="K84">
            <v>30</v>
          </cell>
          <cell r="L84" t="str">
            <v>GELL</v>
          </cell>
          <cell r="M84">
            <v>1.0760000000000001</v>
          </cell>
          <cell r="N84">
            <v>1.5146999999999999</v>
          </cell>
          <cell r="O84">
            <v>0</v>
          </cell>
          <cell r="P84">
            <v>14.9567</v>
          </cell>
          <cell r="Q84">
            <v>2.5300000000000001E-3</v>
          </cell>
          <cell r="R84">
            <v>1.5983000000000001</v>
          </cell>
          <cell r="S84">
            <v>0.57530000000000003</v>
          </cell>
          <cell r="T84">
            <v>7.6010000000000001E-3</v>
          </cell>
          <cell r="U84">
            <v>0</v>
          </cell>
          <cell r="V84">
            <v>28</v>
          </cell>
          <cell r="W84">
            <v>42.41</v>
          </cell>
          <cell r="X84">
            <v>0</v>
          </cell>
          <cell r="Y84">
            <v>763.51</v>
          </cell>
          <cell r="Z84">
            <v>61.3</v>
          </cell>
          <cell r="AA84">
            <v>867.22</v>
          </cell>
          <cell r="AB84">
            <v>44.75</v>
          </cell>
          <cell r="AC84">
            <v>29.37</v>
          </cell>
          <cell r="AD84">
            <v>198.15</v>
          </cell>
          <cell r="AE84">
            <v>272.27</v>
          </cell>
          <cell r="AF84">
            <v>1139.49</v>
          </cell>
        </row>
        <row r="85">
          <cell r="C85">
            <v>3038582341</v>
          </cell>
          <cell r="D85">
            <v>228388</v>
          </cell>
          <cell r="E85">
            <v>39845</v>
          </cell>
          <cell r="F85">
            <v>39872</v>
          </cell>
          <cell r="G85" t="str">
            <v>EDSSCT1</v>
          </cell>
          <cell r="H85">
            <v>8133.23</v>
          </cell>
          <cell r="I85">
            <v>39.76</v>
          </cell>
          <cell r="J85">
            <v>39.76</v>
          </cell>
          <cell r="K85">
            <v>30</v>
          </cell>
          <cell r="L85" t="str">
            <v>GELL</v>
          </cell>
          <cell r="M85">
            <v>1.0760000000000001</v>
          </cell>
          <cell r="N85">
            <v>1.5146999999999999</v>
          </cell>
          <cell r="O85">
            <v>0</v>
          </cell>
          <cell r="P85">
            <v>14.9567</v>
          </cell>
          <cell r="Q85">
            <v>2.5300000000000001E-3</v>
          </cell>
          <cell r="R85">
            <v>1.5983000000000001</v>
          </cell>
          <cell r="S85">
            <v>0.57530000000000003</v>
          </cell>
          <cell r="T85">
            <v>7.6010000000000001E-3</v>
          </cell>
          <cell r="U85">
            <v>0</v>
          </cell>
          <cell r="V85">
            <v>28</v>
          </cell>
          <cell r="W85">
            <v>42.41</v>
          </cell>
          <cell r="X85">
            <v>0</v>
          </cell>
          <cell r="Y85">
            <v>594.67999999999995</v>
          </cell>
          <cell r="Z85">
            <v>20.58</v>
          </cell>
          <cell r="AA85">
            <v>657.67</v>
          </cell>
          <cell r="AB85">
            <v>44.75</v>
          </cell>
          <cell r="AC85">
            <v>22.88</v>
          </cell>
          <cell r="AD85">
            <v>66.52</v>
          </cell>
          <cell r="AE85">
            <v>134.15</v>
          </cell>
          <cell r="AF85">
            <v>791.82</v>
          </cell>
        </row>
        <row r="86">
          <cell r="C86">
            <v>3038623242</v>
          </cell>
          <cell r="D86">
            <v>228389</v>
          </cell>
          <cell r="E86">
            <v>39845</v>
          </cell>
          <cell r="F86">
            <v>39872</v>
          </cell>
          <cell r="G86" t="str">
            <v>EDSSCT1</v>
          </cell>
          <cell r="H86">
            <v>7502.83</v>
          </cell>
          <cell r="I86">
            <v>17.940000000000001</v>
          </cell>
          <cell r="J86">
            <v>30</v>
          </cell>
          <cell r="K86">
            <v>30</v>
          </cell>
          <cell r="L86" t="str">
            <v>GELL</v>
          </cell>
          <cell r="M86">
            <v>1.0760000000000001</v>
          </cell>
          <cell r="N86">
            <v>1.5146999999999999</v>
          </cell>
          <cell r="O86">
            <v>0</v>
          </cell>
          <cell r="P86">
            <v>14.9567</v>
          </cell>
          <cell r="Q86">
            <v>2.5300000000000001E-3</v>
          </cell>
          <cell r="R86">
            <v>1.5983000000000001</v>
          </cell>
          <cell r="S86">
            <v>0.57530000000000003</v>
          </cell>
          <cell r="T86">
            <v>7.6010000000000001E-3</v>
          </cell>
          <cell r="U86">
            <v>0</v>
          </cell>
          <cell r="V86">
            <v>28</v>
          </cell>
          <cell r="W86">
            <v>42.41</v>
          </cell>
          <cell r="X86">
            <v>0</v>
          </cell>
          <cell r="Y86">
            <v>448.7</v>
          </cell>
          <cell r="Z86">
            <v>18.98</v>
          </cell>
          <cell r="AA86">
            <v>510.09</v>
          </cell>
          <cell r="AB86">
            <v>44.75</v>
          </cell>
          <cell r="AC86">
            <v>17.25</v>
          </cell>
          <cell r="AD86">
            <v>61.36</v>
          </cell>
          <cell r="AE86">
            <v>123.36</v>
          </cell>
          <cell r="AF86">
            <v>633.45000000000005</v>
          </cell>
        </row>
        <row r="87">
          <cell r="C87">
            <v>3038646064</v>
          </cell>
          <cell r="D87">
            <v>228390</v>
          </cell>
          <cell r="E87">
            <v>39845</v>
          </cell>
          <cell r="F87">
            <v>39872</v>
          </cell>
          <cell r="G87" t="str">
            <v>EDST1</v>
          </cell>
          <cell r="H87">
            <v>16563.439999999999</v>
          </cell>
          <cell r="I87">
            <v>41.72</v>
          </cell>
          <cell r="J87">
            <v>41.72</v>
          </cell>
          <cell r="K87">
            <v>30</v>
          </cell>
          <cell r="L87" t="str">
            <v>GELL</v>
          </cell>
          <cell r="M87">
            <v>1.0760000000000001</v>
          </cell>
          <cell r="N87">
            <v>1.5146999999999999</v>
          </cell>
          <cell r="O87">
            <v>0</v>
          </cell>
          <cell r="P87">
            <v>16.048999999999999</v>
          </cell>
          <cell r="Q87">
            <v>2.5300000000000001E-3</v>
          </cell>
          <cell r="R87">
            <v>1.5983000000000001</v>
          </cell>
          <cell r="S87">
            <v>0.57530000000000003</v>
          </cell>
          <cell r="T87">
            <v>7.6010000000000001E-3</v>
          </cell>
          <cell r="U87">
            <v>0</v>
          </cell>
          <cell r="V87">
            <v>28</v>
          </cell>
          <cell r="W87">
            <v>42.41</v>
          </cell>
          <cell r="X87">
            <v>0</v>
          </cell>
          <cell r="Y87">
            <v>669.57</v>
          </cell>
          <cell r="Z87">
            <v>41.91</v>
          </cell>
          <cell r="AA87">
            <v>753.89</v>
          </cell>
          <cell r="AB87">
            <v>44.75</v>
          </cell>
          <cell r="AC87">
            <v>24</v>
          </cell>
          <cell r="AD87">
            <v>135.47</v>
          </cell>
          <cell r="AE87">
            <v>204.22</v>
          </cell>
          <cell r="AF87">
            <v>958.11</v>
          </cell>
        </row>
        <row r="88">
          <cell r="C88">
            <v>3038667959</v>
          </cell>
          <cell r="D88">
            <v>228391</v>
          </cell>
          <cell r="E88">
            <v>39845</v>
          </cell>
          <cell r="F88">
            <v>39872</v>
          </cell>
          <cell r="G88" t="str">
            <v>EDMSCT1</v>
          </cell>
          <cell r="H88">
            <v>22523.71</v>
          </cell>
          <cell r="I88">
            <v>53.868000000000002</v>
          </cell>
          <cell r="J88">
            <v>120</v>
          </cell>
          <cell r="K88">
            <v>120</v>
          </cell>
          <cell r="L88" t="str">
            <v>GELL</v>
          </cell>
          <cell r="M88">
            <v>1.0760000000000001</v>
          </cell>
          <cell r="N88">
            <v>11.9856</v>
          </cell>
          <cell r="O88">
            <v>0</v>
          </cell>
          <cell r="P88">
            <v>12.2485</v>
          </cell>
          <cell r="Q88">
            <v>2.5300000000000001E-3</v>
          </cell>
          <cell r="R88">
            <v>1.5983000000000001</v>
          </cell>
          <cell r="S88">
            <v>0.57530000000000003</v>
          </cell>
          <cell r="T88">
            <v>7.6010000000000001E-3</v>
          </cell>
          <cell r="U88">
            <v>0</v>
          </cell>
          <cell r="V88">
            <v>28</v>
          </cell>
          <cell r="W88">
            <v>335.59</v>
          </cell>
          <cell r="X88">
            <v>0</v>
          </cell>
          <cell r="Y88">
            <v>1469.82</v>
          </cell>
          <cell r="Z88">
            <v>56.99</v>
          </cell>
          <cell r="AA88">
            <v>1862.4</v>
          </cell>
          <cell r="AB88">
            <v>44.75</v>
          </cell>
          <cell r="AC88">
            <v>69.03</v>
          </cell>
          <cell r="AD88">
            <v>184.21</v>
          </cell>
          <cell r="AE88">
            <v>297.99</v>
          </cell>
          <cell r="AF88">
            <v>2160.39</v>
          </cell>
        </row>
        <row r="89">
          <cell r="C89">
            <v>3038681731</v>
          </cell>
          <cell r="D89">
            <v>228392</v>
          </cell>
          <cell r="E89">
            <v>39845</v>
          </cell>
          <cell r="F89">
            <v>39872</v>
          </cell>
          <cell r="G89" t="str">
            <v>EDST1</v>
          </cell>
          <cell r="H89">
            <v>13219.82</v>
          </cell>
          <cell r="I89">
            <v>24.74</v>
          </cell>
          <cell r="J89">
            <v>30</v>
          </cell>
          <cell r="K89">
            <v>30</v>
          </cell>
          <cell r="L89" t="str">
            <v>GELL</v>
          </cell>
          <cell r="M89">
            <v>1.0760000000000001</v>
          </cell>
          <cell r="N89">
            <v>1.5146999999999999</v>
          </cell>
          <cell r="O89">
            <v>0</v>
          </cell>
          <cell r="P89">
            <v>16.048999999999999</v>
          </cell>
          <cell r="Q89">
            <v>2.5300000000000001E-3</v>
          </cell>
          <cell r="R89">
            <v>1.5983000000000001</v>
          </cell>
          <cell r="S89">
            <v>0.57530000000000003</v>
          </cell>
          <cell r="T89">
            <v>7.6010000000000001E-3</v>
          </cell>
          <cell r="U89">
            <v>0</v>
          </cell>
          <cell r="V89">
            <v>28</v>
          </cell>
          <cell r="W89">
            <v>42.41</v>
          </cell>
          <cell r="X89">
            <v>0</v>
          </cell>
          <cell r="Y89">
            <v>481.47</v>
          </cell>
          <cell r="Z89">
            <v>33.450000000000003</v>
          </cell>
          <cell r="AA89">
            <v>557.33000000000004</v>
          </cell>
          <cell r="AB89">
            <v>44.75</v>
          </cell>
          <cell r="AC89">
            <v>17.25</v>
          </cell>
          <cell r="AD89">
            <v>108.13</v>
          </cell>
          <cell r="AE89">
            <v>170.13</v>
          </cell>
          <cell r="AF89">
            <v>727.46</v>
          </cell>
        </row>
        <row r="90">
          <cell r="C90">
            <v>3038720825</v>
          </cell>
          <cell r="D90">
            <v>228393</v>
          </cell>
          <cell r="E90">
            <v>39845</v>
          </cell>
          <cell r="F90">
            <v>39872</v>
          </cell>
          <cell r="G90" t="str">
            <v>EDSSCT1</v>
          </cell>
          <cell r="H90">
            <v>18549.133999999998</v>
          </cell>
          <cell r="I90">
            <v>71.207999999999998</v>
          </cell>
          <cell r="J90">
            <v>71.207999999999998</v>
          </cell>
          <cell r="K90">
            <v>30</v>
          </cell>
          <cell r="L90" t="str">
            <v>GELL</v>
          </cell>
          <cell r="M90">
            <v>1.0760000000000001</v>
          </cell>
          <cell r="N90">
            <v>1.5146999999999999</v>
          </cell>
          <cell r="O90">
            <v>0</v>
          </cell>
          <cell r="P90">
            <v>14.9567</v>
          </cell>
          <cell r="Q90">
            <v>2.5300000000000001E-3</v>
          </cell>
          <cell r="R90">
            <v>1.5983000000000001</v>
          </cell>
          <cell r="S90">
            <v>0.57530000000000003</v>
          </cell>
          <cell r="T90">
            <v>7.6010000000000001E-3</v>
          </cell>
          <cell r="U90">
            <v>0</v>
          </cell>
          <cell r="V90">
            <v>28</v>
          </cell>
          <cell r="W90">
            <v>42.41</v>
          </cell>
          <cell r="X90">
            <v>0</v>
          </cell>
          <cell r="Y90">
            <v>1065.04</v>
          </cell>
          <cell r="Z90">
            <v>46.93</v>
          </cell>
          <cell r="AA90">
            <v>1154.3800000000001</v>
          </cell>
          <cell r="AB90">
            <v>44.75</v>
          </cell>
          <cell r="AC90">
            <v>40.97</v>
          </cell>
          <cell r="AD90">
            <v>151.71</v>
          </cell>
          <cell r="AE90">
            <v>237.43</v>
          </cell>
          <cell r="AF90">
            <v>1391.81</v>
          </cell>
        </row>
        <row r="91">
          <cell r="C91">
            <v>3038742896</v>
          </cell>
          <cell r="D91">
            <v>228394</v>
          </cell>
          <cell r="E91">
            <v>39845</v>
          </cell>
          <cell r="F91">
            <v>39872</v>
          </cell>
          <cell r="G91" t="str">
            <v>EDSSCT1</v>
          </cell>
          <cell r="H91">
            <v>12874.78</v>
          </cell>
          <cell r="I91">
            <v>20.22</v>
          </cell>
          <cell r="J91">
            <v>30</v>
          </cell>
          <cell r="K91">
            <v>30</v>
          </cell>
          <cell r="L91" t="str">
            <v>GELB</v>
          </cell>
          <cell r="M91">
            <v>1.071</v>
          </cell>
          <cell r="N91">
            <v>1.5146999999999999</v>
          </cell>
          <cell r="O91">
            <v>0</v>
          </cell>
          <cell r="P91">
            <v>14.9567</v>
          </cell>
          <cell r="Q91">
            <v>2.5300000000000001E-3</v>
          </cell>
          <cell r="R91">
            <v>1.5983000000000001</v>
          </cell>
          <cell r="S91">
            <v>0.57530000000000003</v>
          </cell>
          <cell r="T91">
            <v>7.6010000000000001E-3</v>
          </cell>
          <cell r="U91">
            <v>0</v>
          </cell>
          <cell r="V91">
            <v>28</v>
          </cell>
          <cell r="W91">
            <v>42.41</v>
          </cell>
          <cell r="X91">
            <v>0</v>
          </cell>
          <cell r="Y91">
            <v>448.7</v>
          </cell>
          <cell r="Z91">
            <v>32.58</v>
          </cell>
          <cell r="AA91">
            <v>523.69000000000005</v>
          </cell>
          <cell r="AB91">
            <v>44.75</v>
          </cell>
          <cell r="AC91">
            <v>17.25</v>
          </cell>
          <cell r="AD91">
            <v>104.81</v>
          </cell>
          <cell r="AE91">
            <v>166.81</v>
          </cell>
          <cell r="AF91">
            <v>690.5</v>
          </cell>
        </row>
        <row r="92">
          <cell r="C92">
            <v>3038773228</v>
          </cell>
          <cell r="D92">
            <v>228395</v>
          </cell>
          <cell r="E92">
            <v>39845</v>
          </cell>
          <cell r="F92">
            <v>39872</v>
          </cell>
          <cell r="G92" t="str">
            <v>EDST1</v>
          </cell>
          <cell r="H92">
            <v>23615.66</v>
          </cell>
          <cell r="I92">
            <v>56.46</v>
          </cell>
          <cell r="J92">
            <v>56.46</v>
          </cell>
          <cell r="K92">
            <v>30</v>
          </cell>
          <cell r="L92" t="str">
            <v>GELL</v>
          </cell>
          <cell r="M92">
            <v>1.0760000000000001</v>
          </cell>
          <cell r="N92">
            <v>1.5146999999999999</v>
          </cell>
          <cell r="O92">
            <v>0</v>
          </cell>
          <cell r="P92">
            <v>16.048999999999999</v>
          </cell>
          <cell r="Q92">
            <v>2.5300000000000001E-3</v>
          </cell>
          <cell r="R92">
            <v>1.5983000000000001</v>
          </cell>
          <cell r="S92">
            <v>0.57530000000000003</v>
          </cell>
          <cell r="T92">
            <v>7.6010000000000001E-3</v>
          </cell>
          <cell r="U92">
            <v>0</v>
          </cell>
          <cell r="V92">
            <v>28</v>
          </cell>
          <cell r="W92">
            <v>42.41</v>
          </cell>
          <cell r="X92">
            <v>0</v>
          </cell>
          <cell r="Y92">
            <v>906.13</v>
          </cell>
          <cell r="Z92">
            <v>59.75</v>
          </cell>
          <cell r="AA92">
            <v>1008.29</v>
          </cell>
          <cell r="AB92">
            <v>44.75</v>
          </cell>
          <cell r="AC92">
            <v>32.479999999999997</v>
          </cell>
          <cell r="AD92">
            <v>193.14</v>
          </cell>
          <cell r="AE92">
            <v>270.37</v>
          </cell>
          <cell r="AF92">
            <v>1278.6600000000001</v>
          </cell>
        </row>
        <row r="93">
          <cell r="C93">
            <v>3038864479</v>
          </cell>
          <cell r="D93">
            <v>228396</v>
          </cell>
          <cell r="E93">
            <v>39845</v>
          </cell>
          <cell r="F93">
            <v>39872</v>
          </cell>
          <cell r="G93" t="str">
            <v>EDST1</v>
          </cell>
          <cell r="H93">
            <v>11581.9</v>
          </cell>
          <cell r="I93">
            <v>22.16</v>
          </cell>
          <cell r="J93">
            <v>30</v>
          </cell>
          <cell r="K93">
            <v>30</v>
          </cell>
          <cell r="L93" t="str">
            <v>GELL</v>
          </cell>
          <cell r="M93">
            <v>1.0760000000000001</v>
          </cell>
          <cell r="N93">
            <v>1.5146999999999999</v>
          </cell>
          <cell r="O93">
            <v>0</v>
          </cell>
          <cell r="P93">
            <v>16.048999999999999</v>
          </cell>
          <cell r="Q93">
            <v>2.5300000000000001E-3</v>
          </cell>
          <cell r="R93">
            <v>1.5983000000000001</v>
          </cell>
          <cell r="S93">
            <v>0.57530000000000003</v>
          </cell>
          <cell r="T93">
            <v>7.6010000000000001E-3</v>
          </cell>
          <cell r="U93">
            <v>0</v>
          </cell>
          <cell r="V93">
            <v>28</v>
          </cell>
          <cell r="W93">
            <v>42.41</v>
          </cell>
          <cell r="X93">
            <v>0</v>
          </cell>
          <cell r="Y93">
            <v>481.47</v>
          </cell>
          <cell r="Z93">
            <v>29.3</v>
          </cell>
          <cell r="AA93">
            <v>553.17999999999995</v>
          </cell>
          <cell r="AB93">
            <v>44.75</v>
          </cell>
          <cell r="AC93">
            <v>17.25</v>
          </cell>
          <cell r="AD93">
            <v>94.73</v>
          </cell>
          <cell r="AE93">
            <v>156.72999999999999</v>
          </cell>
          <cell r="AF93">
            <v>709.91</v>
          </cell>
        </row>
        <row r="94">
          <cell r="C94">
            <v>3038878321</v>
          </cell>
          <cell r="D94">
            <v>228397</v>
          </cell>
          <cell r="E94">
            <v>39845</v>
          </cell>
          <cell r="F94">
            <v>39872</v>
          </cell>
          <cell r="G94" t="str">
            <v>EDSSCT1</v>
          </cell>
          <cell r="H94">
            <v>11972.45</v>
          </cell>
          <cell r="I94">
            <v>50.84</v>
          </cell>
          <cell r="J94">
            <v>50.84</v>
          </cell>
          <cell r="K94">
            <v>30</v>
          </cell>
          <cell r="L94" t="str">
            <v>GELL</v>
          </cell>
          <cell r="M94">
            <v>1.0760000000000001</v>
          </cell>
          <cell r="N94">
            <v>1.5146999999999999</v>
          </cell>
          <cell r="O94">
            <v>0</v>
          </cell>
          <cell r="P94">
            <v>14.9567</v>
          </cell>
          <cell r="Q94">
            <v>2.5300000000000001E-3</v>
          </cell>
          <cell r="R94">
            <v>1.5983000000000001</v>
          </cell>
          <cell r="S94">
            <v>0.57530000000000003</v>
          </cell>
          <cell r="T94">
            <v>7.6010000000000001E-3</v>
          </cell>
          <cell r="U94">
            <v>0</v>
          </cell>
          <cell r="V94">
            <v>28</v>
          </cell>
          <cell r="W94">
            <v>42.41</v>
          </cell>
          <cell r="X94">
            <v>0</v>
          </cell>
          <cell r="Y94">
            <v>760.4</v>
          </cell>
          <cell r="Z94">
            <v>30.29</v>
          </cell>
          <cell r="AA94">
            <v>833.1</v>
          </cell>
          <cell r="AB94">
            <v>44.75</v>
          </cell>
          <cell r="AC94">
            <v>29.24</v>
          </cell>
          <cell r="AD94">
            <v>97.92</v>
          </cell>
          <cell r="AE94">
            <v>171.91</v>
          </cell>
          <cell r="AF94">
            <v>1005.01</v>
          </cell>
        </row>
        <row r="95">
          <cell r="C95">
            <v>3038878755</v>
          </cell>
          <cell r="D95">
            <v>228398</v>
          </cell>
          <cell r="E95">
            <v>39845</v>
          </cell>
          <cell r="F95">
            <v>39872</v>
          </cell>
          <cell r="G95" t="str">
            <v>EVST1</v>
          </cell>
          <cell r="H95">
            <v>1798.9</v>
          </cell>
          <cell r="I95">
            <v>13.86</v>
          </cell>
          <cell r="J95">
            <v>0</v>
          </cell>
          <cell r="L95" t="str">
            <v>GELL</v>
          </cell>
          <cell r="M95">
            <v>1.0760000000000001</v>
          </cell>
          <cell r="N95">
            <v>0.82279999999999998</v>
          </cell>
          <cell r="O95">
            <v>0</v>
          </cell>
          <cell r="P95">
            <v>0</v>
          </cell>
          <cell r="Q95">
            <v>6.0895999999999999E-2</v>
          </cell>
          <cell r="R95">
            <v>7.5899999999999995E-2</v>
          </cell>
          <cell r="S95">
            <v>0</v>
          </cell>
          <cell r="T95">
            <v>7.6010000000000001E-3</v>
          </cell>
          <cell r="U95">
            <v>0</v>
          </cell>
          <cell r="V95">
            <v>28</v>
          </cell>
          <cell r="W95">
            <v>23.04</v>
          </cell>
          <cell r="X95">
            <v>0</v>
          </cell>
          <cell r="Y95">
            <v>0</v>
          </cell>
          <cell r="Z95">
            <v>109.54</v>
          </cell>
          <cell r="AA95">
            <v>132.58000000000001</v>
          </cell>
          <cell r="AB95">
            <v>2.13</v>
          </cell>
          <cell r="AC95">
            <v>0</v>
          </cell>
          <cell r="AD95">
            <v>14.71</v>
          </cell>
          <cell r="AE95">
            <v>16.84</v>
          </cell>
          <cell r="AF95">
            <v>149.41999999999999</v>
          </cell>
        </row>
        <row r="96">
          <cell r="C96">
            <v>3038878917</v>
          </cell>
          <cell r="D96">
            <v>228399</v>
          </cell>
          <cell r="E96">
            <v>39845</v>
          </cell>
          <cell r="F96">
            <v>39872</v>
          </cell>
          <cell r="G96" t="str">
            <v>EDST1</v>
          </cell>
          <cell r="H96">
            <v>6476.91</v>
          </cell>
          <cell r="I96">
            <v>15.04</v>
          </cell>
          <cell r="J96">
            <v>30</v>
          </cell>
          <cell r="K96">
            <v>30</v>
          </cell>
          <cell r="L96" t="str">
            <v>GELL</v>
          </cell>
          <cell r="M96">
            <v>1.0760000000000001</v>
          </cell>
          <cell r="N96">
            <v>1.5146999999999999</v>
          </cell>
          <cell r="O96">
            <v>0</v>
          </cell>
          <cell r="P96">
            <v>16.048999999999999</v>
          </cell>
          <cell r="Q96">
            <v>2.5300000000000001E-3</v>
          </cell>
          <cell r="R96">
            <v>1.5983000000000001</v>
          </cell>
          <cell r="S96">
            <v>0.57530000000000003</v>
          </cell>
          <cell r="T96">
            <v>7.6010000000000001E-3</v>
          </cell>
          <cell r="U96">
            <v>0</v>
          </cell>
          <cell r="V96">
            <v>28</v>
          </cell>
          <cell r="W96">
            <v>42.41</v>
          </cell>
          <cell r="X96">
            <v>0</v>
          </cell>
          <cell r="Y96">
            <v>481.47</v>
          </cell>
          <cell r="Z96">
            <v>16.39</v>
          </cell>
          <cell r="AA96">
            <v>540.27</v>
          </cell>
          <cell r="AB96">
            <v>44.75</v>
          </cell>
          <cell r="AC96">
            <v>17.25</v>
          </cell>
          <cell r="AD96">
            <v>52.97</v>
          </cell>
          <cell r="AE96">
            <v>114.97</v>
          </cell>
          <cell r="AF96">
            <v>655.24</v>
          </cell>
        </row>
        <row r="97">
          <cell r="C97">
            <v>3038879182</v>
          </cell>
          <cell r="D97">
            <v>228400</v>
          </cell>
          <cell r="E97">
            <v>39845</v>
          </cell>
          <cell r="F97">
            <v>39872</v>
          </cell>
          <cell r="G97" t="str">
            <v>EDST1</v>
          </cell>
          <cell r="H97">
            <v>15969.66</v>
          </cell>
          <cell r="I97">
            <v>68.2</v>
          </cell>
          <cell r="J97">
            <v>68.2</v>
          </cell>
          <cell r="K97">
            <v>30</v>
          </cell>
          <cell r="L97" t="str">
            <v>GELL</v>
          </cell>
          <cell r="M97">
            <v>1.0760000000000001</v>
          </cell>
          <cell r="N97">
            <v>1.5146999999999999</v>
          </cell>
          <cell r="O97">
            <v>0</v>
          </cell>
          <cell r="P97">
            <v>16.048999999999999</v>
          </cell>
          <cell r="Q97">
            <v>2.5300000000000001E-3</v>
          </cell>
          <cell r="R97">
            <v>1.5983000000000001</v>
          </cell>
          <cell r="S97">
            <v>0.57530000000000003</v>
          </cell>
          <cell r="T97">
            <v>7.6010000000000001E-3</v>
          </cell>
          <cell r="U97">
            <v>0</v>
          </cell>
          <cell r="V97">
            <v>28</v>
          </cell>
          <cell r="W97">
            <v>42.41</v>
          </cell>
          <cell r="X97">
            <v>0</v>
          </cell>
          <cell r="Y97">
            <v>1094.54</v>
          </cell>
          <cell r="Z97">
            <v>40.409999999999997</v>
          </cell>
          <cell r="AA97">
            <v>1177.3599999999999</v>
          </cell>
          <cell r="AB97">
            <v>44.75</v>
          </cell>
          <cell r="AC97">
            <v>39.229999999999997</v>
          </cell>
          <cell r="AD97">
            <v>130.61000000000001</v>
          </cell>
          <cell r="AE97">
            <v>214.59</v>
          </cell>
          <cell r="AF97">
            <v>1391.95</v>
          </cell>
        </row>
        <row r="98">
          <cell r="C98">
            <v>3038880547</v>
          </cell>
          <cell r="D98">
            <v>228401</v>
          </cell>
          <cell r="E98">
            <v>39845</v>
          </cell>
          <cell r="F98">
            <v>39872</v>
          </cell>
          <cell r="G98" t="str">
            <v>EDST1</v>
          </cell>
          <cell r="H98">
            <v>12695.57</v>
          </cell>
          <cell r="I98">
            <v>29.22</v>
          </cell>
          <cell r="J98">
            <v>30</v>
          </cell>
          <cell r="K98">
            <v>30</v>
          </cell>
          <cell r="L98" t="str">
            <v>GELL</v>
          </cell>
          <cell r="M98">
            <v>1.0760000000000001</v>
          </cell>
          <cell r="N98">
            <v>1.5146999999999999</v>
          </cell>
          <cell r="O98">
            <v>0</v>
          </cell>
          <cell r="P98">
            <v>16.048999999999999</v>
          </cell>
          <cell r="Q98">
            <v>2.5300000000000001E-3</v>
          </cell>
          <cell r="R98">
            <v>1.5983000000000001</v>
          </cell>
          <cell r="S98">
            <v>0.57530000000000003</v>
          </cell>
          <cell r="T98">
            <v>7.6010000000000001E-3</v>
          </cell>
          <cell r="U98">
            <v>0</v>
          </cell>
          <cell r="V98">
            <v>28</v>
          </cell>
          <cell r="W98">
            <v>42.41</v>
          </cell>
          <cell r="X98">
            <v>0</v>
          </cell>
          <cell r="Y98">
            <v>481.47</v>
          </cell>
          <cell r="Z98">
            <v>32.119999999999997</v>
          </cell>
          <cell r="AA98">
            <v>556</v>
          </cell>
          <cell r="AB98">
            <v>44.75</v>
          </cell>
          <cell r="AC98">
            <v>17.25</v>
          </cell>
          <cell r="AD98">
            <v>103.84</v>
          </cell>
          <cell r="AE98">
            <v>165.84</v>
          </cell>
          <cell r="AF98">
            <v>721.84</v>
          </cell>
        </row>
        <row r="99">
          <cell r="C99">
            <v>3038921537</v>
          </cell>
          <cell r="D99">
            <v>228402</v>
          </cell>
          <cell r="E99">
            <v>39845</v>
          </cell>
          <cell r="F99">
            <v>39872</v>
          </cell>
          <cell r="G99" t="str">
            <v>EDMT1</v>
          </cell>
          <cell r="H99">
            <v>87192.432000000001</v>
          </cell>
          <cell r="I99">
            <v>317.61599999999999</v>
          </cell>
          <cell r="J99">
            <v>317.61599999999999</v>
          </cell>
          <cell r="K99">
            <v>120</v>
          </cell>
          <cell r="L99" t="str">
            <v>GELL</v>
          </cell>
          <cell r="M99">
            <v>1.0760000000000001</v>
          </cell>
          <cell r="N99">
            <v>11.9856</v>
          </cell>
          <cell r="O99">
            <v>0</v>
          </cell>
          <cell r="P99">
            <v>13.393599999999999</v>
          </cell>
          <cell r="Q99">
            <v>2.5300000000000001E-3</v>
          </cell>
          <cell r="R99">
            <v>1.5983000000000001</v>
          </cell>
          <cell r="S99">
            <v>0.57530000000000003</v>
          </cell>
          <cell r="T99">
            <v>7.6010000000000001E-3</v>
          </cell>
          <cell r="U99">
            <v>0</v>
          </cell>
          <cell r="V99">
            <v>28</v>
          </cell>
          <cell r="W99">
            <v>335.59</v>
          </cell>
          <cell r="X99">
            <v>0</v>
          </cell>
          <cell r="Y99">
            <v>4254.03</v>
          </cell>
          <cell r="Z99">
            <v>220.6</v>
          </cell>
          <cell r="AA99">
            <v>4810.22</v>
          </cell>
          <cell r="AB99">
            <v>44.75</v>
          </cell>
          <cell r="AC99">
            <v>182.73</v>
          </cell>
          <cell r="AD99">
            <v>713.11</v>
          </cell>
          <cell r="AE99">
            <v>940.59</v>
          </cell>
          <cell r="AF99">
            <v>5750.81</v>
          </cell>
        </row>
        <row r="100">
          <cell r="C100">
            <v>3038932016</v>
          </cell>
          <cell r="D100">
            <v>228403</v>
          </cell>
          <cell r="E100">
            <v>39845</v>
          </cell>
          <cell r="F100">
            <v>39872</v>
          </cell>
          <cell r="G100" t="str">
            <v>EDSSCT1</v>
          </cell>
          <cell r="H100">
            <v>18475.61</v>
          </cell>
          <cell r="I100">
            <v>48.18</v>
          </cell>
          <cell r="J100">
            <v>48.18</v>
          </cell>
          <cell r="K100">
            <v>30</v>
          </cell>
          <cell r="L100" t="str">
            <v>GELL</v>
          </cell>
          <cell r="M100">
            <v>1.0760000000000001</v>
          </cell>
          <cell r="N100">
            <v>1.5146999999999999</v>
          </cell>
          <cell r="O100">
            <v>0</v>
          </cell>
          <cell r="P100">
            <v>14.9567</v>
          </cell>
          <cell r="Q100">
            <v>2.5300000000000001E-3</v>
          </cell>
          <cell r="R100">
            <v>1.5983000000000001</v>
          </cell>
          <cell r="S100">
            <v>0.57530000000000003</v>
          </cell>
          <cell r="T100">
            <v>7.6010000000000001E-3</v>
          </cell>
          <cell r="U100">
            <v>0</v>
          </cell>
          <cell r="V100">
            <v>28</v>
          </cell>
          <cell r="W100">
            <v>42.41</v>
          </cell>
          <cell r="X100">
            <v>0</v>
          </cell>
          <cell r="Y100">
            <v>720.62</v>
          </cell>
          <cell r="Z100">
            <v>46.75</v>
          </cell>
          <cell r="AA100">
            <v>809.78</v>
          </cell>
          <cell r="AB100">
            <v>44.75</v>
          </cell>
          <cell r="AC100">
            <v>27.72</v>
          </cell>
          <cell r="AD100">
            <v>151.1</v>
          </cell>
          <cell r="AE100">
            <v>223.57</v>
          </cell>
          <cell r="AF100">
            <v>1033.3499999999999</v>
          </cell>
        </row>
        <row r="101">
          <cell r="C101">
            <v>3038938189</v>
          </cell>
          <cell r="D101">
            <v>228404</v>
          </cell>
          <cell r="E101">
            <v>39845</v>
          </cell>
          <cell r="F101">
            <v>39872</v>
          </cell>
          <cell r="G101" t="str">
            <v>WDST1</v>
          </cell>
          <cell r="H101">
            <v>2520.9479999999999</v>
          </cell>
          <cell r="I101">
            <v>12.23</v>
          </cell>
          <cell r="J101">
            <v>30</v>
          </cell>
          <cell r="K101">
            <v>30</v>
          </cell>
          <cell r="L101" t="str">
            <v>GWLL</v>
          </cell>
          <cell r="M101">
            <v>1.2629999999999999</v>
          </cell>
          <cell r="N101">
            <v>2.1076000000000001</v>
          </cell>
          <cell r="O101">
            <v>0</v>
          </cell>
          <cell r="P101">
            <v>50.639600000000002</v>
          </cell>
          <cell r="Q101">
            <v>4.8729999999999997E-3</v>
          </cell>
          <cell r="R101">
            <v>1.5983000000000001</v>
          </cell>
          <cell r="S101">
            <v>0.57530000000000003</v>
          </cell>
          <cell r="T101">
            <v>7.6010000000000001E-3</v>
          </cell>
          <cell r="U101">
            <v>0</v>
          </cell>
          <cell r="V101">
            <v>28</v>
          </cell>
          <cell r="W101">
            <v>59.01</v>
          </cell>
          <cell r="X101">
            <v>0</v>
          </cell>
          <cell r="Y101">
            <v>1519.18</v>
          </cell>
          <cell r="Z101">
            <v>12.28</v>
          </cell>
          <cell r="AA101">
            <v>1590.47</v>
          </cell>
          <cell r="AB101">
            <v>44.75</v>
          </cell>
          <cell r="AC101">
            <v>17.25</v>
          </cell>
          <cell r="AD101">
            <v>24.21</v>
          </cell>
          <cell r="AE101">
            <v>86.21</v>
          </cell>
          <cell r="AF101">
            <v>1676.68</v>
          </cell>
        </row>
        <row r="102">
          <cell r="C102">
            <v>3038957566</v>
          </cell>
          <cell r="D102">
            <v>228405</v>
          </cell>
          <cell r="E102">
            <v>39845</v>
          </cell>
          <cell r="F102">
            <v>39872</v>
          </cell>
          <cell r="G102" t="str">
            <v>EDST1</v>
          </cell>
          <cell r="H102">
            <v>32371.01</v>
          </cell>
          <cell r="I102">
            <v>90.32</v>
          </cell>
          <cell r="J102">
            <v>90.32</v>
          </cell>
          <cell r="K102">
            <v>30</v>
          </cell>
          <cell r="L102" t="str">
            <v>GELL</v>
          </cell>
          <cell r="M102">
            <v>1.0760000000000001</v>
          </cell>
          <cell r="N102">
            <v>1.5146999999999999</v>
          </cell>
          <cell r="O102">
            <v>0</v>
          </cell>
          <cell r="P102">
            <v>16.048999999999999</v>
          </cell>
          <cell r="Q102">
            <v>2.5300000000000001E-3</v>
          </cell>
          <cell r="R102">
            <v>1.5983000000000001</v>
          </cell>
          <cell r="S102">
            <v>0.57530000000000003</v>
          </cell>
          <cell r="T102">
            <v>7.6010000000000001E-3</v>
          </cell>
          <cell r="U102">
            <v>0</v>
          </cell>
          <cell r="V102">
            <v>28</v>
          </cell>
          <cell r="W102">
            <v>42.41</v>
          </cell>
          <cell r="X102">
            <v>0</v>
          </cell>
          <cell r="Y102">
            <v>1449.54</v>
          </cell>
          <cell r="Z102">
            <v>81.900000000000006</v>
          </cell>
          <cell r="AA102">
            <v>1573.85</v>
          </cell>
          <cell r="AB102">
            <v>44.75</v>
          </cell>
          <cell r="AC102">
            <v>51.96</v>
          </cell>
          <cell r="AD102">
            <v>264.75</v>
          </cell>
          <cell r="AE102">
            <v>361.46</v>
          </cell>
          <cell r="AF102">
            <v>1935.31</v>
          </cell>
        </row>
        <row r="103">
          <cell r="C103">
            <v>3038962659</v>
          </cell>
          <cell r="D103">
            <v>228406</v>
          </cell>
          <cell r="E103">
            <v>39845</v>
          </cell>
          <cell r="F103">
            <v>39872</v>
          </cell>
          <cell r="G103" t="str">
            <v>EDMT1</v>
          </cell>
          <cell r="H103">
            <v>18087.740000000002</v>
          </cell>
          <cell r="I103">
            <v>48.22</v>
          </cell>
          <cell r="J103">
            <v>120</v>
          </cell>
          <cell r="K103">
            <v>120</v>
          </cell>
          <cell r="L103" t="str">
            <v>GELL</v>
          </cell>
          <cell r="M103">
            <v>1.0760000000000001</v>
          </cell>
          <cell r="N103">
            <v>11.9856</v>
          </cell>
          <cell r="O103">
            <v>0</v>
          </cell>
          <cell r="P103">
            <v>13.393599999999999</v>
          </cell>
          <cell r="Q103">
            <v>2.5300000000000001E-3</v>
          </cell>
          <cell r="R103">
            <v>1.5983000000000001</v>
          </cell>
          <cell r="S103">
            <v>0.57530000000000003</v>
          </cell>
          <cell r="T103">
            <v>7.6010000000000001E-3</v>
          </cell>
          <cell r="U103">
            <v>0</v>
          </cell>
          <cell r="V103">
            <v>28</v>
          </cell>
          <cell r="W103">
            <v>335.59</v>
          </cell>
          <cell r="X103">
            <v>0</v>
          </cell>
          <cell r="Y103">
            <v>1607.23</v>
          </cell>
          <cell r="Z103">
            <v>45.77</v>
          </cell>
          <cell r="AA103">
            <v>1988.59</v>
          </cell>
          <cell r="AB103">
            <v>44.75</v>
          </cell>
          <cell r="AC103">
            <v>69.03</v>
          </cell>
          <cell r="AD103">
            <v>147.93</v>
          </cell>
          <cell r="AE103">
            <v>261.70999999999998</v>
          </cell>
          <cell r="AF103">
            <v>2250.3000000000002</v>
          </cell>
        </row>
        <row r="104">
          <cell r="C104">
            <v>3038967464</v>
          </cell>
          <cell r="D104">
            <v>228407</v>
          </cell>
          <cell r="E104">
            <v>39845</v>
          </cell>
          <cell r="F104">
            <v>39872</v>
          </cell>
          <cell r="G104" t="str">
            <v>EDST1</v>
          </cell>
          <cell r="H104">
            <v>13771.37</v>
          </cell>
          <cell r="I104">
            <v>29.52</v>
          </cell>
          <cell r="J104">
            <v>30</v>
          </cell>
          <cell r="K104">
            <v>30</v>
          </cell>
          <cell r="L104" t="str">
            <v>GELL</v>
          </cell>
          <cell r="M104">
            <v>1.0760000000000001</v>
          </cell>
          <cell r="N104">
            <v>1.5146999999999999</v>
          </cell>
          <cell r="O104">
            <v>0</v>
          </cell>
          <cell r="P104">
            <v>16.048999999999999</v>
          </cell>
          <cell r="Q104">
            <v>2.5300000000000001E-3</v>
          </cell>
          <cell r="R104">
            <v>1.5983000000000001</v>
          </cell>
          <cell r="S104">
            <v>0.57530000000000003</v>
          </cell>
          <cell r="T104">
            <v>7.6010000000000001E-3</v>
          </cell>
          <cell r="U104">
            <v>0</v>
          </cell>
          <cell r="V104">
            <v>28</v>
          </cell>
          <cell r="W104">
            <v>42.41</v>
          </cell>
          <cell r="X104">
            <v>0</v>
          </cell>
          <cell r="Y104">
            <v>481.47</v>
          </cell>
          <cell r="Z104">
            <v>34.840000000000003</v>
          </cell>
          <cell r="AA104">
            <v>558.72</v>
          </cell>
          <cell r="AB104">
            <v>44.75</v>
          </cell>
          <cell r="AC104">
            <v>17.25</v>
          </cell>
          <cell r="AD104">
            <v>112.64</v>
          </cell>
          <cell r="AE104">
            <v>174.64</v>
          </cell>
          <cell r="AF104">
            <v>733.36</v>
          </cell>
        </row>
        <row r="105">
          <cell r="C105">
            <v>3038990199</v>
          </cell>
          <cell r="D105">
            <v>228408</v>
          </cell>
          <cell r="E105">
            <v>39845</v>
          </cell>
          <cell r="F105">
            <v>39872</v>
          </cell>
          <cell r="G105" t="str">
            <v>EDST1</v>
          </cell>
          <cell r="H105">
            <v>12649.16</v>
          </cell>
          <cell r="I105">
            <v>55.564</v>
          </cell>
          <cell r="J105">
            <v>55.564</v>
          </cell>
          <cell r="K105">
            <v>30</v>
          </cell>
          <cell r="L105" t="str">
            <v>GELL</v>
          </cell>
          <cell r="M105">
            <v>1.0760000000000001</v>
          </cell>
          <cell r="N105">
            <v>1.5146999999999999</v>
          </cell>
          <cell r="O105">
            <v>0</v>
          </cell>
          <cell r="P105">
            <v>16.048999999999999</v>
          </cell>
          <cell r="Q105">
            <v>2.5300000000000001E-3</v>
          </cell>
          <cell r="R105">
            <v>1.5983000000000001</v>
          </cell>
          <cell r="S105">
            <v>0.57530000000000003</v>
          </cell>
          <cell r="T105">
            <v>7.6010000000000001E-3</v>
          </cell>
          <cell r="U105">
            <v>0</v>
          </cell>
          <cell r="V105">
            <v>28</v>
          </cell>
          <cell r="W105">
            <v>42.41</v>
          </cell>
          <cell r="X105">
            <v>0</v>
          </cell>
          <cell r="Y105">
            <v>891.74</v>
          </cell>
          <cell r="Z105">
            <v>32.01</v>
          </cell>
          <cell r="AA105">
            <v>966.16</v>
          </cell>
          <cell r="AB105">
            <v>44.75</v>
          </cell>
          <cell r="AC105">
            <v>31.96</v>
          </cell>
          <cell r="AD105">
            <v>103.45</v>
          </cell>
          <cell r="AE105">
            <v>180.16</v>
          </cell>
          <cell r="AF105">
            <v>1146.32</v>
          </cell>
        </row>
        <row r="106">
          <cell r="C106">
            <v>3039014771</v>
          </cell>
          <cell r="D106">
            <v>228409</v>
          </cell>
          <cell r="E106">
            <v>39845</v>
          </cell>
          <cell r="F106">
            <v>39872</v>
          </cell>
          <cell r="G106" t="str">
            <v>EDSSCT1</v>
          </cell>
          <cell r="H106">
            <v>11804.262000000001</v>
          </cell>
          <cell r="I106">
            <v>47.793999999999997</v>
          </cell>
          <cell r="J106">
            <v>47.793999999999997</v>
          </cell>
          <cell r="K106">
            <v>30</v>
          </cell>
          <cell r="L106" t="str">
            <v>GELL</v>
          </cell>
          <cell r="M106">
            <v>1.0760000000000001</v>
          </cell>
          <cell r="N106">
            <v>1.5146999999999999</v>
          </cell>
          <cell r="O106">
            <v>0</v>
          </cell>
          <cell r="P106">
            <v>14.9567</v>
          </cell>
          <cell r="Q106">
            <v>2.5300000000000001E-3</v>
          </cell>
          <cell r="R106">
            <v>1.5983000000000001</v>
          </cell>
          <cell r="S106">
            <v>0.57530000000000003</v>
          </cell>
          <cell r="T106">
            <v>7.6010000000000001E-3</v>
          </cell>
          <cell r="U106">
            <v>0</v>
          </cell>
          <cell r="V106">
            <v>28</v>
          </cell>
          <cell r="W106">
            <v>42.41</v>
          </cell>
          <cell r="X106">
            <v>0</v>
          </cell>
          <cell r="Y106">
            <v>714.84</v>
          </cell>
          <cell r="Z106">
            <v>29.86</v>
          </cell>
          <cell r="AA106">
            <v>787.11</v>
          </cell>
          <cell r="AB106">
            <v>44.75</v>
          </cell>
          <cell r="AC106">
            <v>27.5</v>
          </cell>
          <cell r="AD106">
            <v>96.54</v>
          </cell>
          <cell r="AE106">
            <v>168.79</v>
          </cell>
          <cell r="AF106">
            <v>955.9</v>
          </cell>
        </row>
        <row r="107">
          <cell r="C107">
            <v>3039054250</v>
          </cell>
          <cell r="D107">
            <v>228410</v>
          </cell>
          <cell r="E107">
            <v>39845</v>
          </cell>
          <cell r="F107">
            <v>39872</v>
          </cell>
          <cell r="G107" t="str">
            <v>EDSSCT1</v>
          </cell>
          <cell r="H107">
            <v>23954.99</v>
          </cell>
          <cell r="I107">
            <v>58.5</v>
          </cell>
          <cell r="J107">
            <v>58.5</v>
          </cell>
          <cell r="K107">
            <v>30</v>
          </cell>
          <cell r="L107" t="str">
            <v>GELB</v>
          </cell>
          <cell r="M107">
            <v>1.071</v>
          </cell>
          <cell r="N107">
            <v>1.5146999999999999</v>
          </cell>
          <cell r="O107">
            <v>0</v>
          </cell>
          <cell r="P107">
            <v>14.9567</v>
          </cell>
          <cell r="Q107">
            <v>2.5300000000000001E-3</v>
          </cell>
          <cell r="R107">
            <v>1.5983000000000001</v>
          </cell>
          <cell r="S107">
            <v>0.57530000000000003</v>
          </cell>
          <cell r="T107">
            <v>7.6010000000000001E-3</v>
          </cell>
          <cell r="U107">
            <v>0</v>
          </cell>
          <cell r="V107">
            <v>28</v>
          </cell>
          <cell r="W107">
            <v>42.41</v>
          </cell>
          <cell r="X107">
            <v>0</v>
          </cell>
          <cell r="Y107">
            <v>874.97</v>
          </cell>
          <cell r="Z107">
            <v>60.61</v>
          </cell>
          <cell r="AA107">
            <v>977.99</v>
          </cell>
          <cell r="AB107">
            <v>44.75</v>
          </cell>
          <cell r="AC107">
            <v>33.659999999999997</v>
          </cell>
          <cell r="AD107">
            <v>195.01</v>
          </cell>
          <cell r="AE107">
            <v>273.42</v>
          </cell>
          <cell r="AF107">
            <v>1251.4100000000001</v>
          </cell>
        </row>
        <row r="108">
          <cell r="C108">
            <v>3039065685</v>
          </cell>
          <cell r="D108">
            <v>228411</v>
          </cell>
          <cell r="E108">
            <v>39845</v>
          </cell>
          <cell r="F108">
            <v>39872</v>
          </cell>
          <cell r="G108" t="str">
            <v>EDMT1</v>
          </cell>
          <cell r="H108">
            <v>86891.34</v>
          </cell>
          <cell r="I108">
            <v>221.12</v>
          </cell>
          <cell r="J108">
            <v>221.12</v>
          </cell>
          <cell r="K108">
            <v>120</v>
          </cell>
          <cell r="L108" t="str">
            <v>GELL</v>
          </cell>
          <cell r="M108">
            <v>1.0760000000000001</v>
          </cell>
          <cell r="N108">
            <v>11.9856</v>
          </cell>
          <cell r="O108">
            <v>0</v>
          </cell>
          <cell r="P108">
            <v>13.393599999999999</v>
          </cell>
          <cell r="Q108">
            <v>2.5300000000000001E-3</v>
          </cell>
          <cell r="R108">
            <v>1.5983000000000001</v>
          </cell>
          <cell r="S108">
            <v>0.57530000000000003</v>
          </cell>
          <cell r="T108">
            <v>7.6010000000000001E-3</v>
          </cell>
          <cell r="U108">
            <v>0</v>
          </cell>
          <cell r="V108">
            <v>28</v>
          </cell>
          <cell r="W108">
            <v>335.59</v>
          </cell>
          <cell r="X108">
            <v>0</v>
          </cell>
          <cell r="Y108">
            <v>2961.59</v>
          </cell>
          <cell r="Z108">
            <v>219.84</v>
          </cell>
          <cell r="AA108">
            <v>3517.02</v>
          </cell>
          <cell r="AB108">
            <v>44.75</v>
          </cell>
          <cell r="AC108">
            <v>127.21</v>
          </cell>
          <cell r="AD108">
            <v>710.66</v>
          </cell>
          <cell r="AE108">
            <v>882.62</v>
          </cell>
          <cell r="AF108">
            <v>4399.6400000000003</v>
          </cell>
        </row>
        <row r="109">
          <cell r="C109">
            <v>3039070212</v>
          </cell>
          <cell r="D109">
            <v>228412</v>
          </cell>
          <cell r="E109">
            <v>39845</v>
          </cell>
          <cell r="F109">
            <v>39872</v>
          </cell>
          <cell r="G109" t="str">
            <v>EDMT1</v>
          </cell>
          <cell r="H109">
            <v>62845.343999999997</v>
          </cell>
          <cell r="I109">
            <v>161.04</v>
          </cell>
          <cell r="J109">
            <v>161.04</v>
          </cell>
          <cell r="K109">
            <v>120</v>
          </cell>
          <cell r="L109" t="str">
            <v>GELB</v>
          </cell>
          <cell r="M109">
            <v>1.071</v>
          </cell>
          <cell r="N109">
            <v>11.9856</v>
          </cell>
          <cell r="O109">
            <v>0</v>
          </cell>
          <cell r="P109">
            <v>13.393599999999999</v>
          </cell>
          <cell r="Q109">
            <v>2.5300000000000001E-3</v>
          </cell>
          <cell r="R109">
            <v>1.5983000000000001</v>
          </cell>
          <cell r="S109">
            <v>0.57530000000000003</v>
          </cell>
          <cell r="T109">
            <v>7.6010000000000001E-3</v>
          </cell>
          <cell r="U109">
            <v>0</v>
          </cell>
          <cell r="V109">
            <v>28</v>
          </cell>
          <cell r="W109">
            <v>335.59</v>
          </cell>
          <cell r="X109">
            <v>0</v>
          </cell>
          <cell r="Y109">
            <v>2156.91</v>
          </cell>
          <cell r="Z109">
            <v>159</v>
          </cell>
          <cell r="AA109">
            <v>2651.5</v>
          </cell>
          <cell r="AB109">
            <v>44.75</v>
          </cell>
          <cell r="AC109">
            <v>92.65</v>
          </cell>
          <cell r="AD109">
            <v>511.61</v>
          </cell>
          <cell r="AE109">
            <v>649.01</v>
          </cell>
          <cell r="AF109">
            <v>3300.51</v>
          </cell>
        </row>
        <row r="110">
          <cell r="C110">
            <v>3039070611</v>
          </cell>
          <cell r="D110">
            <v>228413</v>
          </cell>
          <cell r="E110">
            <v>39845</v>
          </cell>
          <cell r="F110">
            <v>39872</v>
          </cell>
          <cell r="G110" t="str">
            <v>EDSSCT1</v>
          </cell>
          <cell r="H110">
            <v>54092.08</v>
          </cell>
          <cell r="I110">
            <v>114.7</v>
          </cell>
          <cell r="J110">
            <v>114.7</v>
          </cell>
          <cell r="K110">
            <v>30</v>
          </cell>
          <cell r="L110" t="str">
            <v>GELL</v>
          </cell>
          <cell r="M110">
            <v>1.0760000000000001</v>
          </cell>
          <cell r="N110">
            <v>1.5146999999999999</v>
          </cell>
          <cell r="O110">
            <v>0</v>
          </cell>
          <cell r="P110">
            <v>14.9567</v>
          </cell>
          <cell r="Q110">
            <v>2.5300000000000001E-3</v>
          </cell>
          <cell r="R110">
            <v>1.5983000000000001</v>
          </cell>
          <cell r="S110">
            <v>0.57530000000000003</v>
          </cell>
          <cell r="T110">
            <v>7.6010000000000001E-3</v>
          </cell>
          <cell r="U110">
            <v>0</v>
          </cell>
          <cell r="V110">
            <v>28</v>
          </cell>
          <cell r="W110">
            <v>42.41</v>
          </cell>
          <cell r="X110">
            <v>0</v>
          </cell>
          <cell r="Y110">
            <v>1715.53</v>
          </cell>
          <cell r="Z110">
            <v>136.86000000000001</v>
          </cell>
          <cell r="AA110">
            <v>1894.8</v>
          </cell>
          <cell r="AB110">
            <v>44.75</v>
          </cell>
          <cell r="AC110">
            <v>65.98</v>
          </cell>
          <cell r="AD110">
            <v>442.4</v>
          </cell>
          <cell r="AE110">
            <v>553.13</v>
          </cell>
          <cell r="AF110">
            <v>2447.9299999999998</v>
          </cell>
        </row>
        <row r="111">
          <cell r="C111">
            <v>3041050908</v>
          </cell>
          <cell r="D111">
            <v>228414</v>
          </cell>
          <cell r="E111">
            <v>39845</v>
          </cell>
          <cell r="F111">
            <v>39872</v>
          </cell>
          <cell r="G111" t="str">
            <v>EDST1</v>
          </cell>
          <cell r="H111">
            <v>10174.75</v>
          </cell>
          <cell r="I111">
            <v>25.34</v>
          </cell>
          <cell r="J111">
            <v>30</v>
          </cell>
          <cell r="K111">
            <v>30</v>
          </cell>
          <cell r="L111" t="str">
            <v>GELL</v>
          </cell>
          <cell r="M111">
            <v>1.0760000000000001</v>
          </cell>
          <cell r="N111">
            <v>1.5146999999999999</v>
          </cell>
          <cell r="O111">
            <v>0</v>
          </cell>
          <cell r="P111">
            <v>16.048999999999999</v>
          </cell>
          <cell r="Q111">
            <v>2.5300000000000001E-3</v>
          </cell>
          <cell r="R111">
            <v>1.5983000000000001</v>
          </cell>
          <cell r="S111">
            <v>0.57530000000000003</v>
          </cell>
          <cell r="T111">
            <v>7.6010000000000001E-3</v>
          </cell>
          <cell r="U111">
            <v>0</v>
          </cell>
          <cell r="V111">
            <v>28</v>
          </cell>
          <cell r="W111">
            <v>42.41</v>
          </cell>
          <cell r="X111">
            <v>0</v>
          </cell>
          <cell r="Y111">
            <v>481.47</v>
          </cell>
          <cell r="Z111">
            <v>25.75</v>
          </cell>
          <cell r="AA111">
            <v>549.63</v>
          </cell>
          <cell r="AB111">
            <v>44.75</v>
          </cell>
          <cell r="AC111">
            <v>17.25</v>
          </cell>
          <cell r="AD111">
            <v>83.22</v>
          </cell>
          <cell r="AE111">
            <v>145.22</v>
          </cell>
          <cell r="AF111">
            <v>694.85</v>
          </cell>
        </row>
        <row r="112">
          <cell r="C112">
            <v>3041051084</v>
          </cell>
          <cell r="D112">
            <v>228415</v>
          </cell>
          <cell r="E112">
            <v>39845</v>
          </cell>
          <cell r="F112">
            <v>39872</v>
          </cell>
          <cell r="G112" t="str">
            <v>EDST1</v>
          </cell>
          <cell r="H112">
            <v>28192.21</v>
          </cell>
          <cell r="I112">
            <v>76.040000000000006</v>
          </cell>
          <cell r="J112">
            <v>76.040000000000006</v>
          </cell>
          <cell r="K112">
            <v>30</v>
          </cell>
          <cell r="L112" t="str">
            <v>GELL</v>
          </cell>
          <cell r="M112">
            <v>1.0760000000000001</v>
          </cell>
          <cell r="N112">
            <v>1.5146999999999999</v>
          </cell>
          <cell r="O112">
            <v>0</v>
          </cell>
          <cell r="P112">
            <v>16.048999999999999</v>
          </cell>
          <cell r="Q112">
            <v>2.5300000000000001E-3</v>
          </cell>
          <cell r="R112">
            <v>1.5983000000000001</v>
          </cell>
          <cell r="S112">
            <v>0.57530000000000003</v>
          </cell>
          <cell r="T112">
            <v>7.6010000000000001E-3</v>
          </cell>
          <cell r="U112">
            <v>0</v>
          </cell>
          <cell r="V112">
            <v>28</v>
          </cell>
          <cell r="W112">
            <v>42.41</v>
          </cell>
          <cell r="X112">
            <v>0</v>
          </cell>
          <cell r="Y112">
            <v>1220.3699999999999</v>
          </cell>
          <cell r="Z112">
            <v>71.33</v>
          </cell>
          <cell r="AA112">
            <v>1334.11</v>
          </cell>
          <cell r="AB112">
            <v>44.75</v>
          </cell>
          <cell r="AC112">
            <v>43.74</v>
          </cell>
          <cell r="AD112">
            <v>230.58</v>
          </cell>
          <cell r="AE112">
            <v>319.07</v>
          </cell>
          <cell r="AF112">
            <v>1653.18</v>
          </cell>
        </row>
        <row r="113">
          <cell r="C113">
            <v>3041051271</v>
          </cell>
          <cell r="D113">
            <v>228416</v>
          </cell>
          <cell r="E113">
            <v>39845</v>
          </cell>
          <cell r="F113">
            <v>39872</v>
          </cell>
          <cell r="G113" t="str">
            <v>EDS007</v>
          </cell>
          <cell r="H113">
            <v>61.887999999999998</v>
          </cell>
          <cell r="I113">
            <v>1.216</v>
          </cell>
          <cell r="J113">
            <v>30</v>
          </cell>
          <cell r="K113">
            <v>30</v>
          </cell>
          <cell r="L113" t="str">
            <v>GELL</v>
          </cell>
          <cell r="M113">
            <v>1.0760000000000001</v>
          </cell>
          <cell r="N113">
            <v>1.5146999999999999</v>
          </cell>
          <cell r="O113">
            <v>0</v>
          </cell>
          <cell r="P113">
            <v>14.9567</v>
          </cell>
          <cell r="Q113">
            <v>2.5300000000000001E-3</v>
          </cell>
          <cell r="R113">
            <v>1.5983000000000001</v>
          </cell>
          <cell r="S113">
            <v>0.57530000000000003</v>
          </cell>
          <cell r="T113">
            <v>7.4469999999999996E-3</v>
          </cell>
          <cell r="U113">
            <v>0</v>
          </cell>
          <cell r="V113">
            <v>28</v>
          </cell>
          <cell r="W113">
            <v>42.41</v>
          </cell>
          <cell r="X113">
            <v>0</v>
          </cell>
          <cell r="Y113">
            <v>448.7</v>
          </cell>
          <cell r="Z113">
            <v>0.16</v>
          </cell>
          <cell r="AA113">
            <v>491.27</v>
          </cell>
          <cell r="AB113">
            <v>44.75</v>
          </cell>
          <cell r="AC113">
            <v>17.25</v>
          </cell>
          <cell r="AD113">
            <v>0.5</v>
          </cell>
          <cell r="AE113">
            <v>62.5</v>
          </cell>
          <cell r="AF113">
            <v>553.77</v>
          </cell>
        </row>
        <row r="114">
          <cell r="C114">
            <v>3041052315</v>
          </cell>
          <cell r="D114">
            <v>228417</v>
          </cell>
          <cell r="E114">
            <v>39845</v>
          </cell>
          <cell r="F114">
            <v>39872</v>
          </cell>
          <cell r="G114" t="str">
            <v>EDST1</v>
          </cell>
          <cell r="H114">
            <v>31059.52</v>
          </cell>
          <cell r="I114">
            <v>74.2</v>
          </cell>
          <cell r="J114">
            <v>74.2</v>
          </cell>
          <cell r="K114">
            <v>30</v>
          </cell>
          <cell r="L114" t="str">
            <v>GELL</v>
          </cell>
          <cell r="M114">
            <v>1.0760000000000001</v>
          </cell>
          <cell r="N114">
            <v>1.5146999999999999</v>
          </cell>
          <cell r="O114">
            <v>0</v>
          </cell>
          <cell r="P114">
            <v>16.048999999999999</v>
          </cell>
          <cell r="Q114">
            <v>2.5300000000000001E-3</v>
          </cell>
          <cell r="R114">
            <v>1.5983000000000001</v>
          </cell>
          <cell r="S114">
            <v>0.57530000000000003</v>
          </cell>
          <cell r="T114">
            <v>7.6010000000000001E-3</v>
          </cell>
          <cell r="U114">
            <v>0</v>
          </cell>
          <cell r="V114">
            <v>28</v>
          </cell>
          <cell r="W114">
            <v>42.41</v>
          </cell>
          <cell r="X114">
            <v>0</v>
          </cell>
          <cell r="Y114">
            <v>1190.83</v>
          </cell>
          <cell r="Z114">
            <v>78.58</v>
          </cell>
          <cell r="AA114">
            <v>1311.82</v>
          </cell>
          <cell r="AB114">
            <v>44.75</v>
          </cell>
          <cell r="AC114">
            <v>42.69</v>
          </cell>
          <cell r="AD114">
            <v>254.03</v>
          </cell>
          <cell r="AE114">
            <v>341.47</v>
          </cell>
          <cell r="AF114">
            <v>1653.29</v>
          </cell>
        </row>
        <row r="115">
          <cell r="C115">
            <v>3041053460</v>
          </cell>
          <cell r="D115">
            <v>228418</v>
          </cell>
          <cell r="E115">
            <v>39845</v>
          </cell>
          <cell r="F115">
            <v>39872</v>
          </cell>
          <cell r="G115" t="str">
            <v>EDST1</v>
          </cell>
          <cell r="H115">
            <v>15917.74</v>
          </cell>
          <cell r="I115">
            <v>54.44</v>
          </cell>
          <cell r="J115">
            <v>54.44</v>
          </cell>
          <cell r="K115">
            <v>30</v>
          </cell>
          <cell r="L115" t="str">
            <v>GELL</v>
          </cell>
          <cell r="M115">
            <v>1.0760000000000001</v>
          </cell>
          <cell r="N115">
            <v>1.5146999999999999</v>
          </cell>
          <cell r="O115">
            <v>0</v>
          </cell>
          <cell r="P115">
            <v>16.048999999999999</v>
          </cell>
          <cell r="Q115">
            <v>2.5300000000000001E-3</v>
          </cell>
          <cell r="R115">
            <v>1.5983000000000001</v>
          </cell>
          <cell r="S115">
            <v>0.57530000000000003</v>
          </cell>
          <cell r="T115">
            <v>7.6010000000000001E-3</v>
          </cell>
          <cell r="U115">
            <v>0</v>
          </cell>
          <cell r="V115">
            <v>28</v>
          </cell>
          <cell r="W115">
            <v>42.41</v>
          </cell>
          <cell r="X115">
            <v>0</v>
          </cell>
          <cell r="Y115">
            <v>873.7</v>
          </cell>
          <cell r="Z115">
            <v>40.28</v>
          </cell>
          <cell r="AA115">
            <v>956.39</v>
          </cell>
          <cell r="AB115">
            <v>44.75</v>
          </cell>
          <cell r="AC115">
            <v>31.32</v>
          </cell>
          <cell r="AD115">
            <v>130.19</v>
          </cell>
          <cell r="AE115">
            <v>206.26</v>
          </cell>
          <cell r="AF115">
            <v>1162.6500000000001</v>
          </cell>
        </row>
        <row r="116">
          <cell r="C116">
            <v>3041119916</v>
          </cell>
          <cell r="D116">
            <v>228419</v>
          </cell>
          <cell r="E116">
            <v>39845</v>
          </cell>
          <cell r="F116">
            <v>39872</v>
          </cell>
          <cell r="G116" t="str">
            <v>EDSSCT1</v>
          </cell>
          <cell r="H116">
            <v>24272.39</v>
          </cell>
          <cell r="I116">
            <v>86.4</v>
          </cell>
          <cell r="J116">
            <v>86.4</v>
          </cell>
          <cell r="K116">
            <v>30</v>
          </cell>
          <cell r="L116" t="str">
            <v>GELL</v>
          </cell>
          <cell r="M116">
            <v>1.0760000000000001</v>
          </cell>
          <cell r="N116">
            <v>1.5146999999999999</v>
          </cell>
          <cell r="O116">
            <v>0</v>
          </cell>
          <cell r="P116">
            <v>14.9567</v>
          </cell>
          <cell r="Q116">
            <v>2.5300000000000001E-3</v>
          </cell>
          <cell r="R116">
            <v>1.5983000000000001</v>
          </cell>
          <cell r="S116">
            <v>0.57530000000000003</v>
          </cell>
          <cell r="T116">
            <v>7.6010000000000001E-3</v>
          </cell>
          <cell r="U116">
            <v>0</v>
          </cell>
          <cell r="V116">
            <v>28</v>
          </cell>
          <cell r="W116">
            <v>42.41</v>
          </cell>
          <cell r="X116">
            <v>0</v>
          </cell>
          <cell r="Y116">
            <v>1292.26</v>
          </cell>
          <cell r="Z116">
            <v>61.41</v>
          </cell>
          <cell r="AA116">
            <v>1396.08</v>
          </cell>
          <cell r="AB116">
            <v>44.75</v>
          </cell>
          <cell r="AC116">
            <v>49.7</v>
          </cell>
          <cell r="AD116">
            <v>198.51</v>
          </cell>
          <cell r="AE116">
            <v>292.95999999999998</v>
          </cell>
          <cell r="AF116">
            <v>1689.04</v>
          </cell>
        </row>
        <row r="117">
          <cell r="C117">
            <v>3041139534</v>
          </cell>
          <cell r="D117">
            <v>228420</v>
          </cell>
          <cell r="E117">
            <v>39845</v>
          </cell>
          <cell r="F117">
            <v>39872</v>
          </cell>
          <cell r="G117" t="str">
            <v>EDST1</v>
          </cell>
          <cell r="H117">
            <v>8871.11</v>
          </cell>
          <cell r="I117">
            <v>15.28</v>
          </cell>
          <cell r="J117">
            <v>30</v>
          </cell>
          <cell r="K117">
            <v>30</v>
          </cell>
          <cell r="L117" t="str">
            <v>GELL</v>
          </cell>
          <cell r="M117">
            <v>1.0760000000000001</v>
          </cell>
          <cell r="N117">
            <v>1.5146999999999999</v>
          </cell>
          <cell r="O117">
            <v>0</v>
          </cell>
          <cell r="P117">
            <v>16.048999999999999</v>
          </cell>
          <cell r="Q117">
            <v>2.5300000000000001E-3</v>
          </cell>
          <cell r="R117">
            <v>1.5983000000000001</v>
          </cell>
          <cell r="S117">
            <v>0.57530000000000003</v>
          </cell>
          <cell r="T117">
            <v>7.6010000000000001E-3</v>
          </cell>
          <cell r="U117">
            <v>0</v>
          </cell>
          <cell r="V117">
            <v>28</v>
          </cell>
          <cell r="W117">
            <v>42.41</v>
          </cell>
          <cell r="X117">
            <v>0</v>
          </cell>
          <cell r="Y117">
            <v>481.47</v>
          </cell>
          <cell r="Z117">
            <v>22.45</v>
          </cell>
          <cell r="AA117">
            <v>546.33000000000004</v>
          </cell>
          <cell r="AB117">
            <v>44.75</v>
          </cell>
          <cell r="AC117">
            <v>17.25</v>
          </cell>
          <cell r="AD117">
            <v>72.55</v>
          </cell>
          <cell r="AE117">
            <v>134.55000000000001</v>
          </cell>
          <cell r="AF117">
            <v>680.88</v>
          </cell>
        </row>
        <row r="118">
          <cell r="C118">
            <v>3041187016</v>
          </cell>
          <cell r="D118">
            <v>228421</v>
          </cell>
          <cell r="E118">
            <v>39845</v>
          </cell>
          <cell r="F118">
            <v>39872</v>
          </cell>
          <cell r="G118" t="str">
            <v>EDST1</v>
          </cell>
          <cell r="H118">
            <v>17977.75</v>
          </cell>
          <cell r="I118">
            <v>58.04</v>
          </cell>
          <cell r="J118">
            <v>58.04</v>
          </cell>
          <cell r="K118">
            <v>30</v>
          </cell>
          <cell r="L118" t="str">
            <v>GELL</v>
          </cell>
          <cell r="M118">
            <v>1.0760000000000001</v>
          </cell>
          <cell r="N118">
            <v>1.5146999999999999</v>
          </cell>
          <cell r="O118">
            <v>0</v>
          </cell>
          <cell r="P118">
            <v>16.048999999999999</v>
          </cell>
          <cell r="Q118">
            <v>2.5300000000000001E-3</v>
          </cell>
          <cell r="R118">
            <v>1.5983000000000001</v>
          </cell>
          <cell r="S118">
            <v>0.57530000000000003</v>
          </cell>
          <cell r="T118">
            <v>7.6010000000000001E-3</v>
          </cell>
          <cell r="U118">
            <v>0</v>
          </cell>
          <cell r="V118">
            <v>28</v>
          </cell>
          <cell r="W118">
            <v>42.41</v>
          </cell>
          <cell r="X118">
            <v>0</v>
          </cell>
          <cell r="Y118">
            <v>931.49</v>
          </cell>
          <cell r="Z118">
            <v>45.48</v>
          </cell>
          <cell r="AA118">
            <v>1019.38</v>
          </cell>
          <cell r="AB118">
            <v>44.75</v>
          </cell>
          <cell r="AC118">
            <v>33.39</v>
          </cell>
          <cell r="AD118">
            <v>147.03</v>
          </cell>
          <cell r="AE118">
            <v>225.17</v>
          </cell>
          <cell r="AF118">
            <v>1244.55</v>
          </cell>
        </row>
        <row r="119">
          <cell r="C119">
            <v>3041272374</v>
          </cell>
          <cell r="D119">
            <v>228422</v>
          </cell>
          <cell r="E119">
            <v>39845</v>
          </cell>
          <cell r="F119">
            <v>39872</v>
          </cell>
          <cell r="G119" t="str">
            <v>EDST1</v>
          </cell>
          <cell r="H119">
            <v>18573.169999999998</v>
          </cell>
          <cell r="I119">
            <v>47.26</v>
          </cell>
          <cell r="J119">
            <v>47.26</v>
          </cell>
          <cell r="K119">
            <v>30</v>
          </cell>
          <cell r="L119" t="str">
            <v>GELL</v>
          </cell>
          <cell r="M119">
            <v>1.0760000000000001</v>
          </cell>
          <cell r="N119">
            <v>1.5146999999999999</v>
          </cell>
          <cell r="O119">
            <v>0</v>
          </cell>
          <cell r="P119">
            <v>16.048999999999999</v>
          </cell>
          <cell r="Q119">
            <v>2.5300000000000001E-3</v>
          </cell>
          <cell r="R119">
            <v>1.5983000000000001</v>
          </cell>
          <cell r="S119">
            <v>0.57530000000000003</v>
          </cell>
          <cell r="T119">
            <v>7.6010000000000001E-3</v>
          </cell>
          <cell r="U119">
            <v>0</v>
          </cell>
          <cell r="V119">
            <v>28</v>
          </cell>
          <cell r="W119">
            <v>42.41</v>
          </cell>
          <cell r="X119">
            <v>0</v>
          </cell>
          <cell r="Y119">
            <v>758.48</v>
          </cell>
          <cell r="Z119">
            <v>46.99</v>
          </cell>
          <cell r="AA119">
            <v>847.88</v>
          </cell>
          <cell r="AB119">
            <v>44.75</v>
          </cell>
          <cell r="AC119">
            <v>27.19</v>
          </cell>
          <cell r="AD119">
            <v>151.91</v>
          </cell>
          <cell r="AE119">
            <v>223.85</v>
          </cell>
          <cell r="AF119">
            <v>1071.73</v>
          </cell>
        </row>
        <row r="120">
          <cell r="C120">
            <v>3041279727</v>
          </cell>
          <cell r="D120">
            <v>228423</v>
          </cell>
          <cell r="E120">
            <v>39845</v>
          </cell>
          <cell r="F120">
            <v>39872</v>
          </cell>
          <cell r="G120" t="str">
            <v>EVST1</v>
          </cell>
          <cell r="H120">
            <v>699.76</v>
          </cell>
          <cell r="I120">
            <v>1.66</v>
          </cell>
          <cell r="J120">
            <v>0</v>
          </cell>
          <cell r="L120" t="str">
            <v>GELL</v>
          </cell>
          <cell r="M120">
            <v>1.0760000000000001</v>
          </cell>
          <cell r="N120">
            <v>0.82279999999999998</v>
          </cell>
          <cell r="O120">
            <v>0</v>
          </cell>
          <cell r="P120">
            <v>0</v>
          </cell>
          <cell r="Q120">
            <v>6.0895999999999999E-2</v>
          </cell>
          <cell r="R120">
            <v>7.5899999999999995E-2</v>
          </cell>
          <cell r="S120">
            <v>0</v>
          </cell>
          <cell r="T120">
            <v>7.6010000000000001E-3</v>
          </cell>
          <cell r="U120">
            <v>0</v>
          </cell>
          <cell r="V120">
            <v>28</v>
          </cell>
          <cell r="W120">
            <v>23.04</v>
          </cell>
          <cell r="X120">
            <v>0</v>
          </cell>
          <cell r="Y120">
            <v>0</v>
          </cell>
          <cell r="Z120">
            <v>42.61</v>
          </cell>
          <cell r="AA120">
            <v>65.650000000000006</v>
          </cell>
          <cell r="AB120">
            <v>2.13</v>
          </cell>
          <cell r="AC120">
            <v>0</v>
          </cell>
          <cell r="AD120">
            <v>5.73</v>
          </cell>
          <cell r="AE120">
            <v>7.86</v>
          </cell>
          <cell r="AF120">
            <v>73.510000000000005</v>
          </cell>
        </row>
        <row r="121">
          <cell r="C121">
            <v>3041280547</v>
          </cell>
          <cell r="D121">
            <v>228424</v>
          </cell>
          <cell r="E121">
            <v>39845</v>
          </cell>
          <cell r="F121">
            <v>39872</v>
          </cell>
          <cell r="G121" t="str">
            <v>EDS008</v>
          </cell>
          <cell r="H121">
            <v>11781.254000000001</v>
          </cell>
          <cell r="I121">
            <v>26.015999999999998</v>
          </cell>
          <cell r="J121">
            <v>30</v>
          </cell>
          <cell r="K121">
            <v>30</v>
          </cell>
          <cell r="L121" t="str">
            <v>GELL</v>
          </cell>
          <cell r="M121">
            <v>1.0760000000000001</v>
          </cell>
          <cell r="N121">
            <v>1.5146999999999999</v>
          </cell>
          <cell r="O121">
            <v>0</v>
          </cell>
          <cell r="P121">
            <v>14.9567</v>
          </cell>
          <cell r="Q121">
            <v>2.5300000000000001E-3</v>
          </cell>
          <cell r="R121">
            <v>1.5983000000000001</v>
          </cell>
          <cell r="S121">
            <v>0.57530000000000003</v>
          </cell>
          <cell r="T121">
            <v>7.5129999999999997E-3</v>
          </cell>
          <cell r="U121">
            <v>0</v>
          </cell>
          <cell r="V121">
            <v>28</v>
          </cell>
          <cell r="W121">
            <v>42.41</v>
          </cell>
          <cell r="X121">
            <v>0</v>
          </cell>
          <cell r="Y121">
            <v>448.7</v>
          </cell>
          <cell r="Z121">
            <v>29.81</v>
          </cell>
          <cell r="AA121">
            <v>520.91999999999996</v>
          </cell>
          <cell r="AB121">
            <v>44.75</v>
          </cell>
          <cell r="AC121">
            <v>17.25</v>
          </cell>
          <cell r="AD121">
            <v>95.24</v>
          </cell>
          <cell r="AE121">
            <v>157.24</v>
          </cell>
          <cell r="AF121">
            <v>678.16</v>
          </cell>
        </row>
        <row r="122">
          <cell r="C122">
            <v>3041301846</v>
          </cell>
          <cell r="D122">
            <v>228425</v>
          </cell>
          <cell r="E122">
            <v>39845</v>
          </cell>
          <cell r="F122">
            <v>39872</v>
          </cell>
          <cell r="G122" t="str">
            <v>EDSSCT1</v>
          </cell>
          <cell r="H122">
            <v>15844.074000000001</v>
          </cell>
          <cell r="I122">
            <v>63.816000000000003</v>
          </cell>
          <cell r="J122">
            <v>63.816000000000003</v>
          </cell>
          <cell r="K122">
            <v>30</v>
          </cell>
          <cell r="L122" t="str">
            <v>GELL</v>
          </cell>
          <cell r="M122">
            <v>1.0760000000000001</v>
          </cell>
          <cell r="N122">
            <v>1.5146999999999999</v>
          </cell>
          <cell r="O122">
            <v>0</v>
          </cell>
          <cell r="P122">
            <v>14.9567</v>
          </cell>
          <cell r="Q122">
            <v>2.5300000000000001E-3</v>
          </cell>
          <cell r="R122">
            <v>1.5983000000000001</v>
          </cell>
          <cell r="S122">
            <v>0.57530000000000003</v>
          </cell>
          <cell r="T122">
            <v>7.6010000000000001E-3</v>
          </cell>
          <cell r="U122">
            <v>0</v>
          </cell>
          <cell r="V122">
            <v>28</v>
          </cell>
          <cell r="W122">
            <v>42.41</v>
          </cell>
          <cell r="X122">
            <v>0</v>
          </cell>
          <cell r="Y122">
            <v>954.48</v>
          </cell>
          <cell r="Z122">
            <v>40.090000000000003</v>
          </cell>
          <cell r="AA122">
            <v>1036.98</v>
          </cell>
          <cell r="AB122">
            <v>44.75</v>
          </cell>
          <cell r="AC122">
            <v>36.71</v>
          </cell>
          <cell r="AD122">
            <v>129.59</v>
          </cell>
          <cell r="AE122">
            <v>211.05</v>
          </cell>
          <cell r="AF122">
            <v>1248.03</v>
          </cell>
        </row>
        <row r="123">
          <cell r="C123">
            <v>3041303113</v>
          </cell>
          <cell r="D123">
            <v>228426</v>
          </cell>
          <cell r="E123">
            <v>39845</v>
          </cell>
          <cell r="F123">
            <v>39872</v>
          </cell>
          <cell r="G123" t="str">
            <v>EDST1</v>
          </cell>
          <cell r="H123">
            <v>7977.43</v>
          </cell>
          <cell r="I123">
            <v>20.48</v>
          </cell>
          <cell r="J123">
            <v>30</v>
          </cell>
          <cell r="K123">
            <v>30</v>
          </cell>
          <cell r="L123" t="str">
            <v>GELL</v>
          </cell>
          <cell r="M123">
            <v>1.0760000000000001</v>
          </cell>
          <cell r="N123">
            <v>1.5146999999999999</v>
          </cell>
          <cell r="O123">
            <v>0</v>
          </cell>
          <cell r="P123">
            <v>16.048999999999999</v>
          </cell>
          <cell r="Q123">
            <v>2.5300000000000001E-3</v>
          </cell>
          <cell r="R123">
            <v>1.5983000000000001</v>
          </cell>
          <cell r="S123">
            <v>0.57530000000000003</v>
          </cell>
          <cell r="T123">
            <v>7.6010000000000001E-3</v>
          </cell>
          <cell r="U123">
            <v>0</v>
          </cell>
          <cell r="V123">
            <v>28</v>
          </cell>
          <cell r="W123">
            <v>42.41</v>
          </cell>
          <cell r="X123">
            <v>0</v>
          </cell>
          <cell r="Y123">
            <v>481.47</v>
          </cell>
          <cell r="Z123">
            <v>20.18</v>
          </cell>
          <cell r="AA123">
            <v>544.05999999999995</v>
          </cell>
          <cell r="AB123">
            <v>44.75</v>
          </cell>
          <cell r="AC123">
            <v>17.25</v>
          </cell>
          <cell r="AD123">
            <v>65.25</v>
          </cell>
          <cell r="AE123">
            <v>127.25</v>
          </cell>
          <cell r="AF123">
            <v>671.31</v>
          </cell>
        </row>
        <row r="124">
          <cell r="C124">
            <v>3041303130</v>
          </cell>
          <cell r="D124">
            <v>228427</v>
          </cell>
          <cell r="E124">
            <v>39845</v>
          </cell>
          <cell r="F124">
            <v>39872</v>
          </cell>
          <cell r="G124" t="str">
            <v>EDST1</v>
          </cell>
          <cell r="H124">
            <v>14379.43</v>
          </cell>
          <cell r="I124">
            <v>32.58</v>
          </cell>
          <cell r="J124">
            <v>32.58</v>
          </cell>
          <cell r="K124">
            <v>30</v>
          </cell>
          <cell r="L124" t="str">
            <v>GELL</v>
          </cell>
          <cell r="M124">
            <v>1.0760000000000001</v>
          </cell>
          <cell r="N124">
            <v>1.5146999999999999</v>
          </cell>
          <cell r="O124">
            <v>0</v>
          </cell>
          <cell r="P124">
            <v>16.048999999999999</v>
          </cell>
          <cell r="Q124">
            <v>2.5300000000000001E-3</v>
          </cell>
          <cell r="R124">
            <v>1.5983000000000001</v>
          </cell>
          <cell r="S124">
            <v>0.57530000000000003</v>
          </cell>
          <cell r="T124">
            <v>7.6010000000000001E-3</v>
          </cell>
          <cell r="U124">
            <v>0</v>
          </cell>
          <cell r="V124">
            <v>28</v>
          </cell>
          <cell r="W124">
            <v>42.41</v>
          </cell>
          <cell r="X124">
            <v>0</v>
          </cell>
          <cell r="Y124">
            <v>522.88</v>
          </cell>
          <cell r="Z124">
            <v>36.380000000000003</v>
          </cell>
          <cell r="AA124">
            <v>601.66999999999996</v>
          </cell>
          <cell r="AB124">
            <v>44.75</v>
          </cell>
          <cell r="AC124">
            <v>18.739999999999998</v>
          </cell>
          <cell r="AD124">
            <v>117.61</v>
          </cell>
          <cell r="AE124">
            <v>181.1</v>
          </cell>
          <cell r="AF124">
            <v>782.77</v>
          </cell>
        </row>
        <row r="125">
          <cell r="C125">
            <v>3041304021</v>
          </cell>
          <cell r="D125">
            <v>228428</v>
          </cell>
          <cell r="E125">
            <v>39845</v>
          </cell>
          <cell r="F125">
            <v>39872</v>
          </cell>
          <cell r="G125" t="str">
            <v>EDST1</v>
          </cell>
          <cell r="H125">
            <v>18792.72</v>
          </cell>
          <cell r="I125">
            <v>80.42</v>
          </cell>
          <cell r="J125">
            <v>80.42</v>
          </cell>
          <cell r="K125">
            <v>30</v>
          </cell>
          <cell r="L125" t="str">
            <v>GELL</v>
          </cell>
          <cell r="M125">
            <v>1.0760000000000001</v>
          </cell>
          <cell r="N125">
            <v>1.5146999999999999</v>
          </cell>
          <cell r="O125">
            <v>0</v>
          </cell>
          <cell r="P125">
            <v>16.048999999999999</v>
          </cell>
          <cell r="Q125">
            <v>2.5300000000000001E-3</v>
          </cell>
          <cell r="R125">
            <v>1.5983000000000001</v>
          </cell>
          <cell r="S125">
            <v>0.57530000000000003</v>
          </cell>
          <cell r="T125">
            <v>7.6010000000000001E-3</v>
          </cell>
          <cell r="U125">
            <v>0</v>
          </cell>
          <cell r="V125">
            <v>28</v>
          </cell>
          <cell r="W125">
            <v>42.41</v>
          </cell>
          <cell r="X125">
            <v>0</v>
          </cell>
          <cell r="Y125">
            <v>1290.6600000000001</v>
          </cell>
          <cell r="Z125">
            <v>47.55</v>
          </cell>
          <cell r="AA125">
            <v>1380.62</v>
          </cell>
          <cell r="AB125">
            <v>44.75</v>
          </cell>
          <cell r="AC125">
            <v>46.26</v>
          </cell>
          <cell r="AD125">
            <v>153.69999999999999</v>
          </cell>
          <cell r="AE125">
            <v>244.71</v>
          </cell>
          <cell r="AF125">
            <v>1625.33</v>
          </cell>
        </row>
        <row r="126">
          <cell r="C126">
            <v>3041307542</v>
          </cell>
          <cell r="D126">
            <v>228429</v>
          </cell>
          <cell r="E126">
            <v>39845</v>
          </cell>
          <cell r="F126">
            <v>39872</v>
          </cell>
          <cell r="G126" t="str">
            <v>EDSSCT1</v>
          </cell>
          <cell r="H126">
            <v>12438.88</v>
          </cell>
          <cell r="I126">
            <v>40.96</v>
          </cell>
          <cell r="J126">
            <v>40.96</v>
          </cell>
          <cell r="K126">
            <v>30</v>
          </cell>
          <cell r="L126" t="str">
            <v>GELL</v>
          </cell>
          <cell r="M126">
            <v>1.0760000000000001</v>
          </cell>
          <cell r="N126">
            <v>1.5146999999999999</v>
          </cell>
          <cell r="O126">
            <v>0</v>
          </cell>
          <cell r="P126">
            <v>14.9567</v>
          </cell>
          <cell r="Q126">
            <v>2.5300000000000001E-3</v>
          </cell>
          <cell r="R126">
            <v>1.5983000000000001</v>
          </cell>
          <cell r="S126">
            <v>0.57530000000000003</v>
          </cell>
          <cell r="T126">
            <v>7.6010000000000001E-3</v>
          </cell>
          <cell r="U126">
            <v>0</v>
          </cell>
          <cell r="V126">
            <v>28</v>
          </cell>
          <cell r="W126">
            <v>42.41</v>
          </cell>
          <cell r="X126">
            <v>0</v>
          </cell>
          <cell r="Y126">
            <v>612.63</v>
          </cell>
          <cell r="Z126">
            <v>31.47</v>
          </cell>
          <cell r="AA126">
            <v>686.51</v>
          </cell>
          <cell r="AB126">
            <v>44.75</v>
          </cell>
          <cell r="AC126">
            <v>23.57</v>
          </cell>
          <cell r="AD126">
            <v>101.73</v>
          </cell>
          <cell r="AE126">
            <v>170.05</v>
          </cell>
          <cell r="AF126">
            <v>856.56</v>
          </cell>
        </row>
        <row r="127">
          <cell r="C127">
            <v>3041308093</v>
          </cell>
          <cell r="D127">
            <v>228430</v>
          </cell>
          <cell r="E127">
            <v>39845</v>
          </cell>
          <cell r="F127">
            <v>39872</v>
          </cell>
          <cell r="G127" t="str">
            <v>EDST1</v>
          </cell>
          <cell r="H127">
            <v>11170.775</v>
          </cell>
          <cell r="I127">
            <v>31.484000000000002</v>
          </cell>
          <cell r="J127">
            <v>31.484000000000002</v>
          </cell>
          <cell r="K127">
            <v>30</v>
          </cell>
          <cell r="L127" t="str">
            <v>GELL</v>
          </cell>
          <cell r="M127">
            <v>1.0760000000000001</v>
          </cell>
          <cell r="N127">
            <v>1.5146999999999999</v>
          </cell>
          <cell r="O127">
            <v>0</v>
          </cell>
          <cell r="P127">
            <v>16.048999999999999</v>
          </cell>
          <cell r="Q127">
            <v>2.5300000000000001E-3</v>
          </cell>
          <cell r="R127">
            <v>1.5983000000000001</v>
          </cell>
          <cell r="S127">
            <v>0.57530000000000003</v>
          </cell>
          <cell r="T127">
            <v>7.6010000000000001E-3</v>
          </cell>
          <cell r="U127">
            <v>0</v>
          </cell>
          <cell r="V127">
            <v>28</v>
          </cell>
          <cell r="W127">
            <v>42.41</v>
          </cell>
          <cell r="X127">
            <v>0</v>
          </cell>
          <cell r="Y127">
            <v>505.29</v>
          </cell>
          <cell r="Z127">
            <v>28.27</v>
          </cell>
          <cell r="AA127">
            <v>575.97</v>
          </cell>
          <cell r="AB127">
            <v>44.75</v>
          </cell>
          <cell r="AC127">
            <v>18.11</v>
          </cell>
          <cell r="AD127">
            <v>91.36</v>
          </cell>
          <cell r="AE127">
            <v>154.22</v>
          </cell>
          <cell r="AF127">
            <v>730.19</v>
          </cell>
        </row>
        <row r="128">
          <cell r="C128">
            <v>3041309731</v>
          </cell>
          <cell r="D128">
            <v>228431</v>
          </cell>
          <cell r="E128">
            <v>39845</v>
          </cell>
          <cell r="F128">
            <v>39872</v>
          </cell>
          <cell r="G128" t="str">
            <v>EDST1</v>
          </cell>
          <cell r="H128">
            <v>20725.490000000002</v>
          </cell>
          <cell r="I128">
            <v>55.94</v>
          </cell>
          <cell r="J128">
            <v>55.94</v>
          </cell>
          <cell r="K128">
            <v>30</v>
          </cell>
          <cell r="L128" t="str">
            <v>GELL</v>
          </cell>
          <cell r="M128">
            <v>1.0760000000000001</v>
          </cell>
          <cell r="N128">
            <v>1.5146999999999999</v>
          </cell>
          <cell r="O128">
            <v>0</v>
          </cell>
          <cell r="P128">
            <v>16.048999999999999</v>
          </cell>
          <cell r="Q128">
            <v>2.5300000000000001E-3</v>
          </cell>
          <cell r="R128">
            <v>1.5983000000000001</v>
          </cell>
          <cell r="S128">
            <v>0.57530000000000003</v>
          </cell>
          <cell r="T128">
            <v>7.6010000000000001E-3</v>
          </cell>
          <cell r="U128">
            <v>0</v>
          </cell>
          <cell r="V128">
            <v>28</v>
          </cell>
          <cell r="W128">
            <v>42.41</v>
          </cell>
          <cell r="X128">
            <v>0</v>
          </cell>
          <cell r="Y128">
            <v>897.78</v>
          </cell>
          <cell r="Z128">
            <v>52.43</v>
          </cell>
          <cell r="AA128">
            <v>992.62</v>
          </cell>
          <cell r="AB128">
            <v>44.75</v>
          </cell>
          <cell r="AC128">
            <v>32.18</v>
          </cell>
          <cell r="AD128">
            <v>169.51</v>
          </cell>
          <cell r="AE128">
            <v>246.44</v>
          </cell>
          <cell r="AF128">
            <v>1239.06</v>
          </cell>
        </row>
        <row r="129">
          <cell r="C129">
            <v>3041310829</v>
          </cell>
          <cell r="D129">
            <v>228432</v>
          </cell>
          <cell r="E129">
            <v>39845</v>
          </cell>
          <cell r="F129">
            <v>39872</v>
          </cell>
          <cell r="G129" t="str">
            <v>EDS010</v>
          </cell>
          <cell r="H129">
            <v>11788.07</v>
          </cell>
          <cell r="I129">
            <v>28.64</v>
          </cell>
          <cell r="J129">
            <v>30</v>
          </cell>
          <cell r="K129">
            <v>30</v>
          </cell>
          <cell r="L129" t="str">
            <v>GELL</v>
          </cell>
          <cell r="M129">
            <v>1.0760000000000001</v>
          </cell>
          <cell r="N129">
            <v>1.5146999999999999</v>
          </cell>
          <cell r="O129">
            <v>0</v>
          </cell>
          <cell r="P129">
            <v>14.9567</v>
          </cell>
          <cell r="Q129">
            <v>2.5300000000000001E-3</v>
          </cell>
          <cell r="R129">
            <v>1.5983000000000001</v>
          </cell>
          <cell r="S129">
            <v>0.57530000000000003</v>
          </cell>
          <cell r="T129">
            <v>7.3920000000000001E-3</v>
          </cell>
          <cell r="U129">
            <v>0</v>
          </cell>
          <cell r="V129">
            <v>28</v>
          </cell>
          <cell r="W129">
            <v>42.41</v>
          </cell>
          <cell r="X129">
            <v>0</v>
          </cell>
          <cell r="Y129">
            <v>448.7</v>
          </cell>
          <cell r="Z129">
            <v>29.83</v>
          </cell>
          <cell r="AA129">
            <v>520.94000000000005</v>
          </cell>
          <cell r="AB129">
            <v>44.75</v>
          </cell>
          <cell r="AC129">
            <v>17.25</v>
          </cell>
          <cell r="AD129">
            <v>93.76</v>
          </cell>
          <cell r="AE129">
            <v>155.76</v>
          </cell>
          <cell r="AF129">
            <v>676.7</v>
          </cell>
        </row>
        <row r="130">
          <cell r="C130">
            <v>3041313950</v>
          </cell>
          <cell r="D130">
            <v>228433</v>
          </cell>
          <cell r="E130">
            <v>39845</v>
          </cell>
          <cell r="F130">
            <v>39872</v>
          </cell>
          <cell r="G130" t="str">
            <v>EDST1</v>
          </cell>
          <cell r="H130">
            <v>9357.86</v>
          </cell>
          <cell r="I130">
            <v>53.4</v>
          </cell>
          <cell r="J130">
            <v>53.4</v>
          </cell>
          <cell r="K130">
            <v>30</v>
          </cell>
          <cell r="L130" t="str">
            <v>GELL</v>
          </cell>
          <cell r="M130">
            <v>1.0760000000000001</v>
          </cell>
          <cell r="N130">
            <v>1.5146999999999999</v>
          </cell>
          <cell r="O130">
            <v>0</v>
          </cell>
          <cell r="P130">
            <v>16.048999999999999</v>
          </cell>
          <cell r="Q130">
            <v>2.5300000000000001E-3</v>
          </cell>
          <cell r="R130">
            <v>1.5983000000000001</v>
          </cell>
          <cell r="S130">
            <v>0.57530000000000003</v>
          </cell>
          <cell r="T130">
            <v>7.6010000000000001E-3</v>
          </cell>
          <cell r="U130">
            <v>0</v>
          </cell>
          <cell r="V130">
            <v>28</v>
          </cell>
          <cell r="W130">
            <v>42.41</v>
          </cell>
          <cell r="X130">
            <v>0</v>
          </cell>
          <cell r="Y130">
            <v>857.02</v>
          </cell>
          <cell r="Z130">
            <v>23.68</v>
          </cell>
          <cell r="AA130">
            <v>923.11</v>
          </cell>
          <cell r="AB130">
            <v>44.75</v>
          </cell>
          <cell r="AC130">
            <v>30.72</v>
          </cell>
          <cell r="AD130">
            <v>76.53</v>
          </cell>
          <cell r="AE130">
            <v>152</v>
          </cell>
          <cell r="AF130">
            <v>1075.1099999999999</v>
          </cell>
        </row>
        <row r="131">
          <cell r="C131">
            <v>3041317751</v>
          </cell>
          <cell r="D131">
            <v>228434</v>
          </cell>
          <cell r="E131">
            <v>39845</v>
          </cell>
          <cell r="F131">
            <v>39872</v>
          </cell>
          <cell r="G131" t="str">
            <v>EDSSCT1</v>
          </cell>
          <cell r="H131">
            <v>11080.91</v>
          </cell>
          <cell r="I131">
            <v>72.819999999999993</v>
          </cell>
          <cell r="J131">
            <v>72.819999999999993</v>
          </cell>
          <cell r="K131">
            <v>30</v>
          </cell>
          <cell r="L131" t="str">
            <v>GELL</v>
          </cell>
          <cell r="M131">
            <v>1.0760000000000001</v>
          </cell>
          <cell r="N131">
            <v>1.5146999999999999</v>
          </cell>
          <cell r="O131">
            <v>0</v>
          </cell>
          <cell r="P131">
            <v>14.9567</v>
          </cell>
          <cell r="Q131">
            <v>2.5300000000000001E-3</v>
          </cell>
          <cell r="R131">
            <v>1.5983000000000001</v>
          </cell>
          <cell r="S131">
            <v>0.57530000000000003</v>
          </cell>
          <cell r="T131">
            <v>7.6010000000000001E-3</v>
          </cell>
          <cell r="U131">
            <v>0</v>
          </cell>
          <cell r="V131">
            <v>28</v>
          </cell>
          <cell r="W131">
            <v>42.41</v>
          </cell>
          <cell r="X131">
            <v>0</v>
          </cell>
          <cell r="Y131">
            <v>1089.1500000000001</v>
          </cell>
          <cell r="Z131">
            <v>28.03</v>
          </cell>
          <cell r="AA131">
            <v>1159.5899999999999</v>
          </cell>
          <cell r="AB131">
            <v>44.75</v>
          </cell>
          <cell r="AC131">
            <v>41.89</v>
          </cell>
          <cell r="AD131">
            <v>90.62</v>
          </cell>
          <cell r="AE131">
            <v>177.26</v>
          </cell>
          <cell r="AF131">
            <v>1336.85</v>
          </cell>
        </row>
        <row r="132">
          <cell r="C132">
            <v>3041318412</v>
          </cell>
          <cell r="D132">
            <v>228435</v>
          </cell>
          <cell r="E132">
            <v>39845</v>
          </cell>
          <cell r="F132">
            <v>39872</v>
          </cell>
          <cell r="G132" t="str">
            <v>EDST1</v>
          </cell>
          <cell r="H132">
            <v>12562.52</v>
          </cell>
          <cell r="I132">
            <v>35.520000000000003</v>
          </cell>
          <cell r="J132">
            <v>35.520000000000003</v>
          </cell>
          <cell r="K132">
            <v>30</v>
          </cell>
          <cell r="L132" t="str">
            <v>GELL</v>
          </cell>
          <cell r="M132">
            <v>1.0760000000000001</v>
          </cell>
          <cell r="N132">
            <v>1.5146999999999999</v>
          </cell>
          <cell r="O132">
            <v>0</v>
          </cell>
          <cell r="P132">
            <v>16.048999999999999</v>
          </cell>
          <cell r="Q132">
            <v>2.5300000000000001E-3</v>
          </cell>
          <cell r="R132">
            <v>1.5983000000000001</v>
          </cell>
          <cell r="S132">
            <v>0.57530000000000003</v>
          </cell>
          <cell r="T132">
            <v>7.6010000000000001E-3</v>
          </cell>
          <cell r="U132">
            <v>0</v>
          </cell>
          <cell r="V132">
            <v>28</v>
          </cell>
          <cell r="W132">
            <v>42.41</v>
          </cell>
          <cell r="X132">
            <v>0</v>
          </cell>
          <cell r="Y132">
            <v>570.05999999999995</v>
          </cell>
          <cell r="Z132">
            <v>31.79</v>
          </cell>
          <cell r="AA132">
            <v>644.26</v>
          </cell>
          <cell r="AB132">
            <v>44.75</v>
          </cell>
          <cell r="AC132">
            <v>20.43</v>
          </cell>
          <cell r="AD132">
            <v>102.75</v>
          </cell>
          <cell r="AE132">
            <v>167.93</v>
          </cell>
          <cell r="AF132">
            <v>812.19</v>
          </cell>
        </row>
        <row r="133">
          <cell r="C133">
            <v>3041319061</v>
          </cell>
          <cell r="D133">
            <v>228436</v>
          </cell>
          <cell r="E133">
            <v>39845</v>
          </cell>
          <cell r="F133">
            <v>39872</v>
          </cell>
          <cell r="G133" t="str">
            <v>EDST1</v>
          </cell>
          <cell r="H133">
            <v>20489.64</v>
          </cell>
          <cell r="I133">
            <v>50.968000000000004</v>
          </cell>
          <cell r="J133">
            <v>50.968000000000004</v>
          </cell>
          <cell r="K133">
            <v>30</v>
          </cell>
          <cell r="L133" t="str">
            <v>GELL</v>
          </cell>
          <cell r="M133">
            <v>1.0760000000000001</v>
          </cell>
          <cell r="N133">
            <v>1.5146999999999999</v>
          </cell>
          <cell r="O133">
            <v>0</v>
          </cell>
          <cell r="P133">
            <v>16.048999999999999</v>
          </cell>
          <cell r="Q133">
            <v>2.5300000000000001E-3</v>
          </cell>
          <cell r="R133">
            <v>1.5983000000000001</v>
          </cell>
          <cell r="S133">
            <v>0.57530000000000003</v>
          </cell>
          <cell r="T133">
            <v>7.6010000000000001E-3</v>
          </cell>
          <cell r="U133">
            <v>0</v>
          </cell>
          <cell r="V133">
            <v>28</v>
          </cell>
          <cell r="W133">
            <v>42.41</v>
          </cell>
          <cell r="X133">
            <v>0</v>
          </cell>
          <cell r="Y133">
            <v>817.99</v>
          </cell>
          <cell r="Z133">
            <v>51.84</v>
          </cell>
          <cell r="AA133">
            <v>912.24</v>
          </cell>
          <cell r="AB133">
            <v>44.75</v>
          </cell>
          <cell r="AC133">
            <v>29.32</v>
          </cell>
          <cell r="AD133">
            <v>167.58</v>
          </cell>
          <cell r="AE133">
            <v>241.65</v>
          </cell>
          <cell r="AF133">
            <v>1153.8900000000001</v>
          </cell>
        </row>
        <row r="134">
          <cell r="C134">
            <v>3041319494</v>
          </cell>
          <cell r="D134">
            <v>228437</v>
          </cell>
          <cell r="E134">
            <v>39845</v>
          </cell>
          <cell r="F134">
            <v>39872</v>
          </cell>
          <cell r="G134" t="str">
            <v>EDST1</v>
          </cell>
          <cell r="H134">
            <v>33192.61</v>
          </cell>
          <cell r="I134">
            <v>80.72</v>
          </cell>
          <cell r="J134">
            <v>80.72</v>
          </cell>
          <cell r="K134">
            <v>30</v>
          </cell>
          <cell r="L134" t="str">
            <v>GELL</v>
          </cell>
          <cell r="M134">
            <v>1.0760000000000001</v>
          </cell>
          <cell r="N134">
            <v>1.5146999999999999</v>
          </cell>
          <cell r="O134">
            <v>0</v>
          </cell>
          <cell r="P134">
            <v>16.048999999999999</v>
          </cell>
          <cell r="Q134">
            <v>2.5300000000000001E-3</v>
          </cell>
          <cell r="R134">
            <v>1.5983000000000001</v>
          </cell>
          <cell r="S134">
            <v>0.57530000000000003</v>
          </cell>
          <cell r="T134">
            <v>7.6010000000000001E-3</v>
          </cell>
          <cell r="U134">
            <v>0</v>
          </cell>
          <cell r="V134">
            <v>28</v>
          </cell>
          <cell r="W134">
            <v>42.41</v>
          </cell>
          <cell r="X134">
            <v>0</v>
          </cell>
          <cell r="Y134">
            <v>1295.48</v>
          </cell>
          <cell r="Z134">
            <v>83.98</v>
          </cell>
          <cell r="AA134">
            <v>1421.87</v>
          </cell>
          <cell r="AB134">
            <v>44.75</v>
          </cell>
          <cell r="AC134">
            <v>46.44</v>
          </cell>
          <cell r="AD134">
            <v>271.48</v>
          </cell>
          <cell r="AE134">
            <v>362.67</v>
          </cell>
          <cell r="AF134">
            <v>1784.54</v>
          </cell>
        </row>
        <row r="135">
          <cell r="C135">
            <v>3041320751</v>
          </cell>
          <cell r="D135">
            <v>228438</v>
          </cell>
          <cell r="E135">
            <v>39845</v>
          </cell>
          <cell r="F135">
            <v>39872</v>
          </cell>
          <cell r="G135" t="str">
            <v>EDSSCT1</v>
          </cell>
          <cell r="H135">
            <v>17145.990000000002</v>
          </cell>
          <cell r="I135">
            <v>55.6</v>
          </cell>
          <cell r="J135">
            <v>55.6</v>
          </cell>
          <cell r="K135">
            <v>30</v>
          </cell>
          <cell r="L135" t="str">
            <v>GELL</v>
          </cell>
          <cell r="M135">
            <v>1.0760000000000001</v>
          </cell>
          <cell r="N135">
            <v>1.5146999999999999</v>
          </cell>
          <cell r="O135">
            <v>0</v>
          </cell>
          <cell r="P135">
            <v>14.9567</v>
          </cell>
          <cell r="Q135">
            <v>2.5300000000000001E-3</v>
          </cell>
          <cell r="R135">
            <v>1.5983000000000001</v>
          </cell>
          <cell r="S135">
            <v>0.57530000000000003</v>
          </cell>
          <cell r="T135">
            <v>7.6010000000000001E-3</v>
          </cell>
          <cell r="U135">
            <v>0</v>
          </cell>
          <cell r="V135">
            <v>28</v>
          </cell>
          <cell r="W135">
            <v>42.41</v>
          </cell>
          <cell r="X135">
            <v>0</v>
          </cell>
          <cell r="Y135">
            <v>831.6</v>
          </cell>
          <cell r="Z135">
            <v>43.38</v>
          </cell>
          <cell r="AA135">
            <v>917.39</v>
          </cell>
          <cell r="AB135">
            <v>44.75</v>
          </cell>
          <cell r="AC135">
            <v>31.98</v>
          </cell>
          <cell r="AD135">
            <v>140.22999999999999</v>
          </cell>
          <cell r="AE135">
            <v>216.96</v>
          </cell>
          <cell r="AF135">
            <v>1134.3499999999999</v>
          </cell>
        </row>
        <row r="136">
          <cell r="C136">
            <v>3041321936</v>
          </cell>
          <cell r="D136">
            <v>228439</v>
          </cell>
          <cell r="E136">
            <v>39845</v>
          </cell>
          <cell r="F136">
            <v>39872</v>
          </cell>
          <cell r="G136" t="str">
            <v>EDSSCT1</v>
          </cell>
          <cell r="H136">
            <v>13527.69</v>
          </cell>
          <cell r="I136">
            <v>29.48</v>
          </cell>
          <cell r="J136">
            <v>30</v>
          </cell>
          <cell r="K136">
            <v>30</v>
          </cell>
          <cell r="L136" t="str">
            <v>GELL</v>
          </cell>
          <cell r="M136">
            <v>1.0760000000000001</v>
          </cell>
          <cell r="N136">
            <v>1.5146999999999999</v>
          </cell>
          <cell r="O136">
            <v>0</v>
          </cell>
          <cell r="P136">
            <v>14.9567</v>
          </cell>
          <cell r="Q136">
            <v>2.5300000000000001E-3</v>
          </cell>
          <cell r="R136">
            <v>1.5983000000000001</v>
          </cell>
          <cell r="S136">
            <v>0.57530000000000003</v>
          </cell>
          <cell r="T136">
            <v>7.6010000000000001E-3</v>
          </cell>
          <cell r="U136">
            <v>0</v>
          </cell>
          <cell r="V136">
            <v>28</v>
          </cell>
          <cell r="W136">
            <v>42.41</v>
          </cell>
          <cell r="X136">
            <v>0</v>
          </cell>
          <cell r="Y136">
            <v>448.7</v>
          </cell>
          <cell r="Z136">
            <v>34.229999999999997</v>
          </cell>
          <cell r="AA136">
            <v>525.34</v>
          </cell>
          <cell r="AB136">
            <v>44.75</v>
          </cell>
          <cell r="AC136">
            <v>17.25</v>
          </cell>
          <cell r="AD136">
            <v>110.64</v>
          </cell>
          <cell r="AE136">
            <v>172.64</v>
          </cell>
          <cell r="AF136">
            <v>697.98</v>
          </cell>
        </row>
        <row r="137">
          <cell r="C137">
            <v>3041323017</v>
          </cell>
          <cell r="D137">
            <v>228440</v>
          </cell>
          <cell r="E137">
            <v>39845</v>
          </cell>
          <cell r="F137">
            <v>39872</v>
          </cell>
          <cell r="G137" t="str">
            <v>EDSSCT1</v>
          </cell>
          <cell r="H137">
            <v>7311.21</v>
          </cell>
          <cell r="I137">
            <v>45.06</v>
          </cell>
          <cell r="J137">
            <v>45.06</v>
          </cell>
          <cell r="K137">
            <v>30</v>
          </cell>
          <cell r="L137" t="str">
            <v>GELL</v>
          </cell>
          <cell r="M137">
            <v>1.0760000000000001</v>
          </cell>
          <cell r="N137">
            <v>1.5146999999999999</v>
          </cell>
          <cell r="O137">
            <v>0</v>
          </cell>
          <cell r="P137">
            <v>14.9567</v>
          </cell>
          <cell r="Q137">
            <v>2.5300000000000001E-3</v>
          </cell>
          <cell r="R137">
            <v>1.5983000000000001</v>
          </cell>
          <cell r="S137">
            <v>0.57530000000000003</v>
          </cell>
          <cell r="T137">
            <v>7.6010000000000001E-3</v>
          </cell>
          <cell r="U137">
            <v>0</v>
          </cell>
          <cell r="V137">
            <v>28</v>
          </cell>
          <cell r="W137">
            <v>42.41</v>
          </cell>
          <cell r="X137">
            <v>0</v>
          </cell>
          <cell r="Y137">
            <v>673.95</v>
          </cell>
          <cell r="Z137">
            <v>18.5</v>
          </cell>
          <cell r="AA137">
            <v>734.86</v>
          </cell>
          <cell r="AB137">
            <v>44.75</v>
          </cell>
          <cell r="AC137">
            <v>25.92</v>
          </cell>
          <cell r="AD137">
            <v>59.8</v>
          </cell>
          <cell r="AE137">
            <v>130.47</v>
          </cell>
          <cell r="AF137">
            <v>865.33</v>
          </cell>
        </row>
        <row r="138">
          <cell r="C138">
            <v>3041326768</v>
          </cell>
          <cell r="D138">
            <v>228441</v>
          </cell>
          <cell r="E138">
            <v>39845</v>
          </cell>
          <cell r="F138">
            <v>39872</v>
          </cell>
          <cell r="G138" t="str">
            <v>EDS015</v>
          </cell>
          <cell r="H138">
            <v>6079.79</v>
          </cell>
          <cell r="I138">
            <v>22.2</v>
          </cell>
          <cell r="J138">
            <v>30</v>
          </cell>
          <cell r="K138">
            <v>30</v>
          </cell>
          <cell r="L138" t="str">
            <v>GELL</v>
          </cell>
          <cell r="M138">
            <v>1.0760000000000001</v>
          </cell>
          <cell r="N138">
            <v>1.5146999999999999</v>
          </cell>
          <cell r="O138">
            <v>0</v>
          </cell>
          <cell r="P138">
            <v>14.9567</v>
          </cell>
          <cell r="Q138">
            <v>2.5300000000000001E-3</v>
          </cell>
          <cell r="R138">
            <v>1.5983000000000001</v>
          </cell>
          <cell r="S138">
            <v>0.57530000000000003</v>
          </cell>
          <cell r="T138">
            <v>6.6990000000000001E-3</v>
          </cell>
          <cell r="U138">
            <v>0</v>
          </cell>
          <cell r="V138">
            <v>28</v>
          </cell>
          <cell r="W138">
            <v>42.41</v>
          </cell>
          <cell r="X138">
            <v>0</v>
          </cell>
          <cell r="Y138">
            <v>448.7</v>
          </cell>
          <cell r="Z138">
            <v>15.38</v>
          </cell>
          <cell r="AA138">
            <v>506.49</v>
          </cell>
          <cell r="AB138">
            <v>44.75</v>
          </cell>
          <cell r="AC138">
            <v>17.25</v>
          </cell>
          <cell r="AD138">
            <v>43.82</v>
          </cell>
          <cell r="AE138">
            <v>105.82</v>
          </cell>
          <cell r="AF138">
            <v>612.30999999999995</v>
          </cell>
        </row>
        <row r="139">
          <cell r="C139">
            <v>3041343905</v>
          </cell>
          <cell r="D139">
            <v>228442</v>
          </cell>
          <cell r="E139">
            <v>39845</v>
          </cell>
          <cell r="F139">
            <v>39872</v>
          </cell>
          <cell r="G139" t="str">
            <v>EDST1</v>
          </cell>
          <cell r="H139">
            <v>14615.88</v>
          </cell>
          <cell r="I139">
            <v>41.76</v>
          </cell>
          <cell r="J139">
            <v>41.76</v>
          </cell>
          <cell r="K139">
            <v>30</v>
          </cell>
          <cell r="L139" t="str">
            <v>GELL</v>
          </cell>
          <cell r="M139">
            <v>1.0760000000000001</v>
          </cell>
          <cell r="N139">
            <v>1.5146999999999999</v>
          </cell>
          <cell r="O139">
            <v>0</v>
          </cell>
          <cell r="P139">
            <v>16.048999999999999</v>
          </cell>
          <cell r="Q139">
            <v>2.5300000000000001E-3</v>
          </cell>
          <cell r="R139">
            <v>1.5983000000000001</v>
          </cell>
          <cell r="S139">
            <v>0.57530000000000003</v>
          </cell>
          <cell r="T139">
            <v>7.6010000000000001E-3</v>
          </cell>
          <cell r="U139">
            <v>0</v>
          </cell>
          <cell r="V139">
            <v>28</v>
          </cell>
          <cell r="W139">
            <v>42.41</v>
          </cell>
          <cell r="X139">
            <v>0</v>
          </cell>
          <cell r="Y139">
            <v>670.2</v>
          </cell>
          <cell r="Z139">
            <v>36.979999999999997</v>
          </cell>
          <cell r="AA139">
            <v>749.59</v>
          </cell>
          <cell r="AB139">
            <v>44.75</v>
          </cell>
          <cell r="AC139">
            <v>24.03</v>
          </cell>
          <cell r="AD139">
            <v>119.54</v>
          </cell>
          <cell r="AE139">
            <v>188.32</v>
          </cell>
          <cell r="AF139">
            <v>937.91</v>
          </cell>
        </row>
        <row r="140">
          <cell r="C140">
            <v>3041417411</v>
          </cell>
          <cell r="D140">
            <v>228443</v>
          </cell>
          <cell r="E140">
            <v>39845</v>
          </cell>
          <cell r="F140">
            <v>39872</v>
          </cell>
          <cell r="G140" t="str">
            <v>EDS017</v>
          </cell>
          <cell r="H140">
            <v>12577.48</v>
          </cell>
          <cell r="I140">
            <v>24.86</v>
          </cell>
          <cell r="J140">
            <v>30</v>
          </cell>
          <cell r="K140">
            <v>30</v>
          </cell>
          <cell r="L140" t="str">
            <v>GELL</v>
          </cell>
          <cell r="M140">
            <v>1.0760000000000001</v>
          </cell>
          <cell r="N140">
            <v>1.5146999999999999</v>
          </cell>
          <cell r="O140">
            <v>0</v>
          </cell>
          <cell r="P140">
            <v>14.9567</v>
          </cell>
          <cell r="Q140">
            <v>2.5300000000000001E-3</v>
          </cell>
          <cell r="R140">
            <v>1.5983000000000001</v>
          </cell>
          <cell r="S140">
            <v>0.57530000000000003</v>
          </cell>
          <cell r="T140">
            <v>7.5459999999999998E-3</v>
          </cell>
          <cell r="U140">
            <v>0</v>
          </cell>
          <cell r="V140">
            <v>28</v>
          </cell>
          <cell r="W140">
            <v>42.41</v>
          </cell>
          <cell r="X140">
            <v>0</v>
          </cell>
          <cell r="Y140">
            <v>448.7</v>
          </cell>
          <cell r="Z140">
            <v>31.82</v>
          </cell>
          <cell r="AA140">
            <v>522.92999999999995</v>
          </cell>
          <cell r="AB140">
            <v>44.75</v>
          </cell>
          <cell r="AC140">
            <v>17.25</v>
          </cell>
          <cell r="AD140">
            <v>102.12</v>
          </cell>
          <cell r="AE140">
            <v>164.12</v>
          </cell>
          <cell r="AF140">
            <v>687.05</v>
          </cell>
        </row>
        <row r="141">
          <cell r="C141">
            <v>3041434757</v>
          </cell>
          <cell r="D141">
            <v>228444</v>
          </cell>
          <cell r="E141">
            <v>39845</v>
          </cell>
          <cell r="F141">
            <v>39872</v>
          </cell>
          <cell r="G141" t="str">
            <v>EDMT1</v>
          </cell>
          <cell r="H141">
            <v>60832.22</v>
          </cell>
          <cell r="I141">
            <v>204.96</v>
          </cell>
          <cell r="J141">
            <v>204.96</v>
          </cell>
          <cell r="K141">
            <v>120</v>
          </cell>
          <cell r="L141" t="str">
            <v>GELB</v>
          </cell>
          <cell r="M141">
            <v>1.071</v>
          </cell>
          <cell r="N141">
            <v>11.9856</v>
          </cell>
          <cell r="O141">
            <v>0</v>
          </cell>
          <cell r="P141">
            <v>13.393599999999999</v>
          </cell>
          <cell r="Q141">
            <v>2.5300000000000001E-3</v>
          </cell>
          <cell r="R141">
            <v>1.5983000000000001</v>
          </cell>
          <cell r="S141">
            <v>0.57530000000000003</v>
          </cell>
          <cell r="T141">
            <v>7.6010000000000001E-3</v>
          </cell>
          <cell r="U141">
            <v>0</v>
          </cell>
          <cell r="V141">
            <v>28</v>
          </cell>
          <cell r="W141">
            <v>335.59</v>
          </cell>
          <cell r="X141">
            <v>0</v>
          </cell>
          <cell r="Y141">
            <v>2745.16</v>
          </cell>
          <cell r="Z141">
            <v>153.91</v>
          </cell>
          <cell r="AA141">
            <v>3234.66</v>
          </cell>
          <cell r="AB141">
            <v>44.75</v>
          </cell>
          <cell r="AC141">
            <v>117.92</v>
          </cell>
          <cell r="AD141">
            <v>495.22</v>
          </cell>
          <cell r="AE141">
            <v>657.89</v>
          </cell>
          <cell r="AF141">
            <v>3892.55</v>
          </cell>
        </row>
        <row r="142">
          <cell r="C142">
            <v>3041467451</v>
          </cell>
          <cell r="D142">
            <v>228445</v>
          </cell>
          <cell r="E142">
            <v>39845</v>
          </cell>
          <cell r="F142">
            <v>39872</v>
          </cell>
          <cell r="G142" t="str">
            <v>EDS018</v>
          </cell>
          <cell r="H142">
            <v>19316.77</v>
          </cell>
          <cell r="I142">
            <v>37.08</v>
          </cell>
          <cell r="J142">
            <v>37.08</v>
          </cell>
          <cell r="K142">
            <v>30</v>
          </cell>
          <cell r="L142" t="str">
            <v>GELL</v>
          </cell>
          <cell r="M142">
            <v>1.0760000000000001</v>
          </cell>
          <cell r="N142">
            <v>1.5146999999999999</v>
          </cell>
          <cell r="O142">
            <v>0</v>
          </cell>
          <cell r="P142">
            <v>14.9567</v>
          </cell>
          <cell r="Q142">
            <v>2.5300000000000001E-3</v>
          </cell>
          <cell r="R142">
            <v>1.5983000000000001</v>
          </cell>
          <cell r="S142">
            <v>0.57530000000000003</v>
          </cell>
          <cell r="T142">
            <v>7.5900000000000004E-3</v>
          </cell>
          <cell r="U142">
            <v>0</v>
          </cell>
          <cell r="V142">
            <v>28</v>
          </cell>
          <cell r="W142">
            <v>42.41</v>
          </cell>
          <cell r="X142">
            <v>0</v>
          </cell>
          <cell r="Y142">
            <v>554.59</v>
          </cell>
          <cell r="Z142">
            <v>48.87</v>
          </cell>
          <cell r="AA142">
            <v>645.87</v>
          </cell>
          <cell r="AB142">
            <v>44.75</v>
          </cell>
          <cell r="AC142">
            <v>21.34</v>
          </cell>
          <cell r="AD142">
            <v>157.76</v>
          </cell>
          <cell r="AE142">
            <v>223.85</v>
          </cell>
          <cell r="AF142">
            <v>869.72</v>
          </cell>
        </row>
        <row r="143">
          <cell r="C143">
            <v>3041469003</v>
          </cell>
          <cell r="D143">
            <v>228446</v>
          </cell>
          <cell r="E143">
            <v>39845</v>
          </cell>
          <cell r="F143">
            <v>39872</v>
          </cell>
          <cell r="G143" t="str">
            <v>EDS019</v>
          </cell>
          <cell r="H143">
            <v>11265.17</v>
          </cell>
          <cell r="I143">
            <v>28.22</v>
          </cell>
          <cell r="J143">
            <v>30</v>
          </cell>
          <cell r="K143">
            <v>30</v>
          </cell>
          <cell r="L143" t="str">
            <v>GELL</v>
          </cell>
          <cell r="M143">
            <v>1.0760000000000001</v>
          </cell>
          <cell r="N143">
            <v>1.5146999999999999</v>
          </cell>
          <cell r="O143">
            <v>0</v>
          </cell>
          <cell r="P143">
            <v>14.9567</v>
          </cell>
          <cell r="Q143">
            <v>2.5300000000000001E-3</v>
          </cell>
          <cell r="R143">
            <v>1.5983000000000001</v>
          </cell>
          <cell r="S143">
            <v>0.57530000000000003</v>
          </cell>
          <cell r="T143">
            <v>6.9189999999999998E-3</v>
          </cell>
          <cell r="U143">
            <v>0</v>
          </cell>
          <cell r="V143">
            <v>28</v>
          </cell>
          <cell r="W143">
            <v>42.41</v>
          </cell>
          <cell r="X143">
            <v>0</v>
          </cell>
          <cell r="Y143">
            <v>448.7</v>
          </cell>
          <cell r="Z143">
            <v>28.5</v>
          </cell>
          <cell r="AA143">
            <v>519.61</v>
          </cell>
          <cell r="AB143">
            <v>44.75</v>
          </cell>
          <cell r="AC143">
            <v>17.25</v>
          </cell>
          <cell r="AD143">
            <v>83.87</v>
          </cell>
          <cell r="AE143">
            <v>145.87</v>
          </cell>
          <cell r="AF143">
            <v>665.48</v>
          </cell>
        </row>
        <row r="144">
          <cell r="C144">
            <v>3041469020</v>
          </cell>
          <cell r="D144">
            <v>228447</v>
          </cell>
          <cell r="E144">
            <v>39845</v>
          </cell>
          <cell r="F144">
            <v>39872</v>
          </cell>
          <cell r="G144" t="str">
            <v>EDST1</v>
          </cell>
          <cell r="H144">
            <v>14715.468000000001</v>
          </cell>
          <cell r="I144">
            <v>39.804000000000002</v>
          </cell>
          <cell r="J144">
            <v>39.804000000000002</v>
          </cell>
          <cell r="K144">
            <v>30</v>
          </cell>
          <cell r="L144" t="str">
            <v>GELL</v>
          </cell>
          <cell r="M144">
            <v>1.0760000000000001</v>
          </cell>
          <cell r="N144">
            <v>1.5146999999999999</v>
          </cell>
          <cell r="O144">
            <v>0</v>
          </cell>
          <cell r="P144">
            <v>16.048999999999999</v>
          </cell>
          <cell r="Q144">
            <v>2.5300000000000001E-3</v>
          </cell>
          <cell r="R144">
            <v>1.5983000000000001</v>
          </cell>
          <cell r="S144">
            <v>0.57530000000000003</v>
          </cell>
          <cell r="T144">
            <v>7.6010000000000001E-3</v>
          </cell>
          <cell r="U144">
            <v>0</v>
          </cell>
          <cell r="V144">
            <v>28</v>
          </cell>
          <cell r="W144">
            <v>42.41</v>
          </cell>
          <cell r="X144">
            <v>0</v>
          </cell>
          <cell r="Y144">
            <v>638.82000000000005</v>
          </cell>
          <cell r="Z144">
            <v>37.229999999999997</v>
          </cell>
          <cell r="AA144">
            <v>718.46</v>
          </cell>
          <cell r="AB144">
            <v>44.75</v>
          </cell>
          <cell r="AC144">
            <v>22.9</v>
          </cell>
          <cell r="AD144">
            <v>120.36</v>
          </cell>
          <cell r="AE144">
            <v>188.01</v>
          </cell>
          <cell r="AF144">
            <v>906.47</v>
          </cell>
        </row>
        <row r="145">
          <cell r="C145">
            <v>3041469097</v>
          </cell>
          <cell r="D145">
            <v>228448</v>
          </cell>
          <cell r="E145">
            <v>39845</v>
          </cell>
          <cell r="F145">
            <v>39872</v>
          </cell>
          <cell r="G145" t="str">
            <v>EDST1</v>
          </cell>
          <cell r="H145">
            <v>40625.29</v>
          </cell>
          <cell r="I145">
            <v>109.56</v>
          </cell>
          <cell r="J145">
            <v>109.56</v>
          </cell>
          <cell r="K145">
            <v>30</v>
          </cell>
          <cell r="L145" t="str">
            <v>GELL</v>
          </cell>
          <cell r="M145">
            <v>1.0760000000000001</v>
          </cell>
          <cell r="N145">
            <v>1.5146999999999999</v>
          </cell>
          <cell r="O145">
            <v>0</v>
          </cell>
          <cell r="P145">
            <v>16.048999999999999</v>
          </cell>
          <cell r="Q145">
            <v>2.5300000000000001E-3</v>
          </cell>
          <cell r="R145">
            <v>1.5983000000000001</v>
          </cell>
          <cell r="S145">
            <v>0.57530000000000003</v>
          </cell>
          <cell r="T145">
            <v>7.6010000000000001E-3</v>
          </cell>
          <cell r="U145">
            <v>0</v>
          </cell>
          <cell r="V145">
            <v>28</v>
          </cell>
          <cell r="W145">
            <v>42.41</v>
          </cell>
          <cell r="X145">
            <v>0</v>
          </cell>
          <cell r="Y145">
            <v>1758.33</v>
          </cell>
          <cell r="Z145">
            <v>102.78</v>
          </cell>
          <cell r="AA145">
            <v>1903.52</v>
          </cell>
          <cell r="AB145">
            <v>44.75</v>
          </cell>
          <cell r="AC145">
            <v>63.03</v>
          </cell>
          <cell r="AD145">
            <v>332.26</v>
          </cell>
          <cell r="AE145">
            <v>440.04</v>
          </cell>
          <cell r="AF145">
            <v>2343.56</v>
          </cell>
        </row>
        <row r="146">
          <cell r="C146">
            <v>3041597613</v>
          </cell>
          <cell r="D146">
            <v>228449</v>
          </cell>
          <cell r="E146">
            <v>39845</v>
          </cell>
          <cell r="F146">
            <v>39872</v>
          </cell>
          <cell r="G146" t="str">
            <v>EDSSCT1</v>
          </cell>
          <cell r="H146">
            <v>35873.07</v>
          </cell>
          <cell r="I146">
            <v>66.900000000000006</v>
          </cell>
          <cell r="J146">
            <v>66.900000000000006</v>
          </cell>
          <cell r="K146">
            <v>30</v>
          </cell>
          <cell r="L146" t="str">
            <v>GELL</v>
          </cell>
          <cell r="M146">
            <v>1.0760000000000001</v>
          </cell>
          <cell r="N146">
            <v>1.5146999999999999</v>
          </cell>
          <cell r="O146">
            <v>0</v>
          </cell>
          <cell r="P146">
            <v>14.9567</v>
          </cell>
          <cell r="Q146">
            <v>2.5300000000000001E-3</v>
          </cell>
          <cell r="R146">
            <v>1.5983000000000001</v>
          </cell>
          <cell r="S146">
            <v>0.57530000000000003</v>
          </cell>
          <cell r="T146">
            <v>7.6010000000000001E-3</v>
          </cell>
          <cell r="U146">
            <v>0</v>
          </cell>
          <cell r="V146">
            <v>28</v>
          </cell>
          <cell r="W146">
            <v>42.41</v>
          </cell>
          <cell r="X146">
            <v>0</v>
          </cell>
          <cell r="Y146">
            <v>1000.6</v>
          </cell>
          <cell r="Z146">
            <v>90.76</v>
          </cell>
          <cell r="AA146">
            <v>1133.77</v>
          </cell>
          <cell r="AB146">
            <v>44.75</v>
          </cell>
          <cell r="AC146">
            <v>38.479999999999997</v>
          </cell>
          <cell r="AD146">
            <v>293.39999999999998</v>
          </cell>
          <cell r="AE146">
            <v>376.63</v>
          </cell>
          <cell r="AF146">
            <v>1510.4</v>
          </cell>
        </row>
        <row r="147">
          <cell r="C147">
            <v>3041599837</v>
          </cell>
          <cell r="D147">
            <v>228450</v>
          </cell>
          <cell r="E147">
            <v>39845</v>
          </cell>
          <cell r="F147">
            <v>39872</v>
          </cell>
          <cell r="G147" t="str">
            <v>EDSSCT1</v>
          </cell>
          <cell r="H147">
            <v>28758.63</v>
          </cell>
          <cell r="I147">
            <v>60.94</v>
          </cell>
          <cell r="J147">
            <v>60.94</v>
          </cell>
          <cell r="K147">
            <v>30</v>
          </cell>
          <cell r="L147" t="str">
            <v>GELL</v>
          </cell>
          <cell r="M147">
            <v>1.0760000000000001</v>
          </cell>
          <cell r="N147">
            <v>1.5146999999999999</v>
          </cell>
          <cell r="O147">
            <v>0</v>
          </cell>
          <cell r="P147">
            <v>14.9567</v>
          </cell>
          <cell r="Q147">
            <v>2.5300000000000001E-3</v>
          </cell>
          <cell r="R147">
            <v>1.5983000000000001</v>
          </cell>
          <cell r="S147">
            <v>0.57530000000000003</v>
          </cell>
          <cell r="T147">
            <v>7.6010000000000001E-3</v>
          </cell>
          <cell r="U147">
            <v>0</v>
          </cell>
          <cell r="V147">
            <v>28</v>
          </cell>
          <cell r="W147">
            <v>42.41</v>
          </cell>
          <cell r="X147">
            <v>0</v>
          </cell>
          <cell r="Y147">
            <v>911.47</v>
          </cell>
          <cell r="Z147">
            <v>72.760000000000005</v>
          </cell>
          <cell r="AA147">
            <v>1026.6400000000001</v>
          </cell>
          <cell r="AB147">
            <v>44.75</v>
          </cell>
          <cell r="AC147">
            <v>35.06</v>
          </cell>
          <cell r="AD147">
            <v>235.21</v>
          </cell>
          <cell r="AE147">
            <v>315.02</v>
          </cell>
          <cell r="AF147">
            <v>1341.66</v>
          </cell>
        </row>
        <row r="148">
          <cell r="C148">
            <v>3041602684</v>
          </cell>
          <cell r="D148">
            <v>228451</v>
          </cell>
          <cell r="E148">
            <v>39845</v>
          </cell>
          <cell r="F148">
            <v>39872</v>
          </cell>
          <cell r="G148" t="str">
            <v>EDST1</v>
          </cell>
          <cell r="H148">
            <v>22074.97</v>
          </cell>
          <cell r="I148">
            <v>44.8</v>
          </cell>
          <cell r="J148">
            <v>44.8</v>
          </cell>
          <cell r="K148">
            <v>30</v>
          </cell>
          <cell r="L148" t="str">
            <v>GELL</v>
          </cell>
          <cell r="M148">
            <v>1.0760000000000001</v>
          </cell>
          <cell r="N148">
            <v>1.5146999999999999</v>
          </cell>
          <cell r="O148">
            <v>0</v>
          </cell>
          <cell r="P148">
            <v>16.048999999999999</v>
          </cell>
          <cell r="Q148">
            <v>2.5300000000000001E-3</v>
          </cell>
          <cell r="R148">
            <v>1.5983000000000001</v>
          </cell>
          <cell r="S148">
            <v>0.57530000000000003</v>
          </cell>
          <cell r="T148">
            <v>7.6010000000000001E-3</v>
          </cell>
          <cell r="U148">
            <v>0</v>
          </cell>
          <cell r="V148">
            <v>28</v>
          </cell>
          <cell r="W148">
            <v>42.41</v>
          </cell>
          <cell r="X148">
            <v>0</v>
          </cell>
          <cell r="Y148">
            <v>719</v>
          </cell>
          <cell r="Z148">
            <v>55.85</v>
          </cell>
          <cell r="AA148">
            <v>817.26</v>
          </cell>
          <cell r="AB148">
            <v>44.75</v>
          </cell>
          <cell r="AC148">
            <v>25.78</v>
          </cell>
          <cell r="AD148">
            <v>180.55</v>
          </cell>
          <cell r="AE148">
            <v>251.08</v>
          </cell>
          <cell r="AF148">
            <v>1068.3399999999999</v>
          </cell>
        </row>
        <row r="149">
          <cell r="C149">
            <v>3041602838</v>
          </cell>
          <cell r="D149">
            <v>228452</v>
          </cell>
          <cell r="E149">
            <v>39845</v>
          </cell>
          <cell r="F149">
            <v>39872</v>
          </cell>
          <cell r="G149" t="str">
            <v>EDST1</v>
          </cell>
          <cell r="H149">
            <v>10846.81</v>
          </cell>
          <cell r="I149">
            <v>26.2</v>
          </cell>
          <cell r="J149">
            <v>30</v>
          </cell>
          <cell r="K149">
            <v>30</v>
          </cell>
          <cell r="L149" t="str">
            <v>GELL</v>
          </cell>
          <cell r="M149">
            <v>1.0760000000000001</v>
          </cell>
          <cell r="N149">
            <v>1.5146999999999999</v>
          </cell>
          <cell r="O149">
            <v>0</v>
          </cell>
          <cell r="P149">
            <v>16.048999999999999</v>
          </cell>
          <cell r="Q149">
            <v>2.5300000000000001E-3</v>
          </cell>
          <cell r="R149">
            <v>1.5983000000000001</v>
          </cell>
          <cell r="S149">
            <v>0.57530000000000003</v>
          </cell>
          <cell r="T149">
            <v>7.6010000000000001E-3</v>
          </cell>
          <cell r="U149">
            <v>0</v>
          </cell>
          <cell r="V149">
            <v>28</v>
          </cell>
          <cell r="W149">
            <v>42.41</v>
          </cell>
          <cell r="X149">
            <v>0</v>
          </cell>
          <cell r="Y149">
            <v>481.47</v>
          </cell>
          <cell r="Z149">
            <v>27.44</v>
          </cell>
          <cell r="AA149">
            <v>551.32000000000005</v>
          </cell>
          <cell r="AB149">
            <v>44.75</v>
          </cell>
          <cell r="AC149">
            <v>17.25</v>
          </cell>
          <cell r="AD149">
            <v>88.71</v>
          </cell>
          <cell r="AE149">
            <v>150.71</v>
          </cell>
          <cell r="AF149">
            <v>702.03</v>
          </cell>
        </row>
        <row r="150">
          <cell r="C150">
            <v>3041603681</v>
          </cell>
          <cell r="D150">
            <v>228453</v>
          </cell>
          <cell r="E150">
            <v>39845</v>
          </cell>
          <cell r="F150">
            <v>39872</v>
          </cell>
          <cell r="G150" t="str">
            <v>EDST1</v>
          </cell>
          <cell r="H150">
            <v>16203.96</v>
          </cell>
          <cell r="I150">
            <v>53.86</v>
          </cell>
          <cell r="J150">
            <v>53.86</v>
          </cell>
          <cell r="K150">
            <v>30</v>
          </cell>
          <cell r="L150" t="str">
            <v>GELL</v>
          </cell>
          <cell r="M150">
            <v>1.0760000000000001</v>
          </cell>
          <cell r="N150">
            <v>1.5146999999999999</v>
          </cell>
          <cell r="O150">
            <v>0</v>
          </cell>
          <cell r="P150">
            <v>16.048999999999999</v>
          </cell>
          <cell r="Q150">
            <v>2.5300000000000001E-3</v>
          </cell>
          <cell r="R150">
            <v>1.5983000000000001</v>
          </cell>
          <cell r="S150">
            <v>0.57530000000000003</v>
          </cell>
          <cell r="T150">
            <v>7.6010000000000001E-3</v>
          </cell>
          <cell r="U150">
            <v>0</v>
          </cell>
          <cell r="V150">
            <v>28</v>
          </cell>
          <cell r="W150">
            <v>42.41</v>
          </cell>
          <cell r="X150">
            <v>0</v>
          </cell>
          <cell r="Y150">
            <v>864.4</v>
          </cell>
          <cell r="Z150">
            <v>40.99</v>
          </cell>
          <cell r="AA150">
            <v>947.8</v>
          </cell>
          <cell r="AB150">
            <v>44.75</v>
          </cell>
          <cell r="AC150">
            <v>30.98</v>
          </cell>
          <cell r="AD150">
            <v>132.52000000000001</v>
          </cell>
          <cell r="AE150">
            <v>208.25</v>
          </cell>
          <cell r="AF150">
            <v>1156.05</v>
          </cell>
        </row>
        <row r="151">
          <cell r="C151">
            <v>3041603800</v>
          </cell>
          <cell r="D151">
            <v>228454</v>
          </cell>
          <cell r="E151">
            <v>39845</v>
          </cell>
          <cell r="F151">
            <v>39872</v>
          </cell>
          <cell r="G151" t="str">
            <v>EDS022</v>
          </cell>
          <cell r="H151">
            <v>10759.53</v>
          </cell>
          <cell r="I151">
            <v>34.119999999999997</v>
          </cell>
          <cell r="J151">
            <v>34.119999999999997</v>
          </cell>
          <cell r="K151">
            <v>30</v>
          </cell>
          <cell r="L151" t="str">
            <v>GELL</v>
          </cell>
          <cell r="M151">
            <v>1.0760000000000001</v>
          </cell>
          <cell r="N151">
            <v>1.5146999999999999</v>
          </cell>
          <cell r="O151">
            <v>0</v>
          </cell>
          <cell r="P151">
            <v>14.9567</v>
          </cell>
          <cell r="Q151">
            <v>2.5300000000000001E-3</v>
          </cell>
          <cell r="R151">
            <v>1.5983000000000001</v>
          </cell>
          <cell r="S151">
            <v>0.57530000000000003</v>
          </cell>
          <cell r="T151">
            <v>6.5339999999999999E-3</v>
          </cell>
          <cell r="U151">
            <v>0</v>
          </cell>
          <cell r="V151">
            <v>28</v>
          </cell>
          <cell r="W151">
            <v>42.41</v>
          </cell>
          <cell r="X151">
            <v>0</v>
          </cell>
          <cell r="Y151">
            <v>510.32</v>
          </cell>
          <cell r="Z151">
            <v>27.22</v>
          </cell>
          <cell r="AA151">
            <v>579.95000000000005</v>
          </cell>
          <cell r="AB151">
            <v>44.75</v>
          </cell>
          <cell r="AC151">
            <v>19.63</v>
          </cell>
          <cell r="AD151">
            <v>75.64</v>
          </cell>
          <cell r="AE151">
            <v>140.02000000000001</v>
          </cell>
          <cell r="AF151">
            <v>719.97</v>
          </cell>
        </row>
        <row r="152">
          <cell r="C152">
            <v>3041781317</v>
          </cell>
          <cell r="D152">
            <v>228455</v>
          </cell>
          <cell r="E152">
            <v>39845</v>
          </cell>
          <cell r="F152">
            <v>39872</v>
          </cell>
          <cell r="G152" t="str">
            <v>EDST1</v>
          </cell>
          <cell r="H152">
            <v>23837.4</v>
          </cell>
          <cell r="I152">
            <v>78.347999999999999</v>
          </cell>
          <cell r="J152">
            <v>78.347999999999999</v>
          </cell>
          <cell r="K152">
            <v>30</v>
          </cell>
          <cell r="L152" t="str">
            <v>GELB</v>
          </cell>
          <cell r="M152">
            <v>1.071</v>
          </cell>
          <cell r="N152">
            <v>1.5146999999999999</v>
          </cell>
          <cell r="O152">
            <v>0</v>
          </cell>
          <cell r="P152">
            <v>16.048999999999999</v>
          </cell>
          <cell r="Q152">
            <v>2.5300000000000001E-3</v>
          </cell>
          <cell r="R152">
            <v>1.5983000000000001</v>
          </cell>
          <cell r="S152">
            <v>0.57530000000000003</v>
          </cell>
          <cell r="T152">
            <v>7.6010000000000001E-3</v>
          </cell>
          <cell r="U152">
            <v>0</v>
          </cell>
          <cell r="V152">
            <v>28</v>
          </cell>
          <cell r="W152">
            <v>42.41</v>
          </cell>
          <cell r="X152">
            <v>0</v>
          </cell>
          <cell r="Y152">
            <v>1257.4100000000001</v>
          </cell>
          <cell r="Z152">
            <v>60.31</v>
          </cell>
          <cell r="AA152">
            <v>1360.13</v>
          </cell>
          <cell r="AB152">
            <v>44.75</v>
          </cell>
          <cell r="AC152">
            <v>45.07</v>
          </cell>
          <cell r="AD152">
            <v>194.06</v>
          </cell>
          <cell r="AE152">
            <v>283.88</v>
          </cell>
          <cell r="AF152">
            <v>1644.01</v>
          </cell>
        </row>
        <row r="153">
          <cell r="C153">
            <v>3041782852</v>
          </cell>
          <cell r="D153">
            <v>228456</v>
          </cell>
          <cell r="E153">
            <v>39845</v>
          </cell>
          <cell r="F153">
            <v>39872</v>
          </cell>
          <cell r="G153" t="str">
            <v>EDS024</v>
          </cell>
          <cell r="H153">
            <v>27783.972000000002</v>
          </cell>
          <cell r="I153">
            <v>58.811999999999998</v>
          </cell>
          <cell r="J153">
            <v>58.811999999999998</v>
          </cell>
          <cell r="K153">
            <v>30</v>
          </cell>
          <cell r="L153" t="str">
            <v>GELL</v>
          </cell>
          <cell r="M153">
            <v>1.0760000000000001</v>
          </cell>
          <cell r="N153">
            <v>1.5146999999999999</v>
          </cell>
          <cell r="O153">
            <v>0</v>
          </cell>
          <cell r="P153">
            <v>14.9567</v>
          </cell>
          <cell r="Q153">
            <v>2.5300000000000001E-3</v>
          </cell>
          <cell r="R153">
            <v>1.5983000000000001</v>
          </cell>
          <cell r="S153">
            <v>0.57530000000000003</v>
          </cell>
          <cell r="T153">
            <v>6.9300000000000004E-3</v>
          </cell>
          <cell r="U153">
            <v>0</v>
          </cell>
          <cell r="V153">
            <v>28</v>
          </cell>
          <cell r="W153">
            <v>42.41</v>
          </cell>
          <cell r="X153">
            <v>0</v>
          </cell>
          <cell r="Y153">
            <v>879.63</v>
          </cell>
          <cell r="Z153">
            <v>70.3</v>
          </cell>
          <cell r="AA153">
            <v>992.34</v>
          </cell>
          <cell r="AB153">
            <v>44.75</v>
          </cell>
          <cell r="AC153">
            <v>33.83</v>
          </cell>
          <cell r="AD153">
            <v>207.18</v>
          </cell>
          <cell r="AE153">
            <v>285.76</v>
          </cell>
          <cell r="AF153">
            <v>1278.0999999999999</v>
          </cell>
        </row>
        <row r="154">
          <cell r="C154">
            <v>3041786211</v>
          </cell>
          <cell r="D154">
            <v>228457</v>
          </cell>
          <cell r="E154">
            <v>39845</v>
          </cell>
          <cell r="F154">
            <v>39872</v>
          </cell>
          <cell r="G154" t="str">
            <v>EDSSCT1</v>
          </cell>
          <cell r="H154">
            <v>256.06</v>
          </cell>
          <cell r="I154">
            <v>1.24</v>
          </cell>
          <cell r="J154">
            <v>30</v>
          </cell>
          <cell r="K154">
            <v>30</v>
          </cell>
          <cell r="L154" t="str">
            <v>GELL</v>
          </cell>
          <cell r="M154">
            <v>1.0760000000000001</v>
          </cell>
          <cell r="N154">
            <v>1.5146999999999999</v>
          </cell>
          <cell r="O154">
            <v>0</v>
          </cell>
          <cell r="P154">
            <v>14.9567</v>
          </cell>
          <cell r="Q154">
            <v>2.5300000000000001E-3</v>
          </cell>
          <cell r="R154">
            <v>1.5983000000000001</v>
          </cell>
          <cell r="S154">
            <v>0.57530000000000003</v>
          </cell>
          <cell r="T154">
            <v>7.6010000000000001E-3</v>
          </cell>
          <cell r="U154">
            <v>0</v>
          </cell>
          <cell r="V154">
            <v>28</v>
          </cell>
          <cell r="W154">
            <v>42.41</v>
          </cell>
          <cell r="X154">
            <v>0</v>
          </cell>
          <cell r="Y154">
            <v>448.7</v>
          </cell>
          <cell r="Z154">
            <v>0.64</v>
          </cell>
          <cell r="AA154">
            <v>491.75</v>
          </cell>
          <cell r="AB154">
            <v>44.75</v>
          </cell>
          <cell r="AC154">
            <v>17.25</v>
          </cell>
          <cell r="AD154">
            <v>2.1</v>
          </cell>
          <cell r="AE154">
            <v>64.099999999999994</v>
          </cell>
          <cell r="AF154">
            <v>555.85</v>
          </cell>
        </row>
        <row r="155">
          <cell r="C155">
            <v>3041788451</v>
          </cell>
          <cell r="D155">
            <v>228458</v>
          </cell>
          <cell r="E155">
            <v>39845</v>
          </cell>
          <cell r="F155">
            <v>39872</v>
          </cell>
          <cell r="G155" t="str">
            <v>EDST1</v>
          </cell>
          <cell r="H155">
            <v>13413.96</v>
          </cell>
          <cell r="I155">
            <v>25.84</v>
          </cell>
          <cell r="J155">
            <v>30</v>
          </cell>
          <cell r="K155">
            <v>30</v>
          </cell>
          <cell r="L155" t="str">
            <v>GELL</v>
          </cell>
          <cell r="M155">
            <v>1.0760000000000001</v>
          </cell>
          <cell r="N155">
            <v>1.5146999999999999</v>
          </cell>
          <cell r="O155">
            <v>0</v>
          </cell>
          <cell r="P155">
            <v>16.048999999999999</v>
          </cell>
          <cell r="Q155">
            <v>2.5300000000000001E-3</v>
          </cell>
          <cell r="R155">
            <v>1.5983000000000001</v>
          </cell>
          <cell r="S155">
            <v>0.57530000000000003</v>
          </cell>
          <cell r="T155">
            <v>7.6010000000000001E-3</v>
          </cell>
          <cell r="U155">
            <v>0</v>
          </cell>
          <cell r="V155">
            <v>28</v>
          </cell>
          <cell r="W155">
            <v>42.41</v>
          </cell>
          <cell r="X155">
            <v>0</v>
          </cell>
          <cell r="Y155">
            <v>481.47</v>
          </cell>
          <cell r="Z155">
            <v>33.94</v>
          </cell>
          <cell r="AA155">
            <v>557.82000000000005</v>
          </cell>
          <cell r="AB155">
            <v>44.75</v>
          </cell>
          <cell r="AC155">
            <v>17.25</v>
          </cell>
          <cell r="AD155">
            <v>109.71</v>
          </cell>
          <cell r="AE155">
            <v>171.71</v>
          </cell>
          <cell r="AF155">
            <v>729.53</v>
          </cell>
        </row>
        <row r="156">
          <cell r="C156">
            <v>3041789865</v>
          </cell>
          <cell r="D156">
            <v>228459</v>
          </cell>
          <cell r="E156">
            <v>39845</v>
          </cell>
          <cell r="F156">
            <v>39872</v>
          </cell>
          <cell r="G156" t="str">
            <v>EDMT1</v>
          </cell>
          <cell r="H156">
            <v>35700.26</v>
          </cell>
          <cell r="I156">
            <v>78.959999999999994</v>
          </cell>
          <cell r="J156">
            <v>120</v>
          </cell>
          <cell r="K156">
            <v>120</v>
          </cell>
          <cell r="L156" t="str">
            <v>GELL</v>
          </cell>
          <cell r="M156">
            <v>1.0760000000000001</v>
          </cell>
          <cell r="N156">
            <v>11.9856</v>
          </cell>
          <cell r="O156">
            <v>0</v>
          </cell>
          <cell r="P156">
            <v>13.393599999999999</v>
          </cell>
          <cell r="Q156">
            <v>2.5300000000000001E-3</v>
          </cell>
          <cell r="R156">
            <v>1.5983000000000001</v>
          </cell>
          <cell r="S156">
            <v>0.57530000000000003</v>
          </cell>
          <cell r="T156">
            <v>7.6010000000000001E-3</v>
          </cell>
          <cell r="U156">
            <v>0</v>
          </cell>
          <cell r="V156">
            <v>28</v>
          </cell>
          <cell r="W156">
            <v>335.59</v>
          </cell>
          <cell r="X156">
            <v>0</v>
          </cell>
          <cell r="Y156">
            <v>1607.23</v>
          </cell>
          <cell r="Z156">
            <v>90.33</v>
          </cell>
          <cell r="AA156">
            <v>2033.15</v>
          </cell>
          <cell r="AB156">
            <v>44.75</v>
          </cell>
          <cell r="AC156">
            <v>69.03</v>
          </cell>
          <cell r="AD156">
            <v>291.98</v>
          </cell>
          <cell r="AE156">
            <v>405.76</v>
          </cell>
          <cell r="AF156">
            <v>2438.91</v>
          </cell>
        </row>
        <row r="157">
          <cell r="C157">
            <v>3041823885</v>
          </cell>
          <cell r="D157">
            <v>228460</v>
          </cell>
          <cell r="E157">
            <v>39845</v>
          </cell>
          <cell r="F157">
            <v>39872</v>
          </cell>
          <cell r="G157" t="str">
            <v>EDST1</v>
          </cell>
          <cell r="H157">
            <v>11409.76</v>
          </cell>
          <cell r="I157">
            <v>26.12</v>
          </cell>
          <cell r="J157">
            <v>30</v>
          </cell>
          <cell r="K157">
            <v>30</v>
          </cell>
          <cell r="L157" t="str">
            <v>GELL</v>
          </cell>
          <cell r="M157">
            <v>1.0760000000000001</v>
          </cell>
          <cell r="N157">
            <v>1.5146999999999999</v>
          </cell>
          <cell r="O157">
            <v>0</v>
          </cell>
          <cell r="P157">
            <v>16.048999999999999</v>
          </cell>
          <cell r="Q157">
            <v>2.5300000000000001E-3</v>
          </cell>
          <cell r="R157">
            <v>1.5983000000000001</v>
          </cell>
          <cell r="S157">
            <v>0.57530000000000003</v>
          </cell>
          <cell r="T157">
            <v>7.6010000000000001E-3</v>
          </cell>
          <cell r="U157">
            <v>0</v>
          </cell>
          <cell r="V157">
            <v>28</v>
          </cell>
          <cell r="W157">
            <v>42.41</v>
          </cell>
          <cell r="X157">
            <v>0</v>
          </cell>
          <cell r="Y157">
            <v>481.47</v>
          </cell>
          <cell r="Z157">
            <v>28.87</v>
          </cell>
          <cell r="AA157">
            <v>552.75</v>
          </cell>
          <cell r="AB157">
            <v>44.75</v>
          </cell>
          <cell r="AC157">
            <v>17.25</v>
          </cell>
          <cell r="AD157">
            <v>93.32</v>
          </cell>
          <cell r="AE157">
            <v>155.32</v>
          </cell>
          <cell r="AF157">
            <v>708.07</v>
          </cell>
        </row>
        <row r="158">
          <cell r="C158">
            <v>3041824032</v>
          </cell>
          <cell r="D158">
            <v>228461</v>
          </cell>
          <cell r="E158">
            <v>39845</v>
          </cell>
          <cell r="F158">
            <v>39872</v>
          </cell>
          <cell r="G158" t="str">
            <v>EDSSCT1</v>
          </cell>
          <cell r="H158">
            <v>17138.2</v>
          </cell>
          <cell r="I158">
            <v>39.9</v>
          </cell>
          <cell r="J158">
            <v>39.9</v>
          </cell>
          <cell r="K158">
            <v>30</v>
          </cell>
          <cell r="L158" t="str">
            <v>GELL</v>
          </cell>
          <cell r="M158">
            <v>1.0760000000000001</v>
          </cell>
          <cell r="N158">
            <v>1.5146999999999999</v>
          </cell>
          <cell r="O158">
            <v>0</v>
          </cell>
          <cell r="P158">
            <v>14.9567</v>
          </cell>
          <cell r="Q158">
            <v>2.5300000000000001E-3</v>
          </cell>
          <cell r="R158">
            <v>1.5983000000000001</v>
          </cell>
          <cell r="S158">
            <v>0.57530000000000003</v>
          </cell>
          <cell r="T158">
            <v>7.6010000000000001E-3</v>
          </cell>
          <cell r="U158">
            <v>0</v>
          </cell>
          <cell r="V158">
            <v>28</v>
          </cell>
          <cell r="W158">
            <v>42.41</v>
          </cell>
          <cell r="X158">
            <v>0</v>
          </cell>
          <cell r="Y158">
            <v>596.78</v>
          </cell>
          <cell r="Z158">
            <v>43.36</v>
          </cell>
          <cell r="AA158">
            <v>682.55</v>
          </cell>
          <cell r="AB158">
            <v>44.75</v>
          </cell>
          <cell r="AC158">
            <v>22.95</v>
          </cell>
          <cell r="AD158">
            <v>140.16999999999999</v>
          </cell>
          <cell r="AE158">
            <v>207.87</v>
          </cell>
          <cell r="AF158">
            <v>890.42</v>
          </cell>
        </row>
        <row r="159">
          <cell r="C159">
            <v>3041825331</v>
          </cell>
          <cell r="D159">
            <v>228462</v>
          </cell>
          <cell r="E159">
            <v>39845</v>
          </cell>
          <cell r="F159">
            <v>39872</v>
          </cell>
          <cell r="G159" t="str">
            <v>EDS026</v>
          </cell>
          <cell r="H159">
            <v>11152.35</v>
          </cell>
          <cell r="I159">
            <v>23.32</v>
          </cell>
          <cell r="J159">
            <v>30</v>
          </cell>
          <cell r="K159">
            <v>30</v>
          </cell>
          <cell r="L159" t="str">
            <v>GELL</v>
          </cell>
          <cell r="M159">
            <v>1.0760000000000001</v>
          </cell>
          <cell r="N159">
            <v>1.5146999999999999</v>
          </cell>
          <cell r="O159">
            <v>0</v>
          </cell>
          <cell r="P159">
            <v>14.9567</v>
          </cell>
          <cell r="Q159">
            <v>2.5300000000000001E-3</v>
          </cell>
          <cell r="R159">
            <v>1.5983000000000001</v>
          </cell>
          <cell r="S159">
            <v>0.57530000000000003</v>
          </cell>
          <cell r="T159">
            <v>7.2709999999999997E-3</v>
          </cell>
          <cell r="U159">
            <v>0</v>
          </cell>
          <cell r="V159">
            <v>28</v>
          </cell>
          <cell r="W159">
            <v>42.41</v>
          </cell>
          <cell r="X159">
            <v>0</v>
          </cell>
          <cell r="Y159">
            <v>448.7</v>
          </cell>
          <cell r="Z159">
            <v>28.22</v>
          </cell>
          <cell r="AA159">
            <v>519.33000000000004</v>
          </cell>
          <cell r="AB159">
            <v>44.75</v>
          </cell>
          <cell r="AC159">
            <v>17.25</v>
          </cell>
          <cell r="AD159">
            <v>87.25</v>
          </cell>
          <cell r="AE159">
            <v>149.25</v>
          </cell>
          <cell r="AF159">
            <v>668.58</v>
          </cell>
        </row>
        <row r="160">
          <cell r="C160">
            <v>3041826191</v>
          </cell>
          <cell r="D160">
            <v>228463</v>
          </cell>
          <cell r="E160">
            <v>39845</v>
          </cell>
          <cell r="F160">
            <v>39872</v>
          </cell>
          <cell r="G160" t="str">
            <v>EDST1</v>
          </cell>
          <cell r="H160">
            <v>23052.84</v>
          </cell>
          <cell r="I160">
            <v>56.94</v>
          </cell>
          <cell r="J160">
            <v>56.94</v>
          </cell>
          <cell r="K160">
            <v>30</v>
          </cell>
          <cell r="L160" t="str">
            <v>GELL</v>
          </cell>
          <cell r="M160">
            <v>1.0760000000000001</v>
          </cell>
          <cell r="N160">
            <v>1.5146999999999999</v>
          </cell>
          <cell r="O160">
            <v>0</v>
          </cell>
          <cell r="P160">
            <v>16.048999999999999</v>
          </cell>
          <cell r="Q160">
            <v>2.5300000000000001E-3</v>
          </cell>
          <cell r="R160">
            <v>1.5983000000000001</v>
          </cell>
          <cell r="S160">
            <v>0.57530000000000003</v>
          </cell>
          <cell r="T160">
            <v>7.6010000000000001E-3</v>
          </cell>
          <cell r="U160">
            <v>0</v>
          </cell>
          <cell r="V160">
            <v>28</v>
          </cell>
          <cell r="W160">
            <v>42.41</v>
          </cell>
          <cell r="X160">
            <v>0</v>
          </cell>
          <cell r="Y160">
            <v>913.83</v>
          </cell>
          <cell r="Z160">
            <v>58.33</v>
          </cell>
          <cell r="AA160">
            <v>1014.57</v>
          </cell>
          <cell r="AB160">
            <v>44.75</v>
          </cell>
          <cell r="AC160">
            <v>32.75</v>
          </cell>
          <cell r="AD160">
            <v>188.55</v>
          </cell>
          <cell r="AE160">
            <v>266.05</v>
          </cell>
          <cell r="AF160">
            <v>1280.6199999999999</v>
          </cell>
        </row>
        <row r="161">
          <cell r="C161">
            <v>3041896289</v>
          </cell>
          <cell r="D161">
            <v>228464</v>
          </cell>
          <cell r="E161">
            <v>39845</v>
          </cell>
          <cell r="F161">
            <v>39872</v>
          </cell>
          <cell r="G161" t="str">
            <v>EDSSCT1</v>
          </cell>
          <cell r="H161">
            <v>18150.97</v>
          </cell>
          <cell r="I161">
            <v>54.28</v>
          </cell>
          <cell r="J161">
            <v>54.28</v>
          </cell>
          <cell r="K161">
            <v>30</v>
          </cell>
          <cell r="L161" t="str">
            <v>GELL</v>
          </cell>
          <cell r="M161">
            <v>1.0760000000000001</v>
          </cell>
          <cell r="N161">
            <v>1.5146999999999999</v>
          </cell>
          <cell r="O161">
            <v>0</v>
          </cell>
          <cell r="P161">
            <v>14.9567</v>
          </cell>
          <cell r="Q161">
            <v>2.5300000000000001E-3</v>
          </cell>
          <cell r="R161">
            <v>1.5983000000000001</v>
          </cell>
          <cell r="S161">
            <v>0.57530000000000003</v>
          </cell>
          <cell r="T161">
            <v>7.6010000000000001E-3</v>
          </cell>
          <cell r="U161">
            <v>0</v>
          </cell>
          <cell r="V161">
            <v>28</v>
          </cell>
          <cell r="W161">
            <v>42.41</v>
          </cell>
          <cell r="X161">
            <v>0</v>
          </cell>
          <cell r="Y161">
            <v>811.85</v>
          </cell>
          <cell r="Z161">
            <v>45.92</v>
          </cell>
          <cell r="AA161">
            <v>900.18</v>
          </cell>
          <cell r="AB161">
            <v>44.75</v>
          </cell>
          <cell r="AC161">
            <v>31.22</v>
          </cell>
          <cell r="AD161">
            <v>148.44999999999999</v>
          </cell>
          <cell r="AE161">
            <v>224.42</v>
          </cell>
          <cell r="AF161">
            <v>1124.5999999999999</v>
          </cell>
        </row>
        <row r="162">
          <cell r="C162">
            <v>3041927231</v>
          </cell>
          <cell r="D162">
            <v>228465</v>
          </cell>
          <cell r="E162">
            <v>39845</v>
          </cell>
          <cell r="F162">
            <v>39872</v>
          </cell>
          <cell r="G162" t="str">
            <v>EDST1</v>
          </cell>
          <cell r="H162">
            <v>6377.07</v>
          </cell>
          <cell r="I162">
            <v>99.66</v>
          </cell>
          <cell r="J162">
            <v>99.66</v>
          </cell>
          <cell r="K162">
            <v>30</v>
          </cell>
          <cell r="L162" t="str">
            <v>GELL</v>
          </cell>
          <cell r="M162">
            <v>1.0760000000000001</v>
          </cell>
          <cell r="N162">
            <v>1.5146999999999999</v>
          </cell>
          <cell r="O162">
            <v>0</v>
          </cell>
          <cell r="P162">
            <v>16.048999999999999</v>
          </cell>
          <cell r="Q162">
            <v>2.5300000000000001E-3</v>
          </cell>
          <cell r="R162">
            <v>1.5983000000000001</v>
          </cell>
          <cell r="S162">
            <v>0.57530000000000003</v>
          </cell>
          <cell r="T162">
            <v>7.6010000000000001E-3</v>
          </cell>
          <cell r="U162">
            <v>0</v>
          </cell>
          <cell r="V162">
            <v>28</v>
          </cell>
          <cell r="W162">
            <v>42.41</v>
          </cell>
          <cell r="X162">
            <v>0</v>
          </cell>
          <cell r="Y162">
            <v>1599.44</v>
          </cell>
          <cell r="Z162">
            <v>16.13</v>
          </cell>
          <cell r="AA162">
            <v>1657.98</v>
          </cell>
          <cell r="AB162">
            <v>44.75</v>
          </cell>
          <cell r="AC162">
            <v>57.34</v>
          </cell>
          <cell r="AD162">
            <v>52.16</v>
          </cell>
          <cell r="AE162">
            <v>154.25</v>
          </cell>
          <cell r="AF162">
            <v>1812.23</v>
          </cell>
        </row>
        <row r="163">
          <cell r="C163">
            <v>3041948459</v>
          </cell>
          <cell r="D163">
            <v>228466</v>
          </cell>
          <cell r="E163">
            <v>39845</v>
          </cell>
          <cell r="F163">
            <v>39872</v>
          </cell>
          <cell r="G163" t="str">
            <v>EDSSCT1</v>
          </cell>
          <cell r="H163">
            <v>56409.1</v>
          </cell>
          <cell r="I163">
            <v>116.664</v>
          </cell>
          <cell r="J163">
            <v>116.664</v>
          </cell>
          <cell r="K163">
            <v>30</v>
          </cell>
          <cell r="L163" t="str">
            <v>GELL</v>
          </cell>
          <cell r="M163">
            <v>1.0760000000000001</v>
          </cell>
          <cell r="N163">
            <v>1.5146999999999999</v>
          </cell>
          <cell r="O163">
            <v>0</v>
          </cell>
          <cell r="P163">
            <v>14.9567</v>
          </cell>
          <cell r="Q163">
            <v>2.5300000000000001E-3</v>
          </cell>
          <cell r="R163">
            <v>1.5983000000000001</v>
          </cell>
          <cell r="S163">
            <v>0.57530000000000003</v>
          </cell>
          <cell r="T163">
            <v>7.6010000000000001E-3</v>
          </cell>
          <cell r="U163">
            <v>0</v>
          </cell>
          <cell r="V163">
            <v>28</v>
          </cell>
          <cell r="W163">
            <v>42.41</v>
          </cell>
          <cell r="X163">
            <v>0</v>
          </cell>
          <cell r="Y163">
            <v>1744.91</v>
          </cell>
          <cell r="Z163">
            <v>142.72</v>
          </cell>
          <cell r="AA163">
            <v>1930.04</v>
          </cell>
          <cell r="AB163">
            <v>44.75</v>
          </cell>
          <cell r="AC163">
            <v>67.12</v>
          </cell>
          <cell r="AD163">
            <v>461.36</v>
          </cell>
          <cell r="AE163">
            <v>573.23</v>
          </cell>
          <cell r="AF163">
            <v>2503.27</v>
          </cell>
        </row>
        <row r="164">
          <cell r="C164">
            <v>3041991745</v>
          </cell>
          <cell r="D164">
            <v>228467</v>
          </cell>
          <cell r="E164">
            <v>39845</v>
          </cell>
          <cell r="F164">
            <v>39872</v>
          </cell>
          <cell r="G164" t="str">
            <v>EDST1</v>
          </cell>
          <cell r="H164">
            <v>8099.87</v>
          </cell>
          <cell r="I164">
            <v>28.7</v>
          </cell>
          <cell r="J164">
            <v>30</v>
          </cell>
          <cell r="K164">
            <v>30</v>
          </cell>
          <cell r="L164" t="str">
            <v>GELL</v>
          </cell>
          <cell r="M164">
            <v>1.0760000000000001</v>
          </cell>
          <cell r="N164">
            <v>1.5146999999999999</v>
          </cell>
          <cell r="O164">
            <v>0</v>
          </cell>
          <cell r="P164">
            <v>16.048999999999999</v>
          </cell>
          <cell r="Q164">
            <v>2.5300000000000001E-3</v>
          </cell>
          <cell r="R164">
            <v>1.5983000000000001</v>
          </cell>
          <cell r="S164">
            <v>0.57530000000000003</v>
          </cell>
          <cell r="T164">
            <v>7.6010000000000001E-3</v>
          </cell>
          <cell r="U164">
            <v>0</v>
          </cell>
          <cell r="V164">
            <v>28</v>
          </cell>
          <cell r="W164">
            <v>42.41</v>
          </cell>
          <cell r="X164">
            <v>0</v>
          </cell>
          <cell r="Y164">
            <v>481.47</v>
          </cell>
          <cell r="Z164">
            <v>20.49</v>
          </cell>
          <cell r="AA164">
            <v>544.37</v>
          </cell>
          <cell r="AB164">
            <v>44.75</v>
          </cell>
          <cell r="AC164">
            <v>17.25</v>
          </cell>
          <cell r="AD164">
            <v>66.25</v>
          </cell>
          <cell r="AE164">
            <v>128.25</v>
          </cell>
          <cell r="AF164">
            <v>672.62</v>
          </cell>
        </row>
        <row r="165">
          <cell r="C165">
            <v>3042036771</v>
          </cell>
          <cell r="D165">
            <v>228468</v>
          </cell>
          <cell r="E165">
            <v>39845</v>
          </cell>
          <cell r="F165">
            <v>39872</v>
          </cell>
          <cell r="G165" t="str">
            <v>EDST1</v>
          </cell>
          <cell r="H165">
            <v>9984.9</v>
          </cell>
          <cell r="I165">
            <v>31.28</v>
          </cell>
          <cell r="J165">
            <v>31.28</v>
          </cell>
          <cell r="K165">
            <v>30</v>
          </cell>
          <cell r="L165" t="str">
            <v>GELL</v>
          </cell>
          <cell r="M165">
            <v>1.0760000000000001</v>
          </cell>
          <cell r="N165">
            <v>1.5146999999999999</v>
          </cell>
          <cell r="O165">
            <v>0</v>
          </cell>
          <cell r="P165">
            <v>16.048999999999999</v>
          </cell>
          <cell r="Q165">
            <v>2.5300000000000001E-3</v>
          </cell>
          <cell r="R165">
            <v>1.5983000000000001</v>
          </cell>
          <cell r="S165">
            <v>0.57530000000000003</v>
          </cell>
          <cell r="T165">
            <v>7.6010000000000001E-3</v>
          </cell>
          <cell r="U165">
            <v>0</v>
          </cell>
          <cell r="V165">
            <v>28</v>
          </cell>
          <cell r="W165">
            <v>42.41</v>
          </cell>
          <cell r="X165">
            <v>0</v>
          </cell>
          <cell r="Y165">
            <v>502.01</v>
          </cell>
          <cell r="Z165">
            <v>25.26</v>
          </cell>
          <cell r="AA165">
            <v>569.67999999999995</v>
          </cell>
          <cell r="AB165">
            <v>44.75</v>
          </cell>
          <cell r="AC165">
            <v>17.989999999999998</v>
          </cell>
          <cell r="AD165">
            <v>81.66</v>
          </cell>
          <cell r="AE165">
            <v>144.4</v>
          </cell>
          <cell r="AF165">
            <v>714.08</v>
          </cell>
        </row>
        <row r="166">
          <cell r="C166">
            <v>3042059089</v>
          </cell>
          <cell r="D166">
            <v>228469</v>
          </cell>
          <cell r="E166">
            <v>39845</v>
          </cell>
          <cell r="F166">
            <v>39872</v>
          </cell>
          <cell r="G166" t="str">
            <v>EDST1</v>
          </cell>
          <cell r="H166">
            <v>14339.73</v>
          </cell>
          <cell r="I166">
            <v>52.42</v>
          </cell>
          <cell r="J166">
            <v>52.42</v>
          </cell>
          <cell r="K166">
            <v>30</v>
          </cell>
          <cell r="L166" t="str">
            <v>GELL</v>
          </cell>
          <cell r="M166">
            <v>1.0760000000000001</v>
          </cell>
          <cell r="N166">
            <v>1.5146999999999999</v>
          </cell>
          <cell r="O166">
            <v>0</v>
          </cell>
          <cell r="P166">
            <v>16.048999999999999</v>
          </cell>
          <cell r="Q166">
            <v>2.5300000000000001E-3</v>
          </cell>
          <cell r="R166">
            <v>1.5983000000000001</v>
          </cell>
          <cell r="S166">
            <v>0.57530000000000003</v>
          </cell>
          <cell r="T166">
            <v>7.6010000000000001E-3</v>
          </cell>
          <cell r="U166">
            <v>0</v>
          </cell>
          <cell r="V166">
            <v>28</v>
          </cell>
          <cell r="W166">
            <v>42.41</v>
          </cell>
          <cell r="X166">
            <v>0</v>
          </cell>
          <cell r="Y166">
            <v>841.29</v>
          </cell>
          <cell r="Z166">
            <v>36.28</v>
          </cell>
          <cell r="AA166">
            <v>919.98</v>
          </cell>
          <cell r="AB166">
            <v>44.75</v>
          </cell>
          <cell r="AC166">
            <v>30.16</v>
          </cell>
          <cell r="AD166">
            <v>117.28</v>
          </cell>
          <cell r="AE166">
            <v>192.19</v>
          </cell>
          <cell r="AF166">
            <v>1112.17</v>
          </cell>
        </row>
        <row r="167">
          <cell r="C167">
            <v>3042061717</v>
          </cell>
          <cell r="D167">
            <v>228470</v>
          </cell>
          <cell r="E167">
            <v>39845</v>
          </cell>
          <cell r="F167">
            <v>39872</v>
          </cell>
          <cell r="G167" t="str">
            <v>EDST1</v>
          </cell>
          <cell r="H167">
            <v>10982.07</v>
          </cell>
          <cell r="I167">
            <v>74.28</v>
          </cell>
          <cell r="J167">
            <v>74.28</v>
          </cell>
          <cell r="K167">
            <v>30</v>
          </cell>
          <cell r="L167" t="str">
            <v>GELL</v>
          </cell>
          <cell r="M167">
            <v>1.0760000000000001</v>
          </cell>
          <cell r="N167">
            <v>1.5146999999999999</v>
          </cell>
          <cell r="O167">
            <v>0</v>
          </cell>
          <cell r="P167">
            <v>16.048999999999999</v>
          </cell>
          <cell r="Q167">
            <v>2.5300000000000001E-3</v>
          </cell>
          <cell r="R167">
            <v>1.5983000000000001</v>
          </cell>
          <cell r="S167">
            <v>0.57530000000000003</v>
          </cell>
          <cell r="T167">
            <v>7.6010000000000001E-3</v>
          </cell>
          <cell r="U167">
            <v>0</v>
          </cell>
          <cell r="V167">
            <v>28</v>
          </cell>
          <cell r="W167">
            <v>42.41</v>
          </cell>
          <cell r="X167">
            <v>0</v>
          </cell>
          <cell r="Y167">
            <v>1192.1199999999999</v>
          </cell>
          <cell r="Z167">
            <v>27.78</v>
          </cell>
          <cell r="AA167">
            <v>1262.31</v>
          </cell>
          <cell r="AB167">
            <v>44.75</v>
          </cell>
          <cell r="AC167">
            <v>42.73</v>
          </cell>
          <cell r="AD167">
            <v>89.82</v>
          </cell>
          <cell r="AE167">
            <v>177.3</v>
          </cell>
          <cell r="AF167">
            <v>1439.61</v>
          </cell>
        </row>
        <row r="168">
          <cell r="C168">
            <v>3042063531</v>
          </cell>
          <cell r="D168">
            <v>228471</v>
          </cell>
          <cell r="E168">
            <v>39845</v>
          </cell>
          <cell r="F168">
            <v>39872</v>
          </cell>
          <cell r="G168" t="str">
            <v>EDS028</v>
          </cell>
          <cell r="H168">
            <v>12887.53</v>
          </cell>
          <cell r="I168">
            <v>28.94</v>
          </cell>
          <cell r="J168">
            <v>30</v>
          </cell>
          <cell r="K168">
            <v>30</v>
          </cell>
          <cell r="L168" t="str">
            <v>GELL</v>
          </cell>
          <cell r="M168">
            <v>1.0760000000000001</v>
          </cell>
          <cell r="N168">
            <v>1.5146999999999999</v>
          </cell>
          <cell r="O168">
            <v>0</v>
          </cell>
          <cell r="P168">
            <v>16.048999999999999</v>
          </cell>
          <cell r="Q168">
            <v>2.5300000000000001E-3</v>
          </cell>
          <cell r="R168">
            <v>1.5983000000000001</v>
          </cell>
          <cell r="S168">
            <v>0.57530000000000003</v>
          </cell>
          <cell r="T168">
            <v>7.326E-3</v>
          </cell>
          <cell r="U168">
            <v>0</v>
          </cell>
          <cell r="V168">
            <v>28</v>
          </cell>
          <cell r="W168">
            <v>42.41</v>
          </cell>
          <cell r="X168">
            <v>0</v>
          </cell>
          <cell r="Y168">
            <v>481.47</v>
          </cell>
          <cell r="Z168">
            <v>32.61</v>
          </cell>
          <cell r="AA168">
            <v>556.49</v>
          </cell>
          <cell r="AB168">
            <v>44.75</v>
          </cell>
          <cell r="AC168">
            <v>17.25</v>
          </cell>
          <cell r="AD168">
            <v>101.59</v>
          </cell>
          <cell r="AE168">
            <v>163.59</v>
          </cell>
          <cell r="AF168">
            <v>720.08</v>
          </cell>
        </row>
        <row r="169">
          <cell r="C169">
            <v>3042065305</v>
          </cell>
          <cell r="D169">
            <v>228472</v>
          </cell>
          <cell r="E169">
            <v>39845</v>
          </cell>
          <cell r="F169">
            <v>39872</v>
          </cell>
          <cell r="G169" t="str">
            <v>EDSSCT1</v>
          </cell>
          <cell r="H169">
            <v>19118.810000000001</v>
          </cell>
          <cell r="I169">
            <v>45.82</v>
          </cell>
          <cell r="J169">
            <v>45.82</v>
          </cell>
          <cell r="K169">
            <v>30</v>
          </cell>
          <cell r="L169" t="str">
            <v>GELL</v>
          </cell>
          <cell r="M169">
            <v>1.0760000000000001</v>
          </cell>
          <cell r="N169">
            <v>1.5146999999999999</v>
          </cell>
          <cell r="O169">
            <v>0</v>
          </cell>
          <cell r="P169">
            <v>14.9567</v>
          </cell>
          <cell r="Q169">
            <v>2.5300000000000001E-3</v>
          </cell>
          <cell r="R169">
            <v>1.5983000000000001</v>
          </cell>
          <cell r="S169">
            <v>0.57530000000000003</v>
          </cell>
          <cell r="T169">
            <v>7.6010000000000001E-3</v>
          </cell>
          <cell r="U169">
            <v>0</v>
          </cell>
          <cell r="V169">
            <v>28</v>
          </cell>
          <cell r="W169">
            <v>42.41</v>
          </cell>
          <cell r="X169">
            <v>0</v>
          </cell>
          <cell r="Y169">
            <v>685.32</v>
          </cell>
          <cell r="Z169">
            <v>48.37</v>
          </cell>
          <cell r="AA169">
            <v>776.1</v>
          </cell>
          <cell r="AB169">
            <v>44.75</v>
          </cell>
          <cell r="AC169">
            <v>26.36</v>
          </cell>
          <cell r="AD169">
            <v>156.37</v>
          </cell>
          <cell r="AE169">
            <v>227.48</v>
          </cell>
          <cell r="AF169">
            <v>1003.58</v>
          </cell>
        </row>
        <row r="170">
          <cell r="C170">
            <v>3042066166</v>
          </cell>
          <cell r="D170">
            <v>228473</v>
          </cell>
          <cell r="E170">
            <v>39845</v>
          </cell>
          <cell r="F170">
            <v>39872</v>
          </cell>
          <cell r="G170" t="str">
            <v>EDS029</v>
          </cell>
          <cell r="H170">
            <v>9887.92</v>
          </cell>
          <cell r="I170">
            <v>33.200000000000003</v>
          </cell>
          <cell r="J170">
            <v>33.200000000000003</v>
          </cell>
          <cell r="K170">
            <v>30</v>
          </cell>
          <cell r="L170" t="str">
            <v>GELL</v>
          </cell>
          <cell r="M170">
            <v>1.0760000000000001</v>
          </cell>
          <cell r="N170">
            <v>1.5146999999999999</v>
          </cell>
          <cell r="O170">
            <v>0</v>
          </cell>
          <cell r="P170">
            <v>14.9567</v>
          </cell>
          <cell r="Q170">
            <v>2.5300000000000001E-3</v>
          </cell>
          <cell r="R170">
            <v>1.5983000000000001</v>
          </cell>
          <cell r="S170">
            <v>0.57530000000000003</v>
          </cell>
          <cell r="T170">
            <v>6.4349999999999997E-3</v>
          </cell>
          <cell r="U170">
            <v>0</v>
          </cell>
          <cell r="V170">
            <v>28</v>
          </cell>
          <cell r="W170">
            <v>42.41</v>
          </cell>
          <cell r="X170">
            <v>0</v>
          </cell>
          <cell r="Y170">
            <v>496.57</v>
          </cell>
          <cell r="Z170">
            <v>25.02</v>
          </cell>
          <cell r="AA170">
            <v>564</v>
          </cell>
          <cell r="AB170">
            <v>44.75</v>
          </cell>
          <cell r="AC170">
            <v>19.100000000000001</v>
          </cell>
          <cell r="AD170">
            <v>68.47</v>
          </cell>
          <cell r="AE170">
            <v>132.32</v>
          </cell>
          <cell r="AF170">
            <v>696.32</v>
          </cell>
        </row>
        <row r="171">
          <cell r="C171">
            <v>3042068070</v>
          </cell>
          <cell r="D171">
            <v>228474</v>
          </cell>
          <cell r="E171">
            <v>39845</v>
          </cell>
          <cell r="F171">
            <v>39872</v>
          </cell>
          <cell r="G171" t="str">
            <v>EDST1</v>
          </cell>
          <cell r="H171">
            <v>26418.080000000002</v>
          </cell>
          <cell r="I171">
            <v>69.16</v>
          </cell>
          <cell r="J171">
            <v>69.16</v>
          </cell>
          <cell r="K171">
            <v>30</v>
          </cell>
          <cell r="L171" t="str">
            <v>GELL</v>
          </cell>
          <cell r="M171">
            <v>1.0760000000000001</v>
          </cell>
          <cell r="N171">
            <v>1.5146999999999999</v>
          </cell>
          <cell r="O171">
            <v>0</v>
          </cell>
          <cell r="P171">
            <v>16.048999999999999</v>
          </cell>
          <cell r="Q171">
            <v>2.5300000000000001E-3</v>
          </cell>
          <cell r="R171">
            <v>1.5983000000000001</v>
          </cell>
          <cell r="S171">
            <v>0.57530000000000003</v>
          </cell>
          <cell r="T171">
            <v>7.6010000000000001E-3</v>
          </cell>
          <cell r="U171">
            <v>0</v>
          </cell>
          <cell r="V171">
            <v>28</v>
          </cell>
          <cell r="W171">
            <v>42.41</v>
          </cell>
          <cell r="X171">
            <v>0</v>
          </cell>
          <cell r="Y171">
            <v>1109.95</v>
          </cell>
          <cell r="Z171">
            <v>66.84</v>
          </cell>
          <cell r="AA171">
            <v>1219.2</v>
          </cell>
          <cell r="AB171">
            <v>44.75</v>
          </cell>
          <cell r="AC171">
            <v>39.79</v>
          </cell>
          <cell r="AD171">
            <v>216.07</v>
          </cell>
          <cell r="AE171">
            <v>300.61</v>
          </cell>
          <cell r="AF171">
            <v>1519.81</v>
          </cell>
        </row>
        <row r="172">
          <cell r="C172">
            <v>3042073308</v>
          </cell>
          <cell r="D172">
            <v>228475</v>
          </cell>
          <cell r="E172">
            <v>39845</v>
          </cell>
          <cell r="F172">
            <v>39872</v>
          </cell>
          <cell r="G172" t="str">
            <v>EDSSCT1</v>
          </cell>
          <cell r="H172">
            <v>20184.490000000002</v>
          </cell>
          <cell r="I172">
            <v>50.28</v>
          </cell>
          <cell r="J172">
            <v>50.28</v>
          </cell>
          <cell r="K172">
            <v>30</v>
          </cell>
          <cell r="L172" t="str">
            <v>GELL</v>
          </cell>
          <cell r="M172">
            <v>1.0760000000000001</v>
          </cell>
          <cell r="N172">
            <v>1.5146999999999999</v>
          </cell>
          <cell r="O172">
            <v>0</v>
          </cell>
          <cell r="P172">
            <v>14.9567</v>
          </cell>
          <cell r="Q172">
            <v>2.5300000000000001E-3</v>
          </cell>
          <cell r="R172">
            <v>1.5983000000000001</v>
          </cell>
          <cell r="S172">
            <v>0.57530000000000003</v>
          </cell>
          <cell r="T172">
            <v>7.6010000000000001E-3</v>
          </cell>
          <cell r="U172">
            <v>0</v>
          </cell>
          <cell r="V172">
            <v>28</v>
          </cell>
          <cell r="W172">
            <v>42.41</v>
          </cell>
          <cell r="X172">
            <v>0</v>
          </cell>
          <cell r="Y172">
            <v>752.02</v>
          </cell>
          <cell r="Z172">
            <v>51.07</v>
          </cell>
          <cell r="AA172">
            <v>845.5</v>
          </cell>
          <cell r="AB172">
            <v>44.75</v>
          </cell>
          <cell r="AC172">
            <v>28.93</v>
          </cell>
          <cell r="AD172">
            <v>165.08</v>
          </cell>
          <cell r="AE172">
            <v>238.76</v>
          </cell>
          <cell r="AF172">
            <v>1084.26</v>
          </cell>
        </row>
        <row r="173">
          <cell r="C173">
            <v>3042091268</v>
          </cell>
          <cell r="D173">
            <v>228476</v>
          </cell>
          <cell r="E173">
            <v>39845</v>
          </cell>
          <cell r="F173">
            <v>39872</v>
          </cell>
          <cell r="G173" t="str">
            <v>EDST1</v>
          </cell>
          <cell r="H173">
            <v>16852.189999999999</v>
          </cell>
          <cell r="I173">
            <v>38.28</v>
          </cell>
          <cell r="J173">
            <v>38.28</v>
          </cell>
          <cell r="K173">
            <v>30</v>
          </cell>
          <cell r="L173" t="str">
            <v>GELL</v>
          </cell>
          <cell r="M173">
            <v>1.0760000000000001</v>
          </cell>
          <cell r="N173">
            <v>1.5146999999999999</v>
          </cell>
          <cell r="O173">
            <v>0</v>
          </cell>
          <cell r="P173">
            <v>16.048999999999999</v>
          </cell>
          <cell r="Q173">
            <v>2.5300000000000001E-3</v>
          </cell>
          <cell r="R173">
            <v>1.5983000000000001</v>
          </cell>
          <cell r="S173">
            <v>0.57530000000000003</v>
          </cell>
          <cell r="T173">
            <v>7.6010000000000001E-3</v>
          </cell>
          <cell r="U173">
            <v>0</v>
          </cell>
          <cell r="V173">
            <v>28</v>
          </cell>
          <cell r="W173">
            <v>42.41</v>
          </cell>
          <cell r="X173">
            <v>0</v>
          </cell>
          <cell r="Y173">
            <v>614.36</v>
          </cell>
          <cell r="Z173">
            <v>42.64</v>
          </cell>
          <cell r="AA173">
            <v>699.41</v>
          </cell>
          <cell r="AB173">
            <v>44.75</v>
          </cell>
          <cell r="AC173">
            <v>22.03</v>
          </cell>
          <cell r="AD173">
            <v>137.83000000000001</v>
          </cell>
          <cell r="AE173">
            <v>204.61</v>
          </cell>
          <cell r="AF173">
            <v>904.02</v>
          </cell>
        </row>
        <row r="174">
          <cell r="C174">
            <v>3042101409</v>
          </cell>
          <cell r="D174">
            <v>228477</v>
          </cell>
          <cell r="E174">
            <v>39845</v>
          </cell>
          <cell r="F174">
            <v>39872</v>
          </cell>
          <cell r="G174" t="str">
            <v>EDMSCT1</v>
          </cell>
          <cell r="H174">
            <v>47345.61</v>
          </cell>
          <cell r="I174">
            <v>115.884</v>
          </cell>
          <cell r="J174">
            <v>120</v>
          </cell>
          <cell r="K174">
            <v>120</v>
          </cell>
          <cell r="L174" t="str">
            <v>GELL</v>
          </cell>
          <cell r="M174">
            <v>1.0760000000000001</v>
          </cell>
          <cell r="N174">
            <v>11.9856</v>
          </cell>
          <cell r="O174">
            <v>0</v>
          </cell>
          <cell r="P174">
            <v>12.2485</v>
          </cell>
          <cell r="Q174">
            <v>2.5300000000000001E-3</v>
          </cell>
          <cell r="R174">
            <v>1.5983000000000001</v>
          </cell>
          <cell r="S174">
            <v>0.57530000000000003</v>
          </cell>
          <cell r="T174">
            <v>7.6010000000000001E-3</v>
          </cell>
          <cell r="U174">
            <v>0</v>
          </cell>
          <cell r="V174">
            <v>28</v>
          </cell>
          <cell r="W174">
            <v>335.59</v>
          </cell>
          <cell r="X174">
            <v>0</v>
          </cell>
          <cell r="Y174">
            <v>1469.82</v>
          </cell>
          <cell r="Z174">
            <v>119.79</v>
          </cell>
          <cell r="AA174">
            <v>1925.2</v>
          </cell>
          <cell r="AB174">
            <v>44.75</v>
          </cell>
          <cell r="AC174">
            <v>69.03</v>
          </cell>
          <cell r="AD174">
            <v>387.23</v>
          </cell>
          <cell r="AE174">
            <v>501.01</v>
          </cell>
          <cell r="AF174">
            <v>2426.21</v>
          </cell>
        </row>
        <row r="175">
          <cell r="C175">
            <v>3042103258</v>
          </cell>
          <cell r="D175">
            <v>228478</v>
          </cell>
          <cell r="E175">
            <v>39845</v>
          </cell>
          <cell r="F175">
            <v>39872</v>
          </cell>
          <cell r="G175" t="str">
            <v>EDMSCT1</v>
          </cell>
          <cell r="H175">
            <v>58467</v>
          </cell>
          <cell r="I175">
            <v>156.12</v>
          </cell>
          <cell r="J175">
            <v>156.12</v>
          </cell>
          <cell r="K175">
            <v>120</v>
          </cell>
          <cell r="L175" t="str">
            <v>GELL</v>
          </cell>
          <cell r="M175">
            <v>1.0760000000000001</v>
          </cell>
          <cell r="N175">
            <v>11.9856</v>
          </cell>
          <cell r="O175">
            <v>0</v>
          </cell>
          <cell r="P175">
            <v>12.2485</v>
          </cell>
          <cell r="Q175">
            <v>2.5300000000000001E-3</v>
          </cell>
          <cell r="R175">
            <v>1.5983000000000001</v>
          </cell>
          <cell r="S175">
            <v>0.57530000000000003</v>
          </cell>
          <cell r="T175">
            <v>7.6010000000000001E-3</v>
          </cell>
          <cell r="U175">
            <v>0</v>
          </cell>
          <cell r="V175">
            <v>28</v>
          </cell>
          <cell r="W175">
            <v>335.59</v>
          </cell>
          <cell r="X175">
            <v>0</v>
          </cell>
          <cell r="Y175">
            <v>1912.24</v>
          </cell>
          <cell r="Z175">
            <v>147.91999999999999</v>
          </cell>
          <cell r="AA175">
            <v>2395.75</v>
          </cell>
          <cell r="AB175">
            <v>44.75</v>
          </cell>
          <cell r="AC175">
            <v>89.82</v>
          </cell>
          <cell r="AD175">
            <v>478.19</v>
          </cell>
          <cell r="AE175">
            <v>612.76</v>
          </cell>
          <cell r="AF175">
            <v>3008.51</v>
          </cell>
        </row>
        <row r="176">
          <cell r="C176">
            <v>3042105986</v>
          </cell>
          <cell r="D176">
            <v>228479</v>
          </cell>
          <cell r="E176">
            <v>39845</v>
          </cell>
          <cell r="F176">
            <v>39872</v>
          </cell>
          <cell r="G176" t="str">
            <v>EDST1</v>
          </cell>
          <cell r="H176">
            <v>17591.3</v>
          </cell>
          <cell r="I176">
            <v>40.020000000000003</v>
          </cell>
          <cell r="J176">
            <v>40.020000000000003</v>
          </cell>
          <cell r="K176">
            <v>30</v>
          </cell>
          <cell r="L176" t="str">
            <v>GELL</v>
          </cell>
          <cell r="M176">
            <v>1.0760000000000001</v>
          </cell>
          <cell r="N176">
            <v>1.5146999999999999</v>
          </cell>
          <cell r="O176">
            <v>0</v>
          </cell>
          <cell r="P176">
            <v>16.048999999999999</v>
          </cell>
          <cell r="Q176">
            <v>2.5300000000000001E-3</v>
          </cell>
          <cell r="R176">
            <v>1.5983000000000001</v>
          </cell>
          <cell r="S176">
            <v>0.57530000000000003</v>
          </cell>
          <cell r="T176">
            <v>7.6010000000000001E-3</v>
          </cell>
          <cell r="U176">
            <v>0</v>
          </cell>
          <cell r="V176">
            <v>28</v>
          </cell>
          <cell r="W176">
            <v>42.41</v>
          </cell>
          <cell r="X176">
            <v>0</v>
          </cell>
          <cell r="Y176">
            <v>642.29</v>
          </cell>
          <cell r="Z176">
            <v>44.5</v>
          </cell>
          <cell r="AA176">
            <v>729.2</v>
          </cell>
          <cell r="AB176">
            <v>44.75</v>
          </cell>
          <cell r="AC176">
            <v>23.03</v>
          </cell>
          <cell r="AD176">
            <v>143.88</v>
          </cell>
          <cell r="AE176">
            <v>211.66</v>
          </cell>
          <cell r="AF176">
            <v>940.86</v>
          </cell>
        </row>
        <row r="177">
          <cell r="C177">
            <v>3042117585</v>
          </cell>
          <cell r="D177">
            <v>228480</v>
          </cell>
          <cell r="E177">
            <v>39845</v>
          </cell>
          <cell r="F177">
            <v>39872</v>
          </cell>
          <cell r="G177" t="str">
            <v>EDSSCT1</v>
          </cell>
          <cell r="H177">
            <v>39804.97</v>
          </cell>
          <cell r="I177">
            <v>113.6</v>
          </cell>
          <cell r="J177">
            <v>113.6</v>
          </cell>
          <cell r="K177">
            <v>30</v>
          </cell>
          <cell r="L177" t="str">
            <v>GELL</v>
          </cell>
          <cell r="M177">
            <v>1.0760000000000001</v>
          </cell>
          <cell r="N177">
            <v>1.5146999999999999</v>
          </cell>
          <cell r="O177">
            <v>0</v>
          </cell>
          <cell r="P177">
            <v>14.9567</v>
          </cell>
          <cell r="Q177">
            <v>2.5300000000000001E-3</v>
          </cell>
          <cell r="R177">
            <v>1.5983000000000001</v>
          </cell>
          <cell r="S177">
            <v>0.57530000000000003</v>
          </cell>
          <cell r="T177">
            <v>7.6010000000000001E-3</v>
          </cell>
          <cell r="U177">
            <v>0</v>
          </cell>
          <cell r="V177">
            <v>28</v>
          </cell>
          <cell r="W177">
            <v>42.41</v>
          </cell>
          <cell r="X177">
            <v>0</v>
          </cell>
          <cell r="Y177">
            <v>1699.08</v>
          </cell>
          <cell r="Z177">
            <v>100.71</v>
          </cell>
          <cell r="AA177">
            <v>1842.2</v>
          </cell>
          <cell r="AB177">
            <v>44.75</v>
          </cell>
          <cell r="AC177">
            <v>65.36</v>
          </cell>
          <cell r="AD177">
            <v>325.55</v>
          </cell>
          <cell r="AE177">
            <v>435.66</v>
          </cell>
          <cell r="AF177">
            <v>2277.86</v>
          </cell>
        </row>
        <row r="178">
          <cell r="C178">
            <v>3042117739</v>
          </cell>
          <cell r="D178">
            <v>228481</v>
          </cell>
          <cell r="E178">
            <v>39845</v>
          </cell>
          <cell r="F178">
            <v>39872</v>
          </cell>
          <cell r="G178" t="str">
            <v>EDMSCT1</v>
          </cell>
          <cell r="H178">
            <v>67829.8</v>
          </cell>
          <cell r="I178">
            <v>191.14</v>
          </cell>
          <cell r="J178">
            <v>191.14</v>
          </cell>
          <cell r="K178">
            <v>120</v>
          </cell>
          <cell r="L178" t="str">
            <v>GELL</v>
          </cell>
          <cell r="M178">
            <v>1.0760000000000001</v>
          </cell>
          <cell r="N178">
            <v>11.9856</v>
          </cell>
          <cell r="O178">
            <v>0</v>
          </cell>
          <cell r="P178">
            <v>12.2485</v>
          </cell>
          <cell r="Q178">
            <v>2.5300000000000001E-3</v>
          </cell>
          <cell r="R178">
            <v>1.5983000000000001</v>
          </cell>
          <cell r="S178">
            <v>0.57530000000000003</v>
          </cell>
          <cell r="T178">
            <v>7.6010000000000001E-3</v>
          </cell>
          <cell r="U178">
            <v>0</v>
          </cell>
          <cell r="V178">
            <v>28</v>
          </cell>
          <cell r="W178">
            <v>335.59</v>
          </cell>
          <cell r="X178">
            <v>0</v>
          </cell>
          <cell r="Y178">
            <v>2341.1799999999998</v>
          </cell>
          <cell r="Z178">
            <v>171.61</v>
          </cell>
          <cell r="AA178">
            <v>2848.38</v>
          </cell>
          <cell r="AB178">
            <v>44.75</v>
          </cell>
          <cell r="AC178">
            <v>109.96</v>
          </cell>
          <cell r="AD178">
            <v>554.76</v>
          </cell>
          <cell r="AE178">
            <v>709.47</v>
          </cell>
          <cell r="AF178">
            <v>3557.85</v>
          </cell>
        </row>
        <row r="179">
          <cell r="C179">
            <v>3042118590</v>
          </cell>
          <cell r="D179">
            <v>228482</v>
          </cell>
          <cell r="E179">
            <v>39845</v>
          </cell>
          <cell r="F179">
            <v>39872</v>
          </cell>
          <cell r="G179" t="str">
            <v>EDSSCT1</v>
          </cell>
          <cell r="H179">
            <v>49314.58</v>
          </cell>
          <cell r="I179">
            <v>160.96</v>
          </cell>
          <cell r="J179">
            <v>160.96</v>
          </cell>
          <cell r="K179">
            <v>30</v>
          </cell>
          <cell r="L179" t="str">
            <v>GELL</v>
          </cell>
          <cell r="M179">
            <v>1.0760000000000001</v>
          </cell>
          <cell r="N179">
            <v>1.5146999999999999</v>
          </cell>
          <cell r="O179">
            <v>0</v>
          </cell>
          <cell r="P179">
            <v>14.9567</v>
          </cell>
          <cell r="Q179">
            <v>2.5300000000000001E-3</v>
          </cell>
          <cell r="R179">
            <v>1.5983000000000001</v>
          </cell>
          <cell r="S179">
            <v>0.57530000000000003</v>
          </cell>
          <cell r="T179">
            <v>7.6010000000000001E-3</v>
          </cell>
          <cell r="U179">
            <v>0</v>
          </cell>
          <cell r="V179">
            <v>28</v>
          </cell>
          <cell r="W179">
            <v>42.41</v>
          </cell>
          <cell r="X179">
            <v>0</v>
          </cell>
          <cell r="Y179">
            <v>2407.4299999999998</v>
          </cell>
          <cell r="Z179">
            <v>124.77</v>
          </cell>
          <cell r="AA179">
            <v>2574.61</v>
          </cell>
          <cell r="AB179">
            <v>44.75</v>
          </cell>
          <cell r="AC179">
            <v>92.6</v>
          </cell>
          <cell r="AD179">
            <v>403.33</v>
          </cell>
          <cell r="AE179">
            <v>540.67999999999995</v>
          </cell>
          <cell r="AF179">
            <v>3115.29</v>
          </cell>
        </row>
        <row r="180">
          <cell r="C180">
            <v>3042120381</v>
          </cell>
          <cell r="D180">
            <v>228483</v>
          </cell>
          <cell r="E180">
            <v>39845</v>
          </cell>
          <cell r="F180">
            <v>39872</v>
          </cell>
          <cell r="G180" t="str">
            <v>EDS031</v>
          </cell>
          <cell r="H180">
            <v>28708.62</v>
          </cell>
          <cell r="I180">
            <v>129.34</v>
          </cell>
          <cell r="J180">
            <v>129.34</v>
          </cell>
          <cell r="K180">
            <v>30</v>
          </cell>
          <cell r="L180" t="str">
            <v>GELL</v>
          </cell>
          <cell r="M180">
            <v>1.0760000000000001</v>
          </cell>
          <cell r="N180">
            <v>1.5146999999999999</v>
          </cell>
          <cell r="O180">
            <v>0</v>
          </cell>
          <cell r="P180">
            <v>16.048999999999999</v>
          </cell>
          <cell r="Q180">
            <v>2.5300000000000001E-3</v>
          </cell>
          <cell r="R180">
            <v>1.5983000000000001</v>
          </cell>
          <cell r="S180">
            <v>0.57530000000000003</v>
          </cell>
          <cell r="T180">
            <v>7.0949999999999997E-3</v>
          </cell>
          <cell r="U180">
            <v>0</v>
          </cell>
          <cell r="V180">
            <v>28</v>
          </cell>
          <cell r="W180">
            <v>42.41</v>
          </cell>
          <cell r="X180">
            <v>0</v>
          </cell>
          <cell r="Y180">
            <v>2075.7800000000002</v>
          </cell>
          <cell r="Z180">
            <v>72.63</v>
          </cell>
          <cell r="AA180">
            <v>2190.8200000000002</v>
          </cell>
          <cell r="AB180">
            <v>44.75</v>
          </cell>
          <cell r="AC180">
            <v>74.41</v>
          </cell>
          <cell r="AD180">
            <v>219.17</v>
          </cell>
          <cell r="AE180">
            <v>338.33</v>
          </cell>
          <cell r="AF180">
            <v>2529.15</v>
          </cell>
        </row>
        <row r="181">
          <cell r="C181">
            <v>3042124654</v>
          </cell>
          <cell r="D181">
            <v>228484</v>
          </cell>
          <cell r="E181">
            <v>39845</v>
          </cell>
          <cell r="F181">
            <v>39872</v>
          </cell>
          <cell r="G181" t="str">
            <v>EDSSCT1</v>
          </cell>
          <cell r="H181">
            <v>45681.99</v>
          </cell>
          <cell r="I181">
            <v>153.97999999999999</v>
          </cell>
          <cell r="J181">
            <v>153.97999999999999</v>
          </cell>
          <cell r="K181">
            <v>30</v>
          </cell>
          <cell r="L181" t="str">
            <v>GELL</v>
          </cell>
          <cell r="M181">
            <v>1.0760000000000001</v>
          </cell>
          <cell r="N181">
            <v>1.5146999999999999</v>
          </cell>
          <cell r="O181">
            <v>0</v>
          </cell>
          <cell r="P181">
            <v>14.9567</v>
          </cell>
          <cell r="Q181">
            <v>2.5300000000000001E-3</v>
          </cell>
          <cell r="R181">
            <v>1.5983000000000001</v>
          </cell>
          <cell r="S181">
            <v>0.57530000000000003</v>
          </cell>
          <cell r="T181">
            <v>7.6010000000000001E-3</v>
          </cell>
          <cell r="U181">
            <v>0</v>
          </cell>
          <cell r="V181">
            <v>28</v>
          </cell>
          <cell r="W181">
            <v>42.41</v>
          </cell>
          <cell r="X181">
            <v>0</v>
          </cell>
          <cell r="Y181">
            <v>2303.0300000000002</v>
          </cell>
          <cell r="Z181">
            <v>115.57</v>
          </cell>
          <cell r="AA181">
            <v>2461.0100000000002</v>
          </cell>
          <cell r="AB181">
            <v>44.75</v>
          </cell>
          <cell r="AC181">
            <v>88.59</v>
          </cell>
          <cell r="AD181">
            <v>373.62</v>
          </cell>
          <cell r="AE181">
            <v>506.96</v>
          </cell>
          <cell r="AF181">
            <v>2967.97</v>
          </cell>
        </row>
        <row r="182">
          <cell r="C182">
            <v>3044087543</v>
          </cell>
          <cell r="D182">
            <v>228485</v>
          </cell>
          <cell r="E182">
            <v>39845</v>
          </cell>
          <cell r="F182">
            <v>39872</v>
          </cell>
          <cell r="G182" t="str">
            <v>EDSSCT1</v>
          </cell>
          <cell r="H182">
            <v>21330.17</v>
          </cell>
          <cell r="I182">
            <v>89.88</v>
          </cell>
          <cell r="J182">
            <v>89.88</v>
          </cell>
          <cell r="K182">
            <v>30</v>
          </cell>
          <cell r="L182" t="str">
            <v>GELL</v>
          </cell>
          <cell r="M182">
            <v>1.0760000000000001</v>
          </cell>
          <cell r="N182">
            <v>1.5146999999999999</v>
          </cell>
          <cell r="O182">
            <v>0</v>
          </cell>
          <cell r="P182">
            <v>14.9567</v>
          </cell>
          <cell r="Q182">
            <v>2.5300000000000001E-3</v>
          </cell>
          <cell r="R182">
            <v>1.5983000000000001</v>
          </cell>
          <cell r="S182">
            <v>0.57530000000000003</v>
          </cell>
          <cell r="T182">
            <v>7.6010000000000001E-3</v>
          </cell>
          <cell r="U182">
            <v>0</v>
          </cell>
          <cell r="V182">
            <v>28</v>
          </cell>
          <cell r="W182">
            <v>42.41</v>
          </cell>
          <cell r="X182">
            <v>0</v>
          </cell>
          <cell r="Y182">
            <v>1344.31</v>
          </cell>
          <cell r="Z182">
            <v>53.96</v>
          </cell>
          <cell r="AA182">
            <v>1440.68</v>
          </cell>
          <cell r="AB182">
            <v>44.75</v>
          </cell>
          <cell r="AC182">
            <v>51.71</v>
          </cell>
          <cell r="AD182">
            <v>174.46</v>
          </cell>
          <cell r="AE182">
            <v>270.92</v>
          </cell>
          <cell r="AF182">
            <v>1711.6</v>
          </cell>
        </row>
        <row r="183">
          <cell r="C183">
            <v>3044196725</v>
          </cell>
          <cell r="D183">
            <v>228486</v>
          </cell>
          <cell r="E183">
            <v>39845</v>
          </cell>
          <cell r="F183">
            <v>39872</v>
          </cell>
          <cell r="G183" t="str">
            <v>EDST1</v>
          </cell>
          <cell r="H183">
            <v>7875.33</v>
          </cell>
          <cell r="I183">
            <v>39.72</v>
          </cell>
          <cell r="J183">
            <v>39.72</v>
          </cell>
          <cell r="K183">
            <v>30</v>
          </cell>
          <cell r="L183" t="str">
            <v>GELL</v>
          </cell>
          <cell r="M183">
            <v>1.0760000000000001</v>
          </cell>
          <cell r="N183">
            <v>1.5146999999999999</v>
          </cell>
          <cell r="O183">
            <v>0</v>
          </cell>
          <cell r="P183">
            <v>16.048999999999999</v>
          </cell>
          <cell r="Q183">
            <v>2.5300000000000001E-3</v>
          </cell>
          <cell r="R183">
            <v>1.5983000000000001</v>
          </cell>
          <cell r="S183">
            <v>0.57530000000000003</v>
          </cell>
          <cell r="T183">
            <v>7.6010000000000001E-3</v>
          </cell>
          <cell r="U183">
            <v>0</v>
          </cell>
          <cell r="V183">
            <v>28</v>
          </cell>
          <cell r="W183">
            <v>42.41</v>
          </cell>
          <cell r="X183">
            <v>0</v>
          </cell>
          <cell r="Y183">
            <v>637.47</v>
          </cell>
          <cell r="Z183">
            <v>19.93</v>
          </cell>
          <cell r="AA183">
            <v>699.81</v>
          </cell>
          <cell r="AB183">
            <v>44.75</v>
          </cell>
          <cell r="AC183">
            <v>22.85</v>
          </cell>
          <cell r="AD183">
            <v>64.41</v>
          </cell>
          <cell r="AE183">
            <v>132.01</v>
          </cell>
          <cell r="AF183">
            <v>831.82</v>
          </cell>
        </row>
        <row r="184">
          <cell r="C184">
            <v>3044341679</v>
          </cell>
          <cell r="D184">
            <v>228487</v>
          </cell>
          <cell r="E184">
            <v>39845</v>
          </cell>
          <cell r="F184">
            <v>39872</v>
          </cell>
          <cell r="G184" t="str">
            <v>EDST1</v>
          </cell>
          <cell r="H184">
            <v>27241.279999999999</v>
          </cell>
          <cell r="I184">
            <v>94.656000000000006</v>
          </cell>
          <cell r="J184">
            <v>94.656000000000006</v>
          </cell>
          <cell r="K184">
            <v>30</v>
          </cell>
          <cell r="L184" t="str">
            <v>GELB</v>
          </cell>
          <cell r="M184">
            <v>1.071</v>
          </cell>
          <cell r="N184">
            <v>1.5146999999999999</v>
          </cell>
          <cell r="O184">
            <v>0</v>
          </cell>
          <cell r="P184">
            <v>16.048999999999999</v>
          </cell>
          <cell r="Q184">
            <v>2.5300000000000001E-3</v>
          </cell>
          <cell r="R184">
            <v>1.5983000000000001</v>
          </cell>
          <cell r="S184">
            <v>0.57530000000000003</v>
          </cell>
          <cell r="T184">
            <v>7.6010000000000001E-3</v>
          </cell>
          <cell r="U184">
            <v>0</v>
          </cell>
          <cell r="V184">
            <v>28</v>
          </cell>
          <cell r="W184">
            <v>42.41</v>
          </cell>
          <cell r="X184">
            <v>0</v>
          </cell>
          <cell r="Y184">
            <v>1519.14</v>
          </cell>
          <cell r="Z184">
            <v>68.92</v>
          </cell>
          <cell r="AA184">
            <v>1630.47</v>
          </cell>
          <cell r="AB184">
            <v>44.75</v>
          </cell>
          <cell r="AC184">
            <v>54.46</v>
          </cell>
          <cell r="AD184">
            <v>221.77</v>
          </cell>
          <cell r="AE184">
            <v>320.98</v>
          </cell>
          <cell r="AF184">
            <v>1951.45</v>
          </cell>
        </row>
        <row r="185">
          <cell r="C185">
            <v>3044353111</v>
          </cell>
          <cell r="D185">
            <v>228488</v>
          </cell>
          <cell r="E185">
            <v>39845</v>
          </cell>
          <cell r="F185">
            <v>39872</v>
          </cell>
          <cell r="G185" t="str">
            <v>EDST1</v>
          </cell>
          <cell r="H185">
            <v>12181.17</v>
          </cell>
          <cell r="I185">
            <v>28.56</v>
          </cell>
          <cell r="J185">
            <v>30</v>
          </cell>
          <cell r="K185">
            <v>30</v>
          </cell>
          <cell r="L185" t="str">
            <v>GELL</v>
          </cell>
          <cell r="M185">
            <v>1.0760000000000001</v>
          </cell>
          <cell r="N185">
            <v>1.5146999999999999</v>
          </cell>
          <cell r="O185">
            <v>0</v>
          </cell>
          <cell r="P185">
            <v>16.048999999999999</v>
          </cell>
          <cell r="Q185">
            <v>2.5300000000000001E-3</v>
          </cell>
          <cell r="R185">
            <v>1.5983000000000001</v>
          </cell>
          <cell r="S185">
            <v>0.57530000000000003</v>
          </cell>
          <cell r="T185">
            <v>7.6010000000000001E-3</v>
          </cell>
          <cell r="U185">
            <v>0</v>
          </cell>
          <cell r="V185">
            <v>28</v>
          </cell>
          <cell r="W185">
            <v>42.41</v>
          </cell>
          <cell r="X185">
            <v>0</v>
          </cell>
          <cell r="Y185">
            <v>481.47</v>
          </cell>
          <cell r="Z185">
            <v>30.82</v>
          </cell>
          <cell r="AA185">
            <v>554.70000000000005</v>
          </cell>
          <cell r="AB185">
            <v>44.75</v>
          </cell>
          <cell r="AC185">
            <v>17.25</v>
          </cell>
          <cell r="AD185">
            <v>99.62</v>
          </cell>
          <cell r="AE185">
            <v>161.62</v>
          </cell>
          <cell r="AF185">
            <v>716.32</v>
          </cell>
        </row>
        <row r="186">
          <cell r="C186">
            <v>3044426305</v>
          </cell>
          <cell r="D186">
            <v>228489</v>
          </cell>
          <cell r="E186">
            <v>39845</v>
          </cell>
          <cell r="F186">
            <v>39872</v>
          </cell>
          <cell r="G186" t="str">
            <v>EDSSCT1</v>
          </cell>
          <cell r="H186">
            <v>9474.2800000000007</v>
          </cell>
          <cell r="I186">
            <v>34.520000000000003</v>
          </cell>
          <cell r="J186">
            <v>34.520000000000003</v>
          </cell>
          <cell r="K186">
            <v>30</v>
          </cell>
          <cell r="L186" t="str">
            <v>GELL</v>
          </cell>
          <cell r="M186">
            <v>1.0760000000000001</v>
          </cell>
          <cell r="N186">
            <v>1.5146999999999999</v>
          </cell>
          <cell r="O186">
            <v>0</v>
          </cell>
          <cell r="P186">
            <v>14.9567</v>
          </cell>
          <cell r="Q186">
            <v>2.5300000000000001E-3</v>
          </cell>
          <cell r="R186">
            <v>1.5983000000000001</v>
          </cell>
          <cell r="S186">
            <v>0.57530000000000003</v>
          </cell>
          <cell r="T186">
            <v>7.6010000000000001E-3</v>
          </cell>
          <cell r="U186">
            <v>0</v>
          </cell>
          <cell r="V186">
            <v>28</v>
          </cell>
          <cell r="W186">
            <v>42.41</v>
          </cell>
          <cell r="X186">
            <v>0</v>
          </cell>
          <cell r="Y186">
            <v>516.29999999999995</v>
          </cell>
          <cell r="Z186">
            <v>23.98</v>
          </cell>
          <cell r="AA186">
            <v>582.69000000000005</v>
          </cell>
          <cell r="AB186">
            <v>44.75</v>
          </cell>
          <cell r="AC186">
            <v>19.86</v>
          </cell>
          <cell r="AD186">
            <v>77.489999999999995</v>
          </cell>
          <cell r="AE186">
            <v>142.1</v>
          </cell>
          <cell r="AF186">
            <v>724.79</v>
          </cell>
        </row>
        <row r="187">
          <cell r="C187">
            <v>3044427671</v>
          </cell>
          <cell r="D187">
            <v>228490</v>
          </cell>
          <cell r="E187">
            <v>39845</v>
          </cell>
          <cell r="F187">
            <v>39872</v>
          </cell>
          <cell r="G187" t="str">
            <v>EDSSCT1</v>
          </cell>
          <cell r="H187">
            <v>12024.77</v>
          </cell>
          <cell r="I187">
            <v>63.72</v>
          </cell>
          <cell r="J187">
            <v>63.72</v>
          </cell>
          <cell r="K187">
            <v>30</v>
          </cell>
          <cell r="L187" t="str">
            <v>GELL</v>
          </cell>
          <cell r="M187">
            <v>1.0760000000000001</v>
          </cell>
          <cell r="N187">
            <v>1.5146999999999999</v>
          </cell>
          <cell r="O187">
            <v>0</v>
          </cell>
          <cell r="P187">
            <v>14.9567</v>
          </cell>
          <cell r="Q187">
            <v>2.5300000000000001E-3</v>
          </cell>
          <cell r="R187">
            <v>1.5983000000000001</v>
          </cell>
          <cell r="S187">
            <v>0.57530000000000003</v>
          </cell>
          <cell r="T187">
            <v>7.6010000000000001E-3</v>
          </cell>
          <cell r="U187">
            <v>0</v>
          </cell>
          <cell r="V187">
            <v>28</v>
          </cell>
          <cell r="W187">
            <v>42.41</v>
          </cell>
          <cell r="X187">
            <v>0</v>
          </cell>
          <cell r="Y187">
            <v>953.05</v>
          </cell>
          <cell r="Z187">
            <v>30.42</v>
          </cell>
          <cell r="AA187">
            <v>1025.8800000000001</v>
          </cell>
          <cell r="AB187">
            <v>44.75</v>
          </cell>
          <cell r="AC187">
            <v>36.659999999999997</v>
          </cell>
          <cell r="AD187">
            <v>98.35</v>
          </cell>
          <cell r="AE187">
            <v>179.76</v>
          </cell>
          <cell r="AF187">
            <v>1205.6400000000001</v>
          </cell>
        </row>
        <row r="188">
          <cell r="C188">
            <v>3044428839</v>
          </cell>
          <cell r="D188">
            <v>228491</v>
          </cell>
          <cell r="E188">
            <v>39845</v>
          </cell>
          <cell r="F188">
            <v>39872</v>
          </cell>
          <cell r="G188" t="str">
            <v>EDSSCT1</v>
          </cell>
          <cell r="H188">
            <v>22622.22</v>
          </cell>
          <cell r="I188">
            <v>67.62</v>
          </cell>
          <cell r="J188">
            <v>67.62</v>
          </cell>
          <cell r="K188">
            <v>30</v>
          </cell>
          <cell r="L188" t="str">
            <v>GELL</v>
          </cell>
          <cell r="M188">
            <v>1.0760000000000001</v>
          </cell>
          <cell r="N188">
            <v>1.5146999999999999</v>
          </cell>
          <cell r="O188">
            <v>0</v>
          </cell>
          <cell r="P188">
            <v>14.9567</v>
          </cell>
          <cell r="Q188">
            <v>2.5300000000000001E-3</v>
          </cell>
          <cell r="R188">
            <v>1.5983000000000001</v>
          </cell>
          <cell r="S188">
            <v>0.57530000000000003</v>
          </cell>
          <cell r="T188">
            <v>7.6010000000000001E-3</v>
          </cell>
          <cell r="U188">
            <v>0</v>
          </cell>
          <cell r="V188">
            <v>28</v>
          </cell>
          <cell r="W188">
            <v>42.41</v>
          </cell>
          <cell r="X188">
            <v>0</v>
          </cell>
          <cell r="Y188">
            <v>1011.37</v>
          </cell>
          <cell r="Z188">
            <v>57.24</v>
          </cell>
          <cell r="AA188">
            <v>1111.02</v>
          </cell>
          <cell r="AB188">
            <v>44.75</v>
          </cell>
          <cell r="AC188">
            <v>38.9</v>
          </cell>
          <cell r="AD188">
            <v>185.02</v>
          </cell>
          <cell r="AE188">
            <v>268.67</v>
          </cell>
          <cell r="AF188">
            <v>1379.69</v>
          </cell>
        </row>
        <row r="189">
          <cell r="C189">
            <v>3044430361</v>
          </cell>
          <cell r="D189">
            <v>228492</v>
          </cell>
          <cell r="E189">
            <v>39845</v>
          </cell>
          <cell r="F189">
            <v>39872</v>
          </cell>
          <cell r="G189" t="str">
            <v>EDSSCT1</v>
          </cell>
          <cell r="H189">
            <v>10719.29</v>
          </cell>
          <cell r="I189">
            <v>32.4</v>
          </cell>
          <cell r="J189">
            <v>32.4</v>
          </cell>
          <cell r="K189">
            <v>30</v>
          </cell>
          <cell r="L189" t="str">
            <v>GELL</v>
          </cell>
          <cell r="M189">
            <v>1.0760000000000001</v>
          </cell>
          <cell r="N189">
            <v>1.5146999999999999</v>
          </cell>
          <cell r="O189">
            <v>0</v>
          </cell>
          <cell r="P189">
            <v>14.9567</v>
          </cell>
          <cell r="Q189">
            <v>2.5300000000000001E-3</v>
          </cell>
          <cell r="R189">
            <v>1.5983000000000001</v>
          </cell>
          <cell r="S189">
            <v>0.57530000000000003</v>
          </cell>
          <cell r="T189">
            <v>7.6010000000000001E-3</v>
          </cell>
          <cell r="U189">
            <v>0</v>
          </cell>
          <cell r="V189">
            <v>28</v>
          </cell>
          <cell r="W189">
            <v>42.41</v>
          </cell>
          <cell r="X189">
            <v>0</v>
          </cell>
          <cell r="Y189">
            <v>484.6</v>
          </cell>
          <cell r="Z189">
            <v>27.12</v>
          </cell>
          <cell r="AA189">
            <v>554.13</v>
          </cell>
          <cell r="AB189">
            <v>44.75</v>
          </cell>
          <cell r="AC189">
            <v>18.64</v>
          </cell>
          <cell r="AD189">
            <v>87.67</v>
          </cell>
          <cell r="AE189">
            <v>151.06</v>
          </cell>
          <cell r="AF189">
            <v>705.19</v>
          </cell>
        </row>
        <row r="190">
          <cell r="C190">
            <v>3044430574</v>
          </cell>
          <cell r="D190">
            <v>228493</v>
          </cell>
          <cell r="E190">
            <v>39845</v>
          </cell>
          <cell r="F190">
            <v>39872</v>
          </cell>
          <cell r="G190" t="str">
            <v>EDST1</v>
          </cell>
          <cell r="H190">
            <v>17909.29</v>
          </cell>
          <cell r="I190">
            <v>53.72</v>
          </cell>
          <cell r="J190">
            <v>53.72</v>
          </cell>
          <cell r="K190">
            <v>30</v>
          </cell>
          <cell r="L190" t="str">
            <v>GELL</v>
          </cell>
          <cell r="M190">
            <v>1.0760000000000001</v>
          </cell>
          <cell r="N190">
            <v>1.5146999999999999</v>
          </cell>
          <cell r="O190">
            <v>0</v>
          </cell>
          <cell r="P190">
            <v>16.048999999999999</v>
          </cell>
          <cell r="Q190">
            <v>2.5300000000000001E-3</v>
          </cell>
          <cell r="R190">
            <v>1.5983000000000001</v>
          </cell>
          <cell r="S190">
            <v>0.57530000000000003</v>
          </cell>
          <cell r="T190">
            <v>7.6010000000000001E-3</v>
          </cell>
          <cell r="U190">
            <v>0</v>
          </cell>
          <cell r="V190">
            <v>28</v>
          </cell>
          <cell r="W190">
            <v>42.41</v>
          </cell>
          <cell r="X190">
            <v>0</v>
          </cell>
          <cell r="Y190">
            <v>862.15</v>
          </cell>
          <cell r="Z190">
            <v>45.32</v>
          </cell>
          <cell r="AA190">
            <v>949.88</v>
          </cell>
          <cell r="AB190">
            <v>44.75</v>
          </cell>
          <cell r="AC190">
            <v>30.91</v>
          </cell>
          <cell r="AD190">
            <v>146.47</v>
          </cell>
          <cell r="AE190">
            <v>222.13</v>
          </cell>
          <cell r="AF190">
            <v>1172.01</v>
          </cell>
        </row>
        <row r="191">
          <cell r="C191">
            <v>3044430604</v>
          </cell>
          <cell r="D191">
            <v>228494</v>
          </cell>
          <cell r="E191">
            <v>39845</v>
          </cell>
          <cell r="F191">
            <v>39872</v>
          </cell>
          <cell r="G191" t="str">
            <v>EDSSCT1</v>
          </cell>
          <cell r="H191">
            <v>9414.01</v>
          </cell>
          <cell r="I191">
            <v>25.88</v>
          </cell>
          <cell r="J191">
            <v>30</v>
          </cell>
          <cell r="K191">
            <v>30</v>
          </cell>
          <cell r="L191" t="str">
            <v>GELL</v>
          </cell>
          <cell r="M191">
            <v>1.0760000000000001</v>
          </cell>
          <cell r="N191">
            <v>1.5146999999999999</v>
          </cell>
          <cell r="O191">
            <v>0</v>
          </cell>
          <cell r="P191">
            <v>14.9567</v>
          </cell>
          <cell r="Q191">
            <v>2.5300000000000001E-3</v>
          </cell>
          <cell r="R191">
            <v>1.5983000000000001</v>
          </cell>
          <cell r="S191">
            <v>0.57530000000000003</v>
          </cell>
          <cell r="T191">
            <v>7.6010000000000001E-3</v>
          </cell>
          <cell r="U191">
            <v>0</v>
          </cell>
          <cell r="V191">
            <v>28</v>
          </cell>
          <cell r="W191">
            <v>42.41</v>
          </cell>
          <cell r="X191">
            <v>0</v>
          </cell>
          <cell r="Y191">
            <v>448.7</v>
          </cell>
          <cell r="Z191">
            <v>23.82</v>
          </cell>
          <cell r="AA191">
            <v>514.92999999999995</v>
          </cell>
          <cell r="AB191">
            <v>44.75</v>
          </cell>
          <cell r="AC191">
            <v>17.25</v>
          </cell>
          <cell r="AD191">
            <v>77</v>
          </cell>
          <cell r="AE191">
            <v>139</v>
          </cell>
          <cell r="AF191">
            <v>653.92999999999995</v>
          </cell>
        </row>
        <row r="192">
          <cell r="C192">
            <v>3044442947</v>
          </cell>
          <cell r="D192">
            <v>228495</v>
          </cell>
          <cell r="E192">
            <v>39845</v>
          </cell>
          <cell r="F192">
            <v>39872</v>
          </cell>
          <cell r="G192" t="str">
            <v>EDST1</v>
          </cell>
          <cell r="H192">
            <v>15371.81</v>
          </cell>
          <cell r="I192">
            <v>35.28</v>
          </cell>
          <cell r="J192">
            <v>35.28</v>
          </cell>
          <cell r="K192">
            <v>30</v>
          </cell>
          <cell r="L192" t="str">
            <v>GELL</v>
          </cell>
          <cell r="M192">
            <v>1.0760000000000001</v>
          </cell>
          <cell r="N192">
            <v>1.5146999999999999</v>
          </cell>
          <cell r="O192">
            <v>0</v>
          </cell>
          <cell r="P192">
            <v>16.048999999999999</v>
          </cell>
          <cell r="Q192">
            <v>2.5300000000000001E-3</v>
          </cell>
          <cell r="R192">
            <v>1.5983000000000001</v>
          </cell>
          <cell r="S192">
            <v>0.57530000000000003</v>
          </cell>
          <cell r="T192">
            <v>7.6010000000000001E-3</v>
          </cell>
          <cell r="U192">
            <v>0</v>
          </cell>
          <cell r="V192">
            <v>28</v>
          </cell>
          <cell r="W192">
            <v>42.41</v>
          </cell>
          <cell r="X192">
            <v>0</v>
          </cell>
          <cell r="Y192">
            <v>566.21</v>
          </cell>
          <cell r="Z192">
            <v>38.89</v>
          </cell>
          <cell r="AA192">
            <v>647.51</v>
          </cell>
          <cell r="AB192">
            <v>44.75</v>
          </cell>
          <cell r="AC192">
            <v>20.3</v>
          </cell>
          <cell r="AD192">
            <v>125.73</v>
          </cell>
          <cell r="AE192">
            <v>190.78</v>
          </cell>
          <cell r="AF192">
            <v>838.29</v>
          </cell>
        </row>
        <row r="193">
          <cell r="C193">
            <v>3044496991</v>
          </cell>
          <cell r="D193">
            <v>228496</v>
          </cell>
          <cell r="E193">
            <v>39845</v>
          </cell>
          <cell r="F193">
            <v>39872</v>
          </cell>
          <cell r="G193" t="str">
            <v>EDSSCT1</v>
          </cell>
          <cell r="H193">
            <v>11573.43</v>
          </cell>
          <cell r="I193">
            <v>36.32</v>
          </cell>
          <cell r="J193">
            <v>36.32</v>
          </cell>
          <cell r="K193">
            <v>30</v>
          </cell>
          <cell r="L193" t="str">
            <v>GELL</v>
          </cell>
          <cell r="M193">
            <v>1.0760000000000001</v>
          </cell>
          <cell r="N193">
            <v>1.5146999999999999</v>
          </cell>
          <cell r="O193">
            <v>0</v>
          </cell>
          <cell r="P193">
            <v>14.9567</v>
          </cell>
          <cell r="Q193">
            <v>2.5300000000000001E-3</v>
          </cell>
          <cell r="R193">
            <v>1.5983000000000001</v>
          </cell>
          <cell r="S193">
            <v>0.57530000000000003</v>
          </cell>
          <cell r="T193">
            <v>7.6010000000000001E-3</v>
          </cell>
          <cell r="U193">
            <v>0</v>
          </cell>
          <cell r="V193">
            <v>28</v>
          </cell>
          <cell r="W193">
            <v>42.41</v>
          </cell>
          <cell r="X193">
            <v>0</v>
          </cell>
          <cell r="Y193">
            <v>543.23</v>
          </cell>
          <cell r="Z193">
            <v>29.28</v>
          </cell>
          <cell r="AA193">
            <v>614.91999999999996</v>
          </cell>
          <cell r="AB193">
            <v>44.75</v>
          </cell>
          <cell r="AC193">
            <v>20.9</v>
          </cell>
          <cell r="AD193">
            <v>94.66</v>
          </cell>
          <cell r="AE193">
            <v>160.31</v>
          </cell>
          <cell r="AF193">
            <v>775.23</v>
          </cell>
        </row>
        <row r="194">
          <cell r="C194">
            <v>3044703490</v>
          </cell>
          <cell r="D194">
            <v>228497</v>
          </cell>
          <cell r="E194">
            <v>39845</v>
          </cell>
          <cell r="F194">
            <v>39872</v>
          </cell>
          <cell r="G194" t="str">
            <v>EDSSCT1</v>
          </cell>
          <cell r="H194">
            <v>57134.447999999997</v>
          </cell>
          <cell r="I194">
            <v>123.6</v>
          </cell>
          <cell r="J194">
            <v>123.6</v>
          </cell>
          <cell r="K194">
            <v>30</v>
          </cell>
          <cell r="L194" t="str">
            <v>GELL</v>
          </cell>
          <cell r="M194">
            <v>1.0760000000000001</v>
          </cell>
          <cell r="N194">
            <v>1.5146999999999999</v>
          </cell>
          <cell r="O194">
            <v>0</v>
          </cell>
          <cell r="P194">
            <v>14.9567</v>
          </cell>
          <cell r="Q194">
            <v>2.5300000000000001E-3</v>
          </cell>
          <cell r="R194">
            <v>1.5983000000000001</v>
          </cell>
          <cell r="S194">
            <v>0.57530000000000003</v>
          </cell>
          <cell r="T194">
            <v>7.6010000000000001E-3</v>
          </cell>
          <cell r="U194">
            <v>0</v>
          </cell>
          <cell r="V194">
            <v>28</v>
          </cell>
          <cell r="W194">
            <v>42.41</v>
          </cell>
          <cell r="X194">
            <v>0</v>
          </cell>
          <cell r="Y194">
            <v>1848.64</v>
          </cell>
          <cell r="Z194">
            <v>144.55000000000001</v>
          </cell>
          <cell r="AA194">
            <v>2035.6</v>
          </cell>
          <cell r="AB194">
            <v>44.75</v>
          </cell>
          <cell r="AC194">
            <v>71.11</v>
          </cell>
          <cell r="AD194">
            <v>467.29</v>
          </cell>
          <cell r="AE194">
            <v>583.15</v>
          </cell>
          <cell r="AF194">
            <v>2618.75</v>
          </cell>
        </row>
        <row r="195">
          <cell r="C195">
            <v>3044839651</v>
          </cell>
          <cell r="D195">
            <v>228498</v>
          </cell>
          <cell r="E195">
            <v>39845</v>
          </cell>
          <cell r="F195">
            <v>39872</v>
          </cell>
          <cell r="G195" t="str">
            <v>EDST1</v>
          </cell>
          <cell r="H195">
            <v>63975.1</v>
          </cell>
          <cell r="I195">
            <v>187.4</v>
          </cell>
          <cell r="J195">
            <v>187.4</v>
          </cell>
          <cell r="K195">
            <v>30</v>
          </cell>
          <cell r="L195" t="str">
            <v>GELL</v>
          </cell>
          <cell r="M195">
            <v>1.0760000000000001</v>
          </cell>
          <cell r="N195">
            <v>1.5146999999999999</v>
          </cell>
          <cell r="O195">
            <v>0</v>
          </cell>
          <cell r="P195">
            <v>16.048999999999999</v>
          </cell>
          <cell r="Q195">
            <v>2.5300000000000001E-3</v>
          </cell>
          <cell r="R195">
            <v>1.5983000000000001</v>
          </cell>
          <cell r="S195">
            <v>0.57530000000000003</v>
          </cell>
          <cell r="T195">
            <v>7.6010000000000001E-3</v>
          </cell>
          <cell r="U195">
            <v>0</v>
          </cell>
          <cell r="V195">
            <v>28</v>
          </cell>
          <cell r="W195">
            <v>42.41</v>
          </cell>
          <cell r="X195">
            <v>0</v>
          </cell>
          <cell r="Y195">
            <v>3007.58</v>
          </cell>
          <cell r="Z195">
            <v>161.86000000000001</v>
          </cell>
          <cell r="AA195">
            <v>3211.85</v>
          </cell>
          <cell r="AB195">
            <v>44.75</v>
          </cell>
          <cell r="AC195">
            <v>107.82</v>
          </cell>
          <cell r="AD195">
            <v>523.23</v>
          </cell>
          <cell r="AE195">
            <v>675.8</v>
          </cell>
          <cell r="AF195">
            <v>3887.65</v>
          </cell>
        </row>
        <row r="196">
          <cell r="C196">
            <v>3044878877</v>
          </cell>
          <cell r="D196">
            <v>228499</v>
          </cell>
          <cell r="E196">
            <v>39845</v>
          </cell>
          <cell r="F196">
            <v>39872</v>
          </cell>
          <cell r="G196" t="str">
            <v>EDST1</v>
          </cell>
          <cell r="H196">
            <v>13208.401</v>
          </cell>
          <cell r="I196">
            <v>26.655999999999999</v>
          </cell>
          <cell r="J196">
            <v>30</v>
          </cell>
          <cell r="K196">
            <v>30</v>
          </cell>
          <cell r="L196" t="str">
            <v>GELL</v>
          </cell>
          <cell r="M196">
            <v>1.0760000000000001</v>
          </cell>
          <cell r="N196">
            <v>1.5146999999999999</v>
          </cell>
          <cell r="O196">
            <v>0</v>
          </cell>
          <cell r="P196">
            <v>16.048999999999999</v>
          </cell>
          <cell r="Q196">
            <v>2.5300000000000001E-3</v>
          </cell>
          <cell r="R196">
            <v>1.5983000000000001</v>
          </cell>
          <cell r="S196">
            <v>0.57530000000000003</v>
          </cell>
          <cell r="T196">
            <v>7.6010000000000001E-3</v>
          </cell>
          <cell r="U196">
            <v>0</v>
          </cell>
          <cell r="V196">
            <v>28</v>
          </cell>
          <cell r="W196">
            <v>42.41</v>
          </cell>
          <cell r="X196">
            <v>0</v>
          </cell>
          <cell r="Y196">
            <v>481.47</v>
          </cell>
          <cell r="Z196">
            <v>33.409999999999997</v>
          </cell>
          <cell r="AA196">
            <v>557.29</v>
          </cell>
          <cell r="AB196">
            <v>44.75</v>
          </cell>
          <cell r="AC196">
            <v>17.25</v>
          </cell>
          <cell r="AD196">
            <v>108.03</v>
          </cell>
          <cell r="AE196">
            <v>170.03</v>
          </cell>
          <cell r="AF196">
            <v>727.32</v>
          </cell>
        </row>
        <row r="197">
          <cell r="C197">
            <v>3044907524</v>
          </cell>
          <cell r="D197">
            <v>228500</v>
          </cell>
          <cell r="E197">
            <v>39845</v>
          </cell>
          <cell r="F197">
            <v>39872</v>
          </cell>
          <cell r="G197" t="str">
            <v>EDST1</v>
          </cell>
          <cell r="H197">
            <v>9935.02</v>
          </cell>
          <cell r="I197">
            <v>36.479999999999997</v>
          </cell>
          <cell r="J197">
            <v>36.479999999999997</v>
          </cell>
          <cell r="K197">
            <v>30</v>
          </cell>
          <cell r="L197" t="str">
            <v>GELL</v>
          </cell>
          <cell r="M197">
            <v>1.0760000000000001</v>
          </cell>
          <cell r="N197">
            <v>1.5146999999999999</v>
          </cell>
          <cell r="O197">
            <v>0</v>
          </cell>
          <cell r="P197">
            <v>16.048999999999999</v>
          </cell>
          <cell r="Q197">
            <v>2.5300000000000001E-3</v>
          </cell>
          <cell r="R197">
            <v>1.5983000000000001</v>
          </cell>
          <cell r="S197">
            <v>0.57530000000000003</v>
          </cell>
          <cell r="T197">
            <v>7.6010000000000001E-3</v>
          </cell>
          <cell r="U197">
            <v>0</v>
          </cell>
          <cell r="V197">
            <v>28</v>
          </cell>
          <cell r="W197">
            <v>42.41</v>
          </cell>
          <cell r="X197">
            <v>0</v>
          </cell>
          <cell r="Y197">
            <v>585.47</v>
          </cell>
          <cell r="Z197">
            <v>25.14</v>
          </cell>
          <cell r="AA197">
            <v>653.02</v>
          </cell>
          <cell r="AB197">
            <v>44.75</v>
          </cell>
          <cell r="AC197">
            <v>20.98</v>
          </cell>
          <cell r="AD197">
            <v>81.25</v>
          </cell>
          <cell r="AE197">
            <v>146.97999999999999</v>
          </cell>
          <cell r="AF197">
            <v>800</v>
          </cell>
        </row>
        <row r="198">
          <cell r="C198">
            <v>3044909063</v>
          </cell>
          <cell r="D198">
            <v>228501</v>
          </cell>
          <cell r="E198">
            <v>39845</v>
          </cell>
          <cell r="F198">
            <v>39872</v>
          </cell>
          <cell r="G198" t="str">
            <v>EDST1</v>
          </cell>
          <cell r="H198">
            <v>23254.48</v>
          </cell>
          <cell r="I198">
            <v>62.34</v>
          </cell>
          <cell r="J198">
            <v>62.34</v>
          </cell>
          <cell r="K198">
            <v>30</v>
          </cell>
          <cell r="L198" t="str">
            <v>GELL</v>
          </cell>
          <cell r="M198">
            <v>1.0760000000000001</v>
          </cell>
          <cell r="N198">
            <v>1.5146999999999999</v>
          </cell>
          <cell r="O198">
            <v>0</v>
          </cell>
          <cell r="P198">
            <v>16.048999999999999</v>
          </cell>
          <cell r="Q198">
            <v>2.5300000000000001E-3</v>
          </cell>
          <cell r="R198">
            <v>1.5983000000000001</v>
          </cell>
          <cell r="S198">
            <v>0.57530000000000003</v>
          </cell>
          <cell r="T198">
            <v>7.6010000000000001E-3</v>
          </cell>
          <cell r="U198">
            <v>0</v>
          </cell>
          <cell r="V198">
            <v>28</v>
          </cell>
          <cell r="W198">
            <v>42.41</v>
          </cell>
          <cell r="X198">
            <v>0</v>
          </cell>
          <cell r="Y198">
            <v>1000.5</v>
          </cell>
          <cell r="Z198">
            <v>58.83</v>
          </cell>
          <cell r="AA198">
            <v>1101.74</v>
          </cell>
          <cell r="AB198">
            <v>44.75</v>
          </cell>
          <cell r="AC198">
            <v>35.869999999999997</v>
          </cell>
          <cell r="AD198">
            <v>190.2</v>
          </cell>
          <cell r="AE198">
            <v>270.82</v>
          </cell>
          <cell r="AF198">
            <v>1372.56</v>
          </cell>
        </row>
        <row r="199">
          <cell r="C199">
            <v>3044917724</v>
          </cell>
          <cell r="D199">
            <v>228502</v>
          </cell>
          <cell r="E199">
            <v>39845</v>
          </cell>
          <cell r="F199">
            <v>39872</v>
          </cell>
          <cell r="G199" t="str">
            <v>EDSSCT1</v>
          </cell>
          <cell r="H199">
            <v>11878.39</v>
          </cell>
          <cell r="I199">
            <v>109</v>
          </cell>
          <cell r="J199">
            <v>109</v>
          </cell>
          <cell r="K199">
            <v>30</v>
          </cell>
          <cell r="L199" t="str">
            <v>GELL</v>
          </cell>
          <cell r="M199">
            <v>1.0760000000000001</v>
          </cell>
          <cell r="N199">
            <v>1.5146999999999999</v>
          </cell>
          <cell r="O199">
            <v>0</v>
          </cell>
          <cell r="P199">
            <v>14.9567</v>
          </cell>
          <cell r="Q199">
            <v>2.5300000000000001E-3</v>
          </cell>
          <cell r="R199">
            <v>1.5983000000000001</v>
          </cell>
          <cell r="S199">
            <v>0.57530000000000003</v>
          </cell>
          <cell r="T199">
            <v>7.6010000000000001E-3</v>
          </cell>
          <cell r="U199">
            <v>0</v>
          </cell>
          <cell r="V199">
            <v>28</v>
          </cell>
          <cell r="W199">
            <v>42.41</v>
          </cell>
          <cell r="X199">
            <v>0</v>
          </cell>
          <cell r="Y199">
            <v>1630.28</v>
          </cell>
          <cell r="Z199">
            <v>30.06</v>
          </cell>
          <cell r="AA199">
            <v>1702.75</v>
          </cell>
          <cell r="AB199">
            <v>44.75</v>
          </cell>
          <cell r="AC199">
            <v>62.71</v>
          </cell>
          <cell r="AD199">
            <v>97.15</v>
          </cell>
          <cell r="AE199">
            <v>204.61</v>
          </cell>
          <cell r="AF199">
            <v>1907.36</v>
          </cell>
        </row>
        <row r="200">
          <cell r="C200">
            <v>3044951272</v>
          </cell>
          <cell r="D200">
            <v>228503</v>
          </cell>
          <cell r="E200">
            <v>39845</v>
          </cell>
          <cell r="F200">
            <v>39872</v>
          </cell>
          <cell r="G200" t="str">
            <v>EDST1</v>
          </cell>
          <cell r="H200">
            <v>15731.06</v>
          </cell>
          <cell r="I200">
            <v>34.36</v>
          </cell>
          <cell r="J200">
            <v>34.36</v>
          </cell>
          <cell r="K200">
            <v>30</v>
          </cell>
          <cell r="L200" t="str">
            <v>GELL</v>
          </cell>
          <cell r="M200">
            <v>1.0760000000000001</v>
          </cell>
          <cell r="N200">
            <v>1.5146999999999999</v>
          </cell>
          <cell r="O200">
            <v>0</v>
          </cell>
          <cell r="P200">
            <v>16.048999999999999</v>
          </cell>
          <cell r="Q200">
            <v>2.5300000000000001E-3</v>
          </cell>
          <cell r="R200">
            <v>1.5983000000000001</v>
          </cell>
          <cell r="S200">
            <v>0.57530000000000003</v>
          </cell>
          <cell r="T200">
            <v>7.6010000000000001E-3</v>
          </cell>
          <cell r="U200">
            <v>0</v>
          </cell>
          <cell r="V200">
            <v>28</v>
          </cell>
          <cell r="W200">
            <v>42.41</v>
          </cell>
          <cell r="X200">
            <v>0</v>
          </cell>
          <cell r="Y200">
            <v>551.45000000000005</v>
          </cell>
          <cell r="Z200">
            <v>39.799999999999997</v>
          </cell>
          <cell r="AA200">
            <v>633.66</v>
          </cell>
          <cell r="AB200">
            <v>44.75</v>
          </cell>
          <cell r="AC200">
            <v>19.77</v>
          </cell>
          <cell r="AD200">
            <v>128.66</v>
          </cell>
          <cell r="AE200">
            <v>193.18</v>
          </cell>
          <cell r="AF200">
            <v>826.84</v>
          </cell>
        </row>
        <row r="201">
          <cell r="C201">
            <v>3044983778</v>
          </cell>
          <cell r="D201">
            <v>228504</v>
          </cell>
          <cell r="E201">
            <v>39845</v>
          </cell>
          <cell r="F201">
            <v>39872</v>
          </cell>
          <cell r="G201" t="str">
            <v>EDSSCT1</v>
          </cell>
          <cell r="H201">
            <v>28837.48</v>
          </cell>
          <cell r="I201">
            <v>94.38</v>
          </cell>
          <cell r="J201">
            <v>94.38</v>
          </cell>
          <cell r="K201">
            <v>30</v>
          </cell>
          <cell r="L201" t="str">
            <v>GELL</v>
          </cell>
          <cell r="M201">
            <v>1.0760000000000001</v>
          </cell>
          <cell r="N201">
            <v>1.5146999999999999</v>
          </cell>
          <cell r="O201">
            <v>0</v>
          </cell>
          <cell r="P201">
            <v>14.9567</v>
          </cell>
          <cell r="Q201">
            <v>2.5300000000000001E-3</v>
          </cell>
          <cell r="R201">
            <v>1.5983000000000001</v>
          </cell>
          <cell r="S201">
            <v>0.57530000000000003</v>
          </cell>
          <cell r="T201">
            <v>7.6010000000000001E-3</v>
          </cell>
          <cell r="U201">
            <v>0</v>
          </cell>
          <cell r="V201">
            <v>28</v>
          </cell>
          <cell r="W201">
            <v>42.41</v>
          </cell>
          <cell r="X201">
            <v>0</v>
          </cell>
          <cell r="Y201">
            <v>1411.61</v>
          </cell>
          <cell r="Z201">
            <v>72.959999999999994</v>
          </cell>
          <cell r="AA201">
            <v>1526.98</v>
          </cell>
          <cell r="AB201">
            <v>44.75</v>
          </cell>
          <cell r="AC201">
            <v>54.3</v>
          </cell>
          <cell r="AD201">
            <v>235.86</v>
          </cell>
          <cell r="AE201">
            <v>334.91</v>
          </cell>
          <cell r="AF201">
            <v>1861.89</v>
          </cell>
        </row>
        <row r="202">
          <cell r="C202">
            <v>3045045381</v>
          </cell>
          <cell r="D202">
            <v>228505</v>
          </cell>
          <cell r="E202">
            <v>39845</v>
          </cell>
          <cell r="F202">
            <v>39872</v>
          </cell>
          <cell r="G202" t="str">
            <v>EDSSCT1</v>
          </cell>
          <cell r="H202">
            <v>9626.5300000000007</v>
          </cell>
          <cell r="I202">
            <v>42.82</v>
          </cell>
          <cell r="J202">
            <v>42.82</v>
          </cell>
          <cell r="K202">
            <v>30</v>
          </cell>
          <cell r="L202" t="str">
            <v>GELL</v>
          </cell>
          <cell r="M202">
            <v>1.0760000000000001</v>
          </cell>
          <cell r="N202">
            <v>1.5146999999999999</v>
          </cell>
          <cell r="O202">
            <v>0</v>
          </cell>
          <cell r="P202">
            <v>14.9567</v>
          </cell>
          <cell r="Q202">
            <v>2.5300000000000001E-3</v>
          </cell>
          <cell r="R202">
            <v>1.5983000000000001</v>
          </cell>
          <cell r="S202">
            <v>0.57530000000000003</v>
          </cell>
          <cell r="T202">
            <v>7.6010000000000001E-3</v>
          </cell>
          <cell r="U202">
            <v>0</v>
          </cell>
          <cell r="V202">
            <v>28</v>
          </cell>
          <cell r="W202">
            <v>42.41</v>
          </cell>
          <cell r="X202">
            <v>0</v>
          </cell>
          <cell r="Y202">
            <v>640.45000000000005</v>
          </cell>
          <cell r="Z202">
            <v>24.36</v>
          </cell>
          <cell r="AA202">
            <v>707.22</v>
          </cell>
          <cell r="AB202">
            <v>44.75</v>
          </cell>
          <cell r="AC202">
            <v>24.64</v>
          </cell>
          <cell r="AD202">
            <v>78.73</v>
          </cell>
          <cell r="AE202">
            <v>148.12</v>
          </cell>
          <cell r="AF202">
            <v>855.34</v>
          </cell>
        </row>
        <row r="203">
          <cell r="C203">
            <v>3045087431</v>
          </cell>
          <cell r="D203">
            <v>228506</v>
          </cell>
          <cell r="E203">
            <v>39845</v>
          </cell>
          <cell r="F203">
            <v>39872</v>
          </cell>
          <cell r="G203" t="str">
            <v>EDMSCT1</v>
          </cell>
          <cell r="H203">
            <v>58309.98</v>
          </cell>
          <cell r="I203">
            <v>131.62</v>
          </cell>
          <cell r="J203">
            <v>131.62</v>
          </cell>
          <cell r="K203">
            <v>120</v>
          </cell>
          <cell r="L203" t="str">
            <v>GELL</v>
          </cell>
          <cell r="M203">
            <v>1.0760000000000001</v>
          </cell>
          <cell r="N203">
            <v>11.9856</v>
          </cell>
          <cell r="O203">
            <v>0</v>
          </cell>
          <cell r="P203">
            <v>12.2485</v>
          </cell>
          <cell r="Q203">
            <v>2.5300000000000001E-3</v>
          </cell>
          <cell r="R203">
            <v>1.5983000000000001</v>
          </cell>
          <cell r="S203">
            <v>0.57530000000000003</v>
          </cell>
          <cell r="T203">
            <v>7.6010000000000001E-3</v>
          </cell>
          <cell r="U203">
            <v>0</v>
          </cell>
          <cell r="V203">
            <v>28</v>
          </cell>
          <cell r="W203">
            <v>335.59</v>
          </cell>
          <cell r="X203">
            <v>0</v>
          </cell>
          <cell r="Y203">
            <v>1612.14</v>
          </cell>
          <cell r="Z203">
            <v>147.53</v>
          </cell>
          <cell r="AA203">
            <v>2095.2600000000002</v>
          </cell>
          <cell r="AB203">
            <v>44.75</v>
          </cell>
          <cell r="AC203">
            <v>75.72</v>
          </cell>
          <cell r="AD203">
            <v>476.9</v>
          </cell>
          <cell r="AE203">
            <v>597.37</v>
          </cell>
          <cell r="AF203">
            <v>2692.63</v>
          </cell>
        </row>
        <row r="204">
          <cell r="C204">
            <v>3045089604</v>
          </cell>
          <cell r="D204">
            <v>228507</v>
          </cell>
          <cell r="E204">
            <v>39845</v>
          </cell>
          <cell r="F204">
            <v>39872</v>
          </cell>
          <cell r="G204" t="str">
            <v>EDMSCT1</v>
          </cell>
          <cell r="H204">
            <v>113276.02</v>
          </cell>
          <cell r="I204">
            <v>351.12</v>
          </cell>
          <cell r="J204">
            <v>351.12</v>
          </cell>
          <cell r="K204">
            <v>120</v>
          </cell>
          <cell r="L204" t="str">
            <v>GELL</v>
          </cell>
          <cell r="M204">
            <v>1.0760000000000001</v>
          </cell>
          <cell r="N204">
            <v>11.9856</v>
          </cell>
          <cell r="O204">
            <v>0</v>
          </cell>
          <cell r="P204">
            <v>12.2485</v>
          </cell>
          <cell r="Q204">
            <v>2.5300000000000001E-3</v>
          </cell>
          <cell r="R204">
            <v>1.5983000000000001</v>
          </cell>
          <cell r="S204">
            <v>0.57530000000000003</v>
          </cell>
          <cell r="T204">
            <v>7.6010000000000001E-3</v>
          </cell>
          <cell r="U204">
            <v>0</v>
          </cell>
          <cell r="V204">
            <v>28</v>
          </cell>
          <cell r="W204">
            <v>335.59</v>
          </cell>
          <cell r="X204">
            <v>0</v>
          </cell>
          <cell r="Y204">
            <v>4300.7</v>
          </cell>
          <cell r="Z204">
            <v>286.58999999999997</v>
          </cell>
          <cell r="AA204">
            <v>4922.88</v>
          </cell>
          <cell r="AB204">
            <v>44.75</v>
          </cell>
          <cell r="AC204">
            <v>202</v>
          </cell>
          <cell r="AD204">
            <v>926.45</v>
          </cell>
          <cell r="AE204">
            <v>1173.2</v>
          </cell>
          <cell r="AF204">
            <v>6096.08</v>
          </cell>
        </row>
        <row r="205">
          <cell r="C205">
            <v>3045095582</v>
          </cell>
          <cell r="D205">
            <v>228508</v>
          </cell>
          <cell r="E205">
            <v>39845</v>
          </cell>
          <cell r="F205">
            <v>39872</v>
          </cell>
          <cell r="G205" t="str">
            <v>EDST1</v>
          </cell>
          <cell r="H205">
            <v>31064.1</v>
          </cell>
          <cell r="I205">
            <v>60.16</v>
          </cell>
          <cell r="J205">
            <v>60.16</v>
          </cell>
          <cell r="K205">
            <v>30</v>
          </cell>
          <cell r="L205" t="str">
            <v>GELL</v>
          </cell>
          <cell r="M205">
            <v>1.0760000000000001</v>
          </cell>
          <cell r="N205">
            <v>1.5146999999999999</v>
          </cell>
          <cell r="O205">
            <v>0</v>
          </cell>
          <cell r="P205">
            <v>16.048999999999999</v>
          </cell>
          <cell r="Q205">
            <v>2.5300000000000001E-3</v>
          </cell>
          <cell r="R205">
            <v>1.5983000000000001</v>
          </cell>
          <cell r="S205">
            <v>0.57530000000000003</v>
          </cell>
          <cell r="T205">
            <v>7.6010000000000001E-3</v>
          </cell>
          <cell r="U205">
            <v>0</v>
          </cell>
          <cell r="V205">
            <v>28</v>
          </cell>
          <cell r="W205">
            <v>42.41</v>
          </cell>
          <cell r="X205">
            <v>0</v>
          </cell>
          <cell r="Y205">
            <v>965.51</v>
          </cell>
          <cell r="Z205">
            <v>78.59</v>
          </cell>
          <cell r="AA205">
            <v>1086.51</v>
          </cell>
          <cell r="AB205">
            <v>44.75</v>
          </cell>
          <cell r="AC205">
            <v>34.61</v>
          </cell>
          <cell r="AD205">
            <v>254.06</v>
          </cell>
          <cell r="AE205">
            <v>333.42</v>
          </cell>
          <cell r="AF205">
            <v>1419.93</v>
          </cell>
        </row>
        <row r="206">
          <cell r="C206">
            <v>3045116351</v>
          </cell>
          <cell r="D206">
            <v>228509</v>
          </cell>
          <cell r="E206">
            <v>39845</v>
          </cell>
          <cell r="F206">
            <v>39872</v>
          </cell>
          <cell r="G206" t="str">
            <v>EDSSCT1</v>
          </cell>
          <cell r="H206">
            <v>14367.1</v>
          </cell>
          <cell r="I206">
            <v>37.020000000000003</v>
          </cell>
          <cell r="J206">
            <v>37.020000000000003</v>
          </cell>
          <cell r="K206">
            <v>30</v>
          </cell>
          <cell r="L206" t="str">
            <v>GELL</v>
          </cell>
          <cell r="M206">
            <v>1.0760000000000001</v>
          </cell>
          <cell r="N206">
            <v>1.5146999999999999</v>
          </cell>
          <cell r="O206">
            <v>0</v>
          </cell>
          <cell r="P206">
            <v>14.9567</v>
          </cell>
          <cell r="Q206">
            <v>2.5300000000000001E-3</v>
          </cell>
          <cell r="R206">
            <v>1.5983000000000001</v>
          </cell>
          <cell r="S206">
            <v>0.57530000000000003</v>
          </cell>
          <cell r="T206">
            <v>7.6010000000000001E-3</v>
          </cell>
          <cell r="U206">
            <v>0</v>
          </cell>
          <cell r="V206">
            <v>28</v>
          </cell>
          <cell r="W206">
            <v>42.41</v>
          </cell>
          <cell r="X206">
            <v>0</v>
          </cell>
          <cell r="Y206">
            <v>553.70000000000005</v>
          </cell>
          <cell r="Z206">
            <v>36.35</v>
          </cell>
          <cell r="AA206">
            <v>632.46</v>
          </cell>
          <cell r="AB206">
            <v>44.75</v>
          </cell>
          <cell r="AC206">
            <v>21.3</v>
          </cell>
          <cell r="AD206">
            <v>117.51</v>
          </cell>
          <cell r="AE206">
            <v>183.56</v>
          </cell>
          <cell r="AF206">
            <v>816.02</v>
          </cell>
        </row>
        <row r="207">
          <cell r="C207">
            <v>3050006436</v>
          </cell>
          <cell r="D207">
            <v>228510</v>
          </cell>
          <cell r="E207">
            <v>39845</v>
          </cell>
          <cell r="F207">
            <v>39872</v>
          </cell>
          <cell r="G207" t="str">
            <v>EDST1</v>
          </cell>
          <cell r="H207">
            <v>21363.57</v>
          </cell>
          <cell r="I207">
            <v>70.88</v>
          </cell>
          <cell r="J207">
            <v>70.88</v>
          </cell>
          <cell r="K207">
            <v>30</v>
          </cell>
          <cell r="L207" t="str">
            <v>GELL</v>
          </cell>
          <cell r="M207">
            <v>1.0760000000000001</v>
          </cell>
          <cell r="N207">
            <v>1.5146999999999999</v>
          </cell>
          <cell r="O207">
            <v>0</v>
          </cell>
          <cell r="P207">
            <v>16.048999999999999</v>
          </cell>
          <cell r="Q207">
            <v>2.5300000000000001E-3</v>
          </cell>
          <cell r="R207">
            <v>1.5983000000000001</v>
          </cell>
          <cell r="S207">
            <v>0.57530000000000003</v>
          </cell>
          <cell r="T207">
            <v>7.6010000000000001E-3</v>
          </cell>
          <cell r="U207">
            <v>0</v>
          </cell>
          <cell r="V207">
            <v>28</v>
          </cell>
          <cell r="W207">
            <v>42.41</v>
          </cell>
          <cell r="X207">
            <v>0</v>
          </cell>
          <cell r="Y207">
            <v>1137.55</v>
          </cell>
          <cell r="Z207">
            <v>54.05</v>
          </cell>
          <cell r="AA207">
            <v>1234.01</v>
          </cell>
          <cell r="AB207">
            <v>44.75</v>
          </cell>
          <cell r="AC207">
            <v>40.78</v>
          </cell>
          <cell r="AD207">
            <v>174.73</v>
          </cell>
          <cell r="AE207">
            <v>260.26</v>
          </cell>
          <cell r="AF207">
            <v>1494.27</v>
          </cell>
        </row>
        <row r="208">
          <cell r="C208">
            <v>3050017128</v>
          </cell>
          <cell r="D208">
            <v>228511</v>
          </cell>
          <cell r="E208">
            <v>39845</v>
          </cell>
          <cell r="F208">
            <v>39872</v>
          </cell>
          <cell r="G208" t="str">
            <v>EDMT2</v>
          </cell>
          <cell r="H208">
            <v>47419.724000000002</v>
          </cell>
          <cell r="I208">
            <v>122.44</v>
          </cell>
          <cell r="J208">
            <v>122.44</v>
          </cell>
          <cell r="K208">
            <v>120</v>
          </cell>
          <cell r="L208" t="str">
            <v>GELL</v>
          </cell>
          <cell r="M208">
            <v>1.0760000000000001</v>
          </cell>
          <cell r="N208">
            <v>11.9856</v>
          </cell>
          <cell r="O208">
            <v>0</v>
          </cell>
          <cell r="P208">
            <v>13.393599999999999</v>
          </cell>
          <cell r="Q208">
            <v>2.5300000000000001E-3</v>
          </cell>
          <cell r="R208">
            <v>2.6455000000000002</v>
          </cell>
          <cell r="S208">
            <v>1.4464999999999999</v>
          </cell>
          <cell r="T208">
            <v>9.9989999999999992E-3</v>
          </cell>
          <cell r="U208">
            <v>0</v>
          </cell>
          <cell r="V208">
            <v>28</v>
          </cell>
          <cell r="W208">
            <v>335.59</v>
          </cell>
          <cell r="X208">
            <v>0</v>
          </cell>
          <cell r="Y208">
            <v>1639.91</v>
          </cell>
          <cell r="Z208">
            <v>119.97</v>
          </cell>
          <cell r="AA208">
            <v>2095.4699999999998</v>
          </cell>
          <cell r="AB208">
            <v>74.069999999999993</v>
          </cell>
          <cell r="AC208">
            <v>177.11</v>
          </cell>
          <cell r="AD208">
            <v>510.19</v>
          </cell>
          <cell r="AE208">
            <v>761.37</v>
          </cell>
          <cell r="AF208">
            <v>2856.84</v>
          </cell>
        </row>
        <row r="209">
          <cell r="C209">
            <v>3050036831</v>
          </cell>
          <cell r="D209">
            <v>228512</v>
          </cell>
          <cell r="E209">
            <v>39845</v>
          </cell>
          <cell r="F209">
            <v>39872</v>
          </cell>
          <cell r="G209" t="str">
            <v>EDSSCT1</v>
          </cell>
          <cell r="H209">
            <v>15770.48</v>
          </cell>
          <cell r="I209">
            <v>206.14</v>
          </cell>
          <cell r="J209">
            <v>206.14</v>
          </cell>
          <cell r="K209">
            <v>30</v>
          </cell>
          <cell r="L209" t="str">
            <v>GELL</v>
          </cell>
          <cell r="M209">
            <v>1.0760000000000001</v>
          </cell>
          <cell r="N209">
            <v>1.5146999999999999</v>
          </cell>
          <cell r="O209">
            <v>0</v>
          </cell>
          <cell r="P209">
            <v>14.9567</v>
          </cell>
          <cell r="Q209">
            <v>2.5300000000000001E-3</v>
          </cell>
          <cell r="R209">
            <v>1.5983000000000001</v>
          </cell>
          <cell r="S209">
            <v>0.57530000000000003</v>
          </cell>
          <cell r="T209">
            <v>7.6010000000000001E-3</v>
          </cell>
          <cell r="U209">
            <v>0</v>
          </cell>
          <cell r="V209">
            <v>28</v>
          </cell>
          <cell r="W209">
            <v>42.41</v>
          </cell>
          <cell r="X209">
            <v>0</v>
          </cell>
          <cell r="Y209">
            <v>3083.17</v>
          </cell>
          <cell r="Z209">
            <v>39.9</v>
          </cell>
          <cell r="AA209">
            <v>3165.48</v>
          </cell>
          <cell r="AB209">
            <v>44.75</v>
          </cell>
          <cell r="AC209">
            <v>118.6</v>
          </cell>
          <cell r="AD209">
            <v>128.97999999999999</v>
          </cell>
          <cell r="AE209">
            <v>292.33</v>
          </cell>
          <cell r="AF209">
            <v>3457.81</v>
          </cell>
        </row>
        <row r="210">
          <cell r="C210">
            <v>3050059874</v>
          </cell>
          <cell r="D210">
            <v>228513</v>
          </cell>
          <cell r="E210">
            <v>39845</v>
          </cell>
          <cell r="F210">
            <v>39872</v>
          </cell>
          <cell r="G210" t="str">
            <v>EDMT1</v>
          </cell>
          <cell r="H210">
            <v>29899.919999999998</v>
          </cell>
          <cell r="I210">
            <v>87.4</v>
          </cell>
          <cell r="J210">
            <v>120</v>
          </cell>
          <cell r="K210">
            <v>120</v>
          </cell>
          <cell r="L210" t="str">
            <v>GELL</v>
          </cell>
          <cell r="M210">
            <v>1.0760000000000001</v>
          </cell>
          <cell r="N210">
            <v>11.9856</v>
          </cell>
          <cell r="O210">
            <v>0</v>
          </cell>
          <cell r="P210">
            <v>13.393599999999999</v>
          </cell>
          <cell r="Q210">
            <v>2.5300000000000001E-3</v>
          </cell>
          <cell r="R210">
            <v>1.5983000000000001</v>
          </cell>
          <cell r="S210">
            <v>0.57530000000000003</v>
          </cell>
          <cell r="T210">
            <v>7.6010000000000001E-3</v>
          </cell>
          <cell r="U210">
            <v>0</v>
          </cell>
          <cell r="V210">
            <v>28</v>
          </cell>
          <cell r="W210">
            <v>335.59</v>
          </cell>
          <cell r="X210">
            <v>0</v>
          </cell>
          <cell r="Y210">
            <v>1607.23</v>
          </cell>
          <cell r="Z210">
            <v>75.64</v>
          </cell>
          <cell r="AA210">
            <v>2018.46</v>
          </cell>
          <cell r="AB210">
            <v>44.75</v>
          </cell>
          <cell r="AC210">
            <v>69.03</v>
          </cell>
          <cell r="AD210">
            <v>244.55</v>
          </cell>
          <cell r="AE210">
            <v>358.33</v>
          </cell>
          <cell r="AF210">
            <v>2376.79</v>
          </cell>
        </row>
        <row r="211">
          <cell r="C211">
            <v>3050075527</v>
          </cell>
          <cell r="D211">
            <v>228514</v>
          </cell>
          <cell r="E211">
            <v>39845</v>
          </cell>
          <cell r="F211">
            <v>39872</v>
          </cell>
          <cell r="G211" t="str">
            <v>EDSSCT1</v>
          </cell>
          <cell r="H211">
            <v>6570.65</v>
          </cell>
          <cell r="I211">
            <v>43.62</v>
          </cell>
          <cell r="J211">
            <v>43.62</v>
          </cell>
          <cell r="K211">
            <v>30</v>
          </cell>
          <cell r="L211" t="str">
            <v>GELL</v>
          </cell>
          <cell r="M211">
            <v>1.0760000000000001</v>
          </cell>
          <cell r="N211">
            <v>1.5146999999999999</v>
          </cell>
          <cell r="O211">
            <v>0</v>
          </cell>
          <cell r="P211">
            <v>14.9567</v>
          </cell>
          <cell r="Q211">
            <v>2.5300000000000001E-3</v>
          </cell>
          <cell r="R211">
            <v>1.5983000000000001</v>
          </cell>
          <cell r="S211">
            <v>0.57530000000000003</v>
          </cell>
          <cell r="T211">
            <v>7.6010000000000001E-3</v>
          </cell>
          <cell r="U211">
            <v>0</v>
          </cell>
          <cell r="V211">
            <v>28</v>
          </cell>
          <cell r="W211">
            <v>42.41</v>
          </cell>
          <cell r="X211">
            <v>0</v>
          </cell>
          <cell r="Y211">
            <v>652.41999999999996</v>
          </cell>
          <cell r="Z211">
            <v>16.63</v>
          </cell>
          <cell r="AA211">
            <v>711.46</v>
          </cell>
          <cell r="AB211">
            <v>44.75</v>
          </cell>
          <cell r="AC211">
            <v>25.1</v>
          </cell>
          <cell r="AD211">
            <v>53.74</v>
          </cell>
          <cell r="AE211">
            <v>123.59</v>
          </cell>
          <cell r="AF211">
            <v>835.05</v>
          </cell>
        </row>
        <row r="212">
          <cell r="C212">
            <v>3050082272</v>
          </cell>
          <cell r="D212">
            <v>228515</v>
          </cell>
          <cell r="E212">
            <v>39845</v>
          </cell>
          <cell r="F212">
            <v>39872</v>
          </cell>
          <cell r="G212" t="str">
            <v>EDMSCT1</v>
          </cell>
          <cell r="H212">
            <v>64422.400000000001</v>
          </cell>
          <cell r="I212">
            <v>164.6</v>
          </cell>
          <cell r="J212">
            <v>164.6</v>
          </cell>
          <cell r="K212">
            <v>120</v>
          </cell>
          <cell r="L212" t="str">
            <v>GELL</v>
          </cell>
          <cell r="M212">
            <v>1.0760000000000001</v>
          </cell>
          <cell r="N212">
            <v>11.9856</v>
          </cell>
          <cell r="O212">
            <v>0</v>
          </cell>
          <cell r="P212">
            <v>12.2485</v>
          </cell>
          <cell r="Q212">
            <v>2.5300000000000001E-3</v>
          </cell>
          <cell r="R212">
            <v>1.5983000000000001</v>
          </cell>
          <cell r="S212">
            <v>0.57530000000000003</v>
          </cell>
          <cell r="T212">
            <v>7.6010000000000001E-3</v>
          </cell>
          <cell r="U212">
            <v>0</v>
          </cell>
          <cell r="V212">
            <v>28</v>
          </cell>
          <cell r="W212">
            <v>335.59</v>
          </cell>
          <cell r="X212">
            <v>0</v>
          </cell>
          <cell r="Y212">
            <v>2016.11</v>
          </cell>
          <cell r="Z212">
            <v>162.99</v>
          </cell>
          <cell r="AA212">
            <v>2514.69</v>
          </cell>
          <cell r="AB212">
            <v>44.75</v>
          </cell>
          <cell r="AC212">
            <v>94.69</v>
          </cell>
          <cell r="AD212">
            <v>526.9</v>
          </cell>
          <cell r="AE212">
            <v>666.34</v>
          </cell>
          <cell r="AF212">
            <v>3181.03</v>
          </cell>
        </row>
        <row r="213">
          <cell r="C213">
            <v>3050082744</v>
          </cell>
          <cell r="D213">
            <v>228516</v>
          </cell>
          <cell r="E213">
            <v>39845</v>
          </cell>
          <cell r="F213">
            <v>39872</v>
          </cell>
          <cell r="G213" t="str">
            <v>EDMSCT2</v>
          </cell>
          <cell r="H213">
            <v>231609.25</v>
          </cell>
          <cell r="I213">
            <v>522.70000000000005</v>
          </cell>
          <cell r="J213">
            <v>522.70000000000005</v>
          </cell>
          <cell r="K213">
            <v>120</v>
          </cell>
          <cell r="L213" t="str">
            <v>GELL</v>
          </cell>
          <cell r="M213">
            <v>1.0760000000000001</v>
          </cell>
          <cell r="N213">
            <v>11.9856</v>
          </cell>
          <cell r="O213">
            <v>0</v>
          </cell>
          <cell r="P213">
            <v>12.2485</v>
          </cell>
          <cell r="Q213">
            <v>2.5300000000000001E-3</v>
          </cell>
          <cell r="R213">
            <v>2.6455000000000002</v>
          </cell>
          <cell r="S213">
            <v>1.4464999999999999</v>
          </cell>
          <cell r="T213">
            <v>9.9989999999999992E-3</v>
          </cell>
          <cell r="U213">
            <v>0</v>
          </cell>
          <cell r="V213">
            <v>28</v>
          </cell>
          <cell r="W213">
            <v>335.59</v>
          </cell>
          <cell r="X213">
            <v>0</v>
          </cell>
          <cell r="Y213">
            <v>6402.29</v>
          </cell>
          <cell r="Z213">
            <v>585.98</v>
          </cell>
          <cell r="AA213">
            <v>7323.86</v>
          </cell>
          <cell r="AB213">
            <v>74.069999999999993</v>
          </cell>
          <cell r="AC213">
            <v>756.09</v>
          </cell>
          <cell r="AD213">
            <v>2491.87</v>
          </cell>
          <cell r="AE213">
            <v>3322.03</v>
          </cell>
          <cell r="AF213">
            <v>10645.89</v>
          </cell>
        </row>
        <row r="214">
          <cell r="C214">
            <v>3050107682</v>
          </cell>
          <cell r="D214">
            <v>228517</v>
          </cell>
          <cell r="E214">
            <v>39845</v>
          </cell>
          <cell r="F214">
            <v>39872</v>
          </cell>
          <cell r="G214" t="str">
            <v>EDMSCT1</v>
          </cell>
          <cell r="H214">
            <v>185319.35</v>
          </cell>
          <cell r="I214">
            <v>411.7</v>
          </cell>
          <cell r="J214">
            <v>411.7</v>
          </cell>
          <cell r="K214">
            <v>120</v>
          </cell>
          <cell r="L214" t="str">
            <v>GELL</v>
          </cell>
          <cell r="M214">
            <v>1.0760000000000001</v>
          </cell>
          <cell r="N214">
            <v>11.9856</v>
          </cell>
          <cell r="O214">
            <v>0</v>
          </cell>
          <cell r="P214">
            <v>12.2485</v>
          </cell>
          <cell r="Q214">
            <v>2.5300000000000001E-3</v>
          </cell>
          <cell r="R214">
            <v>1.5983000000000001</v>
          </cell>
          <cell r="S214">
            <v>0.57530000000000003</v>
          </cell>
          <cell r="T214">
            <v>7.6010000000000001E-3</v>
          </cell>
          <cell r="U214">
            <v>0</v>
          </cell>
          <cell r="V214">
            <v>28</v>
          </cell>
          <cell r="W214">
            <v>335.59</v>
          </cell>
          <cell r="X214">
            <v>0</v>
          </cell>
          <cell r="Y214">
            <v>5042.7</v>
          </cell>
          <cell r="Z214">
            <v>468.86</v>
          </cell>
          <cell r="AA214">
            <v>5847.15</v>
          </cell>
          <cell r="AB214">
            <v>44.75</v>
          </cell>
          <cell r="AC214">
            <v>236.85</v>
          </cell>
          <cell r="AD214">
            <v>1515.66</v>
          </cell>
          <cell r="AE214">
            <v>1797.26</v>
          </cell>
          <cell r="AF214">
            <v>7644.41</v>
          </cell>
        </row>
        <row r="215">
          <cell r="C215">
            <v>3050115464</v>
          </cell>
          <cell r="D215">
            <v>228518</v>
          </cell>
          <cell r="E215">
            <v>39845</v>
          </cell>
          <cell r="F215">
            <v>39872</v>
          </cell>
          <cell r="G215" t="str">
            <v>EDMT2</v>
          </cell>
          <cell r="H215">
            <v>74223.7</v>
          </cell>
          <cell r="I215">
            <v>163.19999999999999</v>
          </cell>
          <cell r="J215">
            <v>163.19999999999999</v>
          </cell>
          <cell r="K215">
            <v>120</v>
          </cell>
          <cell r="L215" t="str">
            <v>GELL</v>
          </cell>
          <cell r="M215">
            <v>1.0760000000000001</v>
          </cell>
          <cell r="N215">
            <v>11.9856</v>
          </cell>
          <cell r="O215">
            <v>0</v>
          </cell>
          <cell r="P215">
            <v>13.393599999999999</v>
          </cell>
          <cell r="Q215">
            <v>2.5300000000000001E-3</v>
          </cell>
          <cell r="R215">
            <v>2.6455000000000002</v>
          </cell>
          <cell r="S215">
            <v>1.4464999999999999</v>
          </cell>
          <cell r="T215">
            <v>9.9989999999999992E-3</v>
          </cell>
          <cell r="U215">
            <v>0</v>
          </cell>
          <cell r="V215">
            <v>28</v>
          </cell>
          <cell r="W215">
            <v>335.59</v>
          </cell>
          <cell r="X215">
            <v>0</v>
          </cell>
          <cell r="Y215">
            <v>2185.84</v>
          </cell>
          <cell r="Z215">
            <v>187.79</v>
          </cell>
          <cell r="AA215">
            <v>2709.22</v>
          </cell>
          <cell r="AB215">
            <v>74.069999999999993</v>
          </cell>
          <cell r="AC215">
            <v>236.07</v>
          </cell>
          <cell r="AD215">
            <v>798.57</v>
          </cell>
          <cell r="AE215">
            <v>1108.71</v>
          </cell>
          <cell r="AF215">
            <v>3817.93</v>
          </cell>
        </row>
        <row r="216">
          <cell r="C216">
            <v>3050126491</v>
          </cell>
          <cell r="D216">
            <v>228519</v>
          </cell>
          <cell r="E216">
            <v>39845</v>
          </cell>
          <cell r="F216">
            <v>39872</v>
          </cell>
          <cell r="G216" t="str">
            <v>EDMSCT1</v>
          </cell>
          <cell r="H216">
            <v>52243.29</v>
          </cell>
          <cell r="I216">
            <v>160.54</v>
          </cell>
          <cell r="J216">
            <v>160.54</v>
          </cell>
          <cell r="K216">
            <v>120</v>
          </cell>
          <cell r="L216" t="str">
            <v>GELL</v>
          </cell>
          <cell r="M216">
            <v>1.0760000000000001</v>
          </cell>
          <cell r="N216">
            <v>11.9856</v>
          </cell>
          <cell r="O216">
            <v>0</v>
          </cell>
          <cell r="P216">
            <v>12.2485</v>
          </cell>
          <cell r="Q216">
            <v>2.5300000000000001E-3</v>
          </cell>
          <cell r="R216">
            <v>1.5983000000000001</v>
          </cell>
          <cell r="S216">
            <v>0.57530000000000003</v>
          </cell>
          <cell r="T216">
            <v>7.6010000000000001E-3</v>
          </cell>
          <cell r="U216">
            <v>0</v>
          </cell>
          <cell r="V216">
            <v>28</v>
          </cell>
          <cell r="W216">
            <v>335.59</v>
          </cell>
          <cell r="X216">
            <v>0</v>
          </cell>
          <cell r="Y216">
            <v>1966.38</v>
          </cell>
          <cell r="Z216">
            <v>132.16999999999999</v>
          </cell>
          <cell r="AA216">
            <v>2434.14</v>
          </cell>
          <cell r="AB216">
            <v>44.75</v>
          </cell>
          <cell r="AC216">
            <v>92.36</v>
          </cell>
          <cell r="AD216">
            <v>427.28</v>
          </cell>
          <cell r="AE216">
            <v>564.39</v>
          </cell>
          <cell r="AF216">
            <v>2998.53</v>
          </cell>
        </row>
        <row r="217">
          <cell r="C217">
            <v>3050135961</v>
          </cell>
          <cell r="D217">
            <v>228520</v>
          </cell>
          <cell r="E217">
            <v>39845</v>
          </cell>
          <cell r="F217">
            <v>39872</v>
          </cell>
          <cell r="G217" t="str">
            <v>EDSSCT1</v>
          </cell>
          <cell r="H217">
            <v>42927.968000000001</v>
          </cell>
          <cell r="I217">
            <v>90.951999999999998</v>
          </cell>
          <cell r="J217">
            <v>90.951999999999998</v>
          </cell>
          <cell r="K217">
            <v>30</v>
          </cell>
          <cell r="L217" t="str">
            <v>GELL</v>
          </cell>
          <cell r="M217">
            <v>1.0760000000000001</v>
          </cell>
          <cell r="N217">
            <v>1.5146999999999999</v>
          </cell>
          <cell r="O217">
            <v>0</v>
          </cell>
          <cell r="P217">
            <v>14.9567</v>
          </cell>
          <cell r="Q217">
            <v>2.5300000000000001E-3</v>
          </cell>
          <cell r="R217">
            <v>1.5983000000000001</v>
          </cell>
          <cell r="S217">
            <v>0.57530000000000003</v>
          </cell>
          <cell r="T217">
            <v>7.6010000000000001E-3</v>
          </cell>
          <cell r="U217">
            <v>0</v>
          </cell>
          <cell r="V217">
            <v>28</v>
          </cell>
          <cell r="W217">
            <v>42.41</v>
          </cell>
          <cell r="X217">
            <v>0</v>
          </cell>
          <cell r="Y217">
            <v>1360.34</v>
          </cell>
          <cell r="Z217">
            <v>108.61</v>
          </cell>
          <cell r="AA217">
            <v>1511.36</v>
          </cell>
          <cell r="AB217">
            <v>44.75</v>
          </cell>
          <cell r="AC217">
            <v>52.32</v>
          </cell>
          <cell r="AD217">
            <v>351.09</v>
          </cell>
          <cell r="AE217">
            <v>448.16</v>
          </cell>
          <cell r="AF217">
            <v>1959.52</v>
          </cell>
        </row>
        <row r="218">
          <cell r="C218">
            <v>3050144791</v>
          </cell>
          <cell r="D218">
            <v>228521</v>
          </cell>
          <cell r="E218">
            <v>39845</v>
          </cell>
          <cell r="F218">
            <v>39872</v>
          </cell>
          <cell r="G218" t="str">
            <v>EDST2</v>
          </cell>
          <cell r="H218">
            <v>18702.367999999999</v>
          </cell>
          <cell r="I218">
            <v>74.760000000000005</v>
          </cell>
          <cell r="J218">
            <v>74.760000000000005</v>
          </cell>
          <cell r="K218">
            <v>30</v>
          </cell>
          <cell r="L218" t="str">
            <v>GELL</v>
          </cell>
          <cell r="M218">
            <v>1.0760000000000001</v>
          </cell>
          <cell r="N218">
            <v>1.5146999999999999</v>
          </cell>
          <cell r="O218">
            <v>0</v>
          </cell>
          <cell r="P218">
            <v>16.048999999999999</v>
          </cell>
          <cell r="Q218">
            <v>2.5300000000000001E-3</v>
          </cell>
          <cell r="R218">
            <v>2.6455000000000002</v>
          </cell>
          <cell r="S218">
            <v>1.4464999999999999</v>
          </cell>
          <cell r="T218">
            <v>9.9989999999999992E-3</v>
          </cell>
          <cell r="U218">
            <v>0</v>
          </cell>
          <cell r="V218">
            <v>28</v>
          </cell>
          <cell r="W218">
            <v>42.41</v>
          </cell>
          <cell r="X218">
            <v>0</v>
          </cell>
          <cell r="Y218">
            <v>1199.82</v>
          </cell>
          <cell r="Z218">
            <v>47.32</v>
          </cell>
          <cell r="AA218">
            <v>1289.55</v>
          </cell>
          <cell r="AB218">
            <v>74.069999999999993</v>
          </cell>
          <cell r="AC218">
            <v>108.14</v>
          </cell>
          <cell r="AD218">
            <v>201.22</v>
          </cell>
          <cell r="AE218">
            <v>383.43</v>
          </cell>
          <cell r="AF218">
            <v>1672.98</v>
          </cell>
        </row>
        <row r="219">
          <cell r="C219">
            <v>3050147081</v>
          </cell>
          <cell r="D219">
            <v>228522</v>
          </cell>
          <cell r="E219">
            <v>39845</v>
          </cell>
          <cell r="F219">
            <v>39872</v>
          </cell>
          <cell r="G219" t="str">
            <v>EDMSCT1</v>
          </cell>
          <cell r="H219">
            <v>41462.79</v>
          </cell>
          <cell r="I219">
            <v>103.2</v>
          </cell>
          <cell r="J219">
            <v>120</v>
          </cell>
          <cell r="K219">
            <v>120</v>
          </cell>
          <cell r="L219" t="str">
            <v>GELL</v>
          </cell>
          <cell r="M219">
            <v>1.0760000000000001</v>
          </cell>
          <cell r="N219">
            <v>11.9856</v>
          </cell>
          <cell r="O219">
            <v>0</v>
          </cell>
          <cell r="P219">
            <v>12.2485</v>
          </cell>
          <cell r="Q219">
            <v>2.5300000000000001E-3</v>
          </cell>
          <cell r="R219">
            <v>1.5983000000000001</v>
          </cell>
          <cell r="S219">
            <v>0.57530000000000003</v>
          </cell>
          <cell r="T219">
            <v>7.6010000000000001E-3</v>
          </cell>
          <cell r="U219">
            <v>0</v>
          </cell>
          <cell r="V219">
            <v>28</v>
          </cell>
          <cell r="W219">
            <v>335.59</v>
          </cell>
          <cell r="X219">
            <v>0</v>
          </cell>
          <cell r="Y219">
            <v>1469.82</v>
          </cell>
          <cell r="Z219">
            <v>104.9</v>
          </cell>
          <cell r="AA219">
            <v>1910.31</v>
          </cell>
          <cell r="AB219">
            <v>44.75</v>
          </cell>
          <cell r="AC219">
            <v>69.03</v>
          </cell>
          <cell r="AD219">
            <v>339.11</v>
          </cell>
          <cell r="AE219">
            <v>452.89</v>
          </cell>
          <cell r="AF219">
            <v>2363.1999999999998</v>
          </cell>
        </row>
        <row r="220">
          <cell r="C220">
            <v>3050152203</v>
          </cell>
          <cell r="D220">
            <v>228523</v>
          </cell>
          <cell r="E220">
            <v>39845</v>
          </cell>
          <cell r="F220">
            <v>39872</v>
          </cell>
          <cell r="G220" t="str">
            <v>EDSSCT1</v>
          </cell>
          <cell r="H220">
            <v>13976.19</v>
          </cell>
          <cell r="I220">
            <v>67.16</v>
          </cell>
          <cell r="J220">
            <v>67.16</v>
          </cell>
          <cell r="K220">
            <v>30</v>
          </cell>
          <cell r="L220" t="str">
            <v>GELL</v>
          </cell>
          <cell r="M220">
            <v>1.0760000000000001</v>
          </cell>
          <cell r="N220">
            <v>1.5146999999999999</v>
          </cell>
          <cell r="O220">
            <v>0</v>
          </cell>
          <cell r="P220">
            <v>14.9567</v>
          </cell>
          <cell r="Q220">
            <v>2.5300000000000001E-3</v>
          </cell>
          <cell r="R220">
            <v>1.5983000000000001</v>
          </cell>
          <cell r="S220">
            <v>0.57530000000000003</v>
          </cell>
          <cell r="T220">
            <v>7.6010000000000001E-3</v>
          </cell>
          <cell r="U220">
            <v>0</v>
          </cell>
          <cell r="V220">
            <v>28</v>
          </cell>
          <cell r="W220">
            <v>42.41</v>
          </cell>
          <cell r="X220">
            <v>0</v>
          </cell>
          <cell r="Y220">
            <v>1004.49</v>
          </cell>
          <cell r="Z220">
            <v>35.36</v>
          </cell>
          <cell r="AA220">
            <v>1082.26</v>
          </cell>
          <cell r="AB220">
            <v>44.75</v>
          </cell>
          <cell r="AC220">
            <v>38.64</v>
          </cell>
          <cell r="AD220">
            <v>114.31</v>
          </cell>
          <cell r="AE220">
            <v>197.7</v>
          </cell>
          <cell r="AF220">
            <v>1279.96</v>
          </cell>
        </row>
        <row r="221">
          <cell r="C221">
            <v>3050163086</v>
          </cell>
          <cell r="D221">
            <v>228524</v>
          </cell>
          <cell r="E221">
            <v>39845</v>
          </cell>
          <cell r="F221">
            <v>39872</v>
          </cell>
          <cell r="G221" t="str">
            <v>EDST1</v>
          </cell>
          <cell r="H221">
            <v>31424.76</v>
          </cell>
          <cell r="I221">
            <v>110.94</v>
          </cell>
          <cell r="J221">
            <v>110.94</v>
          </cell>
          <cell r="K221">
            <v>30</v>
          </cell>
          <cell r="L221" t="str">
            <v>GELL</v>
          </cell>
          <cell r="M221">
            <v>1.0760000000000001</v>
          </cell>
          <cell r="N221">
            <v>1.5146999999999999</v>
          </cell>
          <cell r="O221">
            <v>0</v>
          </cell>
          <cell r="P221">
            <v>16.048999999999999</v>
          </cell>
          <cell r="Q221">
            <v>2.5300000000000001E-3</v>
          </cell>
          <cell r="R221">
            <v>1.5983000000000001</v>
          </cell>
          <cell r="S221">
            <v>0.57530000000000003</v>
          </cell>
          <cell r="T221">
            <v>7.6010000000000001E-3</v>
          </cell>
          <cell r="U221">
            <v>0</v>
          </cell>
          <cell r="V221">
            <v>28</v>
          </cell>
          <cell r="W221">
            <v>42.41</v>
          </cell>
          <cell r="X221">
            <v>0</v>
          </cell>
          <cell r="Y221">
            <v>1780.48</v>
          </cell>
          <cell r="Z221">
            <v>79.5</v>
          </cell>
          <cell r="AA221">
            <v>1902.39</v>
          </cell>
          <cell r="AB221">
            <v>44.75</v>
          </cell>
          <cell r="AC221">
            <v>63.83</v>
          </cell>
          <cell r="AD221">
            <v>257.01</v>
          </cell>
          <cell r="AE221">
            <v>365.59</v>
          </cell>
          <cell r="AF221">
            <v>2267.98</v>
          </cell>
        </row>
        <row r="222">
          <cell r="C222">
            <v>3050164040</v>
          </cell>
          <cell r="D222">
            <v>228525</v>
          </cell>
          <cell r="E222">
            <v>39845</v>
          </cell>
          <cell r="F222">
            <v>39872</v>
          </cell>
          <cell r="G222" t="str">
            <v>EDSSCT1</v>
          </cell>
          <cell r="H222">
            <v>20279.022000000001</v>
          </cell>
          <cell r="I222">
            <v>75.611999999999995</v>
          </cell>
          <cell r="J222">
            <v>75.611999999999995</v>
          </cell>
          <cell r="K222">
            <v>30</v>
          </cell>
          <cell r="L222" t="str">
            <v>GELL</v>
          </cell>
          <cell r="M222">
            <v>1.0760000000000001</v>
          </cell>
          <cell r="N222">
            <v>1.5146999999999999</v>
          </cell>
          <cell r="O222">
            <v>0</v>
          </cell>
          <cell r="P222">
            <v>14.9567</v>
          </cell>
          <cell r="Q222">
            <v>2.5300000000000001E-3</v>
          </cell>
          <cell r="R222">
            <v>1.5983000000000001</v>
          </cell>
          <cell r="S222">
            <v>0.57530000000000003</v>
          </cell>
          <cell r="T222">
            <v>7.6010000000000001E-3</v>
          </cell>
          <cell r="U222">
            <v>0</v>
          </cell>
          <cell r="V222">
            <v>28</v>
          </cell>
          <cell r="W222">
            <v>42.41</v>
          </cell>
          <cell r="X222">
            <v>0</v>
          </cell>
          <cell r="Y222">
            <v>1130.9100000000001</v>
          </cell>
          <cell r="Z222">
            <v>51.31</v>
          </cell>
          <cell r="AA222">
            <v>1224.6300000000001</v>
          </cell>
          <cell r="AB222">
            <v>44.75</v>
          </cell>
          <cell r="AC222">
            <v>43.5</v>
          </cell>
          <cell r="AD222">
            <v>165.85</v>
          </cell>
          <cell r="AE222">
            <v>254.1</v>
          </cell>
          <cell r="AF222">
            <v>1478.73</v>
          </cell>
        </row>
        <row r="223">
          <cell r="C223">
            <v>3050213792</v>
          </cell>
          <cell r="D223">
            <v>228526</v>
          </cell>
          <cell r="E223">
            <v>39845</v>
          </cell>
          <cell r="F223">
            <v>39872</v>
          </cell>
          <cell r="G223" t="str">
            <v>EDMSCT1</v>
          </cell>
          <cell r="H223">
            <v>37416.336000000003</v>
          </cell>
          <cell r="I223">
            <v>140.63999999999999</v>
          </cell>
          <cell r="J223">
            <v>140.63999999999999</v>
          </cell>
          <cell r="K223">
            <v>120</v>
          </cell>
          <cell r="L223" t="str">
            <v>GELL</v>
          </cell>
          <cell r="M223">
            <v>1.0760000000000001</v>
          </cell>
          <cell r="N223">
            <v>11.9856</v>
          </cell>
          <cell r="O223">
            <v>0</v>
          </cell>
          <cell r="P223">
            <v>12.2485</v>
          </cell>
          <cell r="Q223">
            <v>2.5300000000000001E-3</v>
          </cell>
          <cell r="R223">
            <v>1.5983000000000001</v>
          </cell>
          <cell r="S223">
            <v>0.57530000000000003</v>
          </cell>
          <cell r="T223">
            <v>7.6010000000000001E-3</v>
          </cell>
          <cell r="U223">
            <v>0</v>
          </cell>
          <cell r="V223">
            <v>28</v>
          </cell>
          <cell r="W223">
            <v>335.59</v>
          </cell>
          <cell r="X223">
            <v>0</v>
          </cell>
          <cell r="Y223">
            <v>1722.63</v>
          </cell>
          <cell r="Z223">
            <v>94.66</v>
          </cell>
          <cell r="AA223">
            <v>2152.88</v>
          </cell>
          <cell r="AB223">
            <v>44.75</v>
          </cell>
          <cell r="AC223">
            <v>80.91</v>
          </cell>
          <cell r="AD223">
            <v>306.02</v>
          </cell>
          <cell r="AE223">
            <v>431.68</v>
          </cell>
          <cell r="AF223">
            <v>2584.56</v>
          </cell>
        </row>
        <row r="224">
          <cell r="C224">
            <v>3050232606</v>
          </cell>
          <cell r="D224">
            <v>228527</v>
          </cell>
          <cell r="E224">
            <v>39845</v>
          </cell>
          <cell r="F224">
            <v>39872</v>
          </cell>
          <cell r="G224" t="str">
            <v>EDST1</v>
          </cell>
          <cell r="H224">
            <v>15512.25</v>
          </cell>
          <cell r="I224">
            <v>43.872</v>
          </cell>
          <cell r="J224">
            <v>43.872</v>
          </cell>
          <cell r="K224">
            <v>30</v>
          </cell>
          <cell r="L224" t="str">
            <v>GELL</v>
          </cell>
          <cell r="M224">
            <v>1.0760000000000001</v>
          </cell>
          <cell r="N224">
            <v>1.5146999999999999</v>
          </cell>
          <cell r="O224">
            <v>0</v>
          </cell>
          <cell r="P224">
            <v>16.048999999999999</v>
          </cell>
          <cell r="Q224">
            <v>2.5300000000000001E-3</v>
          </cell>
          <cell r="R224">
            <v>1.5983000000000001</v>
          </cell>
          <cell r="S224">
            <v>0.57530000000000003</v>
          </cell>
          <cell r="T224">
            <v>7.6010000000000001E-3</v>
          </cell>
          <cell r="U224">
            <v>0</v>
          </cell>
          <cell r="V224">
            <v>28</v>
          </cell>
          <cell r="W224">
            <v>42.41</v>
          </cell>
          <cell r="X224">
            <v>0</v>
          </cell>
          <cell r="Y224">
            <v>704.11</v>
          </cell>
          <cell r="Z224">
            <v>39.24</v>
          </cell>
          <cell r="AA224">
            <v>785.76</v>
          </cell>
          <cell r="AB224">
            <v>44.75</v>
          </cell>
          <cell r="AC224">
            <v>25.24</v>
          </cell>
          <cell r="AD224">
            <v>126.87</v>
          </cell>
          <cell r="AE224">
            <v>196.86</v>
          </cell>
          <cell r="AF224">
            <v>982.62</v>
          </cell>
        </row>
        <row r="225">
          <cell r="C225">
            <v>3050274287</v>
          </cell>
          <cell r="D225">
            <v>228528</v>
          </cell>
          <cell r="E225">
            <v>39845</v>
          </cell>
          <cell r="F225">
            <v>39872</v>
          </cell>
          <cell r="G225" t="str">
            <v>EDST1</v>
          </cell>
          <cell r="H225">
            <v>22984.772000000001</v>
          </cell>
          <cell r="I225">
            <v>45.933999999999997</v>
          </cell>
          <cell r="J225">
            <v>45.933999999999997</v>
          </cell>
          <cell r="K225">
            <v>30</v>
          </cell>
          <cell r="L225" t="str">
            <v>GELL</v>
          </cell>
          <cell r="M225">
            <v>1.0760000000000001</v>
          </cell>
          <cell r="N225">
            <v>1.5146999999999999</v>
          </cell>
          <cell r="O225">
            <v>0</v>
          </cell>
          <cell r="P225">
            <v>16.048999999999999</v>
          </cell>
          <cell r="Q225">
            <v>2.5300000000000001E-3</v>
          </cell>
          <cell r="R225">
            <v>1.5983000000000001</v>
          </cell>
          <cell r="S225">
            <v>0.57530000000000003</v>
          </cell>
          <cell r="T225">
            <v>7.6010000000000001E-3</v>
          </cell>
          <cell r="U225">
            <v>0</v>
          </cell>
          <cell r="V225">
            <v>28</v>
          </cell>
          <cell r="W225">
            <v>42.41</v>
          </cell>
          <cell r="X225">
            <v>0</v>
          </cell>
          <cell r="Y225">
            <v>737.19</v>
          </cell>
          <cell r="Z225">
            <v>58.15</v>
          </cell>
          <cell r="AA225">
            <v>837.75</v>
          </cell>
          <cell r="AB225">
            <v>44.75</v>
          </cell>
          <cell r="AC225">
            <v>26.43</v>
          </cell>
          <cell r="AD225">
            <v>187.99</v>
          </cell>
          <cell r="AE225">
            <v>259.17</v>
          </cell>
          <cell r="AF225">
            <v>1096.92</v>
          </cell>
        </row>
        <row r="226">
          <cell r="C226">
            <v>3050292102</v>
          </cell>
          <cell r="D226">
            <v>228529</v>
          </cell>
          <cell r="E226">
            <v>39845</v>
          </cell>
          <cell r="F226">
            <v>39872</v>
          </cell>
          <cell r="G226" t="str">
            <v>EDMT1</v>
          </cell>
          <cell r="H226">
            <v>37994.400000000001</v>
          </cell>
          <cell r="I226">
            <v>118.6</v>
          </cell>
          <cell r="J226">
            <v>120</v>
          </cell>
          <cell r="K226">
            <v>120</v>
          </cell>
          <cell r="L226" t="str">
            <v>GELL</v>
          </cell>
          <cell r="M226">
            <v>1.0760000000000001</v>
          </cell>
          <cell r="N226">
            <v>11.9856</v>
          </cell>
          <cell r="O226">
            <v>0</v>
          </cell>
          <cell r="P226">
            <v>13.393599999999999</v>
          </cell>
          <cell r="Q226">
            <v>2.5300000000000001E-3</v>
          </cell>
          <cell r="R226">
            <v>1.5983000000000001</v>
          </cell>
          <cell r="S226">
            <v>0.57530000000000003</v>
          </cell>
          <cell r="T226">
            <v>7.6010000000000001E-3</v>
          </cell>
          <cell r="U226">
            <v>0</v>
          </cell>
          <cell r="V226">
            <v>28</v>
          </cell>
          <cell r="W226">
            <v>335.59</v>
          </cell>
          <cell r="X226">
            <v>0</v>
          </cell>
          <cell r="Y226">
            <v>1607.23</v>
          </cell>
          <cell r="Z226">
            <v>96.12</v>
          </cell>
          <cell r="AA226">
            <v>2038.94</v>
          </cell>
          <cell r="AB226">
            <v>44.75</v>
          </cell>
          <cell r="AC226">
            <v>69.03</v>
          </cell>
          <cell r="AD226">
            <v>310.75</v>
          </cell>
          <cell r="AE226">
            <v>424.53</v>
          </cell>
          <cell r="AF226">
            <v>2463.4699999999998</v>
          </cell>
        </row>
        <row r="227">
          <cell r="C227">
            <v>3050336991</v>
          </cell>
          <cell r="D227">
            <v>228530</v>
          </cell>
          <cell r="E227">
            <v>39845</v>
          </cell>
          <cell r="F227">
            <v>39872</v>
          </cell>
          <cell r="G227" t="str">
            <v>EDMSCT1</v>
          </cell>
          <cell r="H227">
            <v>37364.165999999997</v>
          </cell>
          <cell r="I227">
            <v>96.3</v>
          </cell>
          <cell r="J227">
            <v>120</v>
          </cell>
          <cell r="K227">
            <v>120</v>
          </cell>
          <cell r="L227" t="str">
            <v>GELL</v>
          </cell>
          <cell r="M227">
            <v>1.0760000000000001</v>
          </cell>
          <cell r="N227">
            <v>11.9856</v>
          </cell>
          <cell r="O227">
            <v>0</v>
          </cell>
          <cell r="P227">
            <v>12.2485</v>
          </cell>
          <cell r="Q227">
            <v>2.5300000000000001E-3</v>
          </cell>
          <cell r="R227">
            <v>1.5983000000000001</v>
          </cell>
          <cell r="S227">
            <v>0.57530000000000003</v>
          </cell>
          <cell r="T227">
            <v>7.6010000000000001E-3</v>
          </cell>
          <cell r="U227">
            <v>0</v>
          </cell>
          <cell r="V227">
            <v>28</v>
          </cell>
          <cell r="W227">
            <v>335.59</v>
          </cell>
          <cell r="X227">
            <v>0</v>
          </cell>
          <cell r="Y227">
            <v>1469.82</v>
          </cell>
          <cell r="Z227">
            <v>94.53</v>
          </cell>
          <cell r="AA227">
            <v>1899.94</v>
          </cell>
          <cell r="AB227">
            <v>44.75</v>
          </cell>
          <cell r="AC227">
            <v>69.03</v>
          </cell>
          <cell r="AD227">
            <v>305.58999999999997</v>
          </cell>
          <cell r="AE227">
            <v>419.37</v>
          </cell>
          <cell r="AF227">
            <v>2319.31</v>
          </cell>
        </row>
        <row r="228">
          <cell r="C228">
            <v>3050369865</v>
          </cell>
          <cell r="D228">
            <v>228531</v>
          </cell>
          <cell r="E228">
            <v>39845</v>
          </cell>
          <cell r="F228">
            <v>39872</v>
          </cell>
          <cell r="G228" t="str">
            <v>EDMT1</v>
          </cell>
          <cell r="H228">
            <v>46130.77</v>
          </cell>
          <cell r="I228">
            <v>160.12</v>
          </cell>
          <cell r="J228">
            <v>160.12</v>
          </cell>
          <cell r="K228">
            <v>120</v>
          </cell>
          <cell r="L228" t="str">
            <v>GELL</v>
          </cell>
          <cell r="M228">
            <v>1.0760000000000001</v>
          </cell>
          <cell r="N228">
            <v>11.9856</v>
          </cell>
          <cell r="O228">
            <v>0</v>
          </cell>
          <cell r="P228">
            <v>13.393599999999999</v>
          </cell>
          <cell r="Q228">
            <v>2.5300000000000001E-3</v>
          </cell>
          <cell r="R228">
            <v>1.5983000000000001</v>
          </cell>
          <cell r="S228">
            <v>0.57530000000000003</v>
          </cell>
          <cell r="T228">
            <v>7.6010000000000001E-3</v>
          </cell>
          <cell r="U228">
            <v>0</v>
          </cell>
          <cell r="V228">
            <v>28</v>
          </cell>
          <cell r="W228">
            <v>335.59</v>
          </cell>
          <cell r="X228">
            <v>0</v>
          </cell>
          <cell r="Y228">
            <v>2144.59</v>
          </cell>
          <cell r="Z228">
            <v>116.72</v>
          </cell>
          <cell r="AA228">
            <v>2596.9</v>
          </cell>
          <cell r="AB228">
            <v>44.75</v>
          </cell>
          <cell r="AC228">
            <v>92.12</v>
          </cell>
          <cell r="AD228">
            <v>377.28</v>
          </cell>
          <cell r="AE228">
            <v>514.15</v>
          </cell>
          <cell r="AF228">
            <v>3111.05</v>
          </cell>
        </row>
        <row r="229">
          <cell r="C229">
            <v>3050380524</v>
          </cell>
          <cell r="D229">
            <v>228532</v>
          </cell>
          <cell r="E229">
            <v>39845</v>
          </cell>
          <cell r="F229">
            <v>39872</v>
          </cell>
          <cell r="G229" t="str">
            <v>EDST1</v>
          </cell>
          <cell r="H229">
            <v>14325.28</v>
          </cell>
          <cell r="I229">
            <v>62.48</v>
          </cell>
          <cell r="J229">
            <v>62.48</v>
          </cell>
          <cell r="K229">
            <v>30</v>
          </cell>
          <cell r="L229" t="str">
            <v>GELL</v>
          </cell>
          <cell r="M229">
            <v>1.0760000000000001</v>
          </cell>
          <cell r="N229">
            <v>1.5146999999999999</v>
          </cell>
          <cell r="O229">
            <v>0</v>
          </cell>
          <cell r="P229">
            <v>16.048999999999999</v>
          </cell>
          <cell r="Q229">
            <v>2.5300000000000001E-3</v>
          </cell>
          <cell r="R229">
            <v>1.5983000000000001</v>
          </cell>
          <cell r="S229">
            <v>0.57530000000000003</v>
          </cell>
          <cell r="T229">
            <v>7.6010000000000001E-3</v>
          </cell>
          <cell r="U229">
            <v>0</v>
          </cell>
          <cell r="V229">
            <v>28</v>
          </cell>
          <cell r="W229">
            <v>42.41</v>
          </cell>
          <cell r="X229">
            <v>0</v>
          </cell>
          <cell r="Y229">
            <v>1002.74</v>
          </cell>
          <cell r="Z229">
            <v>36.24</v>
          </cell>
          <cell r="AA229">
            <v>1081.3900000000001</v>
          </cell>
          <cell r="AB229">
            <v>44.75</v>
          </cell>
          <cell r="AC229">
            <v>35.94</v>
          </cell>
          <cell r="AD229">
            <v>117.17</v>
          </cell>
          <cell r="AE229">
            <v>197.86</v>
          </cell>
          <cell r="AF229">
            <v>1279.25</v>
          </cell>
        </row>
        <row r="230">
          <cell r="C230">
            <v>3050423495</v>
          </cell>
          <cell r="D230">
            <v>228533</v>
          </cell>
          <cell r="E230">
            <v>39845</v>
          </cell>
          <cell r="F230">
            <v>39872</v>
          </cell>
          <cell r="G230" t="str">
            <v>EDMT1</v>
          </cell>
          <cell r="H230">
            <v>31703.8</v>
          </cell>
          <cell r="I230">
            <v>391.2</v>
          </cell>
          <cell r="J230">
            <v>391.2</v>
          </cell>
          <cell r="K230">
            <v>120</v>
          </cell>
          <cell r="L230" t="str">
            <v>GELL</v>
          </cell>
          <cell r="M230">
            <v>1.0760000000000001</v>
          </cell>
          <cell r="N230">
            <v>11.9856</v>
          </cell>
          <cell r="O230">
            <v>0</v>
          </cell>
          <cell r="P230">
            <v>13.393599999999999</v>
          </cell>
          <cell r="Q230">
            <v>2.5300000000000001E-3</v>
          </cell>
          <cell r="R230">
            <v>1.5983000000000001</v>
          </cell>
          <cell r="S230">
            <v>0.57530000000000003</v>
          </cell>
          <cell r="T230">
            <v>7.6010000000000001E-3</v>
          </cell>
          <cell r="U230">
            <v>0</v>
          </cell>
          <cell r="V230">
            <v>28</v>
          </cell>
          <cell r="W230">
            <v>335.59</v>
          </cell>
          <cell r="X230">
            <v>0</v>
          </cell>
          <cell r="Y230">
            <v>5239.58</v>
          </cell>
          <cell r="Z230">
            <v>80.209999999999994</v>
          </cell>
          <cell r="AA230">
            <v>5655.38</v>
          </cell>
          <cell r="AB230">
            <v>44.75</v>
          </cell>
          <cell r="AC230">
            <v>225.06</v>
          </cell>
          <cell r="AD230">
            <v>259.3</v>
          </cell>
          <cell r="AE230">
            <v>529.11</v>
          </cell>
          <cell r="AF230">
            <v>6184.49</v>
          </cell>
        </row>
        <row r="231">
          <cell r="C231">
            <v>3050442368</v>
          </cell>
          <cell r="D231">
            <v>228534</v>
          </cell>
          <cell r="E231">
            <v>39845</v>
          </cell>
          <cell r="F231">
            <v>39872</v>
          </cell>
          <cell r="G231" t="str">
            <v>EDST1</v>
          </cell>
          <cell r="H231">
            <v>30980.777999999998</v>
          </cell>
          <cell r="I231">
            <v>95.087999999999994</v>
          </cell>
          <cell r="J231">
            <v>95.087999999999994</v>
          </cell>
          <cell r="K231">
            <v>30</v>
          </cell>
          <cell r="L231" t="str">
            <v>GELB</v>
          </cell>
          <cell r="M231">
            <v>1.071</v>
          </cell>
          <cell r="N231">
            <v>1.5146999999999999</v>
          </cell>
          <cell r="O231">
            <v>0</v>
          </cell>
          <cell r="P231">
            <v>16.048999999999999</v>
          </cell>
          <cell r="Q231">
            <v>2.5300000000000001E-3</v>
          </cell>
          <cell r="R231">
            <v>1.5983000000000001</v>
          </cell>
          <cell r="S231">
            <v>0.57530000000000003</v>
          </cell>
          <cell r="T231">
            <v>7.6010000000000001E-3</v>
          </cell>
          <cell r="U231">
            <v>0</v>
          </cell>
          <cell r="V231">
            <v>28</v>
          </cell>
          <cell r="W231">
            <v>42.41</v>
          </cell>
          <cell r="X231">
            <v>0</v>
          </cell>
          <cell r="Y231">
            <v>1526.07</v>
          </cell>
          <cell r="Z231">
            <v>78.38</v>
          </cell>
          <cell r="AA231">
            <v>1646.86</v>
          </cell>
          <cell r="AB231">
            <v>44.75</v>
          </cell>
          <cell r="AC231">
            <v>54.71</v>
          </cell>
          <cell r="AD231">
            <v>252.2</v>
          </cell>
          <cell r="AE231">
            <v>351.66</v>
          </cell>
          <cell r="AF231">
            <v>1998.52</v>
          </cell>
        </row>
        <row r="232">
          <cell r="C232">
            <v>3050442392</v>
          </cell>
          <cell r="D232">
            <v>228535</v>
          </cell>
          <cell r="E232">
            <v>39845</v>
          </cell>
          <cell r="F232">
            <v>39872</v>
          </cell>
          <cell r="G232" t="str">
            <v>EDST1</v>
          </cell>
          <cell r="H232">
            <v>30904.583999999999</v>
          </cell>
          <cell r="I232">
            <v>86.316000000000003</v>
          </cell>
          <cell r="J232">
            <v>86.316000000000003</v>
          </cell>
          <cell r="K232">
            <v>30</v>
          </cell>
          <cell r="L232" t="str">
            <v>GELB</v>
          </cell>
          <cell r="M232">
            <v>1.071</v>
          </cell>
          <cell r="N232">
            <v>1.5146999999999999</v>
          </cell>
          <cell r="O232">
            <v>0</v>
          </cell>
          <cell r="P232">
            <v>16.048999999999999</v>
          </cell>
          <cell r="Q232">
            <v>2.5300000000000001E-3</v>
          </cell>
          <cell r="R232">
            <v>1.5983000000000001</v>
          </cell>
          <cell r="S232">
            <v>0.57530000000000003</v>
          </cell>
          <cell r="T232">
            <v>7.6010000000000001E-3</v>
          </cell>
          <cell r="U232">
            <v>0</v>
          </cell>
          <cell r="V232">
            <v>28</v>
          </cell>
          <cell r="W232">
            <v>42.41</v>
          </cell>
          <cell r="X232">
            <v>0</v>
          </cell>
          <cell r="Y232">
            <v>1385.29</v>
          </cell>
          <cell r="Z232">
            <v>78.19</v>
          </cell>
          <cell r="AA232">
            <v>1505.89</v>
          </cell>
          <cell r="AB232">
            <v>44.75</v>
          </cell>
          <cell r="AC232">
            <v>49.66</v>
          </cell>
          <cell r="AD232">
            <v>251.59</v>
          </cell>
          <cell r="AE232">
            <v>346</v>
          </cell>
          <cell r="AF232">
            <v>1851.89</v>
          </cell>
        </row>
        <row r="233">
          <cell r="C233">
            <v>3050448790</v>
          </cell>
          <cell r="D233">
            <v>228536</v>
          </cell>
          <cell r="E233">
            <v>39845</v>
          </cell>
          <cell r="F233">
            <v>39872</v>
          </cell>
          <cell r="G233" t="str">
            <v>EDST1</v>
          </cell>
          <cell r="H233">
            <v>42344.616000000002</v>
          </cell>
          <cell r="I233">
            <v>113.28</v>
          </cell>
          <cell r="J233">
            <v>113.28</v>
          </cell>
          <cell r="K233">
            <v>30</v>
          </cell>
          <cell r="L233" t="str">
            <v>GELB</v>
          </cell>
          <cell r="M233">
            <v>1.071</v>
          </cell>
          <cell r="N233">
            <v>1.5146999999999999</v>
          </cell>
          <cell r="O233">
            <v>0</v>
          </cell>
          <cell r="P233">
            <v>16.048999999999999</v>
          </cell>
          <cell r="Q233">
            <v>2.5300000000000001E-3</v>
          </cell>
          <cell r="R233">
            <v>1.5983000000000001</v>
          </cell>
          <cell r="S233">
            <v>0.57530000000000003</v>
          </cell>
          <cell r="T233">
            <v>7.6010000000000001E-3</v>
          </cell>
          <cell r="U233">
            <v>0</v>
          </cell>
          <cell r="V233">
            <v>28</v>
          </cell>
          <cell r="W233">
            <v>42.41</v>
          </cell>
          <cell r="X233">
            <v>0</v>
          </cell>
          <cell r="Y233">
            <v>1818.03</v>
          </cell>
          <cell r="Z233">
            <v>107.14</v>
          </cell>
          <cell r="AA233">
            <v>1967.58</v>
          </cell>
          <cell r="AB233">
            <v>44.75</v>
          </cell>
          <cell r="AC233">
            <v>65.17</v>
          </cell>
          <cell r="AD233">
            <v>344.71</v>
          </cell>
          <cell r="AE233">
            <v>454.63</v>
          </cell>
          <cell r="AF233">
            <v>2422.21</v>
          </cell>
        </row>
        <row r="234">
          <cell r="C234">
            <v>3050452975</v>
          </cell>
          <cell r="D234">
            <v>228537</v>
          </cell>
          <cell r="E234">
            <v>39845</v>
          </cell>
          <cell r="F234">
            <v>39872</v>
          </cell>
          <cell r="G234" t="str">
            <v>EDST1</v>
          </cell>
          <cell r="H234">
            <v>19475.883999999998</v>
          </cell>
          <cell r="I234">
            <v>48.084000000000003</v>
          </cell>
          <cell r="J234">
            <v>48.084000000000003</v>
          </cell>
          <cell r="K234">
            <v>30</v>
          </cell>
          <cell r="L234" t="str">
            <v>GELL</v>
          </cell>
          <cell r="M234">
            <v>1.0760000000000001</v>
          </cell>
          <cell r="N234">
            <v>1.5146999999999999</v>
          </cell>
          <cell r="O234">
            <v>0</v>
          </cell>
          <cell r="P234">
            <v>16.048999999999999</v>
          </cell>
          <cell r="Q234">
            <v>2.5300000000000001E-3</v>
          </cell>
          <cell r="R234">
            <v>1.5983000000000001</v>
          </cell>
          <cell r="S234">
            <v>0.57530000000000003</v>
          </cell>
          <cell r="T234">
            <v>7.6010000000000001E-3</v>
          </cell>
          <cell r="U234">
            <v>0</v>
          </cell>
          <cell r="V234">
            <v>28</v>
          </cell>
          <cell r="W234">
            <v>42.41</v>
          </cell>
          <cell r="X234">
            <v>0</v>
          </cell>
          <cell r="Y234">
            <v>771.7</v>
          </cell>
          <cell r="Z234">
            <v>49.28</v>
          </cell>
          <cell r="AA234">
            <v>863.39</v>
          </cell>
          <cell r="AB234">
            <v>44.75</v>
          </cell>
          <cell r="AC234">
            <v>27.66</v>
          </cell>
          <cell r="AD234">
            <v>159.29</v>
          </cell>
          <cell r="AE234">
            <v>231.7</v>
          </cell>
          <cell r="AF234">
            <v>1095.0899999999999</v>
          </cell>
        </row>
        <row r="235">
          <cell r="C235">
            <v>3050454684</v>
          </cell>
          <cell r="D235">
            <v>228538</v>
          </cell>
          <cell r="E235">
            <v>39845</v>
          </cell>
          <cell r="F235">
            <v>39872</v>
          </cell>
          <cell r="G235" t="str">
            <v>EDMT1</v>
          </cell>
          <cell r="H235">
            <v>54080.54</v>
          </cell>
          <cell r="I235">
            <v>155.38</v>
          </cell>
          <cell r="J235">
            <v>155.38</v>
          </cell>
          <cell r="K235">
            <v>120</v>
          </cell>
          <cell r="L235" t="str">
            <v>GELL</v>
          </cell>
          <cell r="M235">
            <v>1.0760000000000001</v>
          </cell>
          <cell r="N235">
            <v>11.9856</v>
          </cell>
          <cell r="O235">
            <v>0</v>
          </cell>
          <cell r="P235">
            <v>13.393599999999999</v>
          </cell>
          <cell r="Q235">
            <v>2.5300000000000001E-3</v>
          </cell>
          <cell r="R235">
            <v>1.5983000000000001</v>
          </cell>
          <cell r="S235">
            <v>0.57530000000000003</v>
          </cell>
          <cell r="T235">
            <v>7.6010000000000001E-3</v>
          </cell>
          <cell r="U235">
            <v>0</v>
          </cell>
          <cell r="V235">
            <v>28</v>
          </cell>
          <cell r="W235">
            <v>335.59</v>
          </cell>
          <cell r="X235">
            <v>0</v>
          </cell>
          <cell r="Y235">
            <v>2081.1</v>
          </cell>
          <cell r="Z235">
            <v>136.82</v>
          </cell>
          <cell r="AA235">
            <v>2553.5100000000002</v>
          </cell>
          <cell r="AB235">
            <v>44.75</v>
          </cell>
          <cell r="AC235">
            <v>89.39</v>
          </cell>
          <cell r="AD235">
            <v>442.31</v>
          </cell>
          <cell r="AE235">
            <v>576.45000000000005</v>
          </cell>
          <cell r="AF235">
            <v>3129.96</v>
          </cell>
        </row>
        <row r="236">
          <cell r="C236">
            <v>3050456881</v>
          </cell>
          <cell r="D236">
            <v>228539</v>
          </cell>
          <cell r="E236">
            <v>39845</v>
          </cell>
          <cell r="F236">
            <v>39872</v>
          </cell>
          <cell r="G236" t="str">
            <v>EDST1</v>
          </cell>
          <cell r="H236">
            <v>33806.85</v>
          </cell>
          <cell r="I236">
            <v>104.36</v>
          </cell>
          <cell r="J236">
            <v>104.36</v>
          </cell>
          <cell r="K236">
            <v>30</v>
          </cell>
          <cell r="L236" t="str">
            <v>GELL</v>
          </cell>
          <cell r="M236">
            <v>1.0760000000000001</v>
          </cell>
          <cell r="N236">
            <v>1.5146999999999999</v>
          </cell>
          <cell r="O236">
            <v>0</v>
          </cell>
          <cell r="P236">
            <v>16.048999999999999</v>
          </cell>
          <cell r="Q236">
            <v>2.5300000000000001E-3</v>
          </cell>
          <cell r="R236">
            <v>1.5983000000000001</v>
          </cell>
          <cell r="S236">
            <v>0.57530000000000003</v>
          </cell>
          <cell r="T236">
            <v>7.6010000000000001E-3</v>
          </cell>
          <cell r="U236">
            <v>0</v>
          </cell>
          <cell r="V236">
            <v>28</v>
          </cell>
          <cell r="W236">
            <v>42.41</v>
          </cell>
          <cell r="X236">
            <v>0</v>
          </cell>
          <cell r="Y236">
            <v>1674.88</v>
          </cell>
          <cell r="Z236">
            <v>85.53</v>
          </cell>
          <cell r="AA236">
            <v>1802.82</v>
          </cell>
          <cell r="AB236">
            <v>44.75</v>
          </cell>
          <cell r="AC236">
            <v>60.04</v>
          </cell>
          <cell r="AD236">
            <v>276.49</v>
          </cell>
          <cell r="AE236">
            <v>381.28</v>
          </cell>
          <cell r="AF236">
            <v>2184.1</v>
          </cell>
        </row>
        <row r="237">
          <cell r="C237">
            <v>3050479881</v>
          </cell>
          <cell r="D237">
            <v>228540</v>
          </cell>
          <cell r="E237">
            <v>39845</v>
          </cell>
          <cell r="F237">
            <v>39872</v>
          </cell>
          <cell r="G237" t="str">
            <v>EDMT1</v>
          </cell>
          <cell r="H237">
            <v>13532.24</v>
          </cell>
          <cell r="I237">
            <v>65.72</v>
          </cell>
          <cell r="J237">
            <v>120</v>
          </cell>
          <cell r="K237">
            <v>120</v>
          </cell>
          <cell r="L237" t="str">
            <v>GELL</v>
          </cell>
          <cell r="M237">
            <v>1.0760000000000001</v>
          </cell>
          <cell r="N237">
            <v>11.9856</v>
          </cell>
          <cell r="O237">
            <v>0</v>
          </cell>
          <cell r="P237">
            <v>13.393599999999999</v>
          </cell>
          <cell r="Q237">
            <v>2.5300000000000001E-3</v>
          </cell>
          <cell r="R237">
            <v>1.5983000000000001</v>
          </cell>
          <cell r="S237">
            <v>0.57530000000000003</v>
          </cell>
          <cell r="T237">
            <v>7.6010000000000001E-3</v>
          </cell>
          <cell r="U237">
            <v>0</v>
          </cell>
          <cell r="V237">
            <v>28</v>
          </cell>
          <cell r="W237">
            <v>335.59</v>
          </cell>
          <cell r="X237">
            <v>0</v>
          </cell>
          <cell r="Y237">
            <v>1607.23</v>
          </cell>
          <cell r="Z237">
            <v>34.24</v>
          </cell>
          <cell r="AA237">
            <v>1977.06</v>
          </cell>
          <cell r="AB237">
            <v>44.75</v>
          </cell>
          <cell r="AC237">
            <v>69.03</v>
          </cell>
          <cell r="AD237">
            <v>110.68</v>
          </cell>
          <cell r="AE237">
            <v>224.46</v>
          </cell>
          <cell r="AF237">
            <v>2201.52</v>
          </cell>
        </row>
        <row r="238">
          <cell r="C238">
            <v>3050484141</v>
          </cell>
          <cell r="D238">
            <v>228541</v>
          </cell>
          <cell r="E238">
            <v>39845</v>
          </cell>
          <cell r="F238">
            <v>39872</v>
          </cell>
          <cell r="G238" t="str">
            <v>EDST2</v>
          </cell>
          <cell r="H238">
            <v>25314.74</v>
          </cell>
          <cell r="I238">
            <v>93.7</v>
          </cell>
          <cell r="J238">
            <v>93.7</v>
          </cell>
          <cell r="K238">
            <v>30</v>
          </cell>
          <cell r="L238" t="str">
            <v>GELB</v>
          </cell>
          <cell r="M238">
            <v>1.071</v>
          </cell>
          <cell r="N238">
            <v>1.5146999999999999</v>
          </cell>
          <cell r="O238">
            <v>0</v>
          </cell>
          <cell r="P238">
            <v>16.048999999999999</v>
          </cell>
          <cell r="Q238">
            <v>2.5300000000000001E-3</v>
          </cell>
          <cell r="R238">
            <v>2.6455000000000002</v>
          </cell>
          <cell r="S238">
            <v>1.4464999999999999</v>
          </cell>
          <cell r="T238">
            <v>9.9989999999999992E-3</v>
          </cell>
          <cell r="U238">
            <v>0</v>
          </cell>
          <cell r="V238">
            <v>28</v>
          </cell>
          <cell r="W238">
            <v>42.41</v>
          </cell>
          <cell r="X238">
            <v>0</v>
          </cell>
          <cell r="Y238">
            <v>1503.79</v>
          </cell>
          <cell r="Z238">
            <v>64.05</v>
          </cell>
          <cell r="AA238">
            <v>1610.25</v>
          </cell>
          <cell r="AB238">
            <v>74.069999999999993</v>
          </cell>
          <cell r="AC238">
            <v>135.54</v>
          </cell>
          <cell r="AD238">
            <v>271.08999999999997</v>
          </cell>
          <cell r="AE238">
            <v>480.7</v>
          </cell>
          <cell r="AF238">
            <v>2090.9499999999998</v>
          </cell>
        </row>
        <row r="239">
          <cell r="C239">
            <v>3050496361</v>
          </cell>
          <cell r="D239">
            <v>228542</v>
          </cell>
          <cell r="E239">
            <v>39845</v>
          </cell>
          <cell r="F239">
            <v>39872</v>
          </cell>
          <cell r="G239" t="str">
            <v>EDST1</v>
          </cell>
          <cell r="H239">
            <v>37891.29</v>
          </cell>
          <cell r="I239">
            <v>118.9</v>
          </cell>
          <cell r="J239">
            <v>118.9</v>
          </cell>
          <cell r="K239">
            <v>30</v>
          </cell>
          <cell r="L239" t="str">
            <v>GELL</v>
          </cell>
          <cell r="M239">
            <v>1.0760000000000001</v>
          </cell>
          <cell r="N239">
            <v>1.5146999999999999</v>
          </cell>
          <cell r="O239">
            <v>0</v>
          </cell>
          <cell r="P239">
            <v>16.048999999999999</v>
          </cell>
          <cell r="Q239">
            <v>2.5300000000000001E-3</v>
          </cell>
          <cell r="R239">
            <v>1.5983000000000001</v>
          </cell>
          <cell r="S239">
            <v>0.57530000000000003</v>
          </cell>
          <cell r="T239">
            <v>7.6010000000000001E-3</v>
          </cell>
          <cell r="U239">
            <v>0</v>
          </cell>
          <cell r="V239">
            <v>28</v>
          </cell>
          <cell r="W239">
            <v>42.41</v>
          </cell>
          <cell r="X239">
            <v>0</v>
          </cell>
          <cell r="Y239">
            <v>1908.23</v>
          </cell>
          <cell r="Z239">
            <v>95.86</v>
          </cell>
          <cell r="AA239">
            <v>2046.5</v>
          </cell>
          <cell r="AB239">
            <v>44.75</v>
          </cell>
          <cell r="AC239">
            <v>68.400000000000006</v>
          </cell>
          <cell r="AD239">
            <v>309.89999999999998</v>
          </cell>
          <cell r="AE239">
            <v>423.05</v>
          </cell>
          <cell r="AF239">
            <v>2469.5500000000002</v>
          </cell>
        </row>
        <row r="240">
          <cell r="C240">
            <v>3050521225</v>
          </cell>
          <cell r="D240">
            <v>228543</v>
          </cell>
          <cell r="E240">
            <v>39845</v>
          </cell>
          <cell r="F240">
            <v>39872</v>
          </cell>
          <cell r="G240" t="str">
            <v>EDST2</v>
          </cell>
          <cell r="H240">
            <v>10718.328</v>
          </cell>
          <cell r="I240">
            <v>65.415999999999997</v>
          </cell>
          <cell r="J240">
            <v>65.415999999999997</v>
          </cell>
          <cell r="K240">
            <v>30</v>
          </cell>
          <cell r="L240" t="str">
            <v>GELL</v>
          </cell>
          <cell r="M240">
            <v>1.0760000000000001</v>
          </cell>
          <cell r="N240">
            <v>1.5146999999999999</v>
          </cell>
          <cell r="O240">
            <v>0</v>
          </cell>
          <cell r="P240">
            <v>16.048999999999999</v>
          </cell>
          <cell r="Q240">
            <v>2.5300000000000001E-3</v>
          </cell>
          <cell r="R240">
            <v>2.6455000000000002</v>
          </cell>
          <cell r="S240">
            <v>1.4464999999999999</v>
          </cell>
          <cell r="T240">
            <v>9.9989999999999992E-3</v>
          </cell>
          <cell r="U240">
            <v>0</v>
          </cell>
          <cell r="V240">
            <v>28</v>
          </cell>
          <cell r="W240">
            <v>42.41</v>
          </cell>
          <cell r="X240">
            <v>0</v>
          </cell>
          <cell r="Y240">
            <v>1049.8599999999999</v>
          </cell>
          <cell r="Z240">
            <v>27.12</v>
          </cell>
          <cell r="AA240">
            <v>1119.3900000000001</v>
          </cell>
          <cell r="AB240">
            <v>74.069999999999993</v>
          </cell>
          <cell r="AC240">
            <v>94.63</v>
          </cell>
          <cell r="AD240">
            <v>115.32</v>
          </cell>
          <cell r="AE240">
            <v>284.02</v>
          </cell>
          <cell r="AF240">
            <v>1403.41</v>
          </cell>
        </row>
        <row r="241">
          <cell r="C241">
            <v>3050524984</v>
          </cell>
          <cell r="D241">
            <v>228544</v>
          </cell>
          <cell r="E241">
            <v>39845</v>
          </cell>
          <cell r="F241">
            <v>39872</v>
          </cell>
          <cell r="G241" t="str">
            <v>EDMT1</v>
          </cell>
          <cell r="H241">
            <v>141270.85</v>
          </cell>
          <cell r="I241">
            <v>313.26</v>
          </cell>
          <cell r="J241">
            <v>313.26</v>
          </cell>
          <cell r="K241">
            <v>120</v>
          </cell>
          <cell r="L241" t="str">
            <v>GELB</v>
          </cell>
          <cell r="M241">
            <v>1.071</v>
          </cell>
          <cell r="N241">
            <v>11.9856</v>
          </cell>
          <cell r="O241">
            <v>0</v>
          </cell>
          <cell r="P241">
            <v>13.393599999999999</v>
          </cell>
          <cell r="Q241">
            <v>2.5300000000000001E-3</v>
          </cell>
          <cell r="R241">
            <v>1.5983000000000001</v>
          </cell>
          <cell r="S241">
            <v>0.57530000000000003</v>
          </cell>
          <cell r="T241">
            <v>7.6010000000000001E-3</v>
          </cell>
          <cell r="U241">
            <v>0</v>
          </cell>
          <cell r="V241">
            <v>28</v>
          </cell>
          <cell r="W241">
            <v>335.59</v>
          </cell>
          <cell r="X241">
            <v>0</v>
          </cell>
          <cell r="Y241">
            <v>4195.68</v>
          </cell>
          <cell r="Z241">
            <v>357.42</v>
          </cell>
          <cell r="AA241">
            <v>4888.6899999999996</v>
          </cell>
          <cell r="AB241">
            <v>44.75</v>
          </cell>
          <cell r="AC241">
            <v>180.22</v>
          </cell>
          <cell r="AD241">
            <v>1150.05</v>
          </cell>
          <cell r="AE241">
            <v>1375.02</v>
          </cell>
          <cell r="AF241">
            <v>6263.71</v>
          </cell>
        </row>
        <row r="242">
          <cell r="C242">
            <v>3050538047</v>
          </cell>
          <cell r="D242">
            <v>228545</v>
          </cell>
          <cell r="E242">
            <v>39845</v>
          </cell>
          <cell r="F242">
            <v>39861</v>
          </cell>
          <cell r="G242" t="str">
            <v>EDMT1</v>
          </cell>
          <cell r="I242">
            <v>338.6</v>
          </cell>
          <cell r="L242" t="str">
            <v>GELL</v>
          </cell>
          <cell r="M242">
            <v>1.0760000000000001</v>
          </cell>
          <cell r="R242">
            <v>0</v>
          </cell>
          <cell r="S242">
            <v>0</v>
          </cell>
          <cell r="T242">
            <v>7.6010000000000001E-3</v>
          </cell>
          <cell r="U242">
            <v>0</v>
          </cell>
          <cell r="V242">
            <v>17</v>
          </cell>
          <cell r="AA242">
            <v>0</v>
          </cell>
          <cell r="AB242">
            <v>0</v>
          </cell>
          <cell r="AC242">
            <v>0</v>
          </cell>
          <cell r="AD242">
            <v>1378.27</v>
          </cell>
          <cell r="AE242">
            <v>1378.27</v>
          </cell>
          <cell r="AF242">
            <v>1378.27</v>
          </cell>
        </row>
        <row r="243">
          <cell r="C243">
            <v>3050538047</v>
          </cell>
          <cell r="D243">
            <v>228545</v>
          </cell>
          <cell r="E243">
            <v>39845</v>
          </cell>
          <cell r="F243">
            <v>39872</v>
          </cell>
          <cell r="G243" t="str">
            <v>EDMT1</v>
          </cell>
          <cell r="H243">
            <v>157348.6</v>
          </cell>
          <cell r="I243">
            <v>338.6</v>
          </cell>
          <cell r="J243">
            <v>338.6</v>
          </cell>
          <cell r="K243">
            <v>120</v>
          </cell>
          <cell r="N243">
            <v>11.9856</v>
          </cell>
          <cell r="O243">
            <v>0</v>
          </cell>
          <cell r="P243">
            <v>13.393599999999999</v>
          </cell>
          <cell r="Q243">
            <v>2.5300000000000001E-3</v>
          </cell>
          <cell r="R243">
            <v>1.5983000000000001</v>
          </cell>
          <cell r="S243">
            <v>0.57530000000000003</v>
          </cell>
          <cell r="T243">
            <v>0</v>
          </cell>
          <cell r="U243">
            <v>0</v>
          </cell>
          <cell r="V243">
            <v>28</v>
          </cell>
          <cell r="W243">
            <v>335.59</v>
          </cell>
          <cell r="X243">
            <v>0</v>
          </cell>
          <cell r="Y243">
            <v>4535.08</v>
          </cell>
          <cell r="Z243">
            <v>398.1</v>
          </cell>
          <cell r="AA243">
            <v>5268.77</v>
          </cell>
          <cell r="AB243">
            <v>44.75</v>
          </cell>
          <cell r="AC243">
            <v>194.79</v>
          </cell>
          <cell r="AD243">
            <v>0</v>
          </cell>
          <cell r="AE243">
            <v>239.54</v>
          </cell>
          <cell r="AF243">
            <v>5508.31</v>
          </cell>
        </row>
        <row r="244">
          <cell r="C244">
            <v>3050538047</v>
          </cell>
          <cell r="D244">
            <v>228545</v>
          </cell>
          <cell r="E244">
            <v>39862</v>
          </cell>
          <cell r="F244">
            <v>39872</v>
          </cell>
          <cell r="G244" t="str">
            <v>EDMT1</v>
          </cell>
          <cell r="I244">
            <v>338.6</v>
          </cell>
          <cell r="L244" t="str">
            <v>GELB</v>
          </cell>
          <cell r="M244">
            <v>1.071</v>
          </cell>
          <cell r="R244">
            <v>0</v>
          </cell>
          <cell r="S244">
            <v>0</v>
          </cell>
          <cell r="T244">
            <v>7.6010000000000001E-3</v>
          </cell>
          <cell r="U244">
            <v>0</v>
          </cell>
          <cell r="V244">
            <v>11</v>
          </cell>
          <cell r="AA244">
            <v>0</v>
          </cell>
          <cell r="AB244">
            <v>0</v>
          </cell>
          <cell r="AC244">
            <v>0</v>
          </cell>
          <cell r="AD244">
            <v>1280.92</v>
          </cell>
          <cell r="AE244">
            <v>1280.92</v>
          </cell>
          <cell r="AF244">
            <v>1280.92</v>
          </cell>
        </row>
        <row r="245">
          <cell r="C245">
            <v>3050539698</v>
          </cell>
          <cell r="D245">
            <v>228546</v>
          </cell>
          <cell r="E245">
            <v>39845</v>
          </cell>
          <cell r="F245">
            <v>39872</v>
          </cell>
          <cell r="G245" t="str">
            <v>EDST2</v>
          </cell>
          <cell r="H245">
            <v>19600.52</v>
          </cell>
          <cell r="I245">
            <v>65.712000000000003</v>
          </cell>
          <cell r="J245">
            <v>65.712000000000003</v>
          </cell>
          <cell r="K245">
            <v>30</v>
          </cell>
          <cell r="L245" t="str">
            <v>GELL</v>
          </cell>
          <cell r="M245">
            <v>1.0760000000000001</v>
          </cell>
          <cell r="N245">
            <v>1.5146999999999999</v>
          </cell>
          <cell r="O245">
            <v>0</v>
          </cell>
          <cell r="P245">
            <v>16.048999999999999</v>
          </cell>
          <cell r="Q245">
            <v>2.5300000000000001E-3</v>
          </cell>
          <cell r="R245">
            <v>2.6455000000000002</v>
          </cell>
          <cell r="S245">
            <v>1.4464999999999999</v>
          </cell>
          <cell r="T245">
            <v>9.9989999999999992E-3</v>
          </cell>
          <cell r="U245">
            <v>0</v>
          </cell>
          <cell r="V245">
            <v>28</v>
          </cell>
          <cell r="W245">
            <v>42.41</v>
          </cell>
          <cell r="X245">
            <v>0</v>
          </cell>
          <cell r="Y245">
            <v>1054.6099999999999</v>
          </cell>
          <cell r="Z245">
            <v>49.59</v>
          </cell>
          <cell r="AA245">
            <v>1146.6099999999999</v>
          </cell>
          <cell r="AB245">
            <v>74.069999999999993</v>
          </cell>
          <cell r="AC245">
            <v>95.06</v>
          </cell>
          <cell r="AD245">
            <v>210.88</v>
          </cell>
          <cell r="AE245">
            <v>380.01</v>
          </cell>
          <cell r="AF245">
            <v>1526.62</v>
          </cell>
        </row>
        <row r="246">
          <cell r="C246">
            <v>3050556339</v>
          </cell>
          <cell r="D246">
            <v>228547</v>
          </cell>
          <cell r="E246">
            <v>39845</v>
          </cell>
          <cell r="F246">
            <v>39872</v>
          </cell>
          <cell r="G246" t="str">
            <v>EDST1</v>
          </cell>
          <cell r="H246">
            <v>35339.96</v>
          </cell>
          <cell r="I246">
            <v>82.1</v>
          </cell>
          <cell r="J246">
            <v>82.1</v>
          </cell>
          <cell r="K246">
            <v>30</v>
          </cell>
          <cell r="L246" t="str">
            <v>GELL</v>
          </cell>
          <cell r="M246">
            <v>1.0760000000000001</v>
          </cell>
          <cell r="N246">
            <v>1.5146999999999999</v>
          </cell>
          <cell r="O246">
            <v>0</v>
          </cell>
          <cell r="P246">
            <v>16.048999999999999</v>
          </cell>
          <cell r="Q246">
            <v>2.5300000000000001E-3</v>
          </cell>
          <cell r="R246">
            <v>1.5983000000000001</v>
          </cell>
          <cell r="S246">
            <v>0.57530000000000003</v>
          </cell>
          <cell r="T246">
            <v>7.6010000000000001E-3</v>
          </cell>
          <cell r="U246">
            <v>0</v>
          </cell>
          <cell r="V246">
            <v>28</v>
          </cell>
          <cell r="W246">
            <v>42.41</v>
          </cell>
          <cell r="X246">
            <v>0</v>
          </cell>
          <cell r="Y246">
            <v>1317.62</v>
          </cell>
          <cell r="Z246">
            <v>89.41</v>
          </cell>
          <cell r="AA246">
            <v>1449.44</v>
          </cell>
          <cell r="AB246">
            <v>44.75</v>
          </cell>
          <cell r="AC246">
            <v>47.23</v>
          </cell>
          <cell r="AD246">
            <v>289.02999999999997</v>
          </cell>
          <cell r="AE246">
            <v>381.01</v>
          </cell>
          <cell r="AF246">
            <v>1830.45</v>
          </cell>
        </row>
        <row r="247">
          <cell r="C247">
            <v>3050564323</v>
          </cell>
          <cell r="D247">
            <v>228548</v>
          </cell>
          <cell r="E247">
            <v>39845</v>
          </cell>
          <cell r="F247">
            <v>39872</v>
          </cell>
          <cell r="G247" t="str">
            <v>EDMT1</v>
          </cell>
          <cell r="H247">
            <v>89928.576000000001</v>
          </cell>
          <cell r="I247">
            <v>314.43200000000002</v>
          </cell>
          <cell r="J247">
            <v>314.43200000000002</v>
          </cell>
          <cell r="K247">
            <v>120</v>
          </cell>
          <cell r="L247" t="str">
            <v>GELB</v>
          </cell>
          <cell r="M247">
            <v>1.071</v>
          </cell>
          <cell r="N247">
            <v>11.9856</v>
          </cell>
          <cell r="O247">
            <v>0</v>
          </cell>
          <cell r="P247">
            <v>13.393599999999999</v>
          </cell>
          <cell r="Q247">
            <v>2.5300000000000001E-3</v>
          </cell>
          <cell r="R247">
            <v>1.5983000000000001</v>
          </cell>
          <cell r="S247">
            <v>0.57530000000000003</v>
          </cell>
          <cell r="T247">
            <v>7.6010000000000001E-3</v>
          </cell>
          <cell r="U247">
            <v>0</v>
          </cell>
          <cell r="V247">
            <v>28</v>
          </cell>
          <cell r="W247">
            <v>335.59</v>
          </cell>
          <cell r="X247">
            <v>0</v>
          </cell>
          <cell r="Y247">
            <v>4211.38</v>
          </cell>
          <cell r="Z247">
            <v>227.52</v>
          </cell>
          <cell r="AA247">
            <v>4774.49</v>
          </cell>
          <cell r="AB247">
            <v>44.75</v>
          </cell>
          <cell r="AC247">
            <v>180.89</v>
          </cell>
          <cell r="AD247">
            <v>732.08</v>
          </cell>
          <cell r="AE247">
            <v>957.72</v>
          </cell>
          <cell r="AF247">
            <v>5732.21</v>
          </cell>
        </row>
        <row r="248">
          <cell r="C248">
            <v>3050565559</v>
          </cell>
          <cell r="D248">
            <v>228549</v>
          </cell>
          <cell r="E248">
            <v>39845</v>
          </cell>
          <cell r="F248">
            <v>39872</v>
          </cell>
          <cell r="G248" t="str">
            <v>EDMT2</v>
          </cell>
          <cell r="H248">
            <v>37792.767999999996</v>
          </cell>
          <cell r="I248">
            <v>153.184</v>
          </cell>
          <cell r="J248">
            <v>153.184</v>
          </cell>
          <cell r="K248">
            <v>120</v>
          </cell>
          <cell r="L248" t="str">
            <v>GELB</v>
          </cell>
          <cell r="M248">
            <v>1.071</v>
          </cell>
          <cell r="N248">
            <v>11.9856</v>
          </cell>
          <cell r="O248">
            <v>0</v>
          </cell>
          <cell r="P248">
            <v>13.393599999999999</v>
          </cell>
          <cell r="Q248">
            <v>2.5300000000000001E-3</v>
          </cell>
          <cell r="R248">
            <v>2.6455000000000002</v>
          </cell>
          <cell r="S248">
            <v>1.4464999999999999</v>
          </cell>
          <cell r="T248">
            <v>9.9989999999999992E-3</v>
          </cell>
          <cell r="U248">
            <v>0</v>
          </cell>
          <cell r="V248">
            <v>28</v>
          </cell>
          <cell r="W248">
            <v>335.59</v>
          </cell>
          <cell r="X248">
            <v>0</v>
          </cell>
          <cell r="Y248">
            <v>2051.6799999999998</v>
          </cell>
          <cell r="Z248">
            <v>95.62</v>
          </cell>
          <cell r="AA248">
            <v>2482.89</v>
          </cell>
          <cell r="AB248">
            <v>74.069999999999993</v>
          </cell>
          <cell r="AC248">
            <v>221.58</v>
          </cell>
          <cell r="AD248">
            <v>404.72</v>
          </cell>
          <cell r="AE248">
            <v>700.37</v>
          </cell>
          <cell r="AF248">
            <v>3183.26</v>
          </cell>
        </row>
        <row r="249">
          <cell r="C249">
            <v>3050595865</v>
          </cell>
          <cell r="D249">
            <v>228550</v>
          </cell>
          <cell r="E249">
            <v>39845</v>
          </cell>
          <cell r="F249">
            <v>39872</v>
          </cell>
          <cell r="G249" t="str">
            <v>EDMT1</v>
          </cell>
          <cell r="H249">
            <v>58943.946000000004</v>
          </cell>
          <cell r="I249">
            <v>229.56800000000001</v>
          </cell>
          <cell r="J249">
            <v>229.56800000000001</v>
          </cell>
          <cell r="K249">
            <v>120</v>
          </cell>
          <cell r="L249" t="str">
            <v>GELB</v>
          </cell>
          <cell r="M249">
            <v>1.071</v>
          </cell>
          <cell r="N249">
            <v>11.9856</v>
          </cell>
          <cell r="O249">
            <v>0</v>
          </cell>
          <cell r="P249">
            <v>13.393599999999999</v>
          </cell>
          <cell r="Q249">
            <v>2.5300000000000001E-3</v>
          </cell>
          <cell r="R249">
            <v>1.5983000000000001</v>
          </cell>
          <cell r="S249">
            <v>0.57530000000000003</v>
          </cell>
          <cell r="T249">
            <v>7.6010000000000001E-3</v>
          </cell>
          <cell r="U249">
            <v>0</v>
          </cell>
          <cell r="V249">
            <v>28</v>
          </cell>
          <cell r="W249">
            <v>335.59</v>
          </cell>
          <cell r="X249">
            <v>0</v>
          </cell>
          <cell r="Y249">
            <v>3074.74</v>
          </cell>
          <cell r="Z249">
            <v>149.13</v>
          </cell>
          <cell r="AA249">
            <v>3559.46</v>
          </cell>
          <cell r="AB249">
            <v>44.75</v>
          </cell>
          <cell r="AC249">
            <v>132.07</v>
          </cell>
          <cell r="AD249">
            <v>479.85</v>
          </cell>
          <cell r="AE249">
            <v>656.67</v>
          </cell>
          <cell r="AF249">
            <v>4216.13</v>
          </cell>
        </row>
        <row r="250">
          <cell r="C250">
            <v>3050603019</v>
          </cell>
          <cell r="D250">
            <v>228551</v>
          </cell>
          <cell r="E250">
            <v>39845</v>
          </cell>
          <cell r="F250">
            <v>39872</v>
          </cell>
          <cell r="G250" t="str">
            <v>EDST1</v>
          </cell>
          <cell r="H250">
            <v>70132.98</v>
          </cell>
          <cell r="I250">
            <v>168.88</v>
          </cell>
          <cell r="J250">
            <v>168.88</v>
          </cell>
          <cell r="K250">
            <v>30</v>
          </cell>
          <cell r="L250" t="str">
            <v>GELL</v>
          </cell>
          <cell r="M250">
            <v>1.0760000000000001</v>
          </cell>
          <cell r="N250">
            <v>1.5146999999999999</v>
          </cell>
          <cell r="O250">
            <v>0</v>
          </cell>
          <cell r="P250">
            <v>16.048999999999999</v>
          </cell>
          <cell r="Q250">
            <v>2.5300000000000001E-3</v>
          </cell>
          <cell r="R250">
            <v>1.5983000000000001</v>
          </cell>
          <cell r="S250">
            <v>0.57530000000000003</v>
          </cell>
          <cell r="T250">
            <v>7.6010000000000001E-3</v>
          </cell>
          <cell r="U250">
            <v>0</v>
          </cell>
          <cell r="V250">
            <v>28</v>
          </cell>
          <cell r="W250">
            <v>42.41</v>
          </cell>
          <cell r="X250">
            <v>0</v>
          </cell>
          <cell r="Y250">
            <v>2710.35</v>
          </cell>
          <cell r="Z250">
            <v>177.44</v>
          </cell>
          <cell r="AA250">
            <v>2930.2</v>
          </cell>
          <cell r="AB250">
            <v>44.75</v>
          </cell>
          <cell r="AC250">
            <v>97.16</v>
          </cell>
          <cell r="AD250">
            <v>573.59</v>
          </cell>
          <cell r="AE250">
            <v>715.5</v>
          </cell>
          <cell r="AF250">
            <v>3645.7</v>
          </cell>
        </row>
        <row r="251">
          <cell r="C251">
            <v>3050604767</v>
          </cell>
          <cell r="D251">
            <v>228552</v>
          </cell>
          <cell r="E251">
            <v>39845</v>
          </cell>
          <cell r="F251">
            <v>39872</v>
          </cell>
          <cell r="G251" t="str">
            <v>EDST1</v>
          </cell>
          <cell r="H251">
            <v>36322.410000000003</v>
          </cell>
          <cell r="I251">
            <v>109.464</v>
          </cell>
          <cell r="J251">
            <v>109.464</v>
          </cell>
          <cell r="K251">
            <v>30</v>
          </cell>
          <cell r="L251" t="str">
            <v>GELL</v>
          </cell>
          <cell r="M251">
            <v>1.0760000000000001</v>
          </cell>
          <cell r="N251">
            <v>1.5146999999999999</v>
          </cell>
          <cell r="O251">
            <v>0</v>
          </cell>
          <cell r="P251">
            <v>16.048999999999999</v>
          </cell>
          <cell r="Q251">
            <v>2.5300000000000001E-3</v>
          </cell>
          <cell r="R251">
            <v>1.5983000000000001</v>
          </cell>
          <cell r="S251">
            <v>0.57530000000000003</v>
          </cell>
          <cell r="T251">
            <v>7.6010000000000001E-3</v>
          </cell>
          <cell r="U251">
            <v>0</v>
          </cell>
          <cell r="V251">
            <v>28</v>
          </cell>
          <cell r="W251">
            <v>42.41</v>
          </cell>
          <cell r="X251">
            <v>0</v>
          </cell>
          <cell r="Y251">
            <v>1756.78</v>
          </cell>
          <cell r="Z251">
            <v>91.9</v>
          </cell>
          <cell r="AA251">
            <v>1891.09</v>
          </cell>
          <cell r="AB251">
            <v>44.75</v>
          </cell>
          <cell r="AC251">
            <v>62.97</v>
          </cell>
          <cell r="AD251">
            <v>297.07</v>
          </cell>
          <cell r="AE251">
            <v>404.79</v>
          </cell>
          <cell r="AF251">
            <v>2295.88</v>
          </cell>
        </row>
        <row r="252">
          <cell r="C252">
            <v>3050605178</v>
          </cell>
          <cell r="D252">
            <v>228553</v>
          </cell>
          <cell r="E252">
            <v>39845</v>
          </cell>
          <cell r="F252">
            <v>39872</v>
          </cell>
          <cell r="G252" t="str">
            <v>EDST2</v>
          </cell>
          <cell r="H252">
            <v>4195.63</v>
          </cell>
          <cell r="I252">
            <v>30.62</v>
          </cell>
          <cell r="J252">
            <v>30.62</v>
          </cell>
          <cell r="K252">
            <v>30</v>
          </cell>
          <cell r="L252" t="str">
            <v>GELL</v>
          </cell>
          <cell r="M252">
            <v>1.0760000000000001</v>
          </cell>
          <cell r="N252">
            <v>1.5146999999999999</v>
          </cell>
          <cell r="O252">
            <v>0</v>
          </cell>
          <cell r="P252">
            <v>16.048999999999999</v>
          </cell>
          <cell r="Q252">
            <v>2.5300000000000001E-3</v>
          </cell>
          <cell r="R252">
            <v>2.6455000000000002</v>
          </cell>
          <cell r="S252">
            <v>1.4464999999999999</v>
          </cell>
          <cell r="T252">
            <v>9.9989999999999992E-3</v>
          </cell>
          <cell r="U252">
            <v>0</v>
          </cell>
          <cell r="V252">
            <v>28</v>
          </cell>
          <cell r="W252">
            <v>42.41</v>
          </cell>
          <cell r="X252">
            <v>0</v>
          </cell>
          <cell r="Y252">
            <v>491.42</v>
          </cell>
          <cell r="Z252">
            <v>10.61</v>
          </cell>
          <cell r="AA252">
            <v>544.44000000000005</v>
          </cell>
          <cell r="AB252">
            <v>74.069999999999993</v>
          </cell>
          <cell r="AC252">
            <v>44.29</v>
          </cell>
          <cell r="AD252">
            <v>45.14</v>
          </cell>
          <cell r="AE252">
            <v>163.5</v>
          </cell>
          <cell r="AF252">
            <v>707.94</v>
          </cell>
        </row>
        <row r="253">
          <cell r="C253">
            <v>3050632825</v>
          </cell>
          <cell r="D253">
            <v>228554</v>
          </cell>
          <cell r="E253">
            <v>39845</v>
          </cell>
          <cell r="F253">
            <v>39872</v>
          </cell>
          <cell r="G253" t="str">
            <v>EDMT1</v>
          </cell>
          <cell r="H253">
            <v>103843.32</v>
          </cell>
          <cell r="I253">
            <v>351.64800000000002</v>
          </cell>
          <cell r="J253">
            <v>351.64800000000002</v>
          </cell>
          <cell r="K253">
            <v>120</v>
          </cell>
          <cell r="L253" t="str">
            <v>GELB</v>
          </cell>
          <cell r="M253">
            <v>1.071</v>
          </cell>
          <cell r="N253">
            <v>11.9856</v>
          </cell>
          <cell r="O253">
            <v>0</v>
          </cell>
          <cell r="P253">
            <v>13.393599999999999</v>
          </cell>
          <cell r="Q253">
            <v>2.5300000000000001E-3</v>
          </cell>
          <cell r="R253">
            <v>1.5983000000000001</v>
          </cell>
          <cell r="S253">
            <v>0.57530000000000003</v>
          </cell>
          <cell r="T253">
            <v>7.6010000000000001E-3</v>
          </cell>
          <cell r="U253">
            <v>0</v>
          </cell>
          <cell r="V253">
            <v>28</v>
          </cell>
          <cell r="W253">
            <v>335.59</v>
          </cell>
          <cell r="X253">
            <v>0</v>
          </cell>
          <cell r="Y253">
            <v>4709.83</v>
          </cell>
          <cell r="Z253">
            <v>262.72000000000003</v>
          </cell>
          <cell r="AA253">
            <v>5308.14</v>
          </cell>
          <cell r="AB253">
            <v>44.75</v>
          </cell>
          <cell r="AC253">
            <v>202.31</v>
          </cell>
          <cell r="AD253">
            <v>845.36</v>
          </cell>
          <cell r="AE253">
            <v>1092.42</v>
          </cell>
          <cell r="AF253">
            <v>6400.56</v>
          </cell>
        </row>
        <row r="254">
          <cell r="C254">
            <v>3050662708</v>
          </cell>
          <cell r="D254">
            <v>228555</v>
          </cell>
          <cell r="E254">
            <v>39845</v>
          </cell>
          <cell r="F254">
            <v>39872</v>
          </cell>
          <cell r="G254" t="str">
            <v>EDST1</v>
          </cell>
          <cell r="H254">
            <v>24244.952000000001</v>
          </cell>
          <cell r="I254">
            <v>81.495999999999995</v>
          </cell>
          <cell r="J254">
            <v>81.495999999999995</v>
          </cell>
          <cell r="K254">
            <v>30</v>
          </cell>
          <cell r="L254" t="str">
            <v>GELL</v>
          </cell>
          <cell r="M254">
            <v>1.0760000000000001</v>
          </cell>
          <cell r="N254">
            <v>1.5146999999999999</v>
          </cell>
          <cell r="O254">
            <v>0</v>
          </cell>
          <cell r="P254">
            <v>16.048999999999999</v>
          </cell>
          <cell r="Q254">
            <v>2.5300000000000001E-3</v>
          </cell>
          <cell r="R254">
            <v>1.5983000000000001</v>
          </cell>
          <cell r="S254">
            <v>0.57530000000000003</v>
          </cell>
          <cell r="T254">
            <v>7.6010000000000001E-3</v>
          </cell>
          <cell r="U254">
            <v>0</v>
          </cell>
          <cell r="V254">
            <v>28</v>
          </cell>
          <cell r="W254">
            <v>42.41</v>
          </cell>
          <cell r="X254">
            <v>0</v>
          </cell>
          <cell r="Y254">
            <v>1307.93</v>
          </cell>
          <cell r="Z254">
            <v>61.34</v>
          </cell>
          <cell r="AA254">
            <v>1411.68</v>
          </cell>
          <cell r="AB254">
            <v>44.75</v>
          </cell>
          <cell r="AC254">
            <v>46.89</v>
          </cell>
          <cell r="AD254">
            <v>198.29</v>
          </cell>
          <cell r="AE254">
            <v>289.93</v>
          </cell>
          <cell r="AF254">
            <v>1701.61</v>
          </cell>
        </row>
        <row r="255">
          <cell r="C255">
            <v>3050705652</v>
          </cell>
          <cell r="D255">
            <v>228556</v>
          </cell>
          <cell r="E255">
            <v>39845</v>
          </cell>
          <cell r="F255">
            <v>39872</v>
          </cell>
          <cell r="G255" t="str">
            <v>EDMT1</v>
          </cell>
          <cell r="H255">
            <v>59471</v>
          </cell>
          <cell r="I255">
            <v>157.30000000000001</v>
          </cell>
          <cell r="J255">
            <v>157.30000000000001</v>
          </cell>
          <cell r="K255">
            <v>120</v>
          </cell>
          <cell r="L255" t="str">
            <v>GELL</v>
          </cell>
          <cell r="M255">
            <v>1.0760000000000001</v>
          </cell>
          <cell r="N255">
            <v>11.9856</v>
          </cell>
          <cell r="O255">
            <v>0</v>
          </cell>
          <cell r="P255">
            <v>13.393599999999999</v>
          </cell>
          <cell r="Q255">
            <v>2.5300000000000001E-3</v>
          </cell>
          <cell r="R255">
            <v>1.5983000000000001</v>
          </cell>
          <cell r="S255">
            <v>0.57530000000000003</v>
          </cell>
          <cell r="T255">
            <v>7.6010000000000001E-3</v>
          </cell>
          <cell r="U255">
            <v>0</v>
          </cell>
          <cell r="V255">
            <v>28</v>
          </cell>
          <cell r="W255">
            <v>335.59</v>
          </cell>
          <cell r="X255">
            <v>0</v>
          </cell>
          <cell r="Y255">
            <v>2106.81</v>
          </cell>
          <cell r="Z255">
            <v>150.46</v>
          </cell>
          <cell r="AA255">
            <v>2592.86</v>
          </cell>
          <cell r="AB255">
            <v>44.75</v>
          </cell>
          <cell r="AC255">
            <v>90.49</v>
          </cell>
          <cell r="AD255">
            <v>486.39</v>
          </cell>
          <cell r="AE255">
            <v>621.63</v>
          </cell>
          <cell r="AF255">
            <v>3214.49</v>
          </cell>
        </row>
        <row r="256">
          <cell r="C256">
            <v>3050757822</v>
          </cell>
          <cell r="D256">
            <v>228557</v>
          </cell>
          <cell r="E256">
            <v>39845</v>
          </cell>
          <cell r="F256">
            <v>39872</v>
          </cell>
          <cell r="G256" t="str">
            <v>EDMT1</v>
          </cell>
          <cell r="H256">
            <v>84025.55</v>
          </cell>
          <cell r="I256">
            <v>278.36</v>
          </cell>
          <cell r="J256">
            <v>278.36</v>
          </cell>
          <cell r="K256">
            <v>120</v>
          </cell>
          <cell r="L256" t="str">
            <v>GELL</v>
          </cell>
          <cell r="M256">
            <v>1.0760000000000001</v>
          </cell>
          <cell r="N256">
            <v>11.9856</v>
          </cell>
          <cell r="O256">
            <v>0</v>
          </cell>
          <cell r="P256">
            <v>13.393599999999999</v>
          </cell>
          <cell r="Q256">
            <v>2.5300000000000001E-3</v>
          </cell>
          <cell r="R256">
            <v>1.5983000000000001</v>
          </cell>
          <cell r="S256">
            <v>0.57530000000000003</v>
          </cell>
          <cell r="T256">
            <v>7.6010000000000001E-3</v>
          </cell>
          <cell r="U256">
            <v>0</v>
          </cell>
          <cell r="V256">
            <v>28</v>
          </cell>
          <cell r="W256">
            <v>335.59</v>
          </cell>
          <cell r="X256">
            <v>0</v>
          </cell>
          <cell r="Y256">
            <v>3728.25</v>
          </cell>
          <cell r="Z256">
            <v>212.58</v>
          </cell>
          <cell r="AA256">
            <v>4276.42</v>
          </cell>
          <cell r="AB256">
            <v>44.75</v>
          </cell>
          <cell r="AC256">
            <v>160.13999999999999</v>
          </cell>
          <cell r="AD256">
            <v>687.22</v>
          </cell>
          <cell r="AE256">
            <v>892.11</v>
          </cell>
          <cell r="AF256">
            <v>5168.53</v>
          </cell>
        </row>
        <row r="257">
          <cell r="C257">
            <v>3050763008</v>
          </cell>
          <cell r="D257">
            <v>228558</v>
          </cell>
          <cell r="E257">
            <v>39820</v>
          </cell>
          <cell r="F257">
            <v>39844</v>
          </cell>
          <cell r="G257" t="str">
            <v>EDMT1</v>
          </cell>
          <cell r="H257">
            <v>58273.504000000001</v>
          </cell>
          <cell r="I257">
            <v>335.66399999999999</v>
          </cell>
          <cell r="J257">
            <v>335.66399999999999</v>
          </cell>
          <cell r="K257">
            <v>120</v>
          </cell>
          <cell r="L257" t="str">
            <v>GELL</v>
          </cell>
          <cell r="M257">
            <v>1.0760000000000001</v>
          </cell>
          <cell r="N257">
            <v>11.9856</v>
          </cell>
          <cell r="O257">
            <v>0</v>
          </cell>
          <cell r="P257">
            <v>13.393599999999999</v>
          </cell>
          <cell r="Q257">
            <v>2.5300000000000001E-3</v>
          </cell>
          <cell r="R257">
            <v>1.5983000000000001</v>
          </cell>
          <cell r="S257">
            <v>0.57530000000000003</v>
          </cell>
          <cell r="T257">
            <v>7.6010000000000001E-3</v>
          </cell>
          <cell r="U257">
            <v>0</v>
          </cell>
          <cell r="V257">
            <v>25</v>
          </cell>
          <cell r="W257">
            <v>299.64</v>
          </cell>
          <cell r="X257">
            <v>0</v>
          </cell>
          <cell r="Y257">
            <v>3695.14</v>
          </cell>
          <cell r="Z257">
            <v>147.43</v>
          </cell>
          <cell r="AA257">
            <v>4142.21</v>
          </cell>
          <cell r="AB257">
            <v>39.96</v>
          </cell>
          <cell r="AC257">
            <v>158.71</v>
          </cell>
          <cell r="AD257">
            <v>476.6</v>
          </cell>
          <cell r="AE257">
            <v>675.27</v>
          </cell>
          <cell r="AF257">
            <v>4817.4799999999996</v>
          </cell>
        </row>
        <row r="258">
          <cell r="C258">
            <v>3050763008</v>
          </cell>
          <cell r="D258">
            <v>228558</v>
          </cell>
          <cell r="E258">
            <v>39845</v>
          </cell>
          <cell r="F258">
            <v>39872</v>
          </cell>
          <cell r="G258" t="str">
            <v>EDMT1</v>
          </cell>
          <cell r="H258">
            <v>74389.712</v>
          </cell>
          <cell r="I258">
            <v>344.99200000000002</v>
          </cell>
          <cell r="J258">
            <v>344.99200000000002</v>
          </cell>
          <cell r="K258">
            <v>120</v>
          </cell>
          <cell r="L258" t="str">
            <v>GELL</v>
          </cell>
          <cell r="M258">
            <v>1.0760000000000001</v>
          </cell>
          <cell r="N258">
            <v>11.9856</v>
          </cell>
          <cell r="O258">
            <v>0</v>
          </cell>
          <cell r="P258">
            <v>13.393599999999999</v>
          </cell>
          <cell r="Q258">
            <v>2.5300000000000001E-3</v>
          </cell>
          <cell r="R258">
            <v>1.5983000000000001</v>
          </cell>
          <cell r="S258">
            <v>0.57530000000000003</v>
          </cell>
          <cell r="T258">
            <v>7.6010000000000001E-3</v>
          </cell>
          <cell r="U258">
            <v>0</v>
          </cell>
          <cell r="V258">
            <v>28</v>
          </cell>
          <cell r="W258">
            <v>335.59</v>
          </cell>
          <cell r="X258">
            <v>0</v>
          </cell>
          <cell r="Y258">
            <v>4620.6899999999996</v>
          </cell>
          <cell r="Z258">
            <v>188.21</v>
          </cell>
          <cell r="AA258">
            <v>5144.49</v>
          </cell>
          <cell r="AB258">
            <v>44.75</v>
          </cell>
          <cell r="AC258">
            <v>198.48</v>
          </cell>
          <cell r="AD258">
            <v>608.41</v>
          </cell>
          <cell r="AE258">
            <v>851.64</v>
          </cell>
          <cell r="AF258">
            <v>5996.13</v>
          </cell>
        </row>
        <row r="259">
          <cell r="C259">
            <v>3050793454</v>
          </cell>
          <cell r="D259">
            <v>228559</v>
          </cell>
          <cell r="E259">
            <v>39845</v>
          </cell>
          <cell r="F259">
            <v>39872</v>
          </cell>
          <cell r="G259" t="str">
            <v>EDMT1</v>
          </cell>
          <cell r="H259">
            <v>15681.263999999999</v>
          </cell>
          <cell r="I259">
            <v>84.528000000000006</v>
          </cell>
          <cell r="J259">
            <v>120</v>
          </cell>
          <cell r="K259">
            <v>120</v>
          </cell>
          <cell r="L259" t="str">
            <v>GELL</v>
          </cell>
          <cell r="M259">
            <v>1.0760000000000001</v>
          </cell>
          <cell r="N259">
            <v>11.9856</v>
          </cell>
          <cell r="O259">
            <v>0</v>
          </cell>
          <cell r="P259">
            <v>13.393599999999999</v>
          </cell>
          <cell r="Q259">
            <v>2.5300000000000001E-3</v>
          </cell>
          <cell r="R259">
            <v>1.5983000000000001</v>
          </cell>
          <cell r="S259">
            <v>0.57530000000000003</v>
          </cell>
          <cell r="T259">
            <v>7.6010000000000001E-3</v>
          </cell>
          <cell r="U259">
            <v>0</v>
          </cell>
          <cell r="V259">
            <v>28</v>
          </cell>
          <cell r="W259">
            <v>335.59</v>
          </cell>
          <cell r="X259">
            <v>0</v>
          </cell>
          <cell r="Y259">
            <v>1607.23</v>
          </cell>
          <cell r="Z259">
            <v>39.67</v>
          </cell>
          <cell r="AA259">
            <v>1982.49</v>
          </cell>
          <cell r="AB259">
            <v>44.75</v>
          </cell>
          <cell r="AC259">
            <v>69.03</v>
          </cell>
          <cell r="AD259">
            <v>128.26</v>
          </cell>
          <cell r="AE259">
            <v>242.04</v>
          </cell>
          <cell r="AF259">
            <v>2224.5300000000002</v>
          </cell>
        </row>
        <row r="260">
          <cell r="C260">
            <v>3050794353</v>
          </cell>
          <cell r="D260">
            <v>228560</v>
          </cell>
          <cell r="E260">
            <v>39845</v>
          </cell>
          <cell r="F260">
            <v>39872</v>
          </cell>
          <cell r="G260" t="str">
            <v>EDMT3</v>
          </cell>
          <cell r="H260">
            <v>107875.03</v>
          </cell>
          <cell r="I260">
            <v>262.7</v>
          </cell>
          <cell r="J260">
            <v>262.7</v>
          </cell>
          <cell r="K260">
            <v>120</v>
          </cell>
          <cell r="L260" t="str">
            <v>GELL</v>
          </cell>
          <cell r="M260">
            <v>1.0760000000000001</v>
          </cell>
          <cell r="N260">
            <v>11.9856</v>
          </cell>
          <cell r="O260">
            <v>0</v>
          </cell>
          <cell r="P260">
            <v>13.393599999999999</v>
          </cell>
          <cell r="Q260">
            <v>2.5300000000000001E-3</v>
          </cell>
          <cell r="R260">
            <v>2.9887000000000001</v>
          </cell>
          <cell r="S260">
            <v>2.7423000000000002</v>
          </cell>
          <cell r="T260">
            <v>1.3991999999999999E-2</v>
          </cell>
          <cell r="U260">
            <v>0</v>
          </cell>
          <cell r="V260">
            <v>28</v>
          </cell>
          <cell r="W260">
            <v>335.59</v>
          </cell>
          <cell r="X260">
            <v>0</v>
          </cell>
          <cell r="Y260">
            <v>3518.5</v>
          </cell>
          <cell r="Z260">
            <v>272.93</v>
          </cell>
          <cell r="AA260">
            <v>4127.0200000000004</v>
          </cell>
          <cell r="AB260">
            <v>83.68</v>
          </cell>
          <cell r="AC260">
            <v>720.41</v>
          </cell>
          <cell r="AD260">
            <v>1624.1</v>
          </cell>
          <cell r="AE260">
            <v>2428.19</v>
          </cell>
          <cell r="AF260">
            <v>6555.21</v>
          </cell>
        </row>
        <row r="261">
          <cell r="C261">
            <v>3050797450</v>
          </cell>
          <cell r="D261">
            <v>228561</v>
          </cell>
          <cell r="E261">
            <v>39845</v>
          </cell>
          <cell r="F261">
            <v>39872</v>
          </cell>
          <cell r="G261" t="str">
            <v>EDMT1</v>
          </cell>
          <cell r="H261">
            <v>27652.044000000002</v>
          </cell>
          <cell r="I261">
            <v>71.123999999999995</v>
          </cell>
          <cell r="J261">
            <v>120</v>
          </cell>
          <cell r="K261">
            <v>120</v>
          </cell>
          <cell r="L261" t="str">
            <v>GELL</v>
          </cell>
          <cell r="M261">
            <v>1.0760000000000001</v>
          </cell>
          <cell r="N261">
            <v>11.9856</v>
          </cell>
          <cell r="O261">
            <v>0</v>
          </cell>
          <cell r="P261">
            <v>13.393599999999999</v>
          </cell>
          <cell r="Q261">
            <v>2.5300000000000001E-3</v>
          </cell>
          <cell r="R261">
            <v>1.5983000000000001</v>
          </cell>
          <cell r="S261">
            <v>0.57530000000000003</v>
          </cell>
          <cell r="T261">
            <v>7.6010000000000001E-3</v>
          </cell>
          <cell r="U261">
            <v>0</v>
          </cell>
          <cell r="V261">
            <v>28</v>
          </cell>
          <cell r="W261">
            <v>335.59</v>
          </cell>
          <cell r="X261">
            <v>0</v>
          </cell>
          <cell r="Y261">
            <v>1607.23</v>
          </cell>
          <cell r="Z261">
            <v>69.959999999999994</v>
          </cell>
          <cell r="AA261">
            <v>2012.78</v>
          </cell>
          <cell r="AB261">
            <v>44.75</v>
          </cell>
          <cell r="AC261">
            <v>69.03</v>
          </cell>
          <cell r="AD261">
            <v>226.16</v>
          </cell>
          <cell r="AE261">
            <v>339.94</v>
          </cell>
          <cell r="AF261">
            <v>2352.7199999999998</v>
          </cell>
        </row>
        <row r="262">
          <cell r="C262">
            <v>3050804561</v>
          </cell>
          <cell r="D262">
            <v>228562</v>
          </cell>
          <cell r="E262">
            <v>39845</v>
          </cell>
          <cell r="F262">
            <v>39872</v>
          </cell>
          <cell r="G262" t="str">
            <v>EDMT1</v>
          </cell>
          <cell r="H262">
            <v>225036</v>
          </cell>
          <cell r="I262">
            <v>578.6</v>
          </cell>
          <cell r="J262">
            <v>578.6</v>
          </cell>
          <cell r="K262">
            <v>120</v>
          </cell>
          <cell r="L262" t="str">
            <v>GELL</v>
          </cell>
          <cell r="M262">
            <v>1.0760000000000001</v>
          </cell>
          <cell r="N262">
            <v>11.9856</v>
          </cell>
          <cell r="O262">
            <v>0</v>
          </cell>
          <cell r="P262">
            <v>13.393599999999999</v>
          </cell>
          <cell r="Q262">
            <v>2.5300000000000001E-3</v>
          </cell>
          <cell r="R262">
            <v>1.5983000000000001</v>
          </cell>
          <cell r="S262">
            <v>0.57530000000000003</v>
          </cell>
          <cell r="T262">
            <v>7.6010000000000001E-3</v>
          </cell>
          <cell r="U262">
            <v>0</v>
          </cell>
          <cell r="V262">
            <v>28</v>
          </cell>
          <cell r="W262">
            <v>335.59</v>
          </cell>
          <cell r="X262">
            <v>0</v>
          </cell>
          <cell r="Y262">
            <v>7749.54</v>
          </cell>
          <cell r="Z262">
            <v>569.34</v>
          </cell>
          <cell r="AA262">
            <v>8654.4699999999993</v>
          </cell>
          <cell r="AB262">
            <v>44.75</v>
          </cell>
          <cell r="AC262">
            <v>332.87</v>
          </cell>
          <cell r="AD262">
            <v>1840.49</v>
          </cell>
          <cell r="AE262">
            <v>2218.11</v>
          </cell>
          <cell r="AF262">
            <v>10872.58</v>
          </cell>
        </row>
        <row r="263">
          <cell r="C263">
            <v>3050804570</v>
          </cell>
          <cell r="D263">
            <v>228563</v>
          </cell>
          <cell r="E263">
            <v>39845</v>
          </cell>
          <cell r="F263">
            <v>39872</v>
          </cell>
          <cell r="G263" t="str">
            <v>EDMT1</v>
          </cell>
          <cell r="H263">
            <v>63034.436999999998</v>
          </cell>
          <cell r="I263">
            <v>281.95400000000001</v>
          </cell>
          <cell r="J263">
            <v>281.95400000000001</v>
          </cell>
          <cell r="K263">
            <v>120</v>
          </cell>
          <cell r="L263" t="str">
            <v>GELB</v>
          </cell>
          <cell r="M263">
            <v>1.071</v>
          </cell>
          <cell r="N263">
            <v>11.9856</v>
          </cell>
          <cell r="O263">
            <v>0</v>
          </cell>
          <cell r="P263">
            <v>13.393599999999999</v>
          </cell>
          <cell r="Q263">
            <v>2.5300000000000001E-3</v>
          </cell>
          <cell r="R263">
            <v>1.5983000000000001</v>
          </cell>
          <cell r="S263">
            <v>0.57530000000000003</v>
          </cell>
          <cell r="T263">
            <v>7.6010000000000001E-3</v>
          </cell>
          <cell r="U263">
            <v>0</v>
          </cell>
          <cell r="V263">
            <v>28</v>
          </cell>
          <cell r="W263">
            <v>335.59</v>
          </cell>
          <cell r="X263">
            <v>0</v>
          </cell>
          <cell r="Y263">
            <v>3776.38</v>
          </cell>
          <cell r="Z263">
            <v>159.47</v>
          </cell>
          <cell r="AA263">
            <v>4271.4399999999996</v>
          </cell>
          <cell r="AB263">
            <v>44.75</v>
          </cell>
          <cell r="AC263">
            <v>162.21</v>
          </cell>
          <cell r="AD263">
            <v>513.15</v>
          </cell>
          <cell r="AE263">
            <v>720.11</v>
          </cell>
          <cell r="AF263">
            <v>4991.55</v>
          </cell>
        </row>
        <row r="264">
          <cell r="C264">
            <v>3050819992</v>
          </cell>
          <cell r="D264">
            <v>228564</v>
          </cell>
          <cell r="E264">
            <v>39845</v>
          </cell>
          <cell r="F264">
            <v>39872</v>
          </cell>
          <cell r="G264" t="str">
            <v>EDST1</v>
          </cell>
          <cell r="H264">
            <v>21482.687999999998</v>
          </cell>
          <cell r="I264">
            <v>119.328</v>
          </cell>
          <cell r="J264">
            <v>119.328</v>
          </cell>
          <cell r="K264">
            <v>30</v>
          </cell>
          <cell r="L264" t="str">
            <v>GELL</v>
          </cell>
          <cell r="M264">
            <v>1.0760000000000001</v>
          </cell>
          <cell r="N264">
            <v>1.5146999999999999</v>
          </cell>
          <cell r="O264">
            <v>0</v>
          </cell>
          <cell r="P264">
            <v>16.048999999999999</v>
          </cell>
          <cell r="Q264">
            <v>2.5300000000000001E-3</v>
          </cell>
          <cell r="R264">
            <v>1.5983000000000001</v>
          </cell>
          <cell r="S264">
            <v>0.57530000000000003</v>
          </cell>
          <cell r="T264">
            <v>7.6010000000000001E-3</v>
          </cell>
          <cell r="U264">
            <v>0</v>
          </cell>
          <cell r="V264">
            <v>28</v>
          </cell>
          <cell r="W264">
            <v>42.41</v>
          </cell>
          <cell r="X264">
            <v>0</v>
          </cell>
          <cell r="Y264">
            <v>1915.1</v>
          </cell>
          <cell r="Z264">
            <v>54.36</v>
          </cell>
          <cell r="AA264">
            <v>2011.87</v>
          </cell>
          <cell r="AB264">
            <v>44.75</v>
          </cell>
          <cell r="AC264">
            <v>68.650000000000006</v>
          </cell>
          <cell r="AD264">
            <v>175.7</v>
          </cell>
          <cell r="AE264">
            <v>289.10000000000002</v>
          </cell>
          <cell r="AF264">
            <v>2300.9699999999998</v>
          </cell>
        </row>
        <row r="265">
          <cell r="C265">
            <v>3050837923</v>
          </cell>
          <cell r="D265">
            <v>228565</v>
          </cell>
          <cell r="E265">
            <v>39826</v>
          </cell>
          <cell r="F265">
            <v>39844</v>
          </cell>
          <cell r="G265" t="str">
            <v>EDST1</v>
          </cell>
          <cell r="H265">
            <v>9120.0290000000005</v>
          </cell>
          <cell r="I265">
            <v>51.164000000000001</v>
          </cell>
          <cell r="J265">
            <v>51.164000000000001</v>
          </cell>
          <cell r="K265">
            <v>30</v>
          </cell>
          <cell r="L265" t="str">
            <v>GELL</v>
          </cell>
          <cell r="M265">
            <v>1.0760000000000001</v>
          </cell>
          <cell r="N265">
            <v>1.5146999999999999</v>
          </cell>
          <cell r="O265">
            <v>0</v>
          </cell>
          <cell r="P265">
            <v>16.048999999999999</v>
          </cell>
          <cell r="Q265">
            <v>2.5300000000000001E-3</v>
          </cell>
          <cell r="R265">
            <v>1.5983000000000001</v>
          </cell>
          <cell r="S265">
            <v>0.57530000000000003</v>
          </cell>
          <cell r="T265">
            <v>7.6010000000000001E-3</v>
          </cell>
          <cell r="U265">
            <v>0</v>
          </cell>
          <cell r="V265">
            <v>19</v>
          </cell>
          <cell r="W265">
            <v>28.78</v>
          </cell>
          <cell r="X265">
            <v>0</v>
          </cell>
          <cell r="Y265">
            <v>512.92999999999995</v>
          </cell>
          <cell r="Z265">
            <v>23.07</v>
          </cell>
          <cell r="AA265">
            <v>564.78</v>
          </cell>
          <cell r="AB265">
            <v>30.37</v>
          </cell>
          <cell r="AC265">
            <v>18.39</v>
          </cell>
          <cell r="AD265">
            <v>74.59</v>
          </cell>
          <cell r="AE265">
            <v>123.35</v>
          </cell>
          <cell r="AF265">
            <v>688.13</v>
          </cell>
        </row>
        <row r="266">
          <cell r="C266">
            <v>3050837923</v>
          </cell>
          <cell r="D266">
            <v>228565</v>
          </cell>
          <cell r="E266">
            <v>39845</v>
          </cell>
          <cell r="F266">
            <v>39872</v>
          </cell>
          <cell r="G266" t="str">
            <v>EDST1</v>
          </cell>
          <cell r="H266">
            <v>13055.814</v>
          </cell>
          <cell r="I266">
            <v>53.387999999999998</v>
          </cell>
          <cell r="J266">
            <v>53.387999999999998</v>
          </cell>
          <cell r="K266">
            <v>30</v>
          </cell>
          <cell r="L266" t="str">
            <v>GELL</v>
          </cell>
          <cell r="M266">
            <v>1.0760000000000001</v>
          </cell>
          <cell r="N266">
            <v>1.5146999999999999</v>
          </cell>
          <cell r="O266">
            <v>0</v>
          </cell>
          <cell r="P266">
            <v>16.048999999999999</v>
          </cell>
          <cell r="Q266">
            <v>2.5300000000000001E-3</v>
          </cell>
          <cell r="R266">
            <v>1.5983000000000001</v>
          </cell>
          <cell r="S266">
            <v>0.57530000000000003</v>
          </cell>
          <cell r="T266">
            <v>7.6010000000000001E-3</v>
          </cell>
          <cell r="U266">
            <v>0</v>
          </cell>
          <cell r="V266">
            <v>28</v>
          </cell>
          <cell r="W266">
            <v>42.41</v>
          </cell>
          <cell r="X266">
            <v>0</v>
          </cell>
          <cell r="Y266">
            <v>856.83</v>
          </cell>
          <cell r="Z266">
            <v>33.03</v>
          </cell>
          <cell r="AA266">
            <v>932.27</v>
          </cell>
          <cell r="AB266">
            <v>44.75</v>
          </cell>
          <cell r="AC266">
            <v>30.72</v>
          </cell>
          <cell r="AD266">
            <v>106.78</v>
          </cell>
          <cell r="AE266">
            <v>182.25</v>
          </cell>
          <cell r="AF266">
            <v>1114.52</v>
          </cell>
        </row>
        <row r="267">
          <cell r="C267">
            <v>3050885138</v>
          </cell>
          <cell r="D267">
            <v>228566</v>
          </cell>
          <cell r="E267">
            <v>39845</v>
          </cell>
          <cell r="F267">
            <v>39872</v>
          </cell>
          <cell r="G267" t="str">
            <v>EDMT1</v>
          </cell>
          <cell r="H267">
            <v>81816.39</v>
          </cell>
          <cell r="I267">
            <v>203.6</v>
          </cell>
          <cell r="J267">
            <v>203.6</v>
          </cell>
          <cell r="K267">
            <v>120</v>
          </cell>
          <cell r="L267" t="str">
            <v>GELL</v>
          </cell>
          <cell r="M267">
            <v>1.0760000000000001</v>
          </cell>
          <cell r="N267">
            <v>11.9856</v>
          </cell>
          <cell r="O267">
            <v>0</v>
          </cell>
          <cell r="P267">
            <v>13.393599999999999</v>
          </cell>
          <cell r="Q267">
            <v>2.5300000000000001E-3</v>
          </cell>
          <cell r="R267">
            <v>1.5983000000000001</v>
          </cell>
          <cell r="S267">
            <v>0.57530000000000003</v>
          </cell>
          <cell r="T267">
            <v>7.6010000000000001E-3</v>
          </cell>
          <cell r="U267">
            <v>0</v>
          </cell>
          <cell r="V267">
            <v>28</v>
          </cell>
          <cell r="W267">
            <v>335.59</v>
          </cell>
          <cell r="X267">
            <v>0</v>
          </cell>
          <cell r="Y267">
            <v>2726.94</v>
          </cell>
          <cell r="Z267">
            <v>206.99</v>
          </cell>
          <cell r="AA267">
            <v>3269.52</v>
          </cell>
          <cell r="AB267">
            <v>44.75</v>
          </cell>
          <cell r="AC267">
            <v>117.13</v>
          </cell>
          <cell r="AD267">
            <v>669.15</v>
          </cell>
          <cell r="AE267">
            <v>831.03</v>
          </cell>
          <cell r="AF267">
            <v>4100.55</v>
          </cell>
        </row>
        <row r="268">
          <cell r="C268">
            <v>3050888170</v>
          </cell>
          <cell r="D268">
            <v>228567</v>
          </cell>
          <cell r="E268">
            <v>39845</v>
          </cell>
          <cell r="F268">
            <v>39872</v>
          </cell>
          <cell r="G268" t="str">
            <v>EDST1</v>
          </cell>
          <cell r="H268">
            <v>19035.32</v>
          </cell>
          <cell r="I268">
            <v>69.42</v>
          </cell>
          <cell r="J268">
            <v>69.42</v>
          </cell>
          <cell r="K268">
            <v>30</v>
          </cell>
          <cell r="L268" t="str">
            <v>GELL</v>
          </cell>
          <cell r="M268">
            <v>1.0760000000000001</v>
          </cell>
          <cell r="N268">
            <v>1.5146999999999999</v>
          </cell>
          <cell r="O268">
            <v>0</v>
          </cell>
          <cell r="P268">
            <v>16.048999999999999</v>
          </cell>
          <cell r="Q268">
            <v>2.5300000000000001E-3</v>
          </cell>
          <cell r="R268">
            <v>1.5983000000000001</v>
          </cell>
          <cell r="S268">
            <v>0.57530000000000003</v>
          </cell>
          <cell r="T268">
            <v>7.6010000000000001E-3</v>
          </cell>
          <cell r="U268">
            <v>0</v>
          </cell>
          <cell r="V268">
            <v>28</v>
          </cell>
          <cell r="W268">
            <v>42.41</v>
          </cell>
          <cell r="X268">
            <v>0</v>
          </cell>
          <cell r="Y268">
            <v>1114.1199999999999</v>
          </cell>
          <cell r="Z268">
            <v>48.16</v>
          </cell>
          <cell r="AA268">
            <v>1204.69</v>
          </cell>
          <cell r="AB268">
            <v>44.75</v>
          </cell>
          <cell r="AC268">
            <v>39.94</v>
          </cell>
          <cell r="AD268">
            <v>155.69</v>
          </cell>
          <cell r="AE268">
            <v>240.38</v>
          </cell>
          <cell r="AF268">
            <v>1445.07</v>
          </cell>
        </row>
        <row r="269">
          <cell r="C269">
            <v>3050910710</v>
          </cell>
          <cell r="D269">
            <v>228568</v>
          </cell>
          <cell r="E269">
            <v>39845</v>
          </cell>
          <cell r="F269">
            <v>39872</v>
          </cell>
          <cell r="G269" t="str">
            <v>EDMT1</v>
          </cell>
          <cell r="H269">
            <v>33100.68</v>
          </cell>
          <cell r="I269">
            <v>169.68</v>
          </cell>
          <cell r="J269">
            <v>169.68</v>
          </cell>
          <cell r="K269">
            <v>120</v>
          </cell>
          <cell r="L269" t="str">
            <v>GELB</v>
          </cell>
          <cell r="M269">
            <v>1.071</v>
          </cell>
          <cell r="N269">
            <v>11.9856</v>
          </cell>
          <cell r="O269">
            <v>0</v>
          </cell>
          <cell r="P269">
            <v>13.393599999999999</v>
          </cell>
          <cell r="Q269">
            <v>2.5300000000000001E-3</v>
          </cell>
          <cell r="R269">
            <v>1.5983000000000001</v>
          </cell>
          <cell r="S269">
            <v>0.57530000000000003</v>
          </cell>
          <cell r="T269">
            <v>7.6010000000000001E-3</v>
          </cell>
          <cell r="U269">
            <v>0</v>
          </cell>
          <cell r="V269">
            <v>28</v>
          </cell>
          <cell r="W269">
            <v>335.59</v>
          </cell>
          <cell r="X269">
            <v>0</v>
          </cell>
          <cell r="Y269">
            <v>2272.63</v>
          </cell>
          <cell r="Z269">
            <v>83.75</v>
          </cell>
          <cell r="AA269">
            <v>2691.97</v>
          </cell>
          <cell r="AB269">
            <v>44.75</v>
          </cell>
          <cell r="AC269">
            <v>97.62</v>
          </cell>
          <cell r="AD269">
            <v>269.45999999999998</v>
          </cell>
          <cell r="AE269">
            <v>411.83</v>
          </cell>
          <cell r="AF269">
            <v>3103.8</v>
          </cell>
        </row>
        <row r="270">
          <cell r="C270">
            <v>3050913841</v>
          </cell>
          <cell r="D270">
            <v>228569</v>
          </cell>
          <cell r="E270">
            <v>39845</v>
          </cell>
          <cell r="F270">
            <v>39872</v>
          </cell>
          <cell r="G270" t="str">
            <v>EDST1</v>
          </cell>
          <cell r="H270">
            <v>40730.243999999999</v>
          </cell>
          <cell r="I270">
            <v>106.66800000000001</v>
          </cell>
          <cell r="J270">
            <v>106.66800000000001</v>
          </cell>
          <cell r="K270">
            <v>30</v>
          </cell>
          <cell r="L270" t="str">
            <v>GELL</v>
          </cell>
          <cell r="M270">
            <v>1.0760000000000001</v>
          </cell>
          <cell r="N270">
            <v>1.5146999999999999</v>
          </cell>
          <cell r="O270">
            <v>0</v>
          </cell>
          <cell r="P270">
            <v>16.048999999999999</v>
          </cell>
          <cell r="Q270">
            <v>2.5300000000000001E-3</v>
          </cell>
          <cell r="R270">
            <v>1.5983000000000001</v>
          </cell>
          <cell r="S270">
            <v>0.57530000000000003</v>
          </cell>
          <cell r="T270">
            <v>7.6010000000000001E-3</v>
          </cell>
          <cell r="U270">
            <v>0</v>
          </cell>
          <cell r="V270">
            <v>28</v>
          </cell>
          <cell r="W270">
            <v>42.41</v>
          </cell>
          <cell r="X270">
            <v>0</v>
          </cell>
          <cell r="Y270">
            <v>1711.91</v>
          </cell>
          <cell r="Z270">
            <v>103.04</v>
          </cell>
          <cell r="AA270">
            <v>1857.36</v>
          </cell>
          <cell r="AB270">
            <v>44.75</v>
          </cell>
          <cell r="AC270">
            <v>61.36</v>
          </cell>
          <cell r="AD270">
            <v>333.12</v>
          </cell>
          <cell r="AE270">
            <v>439.23</v>
          </cell>
          <cell r="AF270">
            <v>2296.59</v>
          </cell>
        </row>
        <row r="271">
          <cell r="C271">
            <v>3050937901</v>
          </cell>
          <cell r="D271">
            <v>228570</v>
          </cell>
          <cell r="E271">
            <v>39845</v>
          </cell>
          <cell r="F271">
            <v>39872</v>
          </cell>
          <cell r="G271" t="str">
            <v>EDMT1</v>
          </cell>
          <cell r="H271">
            <v>246841.28</v>
          </cell>
          <cell r="I271">
            <v>461.38</v>
          </cell>
          <cell r="J271">
            <v>461.38</v>
          </cell>
          <cell r="K271">
            <v>120</v>
          </cell>
          <cell r="L271" t="str">
            <v>GELL</v>
          </cell>
          <cell r="M271">
            <v>1.0760000000000001</v>
          </cell>
          <cell r="N271">
            <v>11.9856</v>
          </cell>
          <cell r="O271">
            <v>0</v>
          </cell>
          <cell r="P271">
            <v>13.393599999999999</v>
          </cell>
          <cell r="Q271">
            <v>2.5300000000000001E-3</v>
          </cell>
          <cell r="R271">
            <v>1.5983000000000001</v>
          </cell>
          <cell r="S271">
            <v>0.57530000000000003</v>
          </cell>
          <cell r="T271">
            <v>7.6010000000000001E-3</v>
          </cell>
          <cell r="U271">
            <v>0</v>
          </cell>
          <cell r="V271">
            <v>28</v>
          </cell>
          <cell r="W271">
            <v>335.59</v>
          </cell>
          <cell r="X271">
            <v>0</v>
          </cell>
          <cell r="Y271">
            <v>6179.54</v>
          </cell>
          <cell r="Z271">
            <v>624.51</v>
          </cell>
          <cell r="AA271">
            <v>7139.64</v>
          </cell>
          <cell r="AB271">
            <v>44.75</v>
          </cell>
          <cell r="AC271">
            <v>265.44</v>
          </cell>
          <cell r="AD271">
            <v>2018.84</v>
          </cell>
          <cell r="AE271">
            <v>2329.0300000000002</v>
          </cell>
          <cell r="AF271">
            <v>9468.67</v>
          </cell>
        </row>
        <row r="272">
          <cell r="C272">
            <v>3050944533</v>
          </cell>
          <cell r="D272">
            <v>228571</v>
          </cell>
          <cell r="E272">
            <v>39845</v>
          </cell>
          <cell r="F272">
            <v>39872</v>
          </cell>
          <cell r="G272" t="str">
            <v>EDLT1</v>
          </cell>
          <cell r="H272">
            <v>136491.4</v>
          </cell>
          <cell r="I272">
            <v>386</v>
          </cell>
          <cell r="J272">
            <v>400</v>
          </cell>
          <cell r="K272">
            <v>400</v>
          </cell>
          <cell r="L272" t="str">
            <v>GELL</v>
          </cell>
          <cell r="M272">
            <v>1.0760000000000001</v>
          </cell>
          <cell r="N272">
            <v>34.0747</v>
          </cell>
          <cell r="O272">
            <v>0</v>
          </cell>
          <cell r="P272">
            <v>11.713900000000001</v>
          </cell>
          <cell r="Q272">
            <v>2.5300000000000001E-3</v>
          </cell>
          <cell r="R272">
            <v>1.5983000000000001</v>
          </cell>
          <cell r="S272">
            <v>0.57530000000000003</v>
          </cell>
          <cell r="T272">
            <v>7.6010000000000001E-3</v>
          </cell>
          <cell r="U272">
            <v>0</v>
          </cell>
          <cell r="V272">
            <v>28</v>
          </cell>
          <cell r="W272">
            <v>954.09</v>
          </cell>
          <cell r="X272">
            <v>0</v>
          </cell>
          <cell r="Y272">
            <v>4685.5600000000004</v>
          </cell>
          <cell r="Z272">
            <v>345.33</v>
          </cell>
          <cell r="AA272">
            <v>5984.98</v>
          </cell>
          <cell r="AB272">
            <v>44.75</v>
          </cell>
          <cell r="AC272">
            <v>230.12</v>
          </cell>
          <cell r="AD272">
            <v>1116.32</v>
          </cell>
          <cell r="AE272">
            <v>1391.19</v>
          </cell>
          <cell r="AF272">
            <v>7376.17</v>
          </cell>
        </row>
        <row r="273">
          <cell r="C273">
            <v>3050944541</v>
          </cell>
          <cell r="D273">
            <v>228572</v>
          </cell>
          <cell r="E273">
            <v>39845</v>
          </cell>
          <cell r="F273">
            <v>39872</v>
          </cell>
          <cell r="G273" t="str">
            <v>EDMT1</v>
          </cell>
          <cell r="H273">
            <v>267621.82</v>
          </cell>
          <cell r="I273">
            <v>509.88</v>
          </cell>
          <cell r="J273">
            <v>509.88</v>
          </cell>
          <cell r="K273">
            <v>120</v>
          </cell>
          <cell r="L273" t="str">
            <v>GELL</v>
          </cell>
          <cell r="M273">
            <v>1.0760000000000001</v>
          </cell>
          <cell r="N273">
            <v>11.9856</v>
          </cell>
          <cell r="O273">
            <v>0</v>
          </cell>
          <cell r="P273">
            <v>13.393599999999999</v>
          </cell>
          <cell r="Q273">
            <v>2.5300000000000001E-3</v>
          </cell>
          <cell r="R273">
            <v>1.5983000000000001</v>
          </cell>
          <cell r="S273">
            <v>0.57530000000000003</v>
          </cell>
          <cell r="T273">
            <v>7.6010000000000001E-3</v>
          </cell>
          <cell r="U273">
            <v>0</v>
          </cell>
          <cell r="V273">
            <v>28</v>
          </cell>
          <cell r="W273">
            <v>335.59</v>
          </cell>
          <cell r="X273">
            <v>0</v>
          </cell>
          <cell r="Y273">
            <v>6829.13</v>
          </cell>
          <cell r="Z273">
            <v>677.09</v>
          </cell>
          <cell r="AA273">
            <v>7841.81</v>
          </cell>
          <cell r="AB273">
            <v>44.75</v>
          </cell>
          <cell r="AC273">
            <v>293.33</v>
          </cell>
          <cell r="AD273">
            <v>2188.8000000000002</v>
          </cell>
          <cell r="AE273">
            <v>2526.88</v>
          </cell>
          <cell r="AF273">
            <v>10368.69</v>
          </cell>
        </row>
        <row r="274">
          <cell r="C274">
            <v>3050974017</v>
          </cell>
          <cell r="D274">
            <v>228573</v>
          </cell>
          <cell r="E274">
            <v>39845</v>
          </cell>
          <cell r="F274">
            <v>39872</v>
          </cell>
          <cell r="G274" t="str">
            <v>EDLT2</v>
          </cell>
          <cell r="H274">
            <v>176945.94</v>
          </cell>
          <cell r="I274">
            <v>367.66</v>
          </cell>
          <cell r="J274">
            <v>400</v>
          </cell>
          <cell r="K274">
            <v>400</v>
          </cell>
          <cell r="L274" t="str">
            <v>GELB</v>
          </cell>
          <cell r="M274">
            <v>1.071</v>
          </cell>
          <cell r="N274">
            <v>34.0747</v>
          </cell>
          <cell r="O274">
            <v>0</v>
          </cell>
          <cell r="P274">
            <v>11.713900000000001</v>
          </cell>
          <cell r="Q274">
            <v>2.5300000000000001E-3</v>
          </cell>
          <cell r="R274">
            <v>2.6455000000000002</v>
          </cell>
          <cell r="S274">
            <v>1.4464999999999999</v>
          </cell>
          <cell r="T274">
            <v>9.9989999999999992E-3</v>
          </cell>
          <cell r="U274">
            <v>0</v>
          </cell>
          <cell r="V274">
            <v>28</v>
          </cell>
          <cell r="W274">
            <v>954.09</v>
          </cell>
          <cell r="X274">
            <v>0</v>
          </cell>
          <cell r="Y274">
            <v>4685.5600000000004</v>
          </cell>
          <cell r="Z274">
            <v>447.67</v>
          </cell>
          <cell r="AA274">
            <v>6087.32</v>
          </cell>
          <cell r="AB274">
            <v>74.069999999999993</v>
          </cell>
          <cell r="AC274">
            <v>578.6</v>
          </cell>
          <cell r="AD274">
            <v>1894.9</v>
          </cell>
          <cell r="AE274">
            <v>2547.5700000000002</v>
          </cell>
          <cell r="AF274">
            <v>8634.89</v>
          </cell>
        </row>
        <row r="275">
          <cell r="C275">
            <v>3050982176</v>
          </cell>
          <cell r="D275">
            <v>228574</v>
          </cell>
          <cell r="E275">
            <v>39845</v>
          </cell>
          <cell r="F275">
            <v>39872</v>
          </cell>
          <cell r="G275" t="str">
            <v>EDST1</v>
          </cell>
          <cell r="H275">
            <v>41894.94</v>
          </cell>
          <cell r="I275">
            <v>115.8</v>
          </cell>
          <cell r="J275">
            <v>115.8</v>
          </cell>
          <cell r="K275">
            <v>30</v>
          </cell>
          <cell r="L275" t="str">
            <v>GELL</v>
          </cell>
          <cell r="M275">
            <v>1.0760000000000001</v>
          </cell>
          <cell r="N275">
            <v>1.5146999999999999</v>
          </cell>
          <cell r="O275">
            <v>0</v>
          </cell>
          <cell r="P275">
            <v>16.048999999999999</v>
          </cell>
          <cell r="Q275">
            <v>2.5300000000000001E-3</v>
          </cell>
          <cell r="R275">
            <v>1.5983000000000001</v>
          </cell>
          <cell r="S275">
            <v>0.57530000000000003</v>
          </cell>
          <cell r="T275">
            <v>7.6010000000000001E-3</v>
          </cell>
          <cell r="U275">
            <v>0</v>
          </cell>
          <cell r="V275">
            <v>28</v>
          </cell>
          <cell r="W275">
            <v>42.41</v>
          </cell>
          <cell r="X275">
            <v>0</v>
          </cell>
          <cell r="Y275">
            <v>1858.48</v>
          </cell>
          <cell r="Z275">
            <v>105.99</v>
          </cell>
          <cell r="AA275">
            <v>2006.88</v>
          </cell>
          <cell r="AB275">
            <v>44.75</v>
          </cell>
          <cell r="AC275">
            <v>66.62</v>
          </cell>
          <cell r="AD275">
            <v>342.65</v>
          </cell>
          <cell r="AE275">
            <v>454.02</v>
          </cell>
          <cell r="AF275">
            <v>2460.9</v>
          </cell>
        </row>
        <row r="276">
          <cell r="C276">
            <v>3050985540</v>
          </cell>
          <cell r="D276">
            <v>228575</v>
          </cell>
          <cell r="E276">
            <v>39845</v>
          </cell>
          <cell r="F276">
            <v>39872</v>
          </cell>
          <cell r="G276" t="str">
            <v>EDLT1</v>
          </cell>
          <cell r="H276">
            <v>135982.09</v>
          </cell>
          <cell r="I276">
            <v>293.10000000000002</v>
          </cell>
          <cell r="J276">
            <v>400</v>
          </cell>
          <cell r="K276">
            <v>400</v>
          </cell>
          <cell r="L276" t="str">
            <v>GELL</v>
          </cell>
          <cell r="M276">
            <v>1.0760000000000001</v>
          </cell>
          <cell r="N276">
            <v>34.0747</v>
          </cell>
          <cell r="O276">
            <v>0</v>
          </cell>
          <cell r="P276">
            <v>11.713900000000001</v>
          </cell>
          <cell r="Q276">
            <v>2.5300000000000001E-3</v>
          </cell>
          <cell r="R276">
            <v>1.5983000000000001</v>
          </cell>
          <cell r="S276">
            <v>0.57530000000000003</v>
          </cell>
          <cell r="T276">
            <v>7.6010000000000001E-3</v>
          </cell>
          <cell r="U276">
            <v>0</v>
          </cell>
          <cell r="V276">
            <v>28</v>
          </cell>
          <cell r="W276">
            <v>954.09</v>
          </cell>
          <cell r="X276">
            <v>0</v>
          </cell>
          <cell r="Y276">
            <v>4685.5600000000004</v>
          </cell>
          <cell r="Z276">
            <v>344.03</v>
          </cell>
          <cell r="AA276">
            <v>5983.68</v>
          </cell>
          <cell r="AB276">
            <v>44.75</v>
          </cell>
          <cell r="AC276">
            <v>230.12</v>
          </cell>
          <cell r="AD276">
            <v>1112.1500000000001</v>
          </cell>
          <cell r="AE276">
            <v>1387.02</v>
          </cell>
          <cell r="AF276">
            <v>7370.7</v>
          </cell>
        </row>
        <row r="277">
          <cell r="C277">
            <v>3051014157</v>
          </cell>
          <cell r="D277">
            <v>228576</v>
          </cell>
          <cell r="E277">
            <v>39845</v>
          </cell>
          <cell r="F277">
            <v>39872</v>
          </cell>
          <cell r="G277" t="str">
            <v>EDLT1</v>
          </cell>
          <cell r="H277">
            <v>217518.59</v>
          </cell>
          <cell r="I277">
            <v>444.38</v>
          </cell>
          <cell r="J277">
            <v>444.38</v>
          </cell>
          <cell r="K277">
            <v>400</v>
          </cell>
          <cell r="L277" t="str">
            <v>GELL</v>
          </cell>
          <cell r="M277">
            <v>1.0760000000000001</v>
          </cell>
          <cell r="N277">
            <v>34.0747</v>
          </cell>
          <cell r="O277">
            <v>0</v>
          </cell>
          <cell r="P277">
            <v>11.713900000000001</v>
          </cell>
          <cell r="Q277">
            <v>2.5300000000000001E-3</v>
          </cell>
          <cell r="R277">
            <v>1.5983000000000001</v>
          </cell>
          <cell r="S277">
            <v>0.57530000000000003</v>
          </cell>
          <cell r="T277">
            <v>7.6010000000000001E-3</v>
          </cell>
          <cell r="U277">
            <v>0</v>
          </cell>
          <cell r="V277">
            <v>28</v>
          </cell>
          <cell r="W277">
            <v>954.09</v>
          </cell>
          <cell r="X277">
            <v>0</v>
          </cell>
          <cell r="Y277">
            <v>5205.43</v>
          </cell>
          <cell r="Z277">
            <v>550.33000000000004</v>
          </cell>
          <cell r="AA277">
            <v>6709.85</v>
          </cell>
          <cell r="AB277">
            <v>44.75</v>
          </cell>
          <cell r="AC277">
            <v>255.66</v>
          </cell>
          <cell r="AD277">
            <v>1779.01</v>
          </cell>
          <cell r="AE277">
            <v>2079.42</v>
          </cell>
          <cell r="AF277">
            <v>8789.27</v>
          </cell>
        </row>
        <row r="278">
          <cell r="C278">
            <v>3051027704</v>
          </cell>
          <cell r="D278">
            <v>228577</v>
          </cell>
          <cell r="E278">
            <v>39820</v>
          </cell>
          <cell r="F278">
            <v>39844</v>
          </cell>
          <cell r="G278" t="str">
            <v>EDMT2</v>
          </cell>
          <cell r="H278">
            <v>116872.17600000001</v>
          </cell>
          <cell r="I278">
            <v>412.03199999999998</v>
          </cell>
          <cell r="J278">
            <v>412.03199999999998</v>
          </cell>
          <cell r="K278">
            <v>120</v>
          </cell>
          <cell r="L278" t="str">
            <v>GELL</v>
          </cell>
          <cell r="M278">
            <v>1.0760000000000001</v>
          </cell>
          <cell r="N278">
            <v>11.9856</v>
          </cell>
          <cell r="O278">
            <v>0</v>
          </cell>
          <cell r="P278">
            <v>13.393599999999999</v>
          </cell>
          <cell r="Q278">
            <v>2.5300000000000001E-3</v>
          </cell>
          <cell r="R278">
            <v>2.6455000000000002</v>
          </cell>
          <cell r="S278">
            <v>1.4464999999999999</v>
          </cell>
          <cell r="T278">
            <v>9.9989999999999992E-3</v>
          </cell>
          <cell r="U278">
            <v>0</v>
          </cell>
          <cell r="V278">
            <v>25</v>
          </cell>
          <cell r="W278">
            <v>299.64</v>
          </cell>
          <cell r="X278">
            <v>0</v>
          </cell>
          <cell r="Y278">
            <v>4535.83</v>
          </cell>
          <cell r="Z278">
            <v>295.69</v>
          </cell>
          <cell r="AA278">
            <v>5131.16</v>
          </cell>
          <cell r="AB278">
            <v>66.14</v>
          </cell>
          <cell r="AC278">
            <v>489.87</v>
          </cell>
          <cell r="AD278">
            <v>1257.42</v>
          </cell>
          <cell r="AE278">
            <v>1813.43</v>
          </cell>
          <cell r="AF278">
            <v>6944.59</v>
          </cell>
        </row>
        <row r="279">
          <cell r="C279">
            <v>3051027704</v>
          </cell>
          <cell r="D279">
            <v>228577</v>
          </cell>
          <cell r="E279">
            <v>39845</v>
          </cell>
          <cell r="F279">
            <v>39872</v>
          </cell>
          <cell r="G279" t="str">
            <v>EDMT2</v>
          </cell>
          <cell r="H279">
            <v>122139.82399999999</v>
          </cell>
          <cell r="I279">
            <v>398.91199999999998</v>
          </cell>
          <cell r="J279">
            <v>398.91199999999998</v>
          </cell>
          <cell r="K279">
            <v>120</v>
          </cell>
          <cell r="L279" t="str">
            <v>GELL</v>
          </cell>
          <cell r="M279">
            <v>1.0760000000000001</v>
          </cell>
          <cell r="N279">
            <v>11.9856</v>
          </cell>
          <cell r="O279">
            <v>0</v>
          </cell>
          <cell r="P279">
            <v>13.393599999999999</v>
          </cell>
          <cell r="Q279">
            <v>2.5300000000000001E-3</v>
          </cell>
          <cell r="R279">
            <v>2.6455000000000002</v>
          </cell>
          <cell r="S279">
            <v>1.4464999999999999</v>
          </cell>
          <cell r="T279">
            <v>9.9989999999999992E-3</v>
          </cell>
          <cell r="U279">
            <v>0</v>
          </cell>
          <cell r="V279">
            <v>28</v>
          </cell>
          <cell r="W279">
            <v>335.59</v>
          </cell>
          <cell r="X279">
            <v>0</v>
          </cell>
          <cell r="Y279">
            <v>5342.87</v>
          </cell>
          <cell r="Z279">
            <v>309.02</v>
          </cell>
          <cell r="AA279">
            <v>5987.48</v>
          </cell>
          <cell r="AB279">
            <v>74.069999999999993</v>
          </cell>
          <cell r="AC279">
            <v>577.02</v>
          </cell>
          <cell r="AD279">
            <v>1314.1</v>
          </cell>
          <cell r="AE279">
            <v>1965.19</v>
          </cell>
          <cell r="AF279">
            <v>7952.67</v>
          </cell>
        </row>
        <row r="280">
          <cell r="C280">
            <v>3051031671</v>
          </cell>
          <cell r="D280">
            <v>228578</v>
          </cell>
          <cell r="E280">
            <v>39845</v>
          </cell>
          <cell r="F280">
            <v>39872</v>
          </cell>
          <cell r="G280" t="str">
            <v>EDMT1</v>
          </cell>
          <cell r="H280">
            <v>70135.44</v>
          </cell>
          <cell r="I280">
            <v>374.82</v>
          </cell>
          <cell r="J280">
            <v>374.82</v>
          </cell>
          <cell r="K280">
            <v>120</v>
          </cell>
          <cell r="L280" t="str">
            <v>GELL</v>
          </cell>
          <cell r="M280">
            <v>1.0760000000000001</v>
          </cell>
          <cell r="N280">
            <v>11.9856</v>
          </cell>
          <cell r="O280">
            <v>0</v>
          </cell>
          <cell r="P280">
            <v>13.393599999999999</v>
          </cell>
          <cell r="Q280">
            <v>2.5300000000000001E-3</v>
          </cell>
          <cell r="R280">
            <v>1.5983000000000001</v>
          </cell>
          <cell r="S280">
            <v>0.57530000000000003</v>
          </cell>
          <cell r="T280">
            <v>7.6010000000000001E-3</v>
          </cell>
          <cell r="U280">
            <v>0</v>
          </cell>
          <cell r="V280">
            <v>28</v>
          </cell>
          <cell r="W280">
            <v>335.59</v>
          </cell>
          <cell r="X280">
            <v>0</v>
          </cell>
          <cell r="Y280">
            <v>5020.1899999999996</v>
          </cell>
          <cell r="Z280">
            <v>177.45</v>
          </cell>
          <cell r="AA280">
            <v>5533.23</v>
          </cell>
          <cell r="AB280">
            <v>44.75</v>
          </cell>
          <cell r="AC280">
            <v>215.64</v>
          </cell>
          <cell r="AD280">
            <v>573.61</v>
          </cell>
          <cell r="AE280">
            <v>834</v>
          </cell>
          <cell r="AF280">
            <v>6367.23</v>
          </cell>
        </row>
        <row r="281">
          <cell r="C281">
            <v>3051041260</v>
          </cell>
          <cell r="D281">
            <v>228579</v>
          </cell>
          <cell r="E281">
            <v>39845</v>
          </cell>
          <cell r="F281">
            <v>39872</v>
          </cell>
          <cell r="G281" t="str">
            <v>EDLT1</v>
          </cell>
          <cell r="H281">
            <v>150961.5</v>
          </cell>
          <cell r="I281">
            <v>476.6</v>
          </cell>
          <cell r="J281">
            <v>476.6</v>
          </cell>
          <cell r="K281">
            <v>400</v>
          </cell>
          <cell r="L281" t="str">
            <v>GELL</v>
          </cell>
          <cell r="M281">
            <v>1.0760000000000001</v>
          </cell>
          <cell r="N281">
            <v>34.0747</v>
          </cell>
          <cell r="O281">
            <v>0</v>
          </cell>
          <cell r="P281">
            <v>11.713900000000001</v>
          </cell>
          <cell r="Q281">
            <v>2.5300000000000001E-3</v>
          </cell>
          <cell r="R281">
            <v>1.5983000000000001</v>
          </cell>
          <cell r="S281">
            <v>0.57530000000000003</v>
          </cell>
          <cell r="T281">
            <v>7.6010000000000001E-3</v>
          </cell>
          <cell r="U281">
            <v>0</v>
          </cell>
          <cell r="V281">
            <v>28</v>
          </cell>
          <cell r="W281">
            <v>954.09</v>
          </cell>
          <cell r="X281">
            <v>0</v>
          </cell>
          <cell r="Y281">
            <v>5582.85</v>
          </cell>
          <cell r="Z281">
            <v>381.94</v>
          </cell>
          <cell r="AA281">
            <v>6918.88</v>
          </cell>
          <cell r="AB281">
            <v>44.75</v>
          </cell>
          <cell r="AC281">
            <v>274.19</v>
          </cell>
          <cell r="AD281">
            <v>1234.67</v>
          </cell>
          <cell r="AE281">
            <v>1553.61</v>
          </cell>
          <cell r="AF281">
            <v>8472.49</v>
          </cell>
        </row>
        <row r="282">
          <cell r="C282">
            <v>3051041278</v>
          </cell>
          <cell r="D282">
            <v>228580</v>
          </cell>
          <cell r="E282">
            <v>39845</v>
          </cell>
          <cell r="F282">
            <v>39872</v>
          </cell>
          <cell r="G282" t="str">
            <v>EDMT1</v>
          </cell>
          <cell r="H282">
            <v>67150.399999999994</v>
          </cell>
          <cell r="I282">
            <v>204.2</v>
          </cell>
          <cell r="J282">
            <v>204.2</v>
          </cell>
          <cell r="K282">
            <v>120</v>
          </cell>
          <cell r="L282" t="str">
            <v>GELL</v>
          </cell>
          <cell r="M282">
            <v>1.0760000000000001</v>
          </cell>
          <cell r="N282">
            <v>11.9856</v>
          </cell>
          <cell r="O282">
            <v>0</v>
          </cell>
          <cell r="P282">
            <v>13.393599999999999</v>
          </cell>
          <cell r="Q282">
            <v>2.5300000000000001E-3</v>
          </cell>
          <cell r="R282">
            <v>1.5983000000000001</v>
          </cell>
          <cell r="S282">
            <v>0.57530000000000003</v>
          </cell>
          <cell r="T282">
            <v>7.6010000000000001E-3</v>
          </cell>
          <cell r="U282">
            <v>0</v>
          </cell>
          <cell r="V282">
            <v>28</v>
          </cell>
          <cell r="W282">
            <v>335.59</v>
          </cell>
          <cell r="X282">
            <v>0</v>
          </cell>
          <cell r="Y282">
            <v>2734.97</v>
          </cell>
          <cell r="Z282">
            <v>169.89</v>
          </cell>
          <cell r="AA282">
            <v>3240.45</v>
          </cell>
          <cell r="AB282">
            <v>44.75</v>
          </cell>
          <cell r="AC282">
            <v>117.48</v>
          </cell>
          <cell r="AD282">
            <v>549.20000000000005</v>
          </cell>
          <cell r="AE282">
            <v>711.43</v>
          </cell>
          <cell r="AF282">
            <v>3951.88</v>
          </cell>
        </row>
        <row r="283">
          <cell r="C283">
            <v>3051046270</v>
          </cell>
          <cell r="D283">
            <v>228581</v>
          </cell>
          <cell r="E283">
            <v>39845</v>
          </cell>
          <cell r="F283">
            <v>39872</v>
          </cell>
          <cell r="G283" t="str">
            <v>EDMT1</v>
          </cell>
          <cell r="H283">
            <v>59482.79</v>
          </cell>
          <cell r="I283">
            <v>154.28</v>
          </cell>
          <cell r="J283">
            <v>154.28</v>
          </cell>
          <cell r="K283">
            <v>120</v>
          </cell>
          <cell r="L283" t="str">
            <v>GELL</v>
          </cell>
          <cell r="M283">
            <v>1.0760000000000001</v>
          </cell>
          <cell r="N283">
            <v>11.9856</v>
          </cell>
          <cell r="O283">
            <v>0</v>
          </cell>
          <cell r="P283">
            <v>13.393599999999999</v>
          </cell>
          <cell r="Q283">
            <v>2.5300000000000001E-3</v>
          </cell>
          <cell r="R283">
            <v>1.5983000000000001</v>
          </cell>
          <cell r="S283">
            <v>0.57530000000000003</v>
          </cell>
          <cell r="T283">
            <v>7.6010000000000001E-3</v>
          </cell>
          <cell r="U283">
            <v>0</v>
          </cell>
          <cell r="V283">
            <v>28</v>
          </cell>
          <cell r="W283">
            <v>335.59</v>
          </cell>
          <cell r="X283">
            <v>0</v>
          </cell>
          <cell r="Y283">
            <v>2066.37</v>
          </cell>
          <cell r="Z283">
            <v>150.5</v>
          </cell>
          <cell r="AA283">
            <v>2552.46</v>
          </cell>
          <cell r="AB283">
            <v>44.75</v>
          </cell>
          <cell r="AC283">
            <v>88.75</v>
          </cell>
          <cell r="AD283">
            <v>486.49</v>
          </cell>
          <cell r="AE283">
            <v>619.99</v>
          </cell>
          <cell r="AF283">
            <v>3172.45</v>
          </cell>
        </row>
        <row r="284">
          <cell r="C284">
            <v>3051071011</v>
          </cell>
          <cell r="D284">
            <v>228582</v>
          </cell>
          <cell r="E284">
            <v>39820</v>
          </cell>
          <cell r="F284">
            <v>39844</v>
          </cell>
          <cell r="G284" t="str">
            <v>EDST1</v>
          </cell>
          <cell r="H284">
            <v>59183.4</v>
          </cell>
          <cell r="I284">
            <v>385.08</v>
          </cell>
          <cell r="J284">
            <v>385.08</v>
          </cell>
          <cell r="K284">
            <v>30</v>
          </cell>
          <cell r="L284" t="str">
            <v>GELL</v>
          </cell>
          <cell r="M284">
            <v>1.0760000000000001</v>
          </cell>
          <cell r="N284">
            <v>1.5146999999999999</v>
          </cell>
          <cell r="O284">
            <v>0</v>
          </cell>
          <cell r="P284">
            <v>16.048999999999999</v>
          </cell>
          <cell r="Q284">
            <v>2.5300000000000001E-3</v>
          </cell>
          <cell r="R284">
            <v>1.5983000000000001</v>
          </cell>
          <cell r="S284">
            <v>0.57530000000000003</v>
          </cell>
          <cell r="T284">
            <v>7.6010000000000001E-3</v>
          </cell>
          <cell r="U284">
            <v>0</v>
          </cell>
          <cell r="V284">
            <v>25</v>
          </cell>
          <cell r="W284">
            <v>37.869999999999997</v>
          </cell>
          <cell r="X284">
            <v>0</v>
          </cell>
          <cell r="Y284">
            <v>5079.58</v>
          </cell>
          <cell r="Z284">
            <v>149.74</v>
          </cell>
          <cell r="AA284">
            <v>5267.19</v>
          </cell>
          <cell r="AB284">
            <v>39.96</v>
          </cell>
          <cell r="AC284">
            <v>182.09</v>
          </cell>
          <cell r="AD284">
            <v>484.04</v>
          </cell>
          <cell r="AE284">
            <v>706.09</v>
          </cell>
          <cell r="AF284">
            <v>5973.28</v>
          </cell>
        </row>
        <row r="285">
          <cell r="C285">
            <v>3051071011</v>
          </cell>
          <cell r="D285">
            <v>228582</v>
          </cell>
          <cell r="E285">
            <v>39845</v>
          </cell>
          <cell r="F285">
            <v>39872</v>
          </cell>
          <cell r="G285" t="str">
            <v>EDST1</v>
          </cell>
          <cell r="H285">
            <v>63109.53</v>
          </cell>
          <cell r="I285">
            <v>384.36</v>
          </cell>
          <cell r="J285">
            <v>384.36</v>
          </cell>
          <cell r="K285">
            <v>30</v>
          </cell>
          <cell r="L285" t="str">
            <v>GELL</v>
          </cell>
          <cell r="M285">
            <v>1.0760000000000001</v>
          </cell>
          <cell r="N285">
            <v>1.5146999999999999</v>
          </cell>
          <cell r="O285">
            <v>0</v>
          </cell>
          <cell r="P285">
            <v>16.048999999999999</v>
          </cell>
          <cell r="Q285">
            <v>2.5300000000000001E-3</v>
          </cell>
          <cell r="R285">
            <v>1.5983000000000001</v>
          </cell>
          <cell r="S285">
            <v>0.57530000000000003</v>
          </cell>
          <cell r="T285">
            <v>7.6010000000000001E-3</v>
          </cell>
          <cell r="U285">
            <v>0</v>
          </cell>
          <cell r="V285">
            <v>28</v>
          </cell>
          <cell r="W285">
            <v>42.41</v>
          </cell>
          <cell r="X285">
            <v>0</v>
          </cell>
          <cell r="Y285">
            <v>6168.6</v>
          </cell>
          <cell r="Z285">
            <v>159.66999999999999</v>
          </cell>
          <cell r="AA285">
            <v>6370.68</v>
          </cell>
          <cell r="AB285">
            <v>44.75</v>
          </cell>
          <cell r="AC285">
            <v>221.13</v>
          </cell>
          <cell r="AD285">
            <v>516.15</v>
          </cell>
          <cell r="AE285">
            <v>782.03</v>
          </cell>
          <cell r="AF285">
            <v>7152.71</v>
          </cell>
        </row>
        <row r="286">
          <cell r="C286">
            <v>3051097931</v>
          </cell>
          <cell r="D286">
            <v>228583</v>
          </cell>
          <cell r="E286">
            <v>39845</v>
          </cell>
          <cell r="F286">
            <v>39872</v>
          </cell>
          <cell r="G286" t="str">
            <v>EDST1</v>
          </cell>
          <cell r="H286">
            <v>1732.78</v>
          </cell>
          <cell r="I286">
            <v>37.54</v>
          </cell>
          <cell r="J286">
            <v>37.54</v>
          </cell>
          <cell r="K286">
            <v>30</v>
          </cell>
          <cell r="L286" t="str">
            <v>GELL</v>
          </cell>
          <cell r="M286">
            <v>1.0760000000000001</v>
          </cell>
          <cell r="N286">
            <v>1.5146999999999999</v>
          </cell>
          <cell r="O286">
            <v>0</v>
          </cell>
          <cell r="P286">
            <v>16.048999999999999</v>
          </cell>
          <cell r="Q286">
            <v>2.5300000000000001E-3</v>
          </cell>
          <cell r="R286">
            <v>1.5983000000000001</v>
          </cell>
          <cell r="S286">
            <v>0.57530000000000003</v>
          </cell>
          <cell r="T286">
            <v>7.6010000000000001E-3</v>
          </cell>
          <cell r="U286">
            <v>0</v>
          </cell>
          <cell r="V286">
            <v>28</v>
          </cell>
          <cell r="W286">
            <v>42.41</v>
          </cell>
          <cell r="X286">
            <v>0</v>
          </cell>
          <cell r="Y286">
            <v>602.48</v>
          </cell>
          <cell r="Z286">
            <v>4.38</v>
          </cell>
          <cell r="AA286">
            <v>649.27</v>
          </cell>
          <cell r="AB286">
            <v>44.75</v>
          </cell>
          <cell r="AC286">
            <v>21.6</v>
          </cell>
          <cell r="AD286">
            <v>14.17</v>
          </cell>
          <cell r="AE286">
            <v>80.52</v>
          </cell>
          <cell r="AF286">
            <v>729.79</v>
          </cell>
        </row>
        <row r="287">
          <cell r="C287">
            <v>3051100126</v>
          </cell>
          <cell r="D287">
            <v>228584</v>
          </cell>
          <cell r="E287">
            <v>39845</v>
          </cell>
          <cell r="F287">
            <v>39872</v>
          </cell>
          <cell r="G287" t="str">
            <v>WEGA10</v>
          </cell>
          <cell r="H287">
            <v>0</v>
          </cell>
          <cell r="I287">
            <v>0</v>
          </cell>
          <cell r="J287">
            <v>0</v>
          </cell>
          <cell r="K287">
            <v>0</v>
          </cell>
          <cell r="L287" t="str">
            <v>GEHB</v>
          </cell>
          <cell r="M287">
            <v>1.02</v>
          </cell>
          <cell r="N287">
            <v>0</v>
          </cell>
          <cell r="O287">
            <v>0</v>
          </cell>
          <cell r="P287">
            <v>0</v>
          </cell>
          <cell r="Q287">
            <v>0</v>
          </cell>
          <cell r="R287">
            <v>0</v>
          </cell>
          <cell r="S287">
            <v>0</v>
          </cell>
          <cell r="T287">
            <v>0</v>
          </cell>
          <cell r="U287">
            <v>0</v>
          </cell>
          <cell r="V287">
            <v>28</v>
          </cell>
          <cell r="W287">
            <v>0</v>
          </cell>
          <cell r="X287">
            <v>0</v>
          </cell>
          <cell r="Y287">
            <v>0</v>
          </cell>
          <cell r="Z287">
            <v>0</v>
          </cell>
          <cell r="AA287">
            <v>0</v>
          </cell>
          <cell r="AB287">
            <v>0</v>
          </cell>
          <cell r="AC287">
            <v>0</v>
          </cell>
          <cell r="AD287">
            <v>0</v>
          </cell>
          <cell r="AE287">
            <v>0</v>
          </cell>
          <cell r="AF287">
            <v>0</v>
          </cell>
        </row>
        <row r="288">
          <cell r="C288">
            <v>3051103478</v>
          </cell>
          <cell r="D288">
            <v>228585</v>
          </cell>
          <cell r="E288">
            <v>39855</v>
          </cell>
          <cell r="F288">
            <v>39872</v>
          </cell>
          <cell r="G288" t="str">
            <v>EDST1</v>
          </cell>
          <cell r="H288">
            <v>11996.6</v>
          </cell>
          <cell r="I288">
            <v>132.80000000000001</v>
          </cell>
          <cell r="J288">
            <v>132.80000000000001</v>
          </cell>
          <cell r="K288">
            <v>30</v>
          </cell>
          <cell r="L288" t="str">
            <v>GELL</v>
          </cell>
          <cell r="M288">
            <v>1.0760000000000001</v>
          </cell>
          <cell r="N288">
            <v>1.5146999999999999</v>
          </cell>
          <cell r="O288">
            <v>0</v>
          </cell>
          <cell r="P288">
            <v>16.048999999999999</v>
          </cell>
          <cell r="Q288">
            <v>2.5300000000000001E-3</v>
          </cell>
          <cell r="R288">
            <v>1.5983000000000001</v>
          </cell>
          <cell r="S288">
            <v>0.57530000000000003</v>
          </cell>
          <cell r="T288">
            <v>7.6010000000000001E-3</v>
          </cell>
          <cell r="U288">
            <v>0</v>
          </cell>
          <cell r="V288">
            <v>18</v>
          </cell>
          <cell r="W288">
            <v>27.26</v>
          </cell>
          <cell r="X288">
            <v>0</v>
          </cell>
          <cell r="Y288">
            <v>1261.27</v>
          </cell>
          <cell r="Z288">
            <v>30.36</v>
          </cell>
          <cell r="AA288">
            <v>1318.89</v>
          </cell>
          <cell r="AB288">
            <v>28.77</v>
          </cell>
          <cell r="AC288">
            <v>45.22</v>
          </cell>
          <cell r="AD288">
            <v>98.12</v>
          </cell>
          <cell r="AE288">
            <v>172.11</v>
          </cell>
          <cell r="AF288">
            <v>1491</v>
          </cell>
        </row>
        <row r="289">
          <cell r="C289">
            <v>3051104890</v>
          </cell>
          <cell r="D289">
            <v>228586</v>
          </cell>
          <cell r="E289">
            <v>39845</v>
          </cell>
          <cell r="F289">
            <v>39872</v>
          </cell>
          <cell r="G289" t="str">
            <v>EDLT3</v>
          </cell>
          <cell r="H289">
            <v>153708.20000000001</v>
          </cell>
          <cell r="I289">
            <v>407.8</v>
          </cell>
          <cell r="J289">
            <v>407.8</v>
          </cell>
          <cell r="K289">
            <v>400</v>
          </cell>
          <cell r="L289" t="str">
            <v>GELB</v>
          </cell>
          <cell r="M289">
            <v>1.071</v>
          </cell>
          <cell r="N289">
            <v>34.0747</v>
          </cell>
          <cell r="O289">
            <v>0</v>
          </cell>
          <cell r="P289">
            <v>11.713900000000001</v>
          </cell>
          <cell r="Q289">
            <v>2.5300000000000001E-3</v>
          </cell>
          <cell r="R289">
            <v>2.9887000000000001</v>
          </cell>
          <cell r="S289">
            <v>2.7423000000000002</v>
          </cell>
          <cell r="T289">
            <v>1.3991999999999999E-2</v>
          </cell>
          <cell r="U289">
            <v>0</v>
          </cell>
          <cell r="V289">
            <v>28</v>
          </cell>
          <cell r="W289">
            <v>954.09</v>
          </cell>
          <cell r="X289">
            <v>0</v>
          </cell>
          <cell r="Y289">
            <v>4776.93</v>
          </cell>
          <cell r="Z289">
            <v>388.88</v>
          </cell>
          <cell r="AA289">
            <v>6119.9</v>
          </cell>
          <cell r="AB289">
            <v>83.68</v>
          </cell>
          <cell r="AC289">
            <v>1118.31</v>
          </cell>
          <cell r="AD289">
            <v>2303.38</v>
          </cell>
          <cell r="AE289">
            <v>3505.37</v>
          </cell>
          <cell r="AF289">
            <v>9625.27</v>
          </cell>
        </row>
        <row r="290">
          <cell r="C290">
            <v>3051112779</v>
          </cell>
          <cell r="D290">
            <v>228587</v>
          </cell>
          <cell r="E290">
            <v>39845</v>
          </cell>
          <cell r="F290">
            <v>39872</v>
          </cell>
          <cell r="G290" t="str">
            <v>EDMT1</v>
          </cell>
          <cell r="H290">
            <v>110697.776</v>
          </cell>
          <cell r="I290">
            <v>246.33600000000001</v>
          </cell>
          <cell r="J290">
            <v>246.33600000000001</v>
          </cell>
          <cell r="K290">
            <v>120</v>
          </cell>
          <cell r="L290" t="str">
            <v>GELL</v>
          </cell>
          <cell r="M290">
            <v>1.0760000000000001</v>
          </cell>
          <cell r="N290">
            <v>11.9856</v>
          </cell>
          <cell r="O290">
            <v>0</v>
          </cell>
          <cell r="P290">
            <v>13.393599999999999</v>
          </cell>
          <cell r="Q290">
            <v>2.5300000000000001E-3</v>
          </cell>
          <cell r="R290">
            <v>1.5983000000000001</v>
          </cell>
          <cell r="S290">
            <v>0.57530000000000003</v>
          </cell>
          <cell r="T290">
            <v>7.6010000000000001E-3</v>
          </cell>
          <cell r="U290">
            <v>0</v>
          </cell>
          <cell r="V290">
            <v>28</v>
          </cell>
          <cell r="W290">
            <v>335.59</v>
          </cell>
          <cell r="X290">
            <v>0</v>
          </cell>
          <cell r="Y290">
            <v>3299.32</v>
          </cell>
          <cell r="Z290">
            <v>280.07</v>
          </cell>
          <cell r="AA290">
            <v>3914.98</v>
          </cell>
          <cell r="AB290">
            <v>44.75</v>
          </cell>
          <cell r="AC290">
            <v>141.72</v>
          </cell>
          <cell r="AD290">
            <v>905.36</v>
          </cell>
          <cell r="AE290">
            <v>1091.83</v>
          </cell>
          <cell r="AF290">
            <v>5006.8100000000004</v>
          </cell>
        </row>
        <row r="291">
          <cell r="C291">
            <v>3051126087</v>
          </cell>
          <cell r="D291">
            <v>228588</v>
          </cell>
          <cell r="E291">
            <v>39863</v>
          </cell>
          <cell r="F291">
            <v>39872</v>
          </cell>
          <cell r="G291" t="str">
            <v>EDST1</v>
          </cell>
          <cell r="H291">
            <v>5892.48</v>
          </cell>
          <cell r="I291">
            <v>33.32</v>
          </cell>
          <cell r="J291">
            <v>33.32</v>
          </cell>
          <cell r="K291">
            <v>30</v>
          </cell>
          <cell r="L291" t="str">
            <v>GELL</v>
          </cell>
          <cell r="M291">
            <v>1.0760000000000001</v>
          </cell>
          <cell r="N291">
            <v>1.5146999999999999</v>
          </cell>
          <cell r="O291">
            <v>0</v>
          </cell>
          <cell r="P291">
            <v>16.048999999999999</v>
          </cell>
          <cell r="Q291">
            <v>2.5300000000000001E-3</v>
          </cell>
          <cell r="R291">
            <v>1.5983000000000001</v>
          </cell>
          <cell r="S291">
            <v>0.57530000000000003</v>
          </cell>
          <cell r="T291">
            <v>7.6010000000000001E-3</v>
          </cell>
          <cell r="U291">
            <v>0</v>
          </cell>
          <cell r="V291">
            <v>10</v>
          </cell>
          <cell r="W291">
            <v>15.14</v>
          </cell>
          <cell r="X291">
            <v>0</v>
          </cell>
          <cell r="Y291">
            <v>175.81</v>
          </cell>
          <cell r="Z291">
            <v>14.91</v>
          </cell>
          <cell r="AA291">
            <v>205.86</v>
          </cell>
          <cell r="AB291">
            <v>15.98</v>
          </cell>
          <cell r="AC291">
            <v>6.3</v>
          </cell>
          <cell r="AD291">
            <v>48.2</v>
          </cell>
          <cell r="AE291">
            <v>70.48</v>
          </cell>
          <cell r="AF291">
            <v>276.33999999999997</v>
          </cell>
        </row>
        <row r="292">
          <cell r="C292">
            <v>3051191679</v>
          </cell>
          <cell r="D292">
            <v>228589</v>
          </cell>
          <cell r="E292">
            <v>39845</v>
          </cell>
          <cell r="F292">
            <v>39872</v>
          </cell>
          <cell r="G292" t="str">
            <v>EDST2</v>
          </cell>
          <cell r="H292">
            <v>20755.37</v>
          </cell>
          <cell r="I292">
            <v>72.86</v>
          </cell>
          <cell r="J292">
            <v>72.86</v>
          </cell>
          <cell r="K292">
            <v>30</v>
          </cell>
          <cell r="L292" t="str">
            <v>GELL</v>
          </cell>
          <cell r="M292">
            <v>1.0760000000000001</v>
          </cell>
          <cell r="N292">
            <v>1.5146999999999999</v>
          </cell>
          <cell r="O292">
            <v>0</v>
          </cell>
          <cell r="P292">
            <v>16.048999999999999</v>
          </cell>
          <cell r="Q292">
            <v>2.5300000000000001E-3</v>
          </cell>
          <cell r="R292">
            <v>2.6455000000000002</v>
          </cell>
          <cell r="S292">
            <v>1.4464999999999999</v>
          </cell>
          <cell r="T292">
            <v>9.9989999999999992E-3</v>
          </cell>
          <cell r="U292">
            <v>0</v>
          </cell>
          <cell r="V292">
            <v>28</v>
          </cell>
          <cell r="W292">
            <v>42.41</v>
          </cell>
          <cell r="X292">
            <v>0</v>
          </cell>
          <cell r="Y292">
            <v>1169.33</v>
          </cell>
          <cell r="Z292">
            <v>52.51</v>
          </cell>
          <cell r="AA292">
            <v>1264.25</v>
          </cell>
          <cell r="AB292">
            <v>74.069999999999993</v>
          </cell>
          <cell r="AC292">
            <v>105.4</v>
          </cell>
          <cell r="AD292">
            <v>223.31</v>
          </cell>
          <cell r="AE292">
            <v>402.78</v>
          </cell>
          <cell r="AF292">
            <v>1667.03</v>
          </cell>
        </row>
        <row r="293">
          <cell r="C293">
            <v>3051237555</v>
          </cell>
          <cell r="D293">
            <v>228590</v>
          </cell>
          <cell r="E293">
            <v>39845</v>
          </cell>
          <cell r="F293">
            <v>39872</v>
          </cell>
          <cell r="G293" t="str">
            <v>EDST1</v>
          </cell>
          <cell r="H293">
            <v>53069.94</v>
          </cell>
          <cell r="I293">
            <v>116.98</v>
          </cell>
          <cell r="J293">
            <v>116.98</v>
          </cell>
          <cell r="K293">
            <v>30</v>
          </cell>
          <cell r="L293" t="str">
            <v>GELL</v>
          </cell>
          <cell r="M293">
            <v>1.0760000000000001</v>
          </cell>
          <cell r="N293">
            <v>1.5146999999999999</v>
          </cell>
          <cell r="O293">
            <v>0</v>
          </cell>
          <cell r="P293">
            <v>16.048999999999999</v>
          </cell>
          <cell r="Q293">
            <v>2.5300000000000001E-3</v>
          </cell>
          <cell r="R293">
            <v>1.5983000000000001</v>
          </cell>
          <cell r="S293">
            <v>0.57530000000000003</v>
          </cell>
          <cell r="T293">
            <v>7.6010000000000001E-3</v>
          </cell>
          <cell r="U293">
            <v>0</v>
          </cell>
          <cell r="V293">
            <v>28</v>
          </cell>
          <cell r="W293">
            <v>42.41</v>
          </cell>
          <cell r="X293">
            <v>0</v>
          </cell>
          <cell r="Y293">
            <v>1877.41</v>
          </cell>
          <cell r="Z293">
            <v>134.27000000000001</v>
          </cell>
          <cell r="AA293">
            <v>2054.09</v>
          </cell>
          <cell r="AB293">
            <v>44.75</v>
          </cell>
          <cell r="AC293">
            <v>67.3</v>
          </cell>
          <cell r="AD293">
            <v>434.04</v>
          </cell>
          <cell r="AE293">
            <v>546.09</v>
          </cell>
          <cell r="AF293">
            <v>2600.1799999999998</v>
          </cell>
        </row>
        <row r="294">
          <cell r="C294">
            <v>3051240114</v>
          </cell>
          <cell r="D294">
            <v>228591</v>
          </cell>
          <cell r="E294">
            <v>39845</v>
          </cell>
          <cell r="F294">
            <v>39872</v>
          </cell>
          <cell r="G294" t="str">
            <v>EDMT2</v>
          </cell>
          <cell r="H294">
            <v>68535</v>
          </cell>
          <cell r="I294">
            <v>260.32</v>
          </cell>
          <cell r="J294">
            <v>260.32</v>
          </cell>
          <cell r="K294">
            <v>120</v>
          </cell>
          <cell r="L294" t="str">
            <v>GELL</v>
          </cell>
          <cell r="M294">
            <v>1.0760000000000001</v>
          </cell>
          <cell r="N294">
            <v>11.9856</v>
          </cell>
          <cell r="O294">
            <v>0</v>
          </cell>
          <cell r="P294">
            <v>13.393599999999999</v>
          </cell>
          <cell r="Q294">
            <v>2.5300000000000001E-3</v>
          </cell>
          <cell r="R294">
            <v>2.6455000000000002</v>
          </cell>
          <cell r="S294">
            <v>1.4464999999999999</v>
          </cell>
          <cell r="T294">
            <v>9.9989999999999992E-3</v>
          </cell>
          <cell r="U294">
            <v>0</v>
          </cell>
          <cell r="V294">
            <v>28</v>
          </cell>
          <cell r="W294">
            <v>335.59</v>
          </cell>
          <cell r="X294">
            <v>0</v>
          </cell>
          <cell r="Y294">
            <v>3486.62</v>
          </cell>
          <cell r="Z294">
            <v>173.4</v>
          </cell>
          <cell r="AA294">
            <v>3995.61</v>
          </cell>
          <cell r="AB294">
            <v>74.069999999999993</v>
          </cell>
          <cell r="AC294">
            <v>376.56</v>
          </cell>
          <cell r="AD294">
            <v>737.36</v>
          </cell>
          <cell r="AE294">
            <v>1187.99</v>
          </cell>
          <cell r="AF294">
            <v>5183.6000000000004</v>
          </cell>
        </row>
        <row r="295">
          <cell r="C295">
            <v>3051254522</v>
          </cell>
          <cell r="D295">
            <v>228592</v>
          </cell>
          <cell r="E295">
            <v>39845</v>
          </cell>
          <cell r="F295">
            <v>39872</v>
          </cell>
          <cell r="G295" t="str">
            <v>EDST2</v>
          </cell>
          <cell r="H295">
            <v>10705.02</v>
          </cell>
          <cell r="I295">
            <v>42</v>
          </cell>
          <cell r="J295">
            <v>42</v>
          </cell>
          <cell r="K295">
            <v>30</v>
          </cell>
          <cell r="L295" t="str">
            <v>GELL</v>
          </cell>
          <cell r="M295">
            <v>1.0760000000000001</v>
          </cell>
          <cell r="N295">
            <v>1.5146999999999999</v>
          </cell>
          <cell r="O295">
            <v>0</v>
          </cell>
          <cell r="P295">
            <v>16.048999999999999</v>
          </cell>
          <cell r="Q295">
            <v>2.5300000000000001E-3</v>
          </cell>
          <cell r="R295">
            <v>2.6455000000000002</v>
          </cell>
          <cell r="S295">
            <v>1.4464999999999999</v>
          </cell>
          <cell r="T295">
            <v>9.9989999999999992E-3</v>
          </cell>
          <cell r="U295">
            <v>0</v>
          </cell>
          <cell r="V295">
            <v>28</v>
          </cell>
          <cell r="W295">
            <v>42.41</v>
          </cell>
          <cell r="X295">
            <v>0</v>
          </cell>
          <cell r="Y295">
            <v>674.05</v>
          </cell>
          <cell r="Z295">
            <v>27.09</v>
          </cell>
          <cell r="AA295">
            <v>743.55</v>
          </cell>
          <cell r="AB295">
            <v>74.069999999999993</v>
          </cell>
          <cell r="AC295">
            <v>60.75</v>
          </cell>
          <cell r="AD295">
            <v>115.18</v>
          </cell>
          <cell r="AE295">
            <v>250</v>
          </cell>
          <cell r="AF295">
            <v>993.55</v>
          </cell>
        </row>
        <row r="296">
          <cell r="C296">
            <v>3051287625</v>
          </cell>
          <cell r="D296">
            <v>228593</v>
          </cell>
          <cell r="E296">
            <v>39850</v>
          </cell>
          <cell r="F296">
            <v>39872</v>
          </cell>
          <cell r="G296" t="str">
            <v>EDST2</v>
          </cell>
          <cell r="H296">
            <v>13799.74</v>
          </cell>
          <cell r="I296">
            <v>72.64</v>
          </cell>
          <cell r="J296">
            <v>72.64</v>
          </cell>
          <cell r="K296">
            <v>30</v>
          </cell>
          <cell r="L296" t="str">
            <v>GELL</v>
          </cell>
          <cell r="M296">
            <v>1.0760000000000001</v>
          </cell>
          <cell r="N296">
            <v>1.5146999999999999</v>
          </cell>
          <cell r="O296">
            <v>0</v>
          </cell>
          <cell r="P296">
            <v>16.048999999999999</v>
          </cell>
          <cell r="Q296">
            <v>2.5300000000000001E-3</v>
          </cell>
          <cell r="R296">
            <v>2.6455000000000002</v>
          </cell>
          <cell r="S296">
            <v>1.4464999999999999</v>
          </cell>
          <cell r="T296">
            <v>9.9989999999999992E-3</v>
          </cell>
          <cell r="U296">
            <v>0</v>
          </cell>
          <cell r="V296">
            <v>23</v>
          </cell>
          <cell r="W296">
            <v>34.840000000000003</v>
          </cell>
          <cell r="X296">
            <v>0</v>
          </cell>
          <cell r="Y296">
            <v>881.54</v>
          </cell>
          <cell r="Z296">
            <v>34.909999999999997</v>
          </cell>
          <cell r="AA296">
            <v>951.29</v>
          </cell>
          <cell r="AB296">
            <v>60.85</v>
          </cell>
          <cell r="AC296">
            <v>79.459999999999994</v>
          </cell>
          <cell r="AD296">
            <v>148.47</v>
          </cell>
          <cell r="AE296">
            <v>288.77999999999997</v>
          </cell>
          <cell r="AF296">
            <v>1240.07</v>
          </cell>
        </row>
        <row r="297">
          <cell r="C297" t="str">
            <v>QAAA0000NX</v>
          </cell>
          <cell r="D297">
            <v>228594</v>
          </cell>
          <cell r="E297">
            <v>39845</v>
          </cell>
          <cell r="F297">
            <v>39872</v>
          </cell>
          <cell r="G297" t="str">
            <v>EICCA1</v>
          </cell>
          <cell r="H297">
            <v>21423174.48</v>
          </cell>
          <cell r="I297">
            <v>41433.82</v>
          </cell>
          <cell r="J297">
            <v>48000</v>
          </cell>
          <cell r="K297">
            <v>48000</v>
          </cell>
          <cell r="L297" t="str">
            <v>GS61</v>
          </cell>
          <cell r="M297">
            <v>1.0009999999999999</v>
          </cell>
          <cell r="N297">
            <v>217.47</v>
          </cell>
          <cell r="O297">
            <v>8.7999999999999995E-2</v>
          </cell>
          <cell r="P297">
            <v>0.17710000000000001</v>
          </cell>
          <cell r="Q297">
            <v>1.4189999999999999E-3</v>
          </cell>
          <cell r="R297">
            <v>4870.1785</v>
          </cell>
          <cell r="S297">
            <v>0.2838</v>
          </cell>
          <cell r="T297">
            <v>6.7100000000000005E-4</v>
          </cell>
          <cell r="U297">
            <v>0</v>
          </cell>
          <cell r="V297">
            <v>28</v>
          </cell>
          <cell r="W297">
            <v>6089.16</v>
          </cell>
          <cell r="X297">
            <v>3646.18</v>
          </cell>
          <cell r="Y297">
            <v>8500.7999999999993</v>
          </cell>
          <cell r="Z297">
            <v>30399.49</v>
          </cell>
          <cell r="AA297">
            <v>48635.63</v>
          </cell>
          <cell r="AB297">
            <v>136365</v>
          </cell>
          <cell r="AC297">
            <v>13622.4</v>
          </cell>
          <cell r="AD297">
            <v>14389.33</v>
          </cell>
          <cell r="AE297">
            <v>164376.73000000001</v>
          </cell>
          <cell r="AF297">
            <v>213012.36</v>
          </cell>
        </row>
        <row r="298">
          <cell r="C298" t="str">
            <v>QAAA700010</v>
          </cell>
          <cell r="D298">
            <v>228595</v>
          </cell>
          <cell r="E298">
            <v>39845</v>
          </cell>
          <cell r="F298">
            <v>39872</v>
          </cell>
          <cell r="G298" t="str">
            <v>EDMSCT1</v>
          </cell>
          <cell r="H298">
            <v>43195.54</v>
          </cell>
          <cell r="I298">
            <v>162.04</v>
          </cell>
          <cell r="J298">
            <v>162.04</v>
          </cell>
          <cell r="K298">
            <v>120</v>
          </cell>
          <cell r="L298" t="str">
            <v>GELB</v>
          </cell>
          <cell r="M298">
            <v>1.071</v>
          </cell>
          <cell r="N298">
            <v>11.9856</v>
          </cell>
          <cell r="O298">
            <v>0</v>
          </cell>
          <cell r="P298">
            <v>12.2485</v>
          </cell>
          <cell r="Q298">
            <v>2.5300000000000001E-3</v>
          </cell>
          <cell r="R298">
            <v>1.5983000000000001</v>
          </cell>
          <cell r="S298">
            <v>0.57530000000000003</v>
          </cell>
          <cell r="T298">
            <v>7.6010000000000001E-3</v>
          </cell>
          <cell r="U298">
            <v>0</v>
          </cell>
          <cell r="V298">
            <v>28</v>
          </cell>
          <cell r="W298">
            <v>335.59</v>
          </cell>
          <cell r="X298">
            <v>0</v>
          </cell>
          <cell r="Y298">
            <v>1984.75</v>
          </cell>
          <cell r="Z298">
            <v>109.28</v>
          </cell>
          <cell r="AA298">
            <v>2429.62</v>
          </cell>
          <cell r="AB298">
            <v>44.75</v>
          </cell>
          <cell r="AC298">
            <v>93.22</v>
          </cell>
          <cell r="AD298">
            <v>351.64</v>
          </cell>
          <cell r="AE298">
            <v>489.61</v>
          </cell>
          <cell r="AF298">
            <v>2919.23</v>
          </cell>
        </row>
        <row r="299">
          <cell r="C299" t="str">
            <v>QAAA700022</v>
          </cell>
          <cell r="D299">
            <v>228596</v>
          </cell>
          <cell r="E299">
            <v>39845</v>
          </cell>
          <cell r="F299">
            <v>39872</v>
          </cell>
          <cell r="G299" t="str">
            <v>EDSSCT1</v>
          </cell>
          <cell r="H299">
            <v>31104.76</v>
          </cell>
          <cell r="I299">
            <v>96.5</v>
          </cell>
          <cell r="J299">
            <v>96.5</v>
          </cell>
          <cell r="K299">
            <v>30</v>
          </cell>
          <cell r="L299" t="str">
            <v>GELL</v>
          </cell>
          <cell r="M299">
            <v>1.0760000000000001</v>
          </cell>
          <cell r="N299">
            <v>1.5146999999999999</v>
          </cell>
          <cell r="O299">
            <v>0</v>
          </cell>
          <cell r="P299">
            <v>14.9567</v>
          </cell>
          <cell r="Q299">
            <v>2.5300000000000001E-3</v>
          </cell>
          <cell r="R299">
            <v>1.5983000000000001</v>
          </cell>
          <cell r="S299">
            <v>0.57530000000000003</v>
          </cell>
          <cell r="T299">
            <v>7.6010000000000001E-3</v>
          </cell>
          <cell r="U299">
            <v>0</v>
          </cell>
          <cell r="V299">
            <v>28</v>
          </cell>
          <cell r="W299">
            <v>42.41</v>
          </cell>
          <cell r="X299">
            <v>0</v>
          </cell>
          <cell r="Y299">
            <v>1443.33</v>
          </cell>
          <cell r="Z299">
            <v>78.7</v>
          </cell>
          <cell r="AA299">
            <v>1564.44</v>
          </cell>
          <cell r="AB299">
            <v>44.75</v>
          </cell>
          <cell r="AC299">
            <v>55.51</v>
          </cell>
          <cell r="AD299">
            <v>254.39</v>
          </cell>
          <cell r="AE299">
            <v>354.65</v>
          </cell>
          <cell r="AF299">
            <v>1919.09</v>
          </cell>
        </row>
        <row r="300">
          <cell r="C300" t="str">
            <v>QAAA700032</v>
          </cell>
          <cell r="D300">
            <v>228597</v>
          </cell>
          <cell r="E300">
            <v>39845</v>
          </cell>
          <cell r="F300">
            <v>39872</v>
          </cell>
          <cell r="G300" t="str">
            <v>EDSSCT1</v>
          </cell>
          <cell r="H300">
            <v>25879.24</v>
          </cell>
          <cell r="I300">
            <v>47.98</v>
          </cell>
          <cell r="J300">
            <v>47.98</v>
          </cell>
          <cell r="K300">
            <v>30</v>
          </cell>
          <cell r="L300" t="str">
            <v>GELL</v>
          </cell>
          <cell r="M300">
            <v>1.0760000000000001</v>
          </cell>
          <cell r="N300">
            <v>1.5146999999999999</v>
          </cell>
          <cell r="O300">
            <v>0</v>
          </cell>
          <cell r="P300">
            <v>14.9567</v>
          </cell>
          <cell r="Q300">
            <v>2.5300000000000001E-3</v>
          </cell>
          <cell r="R300">
            <v>1.5983000000000001</v>
          </cell>
          <cell r="S300">
            <v>0.57530000000000003</v>
          </cell>
          <cell r="T300">
            <v>7.6010000000000001E-3</v>
          </cell>
          <cell r="U300">
            <v>0</v>
          </cell>
          <cell r="V300">
            <v>28</v>
          </cell>
          <cell r="W300">
            <v>42.41</v>
          </cell>
          <cell r="X300">
            <v>0</v>
          </cell>
          <cell r="Y300">
            <v>717.62</v>
          </cell>
          <cell r="Z300">
            <v>65.48</v>
          </cell>
          <cell r="AA300">
            <v>825.51</v>
          </cell>
          <cell r="AB300">
            <v>44.75</v>
          </cell>
          <cell r="AC300">
            <v>27.61</v>
          </cell>
          <cell r="AD300">
            <v>211.66</v>
          </cell>
          <cell r="AE300">
            <v>284.02</v>
          </cell>
          <cell r="AF300">
            <v>1109.53</v>
          </cell>
        </row>
        <row r="301">
          <cell r="C301" t="str">
            <v>QAAA700039</v>
          </cell>
          <cell r="D301">
            <v>228598</v>
          </cell>
          <cell r="E301">
            <v>39845</v>
          </cell>
          <cell r="F301">
            <v>39872</v>
          </cell>
          <cell r="G301" t="str">
            <v>EDSSCT1</v>
          </cell>
          <cell r="H301">
            <v>27271.61</v>
          </cell>
          <cell r="I301">
            <v>55.86</v>
          </cell>
          <cell r="J301">
            <v>55.86</v>
          </cell>
          <cell r="K301">
            <v>30</v>
          </cell>
          <cell r="L301" t="str">
            <v>GELB</v>
          </cell>
          <cell r="M301">
            <v>1.071</v>
          </cell>
          <cell r="N301">
            <v>1.5146999999999999</v>
          </cell>
          <cell r="O301">
            <v>0</v>
          </cell>
          <cell r="P301">
            <v>14.9567</v>
          </cell>
          <cell r="Q301">
            <v>2.5300000000000001E-3</v>
          </cell>
          <cell r="R301">
            <v>1.5983000000000001</v>
          </cell>
          <cell r="S301">
            <v>0.57530000000000003</v>
          </cell>
          <cell r="T301">
            <v>7.6010000000000001E-3</v>
          </cell>
          <cell r="U301">
            <v>0</v>
          </cell>
          <cell r="V301">
            <v>28</v>
          </cell>
          <cell r="W301">
            <v>42.41</v>
          </cell>
          <cell r="X301">
            <v>0</v>
          </cell>
          <cell r="Y301">
            <v>835.48</v>
          </cell>
          <cell r="Z301">
            <v>69</v>
          </cell>
          <cell r="AA301">
            <v>946.89</v>
          </cell>
          <cell r="AB301">
            <v>44.75</v>
          </cell>
          <cell r="AC301">
            <v>32.14</v>
          </cell>
          <cell r="AD301">
            <v>222.01</v>
          </cell>
          <cell r="AE301">
            <v>298.89999999999998</v>
          </cell>
          <cell r="AF301">
            <v>1245.79</v>
          </cell>
        </row>
        <row r="302">
          <cell r="C302" t="str">
            <v>QAAA700041</v>
          </cell>
          <cell r="D302">
            <v>228599</v>
          </cell>
          <cell r="E302">
            <v>39845</v>
          </cell>
          <cell r="F302">
            <v>39872</v>
          </cell>
          <cell r="G302" t="str">
            <v>EDSSCT1</v>
          </cell>
          <cell r="H302">
            <v>45489.36</v>
          </cell>
          <cell r="I302">
            <v>114.14</v>
          </cell>
          <cell r="J302">
            <v>114.14</v>
          </cell>
          <cell r="K302">
            <v>30</v>
          </cell>
          <cell r="L302" t="str">
            <v>GELL</v>
          </cell>
          <cell r="M302">
            <v>1.0760000000000001</v>
          </cell>
          <cell r="N302">
            <v>1.5146999999999999</v>
          </cell>
          <cell r="O302">
            <v>0</v>
          </cell>
          <cell r="P302">
            <v>14.9567</v>
          </cell>
          <cell r="Q302">
            <v>2.5300000000000001E-3</v>
          </cell>
          <cell r="R302">
            <v>1.5983000000000001</v>
          </cell>
          <cell r="S302">
            <v>0.57530000000000003</v>
          </cell>
          <cell r="T302">
            <v>7.6010000000000001E-3</v>
          </cell>
          <cell r="U302">
            <v>0</v>
          </cell>
          <cell r="V302">
            <v>28</v>
          </cell>
          <cell r="W302">
            <v>42.41</v>
          </cell>
          <cell r="X302">
            <v>0</v>
          </cell>
          <cell r="Y302">
            <v>1707.16</v>
          </cell>
          <cell r="Z302">
            <v>115.09</v>
          </cell>
          <cell r="AA302">
            <v>1864.66</v>
          </cell>
          <cell r="AB302">
            <v>44.75</v>
          </cell>
          <cell r="AC302">
            <v>65.67</v>
          </cell>
          <cell r="AD302">
            <v>372.05</v>
          </cell>
          <cell r="AE302">
            <v>482.47</v>
          </cell>
          <cell r="AF302">
            <v>2347.13</v>
          </cell>
        </row>
        <row r="303">
          <cell r="C303" t="str">
            <v>QAAA700049</v>
          </cell>
          <cell r="D303">
            <v>228600</v>
          </cell>
          <cell r="E303">
            <v>39845</v>
          </cell>
          <cell r="F303">
            <v>39872</v>
          </cell>
          <cell r="G303" t="str">
            <v>EDST1</v>
          </cell>
          <cell r="H303">
            <v>17447.45</v>
          </cell>
          <cell r="I303">
            <v>43.18</v>
          </cell>
          <cell r="J303">
            <v>43.18</v>
          </cell>
          <cell r="K303">
            <v>30</v>
          </cell>
          <cell r="L303" t="str">
            <v>GELB</v>
          </cell>
          <cell r="M303">
            <v>1.071</v>
          </cell>
          <cell r="N303">
            <v>1.5146999999999999</v>
          </cell>
          <cell r="O303">
            <v>0</v>
          </cell>
          <cell r="P303">
            <v>16.048999999999999</v>
          </cell>
          <cell r="Q303">
            <v>2.5300000000000001E-3</v>
          </cell>
          <cell r="R303">
            <v>1.5983000000000001</v>
          </cell>
          <cell r="S303">
            <v>0.57530000000000003</v>
          </cell>
          <cell r="T303">
            <v>7.6010000000000001E-3</v>
          </cell>
          <cell r="U303">
            <v>0</v>
          </cell>
          <cell r="V303">
            <v>28</v>
          </cell>
          <cell r="W303">
            <v>42.41</v>
          </cell>
          <cell r="X303">
            <v>0</v>
          </cell>
          <cell r="Y303">
            <v>693</v>
          </cell>
          <cell r="Z303">
            <v>44.14</v>
          </cell>
          <cell r="AA303">
            <v>779.55</v>
          </cell>
          <cell r="AB303">
            <v>44.75</v>
          </cell>
          <cell r="AC303">
            <v>24.84</v>
          </cell>
          <cell r="AD303">
            <v>142.04</v>
          </cell>
          <cell r="AE303">
            <v>211.63</v>
          </cell>
          <cell r="AF303">
            <v>991.18</v>
          </cell>
        </row>
        <row r="304">
          <cell r="C304" t="str">
            <v>QAAA700050</v>
          </cell>
          <cell r="D304">
            <v>228601</v>
          </cell>
          <cell r="E304">
            <v>39845</v>
          </cell>
          <cell r="F304">
            <v>39872</v>
          </cell>
          <cell r="G304" t="str">
            <v>EDSSCT1</v>
          </cell>
          <cell r="H304">
            <v>21853.922999999999</v>
          </cell>
          <cell r="I304">
            <v>92.058000000000007</v>
          </cell>
          <cell r="J304">
            <v>92.058000000000007</v>
          </cell>
          <cell r="K304">
            <v>30</v>
          </cell>
          <cell r="L304" t="str">
            <v>GELL</v>
          </cell>
          <cell r="M304">
            <v>1.0760000000000001</v>
          </cell>
          <cell r="N304">
            <v>1.5146999999999999</v>
          </cell>
          <cell r="O304">
            <v>0</v>
          </cell>
          <cell r="P304">
            <v>14.9567</v>
          </cell>
          <cell r="Q304">
            <v>2.5300000000000001E-3</v>
          </cell>
          <cell r="R304">
            <v>1.5983000000000001</v>
          </cell>
          <cell r="S304">
            <v>0.57530000000000003</v>
          </cell>
          <cell r="T304">
            <v>7.6010000000000001E-3</v>
          </cell>
          <cell r="U304">
            <v>0</v>
          </cell>
          <cell r="V304">
            <v>28</v>
          </cell>
          <cell r="W304">
            <v>42.41</v>
          </cell>
          <cell r="X304">
            <v>0</v>
          </cell>
          <cell r="Y304">
            <v>1376.89</v>
          </cell>
          <cell r="Z304">
            <v>55.29</v>
          </cell>
          <cell r="AA304">
            <v>1474.59</v>
          </cell>
          <cell r="AB304">
            <v>44.75</v>
          </cell>
          <cell r="AC304">
            <v>52.96</v>
          </cell>
          <cell r="AD304">
            <v>178.73</v>
          </cell>
          <cell r="AE304">
            <v>276.44</v>
          </cell>
          <cell r="AF304">
            <v>1751.03</v>
          </cell>
        </row>
        <row r="305">
          <cell r="C305" t="str">
            <v>QAAA700051</v>
          </cell>
          <cell r="D305">
            <v>228602</v>
          </cell>
          <cell r="E305">
            <v>39845</v>
          </cell>
          <cell r="F305">
            <v>39872</v>
          </cell>
          <cell r="G305" t="str">
            <v>EDSSCT1</v>
          </cell>
          <cell r="H305">
            <v>24108.36</v>
          </cell>
          <cell r="I305">
            <v>59.4</v>
          </cell>
          <cell r="J305">
            <v>59.4</v>
          </cell>
          <cell r="K305">
            <v>30</v>
          </cell>
          <cell r="L305" t="str">
            <v>GELL</v>
          </cell>
          <cell r="M305">
            <v>1.0760000000000001</v>
          </cell>
          <cell r="N305">
            <v>1.5146999999999999</v>
          </cell>
          <cell r="O305">
            <v>0</v>
          </cell>
          <cell r="P305">
            <v>14.9567</v>
          </cell>
          <cell r="Q305">
            <v>2.5300000000000001E-3</v>
          </cell>
          <cell r="R305">
            <v>1.5983000000000001</v>
          </cell>
          <cell r="S305">
            <v>0.57530000000000003</v>
          </cell>
          <cell r="T305">
            <v>7.6010000000000001E-3</v>
          </cell>
          <cell r="U305">
            <v>0</v>
          </cell>
          <cell r="V305">
            <v>28</v>
          </cell>
          <cell r="W305">
            <v>42.41</v>
          </cell>
          <cell r="X305">
            <v>0</v>
          </cell>
          <cell r="Y305">
            <v>888.43</v>
          </cell>
          <cell r="Z305">
            <v>60.99</v>
          </cell>
          <cell r="AA305">
            <v>991.83</v>
          </cell>
          <cell r="AB305">
            <v>44.75</v>
          </cell>
          <cell r="AC305">
            <v>34.17</v>
          </cell>
          <cell r="AD305">
            <v>197.17</v>
          </cell>
          <cell r="AE305">
            <v>276.08999999999997</v>
          </cell>
          <cell r="AF305">
            <v>1267.92</v>
          </cell>
        </row>
        <row r="306">
          <cell r="C306" t="str">
            <v>QAAA700066</v>
          </cell>
          <cell r="D306">
            <v>228603</v>
          </cell>
          <cell r="E306">
            <v>39845</v>
          </cell>
          <cell r="F306">
            <v>39872</v>
          </cell>
          <cell r="G306" t="str">
            <v>EDSSCT1</v>
          </cell>
          <cell r="H306">
            <v>1067.06</v>
          </cell>
          <cell r="I306">
            <v>2.96</v>
          </cell>
          <cell r="J306">
            <v>30</v>
          </cell>
          <cell r="K306">
            <v>30</v>
          </cell>
          <cell r="L306" t="str">
            <v>GELL</v>
          </cell>
          <cell r="M306">
            <v>1.0760000000000001</v>
          </cell>
          <cell r="N306">
            <v>1.5146999999999999</v>
          </cell>
          <cell r="O306">
            <v>0</v>
          </cell>
          <cell r="P306">
            <v>14.9567</v>
          </cell>
          <cell r="Q306">
            <v>2.5300000000000001E-3</v>
          </cell>
          <cell r="R306">
            <v>1.5983000000000001</v>
          </cell>
          <cell r="S306">
            <v>0.57530000000000003</v>
          </cell>
          <cell r="T306">
            <v>7.6010000000000001E-3</v>
          </cell>
          <cell r="U306">
            <v>0</v>
          </cell>
          <cell r="V306">
            <v>28</v>
          </cell>
          <cell r="W306">
            <v>42.41</v>
          </cell>
          <cell r="X306">
            <v>0</v>
          </cell>
          <cell r="Y306">
            <v>448.7</v>
          </cell>
          <cell r="Z306">
            <v>2.7</v>
          </cell>
          <cell r="AA306">
            <v>493.81</v>
          </cell>
          <cell r="AB306">
            <v>44.75</v>
          </cell>
          <cell r="AC306">
            <v>17.25</v>
          </cell>
          <cell r="AD306">
            <v>8.73</v>
          </cell>
          <cell r="AE306">
            <v>70.73</v>
          </cell>
          <cell r="AF306">
            <v>564.54</v>
          </cell>
        </row>
        <row r="307">
          <cell r="C307" t="str">
            <v>QAAA700072</v>
          </cell>
          <cell r="D307">
            <v>228604</v>
          </cell>
          <cell r="E307">
            <v>39845</v>
          </cell>
          <cell r="F307">
            <v>39872</v>
          </cell>
          <cell r="G307" t="str">
            <v>EDSSCT1</v>
          </cell>
          <cell r="H307">
            <v>14896.32</v>
          </cell>
          <cell r="I307">
            <v>56.54</v>
          </cell>
          <cell r="J307">
            <v>56.54</v>
          </cell>
          <cell r="K307">
            <v>30</v>
          </cell>
          <cell r="L307" t="str">
            <v>GELL</v>
          </cell>
          <cell r="M307">
            <v>1.0760000000000001</v>
          </cell>
          <cell r="N307">
            <v>1.5146999999999999</v>
          </cell>
          <cell r="O307">
            <v>0</v>
          </cell>
          <cell r="P307">
            <v>14.9567</v>
          </cell>
          <cell r="Q307">
            <v>2.5300000000000001E-3</v>
          </cell>
          <cell r="R307">
            <v>1.5983000000000001</v>
          </cell>
          <cell r="S307">
            <v>0.57530000000000003</v>
          </cell>
          <cell r="T307">
            <v>7.6010000000000001E-3</v>
          </cell>
          <cell r="U307">
            <v>0</v>
          </cell>
          <cell r="V307">
            <v>28</v>
          </cell>
          <cell r="W307">
            <v>42.41</v>
          </cell>
          <cell r="X307">
            <v>0</v>
          </cell>
          <cell r="Y307">
            <v>845.65</v>
          </cell>
          <cell r="Z307">
            <v>37.69</v>
          </cell>
          <cell r="AA307">
            <v>925.75</v>
          </cell>
          <cell r="AB307">
            <v>44.75</v>
          </cell>
          <cell r="AC307">
            <v>32.53</v>
          </cell>
          <cell r="AD307">
            <v>121.83</v>
          </cell>
          <cell r="AE307">
            <v>199.11</v>
          </cell>
          <cell r="AF307">
            <v>1124.8599999999999</v>
          </cell>
        </row>
        <row r="308">
          <cell r="C308" t="str">
            <v>QAAA700073</v>
          </cell>
          <cell r="D308">
            <v>228605</v>
          </cell>
          <cell r="E308">
            <v>39845</v>
          </cell>
          <cell r="F308">
            <v>39872</v>
          </cell>
          <cell r="G308" t="str">
            <v>EDSSCT1</v>
          </cell>
          <cell r="H308">
            <v>29909.25</v>
          </cell>
          <cell r="I308">
            <v>86.12</v>
          </cell>
          <cell r="J308">
            <v>86.12</v>
          </cell>
          <cell r="K308">
            <v>30</v>
          </cell>
          <cell r="L308" t="str">
            <v>GELL</v>
          </cell>
          <cell r="M308">
            <v>1.0760000000000001</v>
          </cell>
          <cell r="N308">
            <v>1.5146999999999999</v>
          </cell>
          <cell r="O308">
            <v>0</v>
          </cell>
          <cell r="P308">
            <v>14.9567</v>
          </cell>
          <cell r="Q308">
            <v>2.5300000000000001E-3</v>
          </cell>
          <cell r="R308">
            <v>1.5983000000000001</v>
          </cell>
          <cell r="S308">
            <v>0.57530000000000003</v>
          </cell>
          <cell r="T308">
            <v>7.6010000000000001E-3</v>
          </cell>
          <cell r="U308">
            <v>0</v>
          </cell>
          <cell r="V308">
            <v>28</v>
          </cell>
          <cell r="W308">
            <v>42.41</v>
          </cell>
          <cell r="X308">
            <v>0</v>
          </cell>
          <cell r="Y308">
            <v>1288.07</v>
          </cell>
          <cell r="Z308">
            <v>75.680000000000007</v>
          </cell>
          <cell r="AA308">
            <v>1406.16</v>
          </cell>
          <cell r="AB308">
            <v>44.75</v>
          </cell>
          <cell r="AC308">
            <v>49.55</v>
          </cell>
          <cell r="AD308">
            <v>244.62</v>
          </cell>
          <cell r="AE308">
            <v>338.92</v>
          </cell>
          <cell r="AF308">
            <v>1745.08</v>
          </cell>
        </row>
        <row r="309">
          <cell r="C309" t="str">
            <v>QAAA700085</v>
          </cell>
          <cell r="D309">
            <v>228606</v>
          </cell>
          <cell r="E309">
            <v>39845</v>
          </cell>
          <cell r="F309">
            <v>39872</v>
          </cell>
          <cell r="G309" t="str">
            <v>EDST1</v>
          </cell>
          <cell r="H309">
            <v>29306.1</v>
          </cell>
          <cell r="I309">
            <v>62.3</v>
          </cell>
          <cell r="J309">
            <v>62.3</v>
          </cell>
          <cell r="K309">
            <v>30</v>
          </cell>
          <cell r="L309" t="str">
            <v>GELL</v>
          </cell>
          <cell r="M309">
            <v>1.0760000000000001</v>
          </cell>
          <cell r="N309">
            <v>1.5146999999999999</v>
          </cell>
          <cell r="O309">
            <v>0</v>
          </cell>
          <cell r="P309">
            <v>16.048999999999999</v>
          </cell>
          <cell r="Q309">
            <v>2.5300000000000001E-3</v>
          </cell>
          <cell r="R309">
            <v>1.5983000000000001</v>
          </cell>
          <cell r="S309">
            <v>0.57530000000000003</v>
          </cell>
          <cell r="T309">
            <v>7.6010000000000001E-3</v>
          </cell>
          <cell r="U309">
            <v>0</v>
          </cell>
          <cell r="V309">
            <v>28</v>
          </cell>
          <cell r="W309">
            <v>42.41</v>
          </cell>
          <cell r="X309">
            <v>0</v>
          </cell>
          <cell r="Y309">
            <v>999.85</v>
          </cell>
          <cell r="Z309">
            <v>74.150000000000006</v>
          </cell>
          <cell r="AA309">
            <v>1116.4100000000001</v>
          </cell>
          <cell r="AB309">
            <v>44.75</v>
          </cell>
          <cell r="AC309">
            <v>35.840000000000003</v>
          </cell>
          <cell r="AD309">
            <v>239.69</v>
          </cell>
          <cell r="AE309">
            <v>320.27999999999997</v>
          </cell>
          <cell r="AF309">
            <v>1436.69</v>
          </cell>
        </row>
        <row r="310">
          <cell r="C310" t="str">
            <v>QAAA700090</v>
          </cell>
          <cell r="D310">
            <v>228607</v>
          </cell>
          <cell r="E310">
            <v>39845</v>
          </cell>
          <cell r="F310">
            <v>39872</v>
          </cell>
          <cell r="G310" t="str">
            <v>EDMSCT1</v>
          </cell>
          <cell r="H310">
            <v>11655.84</v>
          </cell>
          <cell r="I310">
            <v>60.5</v>
          </cell>
          <cell r="J310">
            <v>120</v>
          </cell>
          <cell r="K310">
            <v>120</v>
          </cell>
          <cell r="L310" t="str">
            <v>GELL</v>
          </cell>
          <cell r="M310">
            <v>1.0760000000000001</v>
          </cell>
          <cell r="N310">
            <v>11.9856</v>
          </cell>
          <cell r="O310">
            <v>0</v>
          </cell>
          <cell r="P310">
            <v>12.2485</v>
          </cell>
          <cell r="Q310">
            <v>2.5300000000000001E-3</v>
          </cell>
          <cell r="R310">
            <v>1.5983000000000001</v>
          </cell>
          <cell r="S310">
            <v>0.57530000000000003</v>
          </cell>
          <cell r="T310">
            <v>7.6010000000000001E-3</v>
          </cell>
          <cell r="U310">
            <v>0</v>
          </cell>
          <cell r="V310">
            <v>28</v>
          </cell>
          <cell r="W310">
            <v>335.59</v>
          </cell>
          <cell r="X310">
            <v>0</v>
          </cell>
          <cell r="Y310">
            <v>1469.82</v>
          </cell>
          <cell r="Z310">
            <v>29.49</v>
          </cell>
          <cell r="AA310">
            <v>1834.9</v>
          </cell>
          <cell r="AB310">
            <v>44.75</v>
          </cell>
          <cell r="AC310">
            <v>69.03</v>
          </cell>
          <cell r="AD310">
            <v>95.33</v>
          </cell>
          <cell r="AE310">
            <v>209.11</v>
          </cell>
          <cell r="AF310">
            <v>2044.01</v>
          </cell>
        </row>
        <row r="311">
          <cell r="C311" t="str">
            <v>QAAA700095</v>
          </cell>
          <cell r="D311">
            <v>228608</v>
          </cell>
          <cell r="E311">
            <v>39845</v>
          </cell>
          <cell r="F311">
            <v>39872</v>
          </cell>
          <cell r="G311" t="str">
            <v>EDSSCT1</v>
          </cell>
          <cell r="H311">
            <v>22482.965</v>
          </cell>
          <cell r="I311">
            <v>89.85</v>
          </cell>
          <cell r="J311">
            <v>89.85</v>
          </cell>
          <cell r="K311">
            <v>30</v>
          </cell>
          <cell r="L311" t="str">
            <v>GELL</v>
          </cell>
          <cell r="M311">
            <v>1.0760000000000001</v>
          </cell>
          <cell r="N311">
            <v>1.5146999999999999</v>
          </cell>
          <cell r="O311">
            <v>0</v>
          </cell>
          <cell r="P311">
            <v>14.9567</v>
          </cell>
          <cell r="Q311">
            <v>2.5300000000000001E-3</v>
          </cell>
          <cell r="R311">
            <v>1.5983000000000001</v>
          </cell>
          <cell r="S311">
            <v>0.57530000000000003</v>
          </cell>
          <cell r="T311">
            <v>7.6010000000000001E-3</v>
          </cell>
          <cell r="U311">
            <v>0</v>
          </cell>
          <cell r="V311">
            <v>28</v>
          </cell>
          <cell r="W311">
            <v>42.41</v>
          </cell>
          <cell r="X311">
            <v>0</v>
          </cell>
          <cell r="Y311">
            <v>1343.87</v>
          </cell>
          <cell r="Z311">
            <v>56.89</v>
          </cell>
          <cell r="AA311">
            <v>1443.17</v>
          </cell>
          <cell r="AB311">
            <v>44.75</v>
          </cell>
          <cell r="AC311">
            <v>51.7</v>
          </cell>
          <cell r="AD311">
            <v>183.88</v>
          </cell>
          <cell r="AE311">
            <v>280.33</v>
          </cell>
          <cell r="AF311">
            <v>1723.5</v>
          </cell>
        </row>
        <row r="312">
          <cell r="C312" t="str">
            <v>QAAA700100</v>
          </cell>
          <cell r="D312">
            <v>228609</v>
          </cell>
          <cell r="E312">
            <v>39845</v>
          </cell>
          <cell r="F312">
            <v>39872</v>
          </cell>
          <cell r="G312" t="str">
            <v>EDST1</v>
          </cell>
          <cell r="H312">
            <v>19797.439999999999</v>
          </cell>
          <cell r="I312">
            <v>47.54</v>
          </cell>
          <cell r="J312">
            <v>47.54</v>
          </cell>
          <cell r="K312">
            <v>30</v>
          </cell>
          <cell r="L312" t="str">
            <v>GELL</v>
          </cell>
          <cell r="M312">
            <v>1.0760000000000001</v>
          </cell>
          <cell r="N312">
            <v>1.5146999999999999</v>
          </cell>
          <cell r="O312">
            <v>0</v>
          </cell>
          <cell r="P312">
            <v>16.048999999999999</v>
          </cell>
          <cell r="Q312">
            <v>2.5300000000000001E-3</v>
          </cell>
          <cell r="R312">
            <v>1.5983000000000001</v>
          </cell>
          <cell r="S312">
            <v>0.57530000000000003</v>
          </cell>
          <cell r="T312">
            <v>7.6010000000000001E-3</v>
          </cell>
          <cell r="U312">
            <v>0</v>
          </cell>
          <cell r="V312">
            <v>28</v>
          </cell>
          <cell r="W312">
            <v>42.41</v>
          </cell>
          <cell r="X312">
            <v>0</v>
          </cell>
          <cell r="Y312">
            <v>762.97</v>
          </cell>
          <cell r="Z312">
            <v>50.09</v>
          </cell>
          <cell r="AA312">
            <v>855.47</v>
          </cell>
          <cell r="AB312">
            <v>44.75</v>
          </cell>
          <cell r="AC312">
            <v>27.35</v>
          </cell>
          <cell r="AD312">
            <v>161.91999999999999</v>
          </cell>
          <cell r="AE312">
            <v>234.02</v>
          </cell>
          <cell r="AF312">
            <v>1089.49</v>
          </cell>
        </row>
        <row r="313">
          <cell r="C313" t="str">
            <v>QAAA700106</v>
          </cell>
          <cell r="D313">
            <v>228610</v>
          </cell>
          <cell r="E313">
            <v>39845</v>
          </cell>
          <cell r="F313">
            <v>39872</v>
          </cell>
          <cell r="G313" t="str">
            <v>WDST1</v>
          </cell>
          <cell r="H313">
            <v>16231.628000000001</v>
          </cell>
          <cell r="I313">
            <v>60.576000000000001</v>
          </cell>
          <cell r="J313">
            <v>60.576000000000001</v>
          </cell>
          <cell r="K313">
            <v>30</v>
          </cell>
          <cell r="L313" t="str">
            <v>GWLL</v>
          </cell>
          <cell r="M313">
            <v>1.2629999999999999</v>
          </cell>
          <cell r="N313">
            <v>2.1076000000000001</v>
          </cell>
          <cell r="O313">
            <v>0</v>
          </cell>
          <cell r="P313">
            <v>50.639600000000002</v>
          </cell>
          <cell r="Q313">
            <v>4.8729999999999997E-3</v>
          </cell>
          <cell r="R313">
            <v>1.5983000000000001</v>
          </cell>
          <cell r="S313">
            <v>0.57530000000000003</v>
          </cell>
          <cell r="T313">
            <v>7.6010000000000001E-3</v>
          </cell>
          <cell r="U313">
            <v>0</v>
          </cell>
          <cell r="V313">
            <v>28</v>
          </cell>
          <cell r="W313">
            <v>59.01</v>
          </cell>
          <cell r="X313">
            <v>0</v>
          </cell>
          <cell r="Y313">
            <v>3067.54</v>
          </cell>
          <cell r="Z313">
            <v>79.099999999999994</v>
          </cell>
          <cell r="AA313">
            <v>3205.65</v>
          </cell>
          <cell r="AB313">
            <v>44.75</v>
          </cell>
          <cell r="AC313">
            <v>34.85</v>
          </cell>
          <cell r="AD313">
            <v>155.82</v>
          </cell>
          <cell r="AE313">
            <v>235.42</v>
          </cell>
          <cell r="AF313">
            <v>3441.07</v>
          </cell>
        </row>
        <row r="314">
          <cell r="C314" t="str">
            <v>QAAA700108</v>
          </cell>
          <cell r="D314">
            <v>228611</v>
          </cell>
          <cell r="E314">
            <v>39845</v>
          </cell>
          <cell r="F314">
            <v>39872</v>
          </cell>
          <cell r="G314" t="str">
            <v>EDST1</v>
          </cell>
          <cell r="H314">
            <v>21694.28</v>
          </cell>
          <cell r="I314">
            <v>48.08</v>
          </cell>
          <cell r="J314">
            <v>48.08</v>
          </cell>
          <cell r="K314">
            <v>30</v>
          </cell>
          <cell r="L314" t="str">
            <v>GELL</v>
          </cell>
          <cell r="M314">
            <v>1.0760000000000001</v>
          </cell>
          <cell r="N314">
            <v>1.5146999999999999</v>
          </cell>
          <cell r="O314">
            <v>0</v>
          </cell>
          <cell r="P314">
            <v>16.048999999999999</v>
          </cell>
          <cell r="Q314">
            <v>2.5300000000000001E-3</v>
          </cell>
          <cell r="R314">
            <v>1.5983000000000001</v>
          </cell>
          <cell r="S314">
            <v>0.57530000000000003</v>
          </cell>
          <cell r="T314">
            <v>7.6010000000000001E-3</v>
          </cell>
          <cell r="U314">
            <v>0</v>
          </cell>
          <cell r="V314">
            <v>28</v>
          </cell>
          <cell r="W314">
            <v>42.41</v>
          </cell>
          <cell r="X314">
            <v>0</v>
          </cell>
          <cell r="Y314">
            <v>771.63</v>
          </cell>
          <cell r="Z314">
            <v>54.89</v>
          </cell>
          <cell r="AA314">
            <v>868.93</v>
          </cell>
          <cell r="AB314">
            <v>44.75</v>
          </cell>
          <cell r="AC314">
            <v>27.66</v>
          </cell>
          <cell r="AD314">
            <v>177.44</v>
          </cell>
          <cell r="AE314">
            <v>249.85</v>
          </cell>
          <cell r="AF314">
            <v>1118.78</v>
          </cell>
        </row>
        <row r="315">
          <cell r="C315" t="str">
            <v>QAAA700117</v>
          </cell>
          <cell r="D315">
            <v>228612</v>
          </cell>
          <cell r="E315">
            <v>39845</v>
          </cell>
          <cell r="F315">
            <v>39872</v>
          </cell>
          <cell r="G315" t="str">
            <v>EDST1</v>
          </cell>
          <cell r="H315">
            <v>24773.91</v>
          </cell>
          <cell r="I315">
            <v>78.959999999999994</v>
          </cell>
          <cell r="J315">
            <v>78.959999999999994</v>
          </cell>
          <cell r="K315">
            <v>30</v>
          </cell>
          <cell r="L315" t="str">
            <v>GELL</v>
          </cell>
          <cell r="M315">
            <v>1.0760000000000001</v>
          </cell>
          <cell r="N315">
            <v>1.5146999999999999</v>
          </cell>
          <cell r="O315">
            <v>0</v>
          </cell>
          <cell r="P315">
            <v>16.048999999999999</v>
          </cell>
          <cell r="Q315">
            <v>2.5300000000000001E-3</v>
          </cell>
          <cell r="R315">
            <v>1.5983000000000001</v>
          </cell>
          <cell r="S315">
            <v>0.57530000000000003</v>
          </cell>
          <cell r="T315">
            <v>7.6010000000000001E-3</v>
          </cell>
          <cell r="U315">
            <v>0</v>
          </cell>
          <cell r="V315">
            <v>28</v>
          </cell>
          <cell r="W315">
            <v>42.41</v>
          </cell>
          <cell r="X315">
            <v>0</v>
          </cell>
          <cell r="Y315">
            <v>1267.23</v>
          </cell>
          <cell r="Z315">
            <v>62.67</v>
          </cell>
          <cell r="AA315">
            <v>1372.31</v>
          </cell>
          <cell r="AB315">
            <v>44.75</v>
          </cell>
          <cell r="AC315">
            <v>45.43</v>
          </cell>
          <cell r="AD315">
            <v>202.62</v>
          </cell>
          <cell r="AE315">
            <v>292.8</v>
          </cell>
          <cell r="AF315">
            <v>1665.11</v>
          </cell>
        </row>
        <row r="316">
          <cell r="C316" t="str">
            <v>QAAA700123</v>
          </cell>
          <cell r="D316">
            <v>228613</v>
          </cell>
          <cell r="E316">
            <v>39845</v>
          </cell>
          <cell r="F316">
            <v>39872</v>
          </cell>
          <cell r="G316" t="str">
            <v>EDST1</v>
          </cell>
          <cell r="H316">
            <v>28584.240000000002</v>
          </cell>
          <cell r="I316">
            <v>67.599999999999994</v>
          </cell>
          <cell r="J316">
            <v>67.599999999999994</v>
          </cell>
          <cell r="K316">
            <v>30</v>
          </cell>
          <cell r="L316" t="str">
            <v>GELL</v>
          </cell>
          <cell r="M316">
            <v>1.0760000000000001</v>
          </cell>
          <cell r="N316">
            <v>1.5146999999999999</v>
          </cell>
          <cell r="O316">
            <v>0</v>
          </cell>
          <cell r="P316">
            <v>16.048999999999999</v>
          </cell>
          <cell r="Q316">
            <v>2.5300000000000001E-3</v>
          </cell>
          <cell r="R316">
            <v>1.5983000000000001</v>
          </cell>
          <cell r="S316">
            <v>0.57530000000000003</v>
          </cell>
          <cell r="T316">
            <v>7.6010000000000001E-3</v>
          </cell>
          <cell r="U316">
            <v>0</v>
          </cell>
          <cell r="V316">
            <v>28</v>
          </cell>
          <cell r="W316">
            <v>42.41</v>
          </cell>
          <cell r="X316">
            <v>0</v>
          </cell>
          <cell r="Y316">
            <v>1084.9100000000001</v>
          </cell>
          <cell r="Z316">
            <v>72.319999999999993</v>
          </cell>
          <cell r="AA316">
            <v>1199.6400000000001</v>
          </cell>
          <cell r="AB316">
            <v>44.75</v>
          </cell>
          <cell r="AC316">
            <v>38.89</v>
          </cell>
          <cell r="AD316">
            <v>233.78</v>
          </cell>
          <cell r="AE316">
            <v>317.42</v>
          </cell>
          <cell r="AF316">
            <v>1517.06</v>
          </cell>
        </row>
        <row r="317">
          <cell r="C317" t="str">
            <v>QAAA700131</v>
          </cell>
          <cell r="D317">
            <v>228614</v>
          </cell>
          <cell r="E317">
            <v>39845</v>
          </cell>
          <cell r="F317">
            <v>39872</v>
          </cell>
          <cell r="G317" t="str">
            <v>EDST1</v>
          </cell>
          <cell r="H317">
            <v>23644.57</v>
          </cell>
          <cell r="I317">
            <v>62.3</v>
          </cell>
          <cell r="J317">
            <v>62.3</v>
          </cell>
          <cell r="K317">
            <v>30</v>
          </cell>
          <cell r="L317" t="str">
            <v>GELL</v>
          </cell>
          <cell r="M317">
            <v>1.0760000000000001</v>
          </cell>
          <cell r="N317">
            <v>1.5146999999999999</v>
          </cell>
          <cell r="O317">
            <v>0</v>
          </cell>
          <cell r="P317">
            <v>16.048999999999999</v>
          </cell>
          <cell r="Q317">
            <v>2.5300000000000001E-3</v>
          </cell>
          <cell r="R317">
            <v>1.5983000000000001</v>
          </cell>
          <cell r="S317">
            <v>0.57530000000000003</v>
          </cell>
          <cell r="T317">
            <v>7.6010000000000001E-3</v>
          </cell>
          <cell r="U317">
            <v>0</v>
          </cell>
          <cell r="V317">
            <v>28</v>
          </cell>
          <cell r="W317">
            <v>42.41</v>
          </cell>
          <cell r="X317">
            <v>0</v>
          </cell>
          <cell r="Y317">
            <v>999.85</v>
          </cell>
          <cell r="Z317">
            <v>59.82</v>
          </cell>
          <cell r="AA317">
            <v>1102.08</v>
          </cell>
          <cell r="AB317">
            <v>44.75</v>
          </cell>
          <cell r="AC317">
            <v>35.840000000000003</v>
          </cell>
          <cell r="AD317">
            <v>193.39</v>
          </cell>
          <cell r="AE317">
            <v>273.98</v>
          </cell>
          <cell r="AF317">
            <v>1376.06</v>
          </cell>
        </row>
        <row r="318">
          <cell r="C318" t="str">
            <v>QAAA700139</v>
          </cell>
          <cell r="D318">
            <v>228615</v>
          </cell>
          <cell r="E318">
            <v>39845</v>
          </cell>
          <cell r="F318">
            <v>39872</v>
          </cell>
          <cell r="G318" t="str">
            <v>EDST1</v>
          </cell>
          <cell r="H318">
            <v>17822.259999999998</v>
          </cell>
          <cell r="I318">
            <v>41.28</v>
          </cell>
          <cell r="J318">
            <v>41.28</v>
          </cell>
          <cell r="K318">
            <v>30</v>
          </cell>
          <cell r="L318" t="str">
            <v>GELL</v>
          </cell>
          <cell r="M318">
            <v>1.0760000000000001</v>
          </cell>
          <cell r="N318">
            <v>1.5146999999999999</v>
          </cell>
          <cell r="O318">
            <v>0</v>
          </cell>
          <cell r="P318">
            <v>16.048999999999999</v>
          </cell>
          <cell r="Q318">
            <v>2.5300000000000001E-3</v>
          </cell>
          <cell r="R318">
            <v>1.5983000000000001</v>
          </cell>
          <cell r="S318">
            <v>0.57530000000000003</v>
          </cell>
          <cell r="T318">
            <v>7.6010000000000001E-3</v>
          </cell>
          <cell r="U318">
            <v>0</v>
          </cell>
          <cell r="V318">
            <v>28</v>
          </cell>
          <cell r="W318">
            <v>42.41</v>
          </cell>
          <cell r="X318">
            <v>0</v>
          </cell>
          <cell r="Y318">
            <v>662.5</v>
          </cell>
          <cell r="Z318">
            <v>45.1</v>
          </cell>
          <cell r="AA318">
            <v>750.01</v>
          </cell>
          <cell r="AB318">
            <v>44.75</v>
          </cell>
          <cell r="AC318">
            <v>23.74</v>
          </cell>
          <cell r="AD318">
            <v>145.77000000000001</v>
          </cell>
          <cell r="AE318">
            <v>214.26</v>
          </cell>
          <cell r="AF318">
            <v>964.27</v>
          </cell>
        </row>
        <row r="319">
          <cell r="C319" t="str">
            <v>QAAA700145</v>
          </cell>
          <cell r="D319">
            <v>228616</v>
          </cell>
          <cell r="E319">
            <v>39845</v>
          </cell>
          <cell r="F319">
            <v>39872</v>
          </cell>
          <cell r="G319" t="str">
            <v>EDST1</v>
          </cell>
          <cell r="H319">
            <v>14927.75</v>
          </cell>
          <cell r="I319">
            <v>36.979999999999997</v>
          </cell>
          <cell r="J319">
            <v>36.979999999999997</v>
          </cell>
          <cell r="K319">
            <v>30</v>
          </cell>
          <cell r="L319" t="str">
            <v>GELL</v>
          </cell>
          <cell r="M319">
            <v>1.0760000000000001</v>
          </cell>
          <cell r="N319">
            <v>1.5146999999999999</v>
          </cell>
          <cell r="O319">
            <v>0</v>
          </cell>
          <cell r="P319">
            <v>16.048999999999999</v>
          </cell>
          <cell r="Q319">
            <v>2.5300000000000001E-3</v>
          </cell>
          <cell r="R319">
            <v>1.5983000000000001</v>
          </cell>
          <cell r="S319">
            <v>0.57530000000000003</v>
          </cell>
          <cell r="T319">
            <v>7.6010000000000001E-3</v>
          </cell>
          <cell r="U319">
            <v>0</v>
          </cell>
          <cell r="V319">
            <v>28</v>
          </cell>
          <cell r="W319">
            <v>42.41</v>
          </cell>
          <cell r="X319">
            <v>0</v>
          </cell>
          <cell r="Y319">
            <v>593.49</v>
          </cell>
          <cell r="Z319">
            <v>37.770000000000003</v>
          </cell>
          <cell r="AA319">
            <v>673.67</v>
          </cell>
          <cell r="AB319">
            <v>44.75</v>
          </cell>
          <cell r="AC319">
            <v>21.28</v>
          </cell>
          <cell r="AD319">
            <v>122.1</v>
          </cell>
          <cell r="AE319">
            <v>188.13</v>
          </cell>
          <cell r="AF319">
            <v>861.8</v>
          </cell>
        </row>
        <row r="320">
          <cell r="C320" t="str">
            <v>QAAA700147</v>
          </cell>
          <cell r="D320">
            <v>228617</v>
          </cell>
          <cell r="E320">
            <v>39845</v>
          </cell>
          <cell r="F320">
            <v>39872</v>
          </cell>
          <cell r="G320" t="str">
            <v>EDMSCT1</v>
          </cell>
          <cell r="H320">
            <v>37598.637999999999</v>
          </cell>
          <cell r="I320">
            <v>84.09</v>
          </cell>
          <cell r="J320">
            <v>120</v>
          </cell>
          <cell r="K320">
            <v>120</v>
          </cell>
          <cell r="L320" t="str">
            <v>GELL</v>
          </cell>
          <cell r="M320">
            <v>1.0760000000000001</v>
          </cell>
          <cell r="N320">
            <v>11.9856</v>
          </cell>
          <cell r="O320">
            <v>0</v>
          </cell>
          <cell r="P320">
            <v>12.2485</v>
          </cell>
          <cell r="Q320">
            <v>2.5300000000000001E-3</v>
          </cell>
          <cell r="R320">
            <v>1.5983000000000001</v>
          </cell>
          <cell r="S320">
            <v>0.57530000000000003</v>
          </cell>
          <cell r="T320">
            <v>7.6010000000000001E-3</v>
          </cell>
          <cell r="U320">
            <v>0</v>
          </cell>
          <cell r="V320">
            <v>28</v>
          </cell>
          <cell r="W320">
            <v>335.59</v>
          </cell>
          <cell r="X320">
            <v>0</v>
          </cell>
          <cell r="Y320">
            <v>1469.82</v>
          </cell>
          <cell r="Z320">
            <v>95.12</v>
          </cell>
          <cell r="AA320">
            <v>1900.53</v>
          </cell>
          <cell r="AB320">
            <v>44.75</v>
          </cell>
          <cell r="AC320">
            <v>69.03</v>
          </cell>
          <cell r="AD320">
            <v>307.51</v>
          </cell>
          <cell r="AE320">
            <v>421.29</v>
          </cell>
          <cell r="AF320">
            <v>2321.8200000000002</v>
          </cell>
        </row>
        <row r="321">
          <cell r="C321" t="str">
            <v>QAAA700153</v>
          </cell>
          <cell r="D321">
            <v>228618</v>
          </cell>
          <cell r="E321">
            <v>39845</v>
          </cell>
          <cell r="F321">
            <v>39872</v>
          </cell>
          <cell r="G321" t="str">
            <v>WDST1</v>
          </cell>
          <cell r="H321">
            <v>21177.795999999998</v>
          </cell>
          <cell r="I321">
            <v>59.295999999999999</v>
          </cell>
          <cell r="J321">
            <v>59.295999999999999</v>
          </cell>
          <cell r="K321">
            <v>30</v>
          </cell>
          <cell r="L321" t="str">
            <v>GWLL</v>
          </cell>
          <cell r="M321">
            <v>1.2629999999999999</v>
          </cell>
          <cell r="N321">
            <v>2.1076000000000001</v>
          </cell>
          <cell r="O321">
            <v>0</v>
          </cell>
          <cell r="P321">
            <v>50.639600000000002</v>
          </cell>
          <cell r="Q321">
            <v>4.8729999999999997E-3</v>
          </cell>
          <cell r="R321">
            <v>1.5983000000000001</v>
          </cell>
          <cell r="S321">
            <v>0.57530000000000003</v>
          </cell>
          <cell r="T321">
            <v>7.6010000000000001E-3</v>
          </cell>
          <cell r="U321">
            <v>0</v>
          </cell>
          <cell r="V321">
            <v>28</v>
          </cell>
          <cell r="W321">
            <v>59.01</v>
          </cell>
          <cell r="X321">
            <v>0</v>
          </cell>
          <cell r="Y321">
            <v>3002.73</v>
          </cell>
          <cell r="Z321">
            <v>103.2</v>
          </cell>
          <cell r="AA321">
            <v>3164.94</v>
          </cell>
          <cell r="AB321">
            <v>44.75</v>
          </cell>
          <cell r="AC321">
            <v>34.119999999999997</v>
          </cell>
          <cell r="AD321">
            <v>203.31</v>
          </cell>
          <cell r="AE321">
            <v>282.18</v>
          </cell>
          <cell r="AF321">
            <v>3447.12</v>
          </cell>
        </row>
        <row r="322">
          <cell r="C322" t="str">
            <v>QAAA700167</v>
          </cell>
          <cell r="D322">
            <v>228619</v>
          </cell>
          <cell r="E322">
            <v>39845</v>
          </cell>
          <cell r="F322">
            <v>39872</v>
          </cell>
          <cell r="G322" t="str">
            <v>EDMSCT1</v>
          </cell>
          <cell r="H322">
            <v>124217.008</v>
          </cell>
          <cell r="I322">
            <v>360.77199999999999</v>
          </cell>
          <cell r="J322">
            <v>360.77199999999999</v>
          </cell>
          <cell r="K322">
            <v>120</v>
          </cell>
          <cell r="L322" t="str">
            <v>GELL</v>
          </cell>
          <cell r="M322">
            <v>1.0760000000000001</v>
          </cell>
          <cell r="N322">
            <v>11.9856</v>
          </cell>
          <cell r="O322">
            <v>0</v>
          </cell>
          <cell r="P322">
            <v>12.2485</v>
          </cell>
          <cell r="Q322">
            <v>2.5300000000000001E-3</v>
          </cell>
          <cell r="R322">
            <v>1.5983000000000001</v>
          </cell>
          <cell r="S322">
            <v>0.57530000000000003</v>
          </cell>
          <cell r="T322">
            <v>7.6010000000000001E-3</v>
          </cell>
          <cell r="U322">
            <v>0</v>
          </cell>
          <cell r="V322">
            <v>28</v>
          </cell>
          <cell r="W322">
            <v>335.59</v>
          </cell>
          <cell r="X322">
            <v>0</v>
          </cell>
          <cell r="Y322">
            <v>4418.92</v>
          </cell>
          <cell r="Z322">
            <v>314.27</v>
          </cell>
          <cell r="AA322">
            <v>5068.78</v>
          </cell>
          <cell r="AB322">
            <v>44.75</v>
          </cell>
          <cell r="AC322">
            <v>207.55</v>
          </cell>
          <cell r="AD322">
            <v>1015.93</v>
          </cell>
          <cell r="AE322">
            <v>1268.23</v>
          </cell>
          <cell r="AF322">
            <v>6337.01</v>
          </cell>
        </row>
        <row r="323">
          <cell r="C323" t="str">
            <v>QAAA700170</v>
          </cell>
          <cell r="D323">
            <v>228620</v>
          </cell>
          <cell r="E323">
            <v>39845</v>
          </cell>
          <cell r="F323">
            <v>39872</v>
          </cell>
          <cell r="G323" t="str">
            <v>EDMSCT1</v>
          </cell>
          <cell r="H323">
            <v>94574.66</v>
          </cell>
          <cell r="I323">
            <v>226.4</v>
          </cell>
          <cell r="J323">
            <v>226.4</v>
          </cell>
          <cell r="K323">
            <v>120</v>
          </cell>
          <cell r="L323" t="str">
            <v>GELB</v>
          </cell>
          <cell r="M323">
            <v>1.071</v>
          </cell>
          <cell r="N323">
            <v>11.9856</v>
          </cell>
          <cell r="O323">
            <v>0</v>
          </cell>
          <cell r="P323">
            <v>12.2485</v>
          </cell>
          <cell r="Q323">
            <v>2.5300000000000001E-3</v>
          </cell>
          <cell r="R323">
            <v>1.5983000000000001</v>
          </cell>
          <cell r="S323">
            <v>0.57530000000000003</v>
          </cell>
          <cell r="T323">
            <v>7.6010000000000001E-3</v>
          </cell>
          <cell r="U323">
            <v>0</v>
          </cell>
          <cell r="V323">
            <v>28</v>
          </cell>
          <cell r="W323">
            <v>335.59</v>
          </cell>
          <cell r="X323">
            <v>0</v>
          </cell>
          <cell r="Y323">
            <v>2773.06</v>
          </cell>
          <cell r="Z323">
            <v>239.28</v>
          </cell>
          <cell r="AA323">
            <v>3347.93</v>
          </cell>
          <cell r="AB323">
            <v>44.75</v>
          </cell>
          <cell r="AC323">
            <v>130.25</v>
          </cell>
          <cell r="AD323">
            <v>769.91</v>
          </cell>
          <cell r="AE323">
            <v>944.91</v>
          </cell>
          <cell r="AF323">
            <v>4292.84</v>
          </cell>
        </row>
        <row r="324">
          <cell r="C324" t="str">
            <v>QAAA700171</v>
          </cell>
          <cell r="D324">
            <v>228621</v>
          </cell>
          <cell r="E324">
            <v>39845</v>
          </cell>
          <cell r="F324">
            <v>39872</v>
          </cell>
          <cell r="G324" t="str">
            <v>EDMSCT1</v>
          </cell>
          <cell r="H324">
            <v>83163.429999999993</v>
          </cell>
          <cell r="I324">
            <v>166.44</v>
          </cell>
          <cell r="J324">
            <v>166.44</v>
          </cell>
          <cell r="K324">
            <v>120</v>
          </cell>
          <cell r="L324" t="str">
            <v>GELL</v>
          </cell>
          <cell r="M324">
            <v>1.0760000000000001</v>
          </cell>
          <cell r="N324">
            <v>11.9856</v>
          </cell>
          <cell r="O324">
            <v>0</v>
          </cell>
          <cell r="P324">
            <v>12.2485</v>
          </cell>
          <cell r="Q324">
            <v>2.5300000000000001E-3</v>
          </cell>
          <cell r="R324">
            <v>1.5983000000000001</v>
          </cell>
          <cell r="S324">
            <v>0.57530000000000003</v>
          </cell>
          <cell r="T324">
            <v>7.6010000000000001E-3</v>
          </cell>
          <cell r="U324">
            <v>0</v>
          </cell>
          <cell r="V324">
            <v>28</v>
          </cell>
          <cell r="W324">
            <v>335.59</v>
          </cell>
          <cell r="X324">
            <v>0</v>
          </cell>
          <cell r="Y324">
            <v>2038.64</v>
          </cell>
          <cell r="Z324">
            <v>210.4</v>
          </cell>
          <cell r="AA324">
            <v>2584.63</v>
          </cell>
          <cell r="AB324">
            <v>44.75</v>
          </cell>
          <cell r="AC324">
            <v>95.75</v>
          </cell>
          <cell r="AD324">
            <v>680.17</v>
          </cell>
          <cell r="AE324">
            <v>820.67</v>
          </cell>
          <cell r="AF324">
            <v>3405.3</v>
          </cell>
        </row>
        <row r="325">
          <cell r="C325" t="str">
            <v>QAAA700175</v>
          </cell>
          <cell r="D325">
            <v>228622</v>
          </cell>
          <cell r="E325">
            <v>39845</v>
          </cell>
          <cell r="F325">
            <v>39872</v>
          </cell>
          <cell r="G325" t="str">
            <v>EDMSCT1</v>
          </cell>
          <cell r="H325">
            <v>109204.56</v>
          </cell>
          <cell r="I325">
            <v>245.24</v>
          </cell>
          <cell r="J325">
            <v>245.24</v>
          </cell>
          <cell r="K325">
            <v>120</v>
          </cell>
          <cell r="L325" t="str">
            <v>GELL</v>
          </cell>
          <cell r="M325">
            <v>1.0760000000000001</v>
          </cell>
          <cell r="N325">
            <v>11.9856</v>
          </cell>
          <cell r="O325">
            <v>0</v>
          </cell>
          <cell r="P325">
            <v>12.2485</v>
          </cell>
          <cell r="Q325">
            <v>2.5300000000000001E-3</v>
          </cell>
          <cell r="R325">
            <v>1.5983000000000001</v>
          </cell>
          <cell r="S325">
            <v>0.57530000000000003</v>
          </cell>
          <cell r="T325">
            <v>7.6010000000000001E-3</v>
          </cell>
          <cell r="U325">
            <v>0</v>
          </cell>
          <cell r="V325">
            <v>28</v>
          </cell>
          <cell r="W325">
            <v>335.59</v>
          </cell>
          <cell r="X325">
            <v>0</v>
          </cell>
          <cell r="Y325">
            <v>3003.82</v>
          </cell>
          <cell r="Z325">
            <v>276.29000000000002</v>
          </cell>
          <cell r="AA325">
            <v>3615.7</v>
          </cell>
          <cell r="AB325">
            <v>44.75</v>
          </cell>
          <cell r="AC325">
            <v>141.09</v>
          </cell>
          <cell r="AD325">
            <v>893.15</v>
          </cell>
          <cell r="AE325">
            <v>1078.99</v>
          </cell>
          <cell r="AF325">
            <v>4694.6899999999996</v>
          </cell>
        </row>
        <row r="326">
          <cell r="C326" t="str">
            <v>QAAA700190</v>
          </cell>
          <cell r="D326">
            <v>228623</v>
          </cell>
          <cell r="E326">
            <v>39845</v>
          </cell>
          <cell r="F326">
            <v>39872</v>
          </cell>
          <cell r="G326" t="str">
            <v>EDMSCT1</v>
          </cell>
          <cell r="H326">
            <v>97469.89</v>
          </cell>
          <cell r="I326">
            <v>273.42</v>
          </cell>
          <cell r="J326">
            <v>273.42</v>
          </cell>
          <cell r="K326">
            <v>120</v>
          </cell>
          <cell r="L326" t="str">
            <v>GELL</v>
          </cell>
          <cell r="M326">
            <v>1.0760000000000001</v>
          </cell>
          <cell r="N326">
            <v>11.9856</v>
          </cell>
          <cell r="O326">
            <v>0</v>
          </cell>
          <cell r="P326">
            <v>12.2485</v>
          </cell>
          <cell r="Q326">
            <v>2.5300000000000001E-3</v>
          </cell>
          <cell r="R326">
            <v>1.5983000000000001</v>
          </cell>
          <cell r="S326">
            <v>0.57530000000000003</v>
          </cell>
          <cell r="T326">
            <v>7.6010000000000001E-3</v>
          </cell>
          <cell r="U326">
            <v>0</v>
          </cell>
          <cell r="V326">
            <v>28</v>
          </cell>
          <cell r="W326">
            <v>335.59</v>
          </cell>
          <cell r="X326">
            <v>0</v>
          </cell>
          <cell r="Y326">
            <v>3348.99</v>
          </cell>
          <cell r="Z326">
            <v>246.6</v>
          </cell>
          <cell r="AA326">
            <v>3931.18</v>
          </cell>
          <cell r="AB326">
            <v>44.75</v>
          </cell>
          <cell r="AC326">
            <v>157.30000000000001</v>
          </cell>
          <cell r="AD326">
            <v>797.18</v>
          </cell>
          <cell r="AE326">
            <v>999.23</v>
          </cell>
          <cell r="AF326">
            <v>4930.41</v>
          </cell>
        </row>
        <row r="327">
          <cell r="C327" t="str">
            <v>QAAA700192</v>
          </cell>
          <cell r="D327">
            <v>228624</v>
          </cell>
          <cell r="E327">
            <v>39845</v>
          </cell>
          <cell r="F327">
            <v>39872</v>
          </cell>
          <cell r="G327" t="str">
            <v>EDSSCT1</v>
          </cell>
          <cell r="H327">
            <v>18047.7</v>
          </cell>
          <cell r="I327">
            <v>41.14</v>
          </cell>
          <cell r="J327">
            <v>41.14</v>
          </cell>
          <cell r="K327">
            <v>30</v>
          </cell>
          <cell r="L327" t="str">
            <v>GELL</v>
          </cell>
          <cell r="M327">
            <v>1.0760000000000001</v>
          </cell>
          <cell r="N327">
            <v>1.5146999999999999</v>
          </cell>
          <cell r="O327">
            <v>0</v>
          </cell>
          <cell r="P327">
            <v>14.9567</v>
          </cell>
          <cell r="Q327">
            <v>2.5300000000000001E-3</v>
          </cell>
          <cell r="R327">
            <v>1.5983000000000001</v>
          </cell>
          <cell r="S327">
            <v>0.57530000000000003</v>
          </cell>
          <cell r="T327">
            <v>7.6010000000000001E-3</v>
          </cell>
          <cell r="U327">
            <v>0</v>
          </cell>
          <cell r="V327">
            <v>28</v>
          </cell>
          <cell r="W327">
            <v>42.41</v>
          </cell>
          <cell r="X327">
            <v>0</v>
          </cell>
          <cell r="Y327">
            <v>615.32000000000005</v>
          </cell>
          <cell r="Z327">
            <v>45.66</v>
          </cell>
          <cell r="AA327">
            <v>703.39</v>
          </cell>
          <cell r="AB327">
            <v>44.75</v>
          </cell>
          <cell r="AC327">
            <v>23.67</v>
          </cell>
          <cell r="AD327">
            <v>147.6</v>
          </cell>
          <cell r="AE327">
            <v>216.02</v>
          </cell>
          <cell r="AF327">
            <v>919.41</v>
          </cell>
        </row>
        <row r="328">
          <cell r="C328" t="str">
            <v>QAAABL0000</v>
          </cell>
          <cell r="D328">
            <v>228625</v>
          </cell>
          <cell r="E328">
            <v>39845</v>
          </cell>
          <cell r="F328">
            <v>39872</v>
          </cell>
          <cell r="G328" t="str">
            <v>EICCA2</v>
          </cell>
          <cell r="H328">
            <v>5782644.2199999997</v>
          </cell>
          <cell r="I328">
            <v>13410.82</v>
          </cell>
          <cell r="J328">
            <v>14000</v>
          </cell>
          <cell r="K328">
            <v>14000</v>
          </cell>
          <cell r="L328" t="str">
            <v>GBSB</v>
          </cell>
          <cell r="M328">
            <v>1</v>
          </cell>
          <cell r="N328">
            <v>1522.18</v>
          </cell>
          <cell r="O328">
            <v>0.10780000000000001</v>
          </cell>
          <cell r="P328">
            <v>0.23100000000000001</v>
          </cell>
          <cell r="Q328">
            <v>7.2599999999999997E-4</v>
          </cell>
          <cell r="R328">
            <v>2232.0529000000001</v>
          </cell>
          <cell r="S328">
            <v>0.65780000000000005</v>
          </cell>
          <cell r="T328">
            <v>1.5070000000000001E-3</v>
          </cell>
          <cell r="U328">
            <v>0</v>
          </cell>
          <cell r="V328">
            <v>28</v>
          </cell>
          <cell r="W328">
            <v>42621.04</v>
          </cell>
          <cell r="X328">
            <v>1445.69</v>
          </cell>
          <cell r="Y328">
            <v>3234</v>
          </cell>
          <cell r="Z328">
            <v>4198.2</v>
          </cell>
          <cell r="AA328">
            <v>51498.93</v>
          </cell>
          <cell r="AB328">
            <v>62497.48</v>
          </cell>
          <cell r="AC328">
            <v>9209.2000000000007</v>
          </cell>
          <cell r="AD328">
            <v>8714.4500000000007</v>
          </cell>
          <cell r="AE328">
            <v>80421.13</v>
          </cell>
          <cell r="AF328">
            <v>131920.06</v>
          </cell>
        </row>
        <row r="329">
          <cell r="C329" t="str">
            <v>QAAABL0003</v>
          </cell>
          <cell r="D329">
            <v>228626</v>
          </cell>
          <cell r="E329">
            <v>39845</v>
          </cell>
          <cell r="F329">
            <v>39872</v>
          </cell>
          <cell r="G329" t="str">
            <v>EDMT1</v>
          </cell>
          <cell r="H329">
            <v>175559.07</v>
          </cell>
          <cell r="I329">
            <v>363.76</v>
          </cell>
          <cell r="J329">
            <v>363.76</v>
          </cell>
          <cell r="K329">
            <v>120</v>
          </cell>
          <cell r="L329" t="str">
            <v>GELL</v>
          </cell>
          <cell r="M329">
            <v>1.0760000000000001</v>
          </cell>
          <cell r="N329">
            <v>11.9856</v>
          </cell>
          <cell r="O329">
            <v>0</v>
          </cell>
          <cell r="P329">
            <v>13.393599999999999</v>
          </cell>
          <cell r="Q329">
            <v>2.5300000000000001E-3</v>
          </cell>
          <cell r="R329">
            <v>1.5983000000000001</v>
          </cell>
          <cell r="S329">
            <v>0.57530000000000003</v>
          </cell>
          <cell r="T329">
            <v>7.6010000000000001E-3</v>
          </cell>
          <cell r="U329">
            <v>0</v>
          </cell>
          <cell r="V329">
            <v>28</v>
          </cell>
          <cell r="W329">
            <v>335.59</v>
          </cell>
          <cell r="X329">
            <v>0</v>
          </cell>
          <cell r="Y329">
            <v>4872.0600000000004</v>
          </cell>
          <cell r="Z329">
            <v>444.16</v>
          </cell>
          <cell r="AA329">
            <v>5651.81</v>
          </cell>
          <cell r="AB329">
            <v>44.75</v>
          </cell>
          <cell r="AC329">
            <v>209.27</v>
          </cell>
          <cell r="AD329">
            <v>1435.84</v>
          </cell>
          <cell r="AE329">
            <v>1689.86</v>
          </cell>
          <cell r="AF329">
            <v>7341.67</v>
          </cell>
        </row>
        <row r="330">
          <cell r="C330" t="str">
            <v>QAAABL0007</v>
          </cell>
          <cell r="D330">
            <v>228627</v>
          </cell>
          <cell r="E330">
            <v>39845</v>
          </cell>
          <cell r="F330">
            <v>39872</v>
          </cell>
          <cell r="G330" t="str">
            <v>EDMT1</v>
          </cell>
          <cell r="H330">
            <v>62038.01</v>
          </cell>
          <cell r="I330">
            <v>172.42</v>
          </cell>
          <cell r="J330">
            <v>172.42</v>
          </cell>
          <cell r="K330">
            <v>120</v>
          </cell>
          <cell r="L330" t="str">
            <v>GELL</v>
          </cell>
          <cell r="M330">
            <v>1.0760000000000001</v>
          </cell>
          <cell r="N330">
            <v>11.9856</v>
          </cell>
          <cell r="O330">
            <v>0</v>
          </cell>
          <cell r="P330">
            <v>13.393599999999999</v>
          </cell>
          <cell r="Q330">
            <v>2.5300000000000001E-3</v>
          </cell>
          <cell r="R330">
            <v>1.5983000000000001</v>
          </cell>
          <cell r="S330">
            <v>0.57530000000000003</v>
          </cell>
          <cell r="T330">
            <v>7.6010000000000001E-3</v>
          </cell>
          <cell r="U330">
            <v>0</v>
          </cell>
          <cell r="V330">
            <v>28</v>
          </cell>
          <cell r="W330">
            <v>335.59</v>
          </cell>
          <cell r="X330">
            <v>0</v>
          </cell>
          <cell r="Y330">
            <v>2309.3200000000002</v>
          </cell>
          <cell r="Z330">
            <v>156.94999999999999</v>
          </cell>
          <cell r="AA330">
            <v>2801.86</v>
          </cell>
          <cell r="AB330">
            <v>44.75</v>
          </cell>
          <cell r="AC330">
            <v>99.19</v>
          </cell>
          <cell r="AD330">
            <v>507.39</v>
          </cell>
          <cell r="AE330">
            <v>651.33000000000004</v>
          </cell>
          <cell r="AF330">
            <v>3453.19</v>
          </cell>
        </row>
        <row r="331">
          <cell r="C331" t="str">
            <v>QAAABL0009</v>
          </cell>
          <cell r="D331">
            <v>228628</v>
          </cell>
          <cell r="E331">
            <v>39845</v>
          </cell>
          <cell r="F331">
            <v>39872</v>
          </cell>
          <cell r="G331" t="str">
            <v>EDMT1</v>
          </cell>
          <cell r="H331">
            <v>57310.548000000003</v>
          </cell>
          <cell r="I331">
            <v>156.768</v>
          </cell>
          <cell r="J331">
            <v>156.768</v>
          </cell>
          <cell r="K331">
            <v>120</v>
          </cell>
          <cell r="L331" t="str">
            <v>GELL</v>
          </cell>
          <cell r="M331">
            <v>1.0760000000000001</v>
          </cell>
          <cell r="N331">
            <v>11.9856</v>
          </cell>
          <cell r="O331">
            <v>0</v>
          </cell>
          <cell r="P331">
            <v>13.393599999999999</v>
          </cell>
          <cell r="Q331">
            <v>2.5300000000000001E-3</v>
          </cell>
          <cell r="R331">
            <v>1.5983000000000001</v>
          </cell>
          <cell r="S331">
            <v>0.57530000000000003</v>
          </cell>
          <cell r="T331">
            <v>7.6010000000000001E-3</v>
          </cell>
          <cell r="U331">
            <v>0</v>
          </cell>
          <cell r="V331">
            <v>28</v>
          </cell>
          <cell r="W331">
            <v>335.59</v>
          </cell>
          <cell r="X331">
            <v>0</v>
          </cell>
          <cell r="Y331">
            <v>2099.69</v>
          </cell>
          <cell r="Z331">
            <v>145</v>
          </cell>
          <cell r="AA331">
            <v>2580.2800000000002</v>
          </cell>
          <cell r="AB331">
            <v>44.75</v>
          </cell>
          <cell r="AC331">
            <v>90.18</v>
          </cell>
          <cell r="AD331">
            <v>468.73</v>
          </cell>
          <cell r="AE331">
            <v>603.66</v>
          </cell>
          <cell r="AF331">
            <v>3183.94</v>
          </cell>
        </row>
        <row r="332">
          <cell r="C332" t="str">
            <v>QAAABL0013</v>
          </cell>
          <cell r="D332">
            <v>228629</v>
          </cell>
          <cell r="E332">
            <v>39845</v>
          </cell>
          <cell r="F332">
            <v>39872</v>
          </cell>
          <cell r="G332" t="str">
            <v>EDSSCT1</v>
          </cell>
          <cell r="H332">
            <v>21469.964</v>
          </cell>
          <cell r="I332">
            <v>55.701999999999998</v>
          </cell>
          <cell r="J332">
            <v>55.701999999999998</v>
          </cell>
          <cell r="K332">
            <v>30</v>
          </cell>
          <cell r="L332" t="str">
            <v>GELL</v>
          </cell>
          <cell r="M332">
            <v>1.0760000000000001</v>
          </cell>
          <cell r="N332">
            <v>1.5146999999999999</v>
          </cell>
          <cell r="O332">
            <v>0</v>
          </cell>
          <cell r="P332">
            <v>14.9567</v>
          </cell>
          <cell r="Q332">
            <v>2.5300000000000001E-3</v>
          </cell>
          <cell r="R332">
            <v>1.5983000000000001</v>
          </cell>
          <cell r="S332">
            <v>0.57530000000000003</v>
          </cell>
          <cell r="T332">
            <v>7.6010000000000001E-3</v>
          </cell>
          <cell r="U332">
            <v>0</v>
          </cell>
          <cell r="V332">
            <v>28</v>
          </cell>
          <cell r="W332">
            <v>42.41</v>
          </cell>
          <cell r="X332">
            <v>0</v>
          </cell>
          <cell r="Y332">
            <v>833.12</v>
          </cell>
          <cell r="Z332">
            <v>54.32</v>
          </cell>
          <cell r="AA332">
            <v>929.85</v>
          </cell>
          <cell r="AB332">
            <v>44.75</v>
          </cell>
          <cell r="AC332">
            <v>32.049999999999997</v>
          </cell>
          <cell r="AD332">
            <v>175.6</v>
          </cell>
          <cell r="AE332">
            <v>252.4</v>
          </cell>
          <cell r="AF332">
            <v>1182.25</v>
          </cell>
        </row>
        <row r="333">
          <cell r="C333" t="str">
            <v>QAAABL0015</v>
          </cell>
          <cell r="D333">
            <v>228630</v>
          </cell>
          <cell r="E333">
            <v>39845</v>
          </cell>
          <cell r="F333">
            <v>39872</v>
          </cell>
          <cell r="G333" t="str">
            <v>EDSSCT1</v>
          </cell>
          <cell r="H333">
            <v>19921.259999999998</v>
          </cell>
          <cell r="I333">
            <v>63.8</v>
          </cell>
          <cell r="J333">
            <v>63.8</v>
          </cell>
          <cell r="K333">
            <v>30</v>
          </cell>
          <cell r="L333" t="str">
            <v>GELL</v>
          </cell>
          <cell r="M333">
            <v>1.0760000000000001</v>
          </cell>
          <cell r="N333">
            <v>1.5146999999999999</v>
          </cell>
          <cell r="O333">
            <v>0</v>
          </cell>
          <cell r="P333">
            <v>14.9567</v>
          </cell>
          <cell r="Q333">
            <v>2.5300000000000001E-3</v>
          </cell>
          <cell r="R333">
            <v>1.5983000000000001</v>
          </cell>
          <cell r="S333">
            <v>0.57530000000000003</v>
          </cell>
          <cell r="T333">
            <v>7.6010000000000001E-3</v>
          </cell>
          <cell r="U333">
            <v>0</v>
          </cell>
          <cell r="V333">
            <v>28</v>
          </cell>
          <cell r="W333">
            <v>42.41</v>
          </cell>
          <cell r="X333">
            <v>0</v>
          </cell>
          <cell r="Y333">
            <v>954.23</v>
          </cell>
          <cell r="Z333">
            <v>50.4</v>
          </cell>
          <cell r="AA333">
            <v>1047.04</v>
          </cell>
          <cell r="AB333">
            <v>44.75</v>
          </cell>
          <cell r="AC333">
            <v>36.700000000000003</v>
          </cell>
          <cell r="AD333">
            <v>162.93</v>
          </cell>
          <cell r="AE333">
            <v>244.38</v>
          </cell>
          <cell r="AF333">
            <v>1291.42</v>
          </cell>
        </row>
        <row r="334">
          <cell r="C334" t="str">
            <v>QAAABL0024</v>
          </cell>
          <cell r="D334">
            <v>228631</v>
          </cell>
          <cell r="E334">
            <v>39845</v>
          </cell>
          <cell r="F334">
            <v>39872</v>
          </cell>
          <cell r="G334" t="str">
            <v>EDST1</v>
          </cell>
          <cell r="H334">
            <v>53289.8</v>
          </cell>
          <cell r="I334">
            <v>147.4</v>
          </cell>
          <cell r="J334">
            <v>147.4</v>
          </cell>
          <cell r="K334">
            <v>30</v>
          </cell>
          <cell r="L334" t="str">
            <v>GELL</v>
          </cell>
          <cell r="M334">
            <v>1.0760000000000001</v>
          </cell>
          <cell r="N334">
            <v>1.5146999999999999</v>
          </cell>
          <cell r="O334">
            <v>0</v>
          </cell>
          <cell r="P334">
            <v>16.048999999999999</v>
          </cell>
          <cell r="Q334">
            <v>2.5300000000000001E-3</v>
          </cell>
          <cell r="R334">
            <v>1.5983000000000001</v>
          </cell>
          <cell r="S334">
            <v>0.57530000000000003</v>
          </cell>
          <cell r="T334">
            <v>7.6010000000000001E-3</v>
          </cell>
          <cell r="U334">
            <v>0</v>
          </cell>
          <cell r="V334">
            <v>28</v>
          </cell>
          <cell r="W334">
            <v>42.41</v>
          </cell>
          <cell r="X334">
            <v>0</v>
          </cell>
          <cell r="Y334">
            <v>2365.62</v>
          </cell>
          <cell r="Z334">
            <v>134.82</v>
          </cell>
          <cell r="AA334">
            <v>2542.85</v>
          </cell>
          <cell r="AB334">
            <v>44.75</v>
          </cell>
          <cell r="AC334">
            <v>84.81</v>
          </cell>
          <cell r="AD334">
            <v>435.84</v>
          </cell>
          <cell r="AE334">
            <v>565.4</v>
          </cell>
          <cell r="AF334">
            <v>3108.25</v>
          </cell>
        </row>
        <row r="335">
          <cell r="C335" t="str">
            <v>QAAABW0000</v>
          </cell>
          <cell r="D335">
            <v>228632</v>
          </cell>
          <cell r="E335">
            <v>39845</v>
          </cell>
          <cell r="F335">
            <v>39872</v>
          </cell>
          <cell r="G335" t="str">
            <v>EICCA3</v>
          </cell>
          <cell r="H335">
            <v>10899881</v>
          </cell>
          <cell r="I335">
            <v>25276.22</v>
          </cell>
          <cell r="J335">
            <v>40000</v>
          </cell>
          <cell r="K335">
            <v>40000</v>
          </cell>
          <cell r="L335" t="str">
            <v>GBSB</v>
          </cell>
          <cell r="M335">
            <v>1</v>
          </cell>
          <cell r="N335">
            <v>418.55</v>
          </cell>
          <cell r="O335">
            <v>4.8399999999999999E-2</v>
          </cell>
          <cell r="P335">
            <v>9.4600000000000004E-2</v>
          </cell>
          <cell r="Q335">
            <v>1.4630000000000001E-3</v>
          </cell>
          <cell r="R335">
            <v>3349.7266</v>
          </cell>
          <cell r="S335">
            <v>0.94379999999999997</v>
          </cell>
          <cell r="T335">
            <v>2.8709999999999999E-3</v>
          </cell>
          <cell r="U335">
            <v>0</v>
          </cell>
          <cell r="V335">
            <v>28</v>
          </cell>
          <cell r="W335">
            <v>11719.4</v>
          </cell>
          <cell r="X335">
            <v>1223.3699999999999</v>
          </cell>
          <cell r="Y335">
            <v>3784</v>
          </cell>
          <cell r="Z335">
            <v>15946.53</v>
          </cell>
          <cell r="AA335">
            <v>32673.3</v>
          </cell>
          <cell r="AB335">
            <v>93792.35</v>
          </cell>
          <cell r="AC335">
            <v>37752</v>
          </cell>
          <cell r="AD335">
            <v>31293.55</v>
          </cell>
          <cell r="AE335">
            <v>162837.9</v>
          </cell>
          <cell r="AF335">
            <v>195511.2</v>
          </cell>
        </row>
        <row r="336">
          <cell r="C336" t="str">
            <v>QAAABW0001</v>
          </cell>
          <cell r="D336">
            <v>228633</v>
          </cell>
          <cell r="E336">
            <v>39845</v>
          </cell>
          <cell r="F336">
            <v>39872</v>
          </cell>
          <cell r="G336" t="str">
            <v>EICCA4</v>
          </cell>
          <cell r="H336">
            <v>12852737.380000001</v>
          </cell>
          <cell r="I336">
            <v>30695.74</v>
          </cell>
          <cell r="J336">
            <v>37500</v>
          </cell>
          <cell r="K336">
            <v>37500</v>
          </cell>
          <cell r="L336" t="str">
            <v>GS51</v>
          </cell>
          <cell r="M336">
            <v>1.0029999999999999</v>
          </cell>
          <cell r="N336">
            <v>543.51</v>
          </cell>
          <cell r="O336">
            <v>4.07E-2</v>
          </cell>
          <cell r="P336">
            <v>9.4600000000000004E-2</v>
          </cell>
          <cell r="Q336">
            <v>1.474E-3</v>
          </cell>
          <cell r="R336">
            <v>3892.9648999999999</v>
          </cell>
          <cell r="S336">
            <v>0.94379999999999997</v>
          </cell>
          <cell r="T336">
            <v>2.8709999999999999E-3</v>
          </cell>
          <cell r="U336">
            <v>0</v>
          </cell>
          <cell r="V336">
            <v>28</v>
          </cell>
          <cell r="W336">
            <v>15218.28</v>
          </cell>
          <cell r="X336">
            <v>1249.32</v>
          </cell>
          <cell r="Y336">
            <v>3547.5</v>
          </cell>
          <cell r="Z336">
            <v>18944.93</v>
          </cell>
          <cell r="AA336">
            <v>38960.03</v>
          </cell>
          <cell r="AB336">
            <v>109003.02</v>
          </cell>
          <cell r="AC336">
            <v>35392.5</v>
          </cell>
          <cell r="AD336">
            <v>37010.910000000003</v>
          </cell>
          <cell r="AE336">
            <v>181406.43</v>
          </cell>
          <cell r="AF336">
            <v>220366.46</v>
          </cell>
        </row>
        <row r="337">
          <cell r="C337" t="str">
            <v>QAAABW0002</v>
          </cell>
          <cell r="D337">
            <v>228634</v>
          </cell>
          <cell r="E337">
            <v>39845</v>
          </cell>
          <cell r="F337">
            <v>39872</v>
          </cell>
          <cell r="G337" t="str">
            <v>EICCA5</v>
          </cell>
          <cell r="H337">
            <v>3826744.48</v>
          </cell>
          <cell r="I337">
            <v>11700.48</v>
          </cell>
          <cell r="J337">
            <v>11700.48</v>
          </cell>
          <cell r="K337">
            <v>10000</v>
          </cell>
          <cell r="L337" t="str">
            <v>GS02</v>
          </cell>
          <cell r="M337">
            <v>1.0109999999999999</v>
          </cell>
          <cell r="N337">
            <v>465.52</v>
          </cell>
          <cell r="O337">
            <v>1.5686</v>
          </cell>
          <cell r="P337">
            <v>3.6597</v>
          </cell>
          <cell r="Q337">
            <v>1.65E-3</v>
          </cell>
          <cell r="R337">
            <v>1710.61</v>
          </cell>
          <cell r="S337">
            <v>0.94379999999999997</v>
          </cell>
          <cell r="T337">
            <v>2.8709999999999999E-3</v>
          </cell>
          <cell r="U337">
            <v>0</v>
          </cell>
          <cell r="V337">
            <v>28</v>
          </cell>
          <cell r="W337">
            <v>13034.56</v>
          </cell>
          <cell r="X337">
            <v>18353.37</v>
          </cell>
          <cell r="Y337">
            <v>42820.25</v>
          </cell>
          <cell r="Z337">
            <v>6314.13</v>
          </cell>
          <cell r="AA337">
            <v>80522.31</v>
          </cell>
          <cell r="AB337">
            <v>47897.08</v>
          </cell>
          <cell r="AC337">
            <v>11042.92</v>
          </cell>
          <cell r="AD337">
            <v>11107.43</v>
          </cell>
          <cell r="AE337">
            <v>70047.429999999993</v>
          </cell>
          <cell r="AF337">
            <v>150569.74</v>
          </cell>
        </row>
        <row r="338">
          <cell r="C338" t="str">
            <v>QAAABW0008</v>
          </cell>
          <cell r="D338">
            <v>228635</v>
          </cell>
          <cell r="E338">
            <v>39845</v>
          </cell>
          <cell r="F338">
            <v>39872</v>
          </cell>
          <cell r="G338" t="str">
            <v>EDMSCT1</v>
          </cell>
          <cell r="H338">
            <v>131372.17000000001</v>
          </cell>
          <cell r="I338">
            <v>270.58</v>
          </cell>
          <cell r="J338">
            <v>270.58</v>
          </cell>
          <cell r="K338">
            <v>120</v>
          </cell>
          <cell r="L338" t="str">
            <v>GELL</v>
          </cell>
          <cell r="M338">
            <v>1.0760000000000001</v>
          </cell>
          <cell r="N338">
            <v>11.9856</v>
          </cell>
          <cell r="O338">
            <v>0</v>
          </cell>
          <cell r="P338">
            <v>12.2485</v>
          </cell>
          <cell r="Q338">
            <v>2.5300000000000001E-3</v>
          </cell>
          <cell r="R338">
            <v>1.5983000000000001</v>
          </cell>
          <cell r="S338">
            <v>0.57530000000000003</v>
          </cell>
          <cell r="T338">
            <v>7.6010000000000001E-3</v>
          </cell>
          <cell r="U338">
            <v>0</v>
          </cell>
          <cell r="V338">
            <v>28</v>
          </cell>
          <cell r="W338">
            <v>335.59</v>
          </cell>
          <cell r="X338">
            <v>0</v>
          </cell>
          <cell r="Y338">
            <v>3314.2</v>
          </cell>
          <cell r="Z338">
            <v>332.37</v>
          </cell>
          <cell r="AA338">
            <v>3982.16</v>
          </cell>
          <cell r="AB338">
            <v>44.75</v>
          </cell>
          <cell r="AC338">
            <v>155.66999999999999</v>
          </cell>
          <cell r="AD338">
            <v>1074.45</v>
          </cell>
          <cell r="AE338">
            <v>1274.8699999999999</v>
          </cell>
          <cell r="AF338">
            <v>5257.03</v>
          </cell>
        </row>
        <row r="339">
          <cell r="C339" t="str">
            <v>QAAABW0038</v>
          </cell>
          <cell r="D339">
            <v>228636</v>
          </cell>
          <cell r="E339">
            <v>39845</v>
          </cell>
          <cell r="F339">
            <v>39872</v>
          </cell>
          <cell r="G339" t="str">
            <v>EDSSCT1</v>
          </cell>
          <cell r="H339">
            <v>18429.87</v>
          </cell>
          <cell r="I339">
            <v>65.111999999999995</v>
          </cell>
          <cell r="J339">
            <v>65.111999999999995</v>
          </cell>
          <cell r="K339">
            <v>30</v>
          </cell>
          <cell r="L339" t="str">
            <v>GELL</v>
          </cell>
          <cell r="M339">
            <v>1.0760000000000001</v>
          </cell>
          <cell r="N339">
            <v>1.5146999999999999</v>
          </cell>
          <cell r="O339">
            <v>0</v>
          </cell>
          <cell r="P339">
            <v>14.9567</v>
          </cell>
          <cell r="Q339">
            <v>2.5300000000000001E-3</v>
          </cell>
          <cell r="R339">
            <v>1.5983000000000001</v>
          </cell>
          <cell r="S339">
            <v>0.57530000000000003</v>
          </cell>
          <cell r="T339">
            <v>7.6010000000000001E-3</v>
          </cell>
          <cell r="U339">
            <v>0</v>
          </cell>
          <cell r="V339">
            <v>28</v>
          </cell>
          <cell r="W339">
            <v>42.41</v>
          </cell>
          <cell r="X339">
            <v>0</v>
          </cell>
          <cell r="Y339">
            <v>973.86</v>
          </cell>
          <cell r="Z339">
            <v>46.62</v>
          </cell>
          <cell r="AA339">
            <v>1062.8900000000001</v>
          </cell>
          <cell r="AB339">
            <v>44.75</v>
          </cell>
          <cell r="AC339">
            <v>37.46</v>
          </cell>
          <cell r="AD339">
            <v>150.72999999999999</v>
          </cell>
          <cell r="AE339">
            <v>232.94</v>
          </cell>
          <cell r="AF339">
            <v>1295.83</v>
          </cell>
        </row>
        <row r="340">
          <cell r="C340" t="str">
            <v>QAAABW0040</v>
          </cell>
          <cell r="D340">
            <v>228637</v>
          </cell>
          <cell r="E340">
            <v>39845</v>
          </cell>
          <cell r="F340">
            <v>39872</v>
          </cell>
          <cell r="G340" t="str">
            <v>EICCA6</v>
          </cell>
          <cell r="H340">
            <v>1426576.66</v>
          </cell>
          <cell r="I340">
            <v>4205.82</v>
          </cell>
          <cell r="J340">
            <v>5600</v>
          </cell>
          <cell r="K340">
            <v>5600</v>
          </cell>
          <cell r="L340" t="str">
            <v>GESL</v>
          </cell>
          <cell r="M340">
            <v>1.0189999999999999</v>
          </cell>
          <cell r="N340">
            <v>365.2</v>
          </cell>
          <cell r="O340">
            <v>0.63360000000000005</v>
          </cell>
          <cell r="P340">
            <v>3.6597</v>
          </cell>
          <cell r="Q340">
            <v>2.7500000000000002E-4</v>
          </cell>
          <cell r="R340">
            <v>318.27289999999999</v>
          </cell>
          <cell r="S340">
            <v>0.94379999999999997</v>
          </cell>
          <cell r="T340">
            <v>2.8709999999999999E-3</v>
          </cell>
          <cell r="U340">
            <v>0</v>
          </cell>
          <cell r="V340">
            <v>28</v>
          </cell>
          <cell r="W340">
            <v>10225.6</v>
          </cell>
          <cell r="X340">
            <v>2664.81</v>
          </cell>
          <cell r="Y340">
            <v>20494.32</v>
          </cell>
          <cell r="Z340">
            <v>392.31</v>
          </cell>
          <cell r="AA340">
            <v>33777.040000000001</v>
          </cell>
          <cell r="AB340">
            <v>8911.64</v>
          </cell>
          <cell r="AC340">
            <v>5285.28</v>
          </cell>
          <cell r="AD340">
            <v>4173.5200000000004</v>
          </cell>
          <cell r="AE340">
            <v>18370.439999999999</v>
          </cell>
          <cell r="AF340">
            <v>52147.48</v>
          </cell>
        </row>
        <row r="341">
          <cell r="C341" t="str">
            <v>QAAABX0001</v>
          </cell>
          <cell r="D341">
            <v>228638</v>
          </cell>
          <cell r="E341">
            <v>39845</v>
          </cell>
          <cell r="F341">
            <v>39872</v>
          </cell>
          <cell r="G341" t="str">
            <v>EICCA7</v>
          </cell>
          <cell r="H341">
            <v>4597575.2429999998</v>
          </cell>
          <cell r="I341">
            <v>7290.2759999999998</v>
          </cell>
          <cell r="J341">
            <v>15700</v>
          </cell>
          <cell r="K341">
            <v>15700</v>
          </cell>
          <cell r="L341" t="str">
            <v>GS05</v>
          </cell>
          <cell r="M341">
            <v>1.01</v>
          </cell>
          <cell r="N341">
            <v>436.15</v>
          </cell>
          <cell r="O341">
            <v>0.78649999999999998</v>
          </cell>
          <cell r="P341">
            <v>1.6951000000000001</v>
          </cell>
          <cell r="Q341">
            <v>8.4699999999999999E-4</v>
          </cell>
          <cell r="R341">
            <v>779.54470000000003</v>
          </cell>
          <cell r="S341">
            <v>0.2838</v>
          </cell>
          <cell r="T341">
            <v>6.7100000000000005E-4</v>
          </cell>
          <cell r="U341">
            <v>0</v>
          </cell>
          <cell r="V341">
            <v>28</v>
          </cell>
          <cell r="W341">
            <v>12212.2</v>
          </cell>
          <cell r="X341">
            <v>5733.8</v>
          </cell>
          <cell r="Y341">
            <v>26613.07</v>
          </cell>
          <cell r="Z341">
            <v>3894.15</v>
          </cell>
          <cell r="AA341">
            <v>48453.22</v>
          </cell>
          <cell r="AB341">
            <v>21827.26</v>
          </cell>
          <cell r="AC341">
            <v>4455.66</v>
          </cell>
          <cell r="AD341">
            <v>3115.82</v>
          </cell>
          <cell r="AE341">
            <v>29398.74</v>
          </cell>
          <cell r="AF341">
            <v>77851.960000000006</v>
          </cell>
        </row>
        <row r="342">
          <cell r="C342" t="str">
            <v>QAAABX0002</v>
          </cell>
          <cell r="D342">
            <v>228639</v>
          </cell>
          <cell r="E342">
            <v>39845</v>
          </cell>
          <cell r="F342">
            <v>39872</v>
          </cell>
          <cell r="G342" t="str">
            <v>EICCA8</v>
          </cell>
          <cell r="H342">
            <v>7829327.0690000001</v>
          </cell>
          <cell r="I342">
            <v>19608.957999999999</v>
          </cell>
          <cell r="J342">
            <v>20000</v>
          </cell>
          <cell r="K342">
            <v>20000</v>
          </cell>
          <cell r="L342" t="str">
            <v>GS06</v>
          </cell>
          <cell r="M342">
            <v>1.02</v>
          </cell>
          <cell r="N342">
            <v>181.61</v>
          </cell>
          <cell r="O342">
            <v>0.89649999999999996</v>
          </cell>
          <cell r="P342">
            <v>2.7885</v>
          </cell>
          <cell r="Q342">
            <v>2.7500000000000002E-4</v>
          </cell>
          <cell r="R342">
            <v>2300.3485999999998</v>
          </cell>
          <cell r="S342">
            <v>0.2838</v>
          </cell>
          <cell r="T342">
            <v>6.7100000000000005E-4</v>
          </cell>
          <cell r="U342">
            <v>0</v>
          </cell>
          <cell r="V342">
            <v>28</v>
          </cell>
          <cell r="W342">
            <v>5085.08</v>
          </cell>
          <cell r="X342">
            <v>17579.439999999999</v>
          </cell>
          <cell r="Y342">
            <v>55770</v>
          </cell>
          <cell r="Z342">
            <v>2153.0700000000002</v>
          </cell>
          <cell r="AA342">
            <v>80587.59</v>
          </cell>
          <cell r="AB342">
            <v>64409.77</v>
          </cell>
          <cell r="AC342">
            <v>5676</v>
          </cell>
          <cell r="AD342">
            <v>5358.55</v>
          </cell>
          <cell r="AE342">
            <v>75444.320000000007</v>
          </cell>
          <cell r="AF342">
            <v>156031.91</v>
          </cell>
        </row>
        <row r="343">
          <cell r="C343" t="str">
            <v>QAAABX0004</v>
          </cell>
          <cell r="D343">
            <v>228640</v>
          </cell>
          <cell r="E343">
            <v>39845</v>
          </cell>
          <cell r="F343">
            <v>39872</v>
          </cell>
          <cell r="G343" t="str">
            <v>EICCA9</v>
          </cell>
          <cell r="H343">
            <v>94141.91</v>
          </cell>
          <cell r="I343">
            <v>292.04000000000002</v>
          </cell>
          <cell r="J343">
            <v>2000</v>
          </cell>
          <cell r="K343">
            <v>2000</v>
          </cell>
          <cell r="L343" t="str">
            <v>GESL</v>
          </cell>
          <cell r="M343">
            <v>1.0189999999999999</v>
          </cell>
          <cell r="N343">
            <v>168.74</v>
          </cell>
          <cell r="O343">
            <v>1.5114000000000001</v>
          </cell>
          <cell r="P343">
            <v>1.2342</v>
          </cell>
          <cell r="Q343">
            <v>1.0834999999999999E-2</v>
          </cell>
          <cell r="R343">
            <v>63.005800000000001</v>
          </cell>
          <cell r="S343">
            <v>0.2838</v>
          </cell>
          <cell r="T343">
            <v>6.7100000000000005E-4</v>
          </cell>
          <cell r="U343">
            <v>0</v>
          </cell>
          <cell r="V343">
            <v>28</v>
          </cell>
          <cell r="W343">
            <v>4724.72</v>
          </cell>
          <cell r="X343">
            <v>441.39</v>
          </cell>
          <cell r="Y343">
            <v>2468.4</v>
          </cell>
          <cell r="Z343">
            <v>1020.03</v>
          </cell>
          <cell r="AA343">
            <v>8654.5400000000009</v>
          </cell>
          <cell r="AB343">
            <v>1764.18</v>
          </cell>
          <cell r="AC343">
            <v>567.6</v>
          </cell>
          <cell r="AD343">
            <v>64.37</v>
          </cell>
          <cell r="AE343">
            <v>2396.15</v>
          </cell>
          <cell r="AF343">
            <v>11050.69</v>
          </cell>
        </row>
        <row r="344">
          <cell r="C344" t="str">
            <v>QAAABX0006</v>
          </cell>
          <cell r="D344">
            <v>228641</v>
          </cell>
          <cell r="E344">
            <v>39845</v>
          </cell>
          <cell r="F344">
            <v>39872</v>
          </cell>
          <cell r="G344" t="str">
            <v>EDSSCT1</v>
          </cell>
          <cell r="H344">
            <v>56493.764000000003</v>
          </cell>
          <cell r="I344">
            <v>205.56800000000001</v>
          </cell>
          <cell r="J344">
            <v>205.56800000000001</v>
          </cell>
          <cell r="K344">
            <v>30</v>
          </cell>
          <cell r="L344" t="str">
            <v>GELL</v>
          </cell>
          <cell r="M344">
            <v>1.0760000000000001</v>
          </cell>
          <cell r="N344">
            <v>1.5146999999999999</v>
          </cell>
          <cell r="O344">
            <v>0</v>
          </cell>
          <cell r="P344">
            <v>14.9567</v>
          </cell>
          <cell r="Q344">
            <v>2.5300000000000001E-3</v>
          </cell>
          <cell r="R344">
            <v>1.5983000000000001</v>
          </cell>
          <cell r="S344">
            <v>0.57530000000000003</v>
          </cell>
          <cell r="T344">
            <v>7.6010000000000001E-3</v>
          </cell>
          <cell r="U344">
            <v>0</v>
          </cell>
          <cell r="V344">
            <v>28</v>
          </cell>
          <cell r="W344">
            <v>42.41</v>
          </cell>
          <cell r="X344">
            <v>0</v>
          </cell>
          <cell r="Y344">
            <v>3074.62</v>
          </cell>
          <cell r="Z344">
            <v>142.93</v>
          </cell>
          <cell r="AA344">
            <v>3259.96</v>
          </cell>
          <cell r="AB344">
            <v>44.75</v>
          </cell>
          <cell r="AC344">
            <v>118.27</v>
          </cell>
          <cell r="AD344">
            <v>462.05</v>
          </cell>
          <cell r="AE344">
            <v>625.07000000000005</v>
          </cell>
          <cell r="AF344">
            <v>3885.03</v>
          </cell>
        </row>
        <row r="345">
          <cell r="C345" t="str">
            <v>QAAABX0012</v>
          </cell>
          <cell r="D345">
            <v>228642</v>
          </cell>
          <cell r="E345">
            <v>39845</v>
          </cell>
          <cell r="F345">
            <v>39872</v>
          </cell>
          <cell r="G345" t="str">
            <v>EICCA10</v>
          </cell>
          <cell r="H345">
            <v>3865559.1570000001</v>
          </cell>
          <cell r="I345">
            <v>11513.175999999999</v>
          </cell>
          <cell r="J345">
            <v>11513.175999999999</v>
          </cell>
          <cell r="K345">
            <v>8600</v>
          </cell>
          <cell r="L345" t="str">
            <v>GS70</v>
          </cell>
          <cell r="M345">
            <v>1.0029999999999999</v>
          </cell>
          <cell r="N345">
            <v>297.11</v>
          </cell>
          <cell r="O345">
            <v>0.42349999999999999</v>
          </cell>
          <cell r="P345">
            <v>0.9889</v>
          </cell>
          <cell r="Q345">
            <v>1.694E-3</v>
          </cell>
          <cell r="R345">
            <v>1207.5601999999999</v>
          </cell>
          <cell r="S345">
            <v>0.2838</v>
          </cell>
          <cell r="T345">
            <v>6.7100000000000005E-4</v>
          </cell>
          <cell r="U345">
            <v>0</v>
          </cell>
          <cell r="V345">
            <v>28</v>
          </cell>
          <cell r="W345">
            <v>8319.08</v>
          </cell>
          <cell r="X345">
            <v>4875.83</v>
          </cell>
          <cell r="Y345">
            <v>11385.38</v>
          </cell>
          <cell r="Z345">
            <v>6548.26</v>
          </cell>
          <cell r="AA345">
            <v>31128.55</v>
          </cell>
          <cell r="AB345">
            <v>33811.68</v>
          </cell>
          <cell r="AC345">
            <v>3267.44</v>
          </cell>
          <cell r="AD345">
            <v>2601.5700000000002</v>
          </cell>
          <cell r="AE345">
            <v>39680.69</v>
          </cell>
          <cell r="AF345">
            <v>70809.240000000005</v>
          </cell>
        </row>
        <row r="346">
          <cell r="C346" t="str">
            <v>QAAABX0013</v>
          </cell>
          <cell r="D346">
            <v>228643</v>
          </cell>
          <cell r="E346">
            <v>39845</v>
          </cell>
          <cell r="F346">
            <v>39872</v>
          </cell>
          <cell r="G346" t="str">
            <v>EDST1</v>
          </cell>
          <cell r="H346">
            <v>16638.210999999999</v>
          </cell>
          <cell r="I346">
            <v>88</v>
          </cell>
          <cell r="J346">
            <v>88</v>
          </cell>
          <cell r="K346">
            <v>30</v>
          </cell>
          <cell r="L346" t="str">
            <v>GELB</v>
          </cell>
          <cell r="M346">
            <v>1.071</v>
          </cell>
          <cell r="N346">
            <v>1.5146999999999999</v>
          </cell>
          <cell r="O346">
            <v>0</v>
          </cell>
          <cell r="P346">
            <v>16.048999999999999</v>
          </cell>
          <cell r="Q346">
            <v>2.5300000000000001E-3</v>
          </cell>
          <cell r="R346">
            <v>1.5983000000000001</v>
          </cell>
          <cell r="S346">
            <v>0.57530000000000003</v>
          </cell>
          <cell r="T346">
            <v>7.6010000000000001E-3</v>
          </cell>
          <cell r="U346">
            <v>0</v>
          </cell>
          <cell r="V346">
            <v>28</v>
          </cell>
          <cell r="W346">
            <v>42.41</v>
          </cell>
          <cell r="X346">
            <v>0</v>
          </cell>
          <cell r="Y346">
            <v>1412.31</v>
          </cell>
          <cell r="Z346">
            <v>42.09</v>
          </cell>
          <cell r="AA346">
            <v>1496.81</v>
          </cell>
          <cell r="AB346">
            <v>44.75</v>
          </cell>
          <cell r="AC346">
            <v>50.63</v>
          </cell>
          <cell r="AD346">
            <v>135.44999999999999</v>
          </cell>
          <cell r="AE346">
            <v>230.83</v>
          </cell>
          <cell r="AF346">
            <v>1727.64</v>
          </cell>
        </row>
        <row r="347">
          <cell r="C347" t="str">
            <v>QAAABX0014</v>
          </cell>
          <cell r="D347">
            <v>228644</v>
          </cell>
          <cell r="E347">
            <v>39845</v>
          </cell>
          <cell r="F347">
            <v>39872</v>
          </cell>
          <cell r="G347" t="str">
            <v>EICCA11</v>
          </cell>
          <cell r="H347">
            <v>5228249.5460000001</v>
          </cell>
          <cell r="I347">
            <v>14119.998</v>
          </cell>
          <cell r="J347">
            <v>25600</v>
          </cell>
          <cell r="K347">
            <v>25600</v>
          </cell>
          <cell r="L347" t="str">
            <v>GS69</v>
          </cell>
          <cell r="M347">
            <v>1.0069999999999999</v>
          </cell>
          <cell r="N347">
            <v>2274.4699999999998</v>
          </cell>
          <cell r="O347">
            <v>1.1187</v>
          </cell>
          <cell r="P347">
            <v>2.3462999999999998</v>
          </cell>
          <cell r="Q347">
            <v>1.727E-3</v>
          </cell>
          <cell r="R347">
            <v>1346.5562</v>
          </cell>
          <cell r="S347">
            <v>0.2838</v>
          </cell>
          <cell r="T347">
            <v>6.7100000000000005E-4</v>
          </cell>
          <cell r="U347">
            <v>0</v>
          </cell>
          <cell r="V347">
            <v>28</v>
          </cell>
          <cell r="W347">
            <v>63685.16</v>
          </cell>
          <cell r="X347">
            <v>15796.04</v>
          </cell>
          <cell r="Y347">
            <v>60065.279999999999</v>
          </cell>
          <cell r="Z347">
            <v>9029.19</v>
          </cell>
          <cell r="AA347">
            <v>148575.67000000001</v>
          </cell>
          <cell r="AB347">
            <v>37703.58</v>
          </cell>
          <cell r="AC347">
            <v>7265.28</v>
          </cell>
          <cell r="AD347">
            <v>3532.71</v>
          </cell>
          <cell r="AE347">
            <v>48501.57</v>
          </cell>
          <cell r="AF347">
            <v>197077.24</v>
          </cell>
        </row>
        <row r="348">
          <cell r="C348" t="str">
            <v>QAAADY0000</v>
          </cell>
          <cell r="D348">
            <v>228645</v>
          </cell>
          <cell r="E348">
            <v>39845</v>
          </cell>
          <cell r="F348">
            <v>39872</v>
          </cell>
          <cell r="G348" t="str">
            <v>EICCA12</v>
          </cell>
          <cell r="H348">
            <v>23842857.440000001</v>
          </cell>
          <cell r="I348">
            <v>48179.92</v>
          </cell>
          <cell r="J348">
            <v>50000</v>
          </cell>
          <cell r="K348">
            <v>50000</v>
          </cell>
          <cell r="L348" t="str">
            <v>GBSB</v>
          </cell>
          <cell r="M348">
            <v>1</v>
          </cell>
          <cell r="N348">
            <v>531.85</v>
          </cell>
          <cell r="O348">
            <v>4.7300000000000002E-2</v>
          </cell>
          <cell r="P348">
            <v>0.1111</v>
          </cell>
          <cell r="Q348">
            <v>1.397E-3</v>
          </cell>
          <cell r="R348">
            <v>6809.5246999999999</v>
          </cell>
          <cell r="S348">
            <v>1.2859</v>
          </cell>
          <cell r="T348">
            <v>2.4970000000000001E-3</v>
          </cell>
          <cell r="U348">
            <v>0</v>
          </cell>
          <cell r="V348">
            <v>28</v>
          </cell>
          <cell r="W348">
            <v>14891.8</v>
          </cell>
          <cell r="X348">
            <v>2278.91</v>
          </cell>
          <cell r="Y348">
            <v>5555</v>
          </cell>
          <cell r="Z348">
            <v>33308.47</v>
          </cell>
          <cell r="AA348">
            <v>56034.18</v>
          </cell>
          <cell r="AB348">
            <v>190666.69</v>
          </cell>
          <cell r="AC348">
            <v>64295</v>
          </cell>
          <cell r="AD348">
            <v>59535.61</v>
          </cell>
          <cell r="AE348">
            <v>314497.3</v>
          </cell>
          <cell r="AF348">
            <v>370531.48</v>
          </cell>
        </row>
        <row r="349">
          <cell r="C349" t="str">
            <v>QAAADY0002</v>
          </cell>
          <cell r="D349">
            <v>228646</v>
          </cell>
          <cell r="E349">
            <v>39845</v>
          </cell>
          <cell r="F349">
            <v>39872</v>
          </cell>
          <cell r="G349" t="str">
            <v>EDMSCT1</v>
          </cell>
          <cell r="H349">
            <v>81487.98</v>
          </cell>
          <cell r="I349">
            <v>195.56</v>
          </cell>
          <cell r="J349">
            <v>195.56</v>
          </cell>
          <cell r="K349">
            <v>120</v>
          </cell>
          <cell r="L349" t="str">
            <v>GELL</v>
          </cell>
          <cell r="M349">
            <v>1.0760000000000001</v>
          </cell>
          <cell r="N349">
            <v>11.9856</v>
          </cell>
          <cell r="O349">
            <v>0</v>
          </cell>
          <cell r="P349">
            <v>12.2485</v>
          </cell>
          <cell r="Q349">
            <v>2.5300000000000001E-3</v>
          </cell>
          <cell r="R349">
            <v>1.5983000000000001</v>
          </cell>
          <cell r="S349">
            <v>0.57530000000000003</v>
          </cell>
          <cell r="T349">
            <v>7.6010000000000001E-3</v>
          </cell>
          <cell r="U349">
            <v>0</v>
          </cell>
          <cell r="V349">
            <v>28</v>
          </cell>
          <cell r="W349">
            <v>335.59</v>
          </cell>
          <cell r="X349">
            <v>0</v>
          </cell>
          <cell r="Y349">
            <v>2395.3200000000002</v>
          </cell>
          <cell r="Z349">
            <v>206.17</v>
          </cell>
          <cell r="AA349">
            <v>2937.08</v>
          </cell>
          <cell r="AB349">
            <v>44.75</v>
          </cell>
          <cell r="AC349">
            <v>112.5</v>
          </cell>
          <cell r="AD349">
            <v>666.46</v>
          </cell>
          <cell r="AE349">
            <v>823.71</v>
          </cell>
          <cell r="AF349">
            <v>3760.79</v>
          </cell>
        </row>
        <row r="350">
          <cell r="C350" t="str">
            <v>QAAAEH0000</v>
          </cell>
          <cell r="D350">
            <v>228647</v>
          </cell>
          <cell r="E350">
            <v>39845</v>
          </cell>
          <cell r="F350">
            <v>39872</v>
          </cell>
          <cell r="G350" t="str">
            <v>EICCA13</v>
          </cell>
          <cell r="H350">
            <v>348095.62199999997</v>
          </cell>
          <cell r="I350">
            <v>1524.5360000000001</v>
          </cell>
          <cell r="J350">
            <v>2500</v>
          </cell>
          <cell r="K350">
            <v>2500</v>
          </cell>
          <cell r="L350" t="str">
            <v>GEHB</v>
          </cell>
          <cell r="M350">
            <v>1.02</v>
          </cell>
          <cell r="N350">
            <v>553.63</v>
          </cell>
          <cell r="O350">
            <v>4.4890999999999996</v>
          </cell>
          <cell r="P350">
            <v>5.8651999999999997</v>
          </cell>
          <cell r="Q350">
            <v>4.2570000000000004E-3</v>
          </cell>
          <cell r="R350">
            <v>119.4787</v>
          </cell>
          <cell r="S350">
            <v>0.3861</v>
          </cell>
          <cell r="T350">
            <v>8.8000000000000003E-4</v>
          </cell>
          <cell r="U350">
            <v>0</v>
          </cell>
          <cell r="V350">
            <v>28</v>
          </cell>
          <cell r="W350">
            <v>15501.64</v>
          </cell>
          <cell r="X350">
            <v>6843.8</v>
          </cell>
          <cell r="Y350">
            <v>14663</v>
          </cell>
          <cell r="Z350">
            <v>1481.85</v>
          </cell>
          <cell r="AA350">
            <v>38490.29</v>
          </cell>
          <cell r="AB350">
            <v>3345.4</v>
          </cell>
          <cell r="AC350">
            <v>965.25</v>
          </cell>
          <cell r="AD350">
            <v>312.45</v>
          </cell>
          <cell r="AE350">
            <v>4623.1000000000004</v>
          </cell>
          <cell r="AF350">
            <v>43113.39</v>
          </cell>
        </row>
        <row r="351">
          <cell r="C351" t="str">
            <v>QAAAEH0001</v>
          </cell>
          <cell r="D351">
            <v>228648</v>
          </cell>
          <cell r="E351">
            <v>39845</v>
          </cell>
          <cell r="F351">
            <v>39872</v>
          </cell>
          <cell r="G351" t="str">
            <v>ECACA64</v>
          </cell>
          <cell r="H351">
            <v>1174768.0900000001</v>
          </cell>
          <cell r="I351">
            <v>2577.64</v>
          </cell>
          <cell r="J351">
            <v>2577.64</v>
          </cell>
          <cell r="K351">
            <v>2500</v>
          </cell>
          <cell r="L351" t="str">
            <v>GEHL</v>
          </cell>
          <cell r="M351">
            <v>1.0389999999999999</v>
          </cell>
          <cell r="N351">
            <v>5.72</v>
          </cell>
          <cell r="O351">
            <v>3.1768000000000001</v>
          </cell>
          <cell r="P351">
            <v>7.4040999999999997</v>
          </cell>
          <cell r="Q351">
            <v>2.4970000000000001E-3</v>
          </cell>
          <cell r="R351">
            <v>405.31040000000002</v>
          </cell>
          <cell r="S351">
            <v>0.34320000000000001</v>
          </cell>
          <cell r="T351">
            <v>1.0449999999999999E-3</v>
          </cell>
          <cell r="U351">
            <v>0</v>
          </cell>
          <cell r="V351">
            <v>28</v>
          </cell>
          <cell r="W351">
            <v>160.16</v>
          </cell>
          <cell r="X351">
            <v>8188.65</v>
          </cell>
          <cell r="Y351">
            <v>19085.11</v>
          </cell>
          <cell r="Z351">
            <v>2933.4</v>
          </cell>
          <cell r="AA351">
            <v>30367.32</v>
          </cell>
          <cell r="AB351">
            <v>11348.69</v>
          </cell>
          <cell r="AC351">
            <v>884.65</v>
          </cell>
          <cell r="AD351">
            <v>1275.51</v>
          </cell>
          <cell r="AE351">
            <v>13508.85</v>
          </cell>
          <cell r="AF351">
            <v>43876.17</v>
          </cell>
        </row>
        <row r="352">
          <cell r="C352" t="str">
            <v>QAAAEH0002</v>
          </cell>
          <cell r="D352">
            <v>228649</v>
          </cell>
          <cell r="E352">
            <v>39845</v>
          </cell>
          <cell r="F352">
            <v>39872</v>
          </cell>
          <cell r="G352" t="str">
            <v>ECACA38</v>
          </cell>
          <cell r="H352">
            <v>2550466.2599999998</v>
          </cell>
          <cell r="I352">
            <v>5540.12</v>
          </cell>
          <cell r="J352">
            <v>5540.12</v>
          </cell>
          <cell r="K352">
            <v>5000</v>
          </cell>
          <cell r="L352" t="str">
            <v>GEHL</v>
          </cell>
          <cell r="M352">
            <v>1.0389999999999999</v>
          </cell>
          <cell r="N352">
            <v>58.74</v>
          </cell>
          <cell r="O352">
            <v>1.9613</v>
          </cell>
          <cell r="P352">
            <v>3.7092000000000001</v>
          </cell>
          <cell r="Q352">
            <v>2.4970000000000001E-3</v>
          </cell>
          <cell r="R352">
            <v>856.68</v>
          </cell>
          <cell r="S352">
            <v>0.34320000000000001</v>
          </cell>
          <cell r="T352">
            <v>1.0449999999999999E-3</v>
          </cell>
          <cell r="U352">
            <v>0</v>
          </cell>
          <cell r="V352">
            <v>28</v>
          </cell>
          <cell r="W352">
            <v>1644.72</v>
          </cell>
          <cell r="X352">
            <v>10865.84</v>
          </cell>
          <cell r="Y352">
            <v>20549.41</v>
          </cell>
          <cell r="Z352">
            <v>6368.51</v>
          </cell>
          <cell r="AA352">
            <v>39428.480000000003</v>
          </cell>
          <cell r="AB352">
            <v>23987.040000000001</v>
          </cell>
          <cell r="AC352">
            <v>1901.37</v>
          </cell>
          <cell r="AD352">
            <v>2769.18</v>
          </cell>
          <cell r="AE352">
            <v>28657.59</v>
          </cell>
          <cell r="AF352">
            <v>68086.070000000007</v>
          </cell>
        </row>
        <row r="353">
          <cell r="C353" t="str">
            <v>QAAAEH0003</v>
          </cell>
          <cell r="D353">
            <v>228650</v>
          </cell>
          <cell r="E353">
            <v>39845</v>
          </cell>
          <cell r="F353">
            <v>39872</v>
          </cell>
          <cell r="G353" t="str">
            <v>ECACA65</v>
          </cell>
          <cell r="H353">
            <v>387724.73</v>
          </cell>
          <cell r="I353">
            <v>842.16</v>
          </cell>
          <cell r="J353">
            <v>930</v>
          </cell>
          <cell r="K353">
            <v>930</v>
          </cell>
          <cell r="L353" t="str">
            <v>GELB</v>
          </cell>
          <cell r="M353">
            <v>1.071</v>
          </cell>
          <cell r="N353">
            <v>82.17</v>
          </cell>
          <cell r="O353">
            <v>3.8521999999999998</v>
          </cell>
          <cell r="P353">
            <v>7.4040999999999997</v>
          </cell>
          <cell r="Q353">
            <v>2.4970000000000001E-3</v>
          </cell>
          <cell r="R353">
            <v>136.191</v>
          </cell>
          <cell r="S353">
            <v>0.34320000000000001</v>
          </cell>
          <cell r="T353">
            <v>1.0449999999999999E-3</v>
          </cell>
          <cell r="U353">
            <v>0</v>
          </cell>
          <cell r="V353">
            <v>28</v>
          </cell>
          <cell r="W353">
            <v>2300.7600000000002</v>
          </cell>
          <cell r="X353">
            <v>3244.17</v>
          </cell>
          <cell r="Y353">
            <v>6885.81</v>
          </cell>
          <cell r="Z353">
            <v>968.15</v>
          </cell>
          <cell r="AA353">
            <v>13398.89</v>
          </cell>
          <cell r="AB353">
            <v>3813.35</v>
          </cell>
          <cell r="AC353">
            <v>319.17</v>
          </cell>
          <cell r="AD353">
            <v>433.95</v>
          </cell>
          <cell r="AE353">
            <v>4566.47</v>
          </cell>
          <cell r="AF353">
            <v>17965.36</v>
          </cell>
        </row>
        <row r="354">
          <cell r="C354" t="str">
            <v>QAAAEH0004</v>
          </cell>
          <cell r="D354">
            <v>228651</v>
          </cell>
          <cell r="E354">
            <v>39845</v>
          </cell>
          <cell r="F354">
            <v>39872</v>
          </cell>
          <cell r="G354" t="str">
            <v>ECACA66</v>
          </cell>
          <cell r="H354">
            <v>565874.43999999994</v>
          </cell>
          <cell r="I354">
            <v>1466.4</v>
          </cell>
          <cell r="J354">
            <v>1466.4</v>
          </cell>
          <cell r="K354">
            <v>1420</v>
          </cell>
          <cell r="L354" t="str">
            <v>GEHL</v>
          </cell>
          <cell r="M354">
            <v>1.0389999999999999</v>
          </cell>
          <cell r="N354">
            <v>3.96</v>
          </cell>
          <cell r="O354">
            <v>3.6036000000000001</v>
          </cell>
          <cell r="P354">
            <v>7.4040999999999997</v>
          </cell>
          <cell r="Q354">
            <v>2.4970000000000001E-3</v>
          </cell>
          <cell r="R354">
            <v>206.92320000000001</v>
          </cell>
          <cell r="S354">
            <v>0.34320000000000001</v>
          </cell>
          <cell r="T354">
            <v>1.0449999999999999E-3</v>
          </cell>
          <cell r="U354">
            <v>0</v>
          </cell>
          <cell r="V354">
            <v>28</v>
          </cell>
          <cell r="W354">
            <v>110.88</v>
          </cell>
          <cell r="X354">
            <v>5284.32</v>
          </cell>
          <cell r="Y354">
            <v>10857.37</v>
          </cell>
          <cell r="Z354">
            <v>1412.99</v>
          </cell>
          <cell r="AA354">
            <v>17665.560000000001</v>
          </cell>
          <cell r="AB354">
            <v>5793.86</v>
          </cell>
          <cell r="AC354">
            <v>503.27</v>
          </cell>
          <cell r="AD354">
            <v>614.4</v>
          </cell>
          <cell r="AE354">
            <v>6911.53</v>
          </cell>
          <cell r="AF354">
            <v>24577.09</v>
          </cell>
        </row>
        <row r="355">
          <cell r="C355" t="str">
            <v>QAAAEH0005</v>
          </cell>
          <cell r="D355">
            <v>228652</v>
          </cell>
          <cell r="E355">
            <v>39845</v>
          </cell>
          <cell r="F355">
            <v>39872</v>
          </cell>
          <cell r="G355" t="str">
            <v>ECACA67</v>
          </cell>
          <cell r="H355">
            <v>518121.79</v>
          </cell>
          <cell r="I355">
            <v>1350.76</v>
          </cell>
          <cell r="J355">
            <v>1460</v>
          </cell>
          <cell r="K355">
            <v>1460</v>
          </cell>
          <cell r="L355" t="str">
            <v>GELB</v>
          </cell>
          <cell r="M355">
            <v>1.071</v>
          </cell>
          <cell r="N355">
            <v>61.966299999999997</v>
          </cell>
          <cell r="O355">
            <v>3.8521999999999998</v>
          </cell>
          <cell r="P355">
            <v>7.4040999999999997</v>
          </cell>
          <cell r="Q355">
            <v>2.4970000000000001E-3</v>
          </cell>
          <cell r="R355">
            <v>193.27440000000001</v>
          </cell>
          <cell r="S355">
            <v>0.34429999999999999</v>
          </cell>
          <cell r="T355">
            <v>1.0449999999999999E-3</v>
          </cell>
          <cell r="U355">
            <v>0</v>
          </cell>
          <cell r="V355">
            <v>28</v>
          </cell>
          <cell r="W355">
            <v>1735.06</v>
          </cell>
          <cell r="X355">
            <v>5203.3999999999996</v>
          </cell>
          <cell r="Y355">
            <v>10809.98</v>
          </cell>
          <cell r="Z355">
            <v>1293.75</v>
          </cell>
          <cell r="AA355">
            <v>19042.189999999999</v>
          </cell>
          <cell r="AB355">
            <v>5411.68</v>
          </cell>
          <cell r="AC355">
            <v>502.67</v>
          </cell>
          <cell r="AD355">
            <v>579.88</v>
          </cell>
          <cell r="AE355">
            <v>6494.23</v>
          </cell>
          <cell r="AF355">
            <v>25536.42</v>
          </cell>
        </row>
        <row r="356">
          <cell r="C356" t="str">
            <v>QAAAEH0006</v>
          </cell>
          <cell r="D356">
            <v>228653</v>
          </cell>
          <cell r="E356">
            <v>39845</v>
          </cell>
          <cell r="F356">
            <v>39872</v>
          </cell>
          <cell r="G356" t="str">
            <v>ECACA68</v>
          </cell>
          <cell r="H356">
            <v>357466.53700000001</v>
          </cell>
          <cell r="I356">
            <v>756.16</v>
          </cell>
          <cell r="J356">
            <v>790</v>
          </cell>
          <cell r="K356">
            <v>790</v>
          </cell>
          <cell r="L356" t="str">
            <v>GELB</v>
          </cell>
          <cell r="M356">
            <v>1.071</v>
          </cell>
          <cell r="N356">
            <v>34.76</v>
          </cell>
          <cell r="O356">
            <v>3.8521999999999998</v>
          </cell>
          <cell r="P356">
            <v>7.4040999999999997</v>
          </cell>
          <cell r="Q356">
            <v>2.4970000000000001E-3</v>
          </cell>
          <cell r="R356">
            <v>135.839</v>
          </cell>
          <cell r="S356">
            <v>0.34320000000000001</v>
          </cell>
          <cell r="T356">
            <v>1.0449999999999999E-3</v>
          </cell>
          <cell r="U356">
            <v>0</v>
          </cell>
          <cell r="V356">
            <v>28</v>
          </cell>
          <cell r="W356">
            <v>973.28</v>
          </cell>
          <cell r="X356">
            <v>2912.88</v>
          </cell>
          <cell r="Y356">
            <v>5849.23</v>
          </cell>
          <cell r="Z356">
            <v>892.59</v>
          </cell>
          <cell r="AA356">
            <v>10627.98</v>
          </cell>
          <cell r="AB356">
            <v>3803.49</v>
          </cell>
          <cell r="AC356">
            <v>271.12</v>
          </cell>
          <cell r="AD356">
            <v>400.08</v>
          </cell>
          <cell r="AE356">
            <v>4474.6899999999996</v>
          </cell>
          <cell r="AF356">
            <v>15102.67</v>
          </cell>
        </row>
        <row r="357">
          <cell r="C357" t="str">
            <v>QAAAEH0007</v>
          </cell>
          <cell r="D357">
            <v>228654</v>
          </cell>
          <cell r="E357">
            <v>39845</v>
          </cell>
          <cell r="F357">
            <v>39872</v>
          </cell>
          <cell r="G357" t="str">
            <v>ECACA69</v>
          </cell>
          <cell r="H357">
            <v>903156.96</v>
          </cell>
          <cell r="I357">
            <v>1945.84</v>
          </cell>
          <cell r="J357">
            <v>1945.84</v>
          </cell>
          <cell r="K357">
            <v>1840</v>
          </cell>
          <cell r="L357" t="str">
            <v>GEHL</v>
          </cell>
          <cell r="M357">
            <v>1.0389999999999999</v>
          </cell>
          <cell r="N357">
            <v>8.91</v>
          </cell>
          <cell r="O357">
            <v>3.8521999999999998</v>
          </cell>
          <cell r="P357">
            <v>7.4040999999999997</v>
          </cell>
          <cell r="Q357">
            <v>2.4970000000000001E-3</v>
          </cell>
          <cell r="R357">
            <v>292.31729999999999</v>
          </cell>
          <cell r="S357">
            <v>0.34320000000000001</v>
          </cell>
          <cell r="T357">
            <v>1.0449999999999999E-3</v>
          </cell>
          <cell r="U357">
            <v>0</v>
          </cell>
          <cell r="V357">
            <v>28</v>
          </cell>
          <cell r="W357">
            <v>249.48</v>
          </cell>
          <cell r="X357">
            <v>7495.77</v>
          </cell>
          <cell r="Y357">
            <v>14407.19</v>
          </cell>
          <cell r="Z357">
            <v>2255.1799999999998</v>
          </cell>
          <cell r="AA357">
            <v>24407.62</v>
          </cell>
          <cell r="AB357">
            <v>8184.88</v>
          </cell>
          <cell r="AC357">
            <v>667.82</v>
          </cell>
          <cell r="AD357">
            <v>980.61</v>
          </cell>
          <cell r="AE357">
            <v>9833.31</v>
          </cell>
          <cell r="AF357">
            <v>34240.93</v>
          </cell>
        </row>
        <row r="358">
          <cell r="C358" t="str">
            <v>QAAAEH0008</v>
          </cell>
          <cell r="D358">
            <v>228655</v>
          </cell>
          <cell r="E358">
            <v>39845</v>
          </cell>
          <cell r="F358">
            <v>39872</v>
          </cell>
          <cell r="G358" t="str">
            <v>EDLSCT1</v>
          </cell>
          <cell r="H358">
            <v>285269.46000000002</v>
          </cell>
          <cell r="I358">
            <v>727.2</v>
          </cell>
          <cell r="J358">
            <v>727.2</v>
          </cell>
          <cell r="K358">
            <v>400</v>
          </cell>
          <cell r="L358" t="str">
            <v>GELB</v>
          </cell>
          <cell r="M358">
            <v>1.071</v>
          </cell>
          <cell r="N358">
            <v>34.0747</v>
          </cell>
          <cell r="O358">
            <v>0</v>
          </cell>
          <cell r="P358">
            <v>10.522600000000001</v>
          </cell>
          <cell r="Q358">
            <v>2.5300000000000001E-3</v>
          </cell>
          <cell r="R358">
            <v>1.5983000000000001</v>
          </cell>
          <cell r="S358">
            <v>0.57530000000000003</v>
          </cell>
          <cell r="T358">
            <v>7.6010000000000001E-3</v>
          </cell>
          <cell r="U358">
            <v>0</v>
          </cell>
          <cell r="V358">
            <v>28</v>
          </cell>
          <cell r="W358">
            <v>954.09</v>
          </cell>
          <cell r="X358">
            <v>0</v>
          </cell>
          <cell r="Y358">
            <v>7652.04</v>
          </cell>
          <cell r="Z358">
            <v>721.73</v>
          </cell>
          <cell r="AA358">
            <v>9327.86</v>
          </cell>
          <cell r="AB358">
            <v>44.75</v>
          </cell>
          <cell r="AC358">
            <v>418.36</v>
          </cell>
          <cell r="AD358">
            <v>2322.2800000000002</v>
          </cell>
          <cell r="AE358">
            <v>2785.39</v>
          </cell>
          <cell r="AF358">
            <v>12113.25</v>
          </cell>
        </row>
        <row r="359">
          <cell r="C359" t="str">
            <v>QAAAEH0010</v>
          </cell>
          <cell r="D359">
            <v>228656</v>
          </cell>
          <cell r="E359">
            <v>39845</v>
          </cell>
          <cell r="F359">
            <v>39872</v>
          </cell>
          <cell r="G359" t="str">
            <v>EDHSCT1</v>
          </cell>
          <cell r="H359">
            <v>1089.21</v>
          </cell>
          <cell r="I359">
            <v>12.98</v>
          </cell>
          <cell r="J359">
            <v>400</v>
          </cell>
          <cell r="K359">
            <v>400</v>
          </cell>
          <cell r="L359" t="str">
            <v>GEHL</v>
          </cell>
          <cell r="M359">
            <v>1.0389999999999999</v>
          </cell>
          <cell r="N359">
            <v>15.1569</v>
          </cell>
          <cell r="O359">
            <v>0</v>
          </cell>
          <cell r="P359">
            <v>9.4071999999999996</v>
          </cell>
          <cell r="Q359">
            <v>2.5300000000000001E-3</v>
          </cell>
          <cell r="R359">
            <v>1.5983000000000001</v>
          </cell>
          <cell r="S359">
            <v>0.57530000000000003</v>
          </cell>
          <cell r="T359">
            <v>7.6010000000000001E-3</v>
          </cell>
          <cell r="U359">
            <v>0</v>
          </cell>
          <cell r="V359">
            <v>28</v>
          </cell>
          <cell r="W359">
            <v>424.4</v>
          </cell>
          <cell r="X359">
            <v>0</v>
          </cell>
          <cell r="Y359">
            <v>3762.88</v>
          </cell>
          <cell r="Z359">
            <v>2.76</v>
          </cell>
          <cell r="AA359">
            <v>4190.04</v>
          </cell>
          <cell r="AB359">
            <v>44.75</v>
          </cell>
          <cell r="AC359">
            <v>230.12</v>
          </cell>
          <cell r="AD359">
            <v>8.6</v>
          </cell>
          <cell r="AE359">
            <v>283.47000000000003</v>
          </cell>
          <cell r="AF359">
            <v>4473.51</v>
          </cell>
        </row>
        <row r="360">
          <cell r="C360" t="str">
            <v>QAAAEH0011</v>
          </cell>
          <cell r="D360">
            <v>228657</v>
          </cell>
          <cell r="E360">
            <v>39845</v>
          </cell>
          <cell r="F360">
            <v>39872</v>
          </cell>
          <cell r="G360" t="str">
            <v>EDMSCT1</v>
          </cell>
          <cell r="H360">
            <v>77275.8</v>
          </cell>
          <cell r="I360">
            <v>206.4</v>
          </cell>
          <cell r="J360">
            <v>206.4</v>
          </cell>
          <cell r="K360">
            <v>120</v>
          </cell>
          <cell r="L360" t="str">
            <v>GELB</v>
          </cell>
          <cell r="M360">
            <v>1.071</v>
          </cell>
          <cell r="N360">
            <v>11.9856</v>
          </cell>
          <cell r="O360">
            <v>0</v>
          </cell>
          <cell r="P360">
            <v>12.2485</v>
          </cell>
          <cell r="Q360">
            <v>2.5300000000000001E-3</v>
          </cell>
          <cell r="R360">
            <v>1.5983000000000001</v>
          </cell>
          <cell r="S360">
            <v>0.57530000000000003</v>
          </cell>
          <cell r="T360">
            <v>7.6010000000000001E-3</v>
          </cell>
          <cell r="U360">
            <v>0</v>
          </cell>
          <cell r="V360">
            <v>28</v>
          </cell>
          <cell r="W360">
            <v>335.59</v>
          </cell>
          <cell r="X360">
            <v>0</v>
          </cell>
          <cell r="Y360">
            <v>2528.09</v>
          </cell>
          <cell r="Z360">
            <v>195.51</v>
          </cell>
          <cell r="AA360">
            <v>3059.19</v>
          </cell>
          <cell r="AB360">
            <v>44.75</v>
          </cell>
          <cell r="AC360">
            <v>118.74</v>
          </cell>
          <cell r="AD360">
            <v>629.07000000000005</v>
          </cell>
          <cell r="AE360">
            <v>792.56</v>
          </cell>
          <cell r="AF360">
            <v>3851.75</v>
          </cell>
        </row>
        <row r="361">
          <cell r="C361" t="str">
            <v>QAAAEH0014</v>
          </cell>
          <cell r="D361">
            <v>228658</v>
          </cell>
          <cell r="E361">
            <v>39845</v>
          </cell>
          <cell r="F361">
            <v>39872</v>
          </cell>
          <cell r="G361" t="str">
            <v>EDHSCT1</v>
          </cell>
          <cell r="H361">
            <v>260019.01</v>
          </cell>
          <cell r="I361">
            <v>673.18</v>
          </cell>
          <cell r="J361">
            <v>673.18</v>
          </cell>
          <cell r="K361">
            <v>400</v>
          </cell>
          <cell r="L361" t="str">
            <v>GEHL</v>
          </cell>
          <cell r="M361">
            <v>1.0389999999999999</v>
          </cell>
          <cell r="N361">
            <v>15.1569</v>
          </cell>
          <cell r="O361">
            <v>0</v>
          </cell>
          <cell r="P361">
            <v>9.4071999999999996</v>
          </cell>
          <cell r="Q361">
            <v>2.5300000000000001E-3</v>
          </cell>
          <cell r="R361">
            <v>1.5983000000000001</v>
          </cell>
          <cell r="S361">
            <v>0.57530000000000003</v>
          </cell>
          <cell r="T361">
            <v>7.6010000000000001E-3</v>
          </cell>
          <cell r="U361">
            <v>0</v>
          </cell>
          <cell r="V361">
            <v>28</v>
          </cell>
          <cell r="W361">
            <v>424.4</v>
          </cell>
          <cell r="X361">
            <v>0</v>
          </cell>
          <cell r="Y361">
            <v>6332.74</v>
          </cell>
          <cell r="Z361">
            <v>657.85</v>
          </cell>
          <cell r="AA361">
            <v>7414.99</v>
          </cell>
          <cell r="AB361">
            <v>44.75</v>
          </cell>
          <cell r="AC361">
            <v>387.28</v>
          </cell>
          <cell r="AD361">
            <v>2053.4899999999998</v>
          </cell>
          <cell r="AE361">
            <v>2485.52</v>
          </cell>
          <cell r="AF361">
            <v>9900.51</v>
          </cell>
        </row>
        <row r="362">
          <cell r="C362" t="str">
            <v>QAAAEH0015</v>
          </cell>
          <cell r="D362">
            <v>228659</v>
          </cell>
          <cell r="E362">
            <v>39845</v>
          </cell>
          <cell r="F362">
            <v>39872</v>
          </cell>
          <cell r="G362" t="str">
            <v>ECACA70</v>
          </cell>
          <cell r="H362">
            <v>359000.24</v>
          </cell>
          <cell r="I362">
            <v>568.9</v>
          </cell>
          <cell r="J362">
            <v>568.9</v>
          </cell>
          <cell r="K362">
            <v>550</v>
          </cell>
          <cell r="L362" t="str">
            <v>GELB</v>
          </cell>
          <cell r="M362">
            <v>1.071</v>
          </cell>
          <cell r="N362">
            <v>31.24</v>
          </cell>
          <cell r="O362">
            <v>3.8521999999999998</v>
          </cell>
          <cell r="P362">
            <v>7.4040999999999997</v>
          </cell>
          <cell r="Q362">
            <v>2.4970000000000001E-3</v>
          </cell>
          <cell r="R362">
            <v>113.157</v>
          </cell>
          <cell r="S362">
            <v>0.34320000000000001</v>
          </cell>
          <cell r="T362">
            <v>1.0449999999999999E-3</v>
          </cell>
          <cell r="U362">
            <v>0</v>
          </cell>
          <cell r="V362">
            <v>28</v>
          </cell>
          <cell r="W362">
            <v>874.72</v>
          </cell>
          <cell r="X362">
            <v>2191.5100000000002</v>
          </cell>
          <cell r="Y362">
            <v>4212.1899999999996</v>
          </cell>
          <cell r="Z362">
            <v>896.43</v>
          </cell>
          <cell r="AA362">
            <v>8174.85</v>
          </cell>
          <cell r="AB362">
            <v>3168.4</v>
          </cell>
          <cell r="AC362">
            <v>195.25</v>
          </cell>
          <cell r="AD362">
            <v>401.79</v>
          </cell>
          <cell r="AE362">
            <v>3765.44</v>
          </cell>
          <cell r="AF362">
            <v>11940.29</v>
          </cell>
        </row>
        <row r="363">
          <cell r="C363" t="str">
            <v>QAAAEH0016</v>
          </cell>
          <cell r="D363">
            <v>228660</v>
          </cell>
          <cell r="E363">
            <v>39845</v>
          </cell>
          <cell r="F363">
            <v>39872</v>
          </cell>
          <cell r="G363" t="str">
            <v>EDMSCT1</v>
          </cell>
          <cell r="H363">
            <v>101508.14</v>
          </cell>
          <cell r="I363">
            <v>278.66000000000003</v>
          </cell>
          <cell r="J363">
            <v>278.66000000000003</v>
          </cell>
          <cell r="K363">
            <v>120</v>
          </cell>
          <cell r="L363" t="str">
            <v>GELB</v>
          </cell>
          <cell r="M363">
            <v>1.071</v>
          </cell>
          <cell r="N363">
            <v>11.9856</v>
          </cell>
          <cell r="O363">
            <v>0</v>
          </cell>
          <cell r="P363">
            <v>12.2485</v>
          </cell>
          <cell r="Q363">
            <v>2.5300000000000001E-3</v>
          </cell>
          <cell r="R363">
            <v>1.5983000000000001</v>
          </cell>
          <cell r="S363">
            <v>0.57530000000000003</v>
          </cell>
          <cell r="T363">
            <v>7.6010000000000001E-3</v>
          </cell>
          <cell r="U363">
            <v>0</v>
          </cell>
          <cell r="V363">
            <v>28</v>
          </cell>
          <cell r="W363">
            <v>335.59</v>
          </cell>
          <cell r="X363">
            <v>0</v>
          </cell>
          <cell r="Y363">
            <v>3413.16</v>
          </cell>
          <cell r="Z363">
            <v>256.81</v>
          </cell>
          <cell r="AA363">
            <v>4005.56</v>
          </cell>
          <cell r="AB363">
            <v>44.75</v>
          </cell>
          <cell r="AC363">
            <v>160.31</v>
          </cell>
          <cell r="AD363">
            <v>826.35</v>
          </cell>
          <cell r="AE363">
            <v>1031.4100000000001</v>
          </cell>
          <cell r="AF363">
            <v>5036.97</v>
          </cell>
        </row>
        <row r="364">
          <cell r="C364" t="str">
            <v>QAAAEH0019</v>
          </cell>
          <cell r="D364">
            <v>228661</v>
          </cell>
          <cell r="E364">
            <v>39845</v>
          </cell>
          <cell r="F364">
            <v>39872</v>
          </cell>
          <cell r="G364" t="str">
            <v>EDMSCT1</v>
          </cell>
          <cell r="H364">
            <v>186496.31</v>
          </cell>
          <cell r="I364">
            <v>316.26</v>
          </cell>
          <cell r="J364">
            <v>316.26</v>
          </cell>
          <cell r="K364">
            <v>120</v>
          </cell>
          <cell r="L364" t="str">
            <v>GELL</v>
          </cell>
          <cell r="M364">
            <v>1.0760000000000001</v>
          </cell>
          <cell r="N364">
            <v>11.9856</v>
          </cell>
          <cell r="O364">
            <v>0</v>
          </cell>
          <cell r="P364">
            <v>12.2485</v>
          </cell>
          <cell r="Q364">
            <v>2.5300000000000001E-3</v>
          </cell>
          <cell r="R364">
            <v>1.5983000000000001</v>
          </cell>
          <cell r="S364">
            <v>0.57530000000000003</v>
          </cell>
          <cell r="T364">
            <v>7.6010000000000001E-3</v>
          </cell>
          <cell r="U364">
            <v>0</v>
          </cell>
          <cell r="V364">
            <v>28</v>
          </cell>
          <cell r="W364">
            <v>335.59</v>
          </cell>
          <cell r="X364">
            <v>0</v>
          </cell>
          <cell r="Y364">
            <v>3873.71</v>
          </cell>
          <cell r="Z364">
            <v>471.84</v>
          </cell>
          <cell r="AA364">
            <v>4681.1400000000003</v>
          </cell>
          <cell r="AB364">
            <v>44.75</v>
          </cell>
          <cell r="AC364">
            <v>181.95</v>
          </cell>
          <cell r="AD364">
            <v>1525.29</v>
          </cell>
          <cell r="AE364">
            <v>1751.99</v>
          </cell>
          <cell r="AF364">
            <v>6433.13</v>
          </cell>
        </row>
        <row r="365">
          <cell r="C365" t="str">
            <v>QAAAEH0020</v>
          </cell>
          <cell r="D365">
            <v>228662</v>
          </cell>
          <cell r="E365">
            <v>39845</v>
          </cell>
          <cell r="F365">
            <v>39872</v>
          </cell>
          <cell r="G365" t="str">
            <v>EDLSCT1</v>
          </cell>
          <cell r="H365">
            <v>171059.16</v>
          </cell>
          <cell r="I365">
            <v>670.04</v>
          </cell>
          <cell r="J365">
            <v>670.04</v>
          </cell>
          <cell r="K365">
            <v>400</v>
          </cell>
          <cell r="L365" t="str">
            <v>GELL</v>
          </cell>
          <cell r="M365">
            <v>1.0760000000000001</v>
          </cell>
          <cell r="N365">
            <v>34.0747</v>
          </cell>
          <cell r="O365">
            <v>0</v>
          </cell>
          <cell r="P365">
            <v>10.522600000000001</v>
          </cell>
          <cell r="Q365">
            <v>2.5300000000000001E-3</v>
          </cell>
          <cell r="R365">
            <v>1.5983000000000001</v>
          </cell>
          <cell r="S365">
            <v>0.57530000000000003</v>
          </cell>
          <cell r="T365">
            <v>7.6010000000000001E-3</v>
          </cell>
          <cell r="U365">
            <v>0</v>
          </cell>
          <cell r="V365">
            <v>28</v>
          </cell>
          <cell r="W365">
            <v>954.09</v>
          </cell>
          <cell r="X365">
            <v>0</v>
          </cell>
          <cell r="Y365">
            <v>7050.57</v>
          </cell>
          <cell r="Z365">
            <v>432.78</v>
          </cell>
          <cell r="AA365">
            <v>8437.44</v>
          </cell>
          <cell r="AB365">
            <v>44.75</v>
          </cell>
          <cell r="AC365">
            <v>385.48</v>
          </cell>
          <cell r="AD365">
            <v>1399.04</v>
          </cell>
          <cell r="AE365">
            <v>1829.27</v>
          </cell>
          <cell r="AF365">
            <v>10266.709999999999</v>
          </cell>
        </row>
        <row r="366">
          <cell r="C366" t="str">
            <v>QAAAEH0021</v>
          </cell>
          <cell r="D366">
            <v>228663</v>
          </cell>
          <cell r="E366">
            <v>39845</v>
          </cell>
          <cell r="F366">
            <v>39872</v>
          </cell>
          <cell r="G366" t="str">
            <v>EDMSCT1</v>
          </cell>
          <cell r="H366">
            <v>110695.9</v>
          </cell>
          <cell r="I366">
            <v>285.39999999999998</v>
          </cell>
          <cell r="J366">
            <v>285.39999999999998</v>
          </cell>
          <cell r="K366">
            <v>120</v>
          </cell>
          <cell r="L366" t="str">
            <v>GELB</v>
          </cell>
          <cell r="M366">
            <v>1.071</v>
          </cell>
          <cell r="N366">
            <v>11.9856</v>
          </cell>
          <cell r="O366">
            <v>0</v>
          </cell>
          <cell r="P366">
            <v>12.2485</v>
          </cell>
          <cell r="Q366">
            <v>2.5300000000000001E-3</v>
          </cell>
          <cell r="R366">
            <v>1.5983000000000001</v>
          </cell>
          <cell r="S366">
            <v>0.57530000000000003</v>
          </cell>
          <cell r="T366">
            <v>7.6010000000000001E-3</v>
          </cell>
          <cell r="U366">
            <v>0</v>
          </cell>
          <cell r="V366">
            <v>28</v>
          </cell>
          <cell r="W366">
            <v>335.59</v>
          </cell>
          <cell r="X366">
            <v>0</v>
          </cell>
          <cell r="Y366">
            <v>3495.72</v>
          </cell>
          <cell r="Z366">
            <v>280.07</v>
          </cell>
          <cell r="AA366">
            <v>4111.38</v>
          </cell>
          <cell r="AB366">
            <v>44.75</v>
          </cell>
          <cell r="AC366">
            <v>164.19</v>
          </cell>
          <cell r="AD366">
            <v>901.14</v>
          </cell>
          <cell r="AE366">
            <v>1110.08</v>
          </cell>
          <cell r="AF366">
            <v>5221.46</v>
          </cell>
        </row>
        <row r="367">
          <cell r="C367" t="str">
            <v>QAAAEH0025</v>
          </cell>
          <cell r="D367">
            <v>228664</v>
          </cell>
          <cell r="E367">
            <v>39845</v>
          </cell>
          <cell r="F367">
            <v>39872</v>
          </cell>
          <cell r="G367" t="str">
            <v>EDST1</v>
          </cell>
          <cell r="H367">
            <v>54272.33</v>
          </cell>
          <cell r="I367">
            <v>119.16</v>
          </cell>
          <cell r="J367">
            <v>119.16</v>
          </cell>
          <cell r="K367">
            <v>30</v>
          </cell>
          <cell r="L367" t="str">
            <v>GELL</v>
          </cell>
          <cell r="M367">
            <v>1.0760000000000001</v>
          </cell>
          <cell r="N367">
            <v>1.5146999999999999</v>
          </cell>
          <cell r="O367">
            <v>0</v>
          </cell>
          <cell r="P367">
            <v>16.048999999999999</v>
          </cell>
          <cell r="Q367">
            <v>2.5300000000000001E-3</v>
          </cell>
          <cell r="R367">
            <v>1.5983000000000001</v>
          </cell>
          <cell r="S367">
            <v>0.57530000000000003</v>
          </cell>
          <cell r="T367">
            <v>7.6010000000000001E-3</v>
          </cell>
          <cell r="U367">
            <v>0</v>
          </cell>
          <cell r="V367">
            <v>28</v>
          </cell>
          <cell r="W367">
            <v>42.41</v>
          </cell>
          <cell r="X367">
            <v>0</v>
          </cell>
          <cell r="Y367">
            <v>1912.4</v>
          </cell>
          <cell r="Z367">
            <v>137.31</v>
          </cell>
          <cell r="AA367">
            <v>2092.12</v>
          </cell>
          <cell r="AB367">
            <v>44.75</v>
          </cell>
          <cell r="AC367">
            <v>68.56</v>
          </cell>
          <cell r="AD367">
            <v>443.88</v>
          </cell>
          <cell r="AE367">
            <v>557.19000000000005</v>
          </cell>
          <cell r="AF367">
            <v>2649.31</v>
          </cell>
        </row>
        <row r="368">
          <cell r="C368" t="str">
            <v>QAAAEH0028</v>
          </cell>
          <cell r="D368">
            <v>228665</v>
          </cell>
          <cell r="E368">
            <v>39845</v>
          </cell>
          <cell r="F368">
            <v>39872</v>
          </cell>
          <cell r="G368" t="str">
            <v>EDMSCT1</v>
          </cell>
          <cell r="H368">
            <v>208798.62</v>
          </cell>
          <cell r="I368">
            <v>453.46</v>
          </cell>
          <cell r="J368">
            <v>453.46</v>
          </cell>
          <cell r="K368">
            <v>120</v>
          </cell>
          <cell r="L368" t="str">
            <v>GELL</v>
          </cell>
          <cell r="M368">
            <v>1.0760000000000001</v>
          </cell>
          <cell r="N368">
            <v>11.9856</v>
          </cell>
          <cell r="O368">
            <v>0</v>
          </cell>
          <cell r="P368">
            <v>12.2485</v>
          </cell>
          <cell r="Q368">
            <v>2.5300000000000001E-3</v>
          </cell>
          <cell r="R368">
            <v>1.5983000000000001</v>
          </cell>
          <cell r="S368">
            <v>0.57530000000000003</v>
          </cell>
          <cell r="T368">
            <v>7.6010000000000001E-3</v>
          </cell>
          <cell r="U368">
            <v>0</v>
          </cell>
          <cell r="V368">
            <v>28</v>
          </cell>
          <cell r="W368">
            <v>335.59</v>
          </cell>
          <cell r="X368">
            <v>0</v>
          </cell>
          <cell r="Y368">
            <v>5554.2</v>
          </cell>
          <cell r="Z368">
            <v>528.26</v>
          </cell>
          <cell r="AA368">
            <v>6418.05</v>
          </cell>
          <cell r="AB368">
            <v>44.75</v>
          </cell>
          <cell r="AC368">
            <v>260.87</v>
          </cell>
          <cell r="AD368">
            <v>1707.7</v>
          </cell>
          <cell r="AE368">
            <v>2013.32</v>
          </cell>
          <cell r="AF368">
            <v>8431.3700000000008</v>
          </cell>
        </row>
        <row r="369">
          <cell r="C369" t="str">
            <v>QAAAEH0029</v>
          </cell>
          <cell r="D369">
            <v>228666</v>
          </cell>
          <cell r="E369">
            <v>39845</v>
          </cell>
          <cell r="F369">
            <v>39872</v>
          </cell>
          <cell r="G369" t="str">
            <v>EDMSCT1</v>
          </cell>
          <cell r="H369">
            <v>154095.45000000001</v>
          </cell>
          <cell r="I369">
            <v>579.78</v>
          </cell>
          <cell r="J369">
            <v>579.78</v>
          </cell>
          <cell r="K369">
            <v>120</v>
          </cell>
          <cell r="L369" t="str">
            <v>GELL</v>
          </cell>
          <cell r="M369">
            <v>1.0760000000000001</v>
          </cell>
          <cell r="N369">
            <v>11.9856</v>
          </cell>
          <cell r="O369">
            <v>0</v>
          </cell>
          <cell r="P369">
            <v>12.2485</v>
          </cell>
          <cell r="Q369">
            <v>2.5300000000000001E-3</v>
          </cell>
          <cell r="R369">
            <v>1.5983000000000001</v>
          </cell>
          <cell r="S369">
            <v>0.57530000000000003</v>
          </cell>
          <cell r="T369">
            <v>7.6010000000000001E-3</v>
          </cell>
          <cell r="U369">
            <v>0</v>
          </cell>
          <cell r="V369">
            <v>28</v>
          </cell>
          <cell r="W369">
            <v>335.59</v>
          </cell>
          <cell r="X369">
            <v>0</v>
          </cell>
          <cell r="Y369">
            <v>7101.44</v>
          </cell>
          <cell r="Z369">
            <v>389.86</v>
          </cell>
          <cell r="AA369">
            <v>7826.89</v>
          </cell>
          <cell r="AB369">
            <v>44.75</v>
          </cell>
          <cell r="AC369">
            <v>333.55</v>
          </cell>
          <cell r="AD369">
            <v>1260.3</v>
          </cell>
          <cell r="AE369">
            <v>1638.6</v>
          </cell>
          <cell r="AF369">
            <v>9465.49</v>
          </cell>
        </row>
        <row r="370">
          <cell r="C370" t="str">
            <v>QAAAEH0030</v>
          </cell>
          <cell r="D370">
            <v>228667</v>
          </cell>
          <cell r="E370">
            <v>39845</v>
          </cell>
          <cell r="F370">
            <v>39872</v>
          </cell>
          <cell r="G370" t="str">
            <v>EDMSCT1</v>
          </cell>
          <cell r="H370">
            <v>111801.34</v>
          </cell>
          <cell r="I370">
            <v>423.68</v>
          </cell>
          <cell r="J370">
            <v>423.68</v>
          </cell>
          <cell r="K370">
            <v>120</v>
          </cell>
          <cell r="L370" t="str">
            <v>GELL</v>
          </cell>
          <cell r="M370">
            <v>1.0760000000000001</v>
          </cell>
          <cell r="N370">
            <v>11.9856</v>
          </cell>
          <cell r="O370">
            <v>0</v>
          </cell>
          <cell r="P370">
            <v>12.2485</v>
          </cell>
          <cell r="Q370">
            <v>2.5300000000000001E-3</v>
          </cell>
          <cell r="R370">
            <v>1.5983000000000001</v>
          </cell>
          <cell r="S370">
            <v>0.57530000000000003</v>
          </cell>
          <cell r="T370">
            <v>7.6010000000000001E-3</v>
          </cell>
          <cell r="U370">
            <v>0</v>
          </cell>
          <cell r="V370">
            <v>28</v>
          </cell>
          <cell r="W370">
            <v>335.59</v>
          </cell>
          <cell r="X370">
            <v>0</v>
          </cell>
          <cell r="Y370">
            <v>5189.4399999999996</v>
          </cell>
          <cell r="Z370">
            <v>282.86</v>
          </cell>
          <cell r="AA370">
            <v>5807.89</v>
          </cell>
          <cell r="AB370">
            <v>44.75</v>
          </cell>
          <cell r="AC370">
            <v>243.74</v>
          </cell>
          <cell r="AD370">
            <v>914.39</v>
          </cell>
          <cell r="AE370">
            <v>1202.8800000000001</v>
          </cell>
          <cell r="AF370">
            <v>7010.77</v>
          </cell>
        </row>
        <row r="371">
          <cell r="C371" t="str">
            <v>QAAAEH0034</v>
          </cell>
          <cell r="D371">
            <v>228668</v>
          </cell>
          <cell r="E371">
            <v>39845</v>
          </cell>
          <cell r="F371">
            <v>39872</v>
          </cell>
          <cell r="G371" t="str">
            <v>EDMT1</v>
          </cell>
          <cell r="H371">
            <v>46319.663999999997</v>
          </cell>
          <cell r="I371">
            <v>105.664</v>
          </cell>
          <cell r="J371">
            <v>120</v>
          </cell>
          <cell r="K371">
            <v>120</v>
          </cell>
          <cell r="L371" t="str">
            <v>GELL</v>
          </cell>
          <cell r="M371">
            <v>1.0760000000000001</v>
          </cell>
          <cell r="N371">
            <v>11.9856</v>
          </cell>
          <cell r="O371">
            <v>0</v>
          </cell>
          <cell r="P371">
            <v>13.393599999999999</v>
          </cell>
          <cell r="Q371">
            <v>2.5300000000000001E-3</v>
          </cell>
          <cell r="R371">
            <v>1.5983000000000001</v>
          </cell>
          <cell r="S371">
            <v>0.57530000000000003</v>
          </cell>
          <cell r="T371">
            <v>7.6010000000000001E-3</v>
          </cell>
          <cell r="U371">
            <v>0</v>
          </cell>
          <cell r="V371">
            <v>28</v>
          </cell>
          <cell r="W371">
            <v>335.59</v>
          </cell>
          <cell r="X371">
            <v>0</v>
          </cell>
          <cell r="Y371">
            <v>1607.23</v>
          </cell>
          <cell r="Z371">
            <v>117.19</v>
          </cell>
          <cell r="AA371">
            <v>2060.0100000000002</v>
          </cell>
          <cell r="AB371">
            <v>44.75</v>
          </cell>
          <cell r="AC371">
            <v>69.03</v>
          </cell>
          <cell r="AD371">
            <v>378.84</v>
          </cell>
          <cell r="AE371">
            <v>492.62</v>
          </cell>
          <cell r="AF371">
            <v>2552.63</v>
          </cell>
        </row>
        <row r="372">
          <cell r="C372" t="str">
            <v>QAAAEH0035</v>
          </cell>
          <cell r="D372">
            <v>228669</v>
          </cell>
          <cell r="E372">
            <v>39845</v>
          </cell>
          <cell r="F372">
            <v>39872</v>
          </cell>
          <cell r="G372" t="str">
            <v>EDMSCT1</v>
          </cell>
          <cell r="H372">
            <v>62807.6</v>
          </cell>
          <cell r="I372">
            <v>157.24</v>
          </cell>
          <cell r="J372">
            <v>157.24</v>
          </cell>
          <cell r="K372">
            <v>120</v>
          </cell>
          <cell r="L372" t="str">
            <v>GELB</v>
          </cell>
          <cell r="M372">
            <v>1.071</v>
          </cell>
          <cell r="N372">
            <v>11.9856</v>
          </cell>
          <cell r="O372">
            <v>0</v>
          </cell>
          <cell r="P372">
            <v>12.2485</v>
          </cell>
          <cell r="Q372">
            <v>2.5300000000000001E-3</v>
          </cell>
          <cell r="R372">
            <v>1.5983000000000001</v>
          </cell>
          <cell r="S372">
            <v>0.57530000000000003</v>
          </cell>
          <cell r="T372">
            <v>7.6010000000000001E-3</v>
          </cell>
          <cell r="U372">
            <v>0</v>
          </cell>
          <cell r="V372">
            <v>28</v>
          </cell>
          <cell r="W372">
            <v>335.59</v>
          </cell>
          <cell r="X372">
            <v>0</v>
          </cell>
          <cell r="Y372">
            <v>1925.95</v>
          </cell>
          <cell r="Z372">
            <v>158.9</v>
          </cell>
          <cell r="AA372">
            <v>2420.44</v>
          </cell>
          <cell r="AB372">
            <v>44.75</v>
          </cell>
          <cell r="AC372">
            <v>90.46</v>
          </cell>
          <cell r="AD372">
            <v>511.3</v>
          </cell>
          <cell r="AE372">
            <v>646.51</v>
          </cell>
          <cell r="AF372">
            <v>3066.95</v>
          </cell>
        </row>
        <row r="373">
          <cell r="C373" t="str">
            <v>QAAAEH0036</v>
          </cell>
          <cell r="D373">
            <v>228670</v>
          </cell>
          <cell r="E373">
            <v>39845</v>
          </cell>
          <cell r="F373">
            <v>39872</v>
          </cell>
          <cell r="G373" t="str">
            <v>EDMSCT1</v>
          </cell>
          <cell r="H373">
            <v>79379.990000000005</v>
          </cell>
          <cell r="I373">
            <v>158.66</v>
          </cell>
          <cell r="J373">
            <v>158.66</v>
          </cell>
          <cell r="K373">
            <v>120</v>
          </cell>
          <cell r="L373" t="str">
            <v>GELL</v>
          </cell>
          <cell r="M373">
            <v>1.0760000000000001</v>
          </cell>
          <cell r="N373">
            <v>11.9856</v>
          </cell>
          <cell r="O373">
            <v>0</v>
          </cell>
          <cell r="P373">
            <v>12.2485</v>
          </cell>
          <cell r="Q373">
            <v>2.5300000000000001E-3</v>
          </cell>
          <cell r="R373">
            <v>1.5983000000000001</v>
          </cell>
          <cell r="S373">
            <v>0.57530000000000003</v>
          </cell>
          <cell r="T373">
            <v>7.6010000000000001E-3</v>
          </cell>
          <cell r="U373">
            <v>0</v>
          </cell>
          <cell r="V373">
            <v>28</v>
          </cell>
          <cell r="W373">
            <v>335.59</v>
          </cell>
          <cell r="X373">
            <v>0</v>
          </cell>
          <cell r="Y373">
            <v>1943.34</v>
          </cell>
          <cell r="Z373">
            <v>200.83</v>
          </cell>
          <cell r="AA373">
            <v>2479.7600000000002</v>
          </cell>
          <cell r="AB373">
            <v>44.75</v>
          </cell>
          <cell r="AC373">
            <v>91.27</v>
          </cell>
          <cell r="AD373">
            <v>649.23</v>
          </cell>
          <cell r="AE373">
            <v>785.25</v>
          </cell>
          <cell r="AF373">
            <v>3265.01</v>
          </cell>
        </row>
        <row r="374">
          <cell r="C374" t="str">
            <v>QAAAEH0039</v>
          </cell>
          <cell r="D374">
            <v>228671</v>
          </cell>
          <cell r="E374">
            <v>39845</v>
          </cell>
          <cell r="F374">
            <v>39872</v>
          </cell>
          <cell r="G374" t="str">
            <v>EDMSCT1</v>
          </cell>
          <cell r="H374">
            <v>209445.9</v>
          </cell>
          <cell r="I374">
            <v>627.22</v>
          </cell>
          <cell r="J374">
            <v>627.22</v>
          </cell>
          <cell r="K374">
            <v>120</v>
          </cell>
          <cell r="L374" t="str">
            <v>GELB</v>
          </cell>
          <cell r="M374">
            <v>1.071</v>
          </cell>
          <cell r="N374">
            <v>11.9856</v>
          </cell>
          <cell r="O374">
            <v>0</v>
          </cell>
          <cell r="P374">
            <v>12.2485</v>
          </cell>
          <cell r="Q374">
            <v>2.5300000000000001E-3</v>
          </cell>
          <cell r="R374">
            <v>1.5983000000000001</v>
          </cell>
          <cell r="S374">
            <v>0.57530000000000003</v>
          </cell>
          <cell r="T374">
            <v>7.6010000000000001E-3</v>
          </cell>
          <cell r="U374">
            <v>0</v>
          </cell>
          <cell r="V374">
            <v>28</v>
          </cell>
          <cell r="W374">
            <v>335.59</v>
          </cell>
          <cell r="X374">
            <v>0</v>
          </cell>
          <cell r="Y374">
            <v>7682.51</v>
          </cell>
          <cell r="Z374">
            <v>529.9</v>
          </cell>
          <cell r="AA374">
            <v>8548</v>
          </cell>
          <cell r="AB374">
            <v>44.75</v>
          </cell>
          <cell r="AC374">
            <v>360.84</v>
          </cell>
          <cell r="AD374">
            <v>1705.03</v>
          </cell>
          <cell r="AE374">
            <v>2110.62</v>
          </cell>
          <cell r="AF374">
            <v>10658.62</v>
          </cell>
        </row>
        <row r="375">
          <cell r="C375" t="str">
            <v>QAAAEH0040</v>
          </cell>
          <cell r="D375">
            <v>228672</v>
          </cell>
          <cell r="E375">
            <v>39845</v>
          </cell>
          <cell r="F375">
            <v>39872</v>
          </cell>
          <cell r="G375" t="str">
            <v>EDMSCT1</v>
          </cell>
          <cell r="H375">
            <v>19123.98</v>
          </cell>
          <cell r="I375">
            <v>119.16</v>
          </cell>
          <cell r="J375">
            <v>120</v>
          </cell>
          <cell r="K375">
            <v>120</v>
          </cell>
          <cell r="L375" t="str">
            <v>GELL</v>
          </cell>
          <cell r="M375">
            <v>1.0760000000000001</v>
          </cell>
          <cell r="N375">
            <v>11.9856</v>
          </cell>
          <cell r="O375">
            <v>0</v>
          </cell>
          <cell r="P375">
            <v>12.2485</v>
          </cell>
          <cell r="Q375">
            <v>2.5300000000000001E-3</v>
          </cell>
          <cell r="R375">
            <v>1.5983000000000001</v>
          </cell>
          <cell r="S375">
            <v>0.57530000000000003</v>
          </cell>
          <cell r="T375">
            <v>7.6010000000000001E-3</v>
          </cell>
          <cell r="U375">
            <v>0</v>
          </cell>
          <cell r="V375">
            <v>28</v>
          </cell>
          <cell r="W375">
            <v>335.59</v>
          </cell>
          <cell r="X375">
            <v>0</v>
          </cell>
          <cell r="Y375">
            <v>1469.82</v>
          </cell>
          <cell r="Z375">
            <v>48.38</v>
          </cell>
          <cell r="AA375">
            <v>1853.79</v>
          </cell>
          <cell r="AB375">
            <v>44.75</v>
          </cell>
          <cell r="AC375">
            <v>69.03</v>
          </cell>
          <cell r="AD375">
            <v>156.4</v>
          </cell>
          <cell r="AE375">
            <v>270.18</v>
          </cell>
          <cell r="AF375">
            <v>2123.9699999999998</v>
          </cell>
        </row>
        <row r="376">
          <cell r="C376" t="str">
            <v>QAAAEH0047</v>
          </cell>
          <cell r="D376">
            <v>228673</v>
          </cell>
          <cell r="E376">
            <v>39845</v>
          </cell>
          <cell r="F376">
            <v>39872</v>
          </cell>
          <cell r="G376" t="str">
            <v>EDSSCT1</v>
          </cell>
          <cell r="H376">
            <v>60521.262000000002</v>
          </cell>
          <cell r="I376">
            <v>215.53200000000001</v>
          </cell>
          <cell r="J376">
            <v>215.53200000000001</v>
          </cell>
          <cell r="K376">
            <v>30</v>
          </cell>
          <cell r="L376" t="str">
            <v>GELL</v>
          </cell>
          <cell r="M376">
            <v>1.0760000000000001</v>
          </cell>
          <cell r="N376">
            <v>1.5146999999999999</v>
          </cell>
          <cell r="O376">
            <v>0</v>
          </cell>
          <cell r="P376">
            <v>14.9567</v>
          </cell>
          <cell r="Q376">
            <v>2.5300000000000001E-3</v>
          </cell>
          <cell r="R376">
            <v>1.5983000000000001</v>
          </cell>
          <cell r="S376">
            <v>0.57530000000000003</v>
          </cell>
          <cell r="T376">
            <v>7.6010000000000001E-3</v>
          </cell>
          <cell r="U376">
            <v>0</v>
          </cell>
          <cell r="V376">
            <v>28</v>
          </cell>
          <cell r="W376">
            <v>42.41</v>
          </cell>
          <cell r="X376">
            <v>0</v>
          </cell>
          <cell r="Y376">
            <v>3223.64</v>
          </cell>
          <cell r="Z376">
            <v>153.12</v>
          </cell>
          <cell r="AA376">
            <v>3419.17</v>
          </cell>
          <cell r="AB376">
            <v>44.75</v>
          </cell>
          <cell r="AC376">
            <v>124</v>
          </cell>
          <cell r="AD376">
            <v>494.98</v>
          </cell>
          <cell r="AE376">
            <v>663.73</v>
          </cell>
          <cell r="AF376">
            <v>4082.9</v>
          </cell>
        </row>
        <row r="377">
          <cell r="C377" t="str">
            <v>QAAAEH0051</v>
          </cell>
          <cell r="D377">
            <v>228674</v>
          </cell>
          <cell r="E377">
            <v>39845</v>
          </cell>
          <cell r="F377">
            <v>39872</v>
          </cell>
          <cell r="G377" t="str">
            <v>EDSSCT1</v>
          </cell>
          <cell r="H377">
            <v>52937.91</v>
          </cell>
          <cell r="I377">
            <v>183.8</v>
          </cell>
          <cell r="J377">
            <v>183.8</v>
          </cell>
          <cell r="K377">
            <v>30</v>
          </cell>
          <cell r="L377" t="str">
            <v>GELL</v>
          </cell>
          <cell r="M377">
            <v>1.0760000000000001</v>
          </cell>
          <cell r="N377">
            <v>1.5146999999999999</v>
          </cell>
          <cell r="O377">
            <v>0</v>
          </cell>
          <cell r="P377">
            <v>14.9567</v>
          </cell>
          <cell r="Q377">
            <v>2.5300000000000001E-3</v>
          </cell>
          <cell r="R377">
            <v>1.5983000000000001</v>
          </cell>
          <cell r="S377">
            <v>0.57530000000000003</v>
          </cell>
          <cell r="T377">
            <v>7.6010000000000001E-3</v>
          </cell>
          <cell r="U377">
            <v>0</v>
          </cell>
          <cell r="V377">
            <v>28</v>
          </cell>
          <cell r="W377">
            <v>42.41</v>
          </cell>
          <cell r="X377">
            <v>0</v>
          </cell>
          <cell r="Y377">
            <v>2749.04</v>
          </cell>
          <cell r="Z377">
            <v>133.93</v>
          </cell>
          <cell r="AA377">
            <v>2925.38</v>
          </cell>
          <cell r="AB377">
            <v>44.75</v>
          </cell>
          <cell r="AC377">
            <v>105.74</v>
          </cell>
          <cell r="AD377">
            <v>432.97</v>
          </cell>
          <cell r="AE377">
            <v>583.46</v>
          </cell>
          <cell r="AF377">
            <v>3508.84</v>
          </cell>
        </row>
        <row r="378">
          <cell r="C378" t="str">
            <v>QAAAEH0053</v>
          </cell>
          <cell r="D378">
            <v>228675</v>
          </cell>
          <cell r="E378">
            <v>39845</v>
          </cell>
          <cell r="F378">
            <v>39872</v>
          </cell>
          <cell r="G378" t="str">
            <v>EDSSCT1</v>
          </cell>
          <cell r="H378">
            <v>27094.21</v>
          </cell>
          <cell r="I378">
            <v>66.62</v>
          </cell>
          <cell r="J378">
            <v>66.62</v>
          </cell>
          <cell r="K378">
            <v>30</v>
          </cell>
          <cell r="L378" t="str">
            <v>GELL</v>
          </cell>
          <cell r="M378">
            <v>1.0760000000000001</v>
          </cell>
          <cell r="N378">
            <v>1.5146999999999999</v>
          </cell>
          <cell r="O378">
            <v>0</v>
          </cell>
          <cell r="P378">
            <v>14.9567</v>
          </cell>
          <cell r="Q378">
            <v>2.5300000000000001E-3</v>
          </cell>
          <cell r="R378">
            <v>1.5983000000000001</v>
          </cell>
          <cell r="S378">
            <v>0.57530000000000003</v>
          </cell>
          <cell r="T378">
            <v>7.6010000000000001E-3</v>
          </cell>
          <cell r="U378">
            <v>0</v>
          </cell>
          <cell r="V378">
            <v>28</v>
          </cell>
          <cell r="W378">
            <v>42.41</v>
          </cell>
          <cell r="X378">
            <v>0</v>
          </cell>
          <cell r="Y378">
            <v>996.42</v>
          </cell>
          <cell r="Z378">
            <v>68.55</v>
          </cell>
          <cell r="AA378">
            <v>1107.3800000000001</v>
          </cell>
          <cell r="AB378">
            <v>44.75</v>
          </cell>
          <cell r="AC378">
            <v>38.33</v>
          </cell>
          <cell r="AD378">
            <v>221.59</v>
          </cell>
          <cell r="AE378">
            <v>304.67</v>
          </cell>
          <cell r="AF378">
            <v>1412.05</v>
          </cell>
        </row>
        <row r="379">
          <cell r="C379" t="str">
            <v>QAAAEH0061</v>
          </cell>
          <cell r="D379">
            <v>228676</v>
          </cell>
          <cell r="E379">
            <v>39845</v>
          </cell>
          <cell r="F379">
            <v>39872</v>
          </cell>
          <cell r="G379" t="str">
            <v>EDST1</v>
          </cell>
          <cell r="H379">
            <v>67085.899999999994</v>
          </cell>
          <cell r="I379">
            <v>202.98</v>
          </cell>
          <cell r="J379">
            <v>202.98</v>
          </cell>
          <cell r="K379">
            <v>30</v>
          </cell>
          <cell r="L379" t="str">
            <v>GELL</v>
          </cell>
          <cell r="M379">
            <v>1.0760000000000001</v>
          </cell>
          <cell r="N379">
            <v>1.5146999999999999</v>
          </cell>
          <cell r="O379">
            <v>0</v>
          </cell>
          <cell r="P379">
            <v>16.048999999999999</v>
          </cell>
          <cell r="Q379">
            <v>2.5300000000000001E-3</v>
          </cell>
          <cell r="R379">
            <v>1.5983000000000001</v>
          </cell>
          <cell r="S379">
            <v>0.57530000000000003</v>
          </cell>
          <cell r="T379">
            <v>7.6010000000000001E-3</v>
          </cell>
          <cell r="U379">
            <v>0</v>
          </cell>
          <cell r="V379">
            <v>28</v>
          </cell>
          <cell r="W379">
            <v>42.41</v>
          </cell>
          <cell r="X379">
            <v>0</v>
          </cell>
          <cell r="Y379">
            <v>3257.62</v>
          </cell>
          <cell r="Z379">
            <v>169.73</v>
          </cell>
          <cell r="AA379">
            <v>3469.76</v>
          </cell>
          <cell r="AB379">
            <v>44.75</v>
          </cell>
          <cell r="AC379">
            <v>116.77</v>
          </cell>
          <cell r="AD379">
            <v>548.67999999999995</v>
          </cell>
          <cell r="AE379">
            <v>710.2</v>
          </cell>
          <cell r="AF379">
            <v>4179.96</v>
          </cell>
        </row>
        <row r="380">
          <cell r="C380" t="str">
            <v>QAAAEH0067</v>
          </cell>
          <cell r="D380">
            <v>228677</v>
          </cell>
          <cell r="E380">
            <v>39845</v>
          </cell>
          <cell r="F380">
            <v>39872</v>
          </cell>
          <cell r="G380" t="str">
            <v>EDMSCT1</v>
          </cell>
          <cell r="H380">
            <v>49117.67</v>
          </cell>
          <cell r="I380">
            <v>241.28</v>
          </cell>
          <cell r="J380">
            <v>241.28</v>
          </cell>
          <cell r="K380">
            <v>120</v>
          </cell>
          <cell r="L380" t="str">
            <v>GELL</v>
          </cell>
          <cell r="M380">
            <v>1.0760000000000001</v>
          </cell>
          <cell r="N380">
            <v>11.9856</v>
          </cell>
          <cell r="O380">
            <v>0</v>
          </cell>
          <cell r="P380">
            <v>12.2485</v>
          </cell>
          <cell r="Q380">
            <v>2.5300000000000001E-3</v>
          </cell>
          <cell r="R380">
            <v>1.5983000000000001</v>
          </cell>
          <cell r="S380">
            <v>0.57530000000000003</v>
          </cell>
          <cell r="T380">
            <v>7.6010000000000001E-3</v>
          </cell>
          <cell r="U380">
            <v>0</v>
          </cell>
          <cell r="V380">
            <v>28</v>
          </cell>
          <cell r="W380">
            <v>335.59</v>
          </cell>
          <cell r="X380">
            <v>0</v>
          </cell>
          <cell r="Y380">
            <v>2955.32</v>
          </cell>
          <cell r="Z380">
            <v>124.27</v>
          </cell>
          <cell r="AA380">
            <v>3415.18</v>
          </cell>
          <cell r="AB380">
            <v>44.75</v>
          </cell>
          <cell r="AC380">
            <v>138.80000000000001</v>
          </cell>
          <cell r="AD380">
            <v>401.72</v>
          </cell>
          <cell r="AE380">
            <v>585.27</v>
          </cell>
          <cell r="AF380">
            <v>4000.45</v>
          </cell>
        </row>
        <row r="381">
          <cell r="C381" t="str">
            <v>QAAAEH0068</v>
          </cell>
          <cell r="D381">
            <v>228678</v>
          </cell>
          <cell r="E381">
            <v>39845</v>
          </cell>
          <cell r="F381">
            <v>39872</v>
          </cell>
          <cell r="G381" t="str">
            <v>EDST1</v>
          </cell>
          <cell r="H381">
            <v>22252.09</v>
          </cell>
          <cell r="I381">
            <v>57.42</v>
          </cell>
          <cell r="J381">
            <v>57.42</v>
          </cell>
          <cell r="K381">
            <v>30</v>
          </cell>
          <cell r="L381" t="str">
            <v>GELL</v>
          </cell>
          <cell r="M381">
            <v>1.0760000000000001</v>
          </cell>
          <cell r="N381">
            <v>1.5146999999999999</v>
          </cell>
          <cell r="O381">
            <v>0</v>
          </cell>
          <cell r="P381">
            <v>16.048999999999999</v>
          </cell>
          <cell r="Q381">
            <v>2.5300000000000001E-3</v>
          </cell>
          <cell r="R381">
            <v>1.5983000000000001</v>
          </cell>
          <cell r="S381">
            <v>0.57530000000000003</v>
          </cell>
          <cell r="T381">
            <v>7.6010000000000001E-3</v>
          </cell>
          <cell r="U381">
            <v>0</v>
          </cell>
          <cell r="V381">
            <v>28</v>
          </cell>
          <cell r="W381">
            <v>42.41</v>
          </cell>
          <cell r="X381">
            <v>0</v>
          </cell>
          <cell r="Y381">
            <v>921.53</v>
          </cell>
          <cell r="Z381">
            <v>56.29</v>
          </cell>
          <cell r="AA381">
            <v>1020.23</v>
          </cell>
          <cell r="AB381">
            <v>44.75</v>
          </cell>
          <cell r="AC381">
            <v>33.04</v>
          </cell>
          <cell r="AD381">
            <v>181.99</v>
          </cell>
          <cell r="AE381">
            <v>259.77999999999997</v>
          </cell>
          <cell r="AF381">
            <v>1280.01</v>
          </cell>
        </row>
        <row r="382">
          <cell r="C382" t="str">
            <v>QAAAEH0073</v>
          </cell>
          <cell r="D382">
            <v>228679</v>
          </cell>
          <cell r="E382">
            <v>39845</v>
          </cell>
          <cell r="F382">
            <v>39872</v>
          </cell>
          <cell r="G382" t="str">
            <v>EDST1</v>
          </cell>
          <cell r="H382">
            <v>54905.93</v>
          </cell>
          <cell r="I382">
            <v>175.92</v>
          </cell>
          <cell r="J382">
            <v>175.92</v>
          </cell>
          <cell r="K382">
            <v>30</v>
          </cell>
          <cell r="L382" t="str">
            <v>GELL</v>
          </cell>
          <cell r="M382">
            <v>1.0760000000000001</v>
          </cell>
          <cell r="N382">
            <v>1.5146999999999999</v>
          </cell>
          <cell r="O382">
            <v>0</v>
          </cell>
          <cell r="P382">
            <v>16.048999999999999</v>
          </cell>
          <cell r="Q382">
            <v>2.5300000000000001E-3</v>
          </cell>
          <cell r="R382">
            <v>1.5983000000000001</v>
          </cell>
          <cell r="S382">
            <v>0.57530000000000003</v>
          </cell>
          <cell r="T382">
            <v>7.6010000000000001E-3</v>
          </cell>
          <cell r="U382">
            <v>0</v>
          </cell>
          <cell r="V382">
            <v>28</v>
          </cell>
          <cell r="W382">
            <v>42.41</v>
          </cell>
          <cell r="X382">
            <v>0</v>
          </cell>
          <cell r="Y382">
            <v>2823.34</v>
          </cell>
          <cell r="Z382">
            <v>138.91</v>
          </cell>
          <cell r="AA382">
            <v>3004.66</v>
          </cell>
          <cell r="AB382">
            <v>44.75</v>
          </cell>
          <cell r="AC382">
            <v>101.21</v>
          </cell>
          <cell r="AD382">
            <v>449.06</v>
          </cell>
          <cell r="AE382">
            <v>595.02</v>
          </cell>
          <cell r="AF382">
            <v>3599.68</v>
          </cell>
        </row>
        <row r="383">
          <cell r="C383" t="str">
            <v>QAAAEH0075</v>
          </cell>
          <cell r="D383">
            <v>228680</v>
          </cell>
          <cell r="E383">
            <v>39845</v>
          </cell>
          <cell r="F383">
            <v>39872</v>
          </cell>
          <cell r="G383" t="str">
            <v>EDMSCT1</v>
          </cell>
          <cell r="H383">
            <v>35449.57</v>
          </cell>
          <cell r="I383">
            <v>192.76</v>
          </cell>
          <cell r="J383">
            <v>192.76</v>
          </cell>
          <cell r="K383">
            <v>120</v>
          </cell>
          <cell r="L383" t="str">
            <v>GELL</v>
          </cell>
          <cell r="M383">
            <v>1.0760000000000001</v>
          </cell>
          <cell r="N383">
            <v>11.9856</v>
          </cell>
          <cell r="O383">
            <v>0</v>
          </cell>
          <cell r="P383">
            <v>12.2485</v>
          </cell>
          <cell r="Q383">
            <v>2.5300000000000001E-3</v>
          </cell>
          <cell r="R383">
            <v>1.5983000000000001</v>
          </cell>
          <cell r="S383">
            <v>0.57530000000000003</v>
          </cell>
          <cell r="T383">
            <v>7.6010000000000001E-3</v>
          </cell>
          <cell r="U383">
            <v>0</v>
          </cell>
          <cell r="V383">
            <v>28</v>
          </cell>
          <cell r="W383">
            <v>335.59</v>
          </cell>
          <cell r="X383">
            <v>0</v>
          </cell>
          <cell r="Y383">
            <v>2361.02</v>
          </cell>
          <cell r="Z383">
            <v>89.69</v>
          </cell>
          <cell r="AA383">
            <v>2786.3</v>
          </cell>
          <cell r="AB383">
            <v>44.75</v>
          </cell>
          <cell r="AC383">
            <v>110.9</v>
          </cell>
          <cell r="AD383">
            <v>289.93</v>
          </cell>
          <cell r="AE383">
            <v>445.58</v>
          </cell>
          <cell r="AF383">
            <v>3231.88</v>
          </cell>
        </row>
        <row r="384">
          <cell r="C384" t="str">
            <v>QAAAEH0077</v>
          </cell>
          <cell r="D384">
            <v>228681</v>
          </cell>
          <cell r="E384">
            <v>39845</v>
          </cell>
          <cell r="F384">
            <v>39872</v>
          </cell>
          <cell r="G384" t="str">
            <v>EDSSCT1</v>
          </cell>
          <cell r="H384">
            <v>21890.97</v>
          </cell>
          <cell r="I384">
            <v>57.98</v>
          </cell>
          <cell r="J384">
            <v>57.98</v>
          </cell>
          <cell r="K384">
            <v>30</v>
          </cell>
          <cell r="L384" t="str">
            <v>GELB</v>
          </cell>
          <cell r="M384">
            <v>1.071</v>
          </cell>
          <cell r="N384">
            <v>1.5146999999999999</v>
          </cell>
          <cell r="O384">
            <v>0</v>
          </cell>
          <cell r="P384">
            <v>14.9567</v>
          </cell>
          <cell r="Q384">
            <v>2.5300000000000001E-3</v>
          </cell>
          <cell r="R384">
            <v>1.5983000000000001</v>
          </cell>
          <cell r="S384">
            <v>0.57530000000000003</v>
          </cell>
          <cell r="T384">
            <v>7.6010000000000001E-3</v>
          </cell>
          <cell r="U384">
            <v>0</v>
          </cell>
          <cell r="V384">
            <v>28</v>
          </cell>
          <cell r="W384">
            <v>42.41</v>
          </cell>
          <cell r="X384">
            <v>0</v>
          </cell>
          <cell r="Y384">
            <v>867.19</v>
          </cell>
          <cell r="Z384">
            <v>55.38</v>
          </cell>
          <cell r="AA384">
            <v>964.98</v>
          </cell>
          <cell r="AB384">
            <v>44.75</v>
          </cell>
          <cell r="AC384">
            <v>33.36</v>
          </cell>
          <cell r="AD384">
            <v>178.21</v>
          </cell>
          <cell r="AE384">
            <v>256.32</v>
          </cell>
          <cell r="AF384">
            <v>1221.3</v>
          </cell>
        </row>
        <row r="385">
          <cell r="C385" t="str">
            <v>QAAAEH0080</v>
          </cell>
          <cell r="D385">
            <v>228682</v>
          </cell>
          <cell r="E385">
            <v>39845</v>
          </cell>
          <cell r="F385">
            <v>39872</v>
          </cell>
          <cell r="G385" t="str">
            <v>EDSSCT1</v>
          </cell>
          <cell r="H385">
            <v>36285.379999999997</v>
          </cell>
          <cell r="I385">
            <v>106.64</v>
          </cell>
          <cell r="J385">
            <v>106.64</v>
          </cell>
          <cell r="K385">
            <v>30</v>
          </cell>
          <cell r="L385" t="str">
            <v>GELL</v>
          </cell>
          <cell r="M385">
            <v>1.0760000000000001</v>
          </cell>
          <cell r="N385">
            <v>1.5146999999999999</v>
          </cell>
          <cell r="O385">
            <v>0</v>
          </cell>
          <cell r="P385">
            <v>14.9567</v>
          </cell>
          <cell r="Q385">
            <v>2.5300000000000001E-3</v>
          </cell>
          <cell r="R385">
            <v>1.5983000000000001</v>
          </cell>
          <cell r="S385">
            <v>0.57530000000000003</v>
          </cell>
          <cell r="T385">
            <v>7.6010000000000001E-3</v>
          </cell>
          <cell r="U385">
            <v>0</v>
          </cell>
          <cell r="V385">
            <v>28</v>
          </cell>
          <cell r="W385">
            <v>42.41</v>
          </cell>
          <cell r="X385">
            <v>0</v>
          </cell>
          <cell r="Y385">
            <v>1594.98</v>
          </cell>
          <cell r="Z385">
            <v>91.8</v>
          </cell>
          <cell r="AA385">
            <v>1729.19</v>
          </cell>
          <cell r="AB385">
            <v>44.75</v>
          </cell>
          <cell r="AC385">
            <v>61.35</v>
          </cell>
          <cell r="AD385">
            <v>296.76</v>
          </cell>
          <cell r="AE385">
            <v>402.86</v>
          </cell>
          <cell r="AF385">
            <v>2132.0500000000002</v>
          </cell>
        </row>
        <row r="386">
          <cell r="C386" t="str">
            <v>QAAAEH0083</v>
          </cell>
          <cell r="D386">
            <v>228683</v>
          </cell>
          <cell r="E386">
            <v>39845</v>
          </cell>
          <cell r="F386">
            <v>39872</v>
          </cell>
          <cell r="G386" t="str">
            <v>EDSSCT1</v>
          </cell>
          <cell r="H386">
            <v>10904.44</v>
          </cell>
          <cell r="I386">
            <v>37.167999999999999</v>
          </cell>
          <cell r="J386">
            <v>37.167999999999999</v>
          </cell>
          <cell r="K386">
            <v>30</v>
          </cell>
          <cell r="L386" t="str">
            <v>GELB</v>
          </cell>
          <cell r="M386">
            <v>1.071</v>
          </cell>
          <cell r="N386">
            <v>1.5146999999999999</v>
          </cell>
          <cell r="O386">
            <v>0</v>
          </cell>
          <cell r="P386">
            <v>14.9567</v>
          </cell>
          <cell r="Q386">
            <v>2.5300000000000001E-3</v>
          </cell>
          <cell r="R386">
            <v>1.5983000000000001</v>
          </cell>
          <cell r="S386">
            <v>0.57530000000000003</v>
          </cell>
          <cell r="T386">
            <v>7.6010000000000001E-3</v>
          </cell>
          <cell r="U386">
            <v>0</v>
          </cell>
          <cell r="V386">
            <v>28</v>
          </cell>
          <cell r="W386">
            <v>42.41</v>
          </cell>
          <cell r="X386">
            <v>0</v>
          </cell>
          <cell r="Y386">
            <v>555.91</v>
          </cell>
          <cell r="Z386">
            <v>27.59</v>
          </cell>
          <cell r="AA386">
            <v>625.91</v>
          </cell>
          <cell r="AB386">
            <v>44.75</v>
          </cell>
          <cell r="AC386">
            <v>21.38</v>
          </cell>
          <cell r="AD386">
            <v>88.77</v>
          </cell>
          <cell r="AE386">
            <v>154.9</v>
          </cell>
          <cell r="AF386">
            <v>780.81</v>
          </cell>
        </row>
        <row r="387">
          <cell r="C387" t="str">
            <v>QAAAEH0085</v>
          </cell>
          <cell r="D387">
            <v>228684</v>
          </cell>
          <cell r="E387">
            <v>39845</v>
          </cell>
          <cell r="F387">
            <v>39872</v>
          </cell>
          <cell r="G387" t="str">
            <v>EDSSCT1</v>
          </cell>
          <cell r="H387">
            <v>27010.46</v>
          </cell>
          <cell r="I387">
            <v>65.36</v>
          </cell>
          <cell r="J387">
            <v>65.36</v>
          </cell>
          <cell r="K387">
            <v>30</v>
          </cell>
          <cell r="L387" t="str">
            <v>GELL</v>
          </cell>
          <cell r="M387">
            <v>1.0760000000000001</v>
          </cell>
          <cell r="N387">
            <v>1.5146999999999999</v>
          </cell>
          <cell r="O387">
            <v>0</v>
          </cell>
          <cell r="P387">
            <v>14.9567</v>
          </cell>
          <cell r="Q387">
            <v>2.5300000000000001E-3</v>
          </cell>
          <cell r="R387">
            <v>1.5983000000000001</v>
          </cell>
          <cell r="S387">
            <v>0.57530000000000003</v>
          </cell>
          <cell r="T387">
            <v>7.6010000000000001E-3</v>
          </cell>
          <cell r="U387">
            <v>0</v>
          </cell>
          <cell r="V387">
            <v>28</v>
          </cell>
          <cell r="W387">
            <v>42.41</v>
          </cell>
          <cell r="X387">
            <v>0</v>
          </cell>
          <cell r="Y387">
            <v>977.57</v>
          </cell>
          <cell r="Z387">
            <v>68.34</v>
          </cell>
          <cell r="AA387">
            <v>1088.32</v>
          </cell>
          <cell r="AB387">
            <v>44.75</v>
          </cell>
          <cell r="AC387">
            <v>37.6</v>
          </cell>
          <cell r="AD387">
            <v>220.91</v>
          </cell>
          <cell r="AE387">
            <v>303.26</v>
          </cell>
          <cell r="AF387">
            <v>1391.58</v>
          </cell>
        </row>
        <row r="388">
          <cell r="C388" t="str">
            <v>QAAAEH0098</v>
          </cell>
          <cell r="D388">
            <v>228685</v>
          </cell>
          <cell r="E388">
            <v>39845</v>
          </cell>
          <cell r="F388">
            <v>39872</v>
          </cell>
          <cell r="G388" t="str">
            <v>EDST1</v>
          </cell>
          <cell r="H388">
            <v>20687.599999999999</v>
          </cell>
          <cell r="I388">
            <v>54.88</v>
          </cell>
          <cell r="J388">
            <v>54.88</v>
          </cell>
          <cell r="K388">
            <v>30</v>
          </cell>
          <cell r="L388" t="str">
            <v>GELL</v>
          </cell>
          <cell r="M388">
            <v>1.0760000000000001</v>
          </cell>
          <cell r="N388">
            <v>1.5146999999999999</v>
          </cell>
          <cell r="O388">
            <v>0</v>
          </cell>
          <cell r="P388">
            <v>16.048999999999999</v>
          </cell>
          <cell r="Q388">
            <v>2.5300000000000001E-3</v>
          </cell>
          <cell r="R388">
            <v>1.5983000000000001</v>
          </cell>
          <cell r="S388">
            <v>0.57530000000000003</v>
          </cell>
          <cell r="T388">
            <v>7.6010000000000001E-3</v>
          </cell>
          <cell r="U388">
            <v>0</v>
          </cell>
          <cell r="V388">
            <v>28</v>
          </cell>
          <cell r="W388">
            <v>42.41</v>
          </cell>
          <cell r="X388">
            <v>0</v>
          </cell>
          <cell r="Y388">
            <v>880.77</v>
          </cell>
          <cell r="Z388">
            <v>52.34</v>
          </cell>
          <cell r="AA388">
            <v>975.52</v>
          </cell>
          <cell r="AB388">
            <v>44.75</v>
          </cell>
          <cell r="AC388">
            <v>31.58</v>
          </cell>
          <cell r="AD388">
            <v>169.2</v>
          </cell>
          <cell r="AE388">
            <v>245.53</v>
          </cell>
          <cell r="AF388">
            <v>1221.05</v>
          </cell>
        </row>
        <row r="389">
          <cell r="C389" t="str">
            <v>QAAAEH0100</v>
          </cell>
          <cell r="D389">
            <v>228686</v>
          </cell>
          <cell r="E389">
            <v>39845</v>
          </cell>
          <cell r="F389">
            <v>39872</v>
          </cell>
          <cell r="G389" t="str">
            <v>EDST1</v>
          </cell>
          <cell r="H389">
            <v>42892.25</v>
          </cell>
          <cell r="I389">
            <v>103.2</v>
          </cell>
          <cell r="J389">
            <v>103.2</v>
          </cell>
          <cell r="K389">
            <v>30</v>
          </cell>
          <cell r="L389" t="str">
            <v>GELL</v>
          </cell>
          <cell r="M389">
            <v>1.0760000000000001</v>
          </cell>
          <cell r="N389">
            <v>1.5146999999999999</v>
          </cell>
          <cell r="O389">
            <v>0</v>
          </cell>
          <cell r="P389">
            <v>16.048999999999999</v>
          </cell>
          <cell r="Q389">
            <v>2.5300000000000001E-3</v>
          </cell>
          <cell r="R389">
            <v>1.5983000000000001</v>
          </cell>
          <cell r="S389">
            <v>0.57530000000000003</v>
          </cell>
          <cell r="T389">
            <v>7.6010000000000001E-3</v>
          </cell>
          <cell r="U389">
            <v>0</v>
          </cell>
          <cell r="V389">
            <v>28</v>
          </cell>
          <cell r="W389">
            <v>42.41</v>
          </cell>
          <cell r="X389">
            <v>0</v>
          </cell>
          <cell r="Y389">
            <v>1656.25</v>
          </cell>
          <cell r="Z389">
            <v>108.52</v>
          </cell>
          <cell r="AA389">
            <v>1807.18</v>
          </cell>
          <cell r="AB389">
            <v>44.75</v>
          </cell>
          <cell r="AC389">
            <v>59.37</v>
          </cell>
          <cell r="AD389">
            <v>350.81</v>
          </cell>
          <cell r="AE389">
            <v>454.93</v>
          </cell>
          <cell r="AF389">
            <v>2262.11</v>
          </cell>
        </row>
        <row r="390">
          <cell r="C390" t="str">
            <v>QAAAEH0108</v>
          </cell>
          <cell r="D390">
            <v>228687</v>
          </cell>
          <cell r="E390">
            <v>39845</v>
          </cell>
          <cell r="F390">
            <v>39872</v>
          </cell>
          <cell r="G390" t="str">
            <v>EDSSCT1</v>
          </cell>
          <cell r="H390">
            <v>11873.48</v>
          </cell>
          <cell r="I390">
            <v>46.72</v>
          </cell>
          <cell r="J390">
            <v>46.72</v>
          </cell>
          <cell r="K390">
            <v>30</v>
          </cell>
          <cell r="L390" t="str">
            <v>GELL</v>
          </cell>
          <cell r="M390">
            <v>1.0760000000000001</v>
          </cell>
          <cell r="N390">
            <v>1.5146999999999999</v>
          </cell>
          <cell r="O390">
            <v>0</v>
          </cell>
          <cell r="P390">
            <v>14.9567</v>
          </cell>
          <cell r="Q390">
            <v>2.5300000000000001E-3</v>
          </cell>
          <cell r="R390">
            <v>1.5983000000000001</v>
          </cell>
          <cell r="S390">
            <v>0.57530000000000003</v>
          </cell>
          <cell r="T390">
            <v>7.6010000000000001E-3</v>
          </cell>
          <cell r="U390">
            <v>0</v>
          </cell>
          <cell r="V390">
            <v>28</v>
          </cell>
          <cell r="W390">
            <v>42.41</v>
          </cell>
          <cell r="X390">
            <v>0</v>
          </cell>
          <cell r="Y390">
            <v>698.78</v>
          </cell>
          <cell r="Z390">
            <v>30.04</v>
          </cell>
          <cell r="AA390">
            <v>771.23</v>
          </cell>
          <cell r="AB390">
            <v>44.75</v>
          </cell>
          <cell r="AC390">
            <v>26.88</v>
          </cell>
          <cell r="AD390">
            <v>97.11</v>
          </cell>
          <cell r="AE390">
            <v>168.74</v>
          </cell>
          <cell r="AF390">
            <v>939.97</v>
          </cell>
        </row>
        <row r="391">
          <cell r="C391" t="str">
            <v>QAAAEH0113</v>
          </cell>
          <cell r="D391">
            <v>228688</v>
          </cell>
          <cell r="E391">
            <v>39845</v>
          </cell>
          <cell r="F391">
            <v>39872</v>
          </cell>
          <cell r="G391" t="str">
            <v>EDMSCT1</v>
          </cell>
          <cell r="H391">
            <v>159671.59</v>
          </cell>
          <cell r="I391">
            <v>689.34</v>
          </cell>
          <cell r="J391">
            <v>689.34</v>
          </cell>
          <cell r="K391">
            <v>120</v>
          </cell>
          <cell r="L391" t="str">
            <v>GELB</v>
          </cell>
          <cell r="M391">
            <v>1.071</v>
          </cell>
          <cell r="N391">
            <v>11.9856</v>
          </cell>
          <cell r="O391">
            <v>0</v>
          </cell>
          <cell r="P391">
            <v>12.2485</v>
          </cell>
          <cell r="Q391">
            <v>2.5300000000000001E-3</v>
          </cell>
          <cell r="R391">
            <v>1.5983000000000001</v>
          </cell>
          <cell r="S391">
            <v>0.57530000000000003</v>
          </cell>
          <cell r="T391">
            <v>7.6010000000000001E-3</v>
          </cell>
          <cell r="U391">
            <v>0</v>
          </cell>
          <cell r="V391">
            <v>28</v>
          </cell>
          <cell r="W391">
            <v>335.59</v>
          </cell>
          <cell r="X391">
            <v>0</v>
          </cell>
          <cell r="Y391">
            <v>8443.39</v>
          </cell>
          <cell r="Z391">
            <v>403.97</v>
          </cell>
          <cell r="AA391">
            <v>9182.9500000000007</v>
          </cell>
          <cell r="AB391">
            <v>44.75</v>
          </cell>
          <cell r="AC391">
            <v>396.58</v>
          </cell>
          <cell r="AD391">
            <v>1299.83</v>
          </cell>
          <cell r="AE391">
            <v>1741.16</v>
          </cell>
          <cell r="AF391">
            <v>10924.11</v>
          </cell>
        </row>
        <row r="392">
          <cell r="C392" t="str">
            <v>QAAAEH0115</v>
          </cell>
          <cell r="D392">
            <v>228689</v>
          </cell>
          <cell r="E392">
            <v>39845</v>
          </cell>
          <cell r="F392">
            <v>39872</v>
          </cell>
          <cell r="G392" t="str">
            <v>EDLSCT1</v>
          </cell>
          <cell r="H392">
            <v>220048.64000000001</v>
          </cell>
          <cell r="I392">
            <v>472.9</v>
          </cell>
          <cell r="J392">
            <v>472.9</v>
          </cell>
          <cell r="K392">
            <v>400</v>
          </cell>
          <cell r="L392" t="str">
            <v>GELL</v>
          </cell>
          <cell r="M392">
            <v>1.0760000000000001</v>
          </cell>
          <cell r="N392">
            <v>34.0747</v>
          </cell>
          <cell r="O392">
            <v>0</v>
          </cell>
          <cell r="P392">
            <v>10.522600000000001</v>
          </cell>
          <cell r="Q392">
            <v>2.5300000000000001E-3</v>
          </cell>
          <cell r="R392">
            <v>1.5983000000000001</v>
          </cell>
          <cell r="S392">
            <v>0.57530000000000003</v>
          </cell>
          <cell r="T392">
            <v>7.6010000000000001E-3</v>
          </cell>
          <cell r="U392">
            <v>0</v>
          </cell>
          <cell r="V392">
            <v>28</v>
          </cell>
          <cell r="W392">
            <v>954.09</v>
          </cell>
          <cell r="X392">
            <v>0</v>
          </cell>
          <cell r="Y392">
            <v>4976.1400000000003</v>
          </cell>
          <cell r="Z392">
            <v>556.73</v>
          </cell>
          <cell r="AA392">
            <v>6486.96</v>
          </cell>
          <cell r="AB392">
            <v>44.75</v>
          </cell>
          <cell r="AC392">
            <v>272.06</v>
          </cell>
          <cell r="AD392">
            <v>1799.71</v>
          </cell>
          <cell r="AE392">
            <v>2116.52</v>
          </cell>
          <cell r="AF392">
            <v>8603.48</v>
          </cell>
        </row>
        <row r="393">
          <cell r="C393" t="str">
            <v>QAAAEH0116</v>
          </cell>
          <cell r="D393">
            <v>228690</v>
          </cell>
          <cell r="E393">
            <v>39845</v>
          </cell>
          <cell r="F393">
            <v>39872</v>
          </cell>
          <cell r="G393" t="str">
            <v>EDSSCT1</v>
          </cell>
          <cell r="H393">
            <v>33702.050000000003</v>
          </cell>
          <cell r="I393">
            <v>101.82</v>
          </cell>
          <cell r="J393">
            <v>101.82</v>
          </cell>
          <cell r="K393">
            <v>30</v>
          </cell>
          <cell r="L393" t="str">
            <v>GELL</v>
          </cell>
          <cell r="M393">
            <v>1.0760000000000001</v>
          </cell>
          <cell r="N393">
            <v>1.5146999999999999</v>
          </cell>
          <cell r="O393">
            <v>0</v>
          </cell>
          <cell r="P393">
            <v>14.9567</v>
          </cell>
          <cell r="Q393">
            <v>2.5300000000000001E-3</v>
          </cell>
          <cell r="R393">
            <v>1.5983000000000001</v>
          </cell>
          <cell r="S393">
            <v>0.57530000000000003</v>
          </cell>
          <cell r="T393">
            <v>7.6010000000000001E-3</v>
          </cell>
          <cell r="U393">
            <v>0</v>
          </cell>
          <cell r="V393">
            <v>28</v>
          </cell>
          <cell r="W393">
            <v>42.41</v>
          </cell>
          <cell r="X393">
            <v>0</v>
          </cell>
          <cell r="Y393">
            <v>1522.89</v>
          </cell>
          <cell r="Z393">
            <v>85.27</v>
          </cell>
          <cell r="AA393">
            <v>1650.57</v>
          </cell>
          <cell r="AB393">
            <v>44.75</v>
          </cell>
          <cell r="AC393">
            <v>58.58</v>
          </cell>
          <cell r="AD393">
            <v>275.64</v>
          </cell>
          <cell r="AE393">
            <v>378.97</v>
          </cell>
          <cell r="AF393">
            <v>2029.54</v>
          </cell>
        </row>
        <row r="394">
          <cell r="C394" t="str">
            <v>QAAAEH7001</v>
          </cell>
          <cell r="D394">
            <v>228691</v>
          </cell>
          <cell r="E394">
            <v>39845</v>
          </cell>
          <cell r="F394">
            <v>39872</v>
          </cell>
          <cell r="G394" t="str">
            <v>EDMSCT1</v>
          </cell>
          <cell r="H394">
            <v>52242.46</v>
          </cell>
          <cell r="I394">
            <v>165.98</v>
          </cell>
          <cell r="J394">
            <v>165.98</v>
          </cell>
          <cell r="K394">
            <v>120</v>
          </cell>
          <cell r="L394" t="str">
            <v>GELB</v>
          </cell>
          <cell r="M394">
            <v>1.071</v>
          </cell>
          <cell r="N394">
            <v>11.9856</v>
          </cell>
          <cell r="O394">
            <v>0</v>
          </cell>
          <cell r="P394">
            <v>12.2485</v>
          </cell>
          <cell r="Q394">
            <v>2.5300000000000001E-3</v>
          </cell>
          <cell r="R394">
            <v>1.5983000000000001</v>
          </cell>
          <cell r="S394">
            <v>0.57530000000000003</v>
          </cell>
          <cell r="T394">
            <v>7.6010000000000001E-3</v>
          </cell>
          <cell r="U394">
            <v>0</v>
          </cell>
          <cell r="V394">
            <v>28</v>
          </cell>
          <cell r="W394">
            <v>335.59</v>
          </cell>
          <cell r="X394">
            <v>0</v>
          </cell>
          <cell r="Y394">
            <v>2033</v>
          </cell>
          <cell r="Z394">
            <v>132.16999999999999</v>
          </cell>
          <cell r="AA394">
            <v>2500.7600000000002</v>
          </cell>
          <cell r="AB394">
            <v>44.75</v>
          </cell>
          <cell r="AC394">
            <v>95.49</v>
          </cell>
          <cell r="AD394">
            <v>425.29</v>
          </cell>
          <cell r="AE394">
            <v>565.53</v>
          </cell>
          <cell r="AF394">
            <v>3066.29</v>
          </cell>
        </row>
        <row r="395">
          <cell r="C395" t="str">
            <v>QAAAGS0000</v>
          </cell>
          <cell r="D395">
            <v>228692</v>
          </cell>
          <cell r="E395">
            <v>39845</v>
          </cell>
          <cell r="F395">
            <v>39872</v>
          </cell>
          <cell r="G395" t="str">
            <v>ECACA2</v>
          </cell>
          <cell r="H395">
            <v>1543118.63</v>
          </cell>
          <cell r="I395">
            <v>2909.18</v>
          </cell>
          <cell r="J395">
            <v>3090</v>
          </cell>
          <cell r="K395">
            <v>3090</v>
          </cell>
          <cell r="L395" t="str">
            <v>GEHB</v>
          </cell>
          <cell r="M395">
            <v>1.02</v>
          </cell>
          <cell r="N395">
            <v>413.27</v>
          </cell>
          <cell r="O395">
            <v>1.6423000000000001</v>
          </cell>
          <cell r="P395">
            <v>2.7753000000000001</v>
          </cell>
          <cell r="Q395">
            <v>2.4970000000000001E-3</v>
          </cell>
          <cell r="R395">
            <v>419.35410000000002</v>
          </cell>
          <cell r="S395">
            <v>0.3861</v>
          </cell>
          <cell r="T395">
            <v>8.8000000000000003E-4</v>
          </cell>
          <cell r="U395">
            <v>0</v>
          </cell>
          <cell r="V395">
            <v>28</v>
          </cell>
          <cell r="W395">
            <v>11571.56</v>
          </cell>
          <cell r="X395">
            <v>4777.75</v>
          </cell>
          <cell r="Y395">
            <v>8575.67</v>
          </cell>
          <cell r="Z395">
            <v>3853.16</v>
          </cell>
          <cell r="AA395">
            <v>28778.14</v>
          </cell>
          <cell r="AB395">
            <v>11741.92</v>
          </cell>
          <cell r="AC395">
            <v>1193.04</v>
          </cell>
          <cell r="AD395">
            <v>1385.1</v>
          </cell>
          <cell r="AE395">
            <v>14320.06</v>
          </cell>
          <cell r="AF395">
            <v>43098.2</v>
          </cell>
        </row>
        <row r="396">
          <cell r="C396" t="str">
            <v>QAAAGS0001</v>
          </cell>
          <cell r="D396">
            <v>228693</v>
          </cell>
          <cell r="E396">
            <v>39845</v>
          </cell>
          <cell r="F396">
            <v>39872</v>
          </cell>
          <cell r="G396" t="str">
            <v>ECACA3</v>
          </cell>
          <cell r="H396">
            <v>1374518.76</v>
          </cell>
          <cell r="I396">
            <v>2509.34</v>
          </cell>
          <cell r="J396">
            <v>2710</v>
          </cell>
          <cell r="K396">
            <v>2710</v>
          </cell>
          <cell r="L396" t="str">
            <v>GESL</v>
          </cell>
          <cell r="M396">
            <v>1.0189999999999999</v>
          </cell>
          <cell r="N396">
            <v>272.36</v>
          </cell>
          <cell r="O396">
            <v>1.6423000000000001</v>
          </cell>
          <cell r="P396">
            <v>2.7753000000000001</v>
          </cell>
          <cell r="Q396">
            <v>2.4970000000000001E-3</v>
          </cell>
          <cell r="R396">
            <v>368.39769999999999</v>
          </cell>
          <cell r="S396">
            <v>0.3861</v>
          </cell>
          <cell r="T396">
            <v>8.8000000000000003E-4</v>
          </cell>
          <cell r="U396">
            <v>0</v>
          </cell>
          <cell r="V396">
            <v>28</v>
          </cell>
          <cell r="W396">
            <v>7626.08</v>
          </cell>
          <cell r="X396">
            <v>4121.09</v>
          </cell>
          <cell r="Y396">
            <v>7521.06</v>
          </cell>
          <cell r="Z396">
            <v>3432.17</v>
          </cell>
          <cell r="AA396">
            <v>22700.400000000001</v>
          </cell>
          <cell r="AB396">
            <v>10315.129999999999</v>
          </cell>
          <cell r="AC396">
            <v>1046.33</v>
          </cell>
          <cell r="AD396">
            <v>1232.56</v>
          </cell>
          <cell r="AE396">
            <v>12594.02</v>
          </cell>
          <cell r="AF396">
            <v>35294.42</v>
          </cell>
        </row>
        <row r="397">
          <cell r="C397" t="str">
            <v>QAAAGS0002</v>
          </cell>
          <cell r="D397">
            <v>228694</v>
          </cell>
          <cell r="E397">
            <v>39845</v>
          </cell>
          <cell r="F397">
            <v>39872</v>
          </cell>
          <cell r="G397" t="str">
            <v>ECACA4</v>
          </cell>
          <cell r="H397">
            <v>2807148.7</v>
          </cell>
          <cell r="I397">
            <v>4979.3</v>
          </cell>
          <cell r="J397">
            <v>5350</v>
          </cell>
          <cell r="K397">
            <v>5350</v>
          </cell>
          <cell r="L397" t="str">
            <v>GESL</v>
          </cell>
          <cell r="M397">
            <v>1.0189999999999999</v>
          </cell>
          <cell r="N397">
            <v>726.66</v>
          </cell>
          <cell r="O397">
            <v>1.6423000000000001</v>
          </cell>
          <cell r="P397">
            <v>2.7753000000000001</v>
          </cell>
          <cell r="Q397">
            <v>2.4970000000000001E-3</v>
          </cell>
          <cell r="R397">
            <v>752.33950000000004</v>
          </cell>
          <cell r="S397">
            <v>0.3861</v>
          </cell>
          <cell r="T397">
            <v>8.8000000000000003E-4</v>
          </cell>
          <cell r="U397">
            <v>0</v>
          </cell>
          <cell r="V397">
            <v>28</v>
          </cell>
          <cell r="W397">
            <v>20346.48</v>
          </cell>
          <cell r="X397">
            <v>8177.51</v>
          </cell>
          <cell r="Y397">
            <v>14847.85</v>
          </cell>
          <cell r="Z397">
            <v>7009.45</v>
          </cell>
          <cell r="AA397">
            <v>50381.29</v>
          </cell>
          <cell r="AB397">
            <v>21065.51</v>
          </cell>
          <cell r="AC397">
            <v>2065.63</v>
          </cell>
          <cell r="AD397">
            <v>2517.2199999999998</v>
          </cell>
          <cell r="AE397">
            <v>25648.36</v>
          </cell>
          <cell r="AF397">
            <v>76029.649999999994</v>
          </cell>
        </row>
        <row r="398">
          <cell r="C398" t="str">
            <v>QAAAGS0003</v>
          </cell>
          <cell r="D398">
            <v>228695</v>
          </cell>
          <cell r="E398">
            <v>39845</v>
          </cell>
          <cell r="F398">
            <v>39872</v>
          </cell>
          <cell r="G398" t="str">
            <v>ECACA5</v>
          </cell>
          <cell r="H398">
            <v>541779.1</v>
          </cell>
          <cell r="I398">
            <v>3219.12</v>
          </cell>
          <cell r="J398">
            <v>3219.12</v>
          </cell>
          <cell r="K398">
            <v>3000</v>
          </cell>
          <cell r="L398" t="str">
            <v>GEHB</v>
          </cell>
          <cell r="M398">
            <v>1.02</v>
          </cell>
          <cell r="N398">
            <v>405.35</v>
          </cell>
          <cell r="O398">
            <v>1.6423000000000001</v>
          </cell>
          <cell r="P398">
            <v>2.7753000000000001</v>
          </cell>
          <cell r="Q398">
            <v>2.4970000000000001E-3</v>
          </cell>
          <cell r="R398">
            <v>185.20150000000001</v>
          </cell>
          <cell r="S398">
            <v>0.3861</v>
          </cell>
          <cell r="T398">
            <v>8.8000000000000003E-4</v>
          </cell>
          <cell r="U398">
            <v>0</v>
          </cell>
          <cell r="V398">
            <v>28</v>
          </cell>
          <cell r="W398">
            <v>11349.8</v>
          </cell>
          <cell r="X398">
            <v>5286.76</v>
          </cell>
          <cell r="Y398">
            <v>8934.02</v>
          </cell>
          <cell r="Z398">
            <v>1352.82</v>
          </cell>
          <cell r="AA398">
            <v>26923.4</v>
          </cell>
          <cell r="AB398">
            <v>5185.6400000000003</v>
          </cell>
          <cell r="AC398">
            <v>1242.9100000000001</v>
          </cell>
          <cell r="AD398">
            <v>486.31</v>
          </cell>
          <cell r="AE398">
            <v>6914.86</v>
          </cell>
          <cell r="AF398">
            <v>33838.26</v>
          </cell>
        </row>
        <row r="399">
          <cell r="C399" t="str">
            <v>QAAAGS0007</v>
          </cell>
          <cell r="D399">
            <v>228696</v>
          </cell>
          <cell r="E399">
            <v>39845</v>
          </cell>
          <cell r="F399">
            <v>39872</v>
          </cell>
          <cell r="G399" t="str">
            <v>EDLSCT1</v>
          </cell>
          <cell r="H399">
            <v>268772.46999999997</v>
          </cell>
          <cell r="I399">
            <v>601.38</v>
          </cell>
          <cell r="J399">
            <v>601.38</v>
          </cell>
          <cell r="K399">
            <v>400</v>
          </cell>
          <cell r="L399" t="str">
            <v>GELB</v>
          </cell>
          <cell r="M399">
            <v>1.071</v>
          </cell>
          <cell r="N399">
            <v>34.0747</v>
          </cell>
          <cell r="O399">
            <v>0</v>
          </cell>
          <cell r="P399">
            <v>10.522600000000001</v>
          </cell>
          <cell r="Q399">
            <v>2.5300000000000001E-3</v>
          </cell>
          <cell r="R399">
            <v>1.5983000000000001</v>
          </cell>
          <cell r="S399">
            <v>0.57530000000000003</v>
          </cell>
          <cell r="T399">
            <v>7.6010000000000001E-3</v>
          </cell>
          <cell r="U399">
            <v>0</v>
          </cell>
          <cell r="V399">
            <v>28</v>
          </cell>
          <cell r="W399">
            <v>954.09</v>
          </cell>
          <cell r="X399">
            <v>0</v>
          </cell>
          <cell r="Y399">
            <v>6328.09</v>
          </cell>
          <cell r="Z399">
            <v>679.99</v>
          </cell>
          <cell r="AA399">
            <v>7962.17</v>
          </cell>
          <cell r="AB399">
            <v>44.75</v>
          </cell>
          <cell r="AC399">
            <v>345.98</v>
          </cell>
          <cell r="AD399">
            <v>2187.9899999999998</v>
          </cell>
          <cell r="AE399">
            <v>2578.7199999999998</v>
          </cell>
          <cell r="AF399">
            <v>10540.89</v>
          </cell>
        </row>
        <row r="400">
          <cell r="C400" t="str">
            <v>QAAAGS0008</v>
          </cell>
          <cell r="D400">
            <v>228697</v>
          </cell>
          <cell r="E400">
            <v>39845</v>
          </cell>
          <cell r="F400">
            <v>39872</v>
          </cell>
          <cell r="G400" t="str">
            <v>EDLSCT1</v>
          </cell>
          <cell r="H400">
            <v>330013.17</v>
          </cell>
          <cell r="I400">
            <v>781</v>
          </cell>
          <cell r="J400">
            <v>781</v>
          </cell>
          <cell r="K400">
            <v>400</v>
          </cell>
          <cell r="L400" t="str">
            <v>GELB</v>
          </cell>
          <cell r="M400">
            <v>1.071</v>
          </cell>
          <cell r="N400">
            <v>34.0747</v>
          </cell>
          <cell r="O400">
            <v>0</v>
          </cell>
          <cell r="P400">
            <v>10.522600000000001</v>
          </cell>
          <cell r="Q400">
            <v>2.5300000000000001E-3</v>
          </cell>
          <cell r="R400">
            <v>1.5983000000000001</v>
          </cell>
          <cell r="S400">
            <v>0.57530000000000003</v>
          </cell>
          <cell r="T400">
            <v>7.6010000000000001E-3</v>
          </cell>
          <cell r="U400">
            <v>0</v>
          </cell>
          <cell r="V400">
            <v>28</v>
          </cell>
          <cell r="W400">
            <v>954.09</v>
          </cell>
          <cell r="X400">
            <v>0</v>
          </cell>
          <cell r="Y400">
            <v>8218.15</v>
          </cell>
          <cell r="Z400">
            <v>834.94</v>
          </cell>
          <cell r="AA400">
            <v>10007.18</v>
          </cell>
          <cell r="AB400">
            <v>44.75</v>
          </cell>
          <cell r="AC400">
            <v>449.31</v>
          </cell>
          <cell r="AD400">
            <v>2686.53</v>
          </cell>
          <cell r="AE400">
            <v>3180.59</v>
          </cell>
          <cell r="AF400">
            <v>13187.77</v>
          </cell>
        </row>
        <row r="401">
          <cell r="C401" t="str">
            <v>QAAAGS0009</v>
          </cell>
          <cell r="D401">
            <v>228698</v>
          </cell>
          <cell r="E401">
            <v>39845</v>
          </cell>
          <cell r="F401">
            <v>39872</v>
          </cell>
          <cell r="G401" t="str">
            <v>EDLSCT1</v>
          </cell>
          <cell r="H401">
            <v>193269.43</v>
          </cell>
          <cell r="I401">
            <v>627.74</v>
          </cell>
          <cell r="J401">
            <v>627.74</v>
          </cell>
          <cell r="K401">
            <v>400</v>
          </cell>
          <cell r="L401" t="str">
            <v>GELL</v>
          </cell>
          <cell r="M401">
            <v>1.0760000000000001</v>
          </cell>
          <cell r="N401">
            <v>34.0747</v>
          </cell>
          <cell r="O401">
            <v>0</v>
          </cell>
          <cell r="P401">
            <v>10.522600000000001</v>
          </cell>
          <cell r="Q401">
            <v>2.5300000000000001E-3</v>
          </cell>
          <cell r="R401">
            <v>1.5983000000000001</v>
          </cell>
          <cell r="S401">
            <v>0.57530000000000003</v>
          </cell>
          <cell r="T401">
            <v>7.6010000000000001E-3</v>
          </cell>
          <cell r="U401">
            <v>0</v>
          </cell>
          <cell r="V401">
            <v>28</v>
          </cell>
          <cell r="W401">
            <v>954.09</v>
          </cell>
          <cell r="X401">
            <v>0</v>
          </cell>
          <cell r="Y401">
            <v>6605.46</v>
          </cell>
          <cell r="Z401">
            <v>488.97</v>
          </cell>
          <cell r="AA401">
            <v>8048.52</v>
          </cell>
          <cell r="AB401">
            <v>44.75</v>
          </cell>
          <cell r="AC401">
            <v>361.14</v>
          </cell>
          <cell r="AD401">
            <v>1580.68</v>
          </cell>
          <cell r="AE401">
            <v>1986.57</v>
          </cell>
          <cell r="AF401">
            <v>10035.09</v>
          </cell>
        </row>
        <row r="402">
          <cell r="C402" t="str">
            <v>QAAAGS0010</v>
          </cell>
          <cell r="D402">
            <v>228699</v>
          </cell>
          <cell r="E402">
            <v>39845</v>
          </cell>
          <cell r="F402">
            <v>39872</v>
          </cell>
          <cell r="G402" t="str">
            <v>EDLSCT1</v>
          </cell>
          <cell r="H402">
            <v>231382.17</v>
          </cell>
          <cell r="I402">
            <v>422.12</v>
          </cell>
          <cell r="J402">
            <v>422.12</v>
          </cell>
          <cell r="K402">
            <v>400</v>
          </cell>
          <cell r="L402" t="str">
            <v>GELL</v>
          </cell>
          <cell r="M402">
            <v>1.0760000000000001</v>
          </cell>
          <cell r="N402">
            <v>34.0747</v>
          </cell>
          <cell r="O402">
            <v>0</v>
          </cell>
          <cell r="P402">
            <v>10.522600000000001</v>
          </cell>
          <cell r="Q402">
            <v>2.5300000000000001E-3</v>
          </cell>
          <cell r="R402">
            <v>1.5983000000000001</v>
          </cell>
          <cell r="S402">
            <v>0.57530000000000003</v>
          </cell>
          <cell r="T402">
            <v>7.6010000000000001E-3</v>
          </cell>
          <cell r="U402">
            <v>0</v>
          </cell>
          <cell r="V402">
            <v>28</v>
          </cell>
          <cell r="W402">
            <v>954.09</v>
          </cell>
          <cell r="X402">
            <v>0</v>
          </cell>
          <cell r="Y402">
            <v>4441.8</v>
          </cell>
          <cell r="Z402">
            <v>585.39</v>
          </cell>
          <cell r="AA402">
            <v>5981.28</v>
          </cell>
          <cell r="AB402">
            <v>44.75</v>
          </cell>
          <cell r="AC402">
            <v>242.84</v>
          </cell>
          <cell r="AD402">
            <v>1892.4</v>
          </cell>
          <cell r="AE402">
            <v>2179.9899999999998</v>
          </cell>
          <cell r="AF402">
            <v>8161.27</v>
          </cell>
        </row>
        <row r="403">
          <cell r="C403" t="str">
            <v>QAAAGS0011</v>
          </cell>
          <cell r="D403">
            <v>228700</v>
          </cell>
          <cell r="E403">
            <v>39845</v>
          </cell>
          <cell r="F403">
            <v>39872</v>
          </cell>
          <cell r="G403" t="str">
            <v>EDLSCT1</v>
          </cell>
          <cell r="H403">
            <v>184365.93599999999</v>
          </cell>
          <cell r="I403">
            <v>643.75199999999995</v>
          </cell>
          <cell r="J403">
            <v>643.75199999999995</v>
          </cell>
          <cell r="K403">
            <v>400</v>
          </cell>
          <cell r="L403" t="str">
            <v>GELB</v>
          </cell>
          <cell r="M403">
            <v>1.071</v>
          </cell>
          <cell r="N403">
            <v>34.0747</v>
          </cell>
          <cell r="O403">
            <v>0</v>
          </cell>
          <cell r="P403">
            <v>10.522600000000001</v>
          </cell>
          <cell r="Q403">
            <v>2.5300000000000001E-3</v>
          </cell>
          <cell r="R403">
            <v>1.5983000000000001</v>
          </cell>
          <cell r="S403">
            <v>0.57530000000000003</v>
          </cell>
          <cell r="T403">
            <v>7.6010000000000001E-3</v>
          </cell>
          <cell r="U403">
            <v>0</v>
          </cell>
          <cell r="V403">
            <v>28</v>
          </cell>
          <cell r="W403">
            <v>954.09</v>
          </cell>
          <cell r="X403">
            <v>0</v>
          </cell>
          <cell r="Y403">
            <v>6773.95</v>
          </cell>
          <cell r="Z403">
            <v>466.45</v>
          </cell>
          <cell r="AA403">
            <v>8194.49</v>
          </cell>
          <cell r="AB403">
            <v>44.75</v>
          </cell>
          <cell r="AC403">
            <v>370.35</v>
          </cell>
          <cell r="AD403">
            <v>1500.87</v>
          </cell>
          <cell r="AE403">
            <v>1915.97</v>
          </cell>
          <cell r="AF403">
            <v>10110.459999999999</v>
          </cell>
        </row>
        <row r="404">
          <cell r="C404" t="str">
            <v>QAAAGS0012</v>
          </cell>
          <cell r="D404">
            <v>228701</v>
          </cell>
          <cell r="E404">
            <v>39845</v>
          </cell>
          <cell r="F404">
            <v>39872</v>
          </cell>
          <cell r="G404" t="str">
            <v>EDLSCT1</v>
          </cell>
          <cell r="H404">
            <v>182638.6</v>
          </cell>
          <cell r="I404">
            <v>420.52</v>
          </cell>
          <cell r="J404">
            <v>420.52</v>
          </cell>
          <cell r="K404">
            <v>400</v>
          </cell>
          <cell r="L404" t="str">
            <v>GELB</v>
          </cell>
          <cell r="M404">
            <v>1.071</v>
          </cell>
          <cell r="N404">
            <v>34.0747</v>
          </cell>
          <cell r="O404">
            <v>0</v>
          </cell>
          <cell r="P404">
            <v>10.522600000000001</v>
          </cell>
          <cell r="Q404">
            <v>2.5300000000000001E-3</v>
          </cell>
          <cell r="R404">
            <v>1.5983000000000001</v>
          </cell>
          <cell r="S404">
            <v>0.57530000000000003</v>
          </cell>
          <cell r="T404">
            <v>7.6010000000000001E-3</v>
          </cell>
          <cell r="U404">
            <v>0</v>
          </cell>
          <cell r="V404">
            <v>28</v>
          </cell>
          <cell r="W404">
            <v>954.09</v>
          </cell>
          <cell r="X404">
            <v>0</v>
          </cell>
          <cell r="Y404">
            <v>4424.97</v>
          </cell>
          <cell r="Z404">
            <v>462.07</v>
          </cell>
          <cell r="AA404">
            <v>5841.13</v>
          </cell>
          <cell r="AB404">
            <v>44.75</v>
          </cell>
          <cell r="AC404">
            <v>241.93</v>
          </cell>
          <cell r="AD404">
            <v>1486.8</v>
          </cell>
          <cell r="AE404">
            <v>1773.48</v>
          </cell>
          <cell r="AF404">
            <v>7614.61</v>
          </cell>
        </row>
        <row r="405">
          <cell r="C405" t="str">
            <v>QAAAGS0014</v>
          </cell>
          <cell r="D405">
            <v>228702</v>
          </cell>
          <cell r="E405">
            <v>39845</v>
          </cell>
          <cell r="F405">
            <v>39872</v>
          </cell>
          <cell r="G405" t="str">
            <v>EDLSCT1</v>
          </cell>
          <cell r="H405">
            <v>162382.01999999999</v>
          </cell>
          <cell r="I405">
            <v>474.1</v>
          </cell>
          <cell r="J405">
            <v>474.1</v>
          </cell>
          <cell r="K405">
            <v>400</v>
          </cell>
          <cell r="L405" t="str">
            <v>GELB</v>
          </cell>
          <cell r="M405">
            <v>1.071</v>
          </cell>
          <cell r="N405">
            <v>34.0747</v>
          </cell>
          <cell r="O405">
            <v>0</v>
          </cell>
          <cell r="P405">
            <v>10.522600000000001</v>
          </cell>
          <cell r="Q405">
            <v>2.5300000000000001E-3</v>
          </cell>
          <cell r="R405">
            <v>1.5983000000000001</v>
          </cell>
          <cell r="S405">
            <v>0.57530000000000003</v>
          </cell>
          <cell r="T405">
            <v>7.6010000000000001E-3</v>
          </cell>
          <cell r="U405">
            <v>0</v>
          </cell>
          <cell r="V405">
            <v>28</v>
          </cell>
          <cell r="W405">
            <v>954.09</v>
          </cell>
          <cell r="X405">
            <v>0</v>
          </cell>
          <cell r="Y405">
            <v>4988.7700000000004</v>
          </cell>
          <cell r="Z405">
            <v>410.82</v>
          </cell>
          <cell r="AA405">
            <v>6353.68</v>
          </cell>
          <cell r="AB405">
            <v>44.75</v>
          </cell>
          <cell r="AC405">
            <v>272.75</v>
          </cell>
          <cell r="AD405">
            <v>1321.9</v>
          </cell>
          <cell r="AE405">
            <v>1639.4</v>
          </cell>
          <cell r="AF405">
            <v>7993.08</v>
          </cell>
        </row>
        <row r="406">
          <cell r="C406" t="str">
            <v>QAAAGS0015</v>
          </cell>
          <cell r="D406">
            <v>228703</v>
          </cell>
          <cell r="E406">
            <v>39845</v>
          </cell>
          <cell r="F406">
            <v>39872</v>
          </cell>
          <cell r="G406" t="str">
            <v>EDMSCT1</v>
          </cell>
          <cell r="H406">
            <v>112411.56</v>
          </cell>
          <cell r="I406">
            <v>266.27999999999997</v>
          </cell>
          <cell r="J406">
            <v>266.27999999999997</v>
          </cell>
          <cell r="K406">
            <v>120</v>
          </cell>
          <cell r="L406" t="str">
            <v>GELL</v>
          </cell>
          <cell r="M406">
            <v>1.0760000000000001</v>
          </cell>
          <cell r="N406">
            <v>11.9856</v>
          </cell>
          <cell r="O406">
            <v>0</v>
          </cell>
          <cell r="P406">
            <v>12.2485</v>
          </cell>
          <cell r="Q406">
            <v>2.5300000000000001E-3</v>
          </cell>
          <cell r="R406">
            <v>1.5983000000000001</v>
          </cell>
          <cell r="S406">
            <v>0.57530000000000003</v>
          </cell>
          <cell r="T406">
            <v>7.6010000000000001E-3</v>
          </cell>
          <cell r="U406">
            <v>0</v>
          </cell>
          <cell r="V406">
            <v>28</v>
          </cell>
          <cell r="W406">
            <v>335.59</v>
          </cell>
          <cell r="X406">
            <v>0</v>
          </cell>
          <cell r="Y406">
            <v>3261.53</v>
          </cell>
          <cell r="Z406">
            <v>284.39999999999998</v>
          </cell>
          <cell r="AA406">
            <v>3881.52</v>
          </cell>
          <cell r="AB406">
            <v>44.75</v>
          </cell>
          <cell r="AC406">
            <v>153.19</v>
          </cell>
          <cell r="AD406">
            <v>919.38</v>
          </cell>
          <cell r="AE406">
            <v>1117.32</v>
          </cell>
          <cell r="AF406">
            <v>4998.84</v>
          </cell>
        </row>
        <row r="407">
          <cell r="C407" t="str">
            <v>QAAAGS0017</v>
          </cell>
          <cell r="D407">
            <v>228704</v>
          </cell>
          <cell r="E407">
            <v>39845</v>
          </cell>
          <cell r="F407">
            <v>39872</v>
          </cell>
          <cell r="G407" t="str">
            <v>EDMSCT1</v>
          </cell>
          <cell r="H407">
            <v>104432.51</v>
          </cell>
          <cell r="I407">
            <v>203.76</v>
          </cell>
          <cell r="J407">
            <v>203.76</v>
          </cell>
          <cell r="K407">
            <v>120</v>
          </cell>
          <cell r="L407" t="str">
            <v>GELL</v>
          </cell>
          <cell r="M407">
            <v>1.0760000000000001</v>
          </cell>
          <cell r="N407">
            <v>11.9856</v>
          </cell>
          <cell r="O407">
            <v>0</v>
          </cell>
          <cell r="P407">
            <v>12.2485</v>
          </cell>
          <cell r="Q407">
            <v>2.5300000000000001E-3</v>
          </cell>
          <cell r="R407">
            <v>1.5983000000000001</v>
          </cell>
          <cell r="S407">
            <v>0.57530000000000003</v>
          </cell>
          <cell r="T407">
            <v>7.6010000000000001E-3</v>
          </cell>
          <cell r="U407">
            <v>0</v>
          </cell>
          <cell r="V407">
            <v>28</v>
          </cell>
          <cell r="W407">
            <v>335.59</v>
          </cell>
          <cell r="X407">
            <v>0</v>
          </cell>
          <cell r="Y407">
            <v>2495.75</v>
          </cell>
          <cell r="Z407">
            <v>264.22000000000003</v>
          </cell>
          <cell r="AA407">
            <v>3095.56</v>
          </cell>
          <cell r="AB407">
            <v>44.75</v>
          </cell>
          <cell r="AC407">
            <v>117.22</v>
          </cell>
          <cell r="AD407">
            <v>854.12</v>
          </cell>
          <cell r="AE407">
            <v>1016.09</v>
          </cell>
          <cell r="AF407">
            <v>4111.6499999999996</v>
          </cell>
        </row>
        <row r="408">
          <cell r="C408" t="str">
            <v>QAAAGS0018</v>
          </cell>
          <cell r="D408">
            <v>228705</v>
          </cell>
          <cell r="E408">
            <v>39845</v>
          </cell>
          <cell r="F408">
            <v>39872</v>
          </cell>
          <cell r="G408" t="str">
            <v>EDMSCT1</v>
          </cell>
          <cell r="H408">
            <v>134235.46</v>
          </cell>
          <cell r="I408">
            <v>343.22</v>
          </cell>
          <cell r="J408">
            <v>343.22</v>
          </cell>
          <cell r="K408">
            <v>120</v>
          </cell>
          <cell r="L408" t="str">
            <v>GELB</v>
          </cell>
          <cell r="M408">
            <v>1.071</v>
          </cell>
          <cell r="N408">
            <v>11.9856</v>
          </cell>
          <cell r="O408">
            <v>0</v>
          </cell>
          <cell r="P408">
            <v>12.2485</v>
          </cell>
          <cell r="Q408">
            <v>2.5300000000000001E-3</v>
          </cell>
          <cell r="R408">
            <v>1.5983000000000001</v>
          </cell>
          <cell r="S408">
            <v>0.57530000000000003</v>
          </cell>
          <cell r="T408">
            <v>7.6010000000000001E-3</v>
          </cell>
          <cell r="U408">
            <v>0</v>
          </cell>
          <cell r="V408">
            <v>28</v>
          </cell>
          <cell r="W408">
            <v>335.59</v>
          </cell>
          <cell r="X408">
            <v>0</v>
          </cell>
          <cell r="Y408">
            <v>4203.93</v>
          </cell>
          <cell r="Z408">
            <v>339.62</v>
          </cell>
          <cell r="AA408">
            <v>4879.1400000000003</v>
          </cell>
          <cell r="AB408">
            <v>44.75</v>
          </cell>
          <cell r="AC408">
            <v>197.46</v>
          </cell>
          <cell r="AD408">
            <v>1092.77</v>
          </cell>
          <cell r="AE408">
            <v>1334.98</v>
          </cell>
          <cell r="AF408">
            <v>6214.12</v>
          </cell>
        </row>
        <row r="409">
          <cell r="C409" t="str">
            <v>QAAAGS0019</v>
          </cell>
          <cell r="D409">
            <v>228706</v>
          </cell>
          <cell r="E409">
            <v>39845</v>
          </cell>
          <cell r="F409">
            <v>39872</v>
          </cell>
          <cell r="G409" t="str">
            <v>EDMSCT1</v>
          </cell>
          <cell r="H409">
            <v>72683.149999999994</v>
          </cell>
          <cell r="I409">
            <v>285.56</v>
          </cell>
          <cell r="J409">
            <v>285.56</v>
          </cell>
          <cell r="K409">
            <v>120</v>
          </cell>
          <cell r="L409" t="str">
            <v>GELL</v>
          </cell>
          <cell r="M409">
            <v>1.0760000000000001</v>
          </cell>
          <cell r="N409">
            <v>11.9856</v>
          </cell>
          <cell r="O409">
            <v>0</v>
          </cell>
          <cell r="P409">
            <v>12.2485</v>
          </cell>
          <cell r="Q409">
            <v>2.5300000000000001E-3</v>
          </cell>
          <cell r="R409">
            <v>1.5983000000000001</v>
          </cell>
          <cell r="S409">
            <v>0.57530000000000003</v>
          </cell>
          <cell r="T409">
            <v>7.6010000000000001E-3</v>
          </cell>
          <cell r="U409">
            <v>0</v>
          </cell>
          <cell r="V409">
            <v>28</v>
          </cell>
          <cell r="W409">
            <v>335.59</v>
          </cell>
          <cell r="X409">
            <v>0</v>
          </cell>
          <cell r="Y409">
            <v>3497.69</v>
          </cell>
          <cell r="Z409">
            <v>183.89</v>
          </cell>
          <cell r="AA409">
            <v>4017.17</v>
          </cell>
          <cell r="AB409">
            <v>44.75</v>
          </cell>
          <cell r="AC409">
            <v>164.28</v>
          </cell>
          <cell r="AD409">
            <v>594.46</v>
          </cell>
          <cell r="AE409">
            <v>803.49</v>
          </cell>
          <cell r="AF409">
            <v>4820.66</v>
          </cell>
        </row>
        <row r="410">
          <cell r="C410" t="str">
            <v>QAAAGS0023</v>
          </cell>
          <cell r="D410">
            <v>228707</v>
          </cell>
          <cell r="E410">
            <v>39845</v>
          </cell>
          <cell r="F410">
            <v>39872</v>
          </cell>
          <cell r="G410" t="str">
            <v>EDMSCT1</v>
          </cell>
          <cell r="H410">
            <v>66711.66</v>
          </cell>
          <cell r="I410">
            <v>187.9</v>
          </cell>
          <cell r="J410">
            <v>187.9</v>
          </cell>
          <cell r="K410">
            <v>120</v>
          </cell>
          <cell r="L410" t="str">
            <v>GELB</v>
          </cell>
          <cell r="M410">
            <v>1.071</v>
          </cell>
          <cell r="N410">
            <v>11.9856</v>
          </cell>
          <cell r="O410">
            <v>0</v>
          </cell>
          <cell r="P410">
            <v>12.2485</v>
          </cell>
          <cell r="Q410">
            <v>2.5300000000000001E-3</v>
          </cell>
          <cell r="R410">
            <v>1.5983000000000001</v>
          </cell>
          <cell r="S410">
            <v>0.57530000000000003</v>
          </cell>
          <cell r="T410">
            <v>7.6010000000000001E-3</v>
          </cell>
          <cell r="U410">
            <v>0</v>
          </cell>
          <cell r="V410">
            <v>28</v>
          </cell>
          <cell r="W410">
            <v>335.59</v>
          </cell>
          <cell r="X410">
            <v>0</v>
          </cell>
          <cell r="Y410">
            <v>2301.4899999999998</v>
          </cell>
          <cell r="Z410">
            <v>168.78</v>
          </cell>
          <cell r="AA410">
            <v>2805.86</v>
          </cell>
          <cell r="AB410">
            <v>44.75</v>
          </cell>
          <cell r="AC410">
            <v>108.1</v>
          </cell>
          <cell r="AD410">
            <v>543.08000000000004</v>
          </cell>
          <cell r="AE410">
            <v>695.93</v>
          </cell>
          <cell r="AF410">
            <v>3501.79</v>
          </cell>
        </row>
        <row r="411">
          <cell r="C411" t="str">
            <v>QAAAGS0026</v>
          </cell>
          <cell r="D411">
            <v>228708</v>
          </cell>
          <cell r="E411">
            <v>39845</v>
          </cell>
          <cell r="F411">
            <v>39872</v>
          </cell>
          <cell r="G411" t="str">
            <v>EDMSCT1</v>
          </cell>
          <cell r="H411">
            <v>158122.31</v>
          </cell>
          <cell r="I411">
            <v>411.46</v>
          </cell>
          <cell r="J411">
            <v>411.46</v>
          </cell>
          <cell r="K411">
            <v>120</v>
          </cell>
          <cell r="L411" t="str">
            <v>GELB</v>
          </cell>
          <cell r="M411">
            <v>1.071</v>
          </cell>
          <cell r="N411">
            <v>11.9856</v>
          </cell>
          <cell r="O411">
            <v>0</v>
          </cell>
          <cell r="P411">
            <v>12.2485</v>
          </cell>
          <cell r="Q411">
            <v>2.5300000000000001E-3</v>
          </cell>
          <cell r="R411">
            <v>1.5983000000000001</v>
          </cell>
          <cell r="S411">
            <v>0.57530000000000003</v>
          </cell>
          <cell r="T411">
            <v>7.6010000000000001E-3</v>
          </cell>
          <cell r="U411">
            <v>0</v>
          </cell>
          <cell r="V411">
            <v>28</v>
          </cell>
          <cell r="W411">
            <v>335.59</v>
          </cell>
          <cell r="X411">
            <v>0</v>
          </cell>
          <cell r="Y411">
            <v>5039.7700000000004</v>
          </cell>
          <cell r="Z411">
            <v>400.05</v>
          </cell>
          <cell r="AA411">
            <v>5775.41</v>
          </cell>
          <cell r="AB411">
            <v>44.75</v>
          </cell>
          <cell r="AC411">
            <v>236.72</v>
          </cell>
          <cell r="AD411">
            <v>1287.23</v>
          </cell>
          <cell r="AE411">
            <v>1568.7</v>
          </cell>
          <cell r="AF411">
            <v>7344.11</v>
          </cell>
        </row>
        <row r="412">
          <cell r="C412" t="str">
            <v>QAAAGS0027</v>
          </cell>
          <cell r="D412">
            <v>228709</v>
          </cell>
          <cell r="E412">
            <v>39845</v>
          </cell>
          <cell r="F412">
            <v>39872</v>
          </cell>
          <cell r="G412" t="str">
            <v>EDMSCT1</v>
          </cell>
          <cell r="H412">
            <v>104245.66</v>
          </cell>
          <cell r="I412">
            <v>230.58</v>
          </cell>
          <cell r="J412">
            <v>230.58</v>
          </cell>
          <cell r="K412">
            <v>120</v>
          </cell>
          <cell r="L412" t="str">
            <v>GELB</v>
          </cell>
          <cell r="M412">
            <v>1.071</v>
          </cell>
          <cell r="N412">
            <v>11.9856</v>
          </cell>
          <cell r="O412">
            <v>0</v>
          </cell>
          <cell r="P412">
            <v>12.2485</v>
          </cell>
          <cell r="Q412">
            <v>2.5300000000000001E-3</v>
          </cell>
          <cell r="R412">
            <v>1.5983000000000001</v>
          </cell>
          <cell r="S412">
            <v>0.57530000000000003</v>
          </cell>
          <cell r="T412">
            <v>7.6010000000000001E-3</v>
          </cell>
          <cell r="U412">
            <v>0</v>
          </cell>
          <cell r="V412">
            <v>28</v>
          </cell>
          <cell r="W412">
            <v>335.59</v>
          </cell>
          <cell r="X412">
            <v>0</v>
          </cell>
          <cell r="Y412">
            <v>2824.26</v>
          </cell>
          <cell r="Z412">
            <v>263.74</v>
          </cell>
          <cell r="AA412">
            <v>3423.59</v>
          </cell>
          <cell r="AB412">
            <v>44.75</v>
          </cell>
          <cell r="AC412">
            <v>132.66</v>
          </cell>
          <cell r="AD412">
            <v>848.63</v>
          </cell>
          <cell r="AE412">
            <v>1026.04</v>
          </cell>
          <cell r="AF412">
            <v>4449.63</v>
          </cell>
        </row>
        <row r="413">
          <cell r="C413" t="str">
            <v>QAAAGS0029</v>
          </cell>
          <cell r="D413">
            <v>228710</v>
          </cell>
          <cell r="E413">
            <v>39845</v>
          </cell>
          <cell r="F413">
            <v>39872</v>
          </cell>
          <cell r="G413" t="str">
            <v>EDMSCT1</v>
          </cell>
          <cell r="H413">
            <v>71244.05</v>
          </cell>
          <cell r="I413">
            <v>128.18</v>
          </cell>
          <cell r="J413">
            <v>128.18</v>
          </cell>
          <cell r="K413">
            <v>120</v>
          </cell>
          <cell r="L413" t="str">
            <v>GELL</v>
          </cell>
          <cell r="M413">
            <v>1.0760000000000001</v>
          </cell>
          <cell r="N413">
            <v>11.9856</v>
          </cell>
          <cell r="O413">
            <v>0</v>
          </cell>
          <cell r="P413">
            <v>12.2485</v>
          </cell>
          <cell r="Q413">
            <v>2.5300000000000001E-3</v>
          </cell>
          <cell r="R413">
            <v>1.5983000000000001</v>
          </cell>
          <cell r="S413">
            <v>0.57530000000000003</v>
          </cell>
          <cell r="T413">
            <v>7.6010000000000001E-3</v>
          </cell>
          <cell r="U413">
            <v>0</v>
          </cell>
          <cell r="V413">
            <v>28</v>
          </cell>
          <cell r="W413">
            <v>335.59</v>
          </cell>
          <cell r="X413">
            <v>0</v>
          </cell>
          <cell r="Y413">
            <v>1570.01</v>
          </cell>
          <cell r="Z413">
            <v>180.25</v>
          </cell>
          <cell r="AA413">
            <v>2085.85</v>
          </cell>
          <cell r="AB413">
            <v>44.75</v>
          </cell>
          <cell r="AC413">
            <v>73.739999999999995</v>
          </cell>
          <cell r="AD413">
            <v>582.69000000000005</v>
          </cell>
          <cell r="AE413">
            <v>701.18</v>
          </cell>
          <cell r="AF413">
            <v>2787.03</v>
          </cell>
        </row>
        <row r="414">
          <cell r="C414" t="str">
            <v>QAAAGS0031</v>
          </cell>
          <cell r="D414">
            <v>228711</v>
          </cell>
          <cell r="E414">
            <v>39845</v>
          </cell>
          <cell r="F414">
            <v>39872</v>
          </cell>
          <cell r="G414" t="str">
            <v>EDMSCT1</v>
          </cell>
          <cell r="H414">
            <v>73986.45</v>
          </cell>
          <cell r="I414">
            <v>158.94</v>
          </cell>
          <cell r="J414">
            <v>158.94</v>
          </cell>
          <cell r="K414">
            <v>120</v>
          </cell>
          <cell r="L414" t="str">
            <v>GELB</v>
          </cell>
          <cell r="M414">
            <v>1.071</v>
          </cell>
          <cell r="N414">
            <v>11.9856</v>
          </cell>
          <cell r="O414">
            <v>0</v>
          </cell>
          <cell r="P414">
            <v>12.2485</v>
          </cell>
          <cell r="Q414">
            <v>2.5300000000000001E-3</v>
          </cell>
          <cell r="R414">
            <v>1.5983000000000001</v>
          </cell>
          <cell r="S414">
            <v>0.57530000000000003</v>
          </cell>
          <cell r="T414">
            <v>7.6010000000000001E-3</v>
          </cell>
          <cell r="U414">
            <v>0</v>
          </cell>
          <cell r="V414">
            <v>28</v>
          </cell>
          <cell r="W414">
            <v>335.59</v>
          </cell>
          <cell r="X414">
            <v>0</v>
          </cell>
          <cell r="Y414">
            <v>1946.78</v>
          </cell>
          <cell r="Z414">
            <v>187.18</v>
          </cell>
          <cell r="AA414">
            <v>2469.5500000000002</v>
          </cell>
          <cell r="AB414">
            <v>44.75</v>
          </cell>
          <cell r="AC414">
            <v>91.44</v>
          </cell>
          <cell r="AD414">
            <v>602.29999999999995</v>
          </cell>
          <cell r="AE414">
            <v>738.49</v>
          </cell>
          <cell r="AF414">
            <v>3208.04</v>
          </cell>
        </row>
        <row r="415">
          <cell r="C415" t="str">
            <v>QAAAGS0032</v>
          </cell>
          <cell r="D415">
            <v>228712</v>
          </cell>
          <cell r="E415">
            <v>39845</v>
          </cell>
          <cell r="F415">
            <v>39872</v>
          </cell>
          <cell r="G415" t="str">
            <v>EDMSCT1</v>
          </cell>
          <cell r="H415">
            <v>59014.14</v>
          </cell>
          <cell r="I415">
            <v>152.28</v>
          </cell>
          <cell r="J415">
            <v>152.28</v>
          </cell>
          <cell r="K415">
            <v>120</v>
          </cell>
          <cell r="L415" t="str">
            <v>GELB</v>
          </cell>
          <cell r="M415">
            <v>1.071</v>
          </cell>
          <cell r="N415">
            <v>11.9856</v>
          </cell>
          <cell r="O415">
            <v>0</v>
          </cell>
          <cell r="P415">
            <v>12.2485</v>
          </cell>
          <cell r="Q415">
            <v>2.5300000000000001E-3</v>
          </cell>
          <cell r="R415">
            <v>1.5983000000000001</v>
          </cell>
          <cell r="S415">
            <v>0.57530000000000003</v>
          </cell>
          <cell r="T415">
            <v>7.6010000000000001E-3</v>
          </cell>
          <cell r="U415">
            <v>0</v>
          </cell>
          <cell r="V415">
            <v>28</v>
          </cell>
          <cell r="W415">
            <v>335.59</v>
          </cell>
          <cell r="X415">
            <v>0</v>
          </cell>
          <cell r="Y415">
            <v>1865.2</v>
          </cell>
          <cell r="Z415">
            <v>149.31</v>
          </cell>
          <cell r="AA415">
            <v>2350.1</v>
          </cell>
          <cell r="AB415">
            <v>44.75</v>
          </cell>
          <cell r="AC415">
            <v>87.61</v>
          </cell>
          <cell r="AD415">
            <v>480.42</v>
          </cell>
          <cell r="AE415">
            <v>612.78</v>
          </cell>
          <cell r="AF415">
            <v>2962.88</v>
          </cell>
        </row>
        <row r="416">
          <cell r="C416" t="str">
            <v>QAAAGS0034</v>
          </cell>
          <cell r="D416">
            <v>228713</v>
          </cell>
          <cell r="E416">
            <v>39845</v>
          </cell>
          <cell r="F416">
            <v>39872</v>
          </cell>
          <cell r="G416" t="str">
            <v>EDMSCT1</v>
          </cell>
          <cell r="H416">
            <v>47684.733</v>
          </cell>
          <cell r="I416">
            <v>132.898</v>
          </cell>
          <cell r="J416">
            <v>132.898</v>
          </cell>
          <cell r="K416">
            <v>120</v>
          </cell>
          <cell r="L416" t="str">
            <v>GELL</v>
          </cell>
          <cell r="M416">
            <v>1.0760000000000001</v>
          </cell>
          <cell r="N416">
            <v>11.9856</v>
          </cell>
          <cell r="O416">
            <v>0</v>
          </cell>
          <cell r="P416">
            <v>12.2485</v>
          </cell>
          <cell r="Q416">
            <v>2.5300000000000001E-3</v>
          </cell>
          <cell r="R416">
            <v>1.5983000000000001</v>
          </cell>
          <cell r="S416">
            <v>0.57530000000000003</v>
          </cell>
          <cell r="T416">
            <v>7.6010000000000001E-3</v>
          </cell>
          <cell r="U416">
            <v>0</v>
          </cell>
          <cell r="V416">
            <v>28</v>
          </cell>
          <cell r="W416">
            <v>335.59</v>
          </cell>
          <cell r="X416">
            <v>0</v>
          </cell>
          <cell r="Y416">
            <v>1627.8</v>
          </cell>
          <cell r="Z416">
            <v>120.64</v>
          </cell>
          <cell r="AA416">
            <v>2084.0300000000002</v>
          </cell>
          <cell r="AB416">
            <v>44.75</v>
          </cell>
          <cell r="AC416">
            <v>76.459999999999994</v>
          </cell>
          <cell r="AD416">
            <v>390</v>
          </cell>
          <cell r="AE416">
            <v>511.21</v>
          </cell>
          <cell r="AF416">
            <v>2595.2399999999998</v>
          </cell>
        </row>
        <row r="417">
          <cell r="C417" t="str">
            <v>QAAAGS0037</v>
          </cell>
          <cell r="D417">
            <v>228714</v>
          </cell>
          <cell r="E417">
            <v>39845</v>
          </cell>
          <cell r="F417">
            <v>39872</v>
          </cell>
          <cell r="G417" t="str">
            <v>EDSSCT1</v>
          </cell>
          <cell r="H417">
            <v>70453.649999999994</v>
          </cell>
          <cell r="I417">
            <v>128.1</v>
          </cell>
          <cell r="J417">
            <v>128.1</v>
          </cell>
          <cell r="K417">
            <v>30</v>
          </cell>
          <cell r="L417" t="str">
            <v>GELL</v>
          </cell>
          <cell r="M417">
            <v>1.0760000000000001</v>
          </cell>
          <cell r="N417">
            <v>1.5146999999999999</v>
          </cell>
          <cell r="O417">
            <v>0</v>
          </cell>
          <cell r="P417">
            <v>14.9567</v>
          </cell>
          <cell r="Q417">
            <v>2.5300000000000001E-3</v>
          </cell>
          <cell r="R417">
            <v>1.5983000000000001</v>
          </cell>
          <cell r="S417">
            <v>0.57530000000000003</v>
          </cell>
          <cell r="T417">
            <v>7.6010000000000001E-3</v>
          </cell>
          <cell r="U417">
            <v>0</v>
          </cell>
          <cell r="V417">
            <v>28</v>
          </cell>
          <cell r="W417">
            <v>42.41</v>
          </cell>
          <cell r="X417">
            <v>0</v>
          </cell>
          <cell r="Y417">
            <v>1915.95</v>
          </cell>
          <cell r="Z417">
            <v>178.25</v>
          </cell>
          <cell r="AA417">
            <v>2136.61</v>
          </cell>
          <cell r="AB417">
            <v>44.75</v>
          </cell>
          <cell r="AC417">
            <v>73.7</v>
          </cell>
          <cell r="AD417">
            <v>576.22</v>
          </cell>
          <cell r="AE417">
            <v>694.67</v>
          </cell>
          <cell r="AF417">
            <v>2831.28</v>
          </cell>
        </row>
        <row r="418">
          <cell r="C418" t="str">
            <v>QAAAGS0038</v>
          </cell>
          <cell r="D418">
            <v>228715</v>
          </cell>
          <cell r="E418">
            <v>39845</v>
          </cell>
          <cell r="F418">
            <v>39872</v>
          </cell>
          <cell r="G418" t="str">
            <v>EDMT1</v>
          </cell>
          <cell r="H418">
            <v>105062.91</v>
          </cell>
          <cell r="I418">
            <v>224.52</v>
          </cell>
          <cell r="J418">
            <v>224.52</v>
          </cell>
          <cell r="K418">
            <v>120</v>
          </cell>
          <cell r="L418" t="str">
            <v>GELL</v>
          </cell>
          <cell r="M418">
            <v>1.0760000000000001</v>
          </cell>
          <cell r="N418">
            <v>11.9856</v>
          </cell>
          <cell r="O418">
            <v>0</v>
          </cell>
          <cell r="P418">
            <v>13.393599999999999</v>
          </cell>
          <cell r="Q418">
            <v>2.5300000000000001E-3</v>
          </cell>
          <cell r="R418">
            <v>1.5983000000000001</v>
          </cell>
          <cell r="S418">
            <v>0.57530000000000003</v>
          </cell>
          <cell r="T418">
            <v>7.6010000000000001E-3</v>
          </cell>
          <cell r="U418">
            <v>0</v>
          </cell>
          <cell r="V418">
            <v>28</v>
          </cell>
          <cell r="W418">
            <v>335.59</v>
          </cell>
          <cell r="X418">
            <v>0</v>
          </cell>
          <cell r="Y418">
            <v>3007.13</v>
          </cell>
          <cell r="Z418">
            <v>265.81</v>
          </cell>
          <cell r="AA418">
            <v>3608.53</v>
          </cell>
          <cell r="AB418">
            <v>44.75</v>
          </cell>
          <cell r="AC418">
            <v>129.16999999999999</v>
          </cell>
          <cell r="AD418">
            <v>859.27</v>
          </cell>
          <cell r="AE418">
            <v>1033.19</v>
          </cell>
          <cell r="AF418">
            <v>4641.72</v>
          </cell>
        </row>
        <row r="419">
          <cell r="C419" t="str">
            <v>QAAAGS0039</v>
          </cell>
          <cell r="D419">
            <v>228716</v>
          </cell>
          <cell r="E419">
            <v>39845</v>
          </cell>
          <cell r="F419">
            <v>39872</v>
          </cell>
          <cell r="G419" t="str">
            <v>EDMSCT1</v>
          </cell>
          <cell r="H419">
            <v>58477.09</v>
          </cell>
          <cell r="I419">
            <v>187.38</v>
          </cell>
          <cell r="J419">
            <v>187.38</v>
          </cell>
          <cell r="K419">
            <v>120</v>
          </cell>
          <cell r="L419" t="str">
            <v>GELB</v>
          </cell>
          <cell r="M419">
            <v>1.071</v>
          </cell>
          <cell r="N419">
            <v>11.9856</v>
          </cell>
          <cell r="O419">
            <v>0</v>
          </cell>
          <cell r="P419">
            <v>12.2485</v>
          </cell>
          <cell r="Q419">
            <v>2.5300000000000001E-3</v>
          </cell>
          <cell r="R419">
            <v>1.5983000000000001</v>
          </cell>
          <cell r="S419">
            <v>0.57530000000000003</v>
          </cell>
          <cell r="T419">
            <v>7.6010000000000001E-3</v>
          </cell>
          <cell r="U419">
            <v>0</v>
          </cell>
          <cell r="V419">
            <v>28</v>
          </cell>
          <cell r="W419">
            <v>335.59</v>
          </cell>
          <cell r="X419">
            <v>0</v>
          </cell>
          <cell r="Y419">
            <v>2295.12</v>
          </cell>
          <cell r="Z419">
            <v>147.94999999999999</v>
          </cell>
          <cell r="AA419">
            <v>2778.66</v>
          </cell>
          <cell r="AB419">
            <v>44.75</v>
          </cell>
          <cell r="AC419">
            <v>107.8</v>
          </cell>
          <cell r="AD419">
            <v>476.04</v>
          </cell>
          <cell r="AE419">
            <v>628.59</v>
          </cell>
          <cell r="AF419">
            <v>3407.25</v>
          </cell>
        </row>
        <row r="420">
          <cell r="C420" t="str">
            <v>QAAAGS0041</v>
          </cell>
          <cell r="D420">
            <v>228717</v>
          </cell>
          <cell r="E420">
            <v>39845</v>
          </cell>
          <cell r="F420">
            <v>39872</v>
          </cell>
          <cell r="G420" t="str">
            <v>EVLT1</v>
          </cell>
          <cell r="H420">
            <v>5314.87</v>
          </cell>
          <cell r="I420">
            <v>15.18</v>
          </cell>
          <cell r="J420">
            <v>0</v>
          </cell>
          <cell r="L420" t="str">
            <v>GELB</v>
          </cell>
          <cell r="M420">
            <v>1.071</v>
          </cell>
          <cell r="N420">
            <v>1.3563000000000001</v>
          </cell>
          <cell r="O420">
            <v>0</v>
          </cell>
          <cell r="P420">
            <v>0</v>
          </cell>
          <cell r="Q420">
            <v>6.0895999999999999E-2</v>
          </cell>
          <cell r="R420">
            <v>0.56540000000000001</v>
          </cell>
          <cell r="S420">
            <v>0</v>
          </cell>
          <cell r="T420">
            <v>7.6010000000000001E-3</v>
          </cell>
          <cell r="U420">
            <v>0</v>
          </cell>
          <cell r="V420">
            <v>28</v>
          </cell>
          <cell r="W420">
            <v>37.979999999999997</v>
          </cell>
          <cell r="X420">
            <v>0</v>
          </cell>
          <cell r="Y420">
            <v>0</v>
          </cell>
          <cell r="Z420">
            <v>323.66000000000003</v>
          </cell>
          <cell r="AA420">
            <v>361.64</v>
          </cell>
          <cell r="AB420">
            <v>15.84</v>
          </cell>
          <cell r="AC420">
            <v>0</v>
          </cell>
          <cell r="AD420">
            <v>43.27</v>
          </cell>
          <cell r="AE420">
            <v>59.11</v>
          </cell>
          <cell r="AF420">
            <v>420.75</v>
          </cell>
        </row>
        <row r="421">
          <cell r="C421" t="str">
            <v>QAAAGS0045</v>
          </cell>
          <cell r="D421">
            <v>228718</v>
          </cell>
          <cell r="E421">
            <v>39845</v>
          </cell>
          <cell r="F421">
            <v>39872</v>
          </cell>
          <cell r="G421" t="str">
            <v>EDSSCT1</v>
          </cell>
          <cell r="H421">
            <v>26154.43</v>
          </cell>
          <cell r="I421">
            <v>64.48</v>
          </cell>
          <cell r="J421">
            <v>64.48</v>
          </cell>
          <cell r="K421">
            <v>30</v>
          </cell>
          <cell r="L421" t="str">
            <v>GELL</v>
          </cell>
          <cell r="M421">
            <v>1.0760000000000001</v>
          </cell>
          <cell r="N421">
            <v>1.5146999999999999</v>
          </cell>
          <cell r="O421">
            <v>0</v>
          </cell>
          <cell r="P421">
            <v>14.9567</v>
          </cell>
          <cell r="Q421">
            <v>2.5300000000000001E-3</v>
          </cell>
          <cell r="R421">
            <v>1.5983000000000001</v>
          </cell>
          <cell r="S421">
            <v>0.57530000000000003</v>
          </cell>
          <cell r="T421">
            <v>7.6010000000000001E-3</v>
          </cell>
          <cell r="U421">
            <v>0</v>
          </cell>
          <cell r="V421">
            <v>28</v>
          </cell>
          <cell r="W421">
            <v>42.41</v>
          </cell>
          <cell r="X421">
            <v>0</v>
          </cell>
          <cell r="Y421">
            <v>964.41</v>
          </cell>
          <cell r="Z421">
            <v>66.17</v>
          </cell>
          <cell r="AA421">
            <v>1072.99</v>
          </cell>
          <cell r="AB421">
            <v>44.75</v>
          </cell>
          <cell r="AC421">
            <v>37.1</v>
          </cell>
          <cell r="AD421">
            <v>213.91</v>
          </cell>
          <cell r="AE421">
            <v>295.76</v>
          </cell>
          <cell r="AF421">
            <v>1368.75</v>
          </cell>
        </row>
        <row r="422">
          <cell r="C422" t="str">
            <v>QAAAGS0047</v>
          </cell>
          <cell r="D422">
            <v>228719</v>
          </cell>
          <cell r="E422">
            <v>39845</v>
          </cell>
          <cell r="F422">
            <v>39872</v>
          </cell>
          <cell r="G422" t="str">
            <v>EDSSCT1</v>
          </cell>
          <cell r="H422">
            <v>3845.634</v>
          </cell>
          <cell r="I422">
            <v>21.347999999999999</v>
          </cell>
          <cell r="J422">
            <v>30</v>
          </cell>
          <cell r="K422">
            <v>30</v>
          </cell>
          <cell r="L422" t="str">
            <v>GELL</v>
          </cell>
          <cell r="M422">
            <v>1.0760000000000001</v>
          </cell>
          <cell r="N422">
            <v>1.5146999999999999</v>
          </cell>
          <cell r="O422">
            <v>0</v>
          </cell>
          <cell r="P422">
            <v>14.9567</v>
          </cell>
          <cell r="Q422">
            <v>2.5300000000000001E-3</v>
          </cell>
          <cell r="R422">
            <v>1.5983000000000001</v>
          </cell>
          <cell r="S422">
            <v>0.57530000000000003</v>
          </cell>
          <cell r="T422">
            <v>7.6010000000000001E-3</v>
          </cell>
          <cell r="U422">
            <v>0</v>
          </cell>
          <cell r="V422">
            <v>28</v>
          </cell>
          <cell r="W422">
            <v>42.41</v>
          </cell>
          <cell r="X422">
            <v>0</v>
          </cell>
          <cell r="Y422">
            <v>448.7</v>
          </cell>
          <cell r="Z422">
            <v>9.73</v>
          </cell>
          <cell r="AA422">
            <v>500.84</v>
          </cell>
          <cell r="AB422">
            <v>44.75</v>
          </cell>
          <cell r="AC422">
            <v>17.25</v>
          </cell>
          <cell r="AD422">
            <v>31.46</v>
          </cell>
          <cell r="AE422">
            <v>93.46</v>
          </cell>
          <cell r="AF422">
            <v>594.29999999999995</v>
          </cell>
        </row>
        <row r="423">
          <cell r="C423" t="str">
            <v>QAAAGS0048</v>
          </cell>
          <cell r="D423">
            <v>228720</v>
          </cell>
          <cell r="E423">
            <v>39845</v>
          </cell>
          <cell r="F423">
            <v>39872</v>
          </cell>
          <cell r="G423" t="str">
            <v>EDMT1</v>
          </cell>
          <cell r="H423">
            <v>80683.360000000001</v>
          </cell>
          <cell r="I423">
            <v>182.56</v>
          </cell>
          <cell r="J423">
            <v>182.56</v>
          </cell>
          <cell r="K423">
            <v>120</v>
          </cell>
          <cell r="L423" t="str">
            <v>GELL</v>
          </cell>
          <cell r="M423">
            <v>1.0760000000000001</v>
          </cell>
          <cell r="N423">
            <v>11.9856</v>
          </cell>
          <cell r="O423">
            <v>0</v>
          </cell>
          <cell r="P423">
            <v>13.393599999999999</v>
          </cell>
          <cell r="Q423">
            <v>2.5300000000000001E-3</v>
          </cell>
          <cell r="R423">
            <v>1.5983000000000001</v>
          </cell>
          <cell r="S423">
            <v>0.57530000000000003</v>
          </cell>
          <cell r="T423">
            <v>7.6010000000000001E-3</v>
          </cell>
          <cell r="U423">
            <v>0</v>
          </cell>
          <cell r="V423">
            <v>28</v>
          </cell>
          <cell r="W423">
            <v>335.59</v>
          </cell>
          <cell r="X423">
            <v>0</v>
          </cell>
          <cell r="Y423">
            <v>2445.14</v>
          </cell>
          <cell r="Z423">
            <v>204.13</v>
          </cell>
          <cell r="AA423">
            <v>2984.86</v>
          </cell>
          <cell r="AB423">
            <v>44.75</v>
          </cell>
          <cell r="AC423">
            <v>105.02</v>
          </cell>
          <cell r="AD423">
            <v>659.89</v>
          </cell>
          <cell r="AE423">
            <v>809.66</v>
          </cell>
          <cell r="AF423">
            <v>3794.52</v>
          </cell>
        </row>
        <row r="424">
          <cell r="C424" t="str">
            <v>QAAAGS0049</v>
          </cell>
          <cell r="D424">
            <v>228721</v>
          </cell>
          <cell r="E424">
            <v>39845</v>
          </cell>
          <cell r="F424">
            <v>39872</v>
          </cell>
          <cell r="G424" t="str">
            <v>EDSSCT1</v>
          </cell>
          <cell r="H424">
            <v>28477.95</v>
          </cell>
          <cell r="I424">
            <v>107.68</v>
          </cell>
          <cell r="J424">
            <v>107.68</v>
          </cell>
          <cell r="K424">
            <v>30</v>
          </cell>
          <cell r="L424" t="str">
            <v>GELL</v>
          </cell>
          <cell r="M424">
            <v>1.0760000000000001</v>
          </cell>
          <cell r="N424">
            <v>1.5146999999999999</v>
          </cell>
          <cell r="O424">
            <v>0</v>
          </cell>
          <cell r="P424">
            <v>14.9567</v>
          </cell>
          <cell r="Q424">
            <v>2.5300000000000001E-3</v>
          </cell>
          <cell r="R424">
            <v>1.5983000000000001</v>
          </cell>
          <cell r="S424">
            <v>0.57530000000000003</v>
          </cell>
          <cell r="T424">
            <v>7.6010000000000001E-3</v>
          </cell>
          <cell r="U424">
            <v>0</v>
          </cell>
          <cell r="V424">
            <v>28</v>
          </cell>
          <cell r="W424">
            <v>42.41</v>
          </cell>
          <cell r="X424">
            <v>0</v>
          </cell>
          <cell r="Y424">
            <v>1610.54</v>
          </cell>
          <cell r="Z424">
            <v>72.05</v>
          </cell>
          <cell r="AA424">
            <v>1725</v>
          </cell>
          <cell r="AB424">
            <v>44.75</v>
          </cell>
          <cell r="AC424">
            <v>61.95</v>
          </cell>
          <cell r="AD424">
            <v>232.91</v>
          </cell>
          <cell r="AE424">
            <v>339.61</v>
          </cell>
          <cell r="AF424">
            <v>2064.61</v>
          </cell>
        </row>
        <row r="425">
          <cell r="C425" t="str">
            <v>QAAAGS0052</v>
          </cell>
          <cell r="D425">
            <v>228722</v>
          </cell>
          <cell r="E425">
            <v>39845</v>
          </cell>
          <cell r="F425">
            <v>39872</v>
          </cell>
          <cell r="G425" t="str">
            <v>EDSSCT1</v>
          </cell>
          <cell r="H425">
            <v>31375.07</v>
          </cell>
          <cell r="I425">
            <v>90.2</v>
          </cell>
          <cell r="J425">
            <v>90.2</v>
          </cell>
          <cell r="K425">
            <v>30</v>
          </cell>
          <cell r="L425" t="str">
            <v>GELL</v>
          </cell>
          <cell r="M425">
            <v>1.0760000000000001</v>
          </cell>
          <cell r="N425">
            <v>1.5146999999999999</v>
          </cell>
          <cell r="O425">
            <v>0</v>
          </cell>
          <cell r="P425">
            <v>14.9567</v>
          </cell>
          <cell r="Q425">
            <v>2.5300000000000001E-3</v>
          </cell>
          <cell r="R425">
            <v>1.5983000000000001</v>
          </cell>
          <cell r="S425">
            <v>0.57530000000000003</v>
          </cell>
          <cell r="T425">
            <v>7.6010000000000001E-3</v>
          </cell>
          <cell r="U425">
            <v>0</v>
          </cell>
          <cell r="V425">
            <v>28</v>
          </cell>
          <cell r="W425">
            <v>42.41</v>
          </cell>
          <cell r="X425">
            <v>0</v>
          </cell>
          <cell r="Y425">
            <v>1349.09</v>
          </cell>
          <cell r="Z425">
            <v>79.38</v>
          </cell>
          <cell r="AA425">
            <v>1470.88</v>
          </cell>
          <cell r="AB425">
            <v>44.75</v>
          </cell>
          <cell r="AC425">
            <v>51.89</v>
          </cell>
          <cell r="AD425">
            <v>256.60000000000002</v>
          </cell>
          <cell r="AE425">
            <v>353.24</v>
          </cell>
          <cell r="AF425">
            <v>1824.12</v>
          </cell>
        </row>
        <row r="426">
          <cell r="C426" t="str">
            <v>QAAAGS0053</v>
          </cell>
          <cell r="D426">
            <v>228723</v>
          </cell>
          <cell r="E426">
            <v>39845</v>
          </cell>
          <cell r="F426">
            <v>39872</v>
          </cell>
          <cell r="G426" t="str">
            <v>EDSSCT1</v>
          </cell>
          <cell r="H426">
            <v>999.73599999999999</v>
          </cell>
          <cell r="I426">
            <v>3.1680000000000001</v>
          </cell>
          <cell r="J426">
            <v>30</v>
          </cell>
          <cell r="K426">
            <v>30</v>
          </cell>
          <cell r="L426" t="str">
            <v>GELL</v>
          </cell>
          <cell r="M426">
            <v>1.0760000000000001</v>
          </cell>
          <cell r="N426">
            <v>1.5146999999999999</v>
          </cell>
          <cell r="O426">
            <v>0</v>
          </cell>
          <cell r="P426">
            <v>14.9567</v>
          </cell>
          <cell r="Q426">
            <v>2.5300000000000001E-3</v>
          </cell>
          <cell r="R426">
            <v>1.5983000000000001</v>
          </cell>
          <cell r="S426">
            <v>0.57530000000000003</v>
          </cell>
          <cell r="T426">
            <v>7.6010000000000001E-3</v>
          </cell>
          <cell r="U426">
            <v>0</v>
          </cell>
          <cell r="V426">
            <v>28</v>
          </cell>
          <cell r="W426">
            <v>42.41</v>
          </cell>
          <cell r="X426">
            <v>0</v>
          </cell>
          <cell r="Y426">
            <v>448.7</v>
          </cell>
          <cell r="Z426">
            <v>2.5299999999999998</v>
          </cell>
          <cell r="AA426">
            <v>493.64</v>
          </cell>
          <cell r="AB426">
            <v>44.75</v>
          </cell>
          <cell r="AC426">
            <v>17.25</v>
          </cell>
          <cell r="AD426">
            <v>8.18</v>
          </cell>
          <cell r="AE426">
            <v>70.180000000000007</v>
          </cell>
          <cell r="AF426">
            <v>563.82000000000005</v>
          </cell>
        </row>
        <row r="427">
          <cell r="C427" t="str">
            <v>QAAAGS0058</v>
          </cell>
          <cell r="D427">
            <v>228724</v>
          </cell>
          <cell r="E427">
            <v>39845</v>
          </cell>
          <cell r="F427">
            <v>39872</v>
          </cell>
          <cell r="G427" t="str">
            <v>EDSSCT1</v>
          </cell>
          <cell r="H427">
            <v>18864.04</v>
          </cell>
          <cell r="I427">
            <v>68.22</v>
          </cell>
          <cell r="J427">
            <v>68.22</v>
          </cell>
          <cell r="K427">
            <v>30</v>
          </cell>
          <cell r="L427" t="str">
            <v>GELL</v>
          </cell>
          <cell r="M427">
            <v>1.0760000000000001</v>
          </cell>
          <cell r="N427">
            <v>1.5146999999999999</v>
          </cell>
          <cell r="O427">
            <v>0</v>
          </cell>
          <cell r="P427">
            <v>14.9567</v>
          </cell>
          <cell r="Q427">
            <v>2.5300000000000001E-3</v>
          </cell>
          <cell r="R427">
            <v>1.5983000000000001</v>
          </cell>
          <cell r="S427">
            <v>0.57530000000000003</v>
          </cell>
          <cell r="T427">
            <v>7.6010000000000001E-3</v>
          </cell>
          <cell r="U427">
            <v>0</v>
          </cell>
          <cell r="V427">
            <v>28</v>
          </cell>
          <cell r="W427">
            <v>42.41</v>
          </cell>
          <cell r="X427">
            <v>0</v>
          </cell>
          <cell r="Y427">
            <v>1020.34</v>
          </cell>
          <cell r="Z427">
            <v>47.72</v>
          </cell>
          <cell r="AA427">
            <v>1110.47</v>
          </cell>
          <cell r="AB427">
            <v>44.75</v>
          </cell>
          <cell r="AC427">
            <v>39.24</v>
          </cell>
          <cell r="AD427">
            <v>154.28</v>
          </cell>
          <cell r="AE427">
            <v>238.27</v>
          </cell>
          <cell r="AF427">
            <v>1348.74</v>
          </cell>
        </row>
        <row r="428">
          <cell r="C428" t="str">
            <v>QAAAGS0059</v>
          </cell>
          <cell r="D428">
            <v>228725</v>
          </cell>
          <cell r="E428">
            <v>39845</v>
          </cell>
          <cell r="F428">
            <v>39872</v>
          </cell>
          <cell r="G428" t="str">
            <v>EDMSCT1</v>
          </cell>
          <cell r="H428">
            <v>39591.47</v>
          </cell>
          <cell r="I428">
            <v>156.80000000000001</v>
          </cell>
          <cell r="J428">
            <v>156.80000000000001</v>
          </cell>
          <cell r="K428">
            <v>120</v>
          </cell>
          <cell r="L428" t="str">
            <v>GELL</v>
          </cell>
          <cell r="M428">
            <v>1.0760000000000001</v>
          </cell>
          <cell r="N428">
            <v>11.9856</v>
          </cell>
          <cell r="O428">
            <v>0</v>
          </cell>
          <cell r="P428">
            <v>12.2485</v>
          </cell>
          <cell r="Q428">
            <v>2.5300000000000001E-3</v>
          </cell>
          <cell r="R428">
            <v>1.5983000000000001</v>
          </cell>
          <cell r="S428">
            <v>0.57530000000000003</v>
          </cell>
          <cell r="T428">
            <v>7.6010000000000001E-3</v>
          </cell>
          <cell r="U428">
            <v>0</v>
          </cell>
          <cell r="V428">
            <v>28</v>
          </cell>
          <cell r="W428">
            <v>335.59</v>
          </cell>
          <cell r="X428">
            <v>0</v>
          </cell>
          <cell r="Y428">
            <v>1920.56</v>
          </cell>
          <cell r="Z428">
            <v>100.17</v>
          </cell>
          <cell r="AA428">
            <v>2356.3200000000002</v>
          </cell>
          <cell r="AB428">
            <v>44.75</v>
          </cell>
          <cell r="AC428">
            <v>90.21</v>
          </cell>
          <cell r="AD428">
            <v>323.8</v>
          </cell>
          <cell r="AE428">
            <v>458.76</v>
          </cell>
          <cell r="AF428">
            <v>2815.08</v>
          </cell>
        </row>
        <row r="429">
          <cell r="C429" t="str">
            <v>QAAAGS0060</v>
          </cell>
          <cell r="D429">
            <v>228726</v>
          </cell>
          <cell r="E429">
            <v>39845</v>
          </cell>
          <cell r="F429">
            <v>39872</v>
          </cell>
          <cell r="G429" t="str">
            <v>EDMT1</v>
          </cell>
          <cell r="H429">
            <v>45619.163999999997</v>
          </cell>
          <cell r="I429">
            <v>121.224</v>
          </cell>
          <cell r="J429">
            <v>121.224</v>
          </cell>
          <cell r="K429">
            <v>120</v>
          </cell>
          <cell r="L429" t="str">
            <v>GELL</v>
          </cell>
          <cell r="M429">
            <v>1.0760000000000001</v>
          </cell>
          <cell r="N429">
            <v>11.9856</v>
          </cell>
          <cell r="O429">
            <v>0</v>
          </cell>
          <cell r="P429">
            <v>13.393599999999999</v>
          </cell>
          <cell r="Q429">
            <v>2.5300000000000001E-3</v>
          </cell>
          <cell r="R429">
            <v>1.5983000000000001</v>
          </cell>
          <cell r="S429">
            <v>0.57530000000000003</v>
          </cell>
          <cell r="T429">
            <v>7.6010000000000001E-3</v>
          </cell>
          <cell r="U429">
            <v>0</v>
          </cell>
          <cell r="V429">
            <v>28</v>
          </cell>
          <cell r="W429">
            <v>335.59</v>
          </cell>
          <cell r="X429">
            <v>0</v>
          </cell>
          <cell r="Y429">
            <v>1623.63</v>
          </cell>
          <cell r="Z429">
            <v>115.42</v>
          </cell>
          <cell r="AA429">
            <v>2074.64</v>
          </cell>
          <cell r="AB429">
            <v>44.75</v>
          </cell>
          <cell r="AC429">
            <v>69.75</v>
          </cell>
          <cell r="AD429">
            <v>373.1</v>
          </cell>
          <cell r="AE429">
            <v>487.6</v>
          </cell>
          <cell r="AF429">
            <v>2562.2399999999998</v>
          </cell>
        </row>
        <row r="430">
          <cell r="C430" t="str">
            <v>QAAAGS0063</v>
          </cell>
          <cell r="D430">
            <v>228727</v>
          </cell>
          <cell r="E430">
            <v>39845</v>
          </cell>
          <cell r="F430">
            <v>39872</v>
          </cell>
          <cell r="G430" t="str">
            <v>EDSSCT1</v>
          </cell>
          <cell r="H430">
            <v>28484.62</v>
          </cell>
          <cell r="I430">
            <v>89.76</v>
          </cell>
          <cell r="J430">
            <v>89.76</v>
          </cell>
          <cell r="K430">
            <v>30</v>
          </cell>
          <cell r="L430" t="str">
            <v>GELL</v>
          </cell>
          <cell r="M430">
            <v>1.0760000000000001</v>
          </cell>
          <cell r="N430">
            <v>1.5146999999999999</v>
          </cell>
          <cell r="O430">
            <v>0</v>
          </cell>
          <cell r="P430">
            <v>14.9567</v>
          </cell>
          <cell r="Q430">
            <v>2.5300000000000001E-3</v>
          </cell>
          <cell r="R430">
            <v>1.5983000000000001</v>
          </cell>
          <cell r="S430">
            <v>0.57530000000000003</v>
          </cell>
          <cell r="T430">
            <v>7.6010000000000001E-3</v>
          </cell>
          <cell r="U430">
            <v>0</v>
          </cell>
          <cell r="V430">
            <v>28</v>
          </cell>
          <cell r="W430">
            <v>42.41</v>
          </cell>
          <cell r="X430">
            <v>0</v>
          </cell>
          <cell r="Y430">
            <v>1342.51</v>
          </cell>
          <cell r="Z430">
            <v>72.069999999999993</v>
          </cell>
          <cell r="AA430">
            <v>1456.99</v>
          </cell>
          <cell r="AB430">
            <v>44.75</v>
          </cell>
          <cell r="AC430">
            <v>51.64</v>
          </cell>
          <cell r="AD430">
            <v>232.96</v>
          </cell>
          <cell r="AE430">
            <v>329.35</v>
          </cell>
          <cell r="AF430">
            <v>1786.34</v>
          </cell>
        </row>
        <row r="431">
          <cell r="C431" t="str">
            <v>QAAAGS0068</v>
          </cell>
          <cell r="D431">
            <v>228728</v>
          </cell>
          <cell r="E431">
            <v>39845</v>
          </cell>
          <cell r="F431">
            <v>39872</v>
          </cell>
          <cell r="G431" t="str">
            <v>EDMSCT1</v>
          </cell>
          <cell r="H431">
            <v>50912.41</v>
          </cell>
          <cell r="I431">
            <v>117.12</v>
          </cell>
          <cell r="J431">
            <v>120</v>
          </cell>
          <cell r="K431">
            <v>120</v>
          </cell>
          <cell r="L431" t="str">
            <v>GELL</v>
          </cell>
          <cell r="M431">
            <v>1.0760000000000001</v>
          </cell>
          <cell r="N431">
            <v>11.9856</v>
          </cell>
          <cell r="O431">
            <v>0</v>
          </cell>
          <cell r="P431">
            <v>12.2485</v>
          </cell>
          <cell r="Q431">
            <v>2.5300000000000001E-3</v>
          </cell>
          <cell r="R431">
            <v>1.5983000000000001</v>
          </cell>
          <cell r="S431">
            <v>0.57530000000000003</v>
          </cell>
          <cell r="T431">
            <v>7.6010000000000001E-3</v>
          </cell>
          <cell r="U431">
            <v>0</v>
          </cell>
          <cell r="V431">
            <v>28</v>
          </cell>
          <cell r="W431">
            <v>335.59</v>
          </cell>
          <cell r="X431">
            <v>0</v>
          </cell>
          <cell r="Y431">
            <v>1469.82</v>
          </cell>
          <cell r="Z431">
            <v>128.81</v>
          </cell>
          <cell r="AA431">
            <v>1934.22</v>
          </cell>
          <cell r="AB431">
            <v>44.75</v>
          </cell>
          <cell r="AC431">
            <v>69.03</v>
          </cell>
          <cell r="AD431">
            <v>416.4</v>
          </cell>
          <cell r="AE431">
            <v>530.17999999999995</v>
          </cell>
          <cell r="AF431">
            <v>2464.4</v>
          </cell>
        </row>
        <row r="432">
          <cell r="C432" t="str">
            <v>QAAAGS0070</v>
          </cell>
          <cell r="D432">
            <v>228729</v>
          </cell>
          <cell r="E432">
            <v>39845</v>
          </cell>
          <cell r="F432">
            <v>39872</v>
          </cell>
          <cell r="G432" t="str">
            <v>EDST1</v>
          </cell>
          <cell r="H432">
            <v>18192.988000000001</v>
          </cell>
          <cell r="I432">
            <v>52.16</v>
          </cell>
          <cell r="J432">
            <v>52.16</v>
          </cell>
          <cell r="K432">
            <v>30</v>
          </cell>
          <cell r="L432" t="str">
            <v>GELL</v>
          </cell>
          <cell r="M432">
            <v>1.0760000000000001</v>
          </cell>
          <cell r="N432">
            <v>1.5146999999999999</v>
          </cell>
          <cell r="O432">
            <v>0</v>
          </cell>
          <cell r="P432">
            <v>16.048999999999999</v>
          </cell>
          <cell r="Q432">
            <v>2.5300000000000001E-3</v>
          </cell>
          <cell r="R432">
            <v>1.5983000000000001</v>
          </cell>
          <cell r="S432">
            <v>0.57530000000000003</v>
          </cell>
          <cell r="T432">
            <v>7.6010000000000001E-3</v>
          </cell>
          <cell r="U432">
            <v>0</v>
          </cell>
          <cell r="V432">
            <v>28</v>
          </cell>
          <cell r="W432">
            <v>42.41</v>
          </cell>
          <cell r="X432">
            <v>0</v>
          </cell>
          <cell r="Y432">
            <v>837.12</v>
          </cell>
          <cell r="Z432">
            <v>46.03</v>
          </cell>
          <cell r="AA432">
            <v>925.56</v>
          </cell>
          <cell r="AB432">
            <v>44.75</v>
          </cell>
          <cell r="AC432">
            <v>30</v>
          </cell>
          <cell r="AD432">
            <v>148.79</v>
          </cell>
          <cell r="AE432">
            <v>223.54</v>
          </cell>
          <cell r="AF432">
            <v>1149.0999999999999</v>
          </cell>
        </row>
        <row r="433">
          <cell r="C433" t="str">
            <v>QAAAGS0072</v>
          </cell>
          <cell r="D433">
            <v>228730</v>
          </cell>
          <cell r="E433">
            <v>39845</v>
          </cell>
          <cell r="F433">
            <v>39872</v>
          </cell>
          <cell r="G433" t="str">
            <v>EDSSCT1</v>
          </cell>
          <cell r="H433">
            <v>14682.789000000001</v>
          </cell>
          <cell r="I433">
            <v>61.024000000000001</v>
          </cell>
          <cell r="J433">
            <v>61.024000000000001</v>
          </cell>
          <cell r="K433">
            <v>30</v>
          </cell>
          <cell r="L433" t="str">
            <v>GELL</v>
          </cell>
          <cell r="M433">
            <v>1.0760000000000001</v>
          </cell>
          <cell r="N433">
            <v>1.5146999999999999</v>
          </cell>
          <cell r="O433">
            <v>0</v>
          </cell>
          <cell r="P433">
            <v>14.9567</v>
          </cell>
          <cell r="Q433">
            <v>2.5300000000000001E-3</v>
          </cell>
          <cell r="R433">
            <v>1.5983000000000001</v>
          </cell>
          <cell r="S433">
            <v>0.57530000000000003</v>
          </cell>
          <cell r="T433">
            <v>7.6010000000000001E-3</v>
          </cell>
          <cell r="U433">
            <v>0</v>
          </cell>
          <cell r="V433">
            <v>28</v>
          </cell>
          <cell r="W433">
            <v>42.41</v>
          </cell>
          <cell r="X433">
            <v>0</v>
          </cell>
          <cell r="Y433">
            <v>912.72</v>
          </cell>
          <cell r="Z433">
            <v>37.15</v>
          </cell>
          <cell r="AA433">
            <v>992.28</v>
          </cell>
          <cell r="AB433">
            <v>44.75</v>
          </cell>
          <cell r="AC433">
            <v>35.11</v>
          </cell>
          <cell r="AD433">
            <v>120.08</v>
          </cell>
          <cell r="AE433">
            <v>199.94</v>
          </cell>
          <cell r="AF433">
            <v>1192.22</v>
          </cell>
        </row>
        <row r="434">
          <cell r="C434" t="str">
            <v>QAAAGS0078</v>
          </cell>
          <cell r="D434">
            <v>228731</v>
          </cell>
          <cell r="E434">
            <v>39845</v>
          </cell>
          <cell r="F434">
            <v>39872</v>
          </cell>
          <cell r="G434" t="str">
            <v>EDSSCT1</v>
          </cell>
          <cell r="H434">
            <v>32628.51</v>
          </cell>
          <cell r="I434">
            <v>130.12</v>
          </cell>
          <cell r="J434">
            <v>130.12</v>
          </cell>
          <cell r="K434">
            <v>30</v>
          </cell>
          <cell r="L434" t="str">
            <v>GELL</v>
          </cell>
          <cell r="M434">
            <v>1.0760000000000001</v>
          </cell>
          <cell r="N434">
            <v>1.5146999999999999</v>
          </cell>
          <cell r="O434">
            <v>0</v>
          </cell>
          <cell r="P434">
            <v>14.9567</v>
          </cell>
          <cell r="Q434">
            <v>2.5300000000000001E-3</v>
          </cell>
          <cell r="R434">
            <v>1.5983000000000001</v>
          </cell>
          <cell r="S434">
            <v>0.57530000000000003</v>
          </cell>
          <cell r="T434">
            <v>7.6010000000000001E-3</v>
          </cell>
          <cell r="U434">
            <v>0</v>
          </cell>
          <cell r="V434">
            <v>28</v>
          </cell>
          <cell r="W434">
            <v>42.41</v>
          </cell>
          <cell r="X434">
            <v>0</v>
          </cell>
          <cell r="Y434">
            <v>1946.17</v>
          </cell>
          <cell r="Z434">
            <v>82.55</v>
          </cell>
          <cell r="AA434">
            <v>2071.13</v>
          </cell>
          <cell r="AB434">
            <v>44.75</v>
          </cell>
          <cell r="AC434">
            <v>74.86</v>
          </cell>
          <cell r="AD434">
            <v>266.86</v>
          </cell>
          <cell r="AE434">
            <v>386.47</v>
          </cell>
          <cell r="AF434">
            <v>2457.6</v>
          </cell>
        </row>
        <row r="435">
          <cell r="C435" t="str">
            <v>QAAAGS0079</v>
          </cell>
          <cell r="D435">
            <v>228732</v>
          </cell>
          <cell r="E435">
            <v>39845</v>
          </cell>
          <cell r="F435">
            <v>39872</v>
          </cell>
          <cell r="G435" t="str">
            <v>EDSSCT1</v>
          </cell>
          <cell r="H435">
            <v>17260.8</v>
          </cell>
          <cell r="I435">
            <v>40.96</v>
          </cell>
          <cell r="J435">
            <v>40.96</v>
          </cell>
          <cell r="K435">
            <v>30</v>
          </cell>
          <cell r="L435" t="str">
            <v>GELL</v>
          </cell>
          <cell r="M435">
            <v>1.0760000000000001</v>
          </cell>
          <cell r="N435">
            <v>1.5146999999999999</v>
          </cell>
          <cell r="O435">
            <v>0</v>
          </cell>
          <cell r="P435">
            <v>14.9567</v>
          </cell>
          <cell r="Q435">
            <v>2.5300000000000001E-3</v>
          </cell>
          <cell r="R435">
            <v>1.5983000000000001</v>
          </cell>
          <cell r="S435">
            <v>0.57530000000000003</v>
          </cell>
          <cell r="T435">
            <v>7.6010000000000001E-3</v>
          </cell>
          <cell r="U435">
            <v>0</v>
          </cell>
          <cell r="V435">
            <v>28</v>
          </cell>
          <cell r="W435">
            <v>42.41</v>
          </cell>
          <cell r="X435">
            <v>0</v>
          </cell>
          <cell r="Y435">
            <v>612.63</v>
          </cell>
          <cell r="Z435">
            <v>43.67</v>
          </cell>
          <cell r="AA435">
            <v>698.71</v>
          </cell>
          <cell r="AB435">
            <v>44.75</v>
          </cell>
          <cell r="AC435">
            <v>23.57</v>
          </cell>
          <cell r="AD435">
            <v>141.16999999999999</v>
          </cell>
          <cell r="AE435">
            <v>209.49</v>
          </cell>
          <cell r="AF435">
            <v>908.2</v>
          </cell>
        </row>
        <row r="436">
          <cell r="C436" t="str">
            <v>QAAAGS0081</v>
          </cell>
          <cell r="D436">
            <v>228733</v>
          </cell>
          <cell r="E436">
            <v>39845</v>
          </cell>
          <cell r="F436">
            <v>39872</v>
          </cell>
          <cell r="G436" t="str">
            <v>EDST1</v>
          </cell>
          <cell r="H436">
            <v>56208.639999999999</v>
          </cell>
          <cell r="I436">
            <v>137.02000000000001</v>
          </cell>
          <cell r="J436">
            <v>137.02000000000001</v>
          </cell>
          <cell r="K436">
            <v>30</v>
          </cell>
          <cell r="L436" t="str">
            <v>GELL</v>
          </cell>
          <cell r="M436">
            <v>1.0760000000000001</v>
          </cell>
          <cell r="N436">
            <v>1.5146999999999999</v>
          </cell>
          <cell r="O436">
            <v>0</v>
          </cell>
          <cell r="P436">
            <v>16.048999999999999</v>
          </cell>
          <cell r="Q436">
            <v>2.5300000000000001E-3</v>
          </cell>
          <cell r="R436">
            <v>1.5983000000000001</v>
          </cell>
          <cell r="S436">
            <v>0.57530000000000003</v>
          </cell>
          <cell r="T436">
            <v>7.6010000000000001E-3</v>
          </cell>
          <cell r="U436">
            <v>0</v>
          </cell>
          <cell r="V436">
            <v>28</v>
          </cell>
          <cell r="W436">
            <v>42.41</v>
          </cell>
          <cell r="X436">
            <v>0</v>
          </cell>
          <cell r="Y436">
            <v>2199.04</v>
          </cell>
          <cell r="Z436">
            <v>142.19999999999999</v>
          </cell>
          <cell r="AA436">
            <v>2383.65</v>
          </cell>
          <cell r="AB436">
            <v>44.75</v>
          </cell>
          <cell r="AC436">
            <v>78.83</v>
          </cell>
          <cell r="AD436">
            <v>459.72</v>
          </cell>
          <cell r="AE436">
            <v>583.29999999999995</v>
          </cell>
          <cell r="AF436">
            <v>2966.95</v>
          </cell>
        </row>
        <row r="437">
          <cell r="C437" t="str">
            <v>QAAAGS0083</v>
          </cell>
          <cell r="D437">
            <v>228734</v>
          </cell>
          <cell r="E437">
            <v>39845</v>
          </cell>
          <cell r="F437">
            <v>39872</v>
          </cell>
          <cell r="G437" t="str">
            <v>EDMT1</v>
          </cell>
          <cell r="H437">
            <v>23588.73</v>
          </cell>
          <cell r="I437">
            <v>59.56</v>
          </cell>
          <cell r="J437">
            <v>120</v>
          </cell>
          <cell r="K437">
            <v>120</v>
          </cell>
          <cell r="L437" t="str">
            <v>GELL</v>
          </cell>
          <cell r="M437">
            <v>1.0760000000000001</v>
          </cell>
          <cell r="N437">
            <v>11.9856</v>
          </cell>
          <cell r="O437">
            <v>0</v>
          </cell>
          <cell r="P437">
            <v>13.393599999999999</v>
          </cell>
          <cell r="Q437">
            <v>2.5300000000000001E-3</v>
          </cell>
          <cell r="R437">
            <v>1.5983000000000001</v>
          </cell>
          <cell r="S437">
            <v>0.57530000000000003</v>
          </cell>
          <cell r="T437">
            <v>7.6010000000000001E-3</v>
          </cell>
          <cell r="U437">
            <v>0</v>
          </cell>
          <cell r="V437">
            <v>28</v>
          </cell>
          <cell r="W437">
            <v>335.59</v>
          </cell>
          <cell r="X437">
            <v>0</v>
          </cell>
          <cell r="Y437">
            <v>1607.23</v>
          </cell>
          <cell r="Z437">
            <v>59.68</v>
          </cell>
          <cell r="AA437">
            <v>2002.5</v>
          </cell>
          <cell r="AB437">
            <v>44.75</v>
          </cell>
          <cell r="AC437">
            <v>69.03</v>
          </cell>
          <cell r="AD437">
            <v>192.92</v>
          </cell>
          <cell r="AE437">
            <v>306.7</v>
          </cell>
          <cell r="AF437">
            <v>2309.1999999999998</v>
          </cell>
        </row>
        <row r="438">
          <cell r="C438" t="str">
            <v>QAAAGS0085</v>
          </cell>
          <cell r="D438">
            <v>228735</v>
          </cell>
          <cell r="E438">
            <v>39845</v>
          </cell>
          <cell r="F438">
            <v>39872</v>
          </cell>
          <cell r="G438" t="str">
            <v>EDST1</v>
          </cell>
          <cell r="H438">
            <v>19569.509999999998</v>
          </cell>
          <cell r="I438">
            <v>39</v>
          </cell>
          <cell r="J438">
            <v>39</v>
          </cell>
          <cell r="K438">
            <v>30</v>
          </cell>
          <cell r="L438" t="str">
            <v>GELL</v>
          </cell>
          <cell r="M438">
            <v>1.0760000000000001</v>
          </cell>
          <cell r="N438">
            <v>1.5146999999999999</v>
          </cell>
          <cell r="O438">
            <v>0</v>
          </cell>
          <cell r="P438">
            <v>16.048999999999999</v>
          </cell>
          <cell r="Q438">
            <v>2.5300000000000001E-3</v>
          </cell>
          <cell r="R438">
            <v>1.5983000000000001</v>
          </cell>
          <cell r="S438">
            <v>0.57530000000000003</v>
          </cell>
          <cell r="T438">
            <v>7.6010000000000001E-3</v>
          </cell>
          <cell r="U438">
            <v>0</v>
          </cell>
          <cell r="V438">
            <v>28</v>
          </cell>
          <cell r="W438">
            <v>42.41</v>
          </cell>
          <cell r="X438">
            <v>0</v>
          </cell>
          <cell r="Y438">
            <v>625.91</v>
          </cell>
          <cell r="Z438">
            <v>49.51</v>
          </cell>
          <cell r="AA438">
            <v>717.83</v>
          </cell>
          <cell r="AB438">
            <v>44.75</v>
          </cell>
          <cell r="AC438">
            <v>22.44</v>
          </cell>
          <cell r="AD438">
            <v>160.06</v>
          </cell>
          <cell r="AE438">
            <v>227.25</v>
          </cell>
          <cell r="AF438">
            <v>945.08</v>
          </cell>
        </row>
        <row r="439">
          <cell r="C439" t="str">
            <v>QAAAGS0089</v>
          </cell>
          <cell r="D439">
            <v>228314</v>
          </cell>
          <cell r="E439">
            <v>39814</v>
          </cell>
          <cell r="F439">
            <v>39844</v>
          </cell>
          <cell r="G439" t="str">
            <v>EDST1</v>
          </cell>
          <cell r="H439">
            <v>-18677.73</v>
          </cell>
          <cell r="I439">
            <v>66.06</v>
          </cell>
          <cell r="J439">
            <v>-66.06</v>
          </cell>
          <cell r="K439">
            <v>30</v>
          </cell>
          <cell r="L439" t="str">
            <v>GELL</v>
          </cell>
          <cell r="M439">
            <v>1.0760000000000001</v>
          </cell>
          <cell r="N439">
            <v>1.5146999999999999</v>
          </cell>
          <cell r="O439">
            <v>0</v>
          </cell>
          <cell r="P439">
            <v>16.048999999999999</v>
          </cell>
          <cell r="Q439">
            <v>2.5300000000000001E-3</v>
          </cell>
          <cell r="R439">
            <v>1.5983000000000001</v>
          </cell>
          <cell r="S439">
            <v>0.57530000000000003</v>
          </cell>
          <cell r="T439">
            <v>7.6010000000000001E-3</v>
          </cell>
          <cell r="U439">
            <v>0</v>
          </cell>
          <cell r="V439">
            <v>31</v>
          </cell>
          <cell r="W439">
            <v>-46.95</v>
          </cell>
          <cell r="X439">
            <v>0</v>
          </cell>
          <cell r="Y439">
            <v>-1060.2</v>
          </cell>
          <cell r="Z439">
            <v>-47.25</v>
          </cell>
          <cell r="AA439">
            <v>-1154.4000000000001</v>
          </cell>
          <cell r="AB439">
            <v>-49.55</v>
          </cell>
          <cell r="AC439">
            <v>-38</v>
          </cell>
          <cell r="AD439">
            <v>-152.76</v>
          </cell>
          <cell r="AE439">
            <v>-240.31</v>
          </cell>
          <cell r="AF439">
            <v>-1394.71</v>
          </cell>
        </row>
        <row r="440">
          <cell r="C440" t="str">
            <v>QAAAGS0089</v>
          </cell>
          <cell r="D440">
            <v>228736</v>
          </cell>
          <cell r="E440">
            <v>39814</v>
          </cell>
          <cell r="F440">
            <v>39844</v>
          </cell>
          <cell r="G440" t="str">
            <v>EDST1</v>
          </cell>
          <cell r="H440">
            <v>18357.668000000001</v>
          </cell>
          <cell r="I440">
            <v>54.192</v>
          </cell>
          <cell r="J440">
            <v>54.192</v>
          </cell>
          <cell r="K440">
            <v>30</v>
          </cell>
          <cell r="L440" t="str">
            <v>GELL</v>
          </cell>
          <cell r="M440">
            <v>1.0760000000000001</v>
          </cell>
          <cell r="N440">
            <v>1.5146999999999999</v>
          </cell>
          <cell r="O440">
            <v>0</v>
          </cell>
          <cell r="P440">
            <v>16.048999999999999</v>
          </cell>
          <cell r="Q440">
            <v>2.5300000000000001E-3</v>
          </cell>
          <cell r="R440">
            <v>1.5983000000000001</v>
          </cell>
          <cell r="S440">
            <v>0.57530000000000003</v>
          </cell>
          <cell r="T440">
            <v>7.6010000000000001E-3</v>
          </cell>
          <cell r="U440">
            <v>0</v>
          </cell>
          <cell r="V440">
            <v>31</v>
          </cell>
          <cell r="W440">
            <v>46.95</v>
          </cell>
          <cell r="X440">
            <v>0</v>
          </cell>
          <cell r="Y440">
            <v>869.73</v>
          </cell>
          <cell r="Z440">
            <v>46.45</v>
          </cell>
          <cell r="AA440">
            <v>963.13</v>
          </cell>
          <cell r="AB440">
            <v>49.55</v>
          </cell>
          <cell r="AC440">
            <v>31.18</v>
          </cell>
          <cell r="AD440">
            <v>150.15</v>
          </cell>
          <cell r="AE440">
            <v>230.88</v>
          </cell>
          <cell r="AF440">
            <v>1194.01</v>
          </cell>
        </row>
        <row r="441">
          <cell r="C441" t="str">
            <v>QAAAGS0089</v>
          </cell>
          <cell r="D441">
            <v>228736</v>
          </cell>
          <cell r="E441">
            <v>39845</v>
          </cell>
          <cell r="F441">
            <v>39872</v>
          </cell>
          <cell r="G441" t="str">
            <v>EDST1</v>
          </cell>
          <cell r="H441">
            <v>16764.324000000001</v>
          </cell>
          <cell r="I441">
            <v>54.384</v>
          </cell>
          <cell r="J441">
            <v>54.384</v>
          </cell>
          <cell r="K441">
            <v>30</v>
          </cell>
          <cell r="L441" t="str">
            <v>GELL</v>
          </cell>
          <cell r="M441">
            <v>1.0760000000000001</v>
          </cell>
          <cell r="N441">
            <v>1.5146999999999999</v>
          </cell>
          <cell r="O441">
            <v>0</v>
          </cell>
          <cell r="P441">
            <v>16.048999999999999</v>
          </cell>
          <cell r="Q441">
            <v>2.5300000000000001E-3</v>
          </cell>
          <cell r="R441">
            <v>1.5983000000000001</v>
          </cell>
          <cell r="S441">
            <v>0.57530000000000003</v>
          </cell>
          <cell r="T441">
            <v>7.6010000000000001E-3</v>
          </cell>
          <cell r="U441">
            <v>0</v>
          </cell>
          <cell r="V441">
            <v>28</v>
          </cell>
          <cell r="W441">
            <v>42.41</v>
          </cell>
          <cell r="X441">
            <v>0</v>
          </cell>
          <cell r="Y441">
            <v>872.81</v>
          </cell>
          <cell r="Z441">
            <v>42.41</v>
          </cell>
          <cell r="AA441">
            <v>957.63</v>
          </cell>
          <cell r="AB441">
            <v>44.75</v>
          </cell>
          <cell r="AC441">
            <v>31.29</v>
          </cell>
          <cell r="AD441">
            <v>137.11000000000001</v>
          </cell>
          <cell r="AE441">
            <v>213.15</v>
          </cell>
          <cell r="AF441">
            <v>1170.78</v>
          </cell>
        </row>
        <row r="442">
          <cell r="C442" t="str">
            <v>QAAAGS0090</v>
          </cell>
          <cell r="D442">
            <v>228737</v>
          </cell>
          <cell r="E442">
            <v>39845</v>
          </cell>
          <cell r="F442">
            <v>39872</v>
          </cell>
          <cell r="G442" t="str">
            <v>EDSSCT1</v>
          </cell>
          <cell r="H442">
            <v>22290.35</v>
          </cell>
          <cell r="I442">
            <v>43.32</v>
          </cell>
          <cell r="J442">
            <v>43.32</v>
          </cell>
          <cell r="K442">
            <v>30</v>
          </cell>
          <cell r="L442" t="str">
            <v>GELL</v>
          </cell>
          <cell r="M442">
            <v>1.0760000000000001</v>
          </cell>
          <cell r="N442">
            <v>1.5146999999999999</v>
          </cell>
          <cell r="O442">
            <v>0</v>
          </cell>
          <cell r="P442">
            <v>14.9567</v>
          </cell>
          <cell r="Q442">
            <v>2.5300000000000001E-3</v>
          </cell>
          <cell r="R442">
            <v>1.5983000000000001</v>
          </cell>
          <cell r="S442">
            <v>0.57530000000000003</v>
          </cell>
          <cell r="T442">
            <v>7.6010000000000001E-3</v>
          </cell>
          <cell r="U442">
            <v>0</v>
          </cell>
          <cell r="V442">
            <v>28</v>
          </cell>
          <cell r="W442">
            <v>42.41</v>
          </cell>
          <cell r="X442">
            <v>0</v>
          </cell>
          <cell r="Y442">
            <v>647.92999999999995</v>
          </cell>
          <cell r="Z442">
            <v>56.39</v>
          </cell>
          <cell r="AA442">
            <v>746.73</v>
          </cell>
          <cell r="AB442">
            <v>44.75</v>
          </cell>
          <cell r="AC442">
            <v>24.92</v>
          </cell>
          <cell r="AD442">
            <v>182.31</v>
          </cell>
          <cell r="AE442">
            <v>251.98</v>
          </cell>
          <cell r="AF442">
            <v>998.71</v>
          </cell>
        </row>
        <row r="443">
          <cell r="C443" t="str">
            <v>QAAAGS0091</v>
          </cell>
          <cell r="D443">
            <v>228738</v>
          </cell>
          <cell r="E443">
            <v>39845</v>
          </cell>
          <cell r="F443">
            <v>39872</v>
          </cell>
          <cell r="G443" t="str">
            <v>EDST1</v>
          </cell>
          <cell r="H443">
            <v>33431</v>
          </cell>
          <cell r="I443">
            <v>83.84</v>
          </cell>
          <cell r="J443">
            <v>83.84</v>
          </cell>
          <cell r="K443">
            <v>30</v>
          </cell>
          <cell r="L443" t="str">
            <v>GELL</v>
          </cell>
          <cell r="M443">
            <v>1.0760000000000001</v>
          </cell>
          <cell r="N443">
            <v>1.5146999999999999</v>
          </cell>
          <cell r="O443">
            <v>0</v>
          </cell>
          <cell r="P443">
            <v>16.048999999999999</v>
          </cell>
          <cell r="Q443">
            <v>2.5300000000000001E-3</v>
          </cell>
          <cell r="R443">
            <v>1.5983000000000001</v>
          </cell>
          <cell r="S443">
            <v>0.57530000000000003</v>
          </cell>
          <cell r="T443">
            <v>7.6010000000000001E-3</v>
          </cell>
          <cell r="U443">
            <v>0</v>
          </cell>
          <cell r="V443">
            <v>28</v>
          </cell>
          <cell r="W443">
            <v>42.41</v>
          </cell>
          <cell r="X443">
            <v>0</v>
          </cell>
          <cell r="Y443">
            <v>1345.55</v>
          </cell>
          <cell r="Z443">
            <v>84.59</v>
          </cell>
          <cell r="AA443">
            <v>1472.55</v>
          </cell>
          <cell r="AB443">
            <v>44.75</v>
          </cell>
          <cell r="AC443">
            <v>48.23</v>
          </cell>
          <cell r="AD443">
            <v>273.42</v>
          </cell>
          <cell r="AE443">
            <v>366.4</v>
          </cell>
          <cell r="AF443">
            <v>1838.95</v>
          </cell>
        </row>
        <row r="444">
          <cell r="C444" t="str">
            <v>QAAAGS0093</v>
          </cell>
          <cell r="D444">
            <v>228739</v>
          </cell>
          <cell r="E444">
            <v>39845</v>
          </cell>
          <cell r="F444">
            <v>39872</v>
          </cell>
          <cell r="G444" t="str">
            <v>EDSSCT1</v>
          </cell>
          <cell r="H444">
            <v>23203.15</v>
          </cell>
          <cell r="I444">
            <v>86.14</v>
          </cell>
          <cell r="J444">
            <v>86.14</v>
          </cell>
          <cell r="K444">
            <v>30</v>
          </cell>
          <cell r="L444" t="str">
            <v>GELL</v>
          </cell>
          <cell r="M444">
            <v>1.0760000000000001</v>
          </cell>
          <cell r="N444">
            <v>1.5146999999999999</v>
          </cell>
          <cell r="O444">
            <v>0</v>
          </cell>
          <cell r="P444">
            <v>14.9567</v>
          </cell>
          <cell r="Q444">
            <v>2.5300000000000001E-3</v>
          </cell>
          <cell r="R444">
            <v>1.5983000000000001</v>
          </cell>
          <cell r="S444">
            <v>0.57530000000000003</v>
          </cell>
          <cell r="T444">
            <v>7.6010000000000001E-3</v>
          </cell>
          <cell r="U444">
            <v>0</v>
          </cell>
          <cell r="V444">
            <v>28</v>
          </cell>
          <cell r="W444">
            <v>42.41</v>
          </cell>
          <cell r="X444">
            <v>0</v>
          </cell>
          <cell r="Y444">
            <v>1288.3699999999999</v>
          </cell>
          <cell r="Z444">
            <v>58.7</v>
          </cell>
          <cell r="AA444">
            <v>1389.48</v>
          </cell>
          <cell r="AB444">
            <v>44.75</v>
          </cell>
          <cell r="AC444">
            <v>49.56</v>
          </cell>
          <cell r="AD444">
            <v>189.77</v>
          </cell>
          <cell r="AE444">
            <v>284.08</v>
          </cell>
          <cell r="AF444">
            <v>1673.56</v>
          </cell>
        </row>
        <row r="445">
          <cell r="C445" t="str">
            <v>QAAAGS0098</v>
          </cell>
          <cell r="D445">
            <v>228740</v>
          </cell>
          <cell r="E445">
            <v>39845</v>
          </cell>
          <cell r="F445">
            <v>39872</v>
          </cell>
          <cell r="G445" t="str">
            <v>EDLSCT1</v>
          </cell>
          <cell r="H445">
            <v>149474.78</v>
          </cell>
          <cell r="I445">
            <v>365.88</v>
          </cell>
          <cell r="J445">
            <v>400</v>
          </cell>
          <cell r="K445">
            <v>400</v>
          </cell>
          <cell r="L445" t="str">
            <v>GELL</v>
          </cell>
          <cell r="M445">
            <v>1.0760000000000001</v>
          </cell>
          <cell r="N445">
            <v>34.0747</v>
          </cell>
          <cell r="O445">
            <v>0</v>
          </cell>
          <cell r="P445">
            <v>10.522600000000001</v>
          </cell>
          <cell r="Q445">
            <v>2.5300000000000001E-3</v>
          </cell>
          <cell r="R445">
            <v>1.5983000000000001</v>
          </cell>
          <cell r="S445">
            <v>0.57530000000000003</v>
          </cell>
          <cell r="T445">
            <v>7.6010000000000001E-3</v>
          </cell>
          <cell r="U445">
            <v>0</v>
          </cell>
          <cell r="V445">
            <v>28</v>
          </cell>
          <cell r="W445">
            <v>954.09</v>
          </cell>
          <cell r="X445">
            <v>0</v>
          </cell>
          <cell r="Y445">
            <v>4209.04</v>
          </cell>
          <cell r="Z445">
            <v>378.18</v>
          </cell>
          <cell r="AA445">
            <v>5541.31</v>
          </cell>
          <cell r="AB445">
            <v>44.75</v>
          </cell>
          <cell r="AC445">
            <v>230.12</v>
          </cell>
          <cell r="AD445">
            <v>1222.5</v>
          </cell>
          <cell r="AE445">
            <v>1497.37</v>
          </cell>
          <cell r="AF445">
            <v>7038.68</v>
          </cell>
        </row>
        <row r="446">
          <cell r="C446" t="str">
            <v>QAAAGS0099</v>
          </cell>
          <cell r="D446">
            <v>228741</v>
          </cell>
          <cell r="E446">
            <v>39845</v>
          </cell>
          <cell r="F446">
            <v>39872</v>
          </cell>
          <cell r="G446" t="str">
            <v>EDSSCT1</v>
          </cell>
          <cell r="H446">
            <v>24803.052</v>
          </cell>
          <cell r="I446">
            <v>52.781999999999996</v>
          </cell>
          <cell r="J446">
            <v>52.781999999999996</v>
          </cell>
          <cell r="K446">
            <v>30</v>
          </cell>
          <cell r="L446" t="str">
            <v>GELL</v>
          </cell>
          <cell r="M446">
            <v>1.0760000000000001</v>
          </cell>
          <cell r="N446">
            <v>1.5146999999999999</v>
          </cell>
          <cell r="O446">
            <v>0</v>
          </cell>
          <cell r="P446">
            <v>14.9567</v>
          </cell>
          <cell r="Q446">
            <v>2.5300000000000001E-3</v>
          </cell>
          <cell r="R446">
            <v>1.5983000000000001</v>
          </cell>
          <cell r="S446">
            <v>0.57530000000000003</v>
          </cell>
          <cell r="T446">
            <v>7.6010000000000001E-3</v>
          </cell>
          <cell r="U446">
            <v>0</v>
          </cell>
          <cell r="V446">
            <v>28</v>
          </cell>
          <cell r="W446">
            <v>42.41</v>
          </cell>
          <cell r="X446">
            <v>0</v>
          </cell>
          <cell r="Y446">
            <v>789.44</v>
          </cell>
          <cell r="Z446">
            <v>62.75</v>
          </cell>
          <cell r="AA446">
            <v>894.6</v>
          </cell>
          <cell r="AB446">
            <v>44.75</v>
          </cell>
          <cell r="AC446">
            <v>30.37</v>
          </cell>
          <cell r="AD446">
            <v>202.86</v>
          </cell>
          <cell r="AE446">
            <v>277.98</v>
          </cell>
          <cell r="AF446">
            <v>1172.58</v>
          </cell>
        </row>
        <row r="447">
          <cell r="C447" t="str">
            <v>QAAAGS0100</v>
          </cell>
          <cell r="D447">
            <v>228742</v>
          </cell>
          <cell r="E447">
            <v>39845</v>
          </cell>
          <cell r="F447">
            <v>39872</v>
          </cell>
          <cell r="G447" t="str">
            <v>EDSSCT1</v>
          </cell>
          <cell r="H447">
            <v>19401.774000000001</v>
          </cell>
          <cell r="I447">
            <v>45.408000000000001</v>
          </cell>
          <cell r="J447">
            <v>45.408000000000001</v>
          </cell>
          <cell r="K447">
            <v>30</v>
          </cell>
          <cell r="L447" t="str">
            <v>GELL</v>
          </cell>
          <cell r="M447">
            <v>1.0760000000000001</v>
          </cell>
          <cell r="N447">
            <v>1.5146999999999999</v>
          </cell>
          <cell r="O447">
            <v>0</v>
          </cell>
          <cell r="P447">
            <v>14.9567</v>
          </cell>
          <cell r="Q447">
            <v>2.5300000000000001E-3</v>
          </cell>
          <cell r="R447">
            <v>1.5983000000000001</v>
          </cell>
          <cell r="S447">
            <v>0.57530000000000003</v>
          </cell>
          <cell r="T447">
            <v>7.6010000000000001E-3</v>
          </cell>
          <cell r="U447">
            <v>0</v>
          </cell>
          <cell r="V447">
            <v>28</v>
          </cell>
          <cell r="W447">
            <v>42.41</v>
          </cell>
          <cell r="X447">
            <v>0</v>
          </cell>
          <cell r="Y447">
            <v>679.16</v>
          </cell>
          <cell r="Z447">
            <v>49.09</v>
          </cell>
          <cell r="AA447">
            <v>770.66</v>
          </cell>
          <cell r="AB447">
            <v>44.75</v>
          </cell>
          <cell r="AC447">
            <v>26.12</v>
          </cell>
          <cell r="AD447">
            <v>158.68</v>
          </cell>
          <cell r="AE447">
            <v>229.55</v>
          </cell>
          <cell r="AF447">
            <v>1000.21</v>
          </cell>
        </row>
        <row r="448">
          <cell r="C448" t="str">
            <v>QAAALV0000</v>
          </cell>
          <cell r="D448">
            <v>228743</v>
          </cell>
          <cell r="E448">
            <v>39845</v>
          </cell>
          <cell r="F448">
            <v>39872</v>
          </cell>
          <cell r="G448" t="str">
            <v>EICCA14</v>
          </cell>
          <cell r="H448">
            <v>7365792.5300000003</v>
          </cell>
          <cell r="I448">
            <v>18900.919999999998</v>
          </cell>
          <cell r="J448">
            <v>22850</v>
          </cell>
          <cell r="K448">
            <v>22850</v>
          </cell>
          <cell r="L448" t="str">
            <v>GBSB</v>
          </cell>
          <cell r="M448">
            <v>1</v>
          </cell>
          <cell r="N448">
            <v>414.7</v>
          </cell>
          <cell r="O448">
            <v>7.5899999999999995E-2</v>
          </cell>
          <cell r="P448">
            <v>0.17050000000000001</v>
          </cell>
          <cell r="Q448">
            <v>1.474E-3</v>
          </cell>
          <cell r="R448">
            <v>2250.8980999999999</v>
          </cell>
          <cell r="S448">
            <v>0.58409999999999995</v>
          </cell>
          <cell r="T448">
            <v>2.5079999999999998E-3</v>
          </cell>
          <cell r="U448">
            <v>0</v>
          </cell>
          <cell r="V448">
            <v>28</v>
          </cell>
          <cell r="W448">
            <v>11611.6</v>
          </cell>
          <cell r="X448">
            <v>1434.58</v>
          </cell>
          <cell r="Y448">
            <v>3895.92</v>
          </cell>
          <cell r="Z448">
            <v>10857.18</v>
          </cell>
          <cell r="AA448">
            <v>27799.279999999999</v>
          </cell>
          <cell r="AB448">
            <v>63025.14</v>
          </cell>
          <cell r="AC448">
            <v>13346.68</v>
          </cell>
          <cell r="AD448">
            <v>18473.41</v>
          </cell>
          <cell r="AE448">
            <v>94845.23</v>
          </cell>
          <cell r="AF448">
            <v>122644.51</v>
          </cell>
        </row>
        <row r="449">
          <cell r="C449" t="str">
            <v>QAAALV0001</v>
          </cell>
          <cell r="D449">
            <v>228744</v>
          </cell>
          <cell r="E449">
            <v>39845</v>
          </cell>
          <cell r="F449">
            <v>39872</v>
          </cell>
          <cell r="G449" t="str">
            <v>EICCA15</v>
          </cell>
          <cell r="H449">
            <v>5949266.75</v>
          </cell>
          <cell r="I449">
            <v>28498.080000000002</v>
          </cell>
          <cell r="J449">
            <v>53000</v>
          </cell>
          <cell r="K449">
            <v>53000</v>
          </cell>
          <cell r="L449" t="str">
            <v>GBSB</v>
          </cell>
          <cell r="M449">
            <v>1</v>
          </cell>
          <cell r="N449">
            <v>414.7</v>
          </cell>
          <cell r="O449">
            <v>0.14849999999999999</v>
          </cell>
          <cell r="P449">
            <v>0.17050000000000001</v>
          </cell>
          <cell r="Q449">
            <v>1.9689999999999998E-3</v>
          </cell>
          <cell r="R449">
            <v>1396.5435</v>
          </cell>
          <cell r="S449">
            <v>0.58409999999999995</v>
          </cell>
          <cell r="T449">
            <v>2.5079999999999998E-3</v>
          </cell>
          <cell r="U449">
            <v>0</v>
          </cell>
          <cell r="V449">
            <v>28</v>
          </cell>
          <cell r="W449">
            <v>11611.6</v>
          </cell>
          <cell r="X449">
            <v>4231.97</v>
          </cell>
          <cell r="Y449">
            <v>9036.5</v>
          </cell>
          <cell r="Z449">
            <v>11714.1</v>
          </cell>
          <cell r="AA449">
            <v>36594.17</v>
          </cell>
          <cell r="AB449">
            <v>39103.22</v>
          </cell>
          <cell r="AC449">
            <v>30957.3</v>
          </cell>
          <cell r="AD449">
            <v>14920.76</v>
          </cell>
          <cell r="AE449">
            <v>84981.28</v>
          </cell>
          <cell r="AF449">
            <v>121575.45</v>
          </cell>
        </row>
        <row r="450">
          <cell r="C450" t="str">
            <v>QAAALV0002</v>
          </cell>
          <cell r="D450">
            <v>228745</v>
          </cell>
          <cell r="E450">
            <v>39845</v>
          </cell>
          <cell r="F450">
            <v>39872</v>
          </cell>
          <cell r="G450" t="str">
            <v>EICCA16</v>
          </cell>
          <cell r="H450">
            <v>6793127.2000000002</v>
          </cell>
          <cell r="I450">
            <v>15777.94</v>
          </cell>
          <cell r="J450">
            <v>15777.94</v>
          </cell>
          <cell r="K450">
            <v>15000</v>
          </cell>
          <cell r="L450" t="str">
            <v>GBSB</v>
          </cell>
          <cell r="M450">
            <v>1</v>
          </cell>
          <cell r="N450">
            <v>414.7</v>
          </cell>
          <cell r="O450">
            <v>7.2599999999999998E-2</v>
          </cell>
          <cell r="P450">
            <v>0.17050000000000001</v>
          </cell>
          <cell r="Q450">
            <v>1.4630000000000001E-3</v>
          </cell>
          <cell r="R450">
            <v>1650.1221</v>
          </cell>
          <cell r="S450">
            <v>0.58409999999999995</v>
          </cell>
          <cell r="T450">
            <v>2.5079999999999998E-3</v>
          </cell>
          <cell r="U450">
            <v>0</v>
          </cell>
          <cell r="V450">
            <v>28</v>
          </cell>
          <cell r="W450">
            <v>11611.6</v>
          </cell>
          <cell r="X450">
            <v>1145.48</v>
          </cell>
          <cell r="Y450">
            <v>2690.14</v>
          </cell>
          <cell r="Z450">
            <v>9938.34</v>
          </cell>
          <cell r="AA450">
            <v>25385.56</v>
          </cell>
          <cell r="AB450">
            <v>46203.42</v>
          </cell>
          <cell r="AC450">
            <v>9215.89</v>
          </cell>
          <cell r="AD450">
            <v>17037.169999999998</v>
          </cell>
          <cell r="AE450">
            <v>72456.479999999996</v>
          </cell>
          <cell r="AF450">
            <v>97842.04</v>
          </cell>
        </row>
        <row r="451">
          <cell r="C451" t="str">
            <v>QAAALV0003</v>
          </cell>
          <cell r="D451">
            <v>228746</v>
          </cell>
          <cell r="E451">
            <v>39845</v>
          </cell>
          <cell r="F451">
            <v>39872</v>
          </cell>
          <cell r="G451" t="str">
            <v>EICCA17</v>
          </cell>
          <cell r="H451">
            <v>6017207.5099999998</v>
          </cell>
          <cell r="I451">
            <v>14344.32</v>
          </cell>
          <cell r="J451">
            <v>21200</v>
          </cell>
          <cell r="K451">
            <v>21200</v>
          </cell>
          <cell r="L451" t="str">
            <v>GBSB</v>
          </cell>
          <cell r="M451">
            <v>1</v>
          </cell>
          <cell r="N451">
            <v>746.68</v>
          </cell>
          <cell r="O451">
            <v>8.2500000000000004E-2</v>
          </cell>
          <cell r="P451">
            <v>0.17050000000000001</v>
          </cell>
          <cell r="Q451">
            <v>1.3420000000000001E-3</v>
          </cell>
          <cell r="R451">
            <v>2143.3379</v>
          </cell>
          <cell r="S451">
            <v>0.58409999999999995</v>
          </cell>
          <cell r="T451">
            <v>2.5079999999999998E-3</v>
          </cell>
          <cell r="U451">
            <v>0</v>
          </cell>
          <cell r="V451">
            <v>28</v>
          </cell>
          <cell r="W451">
            <v>20907.04</v>
          </cell>
          <cell r="X451">
            <v>1183.4100000000001</v>
          </cell>
          <cell r="Y451">
            <v>3614.6</v>
          </cell>
          <cell r="Z451">
            <v>8075.1</v>
          </cell>
          <cell r="AA451">
            <v>33780.15</v>
          </cell>
          <cell r="AB451">
            <v>60013.46</v>
          </cell>
          <cell r="AC451">
            <v>12382.92</v>
          </cell>
          <cell r="AD451">
            <v>15091.16</v>
          </cell>
          <cell r="AE451">
            <v>87487.54</v>
          </cell>
          <cell r="AF451">
            <v>121267.69</v>
          </cell>
        </row>
        <row r="452">
          <cell r="C452" t="str">
            <v>QAAALV0004</v>
          </cell>
          <cell r="D452">
            <v>228747</v>
          </cell>
          <cell r="E452">
            <v>39845</v>
          </cell>
          <cell r="F452">
            <v>39872</v>
          </cell>
          <cell r="G452" t="str">
            <v>EICCA18</v>
          </cell>
          <cell r="H452">
            <v>1918298.79</v>
          </cell>
          <cell r="I452">
            <v>12805.84</v>
          </cell>
          <cell r="J452">
            <v>32000</v>
          </cell>
          <cell r="K452">
            <v>32000</v>
          </cell>
          <cell r="L452" t="str">
            <v>GBSB</v>
          </cell>
          <cell r="M452">
            <v>1</v>
          </cell>
          <cell r="N452">
            <v>414.7</v>
          </cell>
          <cell r="O452">
            <v>8.0299999999999996E-2</v>
          </cell>
          <cell r="P452">
            <v>0.17050000000000001</v>
          </cell>
          <cell r="Q452">
            <v>1.639E-3</v>
          </cell>
          <cell r="R452">
            <v>1527.5381</v>
          </cell>
          <cell r="S452">
            <v>0.58409999999999995</v>
          </cell>
          <cell r="T452">
            <v>2.5079999999999998E-3</v>
          </cell>
          <cell r="U452">
            <v>0</v>
          </cell>
          <cell r="V452">
            <v>28</v>
          </cell>
          <cell r="W452">
            <v>11611.6</v>
          </cell>
          <cell r="X452">
            <v>1028.31</v>
          </cell>
          <cell r="Y452">
            <v>5456</v>
          </cell>
          <cell r="Z452">
            <v>3144.09</v>
          </cell>
          <cell r="AA452">
            <v>21240</v>
          </cell>
          <cell r="AB452">
            <v>42771.07</v>
          </cell>
          <cell r="AC452">
            <v>18691.2</v>
          </cell>
          <cell r="AD452">
            <v>4811.1000000000004</v>
          </cell>
          <cell r="AE452">
            <v>66273.37</v>
          </cell>
          <cell r="AF452">
            <v>87513.37</v>
          </cell>
        </row>
        <row r="453">
          <cell r="C453" t="str">
            <v>QAAALV0032</v>
          </cell>
          <cell r="D453">
            <v>228748</v>
          </cell>
          <cell r="E453">
            <v>39845</v>
          </cell>
          <cell r="F453">
            <v>39872</v>
          </cell>
          <cell r="G453" t="str">
            <v>EDSSCT1</v>
          </cell>
          <cell r="H453">
            <v>27298.49</v>
          </cell>
          <cell r="I453">
            <v>70.62</v>
          </cell>
          <cell r="J453">
            <v>70.62</v>
          </cell>
          <cell r="K453">
            <v>30</v>
          </cell>
          <cell r="L453" t="str">
            <v>GELL</v>
          </cell>
          <cell r="M453">
            <v>1.0760000000000001</v>
          </cell>
          <cell r="N453">
            <v>1.5146999999999999</v>
          </cell>
          <cell r="O453">
            <v>0</v>
          </cell>
          <cell r="P453">
            <v>14.9567</v>
          </cell>
          <cell r="Q453">
            <v>2.5300000000000001E-3</v>
          </cell>
          <cell r="R453">
            <v>1.5983000000000001</v>
          </cell>
          <cell r="S453">
            <v>0.57530000000000003</v>
          </cell>
          <cell r="T453">
            <v>7.6010000000000001E-3</v>
          </cell>
          <cell r="U453">
            <v>0</v>
          </cell>
          <cell r="V453">
            <v>28</v>
          </cell>
          <cell r="W453">
            <v>42.41</v>
          </cell>
          <cell r="X453">
            <v>0</v>
          </cell>
          <cell r="Y453">
            <v>1056.25</v>
          </cell>
          <cell r="Z453">
            <v>69.06</v>
          </cell>
          <cell r="AA453">
            <v>1167.72</v>
          </cell>
          <cell r="AB453">
            <v>44.75</v>
          </cell>
          <cell r="AC453">
            <v>40.630000000000003</v>
          </cell>
          <cell r="AD453">
            <v>223.26</v>
          </cell>
          <cell r="AE453">
            <v>308.64</v>
          </cell>
          <cell r="AF453">
            <v>1476.36</v>
          </cell>
        </row>
        <row r="454">
          <cell r="C454" t="str">
            <v>QAAALV0052</v>
          </cell>
          <cell r="D454">
            <v>228749</v>
          </cell>
          <cell r="E454">
            <v>39845</v>
          </cell>
          <cell r="F454">
            <v>39872</v>
          </cell>
          <cell r="G454" t="str">
            <v>EDST1</v>
          </cell>
          <cell r="H454">
            <v>33050.19</v>
          </cell>
          <cell r="I454">
            <v>69.98</v>
          </cell>
          <cell r="J454">
            <v>69.98</v>
          </cell>
          <cell r="K454">
            <v>30</v>
          </cell>
          <cell r="L454" t="str">
            <v>GELL</v>
          </cell>
          <cell r="M454">
            <v>1.0760000000000001</v>
          </cell>
          <cell r="N454">
            <v>1.5146999999999999</v>
          </cell>
          <cell r="O454">
            <v>0</v>
          </cell>
          <cell r="P454">
            <v>16.048999999999999</v>
          </cell>
          <cell r="Q454">
            <v>2.5300000000000001E-3</v>
          </cell>
          <cell r="R454">
            <v>1.5983000000000001</v>
          </cell>
          <cell r="S454">
            <v>0.57530000000000003</v>
          </cell>
          <cell r="T454">
            <v>7.6010000000000001E-3</v>
          </cell>
          <cell r="U454">
            <v>0</v>
          </cell>
          <cell r="V454">
            <v>28</v>
          </cell>
          <cell r="W454">
            <v>42.41</v>
          </cell>
          <cell r="X454">
            <v>0</v>
          </cell>
          <cell r="Y454">
            <v>1123.1099999999999</v>
          </cell>
          <cell r="Z454">
            <v>83.62</v>
          </cell>
          <cell r="AA454">
            <v>1249.1400000000001</v>
          </cell>
          <cell r="AB454">
            <v>44.75</v>
          </cell>
          <cell r="AC454">
            <v>40.26</v>
          </cell>
          <cell r="AD454">
            <v>270.31</v>
          </cell>
          <cell r="AE454">
            <v>355.32</v>
          </cell>
          <cell r="AF454">
            <v>1604.46</v>
          </cell>
        </row>
        <row r="455">
          <cell r="C455" t="str">
            <v>QAAALV0062</v>
          </cell>
          <cell r="D455">
            <v>228750</v>
          </cell>
          <cell r="E455">
            <v>39845</v>
          </cell>
          <cell r="F455">
            <v>39872</v>
          </cell>
          <cell r="G455" t="str">
            <v>WDST1</v>
          </cell>
          <cell r="H455">
            <v>19347.39</v>
          </cell>
          <cell r="I455">
            <v>50.96</v>
          </cell>
          <cell r="J455">
            <v>50.96</v>
          </cell>
          <cell r="K455">
            <v>30</v>
          </cell>
          <cell r="L455" t="str">
            <v>GWLL</v>
          </cell>
          <cell r="M455">
            <v>1.2629999999999999</v>
          </cell>
          <cell r="N455">
            <v>2.1076000000000001</v>
          </cell>
          <cell r="O455">
            <v>0</v>
          </cell>
          <cell r="P455">
            <v>50.639600000000002</v>
          </cell>
          <cell r="Q455">
            <v>4.8729999999999997E-3</v>
          </cell>
          <cell r="R455">
            <v>1.5983000000000001</v>
          </cell>
          <cell r="S455">
            <v>0.57530000000000003</v>
          </cell>
          <cell r="T455">
            <v>7.6010000000000001E-3</v>
          </cell>
          <cell r="U455">
            <v>0</v>
          </cell>
          <cell r="V455">
            <v>28</v>
          </cell>
          <cell r="W455">
            <v>59.01</v>
          </cell>
          <cell r="X455">
            <v>0</v>
          </cell>
          <cell r="Y455">
            <v>2580.6</v>
          </cell>
          <cell r="Z455">
            <v>94.28</v>
          </cell>
          <cell r="AA455">
            <v>2733.89</v>
          </cell>
          <cell r="AB455">
            <v>44.75</v>
          </cell>
          <cell r="AC455">
            <v>29.32</v>
          </cell>
          <cell r="AD455">
            <v>185.74</v>
          </cell>
          <cell r="AE455">
            <v>259.81</v>
          </cell>
          <cell r="AF455">
            <v>2993.7</v>
          </cell>
        </row>
        <row r="456">
          <cell r="C456" t="str">
            <v>QAAALX0000</v>
          </cell>
          <cell r="D456">
            <v>228751</v>
          </cell>
          <cell r="E456">
            <v>39845</v>
          </cell>
          <cell r="F456">
            <v>39872</v>
          </cell>
          <cell r="G456" t="str">
            <v>WICCA3</v>
          </cell>
          <cell r="H456">
            <v>3982750.32</v>
          </cell>
          <cell r="I456">
            <v>8920.76</v>
          </cell>
          <cell r="J456">
            <v>11500</v>
          </cell>
          <cell r="K456">
            <v>11500</v>
          </cell>
          <cell r="L456" t="str">
            <v>GS12</v>
          </cell>
          <cell r="M456">
            <v>1.002</v>
          </cell>
          <cell r="N456">
            <v>510.3417</v>
          </cell>
          <cell r="O456">
            <v>2.6476999999999999</v>
          </cell>
          <cell r="P456">
            <v>5.1303999999999998</v>
          </cell>
          <cell r="Q456">
            <v>5.6099999999999998E-4</v>
          </cell>
          <cell r="R456">
            <v>214.99610000000001</v>
          </cell>
          <cell r="S456">
            <v>0.86019999999999996</v>
          </cell>
          <cell r="T456">
            <v>2.519E-3</v>
          </cell>
          <cell r="U456">
            <v>0</v>
          </cell>
          <cell r="V456">
            <v>28</v>
          </cell>
          <cell r="W456">
            <v>14289.57</v>
          </cell>
          <cell r="X456">
            <v>23619.49</v>
          </cell>
          <cell r="Y456">
            <v>58999.6</v>
          </cell>
          <cell r="Z456">
            <v>2234.33</v>
          </cell>
          <cell r="AA456">
            <v>99142.99</v>
          </cell>
          <cell r="AB456">
            <v>6019.89</v>
          </cell>
          <cell r="AC456">
            <v>9892.2999999999993</v>
          </cell>
          <cell r="AD456">
            <v>10052.61</v>
          </cell>
          <cell r="AE456">
            <v>25964.799999999999</v>
          </cell>
          <cell r="AF456">
            <v>125107.79</v>
          </cell>
        </row>
        <row r="457">
          <cell r="C457" t="str">
            <v>QAAAMR0000</v>
          </cell>
          <cell r="D457">
            <v>228752</v>
          </cell>
          <cell r="E457">
            <v>39845</v>
          </cell>
          <cell r="F457">
            <v>39872</v>
          </cell>
          <cell r="G457" t="str">
            <v>EICCA20</v>
          </cell>
          <cell r="H457">
            <v>14628047.029999999</v>
          </cell>
          <cell r="I457">
            <v>34100.76</v>
          </cell>
          <cell r="J457">
            <v>41800</v>
          </cell>
          <cell r="K457">
            <v>41800</v>
          </cell>
          <cell r="L457" t="str">
            <v>GBSB</v>
          </cell>
          <cell r="M457">
            <v>1</v>
          </cell>
          <cell r="N457">
            <v>700.26</v>
          </cell>
          <cell r="O457">
            <v>5.1700000000000003E-2</v>
          </cell>
          <cell r="P457">
            <v>0.11550000000000001</v>
          </cell>
          <cell r="Q457">
            <v>1.441E-3</v>
          </cell>
          <cell r="R457">
            <v>4711.0932000000003</v>
          </cell>
          <cell r="S457">
            <v>0.76559999999999995</v>
          </cell>
          <cell r="T457">
            <v>1.98E-3</v>
          </cell>
          <cell r="U457">
            <v>0</v>
          </cell>
          <cell r="V457">
            <v>28</v>
          </cell>
          <cell r="W457">
            <v>19607.28</v>
          </cell>
          <cell r="X457">
            <v>1763.01</v>
          </cell>
          <cell r="Y457">
            <v>4827.8999999999996</v>
          </cell>
          <cell r="Z457">
            <v>21079.02</v>
          </cell>
          <cell r="AA457">
            <v>47277.21</v>
          </cell>
          <cell r="AB457">
            <v>131910.6</v>
          </cell>
          <cell r="AC457">
            <v>32002.080000000002</v>
          </cell>
          <cell r="AD457">
            <v>28963.53</v>
          </cell>
          <cell r="AE457">
            <v>192876.21</v>
          </cell>
          <cell r="AF457">
            <v>240153.42</v>
          </cell>
        </row>
        <row r="458">
          <cell r="C458" t="str">
            <v>QAAAMR0001</v>
          </cell>
          <cell r="D458">
            <v>228753</v>
          </cell>
          <cell r="E458">
            <v>39845</v>
          </cell>
          <cell r="F458">
            <v>39872</v>
          </cell>
          <cell r="G458" t="str">
            <v>EICCA21</v>
          </cell>
          <cell r="H458">
            <v>3664138.61</v>
          </cell>
          <cell r="I458">
            <v>13306.96</v>
          </cell>
          <cell r="J458">
            <v>14400</v>
          </cell>
          <cell r="K458">
            <v>14400</v>
          </cell>
          <cell r="L458" t="str">
            <v>GS13</v>
          </cell>
          <cell r="M458">
            <v>1.002</v>
          </cell>
          <cell r="N458">
            <v>414.7</v>
          </cell>
          <cell r="O458">
            <v>6.4899999999999999E-2</v>
          </cell>
          <cell r="P458">
            <v>0.11550000000000001</v>
          </cell>
          <cell r="Q458">
            <v>1.067E-3</v>
          </cell>
          <cell r="R458">
            <v>773.37260000000003</v>
          </cell>
          <cell r="S458">
            <v>0.76559999999999995</v>
          </cell>
          <cell r="T458">
            <v>1.98E-3</v>
          </cell>
          <cell r="U458">
            <v>0</v>
          </cell>
          <cell r="V458">
            <v>28</v>
          </cell>
          <cell r="W458">
            <v>11611.6</v>
          </cell>
          <cell r="X458">
            <v>863.63</v>
          </cell>
          <cell r="Y458">
            <v>1663.2</v>
          </cell>
          <cell r="Z458">
            <v>3909.64</v>
          </cell>
          <cell r="AA458">
            <v>18048.07</v>
          </cell>
          <cell r="AB458">
            <v>21654.44</v>
          </cell>
          <cell r="AC458">
            <v>11024.64</v>
          </cell>
          <cell r="AD458">
            <v>7269.51</v>
          </cell>
          <cell r="AE458">
            <v>39948.589999999997</v>
          </cell>
          <cell r="AF458">
            <v>57996.66</v>
          </cell>
        </row>
        <row r="459">
          <cell r="C459" t="str">
            <v>QAAAMR0005</v>
          </cell>
          <cell r="D459">
            <v>228754</v>
          </cell>
          <cell r="E459">
            <v>39845</v>
          </cell>
          <cell r="F459">
            <v>39872</v>
          </cell>
          <cell r="G459" t="str">
            <v>EDMSCT1</v>
          </cell>
          <cell r="H459">
            <v>52771.8</v>
          </cell>
          <cell r="I459">
            <v>129.54</v>
          </cell>
          <cell r="J459">
            <v>129.54</v>
          </cell>
          <cell r="K459">
            <v>120</v>
          </cell>
          <cell r="L459" t="str">
            <v>GELL</v>
          </cell>
          <cell r="M459">
            <v>1.0760000000000001</v>
          </cell>
          <cell r="N459">
            <v>11.9856</v>
          </cell>
          <cell r="O459">
            <v>0</v>
          </cell>
          <cell r="P459">
            <v>12.2485</v>
          </cell>
          <cell r="Q459">
            <v>2.5300000000000001E-3</v>
          </cell>
          <cell r="R459">
            <v>1.5983000000000001</v>
          </cell>
          <cell r="S459">
            <v>0.57530000000000003</v>
          </cell>
          <cell r="T459">
            <v>7.6010000000000001E-3</v>
          </cell>
          <cell r="U459">
            <v>0</v>
          </cell>
          <cell r="V459">
            <v>28</v>
          </cell>
          <cell r="W459">
            <v>335.59</v>
          </cell>
          <cell r="X459">
            <v>0</v>
          </cell>
          <cell r="Y459">
            <v>1586.67</v>
          </cell>
          <cell r="Z459">
            <v>133.51</v>
          </cell>
          <cell r="AA459">
            <v>2055.77</v>
          </cell>
          <cell r="AB459">
            <v>44.75</v>
          </cell>
          <cell r="AC459">
            <v>74.52</v>
          </cell>
          <cell r="AD459">
            <v>431.6</v>
          </cell>
          <cell r="AE459">
            <v>550.87</v>
          </cell>
          <cell r="AF459">
            <v>2606.64</v>
          </cell>
        </row>
        <row r="460">
          <cell r="C460" t="str">
            <v>QAAAMR0012</v>
          </cell>
          <cell r="D460">
            <v>228755</v>
          </cell>
          <cell r="E460">
            <v>39845</v>
          </cell>
          <cell r="F460">
            <v>39872</v>
          </cell>
          <cell r="G460" t="str">
            <v>EDMT1</v>
          </cell>
          <cell r="H460">
            <v>44898.27</v>
          </cell>
          <cell r="I460">
            <v>108.44</v>
          </cell>
          <cell r="J460">
            <v>120</v>
          </cell>
          <cell r="K460">
            <v>120</v>
          </cell>
          <cell r="L460" t="str">
            <v>GELL</v>
          </cell>
          <cell r="M460">
            <v>1.0760000000000001</v>
          </cell>
          <cell r="N460">
            <v>11.9856</v>
          </cell>
          <cell r="O460">
            <v>0</v>
          </cell>
          <cell r="P460">
            <v>13.393599999999999</v>
          </cell>
          <cell r="Q460">
            <v>2.5300000000000001E-3</v>
          </cell>
          <cell r="R460">
            <v>1.5983000000000001</v>
          </cell>
          <cell r="S460">
            <v>0.57530000000000003</v>
          </cell>
          <cell r="T460">
            <v>7.6010000000000001E-3</v>
          </cell>
          <cell r="U460">
            <v>0</v>
          </cell>
          <cell r="V460">
            <v>28</v>
          </cell>
          <cell r="W460">
            <v>335.59</v>
          </cell>
          <cell r="X460">
            <v>0</v>
          </cell>
          <cell r="Y460">
            <v>1607.23</v>
          </cell>
          <cell r="Z460">
            <v>113.59</v>
          </cell>
          <cell r="AA460">
            <v>2056.41</v>
          </cell>
          <cell r="AB460">
            <v>44.75</v>
          </cell>
          <cell r="AC460">
            <v>69.03</v>
          </cell>
          <cell r="AD460">
            <v>367.21</v>
          </cell>
          <cell r="AE460">
            <v>480.99</v>
          </cell>
          <cell r="AF460">
            <v>2537.4</v>
          </cell>
        </row>
        <row r="461">
          <cell r="C461" t="str">
            <v>QAAARG0000</v>
          </cell>
          <cell r="D461">
            <v>228756</v>
          </cell>
          <cell r="E461">
            <v>39845</v>
          </cell>
          <cell r="F461">
            <v>39872</v>
          </cell>
          <cell r="G461" t="str">
            <v>EICCA22</v>
          </cell>
          <cell r="H461">
            <v>4240556.45</v>
          </cell>
          <cell r="I461">
            <v>16378.92</v>
          </cell>
          <cell r="J461">
            <v>18654</v>
          </cell>
          <cell r="K461">
            <v>18654</v>
          </cell>
          <cell r="L461" t="str">
            <v>GS14</v>
          </cell>
          <cell r="M461">
            <v>1.01</v>
          </cell>
          <cell r="N461">
            <v>700.48</v>
          </cell>
          <cell r="O461">
            <v>9.35E-2</v>
          </cell>
          <cell r="P461">
            <v>0.21779999999999999</v>
          </cell>
          <cell r="Q461">
            <v>1.4519999999999999E-3</v>
          </cell>
          <cell r="R461">
            <v>2334.3463000000002</v>
          </cell>
          <cell r="S461">
            <v>0.3674</v>
          </cell>
          <cell r="T461">
            <v>1.0449999999999999E-3</v>
          </cell>
          <cell r="U461">
            <v>0</v>
          </cell>
          <cell r="V461">
            <v>28</v>
          </cell>
          <cell r="W461">
            <v>19613.439999999999</v>
          </cell>
          <cell r="X461">
            <v>1531.43</v>
          </cell>
          <cell r="Y461">
            <v>4062.85</v>
          </cell>
          <cell r="Z461">
            <v>6157.29</v>
          </cell>
          <cell r="AA461">
            <v>31365.01</v>
          </cell>
          <cell r="AB461">
            <v>65361.69</v>
          </cell>
          <cell r="AC461">
            <v>6853.48</v>
          </cell>
          <cell r="AD461">
            <v>4475.7</v>
          </cell>
          <cell r="AE461">
            <v>76690.87</v>
          </cell>
          <cell r="AF461">
            <v>108055.88</v>
          </cell>
        </row>
        <row r="462">
          <cell r="C462" t="str">
            <v>QAAARG0001</v>
          </cell>
          <cell r="D462">
            <v>228757</v>
          </cell>
          <cell r="E462">
            <v>39845</v>
          </cell>
          <cell r="F462">
            <v>39872</v>
          </cell>
          <cell r="G462" t="str">
            <v>ECACA6</v>
          </cell>
          <cell r="H462">
            <v>1082867.1839999999</v>
          </cell>
          <cell r="I462">
            <v>4160.4620000000004</v>
          </cell>
          <cell r="J462">
            <v>4160.4620000000004</v>
          </cell>
          <cell r="K462">
            <v>3600</v>
          </cell>
          <cell r="L462" t="str">
            <v>GESL</v>
          </cell>
          <cell r="M462">
            <v>1.0189999999999999</v>
          </cell>
          <cell r="N462">
            <v>1172.3800000000001</v>
          </cell>
          <cell r="O462">
            <v>1.6423000000000001</v>
          </cell>
          <cell r="P462">
            <v>2.7753000000000001</v>
          </cell>
          <cell r="Q462">
            <v>2.4970000000000001E-3</v>
          </cell>
          <cell r="R462">
            <v>319.39929999999998</v>
          </cell>
          <cell r="S462">
            <v>0.3674</v>
          </cell>
          <cell r="T462">
            <v>1.0449999999999999E-3</v>
          </cell>
          <cell r="U462">
            <v>0</v>
          </cell>
          <cell r="V462">
            <v>28</v>
          </cell>
          <cell r="W462">
            <v>32826.639999999999</v>
          </cell>
          <cell r="X462">
            <v>6832.72</v>
          </cell>
          <cell r="Y462">
            <v>11546.53</v>
          </cell>
          <cell r="Z462">
            <v>2703.92</v>
          </cell>
          <cell r="AA462">
            <v>53909.81</v>
          </cell>
          <cell r="AB462">
            <v>8943.18</v>
          </cell>
          <cell r="AC462">
            <v>1528.56</v>
          </cell>
          <cell r="AD462">
            <v>1153.0899999999999</v>
          </cell>
          <cell r="AE462">
            <v>11624.83</v>
          </cell>
          <cell r="AF462">
            <v>65534.64</v>
          </cell>
        </row>
        <row r="463">
          <cell r="C463" t="str">
            <v>QAAARG0002</v>
          </cell>
          <cell r="D463">
            <v>228758</v>
          </cell>
          <cell r="E463">
            <v>39845</v>
          </cell>
          <cell r="F463">
            <v>39872</v>
          </cell>
          <cell r="G463" t="str">
            <v>ECACA39</v>
          </cell>
          <cell r="H463">
            <v>988797.34400000004</v>
          </cell>
          <cell r="I463">
            <v>2350.6559999999999</v>
          </cell>
          <cell r="J463">
            <v>2400</v>
          </cell>
          <cell r="K463">
            <v>2400</v>
          </cell>
          <cell r="L463" t="str">
            <v>GEHL</v>
          </cell>
          <cell r="M463">
            <v>1.0389999999999999</v>
          </cell>
          <cell r="N463">
            <v>10.01</v>
          </cell>
          <cell r="O463">
            <v>0.62919999999999998</v>
          </cell>
          <cell r="P463">
            <v>3.7092000000000001</v>
          </cell>
          <cell r="Q463">
            <v>2.4970000000000001E-3</v>
          </cell>
          <cell r="R463">
            <v>268.95</v>
          </cell>
          <cell r="S463">
            <v>0.3674</v>
          </cell>
          <cell r="T463">
            <v>1.0449999999999999E-3</v>
          </cell>
          <cell r="U463">
            <v>0</v>
          </cell>
          <cell r="V463">
            <v>28</v>
          </cell>
          <cell r="W463">
            <v>280.27999999999997</v>
          </cell>
          <cell r="X463">
            <v>1479.03</v>
          </cell>
          <cell r="Y463">
            <v>8902.08</v>
          </cell>
          <cell r="Z463">
            <v>2469.02</v>
          </cell>
          <cell r="AA463">
            <v>13130.41</v>
          </cell>
          <cell r="AB463">
            <v>7530.6</v>
          </cell>
          <cell r="AC463">
            <v>881.76</v>
          </cell>
          <cell r="AD463">
            <v>1073.5999999999999</v>
          </cell>
          <cell r="AE463">
            <v>9485.9599999999991</v>
          </cell>
          <cell r="AF463">
            <v>22616.37</v>
          </cell>
        </row>
        <row r="464">
          <cell r="C464" t="str">
            <v>QAAARG0003</v>
          </cell>
          <cell r="D464">
            <v>228759</v>
          </cell>
          <cell r="E464">
            <v>39845</v>
          </cell>
          <cell r="F464">
            <v>39872</v>
          </cell>
          <cell r="G464" t="str">
            <v>ECACA40</v>
          </cell>
          <cell r="H464">
            <v>991124.69200000004</v>
          </cell>
          <cell r="I464">
            <v>2699.0219999999999</v>
          </cell>
          <cell r="J464">
            <v>2920</v>
          </cell>
          <cell r="K464">
            <v>2920</v>
          </cell>
          <cell r="L464" t="str">
            <v>GEHL</v>
          </cell>
          <cell r="M464">
            <v>1.0389999999999999</v>
          </cell>
          <cell r="N464">
            <v>188.32</v>
          </cell>
          <cell r="O464">
            <v>1.9613</v>
          </cell>
          <cell r="P464">
            <v>3.7092000000000001</v>
          </cell>
          <cell r="Q464">
            <v>2.4970000000000001E-3</v>
          </cell>
          <cell r="R464">
            <v>311.63</v>
          </cell>
          <cell r="S464">
            <v>0.3674</v>
          </cell>
          <cell r="T464">
            <v>1.0449999999999999E-3</v>
          </cell>
          <cell r="U464">
            <v>0</v>
          </cell>
          <cell r="V464">
            <v>28</v>
          </cell>
          <cell r="W464">
            <v>5272.96</v>
          </cell>
          <cell r="X464">
            <v>5293.59</v>
          </cell>
          <cell r="Y464">
            <v>10830.86</v>
          </cell>
          <cell r="Z464">
            <v>2474.84</v>
          </cell>
          <cell r="AA464">
            <v>23872.25</v>
          </cell>
          <cell r="AB464">
            <v>8725.64</v>
          </cell>
          <cell r="AC464">
            <v>1072.8</v>
          </cell>
          <cell r="AD464">
            <v>1076.1099999999999</v>
          </cell>
          <cell r="AE464">
            <v>10874.55</v>
          </cell>
          <cell r="AF464">
            <v>34746.800000000003</v>
          </cell>
        </row>
        <row r="465">
          <cell r="C465" t="str">
            <v>QAAARG0004</v>
          </cell>
          <cell r="D465">
            <v>228760</v>
          </cell>
          <cell r="E465">
            <v>39845</v>
          </cell>
          <cell r="F465">
            <v>39872</v>
          </cell>
          <cell r="G465" t="str">
            <v>ECACA7</v>
          </cell>
          <cell r="H465">
            <v>616147.17000000004</v>
          </cell>
          <cell r="I465">
            <v>1296.3599999999999</v>
          </cell>
          <cell r="J465">
            <v>1680</v>
          </cell>
          <cell r="K465">
            <v>1680</v>
          </cell>
          <cell r="L465" t="str">
            <v>GESL</v>
          </cell>
          <cell r="M465">
            <v>1.0189999999999999</v>
          </cell>
          <cell r="N465">
            <v>8.4700000000000006</v>
          </cell>
          <cell r="O465">
            <v>1.6423000000000001</v>
          </cell>
          <cell r="P465">
            <v>2.7753000000000001</v>
          </cell>
          <cell r="Q465">
            <v>2.4970000000000001E-3</v>
          </cell>
          <cell r="R465">
            <v>194.8056</v>
          </cell>
          <cell r="S465">
            <v>0.3674</v>
          </cell>
          <cell r="T465">
            <v>1.0449999999999999E-3</v>
          </cell>
          <cell r="U465">
            <v>0</v>
          </cell>
          <cell r="V465">
            <v>28</v>
          </cell>
          <cell r="W465">
            <v>237.16</v>
          </cell>
          <cell r="X465">
            <v>2129.0100000000002</v>
          </cell>
          <cell r="Y465">
            <v>4662.5</v>
          </cell>
          <cell r="Z465">
            <v>1538.52</v>
          </cell>
          <cell r="AA465">
            <v>8567.19</v>
          </cell>
          <cell r="AB465">
            <v>5454.55</v>
          </cell>
          <cell r="AC465">
            <v>617.23</v>
          </cell>
          <cell r="AD465">
            <v>656.11</v>
          </cell>
          <cell r="AE465">
            <v>6727.89</v>
          </cell>
          <cell r="AF465">
            <v>15295.08</v>
          </cell>
        </row>
        <row r="466">
          <cell r="C466" t="str">
            <v>QAAARG0005</v>
          </cell>
          <cell r="D466">
            <v>228761</v>
          </cell>
          <cell r="E466">
            <v>39845</v>
          </cell>
          <cell r="F466">
            <v>39872</v>
          </cell>
          <cell r="G466" t="str">
            <v>ECACA41</v>
          </cell>
          <cell r="H466">
            <v>369136.07</v>
          </cell>
          <cell r="I466">
            <v>1271.98</v>
          </cell>
          <cell r="J466">
            <v>2240</v>
          </cell>
          <cell r="K466">
            <v>2240</v>
          </cell>
          <cell r="L466" t="str">
            <v>GEHL</v>
          </cell>
          <cell r="M466">
            <v>1.0389999999999999</v>
          </cell>
          <cell r="N466">
            <v>20.350000000000001</v>
          </cell>
          <cell r="O466">
            <v>1.9613</v>
          </cell>
          <cell r="P466">
            <v>3.7092000000000001</v>
          </cell>
          <cell r="Q466">
            <v>2.4970000000000001E-3</v>
          </cell>
          <cell r="R466">
            <v>217.25</v>
          </cell>
          <cell r="S466">
            <v>0.3674</v>
          </cell>
          <cell r="T466">
            <v>1.0449999999999999E-3</v>
          </cell>
          <cell r="U466">
            <v>0</v>
          </cell>
          <cell r="V466">
            <v>28</v>
          </cell>
          <cell r="W466">
            <v>569.79999999999995</v>
          </cell>
          <cell r="X466">
            <v>2494.7399999999998</v>
          </cell>
          <cell r="Y466">
            <v>8308.6</v>
          </cell>
          <cell r="Z466">
            <v>921.73</v>
          </cell>
          <cell r="AA466">
            <v>12294.87</v>
          </cell>
          <cell r="AB466">
            <v>6083</v>
          </cell>
          <cell r="AC466">
            <v>822.97</v>
          </cell>
          <cell r="AD466">
            <v>400.79</v>
          </cell>
          <cell r="AE466">
            <v>7306.76</v>
          </cell>
          <cell r="AF466">
            <v>19601.63</v>
          </cell>
        </row>
        <row r="467">
          <cell r="C467" t="str">
            <v>QAAARG0006</v>
          </cell>
          <cell r="D467">
            <v>228762</v>
          </cell>
          <cell r="E467">
            <v>39845</v>
          </cell>
          <cell r="F467">
            <v>39872</v>
          </cell>
          <cell r="G467" t="str">
            <v>ECACA72</v>
          </cell>
          <cell r="H467">
            <v>1310207.8500000001</v>
          </cell>
          <cell r="I467">
            <v>3604.5</v>
          </cell>
          <cell r="J467">
            <v>4190</v>
          </cell>
          <cell r="K467">
            <v>4190</v>
          </cell>
          <cell r="L467" t="str">
            <v>GEHL</v>
          </cell>
          <cell r="M467">
            <v>1.0389999999999999</v>
          </cell>
          <cell r="N467">
            <v>5.83</v>
          </cell>
          <cell r="O467">
            <v>3.0899000000000001</v>
          </cell>
          <cell r="P467">
            <v>7.4040999999999997</v>
          </cell>
          <cell r="Q467">
            <v>2.4970000000000001E-3</v>
          </cell>
          <cell r="R467">
            <v>452.96899999999999</v>
          </cell>
          <cell r="S467">
            <v>0.3674</v>
          </cell>
          <cell r="T467">
            <v>1.0449999999999999E-3</v>
          </cell>
          <cell r="U467">
            <v>0</v>
          </cell>
          <cell r="V467">
            <v>28</v>
          </cell>
          <cell r="W467">
            <v>163.24</v>
          </cell>
          <cell r="X467">
            <v>11137.55</v>
          </cell>
          <cell r="Y467">
            <v>31023.17</v>
          </cell>
          <cell r="Z467">
            <v>3271.59</v>
          </cell>
          <cell r="AA467">
            <v>45595.55</v>
          </cell>
          <cell r="AB467">
            <v>12683.13</v>
          </cell>
          <cell r="AC467">
            <v>1539.4</v>
          </cell>
          <cell r="AD467">
            <v>1422.57</v>
          </cell>
          <cell r="AE467">
            <v>15645.1</v>
          </cell>
          <cell r="AF467">
            <v>61240.65</v>
          </cell>
        </row>
        <row r="468">
          <cell r="C468" t="str">
            <v>QAAARG0010</v>
          </cell>
          <cell r="D468">
            <v>228763</v>
          </cell>
          <cell r="E468">
            <v>39845</v>
          </cell>
          <cell r="F468">
            <v>39872</v>
          </cell>
          <cell r="G468" t="str">
            <v>EDHSCT1</v>
          </cell>
          <cell r="H468">
            <v>17666.835999999999</v>
          </cell>
          <cell r="I468">
            <v>295.61799999999999</v>
          </cell>
          <cell r="J468">
            <v>400</v>
          </cell>
          <cell r="K468">
            <v>400</v>
          </cell>
          <cell r="L468" t="str">
            <v>GEHL</v>
          </cell>
          <cell r="M468">
            <v>1.0389999999999999</v>
          </cell>
          <cell r="N468">
            <v>15.1569</v>
          </cell>
          <cell r="O468">
            <v>0</v>
          </cell>
          <cell r="P468">
            <v>9.4071999999999996</v>
          </cell>
          <cell r="Q468">
            <v>2.5300000000000001E-3</v>
          </cell>
          <cell r="R468">
            <v>1.5983000000000001</v>
          </cell>
          <cell r="S468">
            <v>0.57530000000000003</v>
          </cell>
          <cell r="T468">
            <v>7.6010000000000001E-3</v>
          </cell>
          <cell r="U468">
            <v>0</v>
          </cell>
          <cell r="V468">
            <v>28</v>
          </cell>
          <cell r="W468">
            <v>424.4</v>
          </cell>
          <cell r="X468">
            <v>0</v>
          </cell>
          <cell r="Y468">
            <v>3762.88</v>
          </cell>
          <cell r="Z468">
            <v>44.7</v>
          </cell>
          <cell r="AA468">
            <v>4231.9799999999996</v>
          </cell>
          <cell r="AB468">
            <v>44.75</v>
          </cell>
          <cell r="AC468">
            <v>230.12</v>
          </cell>
          <cell r="AD468">
            <v>139.52000000000001</v>
          </cell>
          <cell r="AE468">
            <v>414.39</v>
          </cell>
          <cell r="AF468">
            <v>4646.37</v>
          </cell>
        </row>
        <row r="469">
          <cell r="C469" t="str">
            <v>QAAARG0011</v>
          </cell>
          <cell r="D469">
            <v>228764</v>
          </cell>
          <cell r="E469">
            <v>39845</v>
          </cell>
          <cell r="F469">
            <v>39872</v>
          </cell>
          <cell r="G469" t="str">
            <v>ECACA74</v>
          </cell>
          <cell r="H469">
            <v>587976.84</v>
          </cell>
          <cell r="I469">
            <v>1603.02</v>
          </cell>
          <cell r="J469">
            <v>1800</v>
          </cell>
          <cell r="K469">
            <v>1800</v>
          </cell>
          <cell r="L469" t="str">
            <v>GEHL</v>
          </cell>
          <cell r="M469">
            <v>1.0389999999999999</v>
          </cell>
          <cell r="N469">
            <v>5.28</v>
          </cell>
          <cell r="O469">
            <v>3.0272000000000001</v>
          </cell>
          <cell r="P469">
            <v>7.4040999999999997</v>
          </cell>
          <cell r="Q469">
            <v>2.4970000000000001E-3</v>
          </cell>
          <cell r="R469">
            <v>177.46960000000001</v>
          </cell>
          <cell r="S469">
            <v>0.3674</v>
          </cell>
          <cell r="T469">
            <v>1.0449999999999999E-3</v>
          </cell>
          <cell r="U469">
            <v>0</v>
          </cell>
          <cell r="V469">
            <v>28</v>
          </cell>
          <cell r="W469">
            <v>147.84</v>
          </cell>
          <cell r="X469">
            <v>4852.67</v>
          </cell>
          <cell r="Y469">
            <v>13327.38</v>
          </cell>
          <cell r="Z469">
            <v>1468.18</v>
          </cell>
          <cell r="AA469">
            <v>19796.07</v>
          </cell>
          <cell r="AB469">
            <v>4969.16</v>
          </cell>
          <cell r="AC469">
            <v>661.32</v>
          </cell>
          <cell r="AD469">
            <v>638.4</v>
          </cell>
          <cell r="AE469">
            <v>6268.88</v>
          </cell>
          <cell r="AF469">
            <v>26064.95</v>
          </cell>
        </row>
        <row r="470">
          <cell r="C470" t="str">
            <v>QAAARG0014</v>
          </cell>
          <cell r="D470">
            <v>228765</v>
          </cell>
          <cell r="E470">
            <v>39845</v>
          </cell>
          <cell r="F470">
            <v>39872</v>
          </cell>
          <cell r="G470" t="str">
            <v>EDMSCT1</v>
          </cell>
          <cell r="H470">
            <v>115337.37</v>
          </cell>
          <cell r="I470">
            <v>221.78</v>
          </cell>
          <cell r="J470">
            <v>221.78</v>
          </cell>
          <cell r="K470">
            <v>120</v>
          </cell>
          <cell r="L470" t="str">
            <v>GELL</v>
          </cell>
          <cell r="M470">
            <v>1.0760000000000001</v>
          </cell>
          <cell r="N470">
            <v>11.9856</v>
          </cell>
          <cell r="O470">
            <v>0</v>
          </cell>
          <cell r="P470">
            <v>12.2485</v>
          </cell>
          <cell r="Q470">
            <v>2.5300000000000001E-3</v>
          </cell>
          <cell r="R470">
            <v>1.5983000000000001</v>
          </cell>
          <cell r="S470">
            <v>0.57530000000000003</v>
          </cell>
          <cell r="T470">
            <v>7.6010000000000001E-3</v>
          </cell>
          <cell r="U470">
            <v>0</v>
          </cell>
          <cell r="V470">
            <v>28</v>
          </cell>
          <cell r="W470">
            <v>335.59</v>
          </cell>
          <cell r="X470">
            <v>0</v>
          </cell>
          <cell r="Y470">
            <v>2716.48</v>
          </cell>
          <cell r="Z470">
            <v>291.8</v>
          </cell>
          <cell r="AA470">
            <v>3343.87</v>
          </cell>
          <cell r="AB470">
            <v>44.75</v>
          </cell>
          <cell r="AC470">
            <v>127.6</v>
          </cell>
          <cell r="AD470">
            <v>943.31</v>
          </cell>
          <cell r="AE470">
            <v>1115.6600000000001</v>
          </cell>
          <cell r="AF470">
            <v>4459.53</v>
          </cell>
        </row>
        <row r="471">
          <cell r="C471" t="str">
            <v>QAAARG0016</v>
          </cell>
          <cell r="D471">
            <v>228766</v>
          </cell>
          <cell r="E471">
            <v>39845</v>
          </cell>
          <cell r="F471">
            <v>39872</v>
          </cell>
          <cell r="G471" t="str">
            <v>EDMSCT1</v>
          </cell>
          <cell r="H471">
            <v>127848.5</v>
          </cell>
          <cell r="I471">
            <v>367.4</v>
          </cell>
          <cell r="J471">
            <v>367.4</v>
          </cell>
          <cell r="K471">
            <v>120</v>
          </cell>
          <cell r="L471" t="str">
            <v>GELB</v>
          </cell>
          <cell r="M471">
            <v>1.071</v>
          </cell>
          <cell r="N471">
            <v>11.9856</v>
          </cell>
          <cell r="O471">
            <v>0</v>
          </cell>
          <cell r="P471">
            <v>12.2485</v>
          </cell>
          <cell r="Q471">
            <v>2.5300000000000001E-3</v>
          </cell>
          <cell r="R471">
            <v>1.5983000000000001</v>
          </cell>
          <cell r="S471">
            <v>0.57530000000000003</v>
          </cell>
          <cell r="T471">
            <v>7.6010000000000001E-3</v>
          </cell>
          <cell r="U471">
            <v>0</v>
          </cell>
          <cell r="V471">
            <v>28</v>
          </cell>
          <cell r="W471">
            <v>335.59</v>
          </cell>
          <cell r="X471">
            <v>0</v>
          </cell>
          <cell r="Y471">
            <v>4500.1000000000004</v>
          </cell>
          <cell r="Z471">
            <v>323.45999999999998</v>
          </cell>
          <cell r="AA471">
            <v>5159.1499999999996</v>
          </cell>
          <cell r="AB471">
            <v>44.75</v>
          </cell>
          <cell r="AC471">
            <v>211.37</v>
          </cell>
          <cell r="AD471">
            <v>1040.77</v>
          </cell>
          <cell r="AE471">
            <v>1296.8900000000001</v>
          </cell>
          <cell r="AF471">
            <v>6456.04</v>
          </cell>
        </row>
        <row r="472">
          <cell r="C472" t="str">
            <v>QAAARG0018</v>
          </cell>
          <cell r="D472">
            <v>228767</v>
          </cell>
          <cell r="E472">
            <v>39845</v>
          </cell>
          <cell r="F472">
            <v>39872</v>
          </cell>
          <cell r="G472" t="str">
            <v>EDMSCT1</v>
          </cell>
          <cell r="H472">
            <v>125748.58</v>
          </cell>
          <cell r="I472">
            <v>338.92</v>
          </cell>
          <cell r="J472">
            <v>338.92</v>
          </cell>
          <cell r="K472">
            <v>120</v>
          </cell>
          <cell r="L472" t="str">
            <v>GELB</v>
          </cell>
          <cell r="M472">
            <v>1.071</v>
          </cell>
          <cell r="N472">
            <v>11.9856</v>
          </cell>
          <cell r="O472">
            <v>0</v>
          </cell>
          <cell r="P472">
            <v>12.2485</v>
          </cell>
          <cell r="Q472">
            <v>2.5300000000000001E-3</v>
          </cell>
          <cell r="R472">
            <v>1.5983000000000001</v>
          </cell>
          <cell r="S472">
            <v>0.57530000000000003</v>
          </cell>
          <cell r="T472">
            <v>7.6010000000000001E-3</v>
          </cell>
          <cell r="U472">
            <v>0</v>
          </cell>
          <cell r="V472">
            <v>28</v>
          </cell>
          <cell r="W472">
            <v>335.59</v>
          </cell>
          <cell r="X472">
            <v>0</v>
          </cell>
          <cell r="Y472">
            <v>4151.26</v>
          </cell>
          <cell r="Z472">
            <v>318.14999999999998</v>
          </cell>
          <cell r="AA472">
            <v>4805</v>
          </cell>
          <cell r="AB472">
            <v>44.75</v>
          </cell>
          <cell r="AC472">
            <v>194.98</v>
          </cell>
          <cell r="AD472">
            <v>1023.68</v>
          </cell>
          <cell r="AE472">
            <v>1263.4100000000001</v>
          </cell>
          <cell r="AF472">
            <v>6068.41</v>
          </cell>
        </row>
        <row r="473">
          <cell r="C473" t="str">
            <v>QAAARG0019</v>
          </cell>
          <cell r="D473">
            <v>228768</v>
          </cell>
          <cell r="E473">
            <v>39845</v>
          </cell>
          <cell r="F473">
            <v>39872</v>
          </cell>
          <cell r="G473" t="str">
            <v>EDMSCT1</v>
          </cell>
          <cell r="H473">
            <v>96565.2</v>
          </cell>
          <cell r="I473">
            <v>243.16</v>
          </cell>
          <cell r="J473">
            <v>243.16</v>
          </cell>
          <cell r="K473">
            <v>120</v>
          </cell>
          <cell r="L473" t="str">
            <v>GELB</v>
          </cell>
          <cell r="M473">
            <v>1.071</v>
          </cell>
          <cell r="N473">
            <v>11.9856</v>
          </cell>
          <cell r="O473">
            <v>0</v>
          </cell>
          <cell r="P473">
            <v>12.2485</v>
          </cell>
          <cell r="Q473">
            <v>2.5300000000000001E-3</v>
          </cell>
          <cell r="R473">
            <v>1.5983000000000001</v>
          </cell>
          <cell r="S473">
            <v>0.57530000000000003</v>
          </cell>
          <cell r="T473">
            <v>7.6010000000000001E-3</v>
          </cell>
          <cell r="U473">
            <v>0</v>
          </cell>
          <cell r="V473">
            <v>28</v>
          </cell>
          <cell r="W473">
            <v>335.59</v>
          </cell>
          <cell r="X473">
            <v>0</v>
          </cell>
          <cell r="Y473">
            <v>2978.34</v>
          </cell>
          <cell r="Z473">
            <v>244.31</v>
          </cell>
          <cell r="AA473">
            <v>3558.24</v>
          </cell>
          <cell r="AB473">
            <v>44.75</v>
          </cell>
          <cell r="AC473">
            <v>139.88999999999999</v>
          </cell>
          <cell r="AD473">
            <v>786.11</v>
          </cell>
          <cell r="AE473">
            <v>970.75</v>
          </cell>
          <cell r="AF473">
            <v>4528.99</v>
          </cell>
        </row>
        <row r="474">
          <cell r="C474" t="str">
            <v>QAAARG0020</v>
          </cell>
          <cell r="D474">
            <v>228769</v>
          </cell>
          <cell r="E474">
            <v>39845</v>
          </cell>
          <cell r="F474">
            <v>39872</v>
          </cell>
          <cell r="G474" t="str">
            <v>EDMSCT1</v>
          </cell>
          <cell r="H474">
            <v>101624.9</v>
          </cell>
          <cell r="I474">
            <v>287.12</v>
          </cell>
          <cell r="J474">
            <v>287.12</v>
          </cell>
          <cell r="K474">
            <v>120</v>
          </cell>
          <cell r="L474" t="str">
            <v>GELB</v>
          </cell>
          <cell r="M474">
            <v>1.071</v>
          </cell>
          <cell r="N474">
            <v>11.9856</v>
          </cell>
          <cell r="O474">
            <v>0</v>
          </cell>
          <cell r="P474">
            <v>12.2485</v>
          </cell>
          <cell r="Q474">
            <v>2.5300000000000001E-3</v>
          </cell>
          <cell r="R474">
            <v>1.5983000000000001</v>
          </cell>
          <cell r="S474">
            <v>0.57530000000000003</v>
          </cell>
          <cell r="T474">
            <v>7.6010000000000001E-3</v>
          </cell>
          <cell r="U474">
            <v>0</v>
          </cell>
          <cell r="V474">
            <v>28</v>
          </cell>
          <cell r="W474">
            <v>335.59</v>
          </cell>
          <cell r="X474">
            <v>0</v>
          </cell>
          <cell r="Y474">
            <v>3516.79</v>
          </cell>
          <cell r="Z474">
            <v>257.11</v>
          </cell>
          <cell r="AA474">
            <v>4109.49</v>
          </cell>
          <cell r="AB474">
            <v>44.75</v>
          </cell>
          <cell r="AC474">
            <v>165.18</v>
          </cell>
          <cell r="AD474">
            <v>827.29</v>
          </cell>
          <cell r="AE474">
            <v>1037.22</v>
          </cell>
          <cell r="AF474">
            <v>5146.71</v>
          </cell>
        </row>
        <row r="475">
          <cell r="C475" t="str">
            <v>QAAARG0021</v>
          </cell>
          <cell r="D475">
            <v>228770</v>
          </cell>
          <cell r="E475">
            <v>39845</v>
          </cell>
          <cell r="F475">
            <v>39872</v>
          </cell>
          <cell r="G475" t="str">
            <v>EDMSCT1</v>
          </cell>
          <cell r="H475">
            <v>41174.383000000002</v>
          </cell>
          <cell r="I475">
            <v>206.148</v>
          </cell>
          <cell r="J475">
            <v>206.148</v>
          </cell>
          <cell r="K475">
            <v>120</v>
          </cell>
          <cell r="L475" t="str">
            <v>GELB</v>
          </cell>
          <cell r="M475">
            <v>1.071</v>
          </cell>
          <cell r="N475">
            <v>11.9856</v>
          </cell>
          <cell r="O475">
            <v>0</v>
          </cell>
          <cell r="P475">
            <v>12.2485</v>
          </cell>
          <cell r="Q475">
            <v>2.5300000000000001E-3</v>
          </cell>
          <cell r="R475">
            <v>1.5983000000000001</v>
          </cell>
          <cell r="S475">
            <v>0.57530000000000003</v>
          </cell>
          <cell r="T475">
            <v>7.6010000000000001E-3</v>
          </cell>
          <cell r="U475">
            <v>0</v>
          </cell>
          <cell r="V475">
            <v>28</v>
          </cell>
          <cell r="W475">
            <v>335.59</v>
          </cell>
          <cell r="X475">
            <v>0</v>
          </cell>
          <cell r="Y475">
            <v>2525</v>
          </cell>
          <cell r="Z475">
            <v>104.18</v>
          </cell>
          <cell r="AA475">
            <v>2964.77</v>
          </cell>
          <cell r="AB475">
            <v>44.75</v>
          </cell>
          <cell r="AC475">
            <v>118.6</v>
          </cell>
          <cell r="AD475">
            <v>335.19</v>
          </cell>
          <cell r="AE475">
            <v>498.54</v>
          </cell>
          <cell r="AF475">
            <v>3463.31</v>
          </cell>
        </row>
        <row r="476">
          <cell r="C476" t="str">
            <v>QAAARG0023</v>
          </cell>
          <cell r="D476">
            <v>228771</v>
          </cell>
          <cell r="E476">
            <v>39845</v>
          </cell>
          <cell r="F476">
            <v>39872</v>
          </cell>
          <cell r="G476" t="str">
            <v>EDMSCT1</v>
          </cell>
          <cell r="H476">
            <v>84949.2</v>
          </cell>
          <cell r="I476">
            <v>334.8</v>
          </cell>
          <cell r="J476">
            <v>334.8</v>
          </cell>
          <cell r="K476">
            <v>120</v>
          </cell>
          <cell r="L476" t="str">
            <v>GELL</v>
          </cell>
          <cell r="M476">
            <v>1.0760000000000001</v>
          </cell>
          <cell r="N476">
            <v>11.9856</v>
          </cell>
          <cell r="O476">
            <v>0</v>
          </cell>
          <cell r="P476">
            <v>12.2485</v>
          </cell>
          <cell r="Q476">
            <v>2.5300000000000001E-3</v>
          </cell>
          <cell r="R476">
            <v>1.5983000000000001</v>
          </cell>
          <cell r="S476">
            <v>0.57530000000000003</v>
          </cell>
          <cell r="T476">
            <v>7.6010000000000001E-3</v>
          </cell>
          <cell r="U476">
            <v>0</v>
          </cell>
          <cell r="V476">
            <v>28</v>
          </cell>
          <cell r="W476">
            <v>335.59</v>
          </cell>
          <cell r="X476">
            <v>0</v>
          </cell>
          <cell r="Y476">
            <v>4100.8</v>
          </cell>
          <cell r="Z476">
            <v>214.92</v>
          </cell>
          <cell r="AA476">
            <v>4651.3100000000004</v>
          </cell>
          <cell r="AB476">
            <v>44.75</v>
          </cell>
          <cell r="AC476">
            <v>192.62</v>
          </cell>
          <cell r="AD476">
            <v>694.78</v>
          </cell>
          <cell r="AE476">
            <v>932.15</v>
          </cell>
          <cell r="AF476">
            <v>5583.46</v>
          </cell>
        </row>
        <row r="477">
          <cell r="C477" t="str">
            <v>QAAARG0024</v>
          </cell>
          <cell r="D477">
            <v>228772</v>
          </cell>
          <cell r="E477">
            <v>39845</v>
          </cell>
          <cell r="F477">
            <v>39872</v>
          </cell>
          <cell r="G477" t="str">
            <v>EDMSCT1</v>
          </cell>
          <cell r="H477">
            <v>96209.2</v>
          </cell>
          <cell r="I477">
            <v>281.60000000000002</v>
          </cell>
          <cell r="J477">
            <v>281.60000000000002</v>
          </cell>
          <cell r="K477">
            <v>120</v>
          </cell>
          <cell r="L477" t="str">
            <v>GELL</v>
          </cell>
          <cell r="M477">
            <v>1.0760000000000001</v>
          </cell>
          <cell r="N477">
            <v>11.9856</v>
          </cell>
          <cell r="O477">
            <v>0</v>
          </cell>
          <cell r="P477">
            <v>12.2485</v>
          </cell>
          <cell r="Q477">
            <v>2.5300000000000001E-3</v>
          </cell>
          <cell r="R477">
            <v>1.5983000000000001</v>
          </cell>
          <cell r="S477">
            <v>0.57530000000000003</v>
          </cell>
          <cell r="T477">
            <v>7.6010000000000001E-3</v>
          </cell>
          <cell r="U477">
            <v>0</v>
          </cell>
          <cell r="V477">
            <v>28</v>
          </cell>
          <cell r="W477">
            <v>335.59</v>
          </cell>
          <cell r="X477">
            <v>0</v>
          </cell>
          <cell r="Y477">
            <v>3449.18</v>
          </cell>
          <cell r="Z477">
            <v>243.41</v>
          </cell>
          <cell r="AA477">
            <v>4028.18</v>
          </cell>
          <cell r="AB477">
            <v>44.75</v>
          </cell>
          <cell r="AC477">
            <v>162</v>
          </cell>
          <cell r="AD477">
            <v>786.87</v>
          </cell>
          <cell r="AE477">
            <v>993.62</v>
          </cell>
          <cell r="AF477">
            <v>5021.8</v>
          </cell>
        </row>
        <row r="478">
          <cell r="C478" t="str">
            <v>QAAARG0032</v>
          </cell>
          <cell r="D478">
            <v>228773</v>
          </cell>
          <cell r="E478">
            <v>39845</v>
          </cell>
          <cell r="F478">
            <v>39872</v>
          </cell>
          <cell r="G478" t="str">
            <v>EDMSCT1</v>
          </cell>
          <cell r="H478">
            <v>50961.561999999998</v>
          </cell>
          <cell r="I478">
            <v>135.37200000000001</v>
          </cell>
          <cell r="J478">
            <v>135.37200000000001</v>
          </cell>
          <cell r="K478">
            <v>120</v>
          </cell>
          <cell r="L478" t="str">
            <v>GELL</v>
          </cell>
          <cell r="M478">
            <v>1.0760000000000001</v>
          </cell>
          <cell r="N478">
            <v>11.9856</v>
          </cell>
          <cell r="O478">
            <v>0</v>
          </cell>
          <cell r="P478">
            <v>12.2485</v>
          </cell>
          <cell r="Q478">
            <v>2.5300000000000001E-3</v>
          </cell>
          <cell r="R478">
            <v>1.5983000000000001</v>
          </cell>
          <cell r="S478">
            <v>0.57530000000000003</v>
          </cell>
          <cell r="T478">
            <v>7.6010000000000001E-3</v>
          </cell>
          <cell r="U478">
            <v>0</v>
          </cell>
          <cell r="V478">
            <v>28</v>
          </cell>
          <cell r="W478">
            <v>335.59</v>
          </cell>
          <cell r="X478">
            <v>0</v>
          </cell>
          <cell r="Y478">
            <v>1658.1</v>
          </cell>
          <cell r="Z478">
            <v>128.94</v>
          </cell>
          <cell r="AA478">
            <v>2122.63</v>
          </cell>
          <cell r="AB478">
            <v>44.75</v>
          </cell>
          <cell r="AC478">
            <v>77.88</v>
          </cell>
          <cell r="AD478">
            <v>416.8</v>
          </cell>
          <cell r="AE478">
            <v>539.42999999999995</v>
          </cell>
          <cell r="AF478">
            <v>2662.06</v>
          </cell>
        </row>
        <row r="479">
          <cell r="C479" t="str">
            <v>QAAARG0033</v>
          </cell>
          <cell r="D479">
            <v>228774</v>
          </cell>
          <cell r="E479">
            <v>39845</v>
          </cell>
          <cell r="F479">
            <v>39872</v>
          </cell>
          <cell r="G479" t="str">
            <v>EDMSCT1</v>
          </cell>
          <cell r="H479">
            <v>87510.76</v>
          </cell>
          <cell r="I479">
            <v>182.02</v>
          </cell>
          <cell r="J479">
            <v>182.02</v>
          </cell>
          <cell r="K479">
            <v>120</v>
          </cell>
          <cell r="L479" t="str">
            <v>GELB</v>
          </cell>
          <cell r="M479">
            <v>1.071</v>
          </cell>
          <cell r="N479">
            <v>11.9856</v>
          </cell>
          <cell r="O479">
            <v>0</v>
          </cell>
          <cell r="P479">
            <v>12.2485</v>
          </cell>
          <cell r="Q479">
            <v>2.5300000000000001E-3</v>
          </cell>
          <cell r="R479">
            <v>1.5983000000000001</v>
          </cell>
          <cell r="S479">
            <v>0.57530000000000003</v>
          </cell>
          <cell r="T479">
            <v>7.6010000000000001E-3</v>
          </cell>
          <cell r="U479">
            <v>0</v>
          </cell>
          <cell r="V479">
            <v>28</v>
          </cell>
          <cell r="W479">
            <v>335.59</v>
          </cell>
          <cell r="X479">
            <v>0</v>
          </cell>
          <cell r="Y479">
            <v>2229.48</v>
          </cell>
          <cell r="Z479">
            <v>221.4</v>
          </cell>
          <cell r="AA479">
            <v>2786.47</v>
          </cell>
          <cell r="AB479">
            <v>44.75</v>
          </cell>
          <cell r="AC479">
            <v>104.72</v>
          </cell>
          <cell r="AD479">
            <v>712.4</v>
          </cell>
          <cell r="AE479">
            <v>861.87</v>
          </cell>
          <cell r="AF479">
            <v>3648.34</v>
          </cell>
        </row>
        <row r="480">
          <cell r="C480" t="str">
            <v>QAAARG0034</v>
          </cell>
          <cell r="D480">
            <v>228775</v>
          </cell>
          <cell r="E480">
            <v>39845</v>
          </cell>
          <cell r="F480">
            <v>39872</v>
          </cell>
          <cell r="G480" t="str">
            <v>EDMSCT1</v>
          </cell>
          <cell r="H480">
            <v>37089.440000000002</v>
          </cell>
          <cell r="I480">
            <v>161.16</v>
          </cell>
          <cell r="J480">
            <v>161.16</v>
          </cell>
          <cell r="K480">
            <v>120</v>
          </cell>
          <cell r="L480" t="str">
            <v>GELB</v>
          </cell>
          <cell r="M480">
            <v>1.071</v>
          </cell>
          <cell r="N480">
            <v>11.9856</v>
          </cell>
          <cell r="O480">
            <v>0</v>
          </cell>
          <cell r="P480">
            <v>12.2485</v>
          </cell>
          <cell r="Q480">
            <v>2.5300000000000001E-3</v>
          </cell>
          <cell r="R480">
            <v>1.5983000000000001</v>
          </cell>
          <cell r="S480">
            <v>0.57530000000000003</v>
          </cell>
          <cell r="T480">
            <v>7.6010000000000001E-3</v>
          </cell>
          <cell r="U480">
            <v>0</v>
          </cell>
          <cell r="V480">
            <v>28</v>
          </cell>
          <cell r="W480">
            <v>335.59</v>
          </cell>
          <cell r="X480">
            <v>0</v>
          </cell>
          <cell r="Y480">
            <v>1973.97</v>
          </cell>
          <cell r="Z480">
            <v>93.84</v>
          </cell>
          <cell r="AA480">
            <v>2403.4</v>
          </cell>
          <cell r="AB480">
            <v>44.75</v>
          </cell>
          <cell r="AC480">
            <v>92.71</v>
          </cell>
          <cell r="AD480">
            <v>301.93</v>
          </cell>
          <cell r="AE480">
            <v>439.39</v>
          </cell>
          <cell r="AF480">
            <v>2842.79</v>
          </cell>
        </row>
        <row r="481">
          <cell r="C481" t="str">
            <v>QAAARG0035</v>
          </cell>
          <cell r="D481">
            <v>228776</v>
          </cell>
          <cell r="E481">
            <v>39845</v>
          </cell>
          <cell r="F481">
            <v>39872</v>
          </cell>
          <cell r="G481" t="str">
            <v>EDMSCT1</v>
          </cell>
          <cell r="H481">
            <v>110757.24</v>
          </cell>
          <cell r="I481">
            <v>295.86</v>
          </cell>
          <cell r="J481">
            <v>295.86</v>
          </cell>
          <cell r="K481">
            <v>120</v>
          </cell>
          <cell r="L481" t="str">
            <v>GELB</v>
          </cell>
          <cell r="M481">
            <v>1.071</v>
          </cell>
          <cell r="N481">
            <v>11.9856</v>
          </cell>
          <cell r="O481">
            <v>0</v>
          </cell>
          <cell r="P481">
            <v>12.2485</v>
          </cell>
          <cell r="Q481">
            <v>2.5300000000000001E-3</v>
          </cell>
          <cell r="R481">
            <v>1.5983000000000001</v>
          </cell>
          <cell r="S481">
            <v>0.57530000000000003</v>
          </cell>
          <cell r="T481">
            <v>7.6010000000000001E-3</v>
          </cell>
          <cell r="U481">
            <v>0</v>
          </cell>
          <cell r="V481">
            <v>28</v>
          </cell>
          <cell r="W481">
            <v>335.59</v>
          </cell>
          <cell r="X481">
            <v>0</v>
          </cell>
          <cell r="Y481">
            <v>3623.85</v>
          </cell>
          <cell r="Z481">
            <v>280.22000000000003</v>
          </cell>
          <cell r="AA481">
            <v>4239.66</v>
          </cell>
          <cell r="AB481">
            <v>44.75</v>
          </cell>
          <cell r="AC481">
            <v>170.21</v>
          </cell>
          <cell r="AD481">
            <v>901.64</v>
          </cell>
          <cell r="AE481">
            <v>1116.5999999999999</v>
          </cell>
          <cell r="AF481">
            <v>5356.26</v>
          </cell>
        </row>
        <row r="482">
          <cell r="C482" t="str">
            <v>QAAARG0037</v>
          </cell>
          <cell r="D482">
            <v>228777</v>
          </cell>
          <cell r="E482">
            <v>39845</v>
          </cell>
          <cell r="F482">
            <v>39872</v>
          </cell>
          <cell r="G482" t="str">
            <v>EDMSCT1</v>
          </cell>
          <cell r="H482">
            <v>65441.38</v>
          </cell>
          <cell r="I482">
            <v>138.54</v>
          </cell>
          <cell r="J482">
            <v>138.54</v>
          </cell>
          <cell r="K482">
            <v>120</v>
          </cell>
          <cell r="L482" t="str">
            <v>GELL</v>
          </cell>
          <cell r="M482">
            <v>1.0760000000000001</v>
          </cell>
          <cell r="N482">
            <v>11.9856</v>
          </cell>
          <cell r="O482">
            <v>0</v>
          </cell>
          <cell r="P482">
            <v>12.2485</v>
          </cell>
          <cell r="Q482">
            <v>2.5300000000000001E-3</v>
          </cell>
          <cell r="R482">
            <v>1.5983000000000001</v>
          </cell>
          <cell r="S482">
            <v>0.57530000000000003</v>
          </cell>
          <cell r="T482">
            <v>7.6010000000000001E-3</v>
          </cell>
          <cell r="U482">
            <v>0</v>
          </cell>
          <cell r="V482">
            <v>28</v>
          </cell>
          <cell r="W482">
            <v>335.59</v>
          </cell>
          <cell r="X482">
            <v>0</v>
          </cell>
          <cell r="Y482">
            <v>1696.91</v>
          </cell>
          <cell r="Z482">
            <v>165.57</v>
          </cell>
          <cell r="AA482">
            <v>2198.0700000000002</v>
          </cell>
          <cell r="AB482">
            <v>44.75</v>
          </cell>
          <cell r="AC482">
            <v>79.7</v>
          </cell>
          <cell r="AD482">
            <v>535.22</v>
          </cell>
          <cell r="AE482">
            <v>659.67</v>
          </cell>
          <cell r="AF482">
            <v>2857.74</v>
          </cell>
        </row>
        <row r="483">
          <cell r="C483" t="str">
            <v>QAAARG0038</v>
          </cell>
          <cell r="D483">
            <v>228778</v>
          </cell>
          <cell r="E483">
            <v>39845</v>
          </cell>
          <cell r="F483">
            <v>39872</v>
          </cell>
          <cell r="G483" t="str">
            <v>EDMSCT1</v>
          </cell>
          <cell r="H483">
            <v>51455.987999999998</v>
          </cell>
          <cell r="I483">
            <v>195.4</v>
          </cell>
          <cell r="J483">
            <v>195.4</v>
          </cell>
          <cell r="K483">
            <v>120</v>
          </cell>
          <cell r="L483" t="str">
            <v>GELB</v>
          </cell>
          <cell r="M483">
            <v>1.071</v>
          </cell>
          <cell r="N483">
            <v>11.9856</v>
          </cell>
          <cell r="O483">
            <v>0</v>
          </cell>
          <cell r="P483">
            <v>12.2485</v>
          </cell>
          <cell r="Q483">
            <v>2.5300000000000001E-3</v>
          </cell>
          <cell r="R483">
            <v>1.5983000000000001</v>
          </cell>
          <cell r="S483">
            <v>0.57530000000000003</v>
          </cell>
          <cell r="T483">
            <v>7.6010000000000001E-3</v>
          </cell>
          <cell r="U483">
            <v>0</v>
          </cell>
          <cell r="V483">
            <v>28</v>
          </cell>
          <cell r="W483">
            <v>335.59</v>
          </cell>
          <cell r="X483">
            <v>0</v>
          </cell>
          <cell r="Y483">
            <v>2393.35</v>
          </cell>
          <cell r="Z483">
            <v>130.18</v>
          </cell>
          <cell r="AA483">
            <v>2859.12</v>
          </cell>
          <cell r="AB483">
            <v>44.75</v>
          </cell>
          <cell r="AC483">
            <v>112.42</v>
          </cell>
          <cell r="AD483">
            <v>418.89</v>
          </cell>
          <cell r="AE483">
            <v>576.05999999999995</v>
          </cell>
          <cell r="AF483">
            <v>3435.18</v>
          </cell>
        </row>
        <row r="484">
          <cell r="C484" t="str">
            <v>QAAARG0041</v>
          </cell>
          <cell r="D484">
            <v>228779</v>
          </cell>
          <cell r="E484">
            <v>39845</v>
          </cell>
          <cell r="F484">
            <v>39872</v>
          </cell>
          <cell r="G484" t="str">
            <v>EDMSCT1</v>
          </cell>
          <cell r="H484">
            <v>65486.96</v>
          </cell>
          <cell r="I484">
            <v>149.66</v>
          </cell>
          <cell r="J484">
            <v>149.66</v>
          </cell>
          <cell r="K484">
            <v>120</v>
          </cell>
          <cell r="L484" t="str">
            <v>GELL</v>
          </cell>
          <cell r="M484">
            <v>1.0760000000000001</v>
          </cell>
          <cell r="N484">
            <v>11.9856</v>
          </cell>
          <cell r="O484">
            <v>0</v>
          </cell>
          <cell r="P484">
            <v>12.2485</v>
          </cell>
          <cell r="Q484">
            <v>2.5300000000000001E-3</v>
          </cell>
          <cell r="R484">
            <v>1.5983000000000001</v>
          </cell>
          <cell r="S484">
            <v>0.57530000000000003</v>
          </cell>
          <cell r="T484">
            <v>7.6010000000000001E-3</v>
          </cell>
          <cell r="U484">
            <v>0</v>
          </cell>
          <cell r="V484">
            <v>28</v>
          </cell>
          <cell r="W484">
            <v>335.59</v>
          </cell>
          <cell r="X484">
            <v>0</v>
          </cell>
          <cell r="Y484">
            <v>1833.11</v>
          </cell>
          <cell r="Z484">
            <v>165.69</v>
          </cell>
          <cell r="AA484">
            <v>2334.39</v>
          </cell>
          <cell r="AB484">
            <v>44.75</v>
          </cell>
          <cell r="AC484">
            <v>86.1</v>
          </cell>
          <cell r="AD484">
            <v>535.6</v>
          </cell>
          <cell r="AE484">
            <v>666.45</v>
          </cell>
          <cell r="AF484">
            <v>3000.84</v>
          </cell>
        </row>
        <row r="485">
          <cell r="C485" t="str">
            <v>QAAARG0043</v>
          </cell>
          <cell r="D485">
            <v>228780</v>
          </cell>
          <cell r="E485">
            <v>39845</v>
          </cell>
          <cell r="F485">
            <v>39872</v>
          </cell>
          <cell r="G485" t="str">
            <v>EDSSCT1</v>
          </cell>
          <cell r="H485">
            <v>40933.353999999999</v>
          </cell>
          <cell r="I485">
            <v>119.92</v>
          </cell>
          <cell r="J485">
            <v>119.92</v>
          </cell>
          <cell r="K485">
            <v>30</v>
          </cell>
          <cell r="L485" t="str">
            <v>GELL</v>
          </cell>
          <cell r="M485">
            <v>1.0760000000000001</v>
          </cell>
          <cell r="N485">
            <v>1.5146999999999999</v>
          </cell>
          <cell r="O485">
            <v>0</v>
          </cell>
          <cell r="P485">
            <v>14.9567</v>
          </cell>
          <cell r="Q485">
            <v>2.5300000000000001E-3</v>
          </cell>
          <cell r="R485">
            <v>1.5983000000000001</v>
          </cell>
          <cell r="S485">
            <v>0.57530000000000003</v>
          </cell>
          <cell r="T485">
            <v>7.6010000000000001E-3</v>
          </cell>
          <cell r="U485">
            <v>0</v>
          </cell>
          <cell r="V485">
            <v>28</v>
          </cell>
          <cell r="W485">
            <v>42.41</v>
          </cell>
          <cell r="X485">
            <v>0</v>
          </cell>
          <cell r="Y485">
            <v>1793.61</v>
          </cell>
          <cell r="Z485">
            <v>103.56</v>
          </cell>
          <cell r="AA485">
            <v>1939.58</v>
          </cell>
          <cell r="AB485">
            <v>44.75</v>
          </cell>
          <cell r="AC485">
            <v>68.989999999999995</v>
          </cell>
          <cell r="AD485">
            <v>334.78</v>
          </cell>
          <cell r="AE485">
            <v>448.52</v>
          </cell>
          <cell r="AF485">
            <v>2388.1</v>
          </cell>
        </row>
        <row r="486">
          <cell r="C486" t="str">
            <v>QAAARG0052</v>
          </cell>
          <cell r="D486">
            <v>228781</v>
          </cell>
          <cell r="E486">
            <v>39845</v>
          </cell>
          <cell r="F486">
            <v>39872</v>
          </cell>
          <cell r="G486" t="str">
            <v>EDMSCT1</v>
          </cell>
          <cell r="H486">
            <v>53101.16</v>
          </cell>
          <cell r="I486">
            <v>215.48</v>
          </cell>
          <cell r="J486">
            <v>215.48</v>
          </cell>
          <cell r="K486">
            <v>120</v>
          </cell>
          <cell r="L486" t="str">
            <v>GELB</v>
          </cell>
          <cell r="M486">
            <v>1.071</v>
          </cell>
          <cell r="N486">
            <v>11.9856</v>
          </cell>
          <cell r="O486">
            <v>0</v>
          </cell>
          <cell r="P486">
            <v>12.2485</v>
          </cell>
          <cell r="Q486">
            <v>2.5300000000000001E-3</v>
          </cell>
          <cell r="R486">
            <v>1.5983000000000001</v>
          </cell>
          <cell r="S486">
            <v>0.57530000000000003</v>
          </cell>
          <cell r="T486">
            <v>7.6010000000000001E-3</v>
          </cell>
          <cell r="U486">
            <v>0</v>
          </cell>
          <cell r="V486">
            <v>28</v>
          </cell>
          <cell r="W486">
            <v>335.59</v>
          </cell>
          <cell r="X486">
            <v>0</v>
          </cell>
          <cell r="Y486">
            <v>2639.3</v>
          </cell>
          <cell r="Z486">
            <v>134.35</v>
          </cell>
          <cell r="AA486">
            <v>3109.24</v>
          </cell>
          <cell r="AB486">
            <v>44.75</v>
          </cell>
          <cell r="AC486">
            <v>123.97</v>
          </cell>
          <cell r="AD486">
            <v>432.28</v>
          </cell>
          <cell r="AE486">
            <v>601</v>
          </cell>
          <cell r="AF486">
            <v>3710.24</v>
          </cell>
        </row>
        <row r="487">
          <cell r="C487" t="str">
            <v>QAAARG0053</v>
          </cell>
          <cell r="D487">
            <v>228782</v>
          </cell>
          <cell r="E487">
            <v>39845</v>
          </cell>
          <cell r="F487">
            <v>39872</v>
          </cell>
          <cell r="G487" t="str">
            <v>EDMSCT1</v>
          </cell>
          <cell r="H487">
            <v>48939.671999999999</v>
          </cell>
          <cell r="I487">
            <v>221.71199999999999</v>
          </cell>
          <cell r="J487">
            <v>221.71199999999999</v>
          </cell>
          <cell r="K487">
            <v>120</v>
          </cell>
          <cell r="L487" t="str">
            <v>GELL</v>
          </cell>
          <cell r="M487">
            <v>1.0760000000000001</v>
          </cell>
          <cell r="N487">
            <v>11.9856</v>
          </cell>
          <cell r="O487">
            <v>0</v>
          </cell>
          <cell r="P487">
            <v>12.2485</v>
          </cell>
          <cell r="Q487">
            <v>2.5300000000000001E-3</v>
          </cell>
          <cell r="R487">
            <v>1.5983000000000001</v>
          </cell>
          <cell r="S487">
            <v>0.57530000000000003</v>
          </cell>
          <cell r="T487">
            <v>7.6010000000000001E-3</v>
          </cell>
          <cell r="U487">
            <v>0</v>
          </cell>
          <cell r="V487">
            <v>28</v>
          </cell>
          <cell r="W487">
            <v>335.59</v>
          </cell>
          <cell r="X487">
            <v>0</v>
          </cell>
          <cell r="Y487">
            <v>2715.64</v>
          </cell>
          <cell r="Z487">
            <v>123.82</v>
          </cell>
          <cell r="AA487">
            <v>3175.05</v>
          </cell>
          <cell r="AB487">
            <v>44.75</v>
          </cell>
          <cell r="AC487">
            <v>127.55</v>
          </cell>
          <cell r="AD487">
            <v>400.26</v>
          </cell>
          <cell r="AE487">
            <v>572.55999999999995</v>
          </cell>
          <cell r="AF487">
            <v>3747.61</v>
          </cell>
        </row>
        <row r="488">
          <cell r="C488" t="str">
            <v>QAAARG0054</v>
          </cell>
          <cell r="D488">
            <v>228783</v>
          </cell>
          <cell r="E488">
            <v>39845</v>
          </cell>
          <cell r="F488">
            <v>39872</v>
          </cell>
          <cell r="G488" t="str">
            <v>EDSSCT1</v>
          </cell>
          <cell r="H488">
            <v>36470.232000000004</v>
          </cell>
          <cell r="I488">
            <v>126.55200000000001</v>
          </cell>
          <cell r="J488">
            <v>126.55200000000001</v>
          </cell>
          <cell r="K488">
            <v>30</v>
          </cell>
          <cell r="L488" t="str">
            <v>GELL</v>
          </cell>
          <cell r="M488">
            <v>1.0760000000000001</v>
          </cell>
          <cell r="N488">
            <v>1.5146999999999999</v>
          </cell>
          <cell r="O488">
            <v>0</v>
          </cell>
          <cell r="P488">
            <v>14.9567</v>
          </cell>
          <cell r="Q488">
            <v>2.5300000000000001E-3</v>
          </cell>
          <cell r="R488">
            <v>1.5983000000000001</v>
          </cell>
          <cell r="S488">
            <v>0.57530000000000003</v>
          </cell>
          <cell r="T488">
            <v>7.6010000000000001E-3</v>
          </cell>
          <cell r="U488">
            <v>0</v>
          </cell>
          <cell r="V488">
            <v>28</v>
          </cell>
          <cell r="W488">
            <v>42.41</v>
          </cell>
          <cell r="X488">
            <v>0</v>
          </cell>
          <cell r="Y488">
            <v>1892.8</v>
          </cell>
          <cell r="Z488">
            <v>92.27</v>
          </cell>
          <cell r="AA488">
            <v>2027.48</v>
          </cell>
          <cell r="AB488">
            <v>44.75</v>
          </cell>
          <cell r="AC488">
            <v>72.8</v>
          </cell>
          <cell r="AD488">
            <v>298.27999999999997</v>
          </cell>
          <cell r="AE488">
            <v>415.83</v>
          </cell>
          <cell r="AF488">
            <v>2443.31</v>
          </cell>
        </row>
        <row r="489">
          <cell r="C489" t="str">
            <v>QAAARG0060</v>
          </cell>
          <cell r="D489">
            <v>228784</v>
          </cell>
          <cell r="E489">
            <v>39845</v>
          </cell>
          <cell r="F489">
            <v>39872</v>
          </cell>
          <cell r="G489" t="str">
            <v>EDSSCT1</v>
          </cell>
          <cell r="H489">
            <v>44375.622000000003</v>
          </cell>
          <cell r="I489">
            <v>114.18</v>
          </cell>
          <cell r="J489">
            <v>114.18</v>
          </cell>
          <cell r="K489">
            <v>30</v>
          </cell>
          <cell r="L489" t="str">
            <v>GELL</v>
          </cell>
          <cell r="M489">
            <v>1.0760000000000001</v>
          </cell>
          <cell r="N489">
            <v>1.5146999999999999</v>
          </cell>
          <cell r="O489">
            <v>0</v>
          </cell>
          <cell r="P489">
            <v>14.9567</v>
          </cell>
          <cell r="Q489">
            <v>2.5300000000000001E-3</v>
          </cell>
          <cell r="R489">
            <v>1.5983000000000001</v>
          </cell>
          <cell r="S489">
            <v>0.57530000000000003</v>
          </cell>
          <cell r="T489">
            <v>7.6010000000000001E-3</v>
          </cell>
          <cell r="U489">
            <v>0</v>
          </cell>
          <cell r="V489">
            <v>28</v>
          </cell>
          <cell r="W489">
            <v>42.41</v>
          </cell>
          <cell r="X489">
            <v>0</v>
          </cell>
          <cell r="Y489">
            <v>1707.76</v>
          </cell>
          <cell r="Z489">
            <v>112.27</v>
          </cell>
          <cell r="AA489">
            <v>1862.44</v>
          </cell>
          <cell r="AB489">
            <v>44.75</v>
          </cell>
          <cell r="AC489">
            <v>65.69</v>
          </cell>
          <cell r="AD489">
            <v>362.93</v>
          </cell>
          <cell r="AE489">
            <v>473.37</v>
          </cell>
          <cell r="AF489">
            <v>2335.81</v>
          </cell>
        </row>
        <row r="490">
          <cell r="C490" t="str">
            <v>QAAARG0062</v>
          </cell>
          <cell r="D490">
            <v>228785</v>
          </cell>
          <cell r="E490">
            <v>39845</v>
          </cell>
          <cell r="F490">
            <v>39872</v>
          </cell>
          <cell r="G490" t="str">
            <v>EDSSCT1</v>
          </cell>
          <cell r="H490">
            <v>30743.403999999999</v>
          </cell>
          <cell r="I490">
            <v>83.688000000000002</v>
          </cell>
          <cell r="J490">
            <v>83.688000000000002</v>
          </cell>
          <cell r="K490">
            <v>30</v>
          </cell>
          <cell r="L490" t="str">
            <v>GELL</v>
          </cell>
          <cell r="M490">
            <v>1.0760000000000001</v>
          </cell>
          <cell r="N490">
            <v>1.5146999999999999</v>
          </cell>
          <cell r="O490">
            <v>0</v>
          </cell>
          <cell r="P490">
            <v>14.9567</v>
          </cell>
          <cell r="Q490">
            <v>2.5300000000000001E-3</v>
          </cell>
          <cell r="R490">
            <v>1.5983000000000001</v>
          </cell>
          <cell r="S490">
            <v>0.57530000000000003</v>
          </cell>
          <cell r="T490">
            <v>7.6010000000000001E-3</v>
          </cell>
          <cell r="U490">
            <v>0</v>
          </cell>
          <cell r="V490">
            <v>28</v>
          </cell>
          <cell r="W490">
            <v>42.41</v>
          </cell>
          <cell r="X490">
            <v>0</v>
          </cell>
          <cell r="Y490">
            <v>1251.7</v>
          </cell>
          <cell r="Z490">
            <v>77.78</v>
          </cell>
          <cell r="AA490">
            <v>1371.89</v>
          </cell>
          <cell r="AB490">
            <v>44.75</v>
          </cell>
          <cell r="AC490">
            <v>48.14</v>
          </cell>
          <cell r="AD490">
            <v>251.44</v>
          </cell>
          <cell r="AE490">
            <v>344.33</v>
          </cell>
          <cell r="AF490">
            <v>1716.22</v>
          </cell>
        </row>
        <row r="491">
          <cell r="C491" t="str">
            <v>QAAARG0063</v>
          </cell>
          <cell r="D491">
            <v>228786</v>
          </cell>
          <cell r="E491">
            <v>39845</v>
          </cell>
          <cell r="F491">
            <v>39872</v>
          </cell>
          <cell r="G491" t="str">
            <v>EDSSCT1</v>
          </cell>
          <cell r="H491">
            <v>28186.87</v>
          </cell>
          <cell r="I491">
            <v>110.98</v>
          </cell>
          <cell r="J491">
            <v>110.98</v>
          </cell>
          <cell r="K491">
            <v>30</v>
          </cell>
          <cell r="L491" t="str">
            <v>GELL</v>
          </cell>
          <cell r="M491">
            <v>1.0760000000000001</v>
          </cell>
          <cell r="N491">
            <v>1.5146999999999999</v>
          </cell>
          <cell r="O491">
            <v>0</v>
          </cell>
          <cell r="P491">
            <v>14.9567</v>
          </cell>
          <cell r="Q491">
            <v>2.5300000000000001E-3</v>
          </cell>
          <cell r="R491">
            <v>1.5983000000000001</v>
          </cell>
          <cell r="S491">
            <v>0.57530000000000003</v>
          </cell>
          <cell r="T491">
            <v>7.6010000000000001E-3</v>
          </cell>
          <cell r="U491">
            <v>0</v>
          </cell>
          <cell r="V491">
            <v>28</v>
          </cell>
          <cell r="W491">
            <v>42.41</v>
          </cell>
          <cell r="X491">
            <v>0</v>
          </cell>
          <cell r="Y491">
            <v>1659.9</v>
          </cell>
          <cell r="Z491">
            <v>71.31</v>
          </cell>
          <cell r="AA491">
            <v>1773.62</v>
          </cell>
          <cell r="AB491">
            <v>44.75</v>
          </cell>
          <cell r="AC491">
            <v>63.85</v>
          </cell>
          <cell r="AD491">
            <v>230.53</v>
          </cell>
          <cell r="AE491">
            <v>339.13</v>
          </cell>
          <cell r="AF491">
            <v>2112.75</v>
          </cell>
        </row>
        <row r="492">
          <cell r="C492" t="str">
            <v>QAAARG0065</v>
          </cell>
          <cell r="D492">
            <v>228787</v>
          </cell>
          <cell r="E492">
            <v>39845</v>
          </cell>
          <cell r="F492">
            <v>39872</v>
          </cell>
          <cell r="G492" t="str">
            <v>EDSSCT1</v>
          </cell>
          <cell r="H492">
            <v>35829.934000000001</v>
          </cell>
          <cell r="I492">
            <v>67.158000000000001</v>
          </cell>
          <cell r="J492">
            <v>67.158000000000001</v>
          </cell>
          <cell r="K492">
            <v>30</v>
          </cell>
          <cell r="L492" t="str">
            <v>GELL</v>
          </cell>
          <cell r="M492">
            <v>1.0760000000000001</v>
          </cell>
          <cell r="N492">
            <v>1.5146999999999999</v>
          </cell>
          <cell r="O492">
            <v>0</v>
          </cell>
          <cell r="P492">
            <v>14.9567</v>
          </cell>
          <cell r="Q492">
            <v>2.5300000000000001E-3</v>
          </cell>
          <cell r="R492">
            <v>1.5983000000000001</v>
          </cell>
          <cell r="S492">
            <v>0.57530000000000003</v>
          </cell>
          <cell r="T492">
            <v>7.6010000000000001E-3</v>
          </cell>
          <cell r="U492">
            <v>0</v>
          </cell>
          <cell r="V492">
            <v>28</v>
          </cell>
          <cell r="W492">
            <v>42.41</v>
          </cell>
          <cell r="X492">
            <v>0</v>
          </cell>
          <cell r="Y492">
            <v>1004.46</v>
          </cell>
          <cell r="Z492">
            <v>90.65</v>
          </cell>
          <cell r="AA492">
            <v>1137.52</v>
          </cell>
          <cell r="AB492">
            <v>44.75</v>
          </cell>
          <cell r="AC492">
            <v>38.64</v>
          </cell>
          <cell r="AD492">
            <v>293.05</v>
          </cell>
          <cell r="AE492">
            <v>376.44</v>
          </cell>
          <cell r="AF492">
            <v>1513.96</v>
          </cell>
        </row>
        <row r="493">
          <cell r="C493" t="str">
            <v>QAAARG0077</v>
          </cell>
          <cell r="D493">
            <v>228788</v>
          </cell>
          <cell r="E493">
            <v>39845</v>
          </cell>
          <cell r="F493">
            <v>39872</v>
          </cell>
          <cell r="G493" t="str">
            <v>EDSSCT1</v>
          </cell>
          <cell r="H493">
            <v>25552.164000000001</v>
          </cell>
          <cell r="I493">
            <v>50.988</v>
          </cell>
          <cell r="J493">
            <v>50.988</v>
          </cell>
          <cell r="K493">
            <v>30</v>
          </cell>
          <cell r="L493" t="str">
            <v>GELL</v>
          </cell>
          <cell r="M493">
            <v>1.0760000000000001</v>
          </cell>
          <cell r="N493">
            <v>1.5146999999999999</v>
          </cell>
          <cell r="O493">
            <v>0</v>
          </cell>
          <cell r="P493">
            <v>14.9567</v>
          </cell>
          <cell r="Q493">
            <v>2.5300000000000001E-3</v>
          </cell>
          <cell r="R493">
            <v>1.5983000000000001</v>
          </cell>
          <cell r="S493">
            <v>0.57530000000000003</v>
          </cell>
          <cell r="T493">
            <v>7.6010000000000001E-3</v>
          </cell>
          <cell r="U493">
            <v>0</v>
          </cell>
          <cell r="V493">
            <v>28</v>
          </cell>
          <cell r="W493">
            <v>42.41</v>
          </cell>
          <cell r="X493">
            <v>0</v>
          </cell>
          <cell r="Y493">
            <v>762.61</v>
          </cell>
          <cell r="Z493">
            <v>64.64</v>
          </cell>
          <cell r="AA493">
            <v>869.66</v>
          </cell>
          <cell r="AB493">
            <v>44.75</v>
          </cell>
          <cell r="AC493">
            <v>29.33</v>
          </cell>
          <cell r="AD493">
            <v>208.98</v>
          </cell>
          <cell r="AE493">
            <v>283.06</v>
          </cell>
          <cell r="AF493">
            <v>1152.72</v>
          </cell>
        </row>
        <row r="494">
          <cell r="C494" t="str">
            <v>QAAARG0081</v>
          </cell>
          <cell r="D494">
            <v>228789</v>
          </cell>
          <cell r="E494">
            <v>39845</v>
          </cell>
          <cell r="F494">
            <v>39872</v>
          </cell>
          <cell r="G494" t="str">
            <v>EDSSCT1</v>
          </cell>
          <cell r="H494">
            <v>35471.42</v>
          </cell>
          <cell r="I494">
            <v>68.72</v>
          </cell>
          <cell r="J494">
            <v>68.72</v>
          </cell>
          <cell r="K494">
            <v>30</v>
          </cell>
          <cell r="L494" t="str">
            <v>GELL</v>
          </cell>
          <cell r="M494">
            <v>1.0760000000000001</v>
          </cell>
          <cell r="N494">
            <v>1.5146999999999999</v>
          </cell>
          <cell r="O494">
            <v>0</v>
          </cell>
          <cell r="P494">
            <v>14.9567</v>
          </cell>
          <cell r="Q494">
            <v>2.5300000000000001E-3</v>
          </cell>
          <cell r="R494">
            <v>1.5983000000000001</v>
          </cell>
          <cell r="S494">
            <v>0.57530000000000003</v>
          </cell>
          <cell r="T494">
            <v>7.6010000000000001E-3</v>
          </cell>
          <cell r="U494">
            <v>0</v>
          </cell>
          <cell r="V494">
            <v>28</v>
          </cell>
          <cell r="W494">
            <v>42.41</v>
          </cell>
          <cell r="X494">
            <v>0</v>
          </cell>
          <cell r="Y494">
            <v>1027.82</v>
          </cell>
          <cell r="Z494">
            <v>89.74</v>
          </cell>
          <cell r="AA494">
            <v>1159.97</v>
          </cell>
          <cell r="AB494">
            <v>44.75</v>
          </cell>
          <cell r="AC494">
            <v>39.54</v>
          </cell>
          <cell r="AD494">
            <v>290.11</v>
          </cell>
          <cell r="AE494">
            <v>374.4</v>
          </cell>
          <cell r="AF494">
            <v>1534.37</v>
          </cell>
        </row>
        <row r="495">
          <cell r="C495" t="str">
            <v>QAAARG0083</v>
          </cell>
          <cell r="D495">
            <v>228790</v>
          </cell>
          <cell r="E495">
            <v>39845</v>
          </cell>
          <cell r="F495">
            <v>39872</v>
          </cell>
          <cell r="G495" t="str">
            <v>EDMSCT1</v>
          </cell>
          <cell r="H495">
            <v>32027.234</v>
          </cell>
          <cell r="I495">
            <v>129.86000000000001</v>
          </cell>
          <cell r="J495">
            <v>129.86000000000001</v>
          </cell>
          <cell r="K495">
            <v>120</v>
          </cell>
          <cell r="L495" t="str">
            <v>GELL</v>
          </cell>
          <cell r="M495">
            <v>1.0760000000000001</v>
          </cell>
          <cell r="N495">
            <v>11.9856</v>
          </cell>
          <cell r="O495">
            <v>0</v>
          </cell>
          <cell r="P495">
            <v>12.2485</v>
          </cell>
          <cell r="Q495">
            <v>2.5300000000000001E-3</v>
          </cell>
          <cell r="R495">
            <v>1.5983000000000001</v>
          </cell>
          <cell r="S495">
            <v>0.57530000000000003</v>
          </cell>
          <cell r="T495">
            <v>7.6010000000000001E-3</v>
          </cell>
          <cell r="U495">
            <v>0</v>
          </cell>
          <cell r="V495">
            <v>28</v>
          </cell>
          <cell r="W495">
            <v>335.59</v>
          </cell>
          <cell r="X495">
            <v>0</v>
          </cell>
          <cell r="Y495">
            <v>1590.6</v>
          </cell>
          <cell r="Z495">
            <v>81.03</v>
          </cell>
          <cell r="AA495">
            <v>2007.22</v>
          </cell>
          <cell r="AB495">
            <v>44.75</v>
          </cell>
          <cell r="AC495">
            <v>74.709999999999994</v>
          </cell>
          <cell r="AD495">
            <v>261.94</v>
          </cell>
          <cell r="AE495">
            <v>381.4</v>
          </cell>
          <cell r="AF495">
            <v>2388.62</v>
          </cell>
        </row>
        <row r="496">
          <cell r="C496" t="str">
            <v>QAAARG0096</v>
          </cell>
          <cell r="D496">
            <v>228791</v>
          </cell>
          <cell r="E496">
            <v>39845</v>
          </cell>
          <cell r="F496">
            <v>39872</v>
          </cell>
          <cell r="G496" t="str">
            <v>EDMSCT1</v>
          </cell>
          <cell r="H496">
            <v>52941.05</v>
          </cell>
          <cell r="I496">
            <v>124.32</v>
          </cell>
          <cell r="J496">
            <v>124.32</v>
          </cell>
          <cell r="K496">
            <v>120</v>
          </cell>
          <cell r="L496" t="str">
            <v>GELL</v>
          </cell>
          <cell r="M496">
            <v>1.0760000000000001</v>
          </cell>
          <cell r="N496">
            <v>11.9856</v>
          </cell>
          <cell r="O496">
            <v>0</v>
          </cell>
          <cell r="P496">
            <v>12.2485</v>
          </cell>
          <cell r="Q496">
            <v>2.5300000000000001E-3</v>
          </cell>
          <cell r="R496">
            <v>1.5983000000000001</v>
          </cell>
          <cell r="S496">
            <v>0.57530000000000003</v>
          </cell>
          <cell r="T496">
            <v>7.6010000000000001E-3</v>
          </cell>
          <cell r="U496">
            <v>0</v>
          </cell>
          <cell r="V496">
            <v>28</v>
          </cell>
          <cell r="W496">
            <v>335.59</v>
          </cell>
          <cell r="X496">
            <v>0</v>
          </cell>
          <cell r="Y496">
            <v>1522.74</v>
          </cell>
          <cell r="Z496">
            <v>133.94</v>
          </cell>
          <cell r="AA496">
            <v>1992.27</v>
          </cell>
          <cell r="AB496">
            <v>44.75</v>
          </cell>
          <cell r="AC496">
            <v>71.52</v>
          </cell>
          <cell r="AD496">
            <v>432.99</v>
          </cell>
          <cell r="AE496">
            <v>549.26</v>
          </cell>
          <cell r="AF496">
            <v>2541.5300000000002</v>
          </cell>
        </row>
        <row r="497">
          <cell r="C497" t="str">
            <v>QAAARG0100</v>
          </cell>
          <cell r="D497">
            <v>228792</v>
          </cell>
          <cell r="E497">
            <v>39845</v>
          </cell>
          <cell r="F497">
            <v>39872</v>
          </cell>
          <cell r="G497" t="str">
            <v>EDSSCT1</v>
          </cell>
          <cell r="H497">
            <v>23464.23</v>
          </cell>
          <cell r="I497">
            <v>67.28</v>
          </cell>
          <cell r="J497">
            <v>67.28</v>
          </cell>
          <cell r="K497">
            <v>30</v>
          </cell>
          <cell r="L497" t="str">
            <v>GELL</v>
          </cell>
          <cell r="M497">
            <v>1.0760000000000001</v>
          </cell>
          <cell r="N497">
            <v>1.5146999999999999</v>
          </cell>
          <cell r="O497">
            <v>0</v>
          </cell>
          <cell r="P497">
            <v>14.9567</v>
          </cell>
          <cell r="Q497">
            <v>2.5300000000000001E-3</v>
          </cell>
          <cell r="R497">
            <v>1.5983000000000001</v>
          </cell>
          <cell r="S497">
            <v>0.57530000000000003</v>
          </cell>
          <cell r="T497">
            <v>7.6010000000000001E-3</v>
          </cell>
          <cell r="U497">
            <v>0</v>
          </cell>
          <cell r="V497">
            <v>28</v>
          </cell>
          <cell r="W497">
            <v>42.41</v>
          </cell>
          <cell r="X497">
            <v>0</v>
          </cell>
          <cell r="Y497">
            <v>1006.29</v>
          </cell>
          <cell r="Z497">
            <v>59.36</v>
          </cell>
          <cell r="AA497">
            <v>1108.06</v>
          </cell>
          <cell r="AB497">
            <v>44.75</v>
          </cell>
          <cell r="AC497">
            <v>38.700000000000003</v>
          </cell>
          <cell r="AD497">
            <v>191.91</v>
          </cell>
          <cell r="AE497">
            <v>275.36</v>
          </cell>
          <cell r="AF497">
            <v>1383.42</v>
          </cell>
        </row>
        <row r="498">
          <cell r="C498" t="str">
            <v>QAAARG0104</v>
          </cell>
          <cell r="D498">
            <v>228793</v>
          </cell>
          <cell r="E498">
            <v>39845</v>
          </cell>
          <cell r="F498">
            <v>39872</v>
          </cell>
          <cell r="G498" t="str">
            <v>EDSSCT1</v>
          </cell>
          <cell r="H498">
            <v>16025.76</v>
          </cell>
          <cell r="I498">
            <v>97.38</v>
          </cell>
          <cell r="J498">
            <v>97.38</v>
          </cell>
          <cell r="K498">
            <v>30</v>
          </cell>
          <cell r="L498" t="str">
            <v>GELL</v>
          </cell>
          <cell r="M498">
            <v>1.0760000000000001</v>
          </cell>
          <cell r="N498">
            <v>1.5146999999999999</v>
          </cell>
          <cell r="O498">
            <v>0</v>
          </cell>
          <cell r="P498">
            <v>14.9567</v>
          </cell>
          <cell r="Q498">
            <v>2.5300000000000001E-3</v>
          </cell>
          <cell r="R498">
            <v>1.5983000000000001</v>
          </cell>
          <cell r="S498">
            <v>0.57530000000000003</v>
          </cell>
          <cell r="T498">
            <v>7.6010000000000001E-3</v>
          </cell>
          <cell r="U498">
            <v>0</v>
          </cell>
          <cell r="V498">
            <v>28</v>
          </cell>
          <cell r="W498">
            <v>42.41</v>
          </cell>
          <cell r="X498">
            <v>0</v>
          </cell>
          <cell r="Y498">
            <v>1456.48</v>
          </cell>
          <cell r="Z498">
            <v>40.54</v>
          </cell>
          <cell r="AA498">
            <v>1539.43</v>
          </cell>
          <cell r="AB498">
            <v>44.75</v>
          </cell>
          <cell r="AC498">
            <v>56.02</v>
          </cell>
          <cell r="AD498">
            <v>131.07</v>
          </cell>
          <cell r="AE498">
            <v>231.84</v>
          </cell>
          <cell r="AF498">
            <v>1771.27</v>
          </cell>
        </row>
        <row r="499">
          <cell r="C499" t="str">
            <v>QAAARG0105</v>
          </cell>
          <cell r="D499">
            <v>228794</v>
          </cell>
          <cell r="E499">
            <v>39845</v>
          </cell>
          <cell r="F499">
            <v>39872</v>
          </cell>
          <cell r="G499" t="str">
            <v>EDSSCT1</v>
          </cell>
          <cell r="H499">
            <v>21121.835999999999</v>
          </cell>
          <cell r="I499">
            <v>61.823999999999998</v>
          </cell>
          <cell r="J499">
            <v>61.823999999999998</v>
          </cell>
          <cell r="K499">
            <v>30</v>
          </cell>
          <cell r="L499" t="str">
            <v>GELL</v>
          </cell>
          <cell r="M499">
            <v>1.0760000000000001</v>
          </cell>
          <cell r="N499">
            <v>1.5146999999999999</v>
          </cell>
          <cell r="O499">
            <v>0</v>
          </cell>
          <cell r="P499">
            <v>14.9567</v>
          </cell>
          <cell r="Q499">
            <v>2.5300000000000001E-3</v>
          </cell>
          <cell r="R499">
            <v>1.5983000000000001</v>
          </cell>
          <cell r="S499">
            <v>0.57530000000000003</v>
          </cell>
          <cell r="T499">
            <v>7.6010000000000001E-3</v>
          </cell>
          <cell r="U499">
            <v>0</v>
          </cell>
          <cell r="V499">
            <v>28</v>
          </cell>
          <cell r="W499">
            <v>42.41</v>
          </cell>
          <cell r="X499">
            <v>0</v>
          </cell>
          <cell r="Y499">
            <v>924.69</v>
          </cell>
          <cell r="Z499">
            <v>53.44</v>
          </cell>
          <cell r="AA499">
            <v>1020.54</v>
          </cell>
          <cell r="AB499">
            <v>44.75</v>
          </cell>
          <cell r="AC499">
            <v>35.57</v>
          </cell>
          <cell r="AD499">
            <v>172.75</v>
          </cell>
          <cell r="AE499">
            <v>253.07</v>
          </cell>
          <cell r="AF499">
            <v>1273.6099999999999</v>
          </cell>
        </row>
        <row r="500">
          <cell r="C500" t="str">
            <v>QAAARG0108</v>
          </cell>
          <cell r="D500">
            <v>228795</v>
          </cell>
          <cell r="E500">
            <v>39845</v>
          </cell>
          <cell r="F500">
            <v>39872</v>
          </cell>
          <cell r="G500" t="str">
            <v>EDMSCT1</v>
          </cell>
          <cell r="H500">
            <v>94172.216</v>
          </cell>
          <cell r="I500">
            <v>265.80799999999999</v>
          </cell>
          <cell r="J500">
            <v>265.80799999999999</v>
          </cell>
          <cell r="K500">
            <v>120</v>
          </cell>
          <cell r="L500" t="str">
            <v>GELL</v>
          </cell>
          <cell r="M500">
            <v>1.0760000000000001</v>
          </cell>
          <cell r="N500">
            <v>11.9856</v>
          </cell>
          <cell r="O500">
            <v>0</v>
          </cell>
          <cell r="P500">
            <v>12.2485</v>
          </cell>
          <cell r="Q500">
            <v>2.5300000000000001E-3</v>
          </cell>
          <cell r="R500">
            <v>1.5983000000000001</v>
          </cell>
          <cell r="S500">
            <v>0.57530000000000003</v>
          </cell>
          <cell r="T500">
            <v>7.6010000000000001E-3</v>
          </cell>
          <cell r="U500">
            <v>0</v>
          </cell>
          <cell r="V500">
            <v>28</v>
          </cell>
          <cell r="W500">
            <v>335.59</v>
          </cell>
          <cell r="X500">
            <v>0</v>
          </cell>
          <cell r="Y500">
            <v>3255.75</v>
          </cell>
          <cell r="Z500">
            <v>238.26</v>
          </cell>
          <cell r="AA500">
            <v>3829.6</v>
          </cell>
          <cell r="AB500">
            <v>44.75</v>
          </cell>
          <cell r="AC500">
            <v>152.91999999999999</v>
          </cell>
          <cell r="AD500">
            <v>770.2</v>
          </cell>
          <cell r="AE500">
            <v>967.87</v>
          </cell>
          <cell r="AF500">
            <v>4797.47</v>
          </cell>
        </row>
        <row r="501">
          <cell r="C501" t="str">
            <v>QAAARG0110</v>
          </cell>
          <cell r="D501">
            <v>228796</v>
          </cell>
          <cell r="E501">
            <v>39845</v>
          </cell>
          <cell r="F501">
            <v>39872</v>
          </cell>
          <cell r="G501" t="str">
            <v>EDLSCT1</v>
          </cell>
          <cell r="H501">
            <v>239560.53</v>
          </cell>
          <cell r="I501">
            <v>469.72</v>
          </cell>
          <cell r="J501">
            <v>469.72</v>
          </cell>
          <cell r="K501">
            <v>400</v>
          </cell>
          <cell r="L501" t="str">
            <v>GELL</v>
          </cell>
          <cell r="M501">
            <v>1.0760000000000001</v>
          </cell>
          <cell r="N501">
            <v>34.0747</v>
          </cell>
          <cell r="O501">
            <v>0</v>
          </cell>
          <cell r="P501">
            <v>10.522600000000001</v>
          </cell>
          <cell r="Q501">
            <v>2.5300000000000001E-3</v>
          </cell>
          <cell r="R501">
            <v>1.5983000000000001</v>
          </cell>
          <cell r="S501">
            <v>0.57530000000000003</v>
          </cell>
          <cell r="T501">
            <v>7.6010000000000001E-3</v>
          </cell>
          <cell r="U501">
            <v>0</v>
          </cell>
          <cell r="V501">
            <v>28</v>
          </cell>
          <cell r="W501">
            <v>954.09</v>
          </cell>
          <cell r="X501">
            <v>0</v>
          </cell>
          <cell r="Y501">
            <v>4942.68</v>
          </cell>
          <cell r="Z501">
            <v>606.08000000000004</v>
          </cell>
          <cell r="AA501">
            <v>6502.85</v>
          </cell>
          <cell r="AB501">
            <v>44.75</v>
          </cell>
          <cell r="AC501">
            <v>270.23</v>
          </cell>
          <cell r="AD501">
            <v>1959.29</v>
          </cell>
          <cell r="AE501">
            <v>2274.27</v>
          </cell>
          <cell r="AF501">
            <v>8777.1200000000008</v>
          </cell>
        </row>
        <row r="502">
          <cell r="C502" t="str">
            <v>QAAARG0113</v>
          </cell>
          <cell r="D502">
            <v>228797</v>
          </cell>
          <cell r="E502">
            <v>39845</v>
          </cell>
          <cell r="F502">
            <v>39872</v>
          </cell>
          <cell r="G502" t="str">
            <v>EDMSCT1</v>
          </cell>
          <cell r="H502">
            <v>131577.91200000001</v>
          </cell>
          <cell r="I502">
            <v>356.20800000000003</v>
          </cell>
          <cell r="J502">
            <v>356.20800000000003</v>
          </cell>
          <cell r="K502">
            <v>120</v>
          </cell>
          <cell r="L502" t="str">
            <v>GEHL</v>
          </cell>
          <cell r="M502">
            <v>1.0389999999999999</v>
          </cell>
          <cell r="N502">
            <v>11.9856</v>
          </cell>
          <cell r="O502">
            <v>0</v>
          </cell>
          <cell r="P502">
            <v>12.2485</v>
          </cell>
          <cell r="Q502">
            <v>2.5300000000000001E-3</v>
          </cell>
          <cell r="R502">
            <v>1.5983000000000001</v>
          </cell>
          <cell r="S502">
            <v>0.57530000000000003</v>
          </cell>
          <cell r="T502">
            <v>7.6010000000000001E-3</v>
          </cell>
          <cell r="U502">
            <v>0</v>
          </cell>
          <cell r="V502">
            <v>28</v>
          </cell>
          <cell r="W502">
            <v>335.59</v>
          </cell>
          <cell r="X502">
            <v>0</v>
          </cell>
          <cell r="Y502">
            <v>4363.01</v>
          </cell>
          <cell r="Z502">
            <v>332.89</v>
          </cell>
          <cell r="AA502">
            <v>5031.49</v>
          </cell>
          <cell r="AB502">
            <v>44.75</v>
          </cell>
          <cell r="AC502">
            <v>204.93</v>
          </cell>
          <cell r="AD502">
            <v>1039.1300000000001</v>
          </cell>
          <cell r="AE502">
            <v>1288.81</v>
          </cell>
          <cell r="AF502">
            <v>6320.3</v>
          </cell>
        </row>
        <row r="503">
          <cell r="C503" t="str">
            <v>QCCC000002</v>
          </cell>
          <cell r="D503">
            <v>228798</v>
          </cell>
          <cell r="E503">
            <v>39845</v>
          </cell>
          <cell r="F503">
            <v>39872</v>
          </cell>
          <cell r="G503" t="str">
            <v>EICCA23</v>
          </cell>
          <cell r="H503">
            <v>7153543.4500000002</v>
          </cell>
          <cell r="I503">
            <v>13146.08</v>
          </cell>
          <cell r="J503">
            <v>13400</v>
          </cell>
          <cell r="K503">
            <v>13400</v>
          </cell>
          <cell r="L503" t="str">
            <v>GS18</v>
          </cell>
          <cell r="M503">
            <v>1.004</v>
          </cell>
          <cell r="N503">
            <v>181.61</v>
          </cell>
          <cell r="O503">
            <v>0.38279999999999997</v>
          </cell>
          <cell r="P503">
            <v>1.4817</v>
          </cell>
          <cell r="Q503">
            <v>2.7500000000000002E-4</v>
          </cell>
          <cell r="R503">
            <v>2229.1698000000001</v>
          </cell>
          <cell r="S503">
            <v>2.8908</v>
          </cell>
          <cell r="T503">
            <v>3.3110000000000001E-3</v>
          </cell>
          <cell r="U503">
            <v>0</v>
          </cell>
          <cell r="V503">
            <v>28</v>
          </cell>
          <cell r="W503">
            <v>5085.08</v>
          </cell>
          <cell r="X503">
            <v>5032.32</v>
          </cell>
          <cell r="Y503">
            <v>19854.78</v>
          </cell>
          <cell r="Z503">
            <v>1967.22</v>
          </cell>
          <cell r="AA503">
            <v>31939.4</v>
          </cell>
          <cell r="AB503">
            <v>62416.75</v>
          </cell>
          <cell r="AC503">
            <v>38736.720000000001</v>
          </cell>
          <cell r="AD503">
            <v>23780.13</v>
          </cell>
          <cell r="AE503">
            <v>124933.6</v>
          </cell>
          <cell r="AF503">
            <v>156873</v>
          </cell>
        </row>
        <row r="504">
          <cell r="C504" t="str">
            <v>QCCC000003</v>
          </cell>
          <cell r="D504">
            <v>228799</v>
          </cell>
          <cell r="E504">
            <v>39845</v>
          </cell>
          <cell r="F504">
            <v>39872</v>
          </cell>
          <cell r="G504" t="str">
            <v>EICCA24</v>
          </cell>
          <cell r="H504">
            <v>10582813.029999999</v>
          </cell>
          <cell r="I504">
            <v>27129.9</v>
          </cell>
          <cell r="J504">
            <v>31000</v>
          </cell>
          <cell r="K504">
            <v>31000</v>
          </cell>
          <cell r="L504" t="str">
            <v>GBSB</v>
          </cell>
          <cell r="M504">
            <v>1</v>
          </cell>
          <cell r="N504">
            <v>307.33999999999997</v>
          </cell>
          <cell r="O504">
            <v>0.10340000000000001</v>
          </cell>
          <cell r="P504">
            <v>0.18809999999999999</v>
          </cell>
          <cell r="Q504">
            <v>1.518E-3</v>
          </cell>
          <cell r="R504">
            <v>3600.6981999999998</v>
          </cell>
          <cell r="S504">
            <v>1.2726999999999999</v>
          </cell>
          <cell r="T504">
            <v>3.1679999999999998E-3</v>
          </cell>
          <cell r="U504">
            <v>0</v>
          </cell>
          <cell r="V504">
            <v>28</v>
          </cell>
          <cell r="W504">
            <v>8605.52</v>
          </cell>
          <cell r="X504">
            <v>2805.24</v>
          </cell>
          <cell r="Y504">
            <v>5831.1</v>
          </cell>
          <cell r="Z504">
            <v>16064.71</v>
          </cell>
          <cell r="AA504">
            <v>33306.57</v>
          </cell>
          <cell r="AB504">
            <v>100819.55</v>
          </cell>
          <cell r="AC504">
            <v>39453.699999999997</v>
          </cell>
          <cell r="AD504">
            <v>33526.36</v>
          </cell>
          <cell r="AE504">
            <v>173799.61</v>
          </cell>
          <cell r="AF504">
            <v>207106.18</v>
          </cell>
        </row>
        <row r="505">
          <cell r="C505" t="str">
            <v>QCCC000004</v>
          </cell>
          <cell r="D505">
            <v>228800</v>
          </cell>
          <cell r="E505">
            <v>39845</v>
          </cell>
          <cell r="F505">
            <v>39872</v>
          </cell>
          <cell r="G505" t="str">
            <v>WICCA5</v>
          </cell>
          <cell r="H505">
            <v>3956037.4</v>
          </cell>
          <cell r="I505">
            <v>6995.38</v>
          </cell>
          <cell r="J505">
            <v>8000</v>
          </cell>
          <cell r="K505">
            <v>8000</v>
          </cell>
          <cell r="L505" t="str">
            <v>GS19</v>
          </cell>
          <cell r="M505">
            <v>1.052</v>
          </cell>
          <cell r="N505">
            <v>461.29160000000002</v>
          </cell>
          <cell r="O505">
            <v>0.50380000000000003</v>
          </cell>
          <cell r="P505">
            <v>1.1681999999999999</v>
          </cell>
          <cell r="Q505">
            <v>3.8939999999999999E-3</v>
          </cell>
          <cell r="R505">
            <v>1087.4467999999999</v>
          </cell>
          <cell r="S505">
            <v>1.3101</v>
          </cell>
          <cell r="T505">
            <v>4.5430000000000002E-3</v>
          </cell>
          <cell r="U505">
            <v>0</v>
          </cell>
          <cell r="V505">
            <v>28</v>
          </cell>
          <cell r="W505">
            <v>12916.16</v>
          </cell>
          <cell r="X505">
            <v>3524.27</v>
          </cell>
          <cell r="Y505">
            <v>9345.6</v>
          </cell>
          <cell r="Z505">
            <v>15404.81</v>
          </cell>
          <cell r="AA505">
            <v>41190.839999999997</v>
          </cell>
          <cell r="AB505">
            <v>30448.51</v>
          </cell>
          <cell r="AC505">
            <v>10480.799999999999</v>
          </cell>
          <cell r="AD505">
            <v>18906.84</v>
          </cell>
          <cell r="AE505">
            <v>59836.15</v>
          </cell>
          <cell r="AF505">
            <v>101026.99</v>
          </cell>
        </row>
        <row r="506">
          <cell r="C506" t="str">
            <v>QCCC000014</v>
          </cell>
          <cell r="D506">
            <v>228801</v>
          </cell>
          <cell r="E506">
            <v>39845</v>
          </cell>
          <cell r="F506">
            <v>39872</v>
          </cell>
          <cell r="G506" t="str">
            <v>EICCA26</v>
          </cell>
          <cell r="H506">
            <v>3839657.91</v>
          </cell>
          <cell r="I506">
            <v>8292.86</v>
          </cell>
          <cell r="J506">
            <v>8292.86</v>
          </cell>
          <cell r="K506">
            <v>8000</v>
          </cell>
          <cell r="L506" t="str">
            <v>GS73</v>
          </cell>
          <cell r="M506">
            <v>1.0029999999999999</v>
          </cell>
          <cell r="N506">
            <v>197.34</v>
          </cell>
          <cell r="O506">
            <v>0.32340000000000002</v>
          </cell>
          <cell r="P506">
            <v>0.75460000000000005</v>
          </cell>
          <cell r="Q506">
            <v>1.936E-3</v>
          </cell>
          <cell r="R506">
            <v>1117.5043000000001</v>
          </cell>
          <cell r="S506">
            <v>1.1825000000000001</v>
          </cell>
          <cell r="T506">
            <v>3.2450000000000001E-3</v>
          </cell>
          <cell r="U506">
            <v>0</v>
          </cell>
          <cell r="V506">
            <v>28</v>
          </cell>
          <cell r="W506">
            <v>5525.52</v>
          </cell>
          <cell r="X506">
            <v>2681.92</v>
          </cell>
          <cell r="Y506">
            <v>6257.8</v>
          </cell>
          <cell r="Z506">
            <v>7433.58</v>
          </cell>
          <cell r="AA506">
            <v>21898.82</v>
          </cell>
          <cell r="AB506">
            <v>31290.13</v>
          </cell>
          <cell r="AC506">
            <v>9806.31</v>
          </cell>
          <cell r="AD506">
            <v>12497.07</v>
          </cell>
          <cell r="AE506">
            <v>53593.51</v>
          </cell>
          <cell r="AF506">
            <v>75492.33</v>
          </cell>
        </row>
        <row r="507">
          <cell r="C507" t="str">
            <v>QCCC000018</v>
          </cell>
          <cell r="D507">
            <v>228802</v>
          </cell>
          <cell r="E507">
            <v>39845</v>
          </cell>
          <cell r="F507">
            <v>39872</v>
          </cell>
          <cell r="G507" t="str">
            <v>ECACA44</v>
          </cell>
          <cell r="H507">
            <v>2250967.7200000002</v>
          </cell>
          <cell r="I507">
            <v>5682.78</v>
          </cell>
          <cell r="J507">
            <v>5682.78</v>
          </cell>
          <cell r="K507">
            <v>4900</v>
          </cell>
          <cell r="L507" t="str">
            <v>GEHB</v>
          </cell>
          <cell r="M507">
            <v>1.02</v>
          </cell>
          <cell r="N507">
            <v>9.24</v>
          </cell>
          <cell r="O507">
            <v>1.4234</v>
          </cell>
          <cell r="P507">
            <v>3.7092000000000001</v>
          </cell>
          <cell r="Q507">
            <v>2.4970000000000001E-3</v>
          </cell>
          <cell r="R507">
            <v>769.67</v>
          </cell>
          <cell r="S507">
            <v>2.8908</v>
          </cell>
          <cell r="T507">
            <v>3.3110000000000001E-3</v>
          </cell>
          <cell r="U507">
            <v>0</v>
          </cell>
          <cell r="V507">
            <v>28</v>
          </cell>
          <cell r="W507">
            <v>258.72000000000003</v>
          </cell>
          <cell r="X507">
            <v>8088.87</v>
          </cell>
          <cell r="Y507">
            <v>21078.57</v>
          </cell>
          <cell r="Z507">
            <v>5620.67</v>
          </cell>
          <cell r="AA507">
            <v>35046.83</v>
          </cell>
          <cell r="AB507">
            <v>21550.76</v>
          </cell>
          <cell r="AC507">
            <v>16427.78</v>
          </cell>
          <cell r="AD507">
            <v>7602.02</v>
          </cell>
          <cell r="AE507">
            <v>45580.56</v>
          </cell>
          <cell r="AF507">
            <v>80627.39</v>
          </cell>
        </row>
        <row r="508">
          <cell r="C508" t="str">
            <v>QCCC000020</v>
          </cell>
          <cell r="D508">
            <v>228803</v>
          </cell>
          <cell r="E508">
            <v>39845</v>
          </cell>
          <cell r="F508">
            <v>39872</v>
          </cell>
          <cell r="G508" t="str">
            <v>ECACA8</v>
          </cell>
          <cell r="H508">
            <v>1052705.8999999999</v>
          </cell>
          <cell r="I508">
            <v>5592.8</v>
          </cell>
          <cell r="J508">
            <v>8000</v>
          </cell>
          <cell r="K508">
            <v>8000</v>
          </cell>
          <cell r="L508" t="str">
            <v>GEHB</v>
          </cell>
          <cell r="M508">
            <v>1.02</v>
          </cell>
          <cell r="N508">
            <v>29.26</v>
          </cell>
          <cell r="O508">
            <v>0.86570000000000003</v>
          </cell>
          <cell r="P508">
            <v>2.7753000000000001</v>
          </cell>
          <cell r="Q508">
            <v>2.4970000000000001E-3</v>
          </cell>
          <cell r="R508">
            <v>502.49650000000003</v>
          </cell>
          <cell r="S508">
            <v>1.1417999999999999</v>
          </cell>
          <cell r="T508">
            <v>3.63E-3</v>
          </cell>
          <cell r="U508">
            <v>0</v>
          </cell>
          <cell r="V508">
            <v>28</v>
          </cell>
          <cell r="W508">
            <v>819.28</v>
          </cell>
          <cell r="X508">
            <v>4841.6899999999996</v>
          </cell>
          <cell r="Y508">
            <v>22202.400000000001</v>
          </cell>
          <cell r="Z508">
            <v>2628.61</v>
          </cell>
          <cell r="AA508">
            <v>30491.98</v>
          </cell>
          <cell r="AB508">
            <v>14069.91</v>
          </cell>
          <cell r="AC508">
            <v>9134.4</v>
          </cell>
          <cell r="AD508">
            <v>3897.75</v>
          </cell>
          <cell r="AE508">
            <v>27102.06</v>
          </cell>
          <cell r="AF508">
            <v>57594.04</v>
          </cell>
        </row>
        <row r="509">
          <cell r="C509" t="str">
            <v>QCCC000028</v>
          </cell>
          <cell r="D509">
            <v>228804</v>
          </cell>
          <cell r="E509">
            <v>39845</v>
          </cell>
          <cell r="F509">
            <v>39872</v>
          </cell>
          <cell r="G509" t="str">
            <v>ECACA45</v>
          </cell>
          <cell r="H509">
            <v>1489479.77</v>
          </cell>
          <cell r="I509">
            <v>3699.9</v>
          </cell>
          <cell r="J509">
            <v>6300</v>
          </cell>
          <cell r="K509">
            <v>6300</v>
          </cell>
          <cell r="L509" t="str">
            <v>GEHL</v>
          </cell>
          <cell r="M509">
            <v>1.0389999999999999</v>
          </cell>
          <cell r="N509">
            <v>15.4</v>
          </cell>
          <cell r="O509">
            <v>1.6676</v>
          </cell>
          <cell r="P509">
            <v>3.7092000000000001</v>
          </cell>
          <cell r="Q509">
            <v>2.4970000000000001E-3</v>
          </cell>
          <cell r="R509">
            <v>371.03</v>
          </cell>
          <cell r="S509">
            <v>0.82389999999999997</v>
          </cell>
          <cell r="T509">
            <v>5.8300000000000001E-3</v>
          </cell>
          <cell r="U509">
            <v>0</v>
          </cell>
          <cell r="V509">
            <v>28</v>
          </cell>
          <cell r="W509">
            <v>431.2</v>
          </cell>
          <cell r="X509">
            <v>6169.95</v>
          </cell>
          <cell r="Y509">
            <v>23367.96</v>
          </cell>
          <cell r="Z509">
            <v>3719.23</v>
          </cell>
          <cell r="AA509">
            <v>33688.339999999997</v>
          </cell>
          <cell r="AB509">
            <v>10388.84</v>
          </cell>
          <cell r="AC509">
            <v>5190.57</v>
          </cell>
          <cell r="AD509">
            <v>9022.33</v>
          </cell>
          <cell r="AE509">
            <v>24601.74</v>
          </cell>
          <cell r="AF509">
            <v>58290.080000000002</v>
          </cell>
        </row>
        <row r="510">
          <cell r="C510" t="str">
            <v>QCCC000029</v>
          </cell>
          <cell r="D510">
            <v>228805</v>
          </cell>
          <cell r="E510">
            <v>39845</v>
          </cell>
          <cell r="F510">
            <v>39872</v>
          </cell>
          <cell r="G510" t="str">
            <v>ECACA46</v>
          </cell>
          <cell r="H510">
            <v>0</v>
          </cell>
          <cell r="I510">
            <v>0</v>
          </cell>
          <cell r="J510">
            <v>0</v>
          </cell>
          <cell r="K510">
            <v>0</v>
          </cell>
          <cell r="L510" t="str">
            <v>GEHL</v>
          </cell>
          <cell r="M510">
            <v>1.0389999999999999</v>
          </cell>
          <cell r="N510">
            <v>113.19</v>
          </cell>
          <cell r="O510">
            <v>1.9613</v>
          </cell>
          <cell r="P510">
            <v>3.7092000000000001</v>
          </cell>
          <cell r="Q510">
            <v>2.4970000000000001E-3</v>
          </cell>
          <cell r="R510">
            <v>0</v>
          </cell>
          <cell r="S510">
            <v>0</v>
          </cell>
          <cell r="T510">
            <v>3.993E-3</v>
          </cell>
          <cell r="U510">
            <v>0</v>
          </cell>
          <cell r="V510">
            <v>28</v>
          </cell>
          <cell r="W510">
            <v>3169.32</v>
          </cell>
          <cell r="X510">
            <v>0</v>
          </cell>
          <cell r="Y510">
            <v>0</v>
          </cell>
          <cell r="Z510">
            <v>0</v>
          </cell>
          <cell r="AA510">
            <v>3169.32</v>
          </cell>
          <cell r="AB510">
            <v>0</v>
          </cell>
          <cell r="AC510">
            <v>0</v>
          </cell>
          <cell r="AD510">
            <v>0</v>
          </cell>
          <cell r="AE510">
            <v>0</v>
          </cell>
          <cell r="AF510">
            <v>3169.32</v>
          </cell>
        </row>
        <row r="511">
          <cell r="C511" t="str">
            <v>QCCC000038</v>
          </cell>
          <cell r="D511">
            <v>228806</v>
          </cell>
          <cell r="E511">
            <v>39845</v>
          </cell>
          <cell r="F511">
            <v>39872</v>
          </cell>
          <cell r="G511" t="str">
            <v>ECACA78</v>
          </cell>
          <cell r="H511">
            <v>944418.91399999999</v>
          </cell>
          <cell r="I511">
            <v>1571.568</v>
          </cell>
          <cell r="J511">
            <v>1690</v>
          </cell>
          <cell r="K511">
            <v>1690</v>
          </cell>
          <cell r="L511" t="str">
            <v>GEHL</v>
          </cell>
          <cell r="M511">
            <v>1.0389999999999999</v>
          </cell>
          <cell r="N511">
            <v>3.63</v>
          </cell>
          <cell r="O511">
            <v>3.3660000000000001</v>
          </cell>
          <cell r="P511">
            <v>7.4040999999999997</v>
          </cell>
          <cell r="Q511">
            <v>2.4970000000000001E-3</v>
          </cell>
          <cell r="R511">
            <v>220.13419999999999</v>
          </cell>
          <cell r="S511">
            <v>0.82389999999999997</v>
          </cell>
          <cell r="T511">
            <v>5.8300000000000001E-3</v>
          </cell>
          <cell r="U511">
            <v>0</v>
          </cell>
          <cell r="V511">
            <v>28</v>
          </cell>
          <cell r="W511">
            <v>101.64</v>
          </cell>
          <cell r="X511">
            <v>5289.9</v>
          </cell>
          <cell r="Y511">
            <v>12512.92</v>
          </cell>
          <cell r="Z511">
            <v>2358.2199999999998</v>
          </cell>
          <cell r="AA511">
            <v>20262.68</v>
          </cell>
          <cell r="AB511">
            <v>6163.76</v>
          </cell>
          <cell r="AC511">
            <v>1392.39</v>
          </cell>
          <cell r="AD511">
            <v>5720.7</v>
          </cell>
          <cell r="AE511">
            <v>13276.85</v>
          </cell>
          <cell r="AF511">
            <v>33539.53</v>
          </cell>
        </row>
        <row r="512">
          <cell r="C512" t="str">
            <v>QCCC000086</v>
          </cell>
          <cell r="D512">
            <v>228807</v>
          </cell>
          <cell r="E512">
            <v>39845</v>
          </cell>
          <cell r="F512">
            <v>39872</v>
          </cell>
          <cell r="G512" t="str">
            <v>EDS073</v>
          </cell>
          <cell r="H512">
            <v>12376.9</v>
          </cell>
          <cell r="I512">
            <v>40.4</v>
          </cell>
          <cell r="J512">
            <v>40.4</v>
          </cell>
          <cell r="K512">
            <v>30</v>
          </cell>
          <cell r="L512" t="str">
            <v>GELL</v>
          </cell>
          <cell r="M512">
            <v>1.0760000000000001</v>
          </cell>
          <cell r="N512">
            <v>1.5146999999999999</v>
          </cell>
          <cell r="O512">
            <v>0</v>
          </cell>
          <cell r="P512">
            <v>14.9567</v>
          </cell>
          <cell r="Q512">
            <v>2.5300000000000001E-3</v>
          </cell>
          <cell r="R512">
            <v>2.6455000000000002</v>
          </cell>
          <cell r="S512">
            <v>1.4464999999999999</v>
          </cell>
          <cell r="T512">
            <v>9.9659999999999992E-3</v>
          </cell>
          <cell r="U512">
            <v>0</v>
          </cell>
          <cell r="V512">
            <v>28</v>
          </cell>
          <cell r="W512">
            <v>42.41</v>
          </cell>
          <cell r="X512">
            <v>0</v>
          </cell>
          <cell r="Y512">
            <v>604.25</v>
          </cell>
          <cell r="Z512">
            <v>31.31</v>
          </cell>
          <cell r="AA512">
            <v>677.97</v>
          </cell>
          <cell r="AB512">
            <v>74.069999999999993</v>
          </cell>
          <cell r="AC512">
            <v>58.44</v>
          </cell>
          <cell r="AD512">
            <v>132.72</v>
          </cell>
          <cell r="AE512">
            <v>265.23</v>
          </cell>
          <cell r="AF512">
            <v>943.2</v>
          </cell>
        </row>
        <row r="513">
          <cell r="C513" t="str">
            <v>QCCC000104</v>
          </cell>
          <cell r="D513">
            <v>228808</v>
          </cell>
          <cell r="E513">
            <v>39845</v>
          </cell>
          <cell r="F513">
            <v>39872</v>
          </cell>
          <cell r="G513" t="str">
            <v>EDMSCT2</v>
          </cell>
          <cell r="H513">
            <v>148192.81200000001</v>
          </cell>
          <cell r="I513">
            <v>428.47199999999998</v>
          </cell>
          <cell r="J513">
            <v>428.47199999999998</v>
          </cell>
          <cell r="K513">
            <v>120</v>
          </cell>
          <cell r="L513" t="str">
            <v>GELL</v>
          </cell>
          <cell r="M513">
            <v>1.0760000000000001</v>
          </cell>
          <cell r="N513">
            <v>11.9856</v>
          </cell>
          <cell r="O513">
            <v>0</v>
          </cell>
          <cell r="P513">
            <v>12.2485</v>
          </cell>
          <cell r="Q513">
            <v>2.5300000000000001E-3</v>
          </cell>
          <cell r="R513">
            <v>2.6455000000000002</v>
          </cell>
          <cell r="S513">
            <v>1.4464999999999999</v>
          </cell>
          <cell r="T513">
            <v>9.9989999999999992E-3</v>
          </cell>
          <cell r="U513">
            <v>0</v>
          </cell>
          <cell r="V513">
            <v>28</v>
          </cell>
          <cell r="W513">
            <v>335.59</v>
          </cell>
          <cell r="X513">
            <v>0</v>
          </cell>
          <cell r="Y513">
            <v>5248.14</v>
          </cell>
          <cell r="Z513">
            <v>374.93</v>
          </cell>
          <cell r="AA513">
            <v>5958.66</v>
          </cell>
          <cell r="AB513">
            <v>74.069999999999993</v>
          </cell>
          <cell r="AC513">
            <v>619.79</v>
          </cell>
          <cell r="AD513">
            <v>1594.4</v>
          </cell>
          <cell r="AE513">
            <v>2288.2600000000002</v>
          </cell>
          <cell r="AF513">
            <v>8246.92</v>
          </cell>
        </row>
        <row r="514">
          <cell r="C514" t="str">
            <v>QCCC000132</v>
          </cell>
          <cell r="D514">
            <v>228809</v>
          </cell>
          <cell r="E514">
            <v>39845</v>
          </cell>
          <cell r="F514">
            <v>39872</v>
          </cell>
          <cell r="G514" t="str">
            <v>EDSSCT2</v>
          </cell>
          <cell r="H514">
            <v>20107.759999999998</v>
          </cell>
          <cell r="I514">
            <v>41.84</v>
          </cell>
          <cell r="J514">
            <v>41.84</v>
          </cell>
          <cell r="K514">
            <v>30</v>
          </cell>
          <cell r="L514" t="str">
            <v>GELL</v>
          </cell>
          <cell r="M514">
            <v>1.0760000000000001</v>
          </cell>
          <cell r="N514">
            <v>1.5146999999999999</v>
          </cell>
          <cell r="O514">
            <v>0</v>
          </cell>
          <cell r="P514">
            <v>14.9567</v>
          </cell>
          <cell r="Q514">
            <v>2.5300000000000001E-3</v>
          </cell>
          <cell r="R514">
            <v>2.6455000000000002</v>
          </cell>
          <cell r="S514">
            <v>1.4464999999999999</v>
          </cell>
          <cell r="T514">
            <v>9.9989999999999992E-3</v>
          </cell>
          <cell r="U514">
            <v>0</v>
          </cell>
          <cell r="V514">
            <v>28</v>
          </cell>
          <cell r="W514">
            <v>42.41</v>
          </cell>
          <cell r="X514">
            <v>0</v>
          </cell>
          <cell r="Y514">
            <v>625.79</v>
          </cell>
          <cell r="Z514">
            <v>50.87</v>
          </cell>
          <cell r="AA514">
            <v>719.07</v>
          </cell>
          <cell r="AB514">
            <v>74.069999999999993</v>
          </cell>
          <cell r="AC514">
            <v>60.52</v>
          </cell>
          <cell r="AD514">
            <v>216.34</v>
          </cell>
          <cell r="AE514">
            <v>350.93</v>
          </cell>
          <cell r="AF514">
            <v>1070</v>
          </cell>
        </row>
        <row r="515">
          <cell r="C515" t="str">
            <v>QCCC000146</v>
          </cell>
          <cell r="D515">
            <v>228810</v>
          </cell>
          <cell r="E515">
            <v>39845</v>
          </cell>
          <cell r="F515">
            <v>39872</v>
          </cell>
          <cell r="G515" t="str">
            <v>EDSSCT2</v>
          </cell>
          <cell r="H515">
            <v>23297.61</v>
          </cell>
          <cell r="I515">
            <v>46.26</v>
          </cell>
          <cell r="J515">
            <v>46.26</v>
          </cell>
          <cell r="K515">
            <v>30</v>
          </cell>
          <cell r="L515" t="str">
            <v>GELL</v>
          </cell>
          <cell r="M515">
            <v>1.0760000000000001</v>
          </cell>
          <cell r="N515">
            <v>1.5146999999999999</v>
          </cell>
          <cell r="O515">
            <v>0</v>
          </cell>
          <cell r="P515">
            <v>14.9567</v>
          </cell>
          <cell r="Q515">
            <v>2.5300000000000001E-3</v>
          </cell>
          <cell r="R515">
            <v>2.6455000000000002</v>
          </cell>
          <cell r="S515">
            <v>1.4464999999999999</v>
          </cell>
          <cell r="T515">
            <v>9.9989999999999992E-3</v>
          </cell>
          <cell r="U515">
            <v>0</v>
          </cell>
          <cell r="V515">
            <v>28</v>
          </cell>
          <cell r="W515">
            <v>42.41</v>
          </cell>
          <cell r="X515">
            <v>0</v>
          </cell>
          <cell r="Y515">
            <v>691.9</v>
          </cell>
          <cell r="Z515">
            <v>58.94</v>
          </cell>
          <cell r="AA515">
            <v>793.25</v>
          </cell>
          <cell r="AB515">
            <v>74.069999999999993</v>
          </cell>
          <cell r="AC515">
            <v>66.92</v>
          </cell>
          <cell r="AD515">
            <v>250.66</v>
          </cell>
          <cell r="AE515">
            <v>391.65</v>
          </cell>
          <cell r="AF515">
            <v>1184.9000000000001</v>
          </cell>
        </row>
        <row r="516">
          <cell r="C516" t="str">
            <v>QCCC000204</v>
          </cell>
          <cell r="D516">
            <v>228811</v>
          </cell>
          <cell r="E516">
            <v>39845</v>
          </cell>
          <cell r="F516">
            <v>39872</v>
          </cell>
          <cell r="G516" t="str">
            <v>EDMT2</v>
          </cell>
          <cell r="H516">
            <v>56151.728000000003</v>
          </cell>
          <cell r="I516">
            <v>188.416</v>
          </cell>
          <cell r="J516">
            <v>188.416</v>
          </cell>
          <cell r="K516">
            <v>120</v>
          </cell>
          <cell r="L516" t="str">
            <v>GELL</v>
          </cell>
          <cell r="M516">
            <v>1.0760000000000001</v>
          </cell>
          <cell r="N516">
            <v>11.9856</v>
          </cell>
          <cell r="O516">
            <v>0</v>
          </cell>
          <cell r="P516">
            <v>13.393599999999999</v>
          </cell>
          <cell r="Q516">
            <v>2.5300000000000001E-3</v>
          </cell>
          <cell r="R516">
            <v>2.6455000000000002</v>
          </cell>
          <cell r="S516">
            <v>1.4464999999999999</v>
          </cell>
          <cell r="T516">
            <v>9.9989999999999992E-3</v>
          </cell>
          <cell r="U516">
            <v>0</v>
          </cell>
          <cell r="V516">
            <v>28</v>
          </cell>
          <cell r="W516">
            <v>335.59</v>
          </cell>
          <cell r="X516">
            <v>0</v>
          </cell>
          <cell r="Y516">
            <v>2523.5700000000002</v>
          </cell>
          <cell r="Z516">
            <v>142.06</v>
          </cell>
          <cell r="AA516">
            <v>3001.22</v>
          </cell>
          <cell r="AB516">
            <v>74.069999999999993</v>
          </cell>
          <cell r="AC516">
            <v>272.54000000000002</v>
          </cell>
          <cell r="AD516">
            <v>604.14</v>
          </cell>
          <cell r="AE516">
            <v>950.75</v>
          </cell>
          <cell r="AF516">
            <v>3951.97</v>
          </cell>
        </row>
        <row r="517">
          <cell r="C517" t="str">
            <v>QCCC000212</v>
          </cell>
          <cell r="D517">
            <v>228812</v>
          </cell>
          <cell r="E517">
            <v>39845</v>
          </cell>
          <cell r="F517">
            <v>39872</v>
          </cell>
          <cell r="G517" t="str">
            <v>EDSSCT2</v>
          </cell>
          <cell r="H517">
            <v>92507.95</v>
          </cell>
          <cell r="I517">
            <v>244.54</v>
          </cell>
          <cell r="J517">
            <v>244.54</v>
          </cell>
          <cell r="K517">
            <v>30</v>
          </cell>
          <cell r="L517" t="str">
            <v>GELL</v>
          </cell>
          <cell r="M517">
            <v>1.0760000000000001</v>
          </cell>
          <cell r="N517">
            <v>1.5146999999999999</v>
          </cell>
          <cell r="O517">
            <v>0</v>
          </cell>
          <cell r="P517">
            <v>14.9567</v>
          </cell>
          <cell r="Q517">
            <v>2.5300000000000001E-3</v>
          </cell>
          <cell r="R517">
            <v>2.6455000000000002</v>
          </cell>
          <cell r="S517">
            <v>1.4464999999999999</v>
          </cell>
          <cell r="T517">
            <v>9.9989999999999992E-3</v>
          </cell>
          <cell r="U517">
            <v>0</v>
          </cell>
          <cell r="V517">
            <v>28</v>
          </cell>
          <cell r="W517">
            <v>42.41</v>
          </cell>
          <cell r="X517">
            <v>0</v>
          </cell>
          <cell r="Y517">
            <v>3657.52</v>
          </cell>
          <cell r="Z517">
            <v>234.04</v>
          </cell>
          <cell r="AA517">
            <v>3933.97</v>
          </cell>
          <cell r="AB517">
            <v>74.069999999999993</v>
          </cell>
          <cell r="AC517">
            <v>353.73</v>
          </cell>
          <cell r="AD517">
            <v>995.29</v>
          </cell>
          <cell r="AE517">
            <v>1423.09</v>
          </cell>
          <cell r="AF517">
            <v>5357.06</v>
          </cell>
        </row>
        <row r="518">
          <cell r="C518" t="str">
            <v>QCCC000218</v>
          </cell>
          <cell r="D518">
            <v>228813</v>
          </cell>
          <cell r="E518">
            <v>39845</v>
          </cell>
          <cell r="F518">
            <v>39872</v>
          </cell>
          <cell r="G518" t="str">
            <v>EDMT2</v>
          </cell>
          <cell r="H518">
            <v>130100.8</v>
          </cell>
          <cell r="I518">
            <v>301</v>
          </cell>
          <cell r="J518">
            <v>301</v>
          </cell>
          <cell r="K518">
            <v>120</v>
          </cell>
          <cell r="L518" t="str">
            <v>GELL</v>
          </cell>
          <cell r="M518">
            <v>1.0760000000000001</v>
          </cell>
          <cell r="N518">
            <v>11.9856</v>
          </cell>
          <cell r="O518">
            <v>0</v>
          </cell>
          <cell r="P518">
            <v>13.393599999999999</v>
          </cell>
          <cell r="Q518">
            <v>2.5300000000000001E-3</v>
          </cell>
          <cell r="R518">
            <v>2.6455000000000002</v>
          </cell>
          <cell r="S518">
            <v>1.4464999999999999</v>
          </cell>
          <cell r="T518">
            <v>9.9989999999999992E-3</v>
          </cell>
          <cell r="U518">
            <v>0</v>
          </cell>
          <cell r="V518">
            <v>28</v>
          </cell>
          <cell r="W518">
            <v>335.59</v>
          </cell>
          <cell r="X518">
            <v>0</v>
          </cell>
          <cell r="Y518">
            <v>4031.47</v>
          </cell>
          <cell r="Z518">
            <v>329.16</v>
          </cell>
          <cell r="AA518">
            <v>4696.22</v>
          </cell>
          <cell r="AB518">
            <v>74.069999999999993</v>
          </cell>
          <cell r="AC518">
            <v>435.4</v>
          </cell>
          <cell r="AD518">
            <v>1399.75</v>
          </cell>
          <cell r="AE518">
            <v>1909.22</v>
          </cell>
          <cell r="AF518">
            <v>6605.44</v>
          </cell>
        </row>
        <row r="519">
          <cell r="C519" t="str">
            <v>QCCC000226</v>
          </cell>
          <cell r="D519">
            <v>228814</v>
          </cell>
          <cell r="E519">
            <v>39845</v>
          </cell>
          <cell r="F519">
            <v>39872</v>
          </cell>
          <cell r="G519" t="str">
            <v>EDMSCT2</v>
          </cell>
          <cell r="H519">
            <v>46431.552000000003</v>
          </cell>
          <cell r="I519">
            <v>118.29600000000001</v>
          </cell>
          <cell r="J519">
            <v>120</v>
          </cell>
          <cell r="K519">
            <v>120</v>
          </cell>
          <cell r="L519" t="str">
            <v>GELL</v>
          </cell>
          <cell r="M519">
            <v>1.0760000000000001</v>
          </cell>
          <cell r="N519">
            <v>11.9856</v>
          </cell>
          <cell r="O519">
            <v>0</v>
          </cell>
          <cell r="P519">
            <v>12.2485</v>
          </cell>
          <cell r="Q519">
            <v>2.5300000000000001E-3</v>
          </cell>
          <cell r="R519">
            <v>2.6455000000000002</v>
          </cell>
          <cell r="S519">
            <v>1.4464999999999999</v>
          </cell>
          <cell r="T519">
            <v>9.9989999999999992E-3</v>
          </cell>
          <cell r="U519">
            <v>0</v>
          </cell>
          <cell r="V519">
            <v>28</v>
          </cell>
          <cell r="W519">
            <v>335.59</v>
          </cell>
          <cell r="X519">
            <v>0</v>
          </cell>
          <cell r="Y519">
            <v>1469.82</v>
          </cell>
          <cell r="Z519">
            <v>117.48</v>
          </cell>
          <cell r="AA519">
            <v>1922.89</v>
          </cell>
          <cell r="AB519">
            <v>74.069999999999993</v>
          </cell>
          <cell r="AC519">
            <v>173.58</v>
          </cell>
          <cell r="AD519">
            <v>499.55</v>
          </cell>
          <cell r="AE519">
            <v>747.2</v>
          </cell>
          <cell r="AF519">
            <v>2670.09</v>
          </cell>
        </row>
        <row r="520">
          <cell r="C520" t="str">
            <v>QCCC000324</v>
          </cell>
          <cell r="D520">
            <v>228815</v>
          </cell>
          <cell r="E520">
            <v>39845</v>
          </cell>
          <cell r="F520">
            <v>39872</v>
          </cell>
          <cell r="G520" t="str">
            <v>EDST2</v>
          </cell>
          <cell r="H520">
            <v>26515.056</v>
          </cell>
          <cell r="I520">
            <v>107.352</v>
          </cell>
          <cell r="J520">
            <v>107.352</v>
          </cell>
          <cell r="K520">
            <v>30</v>
          </cell>
          <cell r="L520" t="str">
            <v>GELL</v>
          </cell>
          <cell r="M520">
            <v>1.0760000000000001</v>
          </cell>
          <cell r="N520">
            <v>1.5146999999999999</v>
          </cell>
          <cell r="O520">
            <v>0</v>
          </cell>
          <cell r="P520">
            <v>16.048999999999999</v>
          </cell>
          <cell r="Q520">
            <v>2.5300000000000001E-3</v>
          </cell>
          <cell r="R520">
            <v>2.6455000000000002</v>
          </cell>
          <cell r="S520">
            <v>1.4464999999999999</v>
          </cell>
          <cell r="T520">
            <v>9.9989999999999992E-3</v>
          </cell>
          <cell r="U520">
            <v>0</v>
          </cell>
          <cell r="V520">
            <v>28</v>
          </cell>
          <cell r="W520">
            <v>42.41</v>
          </cell>
          <cell r="X520">
            <v>0</v>
          </cell>
          <cell r="Y520">
            <v>1722.89</v>
          </cell>
          <cell r="Z520">
            <v>67.08</v>
          </cell>
          <cell r="AA520">
            <v>1832.38</v>
          </cell>
          <cell r="AB520">
            <v>74.069999999999993</v>
          </cell>
          <cell r="AC520">
            <v>155.28</v>
          </cell>
          <cell r="AD520">
            <v>285.27</v>
          </cell>
          <cell r="AE520">
            <v>514.62</v>
          </cell>
          <cell r="AF520">
            <v>2347</v>
          </cell>
        </row>
        <row r="521">
          <cell r="C521" t="str">
            <v>QCCC000336</v>
          </cell>
          <cell r="D521">
            <v>228816</v>
          </cell>
          <cell r="E521">
            <v>39845</v>
          </cell>
          <cell r="F521">
            <v>39872</v>
          </cell>
          <cell r="G521" t="str">
            <v>EDSSCT2</v>
          </cell>
          <cell r="H521">
            <v>21885.804</v>
          </cell>
          <cell r="I521">
            <v>91.158000000000001</v>
          </cell>
          <cell r="J521">
            <v>91.158000000000001</v>
          </cell>
          <cell r="K521">
            <v>30</v>
          </cell>
          <cell r="L521" t="str">
            <v>GELL</v>
          </cell>
          <cell r="M521">
            <v>1.0760000000000001</v>
          </cell>
          <cell r="N521">
            <v>1.5146999999999999</v>
          </cell>
          <cell r="O521">
            <v>0</v>
          </cell>
          <cell r="P521">
            <v>14.9567</v>
          </cell>
          <cell r="Q521">
            <v>2.5300000000000001E-3</v>
          </cell>
          <cell r="R521">
            <v>2.6455000000000002</v>
          </cell>
          <cell r="S521">
            <v>1.4464999999999999</v>
          </cell>
          <cell r="T521">
            <v>9.9989999999999992E-3</v>
          </cell>
          <cell r="U521">
            <v>0</v>
          </cell>
          <cell r="V521">
            <v>28</v>
          </cell>
          <cell r="W521">
            <v>42.41</v>
          </cell>
          <cell r="X521">
            <v>0</v>
          </cell>
          <cell r="Y521">
            <v>1363.42</v>
          </cell>
          <cell r="Z521">
            <v>55.37</v>
          </cell>
          <cell r="AA521">
            <v>1461.2</v>
          </cell>
          <cell r="AB521">
            <v>74.069999999999993</v>
          </cell>
          <cell r="AC521">
            <v>131.86000000000001</v>
          </cell>
          <cell r="AD521">
            <v>235.47</v>
          </cell>
          <cell r="AE521">
            <v>441.4</v>
          </cell>
          <cell r="AF521">
            <v>1902.6</v>
          </cell>
        </row>
        <row r="522">
          <cell r="C522" t="str">
            <v>QCCC000356</v>
          </cell>
          <cell r="D522">
            <v>228817</v>
          </cell>
          <cell r="E522">
            <v>39845</v>
          </cell>
          <cell r="F522">
            <v>39872</v>
          </cell>
          <cell r="G522" t="str">
            <v>EDSSCT2</v>
          </cell>
          <cell r="H522">
            <v>26958.468000000001</v>
          </cell>
          <cell r="I522">
            <v>55.164000000000001</v>
          </cell>
          <cell r="J522">
            <v>55.164000000000001</v>
          </cell>
          <cell r="K522">
            <v>30</v>
          </cell>
          <cell r="L522" t="str">
            <v>GELL</v>
          </cell>
          <cell r="M522">
            <v>1.0760000000000001</v>
          </cell>
          <cell r="N522">
            <v>1.5146999999999999</v>
          </cell>
          <cell r="O522">
            <v>0</v>
          </cell>
          <cell r="P522">
            <v>14.9567</v>
          </cell>
          <cell r="Q522">
            <v>2.5300000000000001E-3</v>
          </cell>
          <cell r="R522">
            <v>2.6455000000000002</v>
          </cell>
          <cell r="S522">
            <v>1.4464999999999999</v>
          </cell>
          <cell r="T522">
            <v>9.9989999999999992E-3</v>
          </cell>
          <cell r="U522">
            <v>0</v>
          </cell>
          <cell r="V522">
            <v>28</v>
          </cell>
          <cell r="W522">
            <v>42.41</v>
          </cell>
          <cell r="X522">
            <v>0</v>
          </cell>
          <cell r="Y522">
            <v>825.07</v>
          </cell>
          <cell r="Z522">
            <v>68.209999999999994</v>
          </cell>
          <cell r="AA522">
            <v>935.69</v>
          </cell>
          <cell r="AB522">
            <v>74.069999999999993</v>
          </cell>
          <cell r="AC522">
            <v>79.8</v>
          </cell>
          <cell r="AD522">
            <v>290.04000000000002</v>
          </cell>
          <cell r="AE522">
            <v>443.91</v>
          </cell>
          <cell r="AF522">
            <v>1379.6</v>
          </cell>
        </row>
        <row r="523">
          <cell r="C523" t="str">
            <v>QCCC000374</v>
          </cell>
          <cell r="D523">
            <v>228818</v>
          </cell>
          <cell r="E523">
            <v>39845</v>
          </cell>
          <cell r="F523">
            <v>39872</v>
          </cell>
          <cell r="G523" t="str">
            <v>EDLT2</v>
          </cell>
          <cell r="H523">
            <v>146320.56299999999</v>
          </cell>
          <cell r="I523">
            <v>516.99</v>
          </cell>
          <cell r="J523">
            <v>516.99</v>
          </cell>
          <cell r="K523">
            <v>400</v>
          </cell>
          <cell r="L523" t="str">
            <v>GELL</v>
          </cell>
          <cell r="M523">
            <v>1.0760000000000001</v>
          </cell>
          <cell r="N523">
            <v>34.0747</v>
          </cell>
          <cell r="O523">
            <v>0</v>
          </cell>
          <cell r="P523">
            <v>11.713900000000001</v>
          </cell>
          <cell r="Q523">
            <v>2.5300000000000001E-3</v>
          </cell>
          <cell r="R523">
            <v>2.6455000000000002</v>
          </cell>
          <cell r="S523">
            <v>1.4464999999999999</v>
          </cell>
          <cell r="T523">
            <v>9.9989999999999992E-3</v>
          </cell>
          <cell r="U523">
            <v>0</v>
          </cell>
          <cell r="V523">
            <v>28</v>
          </cell>
          <cell r="W523">
            <v>954.09</v>
          </cell>
          <cell r="X523">
            <v>0</v>
          </cell>
          <cell r="Y523">
            <v>6055.97</v>
          </cell>
          <cell r="Z523">
            <v>370.19</v>
          </cell>
          <cell r="AA523">
            <v>7380.25</v>
          </cell>
          <cell r="AB523">
            <v>74.069999999999993</v>
          </cell>
          <cell r="AC523">
            <v>747.83</v>
          </cell>
          <cell r="AD523">
            <v>1574.25</v>
          </cell>
          <cell r="AE523">
            <v>2396.15</v>
          </cell>
          <cell r="AF523">
            <v>9776.4</v>
          </cell>
        </row>
        <row r="524">
          <cell r="C524" t="str">
            <v>QCCC000410</v>
          </cell>
          <cell r="D524">
            <v>228819</v>
          </cell>
          <cell r="E524">
            <v>39845</v>
          </cell>
          <cell r="F524">
            <v>39872</v>
          </cell>
          <cell r="G524" t="str">
            <v>EDMT2</v>
          </cell>
          <cell r="H524">
            <v>101738.8</v>
          </cell>
          <cell r="I524">
            <v>255</v>
          </cell>
          <cell r="J524">
            <v>255</v>
          </cell>
          <cell r="K524">
            <v>120</v>
          </cell>
          <cell r="L524" t="str">
            <v>GELL</v>
          </cell>
          <cell r="M524">
            <v>1.0760000000000001</v>
          </cell>
          <cell r="N524">
            <v>11.9856</v>
          </cell>
          <cell r="O524">
            <v>0</v>
          </cell>
          <cell r="P524">
            <v>13.393599999999999</v>
          </cell>
          <cell r="Q524">
            <v>2.5300000000000001E-3</v>
          </cell>
          <cell r="R524">
            <v>2.6455000000000002</v>
          </cell>
          <cell r="S524">
            <v>1.4464999999999999</v>
          </cell>
          <cell r="T524">
            <v>9.9989999999999992E-3</v>
          </cell>
          <cell r="U524">
            <v>0</v>
          </cell>
          <cell r="V524">
            <v>28</v>
          </cell>
          <cell r="W524">
            <v>335.59</v>
          </cell>
          <cell r="X524">
            <v>0</v>
          </cell>
          <cell r="Y524">
            <v>3415.36</v>
          </cell>
          <cell r="Z524">
            <v>257.39999999999998</v>
          </cell>
          <cell r="AA524">
            <v>4008.35</v>
          </cell>
          <cell r="AB524">
            <v>74.069999999999993</v>
          </cell>
          <cell r="AC524">
            <v>368.86</v>
          </cell>
          <cell r="AD524">
            <v>1094.6099999999999</v>
          </cell>
          <cell r="AE524">
            <v>1537.54</v>
          </cell>
          <cell r="AF524">
            <v>5545.89</v>
          </cell>
        </row>
        <row r="525">
          <cell r="C525" t="str">
            <v>QCCC000414</v>
          </cell>
          <cell r="D525">
            <v>228820</v>
          </cell>
          <cell r="E525">
            <v>39845</v>
          </cell>
          <cell r="F525">
            <v>39872</v>
          </cell>
          <cell r="G525" t="str">
            <v>EDSSCT2</v>
          </cell>
          <cell r="H525">
            <v>36544.949999999997</v>
          </cell>
          <cell r="I525">
            <v>63.4</v>
          </cell>
          <cell r="J525">
            <v>63.4</v>
          </cell>
          <cell r="K525">
            <v>30</v>
          </cell>
          <cell r="L525" t="str">
            <v>GELL</v>
          </cell>
          <cell r="M525">
            <v>1.0760000000000001</v>
          </cell>
          <cell r="N525">
            <v>1.5146999999999999</v>
          </cell>
          <cell r="O525">
            <v>0</v>
          </cell>
          <cell r="P525">
            <v>14.9567</v>
          </cell>
          <cell r="Q525">
            <v>2.5300000000000001E-3</v>
          </cell>
          <cell r="R525">
            <v>2.6455000000000002</v>
          </cell>
          <cell r="S525">
            <v>1.4464999999999999</v>
          </cell>
          <cell r="T525">
            <v>9.9989999999999992E-3</v>
          </cell>
          <cell r="U525">
            <v>0</v>
          </cell>
          <cell r="V525">
            <v>28</v>
          </cell>
          <cell r="W525">
            <v>42.41</v>
          </cell>
          <cell r="X525">
            <v>0</v>
          </cell>
          <cell r="Y525">
            <v>948.25</v>
          </cell>
          <cell r="Z525">
            <v>92.46</v>
          </cell>
          <cell r="AA525">
            <v>1083.1199999999999</v>
          </cell>
          <cell r="AB525">
            <v>74.069999999999993</v>
          </cell>
          <cell r="AC525">
            <v>91.71</v>
          </cell>
          <cell r="AD525">
            <v>393.19</v>
          </cell>
          <cell r="AE525">
            <v>558.97</v>
          </cell>
          <cell r="AF525">
            <v>1642.09</v>
          </cell>
        </row>
        <row r="526">
          <cell r="C526" t="str">
            <v>QCCC000426</v>
          </cell>
          <cell r="D526">
            <v>228821</v>
          </cell>
          <cell r="E526">
            <v>39845</v>
          </cell>
          <cell r="F526">
            <v>39872</v>
          </cell>
          <cell r="G526" t="str">
            <v>EDMSCT2</v>
          </cell>
          <cell r="H526">
            <v>54478.86</v>
          </cell>
          <cell r="I526">
            <v>127.776</v>
          </cell>
          <cell r="J526">
            <v>127.776</v>
          </cell>
          <cell r="K526">
            <v>120</v>
          </cell>
          <cell r="L526" t="str">
            <v>GELL</v>
          </cell>
          <cell r="M526">
            <v>1.0760000000000001</v>
          </cell>
          <cell r="N526">
            <v>11.9856</v>
          </cell>
          <cell r="O526">
            <v>0</v>
          </cell>
          <cell r="P526">
            <v>12.2485</v>
          </cell>
          <cell r="Q526">
            <v>2.5300000000000001E-3</v>
          </cell>
          <cell r="R526">
            <v>2.6455000000000002</v>
          </cell>
          <cell r="S526">
            <v>1.4464999999999999</v>
          </cell>
          <cell r="T526">
            <v>9.9989999999999992E-3</v>
          </cell>
          <cell r="U526">
            <v>0</v>
          </cell>
          <cell r="V526">
            <v>28</v>
          </cell>
          <cell r="W526">
            <v>335.59</v>
          </cell>
          <cell r="X526">
            <v>0</v>
          </cell>
          <cell r="Y526">
            <v>1565.06</v>
          </cell>
          <cell r="Z526">
            <v>137.84</v>
          </cell>
          <cell r="AA526">
            <v>2038.49</v>
          </cell>
          <cell r="AB526">
            <v>74.069999999999993</v>
          </cell>
          <cell r="AC526">
            <v>184.83</v>
          </cell>
          <cell r="AD526">
            <v>586.13</v>
          </cell>
          <cell r="AE526">
            <v>845.03</v>
          </cell>
          <cell r="AF526">
            <v>2883.52</v>
          </cell>
        </row>
        <row r="527">
          <cell r="C527" t="str">
            <v>QCCC000434</v>
          </cell>
          <cell r="D527">
            <v>228822</v>
          </cell>
          <cell r="E527">
            <v>39845</v>
          </cell>
          <cell r="F527">
            <v>39872</v>
          </cell>
          <cell r="G527" t="str">
            <v>EVLT2</v>
          </cell>
          <cell r="H527">
            <v>2065.9560000000001</v>
          </cell>
          <cell r="I527">
            <v>5.2080000000000002</v>
          </cell>
          <cell r="J527">
            <v>0</v>
          </cell>
          <cell r="L527" t="str">
            <v>GELL</v>
          </cell>
          <cell r="M527">
            <v>1.0760000000000001</v>
          </cell>
          <cell r="N527">
            <v>1.3563000000000001</v>
          </cell>
          <cell r="O527">
            <v>0</v>
          </cell>
          <cell r="P527">
            <v>0</v>
          </cell>
          <cell r="Q527">
            <v>6.0895999999999999E-2</v>
          </cell>
          <cell r="R527">
            <v>1.1011</v>
          </cell>
          <cell r="S527">
            <v>0</v>
          </cell>
          <cell r="T527">
            <v>9.9989999999999992E-3</v>
          </cell>
          <cell r="U527">
            <v>0</v>
          </cell>
          <cell r="V527">
            <v>28</v>
          </cell>
          <cell r="W527">
            <v>37.979999999999997</v>
          </cell>
          <cell r="X527">
            <v>0</v>
          </cell>
          <cell r="Y527">
            <v>0</v>
          </cell>
          <cell r="Z527">
            <v>125.81</v>
          </cell>
          <cell r="AA527">
            <v>163.79</v>
          </cell>
          <cell r="AB527">
            <v>30.83</v>
          </cell>
          <cell r="AC527">
            <v>0</v>
          </cell>
          <cell r="AD527">
            <v>22.23</v>
          </cell>
          <cell r="AE527">
            <v>53.06</v>
          </cell>
          <cell r="AF527">
            <v>216.85</v>
          </cell>
        </row>
        <row r="528">
          <cell r="C528" t="str">
            <v>QCCC000462</v>
          </cell>
          <cell r="D528">
            <v>228823</v>
          </cell>
          <cell r="E528">
            <v>39845</v>
          </cell>
          <cell r="F528">
            <v>39872</v>
          </cell>
          <cell r="G528" t="str">
            <v>EDMT2</v>
          </cell>
          <cell r="H528">
            <v>162774</v>
          </cell>
          <cell r="I528">
            <v>301.60000000000002</v>
          </cell>
          <cell r="J528">
            <v>301.60000000000002</v>
          </cell>
          <cell r="K528">
            <v>120</v>
          </cell>
          <cell r="L528" t="str">
            <v>GELL</v>
          </cell>
          <cell r="M528">
            <v>1.0760000000000001</v>
          </cell>
          <cell r="N528">
            <v>11.9856</v>
          </cell>
          <cell r="O528">
            <v>0</v>
          </cell>
          <cell r="P528">
            <v>13.393599999999999</v>
          </cell>
          <cell r="Q528">
            <v>2.5300000000000001E-3</v>
          </cell>
          <cell r="R528">
            <v>2.6455000000000002</v>
          </cell>
          <cell r="S528">
            <v>1.4464999999999999</v>
          </cell>
          <cell r="T528">
            <v>9.9989999999999992E-3</v>
          </cell>
          <cell r="U528">
            <v>0</v>
          </cell>
          <cell r="V528">
            <v>28</v>
          </cell>
          <cell r="W528">
            <v>335.59</v>
          </cell>
          <cell r="X528">
            <v>0</v>
          </cell>
          <cell r="Y528">
            <v>4039.51</v>
          </cell>
          <cell r="Z528">
            <v>411.82</v>
          </cell>
          <cell r="AA528">
            <v>4786.92</v>
          </cell>
          <cell r="AB528">
            <v>74.069999999999993</v>
          </cell>
          <cell r="AC528">
            <v>436.27</v>
          </cell>
          <cell r="AD528">
            <v>1751.27</v>
          </cell>
          <cell r="AE528">
            <v>2261.61</v>
          </cell>
          <cell r="AF528">
            <v>7048.53</v>
          </cell>
        </row>
        <row r="529">
          <cell r="C529" t="str">
            <v>QCCC000490</v>
          </cell>
          <cell r="D529">
            <v>228824</v>
          </cell>
          <cell r="E529">
            <v>39845</v>
          </cell>
          <cell r="F529">
            <v>39872</v>
          </cell>
          <cell r="G529" t="str">
            <v>EDS074</v>
          </cell>
          <cell r="H529">
            <v>18283.91</v>
          </cell>
          <cell r="I529">
            <v>62.26</v>
          </cell>
          <cell r="J529">
            <v>62.26</v>
          </cell>
          <cell r="K529">
            <v>30</v>
          </cell>
          <cell r="L529" t="str">
            <v>GELL</v>
          </cell>
          <cell r="M529">
            <v>1.0760000000000001</v>
          </cell>
          <cell r="N529">
            <v>1.5146999999999999</v>
          </cell>
          <cell r="O529">
            <v>0</v>
          </cell>
          <cell r="P529">
            <v>14.9567</v>
          </cell>
          <cell r="Q529">
            <v>2.5300000000000001E-3</v>
          </cell>
          <cell r="R529">
            <v>2.6455000000000002</v>
          </cell>
          <cell r="S529">
            <v>1.4464999999999999</v>
          </cell>
          <cell r="T529">
            <v>9.6579999999999999E-3</v>
          </cell>
          <cell r="U529">
            <v>0</v>
          </cell>
          <cell r="V529">
            <v>28</v>
          </cell>
          <cell r="W529">
            <v>42.41</v>
          </cell>
          <cell r="X529">
            <v>0</v>
          </cell>
          <cell r="Y529">
            <v>931.2</v>
          </cell>
          <cell r="Z529">
            <v>46.26</v>
          </cell>
          <cell r="AA529">
            <v>1019.87</v>
          </cell>
          <cell r="AB529">
            <v>74.069999999999993</v>
          </cell>
          <cell r="AC529">
            <v>90.06</v>
          </cell>
          <cell r="AD529">
            <v>190.01</v>
          </cell>
          <cell r="AE529">
            <v>354.14</v>
          </cell>
          <cell r="AF529">
            <v>1374.01</v>
          </cell>
        </row>
        <row r="530">
          <cell r="C530" t="str">
            <v>QCCC000492</v>
          </cell>
          <cell r="D530">
            <v>228825</v>
          </cell>
          <cell r="E530">
            <v>39845</v>
          </cell>
          <cell r="F530">
            <v>39872</v>
          </cell>
          <cell r="G530" t="str">
            <v>EDST2</v>
          </cell>
          <cell r="H530">
            <v>11741.343999999999</v>
          </cell>
          <cell r="I530">
            <v>74.92</v>
          </cell>
          <cell r="J530">
            <v>74.92</v>
          </cell>
          <cell r="K530">
            <v>30</v>
          </cell>
          <cell r="L530" t="str">
            <v>GELL</v>
          </cell>
          <cell r="M530">
            <v>1.0760000000000001</v>
          </cell>
          <cell r="N530">
            <v>1.5146999999999999</v>
          </cell>
          <cell r="O530">
            <v>0</v>
          </cell>
          <cell r="P530">
            <v>16.048999999999999</v>
          </cell>
          <cell r="Q530">
            <v>2.5300000000000001E-3</v>
          </cell>
          <cell r="R530">
            <v>2.6455000000000002</v>
          </cell>
          <cell r="S530">
            <v>1.4464999999999999</v>
          </cell>
          <cell r="T530">
            <v>9.9989999999999992E-3</v>
          </cell>
          <cell r="U530">
            <v>0</v>
          </cell>
          <cell r="V530">
            <v>28</v>
          </cell>
          <cell r="W530">
            <v>42.41</v>
          </cell>
          <cell r="X530">
            <v>0</v>
          </cell>
          <cell r="Y530">
            <v>1202.3900000000001</v>
          </cell>
          <cell r="Z530">
            <v>29.71</v>
          </cell>
          <cell r="AA530">
            <v>1274.51</v>
          </cell>
          <cell r="AB530">
            <v>74.069999999999993</v>
          </cell>
          <cell r="AC530">
            <v>108.37</v>
          </cell>
          <cell r="AD530">
            <v>126.33</v>
          </cell>
          <cell r="AE530">
            <v>308.77</v>
          </cell>
          <cell r="AF530">
            <v>1583.28</v>
          </cell>
        </row>
        <row r="531">
          <cell r="C531" t="str">
            <v>QCCC000570</v>
          </cell>
          <cell r="D531">
            <v>228826</v>
          </cell>
          <cell r="E531">
            <v>39814</v>
          </cell>
          <cell r="F531">
            <v>39844</v>
          </cell>
          <cell r="G531" t="str">
            <v>EDMSCT2</v>
          </cell>
          <cell r="H531">
            <v>144475.704</v>
          </cell>
          <cell r="I531">
            <v>275.66399999999999</v>
          </cell>
          <cell r="J531">
            <v>275.66399999999999</v>
          </cell>
          <cell r="K531">
            <v>120</v>
          </cell>
          <cell r="L531" t="str">
            <v>GELL</v>
          </cell>
          <cell r="M531">
            <v>1.0760000000000001</v>
          </cell>
          <cell r="N531">
            <v>11.9856</v>
          </cell>
          <cell r="O531">
            <v>0</v>
          </cell>
          <cell r="P531">
            <v>12.2485</v>
          </cell>
          <cell r="Q531">
            <v>2.5300000000000001E-3</v>
          </cell>
          <cell r="R531">
            <v>2.6455000000000002</v>
          </cell>
          <cell r="S531">
            <v>1.4464999999999999</v>
          </cell>
          <cell r="T531">
            <v>9.9989999999999992E-3</v>
          </cell>
          <cell r="U531">
            <v>0</v>
          </cell>
          <cell r="V531">
            <v>31</v>
          </cell>
          <cell r="W531">
            <v>371.55</v>
          </cell>
          <cell r="X531">
            <v>0</v>
          </cell>
          <cell r="Y531">
            <v>3376.47</v>
          </cell>
          <cell r="Z531">
            <v>365.53</v>
          </cell>
          <cell r="AA531">
            <v>4113.55</v>
          </cell>
          <cell r="AB531">
            <v>82.01</v>
          </cell>
          <cell r="AC531">
            <v>398.75</v>
          </cell>
          <cell r="AD531">
            <v>1554.41</v>
          </cell>
          <cell r="AE531">
            <v>2035.17</v>
          </cell>
          <cell r="AF531">
            <v>6148.72</v>
          </cell>
        </row>
        <row r="532">
          <cell r="C532" t="str">
            <v>QCCC000570</v>
          </cell>
          <cell r="D532">
            <v>228826</v>
          </cell>
          <cell r="E532">
            <v>39845</v>
          </cell>
          <cell r="F532">
            <v>39872</v>
          </cell>
          <cell r="G532" t="str">
            <v>EDMSCT2</v>
          </cell>
          <cell r="H532">
            <v>124841.088</v>
          </cell>
          <cell r="I532">
            <v>261.83999999999997</v>
          </cell>
          <cell r="J532">
            <v>261.83999999999997</v>
          </cell>
          <cell r="K532">
            <v>120</v>
          </cell>
          <cell r="L532" t="str">
            <v>GELL</v>
          </cell>
          <cell r="M532">
            <v>1.0760000000000001</v>
          </cell>
          <cell r="N532">
            <v>11.9856</v>
          </cell>
          <cell r="O532">
            <v>0</v>
          </cell>
          <cell r="P532">
            <v>12.2485</v>
          </cell>
          <cell r="Q532">
            <v>2.5300000000000001E-3</v>
          </cell>
          <cell r="R532">
            <v>2.6455000000000002</v>
          </cell>
          <cell r="S532">
            <v>1.4464999999999999</v>
          </cell>
          <cell r="T532">
            <v>9.9989999999999992E-3</v>
          </cell>
          <cell r="U532">
            <v>0</v>
          </cell>
          <cell r="V532">
            <v>28</v>
          </cell>
          <cell r="W532">
            <v>335.59</v>
          </cell>
          <cell r="X532">
            <v>0</v>
          </cell>
          <cell r="Y532">
            <v>3207.14</v>
          </cell>
          <cell r="Z532">
            <v>315.85000000000002</v>
          </cell>
          <cell r="AA532">
            <v>3858.58</v>
          </cell>
          <cell r="AB532">
            <v>74.069999999999993</v>
          </cell>
          <cell r="AC532">
            <v>378.75</v>
          </cell>
          <cell r="AD532">
            <v>1343.16</v>
          </cell>
          <cell r="AE532">
            <v>1795.98</v>
          </cell>
          <cell r="AF532">
            <v>5654.56</v>
          </cell>
        </row>
        <row r="533">
          <cell r="C533" t="str">
            <v>QCCC000570</v>
          </cell>
          <cell r="D533">
            <v>228315</v>
          </cell>
          <cell r="E533">
            <v>39814</v>
          </cell>
          <cell r="F533">
            <v>39844</v>
          </cell>
          <cell r="G533" t="str">
            <v>EDMSCT2</v>
          </cell>
          <cell r="H533">
            <v>-144475.704</v>
          </cell>
          <cell r="I533">
            <v>275.66399999999999</v>
          </cell>
          <cell r="J533">
            <v>-275.66399999999999</v>
          </cell>
          <cell r="K533">
            <v>120</v>
          </cell>
          <cell r="L533" t="str">
            <v>GELL</v>
          </cell>
          <cell r="M533">
            <v>1.0760000000000001</v>
          </cell>
          <cell r="N533">
            <v>11.9856</v>
          </cell>
          <cell r="O533">
            <v>0</v>
          </cell>
          <cell r="P533">
            <v>12.2485</v>
          </cell>
          <cell r="Q533">
            <v>2.5300000000000001E-3</v>
          </cell>
          <cell r="R533">
            <v>2.6455000000000002</v>
          </cell>
          <cell r="S533">
            <v>1.4464999999999999</v>
          </cell>
          <cell r="T533">
            <v>9.9989999999999992E-3</v>
          </cell>
          <cell r="U533">
            <v>0</v>
          </cell>
          <cell r="V533">
            <v>31</v>
          </cell>
          <cell r="W533">
            <v>-371.55</v>
          </cell>
          <cell r="X533">
            <v>0</v>
          </cell>
          <cell r="Y533">
            <v>-3376.47</v>
          </cell>
          <cell r="Z533">
            <v>-365.53</v>
          </cell>
          <cell r="AA533">
            <v>-4113.55</v>
          </cell>
          <cell r="AB533">
            <v>-82.01</v>
          </cell>
          <cell r="AC533">
            <v>-398.75</v>
          </cell>
          <cell r="AD533">
            <v>-1554.41</v>
          </cell>
          <cell r="AE533">
            <v>-2035.17</v>
          </cell>
          <cell r="AF533">
            <v>-6148.72</v>
          </cell>
        </row>
        <row r="534">
          <cell r="C534" t="str">
            <v>QCCC000762</v>
          </cell>
          <cell r="D534">
            <v>228827</v>
          </cell>
          <cell r="E534">
            <v>39845</v>
          </cell>
          <cell r="F534">
            <v>39872</v>
          </cell>
          <cell r="G534" t="str">
            <v>EDSSCT2</v>
          </cell>
          <cell r="H534">
            <v>24607.26</v>
          </cell>
          <cell r="I534">
            <v>101.5</v>
          </cell>
          <cell r="J534">
            <v>101.5</v>
          </cell>
          <cell r="K534">
            <v>30</v>
          </cell>
          <cell r="L534" t="str">
            <v>GELL</v>
          </cell>
          <cell r="M534">
            <v>1.0760000000000001</v>
          </cell>
          <cell r="N534">
            <v>1.5146999999999999</v>
          </cell>
          <cell r="O534">
            <v>0</v>
          </cell>
          <cell r="P534">
            <v>14.9567</v>
          </cell>
          <cell r="Q534">
            <v>2.5300000000000001E-3</v>
          </cell>
          <cell r="R534">
            <v>2.6455000000000002</v>
          </cell>
          <cell r="S534">
            <v>1.4464999999999999</v>
          </cell>
          <cell r="T534">
            <v>9.9989999999999992E-3</v>
          </cell>
          <cell r="U534">
            <v>0</v>
          </cell>
          <cell r="V534">
            <v>28</v>
          </cell>
          <cell r="W534">
            <v>42.41</v>
          </cell>
          <cell r="X534">
            <v>0</v>
          </cell>
          <cell r="Y534">
            <v>1518.11</v>
          </cell>
          <cell r="Z534">
            <v>62.26</v>
          </cell>
          <cell r="AA534">
            <v>1622.78</v>
          </cell>
          <cell r="AB534">
            <v>74.069999999999993</v>
          </cell>
          <cell r="AC534">
            <v>146.82</v>
          </cell>
          <cell r="AD534">
            <v>264.74</v>
          </cell>
          <cell r="AE534">
            <v>485.63</v>
          </cell>
          <cell r="AF534">
            <v>2108.41</v>
          </cell>
        </row>
        <row r="535">
          <cell r="C535" t="str">
            <v>QCCC000793</v>
          </cell>
          <cell r="D535">
            <v>228828</v>
          </cell>
          <cell r="E535">
            <v>39845</v>
          </cell>
          <cell r="F535">
            <v>39872</v>
          </cell>
          <cell r="G535" t="str">
            <v>EDSSCT2</v>
          </cell>
          <cell r="H535">
            <v>19561.740000000002</v>
          </cell>
          <cell r="I535">
            <v>39.5</v>
          </cell>
          <cell r="J535">
            <v>39.5</v>
          </cell>
          <cell r="K535">
            <v>30</v>
          </cell>
          <cell r="L535" t="str">
            <v>GELL</v>
          </cell>
          <cell r="M535">
            <v>1.0760000000000001</v>
          </cell>
          <cell r="N535">
            <v>1.5146999999999999</v>
          </cell>
          <cell r="O535">
            <v>0</v>
          </cell>
          <cell r="P535">
            <v>14.9567</v>
          </cell>
          <cell r="Q535">
            <v>2.5300000000000001E-3</v>
          </cell>
          <cell r="R535">
            <v>2.6455000000000002</v>
          </cell>
          <cell r="S535">
            <v>1.4464999999999999</v>
          </cell>
          <cell r="T535">
            <v>9.9989999999999992E-3</v>
          </cell>
          <cell r="U535">
            <v>0</v>
          </cell>
          <cell r="V535">
            <v>28</v>
          </cell>
          <cell r="W535">
            <v>42.41</v>
          </cell>
          <cell r="X535">
            <v>0</v>
          </cell>
          <cell r="Y535">
            <v>590.79</v>
          </cell>
          <cell r="Z535">
            <v>49.5</v>
          </cell>
          <cell r="AA535">
            <v>682.7</v>
          </cell>
          <cell r="AB535">
            <v>74.069999999999993</v>
          </cell>
          <cell r="AC535">
            <v>57.14</v>
          </cell>
          <cell r="AD535">
            <v>210.47</v>
          </cell>
          <cell r="AE535">
            <v>341.68</v>
          </cell>
          <cell r="AF535">
            <v>1024.3800000000001</v>
          </cell>
        </row>
        <row r="536">
          <cell r="C536" t="str">
            <v>QCCC000924</v>
          </cell>
          <cell r="D536">
            <v>228829</v>
          </cell>
          <cell r="E536">
            <v>39845</v>
          </cell>
          <cell r="F536">
            <v>39872</v>
          </cell>
          <cell r="G536" t="str">
            <v>EDSSCT2</v>
          </cell>
          <cell r="H536">
            <v>40489.012000000002</v>
          </cell>
          <cell r="I536">
            <v>81.933999999999997</v>
          </cell>
          <cell r="J536">
            <v>81.933999999999997</v>
          </cell>
          <cell r="K536">
            <v>30</v>
          </cell>
          <cell r="L536" t="str">
            <v>GELL</v>
          </cell>
          <cell r="M536">
            <v>1.0760000000000001</v>
          </cell>
          <cell r="N536">
            <v>1.5146999999999999</v>
          </cell>
          <cell r="O536">
            <v>0</v>
          </cell>
          <cell r="P536">
            <v>14.9567</v>
          </cell>
          <cell r="Q536">
            <v>2.5300000000000001E-3</v>
          </cell>
          <cell r="R536">
            <v>2.6455000000000002</v>
          </cell>
          <cell r="S536">
            <v>1.4464999999999999</v>
          </cell>
          <cell r="T536">
            <v>9.9989999999999992E-3</v>
          </cell>
          <cell r="U536">
            <v>0</v>
          </cell>
          <cell r="V536">
            <v>28</v>
          </cell>
          <cell r="W536">
            <v>42.41</v>
          </cell>
          <cell r="X536">
            <v>0</v>
          </cell>
          <cell r="Y536">
            <v>1225.46</v>
          </cell>
          <cell r="Z536">
            <v>102.44</v>
          </cell>
          <cell r="AA536">
            <v>1370.31</v>
          </cell>
          <cell r="AB536">
            <v>74.069999999999993</v>
          </cell>
          <cell r="AC536">
            <v>118.52</v>
          </cell>
          <cell r="AD536">
            <v>435.62</v>
          </cell>
          <cell r="AE536">
            <v>628.21</v>
          </cell>
          <cell r="AF536">
            <v>1998.52</v>
          </cell>
        </row>
        <row r="537">
          <cell r="C537" t="str">
            <v>QCCC001004</v>
          </cell>
          <cell r="D537">
            <v>228830</v>
          </cell>
          <cell r="E537">
            <v>39845</v>
          </cell>
          <cell r="F537">
            <v>39872</v>
          </cell>
          <cell r="G537" t="str">
            <v>WICCA10</v>
          </cell>
          <cell r="H537">
            <v>3959212.16</v>
          </cell>
          <cell r="I537">
            <v>7993.58</v>
          </cell>
          <cell r="J537">
            <v>8000</v>
          </cell>
          <cell r="K537">
            <v>8000</v>
          </cell>
          <cell r="L537" t="str">
            <v>GS60</v>
          </cell>
          <cell r="M537">
            <v>1.044</v>
          </cell>
          <cell r="N537">
            <v>140.9419</v>
          </cell>
          <cell r="O537">
            <v>0.55769999999999997</v>
          </cell>
          <cell r="P537">
            <v>1.1681999999999999</v>
          </cell>
          <cell r="Q537">
            <v>4.0369999999999998E-3</v>
          </cell>
          <cell r="R537">
            <v>945.41589999999997</v>
          </cell>
          <cell r="S537">
            <v>1.3101</v>
          </cell>
          <cell r="T537">
            <v>4.5430000000000002E-3</v>
          </cell>
          <cell r="U537">
            <v>0</v>
          </cell>
          <cell r="V537">
            <v>28</v>
          </cell>
          <cell r="W537">
            <v>3946.38</v>
          </cell>
          <cell r="X537">
            <v>4458.0200000000004</v>
          </cell>
          <cell r="Y537">
            <v>9345.6</v>
          </cell>
          <cell r="Z537">
            <v>15983.34</v>
          </cell>
          <cell r="AA537">
            <v>33733.339999999997</v>
          </cell>
          <cell r="AB537">
            <v>26471.64</v>
          </cell>
          <cell r="AC537">
            <v>10480.799999999999</v>
          </cell>
          <cell r="AD537">
            <v>18778.12</v>
          </cell>
          <cell r="AE537">
            <v>55730.559999999998</v>
          </cell>
          <cell r="AF537">
            <v>89463.9</v>
          </cell>
        </row>
        <row r="538">
          <cell r="C538" t="str">
            <v>QCCC001010</v>
          </cell>
          <cell r="D538">
            <v>228831</v>
          </cell>
          <cell r="E538">
            <v>39845</v>
          </cell>
          <cell r="F538">
            <v>39872</v>
          </cell>
          <cell r="G538" t="str">
            <v>EDMT2</v>
          </cell>
          <cell r="H538">
            <v>154396.5</v>
          </cell>
          <cell r="I538">
            <v>341.8</v>
          </cell>
          <cell r="J538">
            <v>341.8</v>
          </cell>
          <cell r="K538">
            <v>120</v>
          </cell>
          <cell r="L538" t="str">
            <v>GELL</v>
          </cell>
          <cell r="M538">
            <v>1.0760000000000001</v>
          </cell>
          <cell r="N538">
            <v>11.9856</v>
          </cell>
          <cell r="O538">
            <v>0</v>
          </cell>
          <cell r="P538">
            <v>13.393599999999999</v>
          </cell>
          <cell r="Q538">
            <v>2.5300000000000001E-3</v>
          </cell>
          <cell r="R538">
            <v>2.6455000000000002</v>
          </cell>
          <cell r="S538">
            <v>1.4464999999999999</v>
          </cell>
          <cell r="T538">
            <v>9.9989999999999992E-3</v>
          </cell>
          <cell r="U538">
            <v>0</v>
          </cell>
          <cell r="V538">
            <v>28</v>
          </cell>
          <cell r="W538">
            <v>335.59</v>
          </cell>
          <cell r="X538">
            <v>0</v>
          </cell>
          <cell r="Y538">
            <v>4577.93</v>
          </cell>
          <cell r="Z538">
            <v>390.63</v>
          </cell>
          <cell r="AA538">
            <v>5304.15</v>
          </cell>
          <cell r="AB538">
            <v>74.069999999999993</v>
          </cell>
          <cell r="AC538">
            <v>494.41</v>
          </cell>
          <cell r="AD538">
            <v>1661.14</v>
          </cell>
          <cell r="AE538">
            <v>2229.62</v>
          </cell>
          <cell r="AF538">
            <v>7533.77</v>
          </cell>
        </row>
        <row r="539">
          <cell r="C539" t="str">
            <v>QCCC001035</v>
          </cell>
          <cell r="D539">
            <v>228832</v>
          </cell>
          <cell r="E539">
            <v>39845</v>
          </cell>
          <cell r="F539">
            <v>39872</v>
          </cell>
          <cell r="G539" t="str">
            <v>ECACA91</v>
          </cell>
          <cell r="H539">
            <v>0</v>
          </cell>
          <cell r="I539">
            <v>0</v>
          </cell>
          <cell r="J539">
            <v>0</v>
          </cell>
          <cell r="K539">
            <v>0</v>
          </cell>
          <cell r="L539" t="str">
            <v>GEHL</v>
          </cell>
          <cell r="M539">
            <v>1.0389999999999999</v>
          </cell>
          <cell r="N539">
            <v>31.68</v>
          </cell>
          <cell r="O539">
            <v>3.8521999999999998</v>
          </cell>
          <cell r="P539">
            <v>7.4040999999999997</v>
          </cell>
          <cell r="Q539">
            <v>2.4970000000000001E-3</v>
          </cell>
          <cell r="R539">
            <v>0</v>
          </cell>
          <cell r="S539">
            <v>0</v>
          </cell>
          <cell r="T539">
            <v>3.993E-3</v>
          </cell>
          <cell r="U539">
            <v>0</v>
          </cell>
          <cell r="V539">
            <v>28</v>
          </cell>
          <cell r="W539">
            <v>887.04</v>
          </cell>
          <cell r="X539">
            <v>0</v>
          </cell>
          <cell r="Y539">
            <v>0</v>
          </cell>
          <cell r="Z539">
            <v>0</v>
          </cell>
          <cell r="AA539">
            <v>887.04</v>
          </cell>
          <cell r="AB539">
            <v>0</v>
          </cell>
          <cell r="AC539">
            <v>0</v>
          </cell>
          <cell r="AD539">
            <v>0</v>
          </cell>
          <cell r="AE539">
            <v>0</v>
          </cell>
          <cell r="AF539">
            <v>887.04</v>
          </cell>
        </row>
        <row r="540">
          <cell r="C540" t="str">
            <v>QCCC001036</v>
          </cell>
          <cell r="D540">
            <v>228833</v>
          </cell>
          <cell r="E540">
            <v>39845</v>
          </cell>
          <cell r="F540">
            <v>39872</v>
          </cell>
          <cell r="G540" t="str">
            <v>EEGA1</v>
          </cell>
          <cell r="H540">
            <v>104866.02</v>
          </cell>
          <cell r="I540">
            <v>3294.28</v>
          </cell>
          <cell r="J540">
            <v>3294.28</v>
          </cell>
          <cell r="K540">
            <v>0</v>
          </cell>
          <cell r="L540" t="str">
            <v>GS56</v>
          </cell>
          <cell r="M540">
            <v>0.98099999999999998</v>
          </cell>
          <cell r="N540">
            <v>951.423</v>
          </cell>
          <cell r="O540">
            <v>1.6423000000000001</v>
          </cell>
          <cell r="P540">
            <v>2.7753000000000001</v>
          </cell>
          <cell r="Q540">
            <v>2.4970000000000001E-3</v>
          </cell>
          <cell r="R540">
            <v>17.232600000000001</v>
          </cell>
          <cell r="S540">
            <v>0.82389999999999997</v>
          </cell>
          <cell r="T540">
            <v>5.8300000000000001E-3</v>
          </cell>
          <cell r="U540">
            <v>0</v>
          </cell>
          <cell r="V540">
            <v>28</v>
          </cell>
          <cell r="W540">
            <v>26639.84</v>
          </cell>
          <cell r="X540">
            <v>5410.2</v>
          </cell>
          <cell r="Y540">
            <v>9142.61</v>
          </cell>
          <cell r="Z540">
            <v>261.85000000000002</v>
          </cell>
          <cell r="AA540">
            <v>41454.5</v>
          </cell>
          <cell r="AB540">
            <v>482.51</v>
          </cell>
          <cell r="AC540">
            <v>2714.16</v>
          </cell>
          <cell r="AD540">
            <v>599.75</v>
          </cell>
          <cell r="AE540">
            <v>3796.42</v>
          </cell>
          <cell r="AF540">
            <v>45250.92</v>
          </cell>
        </row>
        <row r="541">
          <cell r="C541" t="str">
            <v>QCCC700011</v>
          </cell>
          <cell r="D541">
            <v>228834</v>
          </cell>
          <cell r="E541">
            <v>39845</v>
          </cell>
          <cell r="F541">
            <v>39872</v>
          </cell>
          <cell r="G541" t="str">
            <v>EDMT2</v>
          </cell>
          <cell r="H541">
            <v>84498.59</v>
          </cell>
          <cell r="I541">
            <v>173.54</v>
          </cell>
          <cell r="J541">
            <v>173.54</v>
          </cell>
          <cell r="K541">
            <v>120</v>
          </cell>
          <cell r="L541" t="str">
            <v>GELL</v>
          </cell>
          <cell r="M541">
            <v>1.0760000000000001</v>
          </cell>
          <cell r="N541">
            <v>11.9856</v>
          </cell>
          <cell r="O541">
            <v>0</v>
          </cell>
          <cell r="P541">
            <v>13.393599999999999</v>
          </cell>
          <cell r="Q541">
            <v>2.5300000000000001E-3</v>
          </cell>
          <cell r="R541">
            <v>2.6455000000000002</v>
          </cell>
          <cell r="S541">
            <v>1.4464999999999999</v>
          </cell>
          <cell r="T541">
            <v>9.9989999999999992E-3</v>
          </cell>
          <cell r="U541">
            <v>0</v>
          </cell>
          <cell r="V541">
            <v>28</v>
          </cell>
          <cell r="W541">
            <v>335.59</v>
          </cell>
          <cell r="X541">
            <v>0</v>
          </cell>
          <cell r="Y541">
            <v>2324.33</v>
          </cell>
          <cell r="Z541">
            <v>213.78</v>
          </cell>
          <cell r="AA541">
            <v>2873.7</v>
          </cell>
          <cell r="AB541">
            <v>74.069999999999993</v>
          </cell>
          <cell r="AC541">
            <v>251.03</v>
          </cell>
          <cell r="AD541">
            <v>909.11</v>
          </cell>
          <cell r="AE541">
            <v>1234.21</v>
          </cell>
          <cell r="AF541">
            <v>4107.91</v>
          </cell>
        </row>
        <row r="542">
          <cell r="C542" t="str">
            <v>QCCC700036</v>
          </cell>
          <cell r="D542">
            <v>228835</v>
          </cell>
          <cell r="E542">
            <v>39845</v>
          </cell>
          <cell r="F542">
            <v>39872</v>
          </cell>
          <cell r="G542" t="str">
            <v>EDMT2</v>
          </cell>
          <cell r="H542">
            <v>43055.303999999996</v>
          </cell>
          <cell r="I542">
            <v>112.992</v>
          </cell>
          <cell r="J542">
            <v>120</v>
          </cell>
          <cell r="K542">
            <v>120</v>
          </cell>
          <cell r="L542" t="str">
            <v>GELL</v>
          </cell>
          <cell r="M542">
            <v>1.0760000000000001</v>
          </cell>
          <cell r="N542">
            <v>11.9856</v>
          </cell>
          <cell r="O542">
            <v>0</v>
          </cell>
          <cell r="P542">
            <v>13.393599999999999</v>
          </cell>
          <cell r="Q542">
            <v>2.5300000000000001E-3</v>
          </cell>
          <cell r="R542">
            <v>2.6455000000000002</v>
          </cell>
          <cell r="S542">
            <v>1.4464999999999999</v>
          </cell>
          <cell r="T542">
            <v>9.9989999999999992E-3</v>
          </cell>
          <cell r="U542">
            <v>0</v>
          </cell>
          <cell r="V542">
            <v>28</v>
          </cell>
          <cell r="W542">
            <v>335.59</v>
          </cell>
          <cell r="X542">
            <v>0</v>
          </cell>
          <cell r="Y542">
            <v>1607.23</v>
          </cell>
          <cell r="Z542">
            <v>108.93</v>
          </cell>
          <cell r="AA542">
            <v>2051.75</v>
          </cell>
          <cell r="AB542">
            <v>74.069999999999993</v>
          </cell>
          <cell r="AC542">
            <v>173.58</v>
          </cell>
          <cell r="AD542">
            <v>463.23</v>
          </cell>
          <cell r="AE542">
            <v>710.88</v>
          </cell>
          <cell r="AF542">
            <v>2762.63</v>
          </cell>
        </row>
        <row r="543">
          <cell r="C543" t="str">
            <v>QCCC700063</v>
          </cell>
          <cell r="D543">
            <v>228836</v>
          </cell>
          <cell r="E543">
            <v>39845</v>
          </cell>
          <cell r="F543">
            <v>39872</v>
          </cell>
          <cell r="G543" t="str">
            <v>EDSSCT2</v>
          </cell>
          <cell r="H543">
            <v>32207.15</v>
          </cell>
          <cell r="I543">
            <v>59.36</v>
          </cell>
          <cell r="J543">
            <v>59.36</v>
          </cell>
          <cell r="K543">
            <v>30</v>
          </cell>
          <cell r="L543" t="str">
            <v>GELL</v>
          </cell>
          <cell r="M543">
            <v>1.0760000000000001</v>
          </cell>
          <cell r="N543">
            <v>1.5146999999999999</v>
          </cell>
          <cell r="O543">
            <v>0</v>
          </cell>
          <cell r="P543">
            <v>14.9567</v>
          </cell>
          <cell r="Q543">
            <v>2.5300000000000001E-3</v>
          </cell>
          <cell r="R543">
            <v>2.6455000000000002</v>
          </cell>
          <cell r="S543">
            <v>1.4464999999999999</v>
          </cell>
          <cell r="T543">
            <v>9.9989999999999992E-3</v>
          </cell>
          <cell r="U543">
            <v>0</v>
          </cell>
          <cell r="V543">
            <v>28</v>
          </cell>
          <cell r="W543">
            <v>42.41</v>
          </cell>
          <cell r="X543">
            <v>0</v>
          </cell>
          <cell r="Y543">
            <v>887.83</v>
          </cell>
          <cell r="Z543">
            <v>81.48</v>
          </cell>
          <cell r="AA543">
            <v>1011.72</v>
          </cell>
          <cell r="AB543">
            <v>74.069999999999993</v>
          </cell>
          <cell r="AC543">
            <v>85.86</v>
          </cell>
          <cell r="AD543">
            <v>346.52</v>
          </cell>
          <cell r="AE543">
            <v>506.45</v>
          </cell>
          <cell r="AF543">
            <v>1518.17</v>
          </cell>
        </row>
        <row r="544">
          <cell r="C544" t="str">
            <v>QCCC700072</v>
          </cell>
          <cell r="D544">
            <v>228837</v>
          </cell>
          <cell r="E544">
            <v>39845</v>
          </cell>
          <cell r="F544">
            <v>39872</v>
          </cell>
          <cell r="G544" t="str">
            <v>EDSSCT2</v>
          </cell>
          <cell r="H544">
            <v>27845.83</v>
          </cell>
          <cell r="I544">
            <v>50.54</v>
          </cell>
          <cell r="J544">
            <v>50.54</v>
          </cell>
          <cell r="K544">
            <v>30</v>
          </cell>
          <cell r="L544" t="str">
            <v>GELL</v>
          </cell>
          <cell r="M544">
            <v>1.0760000000000001</v>
          </cell>
          <cell r="N544">
            <v>1.5146999999999999</v>
          </cell>
          <cell r="O544">
            <v>0</v>
          </cell>
          <cell r="P544">
            <v>14.9567</v>
          </cell>
          <cell r="Q544">
            <v>2.5300000000000001E-3</v>
          </cell>
          <cell r="R544">
            <v>2.6455000000000002</v>
          </cell>
          <cell r="S544">
            <v>1.4464999999999999</v>
          </cell>
          <cell r="T544">
            <v>9.9989999999999992E-3</v>
          </cell>
          <cell r="U544">
            <v>0</v>
          </cell>
          <cell r="V544">
            <v>28</v>
          </cell>
          <cell r="W544">
            <v>42.41</v>
          </cell>
          <cell r="X544">
            <v>0</v>
          </cell>
          <cell r="Y544">
            <v>755.92</v>
          </cell>
          <cell r="Z544">
            <v>70.45</v>
          </cell>
          <cell r="AA544">
            <v>868.78</v>
          </cell>
          <cell r="AB544">
            <v>74.069999999999993</v>
          </cell>
          <cell r="AC544">
            <v>73.11</v>
          </cell>
          <cell r="AD544">
            <v>299.58999999999997</v>
          </cell>
          <cell r="AE544">
            <v>446.77</v>
          </cell>
          <cell r="AF544">
            <v>1315.55</v>
          </cell>
        </row>
        <row r="545">
          <cell r="C545" t="str">
            <v>QCCC700076</v>
          </cell>
          <cell r="D545">
            <v>228838</v>
          </cell>
          <cell r="E545">
            <v>39845</v>
          </cell>
          <cell r="F545">
            <v>39872</v>
          </cell>
          <cell r="G545" t="str">
            <v>EDSSCT2</v>
          </cell>
          <cell r="H545">
            <v>29229.27</v>
          </cell>
          <cell r="I545">
            <v>51.48</v>
          </cell>
          <cell r="J545">
            <v>51.48</v>
          </cell>
          <cell r="K545">
            <v>30</v>
          </cell>
          <cell r="L545" t="str">
            <v>GELL</v>
          </cell>
          <cell r="M545">
            <v>1.0760000000000001</v>
          </cell>
          <cell r="N545">
            <v>1.5146999999999999</v>
          </cell>
          <cell r="O545">
            <v>0</v>
          </cell>
          <cell r="P545">
            <v>14.9567</v>
          </cell>
          <cell r="Q545">
            <v>2.5300000000000001E-3</v>
          </cell>
          <cell r="R545">
            <v>2.6455000000000002</v>
          </cell>
          <cell r="S545">
            <v>1.4464999999999999</v>
          </cell>
          <cell r="T545">
            <v>9.9989999999999992E-3</v>
          </cell>
          <cell r="U545">
            <v>0</v>
          </cell>
          <cell r="V545">
            <v>28</v>
          </cell>
          <cell r="W545">
            <v>42.41</v>
          </cell>
          <cell r="X545">
            <v>0</v>
          </cell>
          <cell r="Y545">
            <v>769.97</v>
          </cell>
          <cell r="Z545">
            <v>73.95</v>
          </cell>
          <cell r="AA545">
            <v>886.33</v>
          </cell>
          <cell r="AB545">
            <v>74.069999999999993</v>
          </cell>
          <cell r="AC545">
            <v>74.47</v>
          </cell>
          <cell r="AD545">
            <v>314.47000000000003</v>
          </cell>
          <cell r="AE545">
            <v>463.01</v>
          </cell>
          <cell r="AF545">
            <v>1349.34</v>
          </cell>
        </row>
        <row r="546">
          <cell r="C546" t="str">
            <v>QCCC700143</v>
          </cell>
          <cell r="D546">
            <v>228839</v>
          </cell>
          <cell r="E546">
            <v>39845</v>
          </cell>
          <cell r="F546">
            <v>39872</v>
          </cell>
          <cell r="G546" t="str">
            <v>EDSSCT2</v>
          </cell>
          <cell r="H546">
            <v>22979.550999999999</v>
          </cell>
          <cell r="I546">
            <v>44.962000000000003</v>
          </cell>
          <cell r="J546">
            <v>44.962000000000003</v>
          </cell>
          <cell r="K546">
            <v>30</v>
          </cell>
          <cell r="L546" t="str">
            <v>GELL</v>
          </cell>
          <cell r="M546">
            <v>1.0760000000000001</v>
          </cell>
          <cell r="N546">
            <v>1.5146999999999999</v>
          </cell>
          <cell r="O546">
            <v>0</v>
          </cell>
          <cell r="P546">
            <v>14.9567</v>
          </cell>
          <cell r="Q546">
            <v>2.5300000000000001E-3</v>
          </cell>
          <cell r="R546">
            <v>2.6455000000000002</v>
          </cell>
          <cell r="S546">
            <v>1.4464999999999999</v>
          </cell>
          <cell r="T546">
            <v>9.9989999999999992E-3</v>
          </cell>
          <cell r="U546">
            <v>0</v>
          </cell>
          <cell r="V546">
            <v>28</v>
          </cell>
          <cell r="W546">
            <v>42.41</v>
          </cell>
          <cell r="X546">
            <v>0</v>
          </cell>
          <cell r="Y546">
            <v>672.48</v>
          </cell>
          <cell r="Z546">
            <v>58.14</v>
          </cell>
          <cell r="AA546">
            <v>773.03</v>
          </cell>
          <cell r="AB546">
            <v>74.069999999999993</v>
          </cell>
          <cell r="AC546">
            <v>65.040000000000006</v>
          </cell>
          <cell r="AD546">
            <v>247.23</v>
          </cell>
          <cell r="AE546">
            <v>386.34</v>
          </cell>
          <cell r="AF546">
            <v>1159.3699999999999</v>
          </cell>
        </row>
        <row r="547">
          <cell r="C547" t="str">
            <v>QCCC700167</v>
          </cell>
          <cell r="D547">
            <v>228840</v>
          </cell>
          <cell r="E547">
            <v>39845</v>
          </cell>
          <cell r="F547">
            <v>39872</v>
          </cell>
          <cell r="G547" t="str">
            <v>EDST2</v>
          </cell>
          <cell r="H547">
            <v>12307.4</v>
          </cell>
          <cell r="I547">
            <v>124.8</v>
          </cell>
          <cell r="J547">
            <v>124.8</v>
          </cell>
          <cell r="K547">
            <v>30</v>
          </cell>
          <cell r="L547" t="str">
            <v>GELL</v>
          </cell>
          <cell r="M547">
            <v>1.0760000000000001</v>
          </cell>
          <cell r="N547">
            <v>1.5146999999999999</v>
          </cell>
          <cell r="O547">
            <v>0</v>
          </cell>
          <cell r="P547">
            <v>16.048999999999999</v>
          </cell>
          <cell r="Q547">
            <v>2.5300000000000001E-3</v>
          </cell>
          <cell r="R547">
            <v>2.6455000000000002</v>
          </cell>
          <cell r="S547">
            <v>1.4464999999999999</v>
          </cell>
          <cell r="T547">
            <v>9.9989999999999992E-3</v>
          </cell>
          <cell r="U547">
            <v>0</v>
          </cell>
          <cell r="V547">
            <v>28</v>
          </cell>
          <cell r="W547">
            <v>42.41</v>
          </cell>
          <cell r="X547">
            <v>0</v>
          </cell>
          <cell r="Y547">
            <v>2002.92</v>
          </cell>
          <cell r="Z547">
            <v>31.14</v>
          </cell>
          <cell r="AA547">
            <v>2076.4699999999998</v>
          </cell>
          <cell r="AB547">
            <v>74.069999999999993</v>
          </cell>
          <cell r="AC547">
            <v>180.53</v>
          </cell>
          <cell r="AD547">
            <v>132.41</v>
          </cell>
          <cell r="AE547">
            <v>387.01</v>
          </cell>
          <cell r="AF547">
            <v>2463.48</v>
          </cell>
        </row>
        <row r="548">
          <cell r="C548" t="str">
            <v>QCCC700211</v>
          </cell>
          <cell r="D548">
            <v>228841</v>
          </cell>
          <cell r="E548">
            <v>39845</v>
          </cell>
          <cell r="F548">
            <v>39872</v>
          </cell>
          <cell r="G548" t="str">
            <v>EDST2</v>
          </cell>
          <cell r="H548">
            <v>18854.189999999999</v>
          </cell>
          <cell r="I548">
            <v>67.819999999999993</v>
          </cell>
          <cell r="J548">
            <v>67.819999999999993</v>
          </cell>
          <cell r="K548">
            <v>30</v>
          </cell>
          <cell r="L548" t="str">
            <v>GELL</v>
          </cell>
          <cell r="M548">
            <v>1.0760000000000001</v>
          </cell>
          <cell r="N548">
            <v>1.5146999999999999</v>
          </cell>
          <cell r="O548">
            <v>0</v>
          </cell>
          <cell r="P548">
            <v>16.048999999999999</v>
          </cell>
          <cell r="Q548">
            <v>2.5300000000000001E-3</v>
          </cell>
          <cell r="R548">
            <v>2.6455000000000002</v>
          </cell>
          <cell r="S548">
            <v>1.4464999999999999</v>
          </cell>
          <cell r="T548">
            <v>9.9989999999999992E-3</v>
          </cell>
          <cell r="U548">
            <v>0</v>
          </cell>
          <cell r="V548">
            <v>28</v>
          </cell>
          <cell r="W548">
            <v>42.41</v>
          </cell>
          <cell r="X548">
            <v>0</v>
          </cell>
          <cell r="Y548">
            <v>1088.45</v>
          </cell>
          <cell r="Z548">
            <v>47.7</v>
          </cell>
          <cell r="AA548">
            <v>1178.56</v>
          </cell>
          <cell r="AB548">
            <v>74.069999999999993</v>
          </cell>
          <cell r="AC548">
            <v>98.1</v>
          </cell>
          <cell r="AD548">
            <v>202.85</v>
          </cell>
          <cell r="AE548">
            <v>375.02</v>
          </cell>
          <cell r="AF548">
            <v>1553.58</v>
          </cell>
        </row>
        <row r="549">
          <cell r="C549" t="str">
            <v>QCCC700227</v>
          </cell>
          <cell r="D549">
            <v>228316</v>
          </cell>
          <cell r="E549">
            <v>39814</v>
          </cell>
          <cell r="F549">
            <v>39844</v>
          </cell>
          <cell r="G549" t="str">
            <v>EDST2</v>
          </cell>
          <cell r="H549">
            <v>-8417.58</v>
          </cell>
          <cell r="I549">
            <v>71.647999999999996</v>
          </cell>
          <cell r="J549">
            <v>-71.647999999999996</v>
          </cell>
          <cell r="K549">
            <v>30</v>
          </cell>
          <cell r="L549" t="str">
            <v>GELL</v>
          </cell>
          <cell r="M549">
            <v>1.0760000000000001</v>
          </cell>
          <cell r="N549">
            <v>1.5146999999999999</v>
          </cell>
          <cell r="O549">
            <v>0</v>
          </cell>
          <cell r="P549">
            <v>16.048999999999999</v>
          </cell>
          <cell r="Q549">
            <v>2.5300000000000001E-3</v>
          </cell>
          <cell r="R549">
            <v>2.6455000000000002</v>
          </cell>
          <cell r="S549">
            <v>1.4464999999999999</v>
          </cell>
          <cell r="T549">
            <v>9.9989999999999992E-3</v>
          </cell>
          <cell r="U549">
            <v>0</v>
          </cell>
          <cell r="V549">
            <v>31</v>
          </cell>
          <cell r="W549">
            <v>-46.95</v>
          </cell>
          <cell r="X549">
            <v>0</v>
          </cell>
          <cell r="Y549">
            <v>-1149.8800000000001</v>
          </cell>
          <cell r="Z549">
            <v>-21.3</v>
          </cell>
          <cell r="AA549">
            <v>-1218.1300000000001</v>
          </cell>
          <cell r="AB549">
            <v>-82.01</v>
          </cell>
          <cell r="AC549">
            <v>-103.64</v>
          </cell>
          <cell r="AD549">
            <v>-90.57</v>
          </cell>
          <cell r="AE549">
            <v>-276.22000000000003</v>
          </cell>
          <cell r="AF549">
            <v>-1494.35</v>
          </cell>
        </row>
        <row r="550">
          <cell r="C550" t="str">
            <v>QCCC700227</v>
          </cell>
          <cell r="D550">
            <v>228842</v>
          </cell>
          <cell r="E550">
            <v>39814</v>
          </cell>
          <cell r="F550">
            <v>39844</v>
          </cell>
          <cell r="G550" t="str">
            <v>EDST2</v>
          </cell>
          <cell r="H550">
            <v>8875.9439999999995</v>
          </cell>
          <cell r="I550">
            <v>71.647999999999996</v>
          </cell>
          <cell r="J550">
            <v>71.647999999999996</v>
          </cell>
          <cell r="K550">
            <v>30</v>
          </cell>
          <cell r="L550" t="str">
            <v>GELL</v>
          </cell>
          <cell r="M550">
            <v>1.0760000000000001</v>
          </cell>
          <cell r="N550">
            <v>1.5146999999999999</v>
          </cell>
          <cell r="O550">
            <v>0</v>
          </cell>
          <cell r="P550">
            <v>16.048999999999999</v>
          </cell>
          <cell r="Q550">
            <v>2.5300000000000001E-3</v>
          </cell>
          <cell r="R550">
            <v>2.6455000000000002</v>
          </cell>
          <cell r="S550">
            <v>1.4464999999999999</v>
          </cell>
          <cell r="T550">
            <v>9.9989999999999992E-3</v>
          </cell>
          <cell r="U550">
            <v>0</v>
          </cell>
          <cell r="V550">
            <v>31</v>
          </cell>
          <cell r="W550">
            <v>46.95</v>
          </cell>
          <cell r="X550">
            <v>0</v>
          </cell>
          <cell r="Y550">
            <v>1149.8800000000001</v>
          </cell>
          <cell r="Z550">
            <v>22.46</v>
          </cell>
          <cell r="AA550">
            <v>1219.29</v>
          </cell>
          <cell r="AB550">
            <v>82.01</v>
          </cell>
          <cell r="AC550">
            <v>103.64</v>
          </cell>
          <cell r="AD550">
            <v>95.5</v>
          </cell>
          <cell r="AE550">
            <v>281.14999999999998</v>
          </cell>
          <cell r="AF550">
            <v>1500.44</v>
          </cell>
        </row>
        <row r="551">
          <cell r="C551" t="str">
            <v>QCCC700227</v>
          </cell>
          <cell r="D551">
            <v>228842</v>
          </cell>
          <cell r="E551">
            <v>39845</v>
          </cell>
          <cell r="F551">
            <v>39872</v>
          </cell>
          <cell r="G551" t="str">
            <v>EDST2</v>
          </cell>
          <cell r="H551">
            <v>6936.7879999999996</v>
          </cell>
          <cell r="I551">
            <v>72.311999999999998</v>
          </cell>
          <cell r="J551">
            <v>72.311999999999998</v>
          </cell>
          <cell r="K551">
            <v>30</v>
          </cell>
          <cell r="L551" t="str">
            <v>GELL</v>
          </cell>
          <cell r="M551">
            <v>1.0760000000000001</v>
          </cell>
          <cell r="N551">
            <v>1.5146999999999999</v>
          </cell>
          <cell r="O551">
            <v>0</v>
          </cell>
          <cell r="P551">
            <v>16.048999999999999</v>
          </cell>
          <cell r="Q551">
            <v>2.5300000000000001E-3</v>
          </cell>
          <cell r="R551">
            <v>2.6455000000000002</v>
          </cell>
          <cell r="S551">
            <v>1.4464999999999999</v>
          </cell>
          <cell r="T551">
            <v>9.9989999999999992E-3</v>
          </cell>
          <cell r="U551">
            <v>0</v>
          </cell>
          <cell r="V551">
            <v>28</v>
          </cell>
          <cell r="W551">
            <v>42.41</v>
          </cell>
          <cell r="X551">
            <v>0</v>
          </cell>
          <cell r="Y551">
            <v>1160.54</v>
          </cell>
          <cell r="Z551">
            <v>17.55</v>
          </cell>
          <cell r="AA551">
            <v>1220.5</v>
          </cell>
          <cell r="AB551">
            <v>74.069999999999993</v>
          </cell>
          <cell r="AC551">
            <v>104.61</v>
          </cell>
          <cell r="AD551">
            <v>74.63</v>
          </cell>
          <cell r="AE551">
            <v>253.31</v>
          </cell>
          <cell r="AF551">
            <v>1473.81</v>
          </cell>
        </row>
        <row r="552">
          <cell r="C552" t="str">
            <v>QCCC700260</v>
          </cell>
          <cell r="D552">
            <v>228843</v>
          </cell>
          <cell r="E552">
            <v>39845</v>
          </cell>
          <cell r="F552">
            <v>39872</v>
          </cell>
          <cell r="G552" t="str">
            <v>EDST2</v>
          </cell>
          <cell r="H552">
            <v>19378.25</v>
          </cell>
          <cell r="I552">
            <v>65.319999999999993</v>
          </cell>
          <cell r="J552">
            <v>65.319999999999993</v>
          </cell>
          <cell r="K552">
            <v>30</v>
          </cell>
          <cell r="L552" t="str">
            <v>GELL</v>
          </cell>
          <cell r="M552">
            <v>1.0760000000000001</v>
          </cell>
          <cell r="N552">
            <v>1.5146999999999999</v>
          </cell>
          <cell r="O552">
            <v>0</v>
          </cell>
          <cell r="P552">
            <v>16.048999999999999</v>
          </cell>
          <cell r="Q552">
            <v>2.5300000000000001E-3</v>
          </cell>
          <cell r="R552">
            <v>2.6455000000000002</v>
          </cell>
          <cell r="S552">
            <v>1.4464999999999999</v>
          </cell>
          <cell r="T552">
            <v>9.9989999999999992E-3</v>
          </cell>
          <cell r="U552">
            <v>0</v>
          </cell>
          <cell r="V552">
            <v>28</v>
          </cell>
          <cell r="W552">
            <v>42.41</v>
          </cell>
          <cell r="X552">
            <v>0</v>
          </cell>
          <cell r="Y552">
            <v>1048.32</v>
          </cell>
          <cell r="Z552">
            <v>49.02</v>
          </cell>
          <cell r="AA552">
            <v>1139.75</v>
          </cell>
          <cell r="AB552">
            <v>74.069999999999993</v>
          </cell>
          <cell r="AC552">
            <v>94.49</v>
          </cell>
          <cell r="AD552">
            <v>208.49</v>
          </cell>
          <cell r="AE552">
            <v>377.05</v>
          </cell>
          <cell r="AF552">
            <v>1516.8</v>
          </cell>
        </row>
        <row r="553">
          <cell r="C553" t="str">
            <v>QCCC700273</v>
          </cell>
          <cell r="D553">
            <v>228844</v>
          </cell>
          <cell r="E553">
            <v>39845</v>
          </cell>
          <cell r="F553">
            <v>39872</v>
          </cell>
          <cell r="G553" t="str">
            <v>EDS075</v>
          </cell>
          <cell r="H553">
            <v>18619.146000000001</v>
          </cell>
          <cell r="I553">
            <v>63.216000000000001</v>
          </cell>
          <cell r="J553">
            <v>63.216000000000001</v>
          </cell>
          <cell r="K553">
            <v>30</v>
          </cell>
          <cell r="L553" t="str">
            <v>GELL</v>
          </cell>
          <cell r="M553">
            <v>1.0760000000000001</v>
          </cell>
          <cell r="N553">
            <v>1.5146999999999999</v>
          </cell>
          <cell r="O553">
            <v>0</v>
          </cell>
          <cell r="P553">
            <v>14.9567</v>
          </cell>
          <cell r="Q553">
            <v>2.5300000000000001E-3</v>
          </cell>
          <cell r="R553">
            <v>2.6455000000000002</v>
          </cell>
          <cell r="S553">
            <v>1.4464999999999999</v>
          </cell>
          <cell r="T553">
            <v>9.8230000000000001E-3</v>
          </cell>
          <cell r="U553">
            <v>0</v>
          </cell>
          <cell r="V553">
            <v>28</v>
          </cell>
          <cell r="W553">
            <v>42.41</v>
          </cell>
          <cell r="X553">
            <v>0</v>
          </cell>
          <cell r="Y553">
            <v>945.5</v>
          </cell>
          <cell r="Z553">
            <v>47.11</v>
          </cell>
          <cell r="AA553">
            <v>1035.02</v>
          </cell>
          <cell r="AB553">
            <v>74.069999999999993</v>
          </cell>
          <cell r="AC553">
            <v>91.44</v>
          </cell>
          <cell r="AD553">
            <v>196.8</v>
          </cell>
          <cell r="AE553">
            <v>362.31</v>
          </cell>
          <cell r="AF553">
            <v>1397.33</v>
          </cell>
        </row>
        <row r="554">
          <cell r="C554" t="str">
            <v>QCCC700341</v>
          </cell>
          <cell r="D554">
            <v>228845</v>
          </cell>
          <cell r="E554">
            <v>39845</v>
          </cell>
          <cell r="F554">
            <v>39872</v>
          </cell>
          <cell r="G554" t="str">
            <v>EDMT2</v>
          </cell>
          <cell r="H554">
            <v>78755.100000000006</v>
          </cell>
          <cell r="I554">
            <v>276.39999999999998</v>
          </cell>
          <cell r="J554">
            <v>276.39999999999998</v>
          </cell>
          <cell r="K554">
            <v>120</v>
          </cell>
          <cell r="L554" t="str">
            <v>GELL</v>
          </cell>
          <cell r="M554">
            <v>1.0760000000000001</v>
          </cell>
          <cell r="N554">
            <v>11.9856</v>
          </cell>
          <cell r="O554">
            <v>0</v>
          </cell>
          <cell r="P554">
            <v>13.393599999999999</v>
          </cell>
          <cell r="Q554">
            <v>2.5300000000000001E-3</v>
          </cell>
          <cell r="R554">
            <v>2.6455000000000002</v>
          </cell>
          <cell r="S554">
            <v>1.4464999999999999</v>
          </cell>
          <cell r="T554">
            <v>9.9989999999999992E-3</v>
          </cell>
          <cell r="U554">
            <v>0</v>
          </cell>
          <cell r="V554">
            <v>28</v>
          </cell>
          <cell r="W554">
            <v>335.59</v>
          </cell>
          <cell r="X554">
            <v>0</v>
          </cell>
          <cell r="Y554">
            <v>3701.99</v>
          </cell>
          <cell r="Z554">
            <v>199.25</v>
          </cell>
          <cell r="AA554">
            <v>4236.83</v>
          </cell>
          <cell r="AB554">
            <v>74.069999999999993</v>
          </cell>
          <cell r="AC554">
            <v>399.81</v>
          </cell>
          <cell r="AD554">
            <v>847.33</v>
          </cell>
          <cell r="AE554">
            <v>1321.21</v>
          </cell>
          <cell r="AF554">
            <v>5558.04</v>
          </cell>
        </row>
        <row r="555">
          <cell r="C555" t="str">
            <v>QDDD000001</v>
          </cell>
          <cell r="D555">
            <v>228846</v>
          </cell>
          <cell r="E555">
            <v>39845</v>
          </cell>
          <cell r="F555">
            <v>39872</v>
          </cell>
          <cell r="G555" t="str">
            <v>EICCA29</v>
          </cell>
          <cell r="H555">
            <v>26233399.899999999</v>
          </cell>
          <cell r="I555">
            <v>52733.919999999998</v>
          </cell>
          <cell r="J555">
            <v>65000</v>
          </cell>
          <cell r="K555">
            <v>65000</v>
          </cell>
          <cell r="L555" t="str">
            <v>GBSB</v>
          </cell>
          <cell r="M555">
            <v>1</v>
          </cell>
          <cell r="N555">
            <v>531.96</v>
          </cell>
          <cell r="O555">
            <v>3.85E-2</v>
          </cell>
          <cell r="P555">
            <v>8.3599999999999994E-2</v>
          </cell>
          <cell r="Q555">
            <v>1.397E-3</v>
          </cell>
          <cell r="R555">
            <v>6881.7331000000004</v>
          </cell>
          <cell r="S555">
            <v>1.0592999999999999</v>
          </cell>
          <cell r="T555">
            <v>2.8600000000000001E-3</v>
          </cell>
          <cell r="U555">
            <v>0</v>
          </cell>
          <cell r="V555">
            <v>28</v>
          </cell>
          <cell r="W555">
            <v>14894.88</v>
          </cell>
          <cell r="X555">
            <v>2030.25</v>
          </cell>
          <cell r="Y555">
            <v>5434</v>
          </cell>
          <cell r="Z555">
            <v>36648.06</v>
          </cell>
          <cell r="AA555">
            <v>59007.19</v>
          </cell>
          <cell r="AB555">
            <v>192688.53</v>
          </cell>
          <cell r="AC555">
            <v>68854.5</v>
          </cell>
          <cell r="AD555">
            <v>75027.520000000004</v>
          </cell>
          <cell r="AE555">
            <v>336570.55</v>
          </cell>
          <cell r="AF555">
            <v>395577.74</v>
          </cell>
        </row>
        <row r="556">
          <cell r="C556" t="str">
            <v>QDDD000002</v>
          </cell>
          <cell r="D556">
            <v>228847</v>
          </cell>
          <cell r="E556">
            <v>39845</v>
          </cell>
          <cell r="F556">
            <v>39872</v>
          </cell>
          <cell r="G556" t="str">
            <v>EICCA30</v>
          </cell>
          <cell r="H556">
            <v>11766442.73</v>
          </cell>
          <cell r="I556">
            <v>28113.48</v>
          </cell>
          <cell r="J556">
            <v>28113.48</v>
          </cell>
          <cell r="K556">
            <v>19100</v>
          </cell>
          <cell r="L556" t="str">
            <v>GBSB</v>
          </cell>
          <cell r="M556">
            <v>1</v>
          </cell>
          <cell r="N556">
            <v>307.33999999999997</v>
          </cell>
          <cell r="O556">
            <v>3.6299999999999999E-2</v>
          </cell>
          <cell r="P556">
            <v>8.3599999999999994E-2</v>
          </cell>
          <cell r="Q556">
            <v>1.1440000000000001E-3</v>
          </cell>
          <cell r="R556">
            <v>2861.6786000000002</v>
          </cell>
          <cell r="S556">
            <v>1.0592999999999999</v>
          </cell>
          <cell r="T556">
            <v>2.8600000000000001E-3</v>
          </cell>
          <cell r="U556">
            <v>0</v>
          </cell>
          <cell r="V556">
            <v>28</v>
          </cell>
          <cell r="W556">
            <v>8605.52</v>
          </cell>
          <cell r="X556">
            <v>1020.52</v>
          </cell>
          <cell r="Y556">
            <v>2350.29</v>
          </cell>
          <cell r="Z556">
            <v>13460.82</v>
          </cell>
          <cell r="AA556">
            <v>25437.15</v>
          </cell>
          <cell r="AB556">
            <v>80127</v>
          </cell>
          <cell r="AC556">
            <v>29780.61</v>
          </cell>
          <cell r="AD556">
            <v>33652.03</v>
          </cell>
          <cell r="AE556">
            <v>143559.64000000001</v>
          </cell>
          <cell r="AF556">
            <v>168996.79</v>
          </cell>
        </row>
        <row r="557">
          <cell r="C557" t="str">
            <v>QDDD000003</v>
          </cell>
          <cell r="D557">
            <v>228848</v>
          </cell>
          <cell r="E557">
            <v>39845</v>
          </cell>
          <cell r="F557">
            <v>39872</v>
          </cell>
          <cell r="G557" t="str">
            <v>EICCA31</v>
          </cell>
          <cell r="H557">
            <v>5233718.88</v>
          </cell>
          <cell r="I557">
            <v>18205.02</v>
          </cell>
          <cell r="J557">
            <v>25200</v>
          </cell>
          <cell r="K557">
            <v>25200</v>
          </cell>
          <cell r="L557" t="str">
            <v>GS21</v>
          </cell>
          <cell r="M557">
            <v>1.002</v>
          </cell>
          <cell r="N557">
            <v>136.72999999999999</v>
          </cell>
          <cell r="O557">
            <v>0.14080000000000001</v>
          </cell>
          <cell r="P557">
            <v>0.32890000000000003</v>
          </cell>
          <cell r="Q557">
            <v>1.397E-3</v>
          </cell>
          <cell r="R557">
            <v>2561.5886999999998</v>
          </cell>
          <cell r="S557">
            <v>1.1715</v>
          </cell>
          <cell r="T557">
            <v>3.8279999999999998E-3</v>
          </cell>
          <cell r="U557">
            <v>0</v>
          </cell>
          <cell r="V557">
            <v>28</v>
          </cell>
          <cell r="W557">
            <v>3828.44</v>
          </cell>
          <cell r="X557">
            <v>2563.27</v>
          </cell>
          <cell r="Y557">
            <v>8288.2800000000007</v>
          </cell>
          <cell r="Z557">
            <v>7311.51</v>
          </cell>
          <cell r="AA557">
            <v>21991.5</v>
          </cell>
          <cell r="AB557">
            <v>71724.479999999996</v>
          </cell>
          <cell r="AC557">
            <v>29521.8</v>
          </cell>
          <cell r="AD557">
            <v>20074.740000000002</v>
          </cell>
          <cell r="AE557">
            <v>121321.02</v>
          </cell>
          <cell r="AF557">
            <v>143312.51999999999</v>
          </cell>
        </row>
        <row r="558">
          <cell r="C558" t="str">
            <v>QDDD000004</v>
          </cell>
          <cell r="D558">
            <v>228849</v>
          </cell>
          <cell r="E558">
            <v>39845</v>
          </cell>
          <cell r="F558">
            <v>39872</v>
          </cell>
          <cell r="G558" t="str">
            <v>EICCA32</v>
          </cell>
          <cell r="H558">
            <v>3321592.8</v>
          </cell>
          <cell r="I558">
            <v>10809.6</v>
          </cell>
          <cell r="J558">
            <v>13000</v>
          </cell>
          <cell r="K558">
            <v>13000</v>
          </cell>
          <cell r="L558" t="str">
            <v>GS22</v>
          </cell>
          <cell r="M558">
            <v>1.0029999999999999</v>
          </cell>
          <cell r="N558">
            <v>429.11</v>
          </cell>
          <cell r="O558">
            <v>0.14630000000000001</v>
          </cell>
          <cell r="P558">
            <v>0.29699999999999999</v>
          </cell>
          <cell r="Q558">
            <v>1.8699999999999999E-3</v>
          </cell>
          <cell r="R558">
            <v>1268.2615000000001</v>
          </cell>
          <cell r="S558">
            <v>1.1715</v>
          </cell>
          <cell r="T558">
            <v>3.8279999999999998E-3</v>
          </cell>
          <cell r="U558">
            <v>0</v>
          </cell>
          <cell r="V558">
            <v>28</v>
          </cell>
          <cell r="W558">
            <v>12015.08</v>
          </cell>
          <cell r="X558">
            <v>1581.44</v>
          </cell>
          <cell r="Y558">
            <v>3861</v>
          </cell>
          <cell r="Z558">
            <v>6211.38</v>
          </cell>
          <cell r="AA558">
            <v>23668.9</v>
          </cell>
          <cell r="AB558">
            <v>35511.32</v>
          </cell>
          <cell r="AC558">
            <v>15229.5</v>
          </cell>
          <cell r="AD558">
            <v>12753.21</v>
          </cell>
          <cell r="AE558">
            <v>63494.03</v>
          </cell>
          <cell r="AF558">
            <v>87162.93</v>
          </cell>
        </row>
        <row r="559">
          <cell r="C559" t="str">
            <v>QDDD000005</v>
          </cell>
          <cell r="D559">
            <v>228850</v>
          </cell>
          <cell r="E559">
            <v>39845</v>
          </cell>
          <cell r="F559">
            <v>39872</v>
          </cell>
          <cell r="G559" t="str">
            <v>EICCA33</v>
          </cell>
          <cell r="H559">
            <v>1560639.85</v>
          </cell>
          <cell r="I559">
            <v>11989.04</v>
          </cell>
          <cell r="J559">
            <v>18000</v>
          </cell>
          <cell r="K559">
            <v>18000</v>
          </cell>
          <cell r="L559" t="str">
            <v>GBSB</v>
          </cell>
          <cell r="M559">
            <v>1</v>
          </cell>
          <cell r="N559">
            <v>307.33999999999997</v>
          </cell>
          <cell r="O559">
            <v>3.6299999999999999E-2</v>
          </cell>
          <cell r="P559">
            <v>8.3599999999999994E-2</v>
          </cell>
          <cell r="Q559">
            <v>1.5839999999999999E-3</v>
          </cell>
          <cell r="R559">
            <v>2073.3404999999998</v>
          </cell>
          <cell r="S559">
            <v>1.0592999999999999</v>
          </cell>
          <cell r="T559">
            <v>2.8600000000000001E-3</v>
          </cell>
          <cell r="U559">
            <v>0</v>
          </cell>
          <cell r="V559">
            <v>28</v>
          </cell>
          <cell r="W559">
            <v>8605.52</v>
          </cell>
          <cell r="X559">
            <v>435.2</v>
          </cell>
          <cell r="Y559">
            <v>1504.8</v>
          </cell>
          <cell r="Z559">
            <v>2472.06</v>
          </cell>
          <cell r="AA559">
            <v>13017.58</v>
          </cell>
          <cell r="AB559">
            <v>58053.53</v>
          </cell>
          <cell r="AC559">
            <v>19067.400000000001</v>
          </cell>
          <cell r="AD559">
            <v>4463.43</v>
          </cell>
          <cell r="AE559">
            <v>81584.36</v>
          </cell>
          <cell r="AF559">
            <v>94601.94</v>
          </cell>
        </row>
        <row r="560">
          <cell r="C560" t="str">
            <v>QDDD000019</v>
          </cell>
          <cell r="D560">
            <v>228851</v>
          </cell>
          <cell r="E560">
            <v>39845</v>
          </cell>
          <cell r="F560">
            <v>39872</v>
          </cell>
          <cell r="G560" t="str">
            <v>EICCA34</v>
          </cell>
          <cell r="H560">
            <v>1733369.11</v>
          </cell>
          <cell r="I560">
            <v>3973.6</v>
          </cell>
          <cell r="J560">
            <v>4500</v>
          </cell>
          <cell r="K560">
            <v>4500</v>
          </cell>
          <cell r="L560" t="str">
            <v>GS23</v>
          </cell>
          <cell r="M560">
            <v>1.0309999999999999</v>
          </cell>
          <cell r="N560">
            <v>516.01</v>
          </cell>
          <cell r="O560">
            <v>4.2900000000000001E-2</v>
          </cell>
          <cell r="P560">
            <v>8.3599999999999994E-2</v>
          </cell>
          <cell r="Q560">
            <v>2.552E-3</v>
          </cell>
          <cell r="R560">
            <v>476.10090000000002</v>
          </cell>
          <cell r="S560">
            <v>1.0592999999999999</v>
          </cell>
          <cell r="T560">
            <v>2.8600000000000001E-3</v>
          </cell>
          <cell r="U560">
            <v>0</v>
          </cell>
          <cell r="V560">
            <v>28</v>
          </cell>
          <cell r="W560">
            <v>14448.28</v>
          </cell>
          <cell r="X560">
            <v>170.47</v>
          </cell>
          <cell r="Y560">
            <v>376.2</v>
          </cell>
          <cell r="Z560">
            <v>4423.5600000000004</v>
          </cell>
          <cell r="AA560">
            <v>19418.509999999998</v>
          </cell>
          <cell r="AB560">
            <v>13330.82</v>
          </cell>
          <cell r="AC560">
            <v>4766.8500000000004</v>
          </cell>
          <cell r="AD560">
            <v>5111.1099999999997</v>
          </cell>
          <cell r="AE560">
            <v>23208.78</v>
          </cell>
          <cell r="AF560">
            <v>42627.29</v>
          </cell>
        </row>
        <row r="561">
          <cell r="C561" t="str">
            <v>QDDD000020</v>
          </cell>
          <cell r="D561">
            <v>228852</v>
          </cell>
          <cell r="E561">
            <v>39845</v>
          </cell>
          <cell r="F561">
            <v>39872</v>
          </cell>
          <cell r="G561" t="str">
            <v>ECACA15</v>
          </cell>
          <cell r="H561">
            <v>1496380.54</v>
          </cell>
          <cell r="I561">
            <v>2734.54</v>
          </cell>
          <cell r="J561">
            <v>3400</v>
          </cell>
          <cell r="K561">
            <v>3400</v>
          </cell>
          <cell r="L561" t="str">
            <v>GEHL</v>
          </cell>
          <cell r="M561">
            <v>1.0389999999999999</v>
          </cell>
          <cell r="N561">
            <v>193.82</v>
          </cell>
          <cell r="O561">
            <v>1.6423000000000001</v>
          </cell>
          <cell r="P561">
            <v>2.7753000000000001</v>
          </cell>
          <cell r="Q561">
            <v>2.4970000000000001E-3</v>
          </cell>
          <cell r="R561">
            <v>385.49059999999997</v>
          </cell>
          <cell r="S561">
            <v>1.1417999999999999</v>
          </cell>
          <cell r="T561">
            <v>3.63E-3</v>
          </cell>
          <cell r="U561">
            <v>0</v>
          </cell>
          <cell r="V561">
            <v>28</v>
          </cell>
          <cell r="W561">
            <v>5426.96</v>
          </cell>
          <cell r="X561">
            <v>4490.93</v>
          </cell>
          <cell r="Y561">
            <v>9436.02</v>
          </cell>
          <cell r="Z561">
            <v>3736.46</v>
          </cell>
          <cell r="AA561">
            <v>23090.37</v>
          </cell>
          <cell r="AB561">
            <v>10793.75</v>
          </cell>
          <cell r="AC561">
            <v>3882.12</v>
          </cell>
          <cell r="AD561">
            <v>5643.7</v>
          </cell>
          <cell r="AE561">
            <v>20319.57</v>
          </cell>
          <cell r="AF561">
            <v>43409.94</v>
          </cell>
        </row>
        <row r="562">
          <cell r="C562" t="str">
            <v>QDDD000026</v>
          </cell>
          <cell r="D562">
            <v>228853</v>
          </cell>
          <cell r="E562">
            <v>39845</v>
          </cell>
          <cell r="F562">
            <v>39872</v>
          </cell>
          <cell r="G562" t="str">
            <v>EICCA35</v>
          </cell>
          <cell r="H562">
            <v>621198.9</v>
          </cell>
          <cell r="I562">
            <v>2541.8000000000002</v>
          </cell>
          <cell r="J562">
            <v>3900</v>
          </cell>
          <cell r="K562">
            <v>3900</v>
          </cell>
          <cell r="L562" t="str">
            <v>GS24</v>
          </cell>
          <cell r="M562">
            <v>1.008</v>
          </cell>
          <cell r="N562">
            <v>512.38</v>
          </cell>
          <cell r="O562">
            <v>2.3099999999999999E-2</v>
          </cell>
          <cell r="P562">
            <v>0.24529999999999999</v>
          </cell>
          <cell r="Q562">
            <v>2.7500000000000002E-4</v>
          </cell>
          <cell r="R562">
            <v>330.935</v>
          </cell>
          <cell r="S562">
            <v>1.0901000000000001</v>
          </cell>
          <cell r="T562">
            <v>2.4420000000000002E-3</v>
          </cell>
          <cell r="U562">
            <v>0</v>
          </cell>
          <cell r="V562">
            <v>28</v>
          </cell>
          <cell r="W562">
            <v>14346.64</v>
          </cell>
          <cell r="X562">
            <v>58.71</v>
          </cell>
          <cell r="Y562">
            <v>956.67</v>
          </cell>
          <cell r="Z562">
            <v>170.83</v>
          </cell>
          <cell r="AA562">
            <v>15532.85</v>
          </cell>
          <cell r="AB562">
            <v>9266.18</v>
          </cell>
          <cell r="AC562">
            <v>4251.3900000000003</v>
          </cell>
          <cell r="AD562">
            <v>1529.11</v>
          </cell>
          <cell r="AE562">
            <v>15046.68</v>
          </cell>
          <cell r="AF562">
            <v>30579.53</v>
          </cell>
        </row>
        <row r="563">
          <cell r="C563" t="str">
            <v>QDDD000027</v>
          </cell>
          <cell r="D563">
            <v>228854</v>
          </cell>
          <cell r="E563">
            <v>39845</v>
          </cell>
          <cell r="F563">
            <v>39872</v>
          </cell>
          <cell r="G563" t="str">
            <v>EICCA36</v>
          </cell>
          <cell r="H563">
            <v>1269768.79</v>
          </cell>
          <cell r="I563">
            <v>4067.18</v>
          </cell>
          <cell r="J563">
            <v>4600</v>
          </cell>
          <cell r="K563">
            <v>4600</v>
          </cell>
          <cell r="L563" t="str">
            <v>GS44</v>
          </cell>
          <cell r="M563">
            <v>1.0029999999999999</v>
          </cell>
          <cell r="N563">
            <v>610.5</v>
          </cell>
          <cell r="O563">
            <v>1.8700000000000001E-2</v>
          </cell>
          <cell r="P563">
            <v>0.24529999999999999</v>
          </cell>
          <cell r="Q563">
            <v>2.7500000000000002E-4</v>
          </cell>
          <cell r="R563">
            <v>476.8313</v>
          </cell>
          <cell r="S563">
            <v>1.0901000000000001</v>
          </cell>
          <cell r="T563">
            <v>2.4420000000000002E-3</v>
          </cell>
          <cell r="U563">
            <v>0</v>
          </cell>
          <cell r="V563">
            <v>28</v>
          </cell>
          <cell r="W563">
            <v>17094</v>
          </cell>
          <cell r="X563">
            <v>76.06</v>
          </cell>
          <cell r="Y563">
            <v>1128.3800000000001</v>
          </cell>
          <cell r="Z563">
            <v>349.19</v>
          </cell>
          <cell r="AA563">
            <v>18647.63</v>
          </cell>
          <cell r="AB563">
            <v>13351.27</v>
          </cell>
          <cell r="AC563">
            <v>5014.46</v>
          </cell>
          <cell r="AD563">
            <v>3110.08</v>
          </cell>
          <cell r="AE563">
            <v>21475.81</v>
          </cell>
          <cell r="AF563">
            <v>40123.440000000002</v>
          </cell>
        </row>
        <row r="564">
          <cell r="C564" t="str">
            <v>QDDD003001</v>
          </cell>
          <cell r="D564">
            <v>228855</v>
          </cell>
          <cell r="E564">
            <v>39845</v>
          </cell>
          <cell r="F564">
            <v>39872</v>
          </cell>
          <cell r="G564" t="str">
            <v>EDMT1</v>
          </cell>
          <cell r="H564">
            <v>95582.95</v>
          </cell>
          <cell r="I564">
            <v>225.54</v>
          </cell>
          <cell r="J564">
            <v>225.54</v>
          </cell>
          <cell r="K564">
            <v>120</v>
          </cell>
          <cell r="L564" t="str">
            <v>GELL</v>
          </cell>
          <cell r="M564">
            <v>1.0760000000000001</v>
          </cell>
          <cell r="N564">
            <v>11.9856</v>
          </cell>
          <cell r="O564">
            <v>0</v>
          </cell>
          <cell r="P564">
            <v>13.393599999999999</v>
          </cell>
          <cell r="Q564">
            <v>2.5300000000000001E-3</v>
          </cell>
          <cell r="R564">
            <v>1.5983000000000001</v>
          </cell>
          <cell r="S564">
            <v>0.57530000000000003</v>
          </cell>
          <cell r="T564">
            <v>7.6010000000000001E-3</v>
          </cell>
          <cell r="U564">
            <v>0</v>
          </cell>
          <cell r="V564">
            <v>28</v>
          </cell>
          <cell r="W564">
            <v>335.59</v>
          </cell>
          <cell r="X564">
            <v>0</v>
          </cell>
          <cell r="Y564">
            <v>3020.79</v>
          </cell>
          <cell r="Z564">
            <v>241.83</v>
          </cell>
          <cell r="AA564">
            <v>3598.21</v>
          </cell>
          <cell r="AB564">
            <v>44.75</v>
          </cell>
          <cell r="AC564">
            <v>129.75</v>
          </cell>
          <cell r="AD564">
            <v>781.74</v>
          </cell>
          <cell r="AE564">
            <v>956.24</v>
          </cell>
          <cell r="AF564">
            <v>4554.45</v>
          </cell>
        </row>
        <row r="565">
          <cell r="C565" t="str">
            <v>QDDD003017</v>
          </cell>
          <cell r="D565">
            <v>228856</v>
          </cell>
          <cell r="E565">
            <v>39845</v>
          </cell>
          <cell r="F565">
            <v>39872</v>
          </cell>
          <cell r="G565" t="str">
            <v>EDMSCT1</v>
          </cell>
          <cell r="H565">
            <v>73787.3</v>
          </cell>
          <cell r="I565">
            <v>250.28</v>
          </cell>
          <cell r="J565">
            <v>250.28</v>
          </cell>
          <cell r="K565">
            <v>120</v>
          </cell>
          <cell r="L565" t="str">
            <v>GELB</v>
          </cell>
          <cell r="M565">
            <v>1.071</v>
          </cell>
          <cell r="N565">
            <v>11.9856</v>
          </cell>
          <cell r="O565">
            <v>0</v>
          </cell>
          <cell r="P565">
            <v>12.2485</v>
          </cell>
          <cell r="Q565">
            <v>2.5300000000000001E-3</v>
          </cell>
          <cell r="R565">
            <v>1.5983000000000001</v>
          </cell>
          <cell r="S565">
            <v>0.57530000000000003</v>
          </cell>
          <cell r="T565">
            <v>7.6010000000000001E-3</v>
          </cell>
          <cell r="U565">
            <v>0</v>
          </cell>
          <cell r="V565">
            <v>28</v>
          </cell>
          <cell r="W565">
            <v>335.59</v>
          </cell>
          <cell r="X565">
            <v>0</v>
          </cell>
          <cell r="Y565">
            <v>3065.55</v>
          </cell>
          <cell r="Z565">
            <v>186.69</v>
          </cell>
          <cell r="AA565">
            <v>3587.83</v>
          </cell>
          <cell r="AB565">
            <v>44.75</v>
          </cell>
          <cell r="AC565">
            <v>143.99</v>
          </cell>
          <cell r="AD565">
            <v>600.67999999999995</v>
          </cell>
          <cell r="AE565">
            <v>789.42</v>
          </cell>
          <cell r="AF565">
            <v>4377.25</v>
          </cell>
        </row>
        <row r="566">
          <cell r="C566" t="str">
            <v>QDDD003033</v>
          </cell>
          <cell r="D566">
            <v>228857</v>
          </cell>
          <cell r="E566">
            <v>39845</v>
          </cell>
          <cell r="F566">
            <v>39872</v>
          </cell>
          <cell r="G566" t="str">
            <v>EDMSCT2</v>
          </cell>
          <cell r="H566">
            <v>151000.92000000001</v>
          </cell>
          <cell r="I566">
            <v>386.3</v>
          </cell>
          <cell r="J566">
            <v>386.3</v>
          </cell>
          <cell r="K566">
            <v>120</v>
          </cell>
          <cell r="L566" t="str">
            <v>GELB</v>
          </cell>
          <cell r="M566">
            <v>1.071</v>
          </cell>
          <cell r="N566">
            <v>11.9856</v>
          </cell>
          <cell r="O566">
            <v>0</v>
          </cell>
          <cell r="P566">
            <v>12.2485</v>
          </cell>
          <cell r="Q566">
            <v>2.5300000000000001E-3</v>
          </cell>
          <cell r="R566">
            <v>2.6455000000000002</v>
          </cell>
          <cell r="S566">
            <v>1.4464999999999999</v>
          </cell>
          <cell r="T566">
            <v>9.9989999999999992E-3</v>
          </cell>
          <cell r="U566">
            <v>0</v>
          </cell>
          <cell r="V566">
            <v>28</v>
          </cell>
          <cell r="W566">
            <v>335.59</v>
          </cell>
          <cell r="X566">
            <v>0</v>
          </cell>
          <cell r="Y566">
            <v>4731.6000000000004</v>
          </cell>
          <cell r="Z566">
            <v>382.04</v>
          </cell>
          <cell r="AA566">
            <v>5449.23</v>
          </cell>
          <cell r="AB566">
            <v>74.069999999999993</v>
          </cell>
          <cell r="AC566">
            <v>558.78</v>
          </cell>
          <cell r="AD566">
            <v>1617.06</v>
          </cell>
          <cell r="AE566">
            <v>2249.91</v>
          </cell>
          <cell r="AF566">
            <v>7699.14</v>
          </cell>
        </row>
        <row r="567">
          <cell r="C567" t="str">
            <v>QDDD003038</v>
          </cell>
          <cell r="D567">
            <v>228858</v>
          </cell>
          <cell r="E567">
            <v>39845</v>
          </cell>
          <cell r="F567">
            <v>39872</v>
          </cell>
          <cell r="G567" t="str">
            <v>EDMT2</v>
          </cell>
          <cell r="H567">
            <v>43249.788</v>
          </cell>
          <cell r="I567">
            <v>108.72799999999999</v>
          </cell>
          <cell r="J567">
            <v>120</v>
          </cell>
          <cell r="K567">
            <v>120</v>
          </cell>
          <cell r="L567" t="str">
            <v>GELL</v>
          </cell>
          <cell r="M567">
            <v>1.0760000000000001</v>
          </cell>
          <cell r="N567">
            <v>11.9856</v>
          </cell>
          <cell r="O567">
            <v>0</v>
          </cell>
          <cell r="P567">
            <v>13.393599999999999</v>
          </cell>
          <cell r="Q567">
            <v>2.5300000000000001E-3</v>
          </cell>
          <cell r="R567">
            <v>2.6455000000000002</v>
          </cell>
          <cell r="S567">
            <v>1.4464999999999999</v>
          </cell>
          <cell r="T567">
            <v>9.9989999999999992E-3</v>
          </cell>
          <cell r="U567">
            <v>0</v>
          </cell>
          <cell r="V567">
            <v>28</v>
          </cell>
          <cell r="W567">
            <v>335.59</v>
          </cell>
          <cell r="X567">
            <v>0</v>
          </cell>
          <cell r="Y567">
            <v>1607.23</v>
          </cell>
          <cell r="Z567">
            <v>109.42</v>
          </cell>
          <cell r="AA567">
            <v>2052.2399999999998</v>
          </cell>
          <cell r="AB567">
            <v>74.069999999999993</v>
          </cell>
          <cell r="AC567">
            <v>173.58</v>
          </cell>
          <cell r="AD567">
            <v>465.32</v>
          </cell>
          <cell r="AE567">
            <v>712.97</v>
          </cell>
          <cell r="AF567">
            <v>2765.21</v>
          </cell>
        </row>
        <row r="568">
          <cell r="C568" t="str">
            <v>QDDD003056</v>
          </cell>
          <cell r="D568">
            <v>228859</v>
          </cell>
          <cell r="E568">
            <v>39845</v>
          </cell>
          <cell r="F568">
            <v>39872</v>
          </cell>
          <cell r="G568" t="str">
            <v>EDSSCT2</v>
          </cell>
          <cell r="H568">
            <v>42421.39</v>
          </cell>
          <cell r="I568">
            <v>111.52</v>
          </cell>
          <cell r="J568">
            <v>111.52</v>
          </cell>
          <cell r="K568">
            <v>30</v>
          </cell>
          <cell r="L568" t="str">
            <v>GELL</v>
          </cell>
          <cell r="M568">
            <v>1.0760000000000001</v>
          </cell>
          <cell r="N568">
            <v>1.5146999999999999</v>
          </cell>
          <cell r="O568">
            <v>0</v>
          </cell>
          <cell r="P568">
            <v>14.9567</v>
          </cell>
          <cell r="Q568">
            <v>2.5300000000000001E-3</v>
          </cell>
          <cell r="R568">
            <v>2.6455000000000002</v>
          </cell>
          <cell r="S568">
            <v>1.4464999999999999</v>
          </cell>
          <cell r="T568">
            <v>9.9989999999999992E-3</v>
          </cell>
          <cell r="U568">
            <v>0</v>
          </cell>
          <cell r="V568">
            <v>28</v>
          </cell>
          <cell r="W568">
            <v>42.41</v>
          </cell>
          <cell r="X568">
            <v>0</v>
          </cell>
          <cell r="Y568">
            <v>1667.97</v>
          </cell>
          <cell r="Z568">
            <v>107.32</v>
          </cell>
          <cell r="AA568">
            <v>1817.7</v>
          </cell>
          <cell r="AB568">
            <v>74.069999999999993</v>
          </cell>
          <cell r="AC568">
            <v>161.31</v>
          </cell>
          <cell r="AD568">
            <v>456.41</v>
          </cell>
          <cell r="AE568">
            <v>691.79</v>
          </cell>
          <cell r="AF568">
            <v>2509.4899999999998</v>
          </cell>
        </row>
        <row r="569">
          <cell r="C569" t="str">
            <v>QDDD003059</v>
          </cell>
          <cell r="D569">
            <v>228860</v>
          </cell>
          <cell r="E569">
            <v>39845</v>
          </cell>
          <cell r="F569">
            <v>39872</v>
          </cell>
          <cell r="G569" t="str">
            <v>EDMSCT2</v>
          </cell>
          <cell r="H569">
            <v>67758.383000000002</v>
          </cell>
          <cell r="I569">
            <v>218.73400000000001</v>
          </cell>
          <cell r="J569">
            <v>218.73400000000001</v>
          </cell>
          <cell r="K569">
            <v>120</v>
          </cell>
          <cell r="L569" t="str">
            <v>GELL</v>
          </cell>
          <cell r="M569">
            <v>1.0760000000000001</v>
          </cell>
          <cell r="N569">
            <v>11.9856</v>
          </cell>
          <cell r="O569">
            <v>0</v>
          </cell>
          <cell r="P569">
            <v>12.2485</v>
          </cell>
          <cell r="Q569">
            <v>2.5300000000000001E-3</v>
          </cell>
          <cell r="R569">
            <v>2.6455000000000002</v>
          </cell>
          <cell r="S569">
            <v>1.4464999999999999</v>
          </cell>
          <cell r="T569">
            <v>9.9989999999999992E-3</v>
          </cell>
          <cell r="U569">
            <v>0</v>
          </cell>
          <cell r="V569">
            <v>28</v>
          </cell>
          <cell r="W569">
            <v>335.59</v>
          </cell>
          <cell r="X569">
            <v>0</v>
          </cell>
          <cell r="Y569">
            <v>2679.17</v>
          </cell>
          <cell r="Z569">
            <v>171.43</v>
          </cell>
          <cell r="AA569">
            <v>3186.19</v>
          </cell>
          <cell r="AB569">
            <v>74.069999999999993</v>
          </cell>
          <cell r="AC569">
            <v>316.39999999999998</v>
          </cell>
          <cell r="AD569">
            <v>729.01</v>
          </cell>
          <cell r="AE569">
            <v>1119.48</v>
          </cell>
          <cell r="AF569">
            <v>4305.67</v>
          </cell>
        </row>
        <row r="570">
          <cell r="C570" t="str">
            <v>QDDD003066</v>
          </cell>
          <cell r="D570">
            <v>228861</v>
          </cell>
          <cell r="E570">
            <v>39845</v>
          </cell>
          <cell r="F570">
            <v>39872</v>
          </cell>
          <cell r="G570" t="str">
            <v>EDST2</v>
          </cell>
          <cell r="H570">
            <v>21806.75</v>
          </cell>
          <cell r="I570">
            <v>41.02</v>
          </cell>
          <cell r="J570">
            <v>41.02</v>
          </cell>
          <cell r="K570">
            <v>30</v>
          </cell>
          <cell r="L570" t="str">
            <v>GELL</v>
          </cell>
          <cell r="M570">
            <v>1.0760000000000001</v>
          </cell>
          <cell r="N570">
            <v>1.5146999999999999</v>
          </cell>
          <cell r="O570">
            <v>0</v>
          </cell>
          <cell r="P570">
            <v>16.048999999999999</v>
          </cell>
          <cell r="Q570">
            <v>2.5300000000000001E-3</v>
          </cell>
          <cell r="R570">
            <v>2.6455000000000002</v>
          </cell>
          <cell r="S570">
            <v>1.4464999999999999</v>
          </cell>
          <cell r="T570">
            <v>9.9989999999999992E-3</v>
          </cell>
          <cell r="U570">
            <v>0</v>
          </cell>
          <cell r="V570">
            <v>28</v>
          </cell>
          <cell r="W570">
            <v>42.41</v>
          </cell>
          <cell r="X570">
            <v>0</v>
          </cell>
          <cell r="Y570">
            <v>658.33</v>
          </cell>
          <cell r="Z570">
            <v>55.17</v>
          </cell>
          <cell r="AA570">
            <v>755.91</v>
          </cell>
          <cell r="AB570">
            <v>74.069999999999993</v>
          </cell>
          <cell r="AC570">
            <v>59.34</v>
          </cell>
          <cell r="AD570">
            <v>234.61</v>
          </cell>
          <cell r="AE570">
            <v>368.02</v>
          </cell>
          <cell r="AF570">
            <v>1123.93</v>
          </cell>
        </row>
        <row r="571">
          <cell r="C571" t="str">
            <v>QDDD003090</v>
          </cell>
          <cell r="D571">
            <v>228862</v>
          </cell>
          <cell r="E571">
            <v>39845</v>
          </cell>
          <cell r="F571">
            <v>39872</v>
          </cell>
          <cell r="G571" t="str">
            <v>EDSSCT2</v>
          </cell>
          <cell r="H571">
            <v>40858.150999999998</v>
          </cell>
          <cell r="I571">
            <v>86.144000000000005</v>
          </cell>
          <cell r="J571">
            <v>86.144000000000005</v>
          </cell>
          <cell r="K571">
            <v>30</v>
          </cell>
          <cell r="L571" t="str">
            <v>GELL</v>
          </cell>
          <cell r="M571">
            <v>1.0760000000000001</v>
          </cell>
          <cell r="N571">
            <v>1.5146999999999999</v>
          </cell>
          <cell r="O571">
            <v>0</v>
          </cell>
          <cell r="P571">
            <v>14.9567</v>
          </cell>
          <cell r="Q571">
            <v>2.5300000000000001E-3</v>
          </cell>
          <cell r="R571">
            <v>2.6455000000000002</v>
          </cell>
          <cell r="S571">
            <v>1.4464999999999999</v>
          </cell>
          <cell r="T571">
            <v>9.9989999999999992E-3</v>
          </cell>
          <cell r="U571">
            <v>0</v>
          </cell>
          <cell r="V571">
            <v>28</v>
          </cell>
          <cell r="W571">
            <v>42.41</v>
          </cell>
          <cell r="X571">
            <v>0</v>
          </cell>
          <cell r="Y571">
            <v>1288.43</v>
          </cell>
          <cell r="Z571">
            <v>103.37</v>
          </cell>
          <cell r="AA571">
            <v>1434.21</v>
          </cell>
          <cell r="AB571">
            <v>74.069999999999993</v>
          </cell>
          <cell r="AC571">
            <v>124.6</v>
          </cell>
          <cell r="AD571">
            <v>439.59</v>
          </cell>
          <cell r="AE571">
            <v>638.26</v>
          </cell>
          <cell r="AF571">
            <v>2072.4699999999998</v>
          </cell>
        </row>
        <row r="572">
          <cell r="C572" t="str">
            <v>QDDD003093</v>
          </cell>
          <cell r="D572">
            <v>228863</v>
          </cell>
          <cell r="E572">
            <v>39845</v>
          </cell>
          <cell r="F572">
            <v>39872</v>
          </cell>
          <cell r="G572" t="str">
            <v>EDMSCT2</v>
          </cell>
          <cell r="H572">
            <v>123022.83</v>
          </cell>
          <cell r="I572">
            <v>383.14</v>
          </cell>
          <cell r="J572">
            <v>383.14</v>
          </cell>
          <cell r="K572">
            <v>120</v>
          </cell>
          <cell r="L572" t="str">
            <v>GELB</v>
          </cell>
          <cell r="M572">
            <v>1.071</v>
          </cell>
          <cell r="N572">
            <v>11.9856</v>
          </cell>
          <cell r="O572">
            <v>0</v>
          </cell>
          <cell r="P572">
            <v>12.2485</v>
          </cell>
          <cell r="Q572">
            <v>2.5300000000000001E-3</v>
          </cell>
          <cell r="R572">
            <v>2.6455000000000002</v>
          </cell>
          <cell r="S572">
            <v>1.4464999999999999</v>
          </cell>
          <cell r="T572">
            <v>9.9989999999999992E-3</v>
          </cell>
          <cell r="U572">
            <v>0</v>
          </cell>
          <cell r="V572">
            <v>28</v>
          </cell>
          <cell r="W572">
            <v>335.59</v>
          </cell>
          <cell r="X572">
            <v>0</v>
          </cell>
          <cell r="Y572">
            <v>4692.8900000000003</v>
          </cell>
          <cell r="Z572">
            <v>311.25</v>
          </cell>
          <cell r="AA572">
            <v>5339.73</v>
          </cell>
          <cell r="AB572">
            <v>74.069999999999993</v>
          </cell>
          <cell r="AC572">
            <v>554.21</v>
          </cell>
          <cell r="AD572">
            <v>1317.44</v>
          </cell>
          <cell r="AE572">
            <v>1945.72</v>
          </cell>
          <cell r="AF572">
            <v>7285.45</v>
          </cell>
        </row>
        <row r="573">
          <cell r="C573" t="str">
            <v>QDDD003097</v>
          </cell>
          <cell r="D573">
            <v>228864</v>
          </cell>
          <cell r="E573">
            <v>39845</v>
          </cell>
          <cell r="F573">
            <v>39872</v>
          </cell>
          <cell r="G573" t="str">
            <v>EDSSCT2</v>
          </cell>
          <cell r="H573">
            <v>29572.914000000001</v>
          </cell>
          <cell r="I573">
            <v>56.268000000000001</v>
          </cell>
          <cell r="J573">
            <v>56.268000000000001</v>
          </cell>
          <cell r="K573">
            <v>30</v>
          </cell>
          <cell r="L573" t="str">
            <v>GELL</v>
          </cell>
          <cell r="M573">
            <v>1.0760000000000001</v>
          </cell>
          <cell r="N573">
            <v>1.5146999999999999</v>
          </cell>
          <cell r="O573">
            <v>0</v>
          </cell>
          <cell r="P573">
            <v>14.9567</v>
          </cell>
          <cell r="Q573">
            <v>2.5300000000000001E-3</v>
          </cell>
          <cell r="R573">
            <v>2.6455000000000002</v>
          </cell>
          <cell r="S573">
            <v>1.4464999999999999</v>
          </cell>
          <cell r="T573">
            <v>9.9989999999999992E-3</v>
          </cell>
          <cell r="U573">
            <v>0</v>
          </cell>
          <cell r="V573">
            <v>28</v>
          </cell>
          <cell r="W573">
            <v>42.41</v>
          </cell>
          <cell r="X573">
            <v>0</v>
          </cell>
          <cell r="Y573">
            <v>841.58</v>
          </cell>
          <cell r="Z573">
            <v>74.819999999999993</v>
          </cell>
          <cell r="AA573">
            <v>958.81</v>
          </cell>
          <cell r="AB573">
            <v>74.069999999999993</v>
          </cell>
          <cell r="AC573">
            <v>81.400000000000006</v>
          </cell>
          <cell r="AD573">
            <v>318.17</v>
          </cell>
          <cell r="AE573">
            <v>473.64</v>
          </cell>
          <cell r="AF573">
            <v>1432.45</v>
          </cell>
        </row>
        <row r="574">
          <cell r="C574" t="str">
            <v>QDDD003110</v>
          </cell>
          <cell r="D574">
            <v>228865</v>
          </cell>
          <cell r="E574">
            <v>39845</v>
          </cell>
          <cell r="F574">
            <v>39872</v>
          </cell>
          <cell r="G574" t="str">
            <v>EDMSCT2</v>
          </cell>
          <cell r="H574">
            <v>78573.649999999994</v>
          </cell>
          <cell r="I574">
            <v>178.54</v>
          </cell>
          <cell r="J574">
            <v>178.54</v>
          </cell>
          <cell r="K574">
            <v>120</v>
          </cell>
          <cell r="L574" t="str">
            <v>GELL</v>
          </cell>
          <cell r="M574">
            <v>1.0760000000000001</v>
          </cell>
          <cell r="N574">
            <v>11.9856</v>
          </cell>
          <cell r="O574">
            <v>0</v>
          </cell>
          <cell r="P574">
            <v>12.2485</v>
          </cell>
          <cell r="Q574">
            <v>2.5300000000000001E-3</v>
          </cell>
          <cell r="R574">
            <v>2.6455000000000002</v>
          </cell>
          <cell r="S574">
            <v>1.4464999999999999</v>
          </cell>
          <cell r="T574">
            <v>9.9989999999999992E-3</v>
          </cell>
          <cell r="U574">
            <v>0</v>
          </cell>
          <cell r="V574">
            <v>28</v>
          </cell>
          <cell r="W574">
            <v>335.59</v>
          </cell>
          <cell r="X574">
            <v>0</v>
          </cell>
          <cell r="Y574">
            <v>2186.85</v>
          </cell>
          <cell r="Z574">
            <v>198.79</v>
          </cell>
          <cell r="AA574">
            <v>2721.23</v>
          </cell>
          <cell r="AB574">
            <v>74.069999999999993</v>
          </cell>
          <cell r="AC574">
            <v>258.26</v>
          </cell>
          <cell r="AD574">
            <v>845.37</v>
          </cell>
          <cell r="AE574">
            <v>1177.7</v>
          </cell>
          <cell r="AF574">
            <v>3898.93</v>
          </cell>
        </row>
        <row r="575">
          <cell r="C575" t="str">
            <v>QDDD003125</v>
          </cell>
          <cell r="D575">
            <v>228866</v>
          </cell>
          <cell r="E575">
            <v>39845</v>
          </cell>
          <cell r="F575">
            <v>39872</v>
          </cell>
          <cell r="G575" t="str">
            <v>EDMSCT2</v>
          </cell>
          <cell r="H575">
            <v>89019.603000000003</v>
          </cell>
          <cell r="I575">
            <v>235.72800000000001</v>
          </cell>
          <cell r="J575">
            <v>235.72800000000001</v>
          </cell>
          <cell r="K575">
            <v>120</v>
          </cell>
          <cell r="L575" t="str">
            <v>GELB</v>
          </cell>
          <cell r="M575">
            <v>1.071</v>
          </cell>
          <cell r="N575">
            <v>11.9856</v>
          </cell>
          <cell r="O575">
            <v>0</v>
          </cell>
          <cell r="P575">
            <v>12.2485</v>
          </cell>
          <cell r="Q575">
            <v>2.5300000000000001E-3</v>
          </cell>
          <cell r="R575">
            <v>2.6455000000000002</v>
          </cell>
          <cell r="S575">
            <v>1.4464999999999999</v>
          </cell>
          <cell r="T575">
            <v>9.9989999999999992E-3</v>
          </cell>
          <cell r="U575">
            <v>0</v>
          </cell>
          <cell r="V575">
            <v>28</v>
          </cell>
          <cell r="W575">
            <v>335.59</v>
          </cell>
          <cell r="X575">
            <v>0</v>
          </cell>
          <cell r="Y575">
            <v>2887.32</v>
          </cell>
          <cell r="Z575">
            <v>225.22</v>
          </cell>
          <cell r="AA575">
            <v>3448.13</v>
          </cell>
          <cell r="AB575">
            <v>74.069999999999993</v>
          </cell>
          <cell r="AC575">
            <v>340.98</v>
          </cell>
          <cell r="AD575">
            <v>953.31</v>
          </cell>
          <cell r="AE575">
            <v>1368.36</v>
          </cell>
          <cell r="AF575">
            <v>4816.49</v>
          </cell>
        </row>
        <row r="576">
          <cell r="C576" t="str">
            <v>QDDD003126</v>
          </cell>
          <cell r="D576">
            <v>228867</v>
          </cell>
          <cell r="E576">
            <v>39845</v>
          </cell>
          <cell r="F576">
            <v>39872</v>
          </cell>
          <cell r="G576" t="str">
            <v>EDMT2</v>
          </cell>
          <cell r="H576">
            <v>31063.1</v>
          </cell>
          <cell r="I576">
            <v>509.4</v>
          </cell>
          <cell r="J576">
            <v>509.4</v>
          </cell>
          <cell r="K576">
            <v>120</v>
          </cell>
          <cell r="L576" t="str">
            <v>GELL</v>
          </cell>
          <cell r="M576">
            <v>1.0760000000000001</v>
          </cell>
          <cell r="N576">
            <v>11.9856</v>
          </cell>
          <cell r="O576">
            <v>0</v>
          </cell>
          <cell r="P576">
            <v>13.393599999999999</v>
          </cell>
          <cell r="Q576">
            <v>2.5300000000000001E-3</v>
          </cell>
          <cell r="R576">
            <v>2.6455000000000002</v>
          </cell>
          <cell r="S576">
            <v>1.4464999999999999</v>
          </cell>
          <cell r="T576">
            <v>9.9989999999999992E-3</v>
          </cell>
          <cell r="U576">
            <v>0</v>
          </cell>
          <cell r="V576">
            <v>28</v>
          </cell>
          <cell r="W576">
            <v>335.59</v>
          </cell>
          <cell r="X576">
            <v>0</v>
          </cell>
          <cell r="Y576">
            <v>6822.7</v>
          </cell>
          <cell r="Z576">
            <v>78.59</v>
          </cell>
          <cell r="AA576">
            <v>7236.88</v>
          </cell>
          <cell r="AB576">
            <v>74.069999999999993</v>
          </cell>
          <cell r="AC576">
            <v>736.85</v>
          </cell>
          <cell r="AD576">
            <v>334.21</v>
          </cell>
          <cell r="AE576">
            <v>1145.1300000000001</v>
          </cell>
          <cell r="AF576">
            <v>8382.01</v>
          </cell>
        </row>
        <row r="577">
          <cell r="C577" t="str">
            <v>QDDD003136</v>
          </cell>
          <cell r="D577">
            <v>228868</v>
          </cell>
          <cell r="E577">
            <v>39845</v>
          </cell>
          <cell r="F577">
            <v>39872</v>
          </cell>
          <cell r="G577" t="str">
            <v>EDSSCT2</v>
          </cell>
          <cell r="H577">
            <v>49438.857000000004</v>
          </cell>
          <cell r="I577">
            <v>104.078</v>
          </cell>
          <cell r="J577">
            <v>104.078</v>
          </cell>
          <cell r="K577">
            <v>30</v>
          </cell>
          <cell r="L577" t="str">
            <v>GELL</v>
          </cell>
          <cell r="M577">
            <v>1.0760000000000001</v>
          </cell>
          <cell r="N577">
            <v>1.5146999999999999</v>
          </cell>
          <cell r="O577">
            <v>0</v>
          </cell>
          <cell r="P577">
            <v>14.9567</v>
          </cell>
          <cell r="Q577">
            <v>2.5300000000000001E-3</v>
          </cell>
          <cell r="R577">
            <v>2.6455000000000002</v>
          </cell>
          <cell r="S577">
            <v>1.4464999999999999</v>
          </cell>
          <cell r="T577">
            <v>9.9989999999999992E-3</v>
          </cell>
          <cell r="U577">
            <v>0</v>
          </cell>
          <cell r="V577">
            <v>28</v>
          </cell>
          <cell r="W577">
            <v>42.41</v>
          </cell>
          <cell r="X577">
            <v>0</v>
          </cell>
          <cell r="Y577">
            <v>1556.66</v>
          </cell>
          <cell r="Z577">
            <v>125.08</v>
          </cell>
          <cell r="AA577">
            <v>1724.15</v>
          </cell>
          <cell r="AB577">
            <v>74.069999999999993</v>
          </cell>
          <cell r="AC577">
            <v>150.55000000000001</v>
          </cell>
          <cell r="AD577">
            <v>531.91</v>
          </cell>
          <cell r="AE577">
            <v>756.53</v>
          </cell>
          <cell r="AF577">
            <v>2480.6799999999998</v>
          </cell>
        </row>
        <row r="578">
          <cell r="C578" t="str">
            <v>QDDD003143</v>
          </cell>
          <cell r="D578">
            <v>228869</v>
          </cell>
          <cell r="E578">
            <v>39845</v>
          </cell>
          <cell r="F578">
            <v>39872</v>
          </cell>
          <cell r="G578" t="str">
            <v>EDMSCT2</v>
          </cell>
          <cell r="H578">
            <v>57668.800000000003</v>
          </cell>
          <cell r="I578">
            <v>126.8</v>
          </cell>
          <cell r="J578">
            <v>126.8</v>
          </cell>
          <cell r="K578">
            <v>120</v>
          </cell>
          <cell r="L578" t="str">
            <v>GELL</v>
          </cell>
          <cell r="M578">
            <v>1.0760000000000001</v>
          </cell>
          <cell r="N578">
            <v>11.9856</v>
          </cell>
          <cell r="O578">
            <v>0</v>
          </cell>
          <cell r="P578">
            <v>12.2485</v>
          </cell>
          <cell r="Q578">
            <v>2.5300000000000001E-3</v>
          </cell>
          <cell r="R578">
            <v>2.6455000000000002</v>
          </cell>
          <cell r="S578">
            <v>1.4464999999999999</v>
          </cell>
          <cell r="T578">
            <v>9.9989999999999992E-3</v>
          </cell>
          <cell r="U578">
            <v>0</v>
          </cell>
          <cell r="V578">
            <v>28</v>
          </cell>
          <cell r="W578">
            <v>335.59</v>
          </cell>
          <cell r="X578">
            <v>0</v>
          </cell>
          <cell r="Y578">
            <v>1553.11</v>
          </cell>
          <cell r="Z578">
            <v>145.9</v>
          </cell>
          <cell r="AA578">
            <v>2034.6</v>
          </cell>
          <cell r="AB578">
            <v>74.069999999999993</v>
          </cell>
          <cell r="AC578">
            <v>183.42</v>
          </cell>
          <cell r="AD578">
            <v>620.45000000000005</v>
          </cell>
          <cell r="AE578">
            <v>877.94</v>
          </cell>
          <cell r="AF578">
            <v>2912.54</v>
          </cell>
        </row>
        <row r="579">
          <cell r="C579" t="str">
            <v>QDDD003148</v>
          </cell>
          <cell r="D579">
            <v>228870</v>
          </cell>
          <cell r="E579">
            <v>39845</v>
          </cell>
          <cell r="F579">
            <v>39872</v>
          </cell>
          <cell r="G579" t="str">
            <v>EDSSCT2</v>
          </cell>
          <cell r="H579">
            <v>60308.63</v>
          </cell>
          <cell r="I579">
            <v>144.72</v>
          </cell>
          <cell r="J579">
            <v>144.72</v>
          </cell>
          <cell r="K579">
            <v>30</v>
          </cell>
          <cell r="L579" t="str">
            <v>GELL</v>
          </cell>
          <cell r="M579">
            <v>1.0760000000000001</v>
          </cell>
          <cell r="N579">
            <v>1.5146999999999999</v>
          </cell>
          <cell r="O579">
            <v>0</v>
          </cell>
          <cell r="P579">
            <v>14.9567</v>
          </cell>
          <cell r="Q579">
            <v>2.5300000000000001E-3</v>
          </cell>
          <cell r="R579">
            <v>2.6455000000000002</v>
          </cell>
          <cell r="S579">
            <v>1.4464999999999999</v>
          </cell>
          <cell r="T579">
            <v>9.9989999999999992E-3</v>
          </cell>
          <cell r="U579">
            <v>0</v>
          </cell>
          <cell r="V579">
            <v>28</v>
          </cell>
          <cell r="W579">
            <v>42.41</v>
          </cell>
          <cell r="X579">
            <v>0</v>
          </cell>
          <cell r="Y579">
            <v>2164.5300000000002</v>
          </cell>
          <cell r="Z579">
            <v>152.58000000000001</v>
          </cell>
          <cell r="AA579">
            <v>2359.52</v>
          </cell>
          <cell r="AB579">
            <v>74.069999999999993</v>
          </cell>
          <cell r="AC579">
            <v>209.34</v>
          </cell>
          <cell r="AD579">
            <v>648.85</v>
          </cell>
          <cell r="AE579">
            <v>932.26</v>
          </cell>
          <cell r="AF579">
            <v>3291.78</v>
          </cell>
        </row>
        <row r="580">
          <cell r="C580" t="str">
            <v>QDDD003149</v>
          </cell>
          <cell r="D580">
            <v>228871</v>
          </cell>
          <cell r="E580">
            <v>39845</v>
          </cell>
          <cell r="F580">
            <v>39872</v>
          </cell>
          <cell r="G580" t="str">
            <v>EDMSCT2</v>
          </cell>
          <cell r="H580">
            <v>49130.080000000002</v>
          </cell>
          <cell r="I580">
            <v>161.18</v>
          </cell>
          <cell r="J580">
            <v>161.18</v>
          </cell>
          <cell r="K580">
            <v>120</v>
          </cell>
          <cell r="L580" t="str">
            <v>GELL</v>
          </cell>
          <cell r="M580">
            <v>1.0760000000000001</v>
          </cell>
          <cell r="N580">
            <v>11.9856</v>
          </cell>
          <cell r="O580">
            <v>0</v>
          </cell>
          <cell r="P580">
            <v>12.2485</v>
          </cell>
          <cell r="Q580">
            <v>2.5300000000000001E-3</v>
          </cell>
          <cell r="R580">
            <v>2.6455000000000002</v>
          </cell>
          <cell r="S580">
            <v>1.4464999999999999</v>
          </cell>
          <cell r="T580">
            <v>9.9989999999999992E-3</v>
          </cell>
          <cell r="U580">
            <v>0</v>
          </cell>
          <cell r="V580">
            <v>28</v>
          </cell>
          <cell r="W580">
            <v>335.59</v>
          </cell>
          <cell r="X580">
            <v>0</v>
          </cell>
          <cell r="Y580">
            <v>1974.21</v>
          </cell>
          <cell r="Z580">
            <v>124.3</v>
          </cell>
          <cell r="AA580">
            <v>2434.1</v>
          </cell>
          <cell r="AB580">
            <v>74.069999999999993</v>
          </cell>
          <cell r="AC580">
            <v>233.15</v>
          </cell>
          <cell r="AD580">
            <v>528.59</v>
          </cell>
          <cell r="AE580">
            <v>835.81</v>
          </cell>
          <cell r="AF580">
            <v>3269.91</v>
          </cell>
        </row>
        <row r="581">
          <cell r="C581" t="str">
            <v>QDDD003157</v>
          </cell>
          <cell r="D581">
            <v>228872</v>
          </cell>
          <cell r="E581">
            <v>39845</v>
          </cell>
          <cell r="F581">
            <v>39872</v>
          </cell>
          <cell r="G581" t="str">
            <v>EDMSCT2</v>
          </cell>
          <cell r="H581">
            <v>43537.338000000003</v>
          </cell>
          <cell r="I581">
            <v>99.816000000000003</v>
          </cell>
          <cell r="J581">
            <v>120</v>
          </cell>
          <cell r="K581">
            <v>120</v>
          </cell>
          <cell r="L581" t="str">
            <v>GELL</v>
          </cell>
          <cell r="M581">
            <v>1.0760000000000001</v>
          </cell>
          <cell r="N581">
            <v>11.9856</v>
          </cell>
          <cell r="O581">
            <v>0</v>
          </cell>
          <cell r="P581">
            <v>12.2485</v>
          </cell>
          <cell r="Q581">
            <v>2.5300000000000001E-3</v>
          </cell>
          <cell r="R581">
            <v>2.6455000000000002</v>
          </cell>
          <cell r="S581">
            <v>1.4464999999999999</v>
          </cell>
          <cell r="T581">
            <v>9.9989999999999992E-3</v>
          </cell>
          <cell r="U581">
            <v>0</v>
          </cell>
          <cell r="V581">
            <v>28</v>
          </cell>
          <cell r="W581">
            <v>335.59</v>
          </cell>
          <cell r="X581">
            <v>0</v>
          </cell>
          <cell r="Y581">
            <v>1469.82</v>
          </cell>
          <cell r="Z581">
            <v>110.15</v>
          </cell>
          <cell r="AA581">
            <v>1915.56</v>
          </cell>
          <cell r="AB581">
            <v>74.069999999999993</v>
          </cell>
          <cell r="AC581">
            <v>173.58</v>
          </cell>
          <cell r="AD581">
            <v>468.42</v>
          </cell>
          <cell r="AE581">
            <v>716.07</v>
          </cell>
          <cell r="AF581">
            <v>2631.63</v>
          </cell>
        </row>
        <row r="582">
          <cell r="C582" t="str">
            <v>QDDD003164</v>
          </cell>
          <cell r="D582">
            <v>228873</v>
          </cell>
          <cell r="E582">
            <v>39845</v>
          </cell>
          <cell r="F582">
            <v>39872</v>
          </cell>
          <cell r="G582" t="str">
            <v>EDMSCT2</v>
          </cell>
          <cell r="H582">
            <v>66460.152000000002</v>
          </cell>
          <cell r="I582">
            <v>220.06399999999999</v>
          </cell>
          <cell r="J582">
            <v>220.06399999999999</v>
          </cell>
          <cell r="K582">
            <v>120</v>
          </cell>
          <cell r="L582" t="str">
            <v>GELB</v>
          </cell>
          <cell r="M582">
            <v>1.071</v>
          </cell>
          <cell r="N582">
            <v>11.9856</v>
          </cell>
          <cell r="O582">
            <v>0</v>
          </cell>
          <cell r="P582">
            <v>12.2485</v>
          </cell>
          <cell r="Q582">
            <v>2.5300000000000001E-3</v>
          </cell>
          <cell r="R582">
            <v>2.6455000000000002</v>
          </cell>
          <cell r="S582">
            <v>1.4464999999999999</v>
          </cell>
          <cell r="T582">
            <v>9.9989999999999992E-3</v>
          </cell>
          <cell r="U582">
            <v>0</v>
          </cell>
          <cell r="V582">
            <v>28</v>
          </cell>
          <cell r="W582">
            <v>335.59</v>
          </cell>
          <cell r="X582">
            <v>0</v>
          </cell>
          <cell r="Y582">
            <v>2695.46</v>
          </cell>
          <cell r="Z582">
            <v>168.14</v>
          </cell>
          <cell r="AA582">
            <v>3199.19</v>
          </cell>
          <cell r="AB582">
            <v>74.069999999999993</v>
          </cell>
          <cell r="AC582">
            <v>318.32</v>
          </cell>
          <cell r="AD582">
            <v>711.72</v>
          </cell>
          <cell r="AE582">
            <v>1104.1099999999999</v>
          </cell>
          <cell r="AF582">
            <v>4303.3</v>
          </cell>
        </row>
        <row r="583">
          <cell r="C583" t="str">
            <v>QDDD003165</v>
          </cell>
          <cell r="D583">
            <v>228874</v>
          </cell>
          <cell r="E583">
            <v>39845</v>
          </cell>
          <cell r="F583">
            <v>39872</v>
          </cell>
          <cell r="G583" t="str">
            <v>EDM001</v>
          </cell>
          <cell r="H583">
            <v>161669.65</v>
          </cell>
          <cell r="I583">
            <v>299.56</v>
          </cell>
          <cell r="J583">
            <v>299.56</v>
          </cell>
          <cell r="K583">
            <v>120</v>
          </cell>
          <cell r="L583" t="str">
            <v>GELB</v>
          </cell>
          <cell r="M583">
            <v>1.071</v>
          </cell>
          <cell r="N583">
            <v>11.9856</v>
          </cell>
          <cell r="O583">
            <v>0</v>
          </cell>
          <cell r="P583">
            <v>11.951499999999999</v>
          </cell>
          <cell r="Q583">
            <v>2.5300000000000001E-3</v>
          </cell>
          <cell r="R583">
            <v>2.6455000000000002</v>
          </cell>
          <cell r="S583">
            <v>1.4464999999999999</v>
          </cell>
          <cell r="T583">
            <v>9.9989999999999992E-3</v>
          </cell>
          <cell r="U583">
            <v>0</v>
          </cell>
          <cell r="V583">
            <v>28</v>
          </cell>
          <cell r="W583">
            <v>335.59</v>
          </cell>
          <cell r="X583">
            <v>0</v>
          </cell>
          <cell r="Y583">
            <v>3580.19</v>
          </cell>
          <cell r="Z583">
            <v>409.03</v>
          </cell>
          <cell r="AA583">
            <v>4324.8100000000004</v>
          </cell>
          <cell r="AB583">
            <v>74.069999999999993</v>
          </cell>
          <cell r="AC583">
            <v>433.32</v>
          </cell>
          <cell r="AD583">
            <v>1731.31</v>
          </cell>
          <cell r="AE583">
            <v>2238.6999999999998</v>
          </cell>
          <cell r="AF583">
            <v>6563.51</v>
          </cell>
        </row>
        <row r="584">
          <cell r="C584" t="str">
            <v>QDDD003166</v>
          </cell>
          <cell r="D584">
            <v>228875</v>
          </cell>
          <cell r="E584">
            <v>39845</v>
          </cell>
          <cell r="F584">
            <v>39872</v>
          </cell>
          <cell r="G584" t="str">
            <v>EDMSCT2</v>
          </cell>
          <cell r="H584">
            <v>101135.6</v>
          </cell>
          <cell r="I584">
            <v>412.64</v>
          </cell>
          <cell r="J584">
            <v>412.64</v>
          </cell>
          <cell r="K584">
            <v>120</v>
          </cell>
          <cell r="L584" t="str">
            <v>GELB</v>
          </cell>
          <cell r="M584">
            <v>1.071</v>
          </cell>
          <cell r="N584">
            <v>11.9856</v>
          </cell>
          <cell r="O584">
            <v>0</v>
          </cell>
          <cell r="P584">
            <v>12.2485</v>
          </cell>
          <cell r="Q584">
            <v>2.5300000000000001E-3</v>
          </cell>
          <cell r="R584">
            <v>2.6455000000000002</v>
          </cell>
          <cell r="S584">
            <v>1.4464999999999999</v>
          </cell>
          <cell r="T584">
            <v>9.9989999999999992E-3</v>
          </cell>
          <cell r="U584">
            <v>0</v>
          </cell>
          <cell r="V584">
            <v>28</v>
          </cell>
          <cell r="W584">
            <v>335.59</v>
          </cell>
          <cell r="X584">
            <v>0</v>
          </cell>
          <cell r="Y584">
            <v>5054.22</v>
          </cell>
          <cell r="Z584">
            <v>255.88</v>
          </cell>
          <cell r="AA584">
            <v>5645.69</v>
          </cell>
          <cell r="AB584">
            <v>74.069999999999993</v>
          </cell>
          <cell r="AC584">
            <v>596.89</v>
          </cell>
          <cell r="AD584">
            <v>1083.06</v>
          </cell>
          <cell r="AE584">
            <v>1754.02</v>
          </cell>
          <cell r="AF584">
            <v>7399.71</v>
          </cell>
        </row>
        <row r="585">
          <cell r="C585" t="str">
            <v>QDDD003173</v>
          </cell>
          <cell r="D585">
            <v>228876</v>
          </cell>
          <cell r="E585">
            <v>39845</v>
          </cell>
          <cell r="F585">
            <v>39872</v>
          </cell>
          <cell r="G585" t="str">
            <v>EDLSCT2</v>
          </cell>
          <cell r="H585">
            <v>142475.87</v>
          </cell>
          <cell r="I585">
            <v>379.26</v>
          </cell>
          <cell r="J585">
            <v>400</v>
          </cell>
          <cell r="K585">
            <v>400</v>
          </cell>
          <cell r="L585" t="str">
            <v>GELL</v>
          </cell>
          <cell r="M585">
            <v>1.0760000000000001</v>
          </cell>
          <cell r="N585">
            <v>34.0747</v>
          </cell>
          <cell r="O585">
            <v>0</v>
          </cell>
          <cell r="P585">
            <v>10.522600000000001</v>
          </cell>
          <cell r="Q585">
            <v>2.5300000000000001E-3</v>
          </cell>
          <cell r="R585">
            <v>2.6455000000000002</v>
          </cell>
          <cell r="S585">
            <v>1.4464999999999999</v>
          </cell>
          <cell r="T585">
            <v>9.9989999999999992E-3</v>
          </cell>
          <cell r="U585">
            <v>0</v>
          </cell>
          <cell r="V585">
            <v>28</v>
          </cell>
          <cell r="W585">
            <v>954.09</v>
          </cell>
          <cell r="X585">
            <v>0</v>
          </cell>
          <cell r="Y585">
            <v>4209.04</v>
          </cell>
          <cell r="Z585">
            <v>360.47</v>
          </cell>
          <cell r="AA585">
            <v>5523.6</v>
          </cell>
          <cell r="AB585">
            <v>74.069999999999993</v>
          </cell>
          <cell r="AC585">
            <v>578.6</v>
          </cell>
          <cell r="AD585">
            <v>1532.89</v>
          </cell>
          <cell r="AE585">
            <v>2185.56</v>
          </cell>
          <cell r="AF585">
            <v>7709.16</v>
          </cell>
        </row>
        <row r="586">
          <cell r="C586" t="str">
            <v>QDDD003174</v>
          </cell>
          <cell r="D586">
            <v>228877</v>
          </cell>
          <cell r="E586">
            <v>39845</v>
          </cell>
          <cell r="F586">
            <v>39872</v>
          </cell>
          <cell r="G586" t="str">
            <v>EDLSCT2</v>
          </cell>
          <cell r="H586">
            <v>243453.41</v>
          </cell>
          <cell r="I586">
            <v>504.92</v>
          </cell>
          <cell r="J586">
            <v>504.92</v>
          </cell>
          <cell r="K586">
            <v>400</v>
          </cell>
          <cell r="L586" t="str">
            <v>GELL</v>
          </cell>
          <cell r="M586">
            <v>1.0760000000000001</v>
          </cell>
          <cell r="N586">
            <v>34.0747</v>
          </cell>
          <cell r="O586">
            <v>0</v>
          </cell>
          <cell r="P586">
            <v>10.522600000000001</v>
          </cell>
          <cell r="Q586">
            <v>2.5300000000000001E-3</v>
          </cell>
          <cell r="R586">
            <v>2.6455000000000002</v>
          </cell>
          <cell r="S586">
            <v>1.4464999999999999</v>
          </cell>
          <cell r="T586">
            <v>9.9989999999999992E-3</v>
          </cell>
          <cell r="U586">
            <v>0</v>
          </cell>
          <cell r="V586">
            <v>28</v>
          </cell>
          <cell r="W586">
            <v>954.09</v>
          </cell>
          <cell r="X586">
            <v>0</v>
          </cell>
          <cell r="Y586">
            <v>5313.07</v>
          </cell>
          <cell r="Z586">
            <v>615.94000000000005</v>
          </cell>
          <cell r="AA586">
            <v>6883.1</v>
          </cell>
          <cell r="AB586">
            <v>74.069999999999993</v>
          </cell>
          <cell r="AC586">
            <v>730.36</v>
          </cell>
          <cell r="AD586">
            <v>2619.29</v>
          </cell>
          <cell r="AE586">
            <v>3423.72</v>
          </cell>
          <cell r="AF586">
            <v>10306.82</v>
          </cell>
        </row>
        <row r="587">
          <cell r="C587" t="str">
            <v>QDDD003176</v>
          </cell>
          <cell r="D587">
            <v>228878</v>
          </cell>
          <cell r="E587">
            <v>39845</v>
          </cell>
          <cell r="F587">
            <v>39872</v>
          </cell>
          <cell r="G587" t="str">
            <v>EDST2</v>
          </cell>
          <cell r="H587">
            <v>10791.282999999999</v>
          </cell>
          <cell r="I587">
            <v>37.521999999999998</v>
          </cell>
          <cell r="J587">
            <v>37.521999999999998</v>
          </cell>
          <cell r="K587">
            <v>30</v>
          </cell>
          <cell r="L587" t="str">
            <v>GELL</v>
          </cell>
          <cell r="M587">
            <v>1.0760000000000001</v>
          </cell>
          <cell r="N587">
            <v>1.5146999999999999</v>
          </cell>
          <cell r="O587">
            <v>0</v>
          </cell>
          <cell r="P587">
            <v>16.048999999999999</v>
          </cell>
          <cell r="Q587">
            <v>2.5300000000000001E-3</v>
          </cell>
          <cell r="R587">
            <v>2.6455000000000002</v>
          </cell>
          <cell r="S587">
            <v>1.4464999999999999</v>
          </cell>
          <cell r="T587">
            <v>9.9989999999999992E-3</v>
          </cell>
          <cell r="U587">
            <v>0</v>
          </cell>
          <cell r="V587">
            <v>28</v>
          </cell>
          <cell r="W587">
            <v>42.41</v>
          </cell>
          <cell r="X587">
            <v>0</v>
          </cell>
          <cell r="Y587">
            <v>602.19000000000005</v>
          </cell>
          <cell r="Z587">
            <v>27.3</v>
          </cell>
          <cell r="AA587">
            <v>671.9</v>
          </cell>
          <cell r="AB587">
            <v>74.069999999999993</v>
          </cell>
          <cell r="AC587">
            <v>54.28</v>
          </cell>
          <cell r="AD587">
            <v>116.1</v>
          </cell>
          <cell r="AE587">
            <v>244.45</v>
          </cell>
          <cell r="AF587">
            <v>916.35</v>
          </cell>
        </row>
        <row r="588">
          <cell r="C588" t="str">
            <v>QDDD003194</v>
          </cell>
          <cell r="D588">
            <v>228879</v>
          </cell>
          <cell r="E588">
            <v>39845</v>
          </cell>
          <cell r="F588">
            <v>39872</v>
          </cell>
          <cell r="G588" t="str">
            <v>EDSSCT2</v>
          </cell>
          <cell r="H588">
            <v>21749.651999999998</v>
          </cell>
          <cell r="I588">
            <v>81.912000000000006</v>
          </cell>
          <cell r="J588">
            <v>81.912000000000006</v>
          </cell>
          <cell r="K588">
            <v>30</v>
          </cell>
          <cell r="L588" t="str">
            <v>GELL</v>
          </cell>
          <cell r="M588">
            <v>1.0760000000000001</v>
          </cell>
          <cell r="N588">
            <v>1.5146999999999999</v>
          </cell>
          <cell r="O588">
            <v>0</v>
          </cell>
          <cell r="P588">
            <v>14.9567</v>
          </cell>
          <cell r="Q588">
            <v>2.5300000000000001E-3</v>
          </cell>
          <cell r="R588">
            <v>2.6455000000000002</v>
          </cell>
          <cell r="S588">
            <v>1.4464999999999999</v>
          </cell>
          <cell r="T588">
            <v>9.9989999999999992E-3</v>
          </cell>
          <cell r="U588">
            <v>0</v>
          </cell>
          <cell r="V588">
            <v>28</v>
          </cell>
          <cell r="W588">
            <v>42.41</v>
          </cell>
          <cell r="X588">
            <v>0</v>
          </cell>
          <cell r="Y588">
            <v>1225.1300000000001</v>
          </cell>
          <cell r="Z588">
            <v>55.03</v>
          </cell>
          <cell r="AA588">
            <v>1322.57</v>
          </cell>
          <cell r="AB588">
            <v>74.069999999999993</v>
          </cell>
          <cell r="AC588">
            <v>118.49</v>
          </cell>
          <cell r="AD588">
            <v>234</v>
          </cell>
          <cell r="AE588">
            <v>426.56</v>
          </cell>
          <cell r="AF588">
            <v>1749.13</v>
          </cell>
        </row>
        <row r="589">
          <cell r="C589" t="str">
            <v>QDDD003196</v>
          </cell>
          <cell r="D589">
            <v>228880</v>
          </cell>
          <cell r="E589">
            <v>39845</v>
          </cell>
          <cell r="F589">
            <v>39872</v>
          </cell>
          <cell r="G589" t="str">
            <v>EDSSCT2</v>
          </cell>
          <cell r="H589">
            <v>34607.838000000003</v>
          </cell>
          <cell r="I589">
            <v>143.83199999999999</v>
          </cell>
          <cell r="J589">
            <v>143.83199999999999</v>
          </cell>
          <cell r="K589">
            <v>30</v>
          </cell>
          <cell r="L589" t="str">
            <v>GELL</v>
          </cell>
          <cell r="M589">
            <v>1.0760000000000001</v>
          </cell>
          <cell r="N589">
            <v>1.5146999999999999</v>
          </cell>
          <cell r="O589">
            <v>0</v>
          </cell>
          <cell r="P589">
            <v>14.9567</v>
          </cell>
          <cell r="Q589">
            <v>2.5300000000000001E-3</v>
          </cell>
          <cell r="R589">
            <v>2.6455000000000002</v>
          </cell>
          <cell r="S589">
            <v>1.4464999999999999</v>
          </cell>
          <cell r="T589">
            <v>9.9989999999999992E-3</v>
          </cell>
          <cell r="U589">
            <v>0</v>
          </cell>
          <cell r="V589">
            <v>28</v>
          </cell>
          <cell r="W589">
            <v>42.41</v>
          </cell>
          <cell r="X589">
            <v>0</v>
          </cell>
          <cell r="Y589">
            <v>2151.25</v>
          </cell>
          <cell r="Z589">
            <v>87.56</v>
          </cell>
          <cell r="AA589">
            <v>2281.2199999999998</v>
          </cell>
          <cell r="AB589">
            <v>74.069999999999993</v>
          </cell>
          <cell r="AC589">
            <v>208.05</v>
          </cell>
          <cell r="AD589">
            <v>372.35</v>
          </cell>
          <cell r="AE589">
            <v>654.47</v>
          </cell>
          <cell r="AF589">
            <v>2935.69</v>
          </cell>
        </row>
        <row r="590">
          <cell r="C590" t="str">
            <v>QDDD003203</v>
          </cell>
          <cell r="D590">
            <v>228881</v>
          </cell>
          <cell r="E590">
            <v>39845</v>
          </cell>
          <cell r="F590">
            <v>39872</v>
          </cell>
          <cell r="G590" t="str">
            <v>EDSSCT2</v>
          </cell>
          <cell r="H590">
            <v>19550.490000000002</v>
          </cell>
          <cell r="I590">
            <v>45.34</v>
          </cell>
          <cell r="J590">
            <v>45.34</v>
          </cell>
          <cell r="K590">
            <v>30</v>
          </cell>
          <cell r="L590" t="str">
            <v>GELL</v>
          </cell>
          <cell r="M590">
            <v>1.0760000000000001</v>
          </cell>
          <cell r="N590">
            <v>1.5146999999999999</v>
          </cell>
          <cell r="O590">
            <v>0</v>
          </cell>
          <cell r="P590">
            <v>14.9567</v>
          </cell>
          <cell r="Q590">
            <v>2.5300000000000001E-3</v>
          </cell>
          <cell r="R590">
            <v>2.6455000000000002</v>
          </cell>
          <cell r="S590">
            <v>1.4464999999999999</v>
          </cell>
          <cell r="T590">
            <v>9.9989999999999992E-3</v>
          </cell>
          <cell r="U590">
            <v>0</v>
          </cell>
          <cell r="V590">
            <v>28</v>
          </cell>
          <cell r="W590">
            <v>42.41</v>
          </cell>
          <cell r="X590">
            <v>0</v>
          </cell>
          <cell r="Y590">
            <v>678.13</v>
          </cell>
          <cell r="Z590">
            <v>49.46</v>
          </cell>
          <cell r="AA590">
            <v>770</v>
          </cell>
          <cell r="AB590">
            <v>74.069999999999993</v>
          </cell>
          <cell r="AC590">
            <v>65.59</v>
          </cell>
          <cell r="AD590">
            <v>210.35</v>
          </cell>
          <cell r="AE590">
            <v>350.01</v>
          </cell>
          <cell r="AF590">
            <v>1120.01</v>
          </cell>
        </row>
        <row r="591">
          <cell r="C591" t="str">
            <v>QDDD003204</v>
          </cell>
          <cell r="D591">
            <v>228882</v>
          </cell>
          <cell r="E591">
            <v>39845</v>
          </cell>
          <cell r="F591">
            <v>39872</v>
          </cell>
          <cell r="G591" t="str">
            <v>EDSSCT2</v>
          </cell>
          <cell r="H591">
            <v>53613.29</v>
          </cell>
          <cell r="I591">
            <v>160.66</v>
          </cell>
          <cell r="J591">
            <v>160.66</v>
          </cell>
          <cell r="K591">
            <v>30</v>
          </cell>
          <cell r="L591" t="str">
            <v>GELL</v>
          </cell>
          <cell r="M591">
            <v>1.0760000000000001</v>
          </cell>
          <cell r="N591">
            <v>1.5146999999999999</v>
          </cell>
          <cell r="O591">
            <v>0</v>
          </cell>
          <cell r="P591">
            <v>14.9567</v>
          </cell>
          <cell r="Q591">
            <v>2.5300000000000001E-3</v>
          </cell>
          <cell r="R591">
            <v>2.6455000000000002</v>
          </cell>
          <cell r="S591">
            <v>1.4464999999999999</v>
          </cell>
          <cell r="T591">
            <v>9.9989999999999992E-3</v>
          </cell>
          <cell r="U591">
            <v>0</v>
          </cell>
          <cell r="V591">
            <v>28</v>
          </cell>
          <cell r="W591">
            <v>42.41</v>
          </cell>
          <cell r="X591">
            <v>0</v>
          </cell>
          <cell r="Y591">
            <v>2402.9499999999998</v>
          </cell>
          <cell r="Z591">
            <v>135.65</v>
          </cell>
          <cell r="AA591">
            <v>2581.0100000000002</v>
          </cell>
          <cell r="AB591">
            <v>74.069999999999993</v>
          </cell>
          <cell r="AC591">
            <v>232.39</v>
          </cell>
          <cell r="AD591">
            <v>576.82000000000005</v>
          </cell>
          <cell r="AE591">
            <v>883.28</v>
          </cell>
          <cell r="AF591">
            <v>3464.29</v>
          </cell>
        </row>
        <row r="592">
          <cell r="C592" t="str">
            <v>QDDD003205</v>
          </cell>
          <cell r="D592">
            <v>228883</v>
          </cell>
          <cell r="E592">
            <v>39845</v>
          </cell>
          <cell r="F592">
            <v>39872</v>
          </cell>
          <cell r="G592" t="str">
            <v>EDSSCT2</v>
          </cell>
          <cell r="H592">
            <v>26676.68</v>
          </cell>
          <cell r="I592">
            <v>48.92</v>
          </cell>
          <cell r="J592">
            <v>48.92</v>
          </cell>
          <cell r="K592">
            <v>30</v>
          </cell>
          <cell r="L592" t="str">
            <v>GELL</v>
          </cell>
          <cell r="M592">
            <v>1.0760000000000001</v>
          </cell>
          <cell r="N592">
            <v>1.5146999999999999</v>
          </cell>
          <cell r="O592">
            <v>0</v>
          </cell>
          <cell r="P592">
            <v>14.9567</v>
          </cell>
          <cell r="Q592">
            <v>2.5300000000000001E-3</v>
          </cell>
          <cell r="R592">
            <v>2.6455000000000002</v>
          </cell>
          <cell r="S592">
            <v>1.4464999999999999</v>
          </cell>
          <cell r="T592">
            <v>9.9989999999999992E-3</v>
          </cell>
          <cell r="U592">
            <v>0</v>
          </cell>
          <cell r="V592">
            <v>28</v>
          </cell>
          <cell r="W592">
            <v>42.41</v>
          </cell>
          <cell r="X592">
            <v>0</v>
          </cell>
          <cell r="Y592">
            <v>731.68</v>
          </cell>
          <cell r="Z592">
            <v>67.489999999999995</v>
          </cell>
          <cell r="AA592">
            <v>841.58</v>
          </cell>
          <cell r="AB592">
            <v>74.069999999999993</v>
          </cell>
          <cell r="AC592">
            <v>70.760000000000005</v>
          </cell>
          <cell r="AD592">
            <v>287.02</v>
          </cell>
          <cell r="AE592">
            <v>431.85</v>
          </cell>
          <cell r="AF592">
            <v>1273.43</v>
          </cell>
        </row>
        <row r="593">
          <cell r="C593" t="str">
            <v>QDDD003217</v>
          </cell>
          <cell r="D593">
            <v>228884</v>
          </cell>
          <cell r="E593">
            <v>39845</v>
          </cell>
          <cell r="F593">
            <v>39872</v>
          </cell>
          <cell r="G593" t="str">
            <v>EDMT2</v>
          </cell>
          <cell r="H593">
            <v>82776.37</v>
          </cell>
          <cell r="I593">
            <v>196.66</v>
          </cell>
          <cell r="J593">
            <v>196.66</v>
          </cell>
          <cell r="K593">
            <v>120</v>
          </cell>
          <cell r="L593" t="str">
            <v>GELL</v>
          </cell>
          <cell r="M593">
            <v>1.0760000000000001</v>
          </cell>
          <cell r="N593">
            <v>11.9856</v>
          </cell>
          <cell r="O593">
            <v>0</v>
          </cell>
          <cell r="P593">
            <v>13.393599999999999</v>
          </cell>
          <cell r="Q593">
            <v>2.5300000000000001E-3</v>
          </cell>
          <cell r="R593">
            <v>2.6455000000000002</v>
          </cell>
          <cell r="S593">
            <v>1.4464999999999999</v>
          </cell>
          <cell r="T593">
            <v>9.9989999999999992E-3</v>
          </cell>
          <cell r="U593">
            <v>0</v>
          </cell>
          <cell r="V593">
            <v>28</v>
          </cell>
          <cell r="W593">
            <v>335.59</v>
          </cell>
          <cell r="X593">
            <v>0</v>
          </cell>
          <cell r="Y593">
            <v>2633.99</v>
          </cell>
          <cell r="Z593">
            <v>209.42</v>
          </cell>
          <cell r="AA593">
            <v>3179</v>
          </cell>
          <cell r="AB593">
            <v>74.069999999999993</v>
          </cell>
          <cell r="AC593">
            <v>284.47000000000003</v>
          </cell>
          <cell r="AD593">
            <v>890.59</v>
          </cell>
          <cell r="AE593">
            <v>1249.1300000000001</v>
          </cell>
          <cell r="AF593">
            <v>4428.13</v>
          </cell>
        </row>
        <row r="594">
          <cell r="C594" t="str">
            <v>QDDD003254</v>
          </cell>
          <cell r="D594">
            <v>228885</v>
          </cell>
          <cell r="E594">
            <v>39845</v>
          </cell>
          <cell r="F594">
            <v>39872</v>
          </cell>
          <cell r="G594" t="str">
            <v>EDLSCT2</v>
          </cell>
          <cell r="H594">
            <v>264107.51400000002</v>
          </cell>
          <cell r="I594">
            <v>953.36400000000003</v>
          </cell>
          <cell r="J594">
            <v>953.36400000000003</v>
          </cell>
          <cell r="K594">
            <v>400</v>
          </cell>
          <cell r="L594" t="str">
            <v>GELB</v>
          </cell>
          <cell r="M594">
            <v>1.071</v>
          </cell>
          <cell r="N594">
            <v>34.0747</v>
          </cell>
          <cell r="O594">
            <v>0</v>
          </cell>
          <cell r="P594">
            <v>10.522600000000001</v>
          </cell>
          <cell r="Q594">
            <v>2.5300000000000001E-3</v>
          </cell>
          <cell r="R594">
            <v>2.6455000000000002</v>
          </cell>
          <cell r="S594">
            <v>1.4464999999999999</v>
          </cell>
          <cell r="T594">
            <v>9.9989999999999992E-3</v>
          </cell>
          <cell r="U594">
            <v>0</v>
          </cell>
          <cell r="V594">
            <v>28</v>
          </cell>
          <cell r="W594">
            <v>954.09</v>
          </cell>
          <cell r="X594">
            <v>0</v>
          </cell>
          <cell r="Y594">
            <v>10031.870000000001</v>
          </cell>
          <cell r="Z594">
            <v>668.19</v>
          </cell>
          <cell r="AA594">
            <v>11654.15</v>
          </cell>
          <cell r="AB594">
            <v>74.069999999999993</v>
          </cell>
          <cell r="AC594">
            <v>1379.04</v>
          </cell>
          <cell r="AD594">
            <v>2828.3</v>
          </cell>
          <cell r="AE594">
            <v>4281.41</v>
          </cell>
          <cell r="AF594">
            <v>15935.56</v>
          </cell>
        </row>
        <row r="595">
          <cell r="C595" t="str">
            <v>QDDD003256</v>
          </cell>
          <cell r="D595">
            <v>228886</v>
          </cell>
          <cell r="E595">
            <v>39845</v>
          </cell>
          <cell r="F595">
            <v>39872</v>
          </cell>
          <cell r="G595" t="str">
            <v>EDMT2</v>
          </cell>
          <cell r="H595">
            <v>165130.57999999999</v>
          </cell>
          <cell r="I595">
            <v>306.68</v>
          </cell>
          <cell r="J595">
            <v>306.68</v>
          </cell>
          <cell r="K595">
            <v>120</v>
          </cell>
          <cell r="L595" t="str">
            <v>GELB</v>
          </cell>
          <cell r="M595">
            <v>1.071</v>
          </cell>
          <cell r="N595">
            <v>11.9856</v>
          </cell>
          <cell r="O595">
            <v>0</v>
          </cell>
          <cell r="P595">
            <v>13.393599999999999</v>
          </cell>
          <cell r="Q595">
            <v>2.5300000000000001E-3</v>
          </cell>
          <cell r="R595">
            <v>2.6455000000000002</v>
          </cell>
          <cell r="S595">
            <v>1.4464999999999999</v>
          </cell>
          <cell r="T595">
            <v>9.9989999999999992E-3</v>
          </cell>
          <cell r="U595">
            <v>0</v>
          </cell>
          <cell r="V595">
            <v>28</v>
          </cell>
          <cell r="W595">
            <v>335.59</v>
          </cell>
          <cell r="X595">
            <v>0</v>
          </cell>
          <cell r="Y595">
            <v>4107.55</v>
          </cell>
          <cell r="Z595">
            <v>417.79</v>
          </cell>
          <cell r="AA595">
            <v>4860.93</v>
          </cell>
          <cell r="AB595">
            <v>74.069999999999993</v>
          </cell>
          <cell r="AC595">
            <v>443.61</v>
          </cell>
          <cell r="AD595">
            <v>1768.38</v>
          </cell>
          <cell r="AE595">
            <v>2286.06</v>
          </cell>
          <cell r="AF595">
            <v>7146.99</v>
          </cell>
        </row>
        <row r="596">
          <cell r="C596" t="str">
            <v>QDDD003275</v>
          </cell>
          <cell r="D596">
            <v>228887</v>
          </cell>
          <cell r="E596">
            <v>39845</v>
          </cell>
          <cell r="F596">
            <v>39872</v>
          </cell>
          <cell r="G596" t="str">
            <v>EDMSCT2</v>
          </cell>
          <cell r="H596">
            <v>80837.84</v>
          </cell>
          <cell r="I596">
            <v>181.82</v>
          </cell>
          <cell r="J596">
            <v>181.82</v>
          </cell>
          <cell r="K596">
            <v>120</v>
          </cell>
          <cell r="L596" t="str">
            <v>GELL</v>
          </cell>
          <cell r="M596">
            <v>1.0760000000000001</v>
          </cell>
          <cell r="N596">
            <v>11.9856</v>
          </cell>
          <cell r="O596">
            <v>0</v>
          </cell>
          <cell r="P596">
            <v>12.2485</v>
          </cell>
          <cell r="Q596">
            <v>2.5300000000000001E-3</v>
          </cell>
          <cell r="R596">
            <v>2.6455000000000002</v>
          </cell>
          <cell r="S596">
            <v>1.4464999999999999</v>
          </cell>
          <cell r="T596">
            <v>9.9989999999999992E-3</v>
          </cell>
          <cell r="U596">
            <v>0</v>
          </cell>
          <cell r="V596">
            <v>28</v>
          </cell>
          <cell r="W596">
            <v>335.59</v>
          </cell>
          <cell r="X596">
            <v>0</v>
          </cell>
          <cell r="Y596">
            <v>2227.02</v>
          </cell>
          <cell r="Z596">
            <v>204.52</v>
          </cell>
          <cell r="AA596">
            <v>2767.13</v>
          </cell>
          <cell r="AB596">
            <v>74.069999999999993</v>
          </cell>
          <cell r="AC596">
            <v>263.01</v>
          </cell>
          <cell r="AD596">
            <v>869.73</v>
          </cell>
          <cell r="AE596">
            <v>1206.81</v>
          </cell>
          <cell r="AF596">
            <v>3973.94</v>
          </cell>
        </row>
        <row r="597">
          <cell r="C597" t="str">
            <v>QDDD003276</v>
          </cell>
          <cell r="D597">
            <v>228888</v>
          </cell>
          <cell r="E597">
            <v>39845</v>
          </cell>
          <cell r="F597">
            <v>39872</v>
          </cell>
          <cell r="G597" t="str">
            <v>EDSSCT2</v>
          </cell>
          <cell r="H597">
            <v>49410.22</v>
          </cell>
          <cell r="I597">
            <v>102.94</v>
          </cell>
          <cell r="J597">
            <v>102.94</v>
          </cell>
          <cell r="K597">
            <v>30</v>
          </cell>
          <cell r="L597" t="str">
            <v>GELL</v>
          </cell>
          <cell r="M597">
            <v>1.0760000000000001</v>
          </cell>
          <cell r="N597">
            <v>1.5146999999999999</v>
          </cell>
          <cell r="O597">
            <v>0</v>
          </cell>
          <cell r="P597">
            <v>14.9567</v>
          </cell>
          <cell r="Q597">
            <v>2.5300000000000001E-3</v>
          </cell>
          <cell r="R597">
            <v>2.6455000000000002</v>
          </cell>
          <cell r="S597">
            <v>1.4464999999999999</v>
          </cell>
          <cell r="T597">
            <v>9.9989999999999992E-3</v>
          </cell>
          <cell r="U597">
            <v>0</v>
          </cell>
          <cell r="V597">
            <v>28</v>
          </cell>
          <cell r="W597">
            <v>42.41</v>
          </cell>
          <cell r="X597">
            <v>0</v>
          </cell>
          <cell r="Y597">
            <v>1539.64</v>
          </cell>
          <cell r="Z597">
            <v>125.01</v>
          </cell>
          <cell r="AA597">
            <v>1707.06</v>
          </cell>
          <cell r="AB597">
            <v>74.069999999999993</v>
          </cell>
          <cell r="AC597">
            <v>148.9</v>
          </cell>
          <cell r="AD597">
            <v>531.6</v>
          </cell>
          <cell r="AE597">
            <v>754.57</v>
          </cell>
          <cell r="AF597">
            <v>2461.63</v>
          </cell>
        </row>
        <row r="598">
          <cell r="C598" t="str">
            <v>QDDD003282</v>
          </cell>
          <cell r="D598">
            <v>228889</v>
          </cell>
          <cell r="E598">
            <v>39845</v>
          </cell>
          <cell r="F598">
            <v>39872</v>
          </cell>
          <cell r="G598" t="str">
            <v>EDS076</v>
          </cell>
          <cell r="H598">
            <v>10406.314</v>
          </cell>
          <cell r="I598">
            <v>33.704000000000001</v>
          </cell>
          <cell r="J598">
            <v>33.704000000000001</v>
          </cell>
          <cell r="K598">
            <v>30</v>
          </cell>
          <cell r="L598" t="str">
            <v>GELL</v>
          </cell>
          <cell r="M598">
            <v>1.0760000000000001</v>
          </cell>
          <cell r="N598">
            <v>1.5146999999999999</v>
          </cell>
          <cell r="O598">
            <v>0</v>
          </cell>
          <cell r="P598">
            <v>14.9567</v>
          </cell>
          <cell r="Q598">
            <v>2.5300000000000001E-3</v>
          </cell>
          <cell r="R598">
            <v>2.6455000000000002</v>
          </cell>
          <cell r="S598">
            <v>1.4464999999999999</v>
          </cell>
          <cell r="T598">
            <v>9.7129999999999994E-3</v>
          </cell>
          <cell r="U598">
            <v>0</v>
          </cell>
          <cell r="V598">
            <v>28</v>
          </cell>
          <cell r="W598">
            <v>42.41</v>
          </cell>
          <cell r="X598">
            <v>0</v>
          </cell>
          <cell r="Y598">
            <v>504.1</v>
          </cell>
          <cell r="Z598">
            <v>26.33</v>
          </cell>
          <cell r="AA598">
            <v>572.84</v>
          </cell>
          <cell r="AB598">
            <v>74.069999999999993</v>
          </cell>
          <cell r="AC598">
            <v>48.76</v>
          </cell>
          <cell r="AD598">
            <v>108.76</v>
          </cell>
          <cell r="AE598">
            <v>231.59</v>
          </cell>
          <cell r="AF598">
            <v>804.43</v>
          </cell>
        </row>
        <row r="599">
          <cell r="C599" t="str">
            <v>QDDD003295</v>
          </cell>
          <cell r="D599">
            <v>228890</v>
          </cell>
          <cell r="E599">
            <v>39845</v>
          </cell>
          <cell r="F599">
            <v>39872</v>
          </cell>
          <cell r="G599" t="str">
            <v>EDMSCT2</v>
          </cell>
          <cell r="H599">
            <v>93883.207999999999</v>
          </cell>
          <cell r="I599">
            <v>283.392</v>
          </cell>
          <cell r="J599">
            <v>283.392</v>
          </cell>
          <cell r="K599">
            <v>120</v>
          </cell>
          <cell r="L599" t="str">
            <v>GELL</v>
          </cell>
          <cell r="M599">
            <v>1.0760000000000001</v>
          </cell>
          <cell r="N599">
            <v>11.9856</v>
          </cell>
          <cell r="O599">
            <v>0</v>
          </cell>
          <cell r="P599">
            <v>12.2485</v>
          </cell>
          <cell r="Q599">
            <v>2.5300000000000001E-3</v>
          </cell>
          <cell r="R599">
            <v>2.6455000000000002</v>
          </cell>
          <cell r="S599">
            <v>1.4464999999999999</v>
          </cell>
          <cell r="T599">
            <v>9.9989999999999992E-3</v>
          </cell>
          <cell r="U599">
            <v>0</v>
          </cell>
          <cell r="V599">
            <v>28</v>
          </cell>
          <cell r="W599">
            <v>335.59</v>
          </cell>
          <cell r="X599">
            <v>0</v>
          </cell>
          <cell r="Y599">
            <v>3471.12</v>
          </cell>
          <cell r="Z599">
            <v>237.53</v>
          </cell>
          <cell r="AA599">
            <v>4044.24</v>
          </cell>
          <cell r="AB599">
            <v>74.069999999999993</v>
          </cell>
          <cell r="AC599">
            <v>409.93</v>
          </cell>
          <cell r="AD599">
            <v>1010.08</v>
          </cell>
          <cell r="AE599">
            <v>1494.08</v>
          </cell>
          <cell r="AF599">
            <v>5538.32</v>
          </cell>
        </row>
        <row r="600">
          <cell r="C600" t="str">
            <v>QDDD003296</v>
          </cell>
          <cell r="D600">
            <v>228891</v>
          </cell>
          <cell r="E600">
            <v>39845</v>
          </cell>
          <cell r="F600">
            <v>39872</v>
          </cell>
          <cell r="G600" t="str">
            <v>EDMSCT2</v>
          </cell>
          <cell r="H600">
            <v>63065.120000000003</v>
          </cell>
          <cell r="I600">
            <v>179.44</v>
          </cell>
          <cell r="J600">
            <v>179.44</v>
          </cell>
          <cell r="K600">
            <v>120</v>
          </cell>
          <cell r="L600" t="str">
            <v>GELB</v>
          </cell>
          <cell r="M600">
            <v>1.071</v>
          </cell>
          <cell r="N600">
            <v>11.9856</v>
          </cell>
          <cell r="O600">
            <v>0</v>
          </cell>
          <cell r="P600">
            <v>12.2485</v>
          </cell>
          <cell r="Q600">
            <v>2.5300000000000001E-3</v>
          </cell>
          <cell r="R600">
            <v>2.6455000000000002</v>
          </cell>
          <cell r="S600">
            <v>1.4464999999999999</v>
          </cell>
          <cell r="T600">
            <v>9.9989999999999992E-3</v>
          </cell>
          <cell r="U600">
            <v>0</v>
          </cell>
          <cell r="V600">
            <v>28</v>
          </cell>
          <cell r="W600">
            <v>335.59</v>
          </cell>
          <cell r="X600">
            <v>0</v>
          </cell>
          <cell r="Y600">
            <v>2197.87</v>
          </cell>
          <cell r="Z600">
            <v>159.55000000000001</v>
          </cell>
          <cell r="AA600">
            <v>2693.01</v>
          </cell>
          <cell r="AB600">
            <v>74.069999999999993</v>
          </cell>
          <cell r="AC600">
            <v>259.56</v>
          </cell>
          <cell r="AD600">
            <v>675.36</v>
          </cell>
          <cell r="AE600">
            <v>1008.99</v>
          </cell>
          <cell r="AF600">
            <v>3702</v>
          </cell>
        </row>
        <row r="601">
          <cell r="C601" t="str">
            <v>QDDD003309</v>
          </cell>
          <cell r="D601">
            <v>228892</v>
          </cell>
          <cell r="E601">
            <v>39845</v>
          </cell>
          <cell r="F601">
            <v>39872</v>
          </cell>
          <cell r="G601" t="str">
            <v>EDSSCT2</v>
          </cell>
          <cell r="H601">
            <v>16354.9</v>
          </cell>
          <cell r="I601">
            <v>61.68</v>
          </cell>
          <cell r="J601">
            <v>61.68</v>
          </cell>
          <cell r="K601">
            <v>30</v>
          </cell>
          <cell r="L601" t="str">
            <v>GELL</v>
          </cell>
          <cell r="M601">
            <v>1.0760000000000001</v>
          </cell>
          <cell r="N601">
            <v>1.5146999999999999</v>
          </cell>
          <cell r="O601">
            <v>0</v>
          </cell>
          <cell r="P601">
            <v>14.9567</v>
          </cell>
          <cell r="Q601">
            <v>2.5300000000000001E-3</v>
          </cell>
          <cell r="R601">
            <v>2.6455000000000002</v>
          </cell>
          <cell r="S601">
            <v>1.4464999999999999</v>
          </cell>
          <cell r="T601">
            <v>9.9989999999999992E-3</v>
          </cell>
          <cell r="U601">
            <v>0</v>
          </cell>
          <cell r="V601">
            <v>28</v>
          </cell>
          <cell r="W601">
            <v>42.41</v>
          </cell>
          <cell r="X601">
            <v>0</v>
          </cell>
          <cell r="Y601">
            <v>922.53</v>
          </cell>
          <cell r="Z601">
            <v>41.38</v>
          </cell>
          <cell r="AA601">
            <v>1006.32</v>
          </cell>
          <cell r="AB601">
            <v>74.069999999999993</v>
          </cell>
          <cell r="AC601">
            <v>89.22</v>
          </cell>
          <cell r="AD601">
            <v>175.96</v>
          </cell>
          <cell r="AE601">
            <v>339.25</v>
          </cell>
          <cell r="AF601">
            <v>1345.57</v>
          </cell>
        </row>
        <row r="602">
          <cell r="C602" t="str">
            <v>QDDD003310</v>
          </cell>
          <cell r="D602">
            <v>228893</v>
          </cell>
          <cell r="E602">
            <v>39845</v>
          </cell>
          <cell r="F602">
            <v>39872</v>
          </cell>
          <cell r="G602" t="str">
            <v>EDM020</v>
          </cell>
          <cell r="H602">
            <v>24872.464</v>
          </cell>
          <cell r="I602">
            <v>51.32</v>
          </cell>
          <cell r="J602">
            <v>120</v>
          </cell>
          <cell r="K602">
            <v>120</v>
          </cell>
          <cell r="L602" t="str">
            <v>GELL</v>
          </cell>
          <cell r="M602">
            <v>1.0760000000000001</v>
          </cell>
          <cell r="N602">
            <v>11.9856</v>
          </cell>
          <cell r="O602">
            <v>0</v>
          </cell>
          <cell r="P602">
            <v>12.2485</v>
          </cell>
          <cell r="Q602">
            <v>2.5300000000000001E-3</v>
          </cell>
          <cell r="R602">
            <v>2.6455000000000002</v>
          </cell>
          <cell r="S602">
            <v>1.4464999999999999</v>
          </cell>
          <cell r="T602">
            <v>9.8779999999999996E-3</v>
          </cell>
          <cell r="U602">
            <v>0</v>
          </cell>
          <cell r="V602">
            <v>28</v>
          </cell>
          <cell r="W602">
            <v>335.59</v>
          </cell>
          <cell r="X602">
            <v>0</v>
          </cell>
          <cell r="Y602">
            <v>1469.82</v>
          </cell>
          <cell r="Z602">
            <v>62.93</v>
          </cell>
          <cell r="AA602">
            <v>1868.34</v>
          </cell>
          <cell r="AB602">
            <v>74.069999999999993</v>
          </cell>
          <cell r="AC602">
            <v>173.58</v>
          </cell>
          <cell r="AD602">
            <v>264.36</v>
          </cell>
          <cell r="AE602">
            <v>512.01</v>
          </cell>
          <cell r="AF602">
            <v>2380.35</v>
          </cell>
        </row>
        <row r="603">
          <cell r="C603" t="str">
            <v>QDDD003333</v>
          </cell>
          <cell r="D603">
            <v>228894</v>
          </cell>
          <cell r="E603">
            <v>39845</v>
          </cell>
          <cell r="F603">
            <v>39872</v>
          </cell>
          <cell r="G603" t="str">
            <v>EDMSCT2</v>
          </cell>
          <cell r="H603">
            <v>47680.59</v>
          </cell>
          <cell r="I603">
            <v>110.78</v>
          </cell>
          <cell r="J603">
            <v>120</v>
          </cell>
          <cell r="K603">
            <v>120</v>
          </cell>
          <cell r="L603" t="str">
            <v>GELL</v>
          </cell>
          <cell r="M603">
            <v>1.0760000000000001</v>
          </cell>
          <cell r="N603">
            <v>11.9856</v>
          </cell>
          <cell r="O603">
            <v>0</v>
          </cell>
          <cell r="P603">
            <v>12.2485</v>
          </cell>
          <cell r="Q603">
            <v>2.5300000000000001E-3</v>
          </cell>
          <cell r="R603">
            <v>2.6455000000000002</v>
          </cell>
          <cell r="S603">
            <v>1.4464999999999999</v>
          </cell>
          <cell r="T603">
            <v>9.9989999999999992E-3</v>
          </cell>
          <cell r="U603">
            <v>0</v>
          </cell>
          <cell r="V603">
            <v>28</v>
          </cell>
          <cell r="W603">
            <v>335.59</v>
          </cell>
          <cell r="X603">
            <v>0</v>
          </cell>
          <cell r="Y603">
            <v>1469.82</v>
          </cell>
          <cell r="Z603">
            <v>120.63</v>
          </cell>
          <cell r="AA603">
            <v>1926.04</v>
          </cell>
          <cell r="AB603">
            <v>74.069999999999993</v>
          </cell>
          <cell r="AC603">
            <v>173.58</v>
          </cell>
          <cell r="AD603">
            <v>512.99</v>
          </cell>
          <cell r="AE603">
            <v>760.64</v>
          </cell>
          <cell r="AF603">
            <v>2686.68</v>
          </cell>
        </row>
        <row r="604">
          <cell r="C604" t="str">
            <v>QDDD003335</v>
          </cell>
          <cell r="D604">
            <v>228895</v>
          </cell>
          <cell r="E604">
            <v>39845</v>
          </cell>
          <cell r="F604">
            <v>39872</v>
          </cell>
          <cell r="G604" t="str">
            <v>EDSSCT2</v>
          </cell>
          <cell r="H604">
            <v>21679.03</v>
          </cell>
          <cell r="I604">
            <v>51.24</v>
          </cell>
          <cell r="J604">
            <v>51.24</v>
          </cell>
          <cell r="K604">
            <v>30</v>
          </cell>
          <cell r="L604" t="str">
            <v>GELL</v>
          </cell>
          <cell r="M604">
            <v>1.0760000000000001</v>
          </cell>
          <cell r="N604">
            <v>1.5146999999999999</v>
          </cell>
          <cell r="O604">
            <v>0</v>
          </cell>
          <cell r="P604">
            <v>14.9567</v>
          </cell>
          <cell r="Q604">
            <v>2.5300000000000001E-3</v>
          </cell>
          <cell r="R604">
            <v>2.6455000000000002</v>
          </cell>
          <cell r="S604">
            <v>1.4464999999999999</v>
          </cell>
          <cell r="T604">
            <v>9.9989999999999992E-3</v>
          </cell>
          <cell r="U604">
            <v>0</v>
          </cell>
          <cell r="V604">
            <v>28</v>
          </cell>
          <cell r="W604">
            <v>42.41</v>
          </cell>
          <cell r="X604">
            <v>0</v>
          </cell>
          <cell r="Y604">
            <v>766.39</v>
          </cell>
          <cell r="Z604">
            <v>54.85</v>
          </cell>
          <cell r="AA604">
            <v>863.65</v>
          </cell>
          <cell r="AB604">
            <v>74.069999999999993</v>
          </cell>
          <cell r="AC604">
            <v>74.12</v>
          </cell>
          <cell r="AD604">
            <v>233.24</v>
          </cell>
          <cell r="AE604">
            <v>381.43</v>
          </cell>
          <cell r="AF604">
            <v>1245.08</v>
          </cell>
        </row>
        <row r="605">
          <cell r="C605" t="str">
            <v>QDDD003336</v>
          </cell>
          <cell r="D605">
            <v>228896</v>
          </cell>
          <cell r="E605">
            <v>39845</v>
          </cell>
          <cell r="F605">
            <v>39872</v>
          </cell>
          <cell r="G605" t="str">
            <v>EICCA37</v>
          </cell>
          <cell r="H605">
            <v>2012747.19</v>
          </cell>
          <cell r="I605">
            <v>5115.46</v>
          </cell>
          <cell r="J605">
            <v>7500</v>
          </cell>
          <cell r="K605">
            <v>7500</v>
          </cell>
          <cell r="L605" t="str">
            <v>GS50</v>
          </cell>
          <cell r="M605">
            <v>1.018</v>
          </cell>
          <cell r="N605">
            <v>950.29</v>
          </cell>
          <cell r="O605">
            <v>4.2900000000000001E-2</v>
          </cell>
          <cell r="P605">
            <v>8.3599999999999994E-2</v>
          </cell>
          <cell r="Q605">
            <v>2.2550000000000001E-3</v>
          </cell>
          <cell r="R605">
            <v>638.24199999999996</v>
          </cell>
          <cell r="S605">
            <v>1.0592999999999999</v>
          </cell>
          <cell r="T605">
            <v>2.8600000000000001E-3</v>
          </cell>
          <cell r="U605">
            <v>0</v>
          </cell>
          <cell r="V605">
            <v>28</v>
          </cell>
          <cell r="W605">
            <v>26608.12</v>
          </cell>
          <cell r="X605">
            <v>219.46</v>
          </cell>
          <cell r="Y605">
            <v>627</v>
          </cell>
          <cell r="Z605">
            <v>4538.75</v>
          </cell>
          <cell r="AA605">
            <v>31993.33</v>
          </cell>
          <cell r="AB605">
            <v>17870.759999999998</v>
          </cell>
          <cell r="AC605">
            <v>7944.75</v>
          </cell>
          <cell r="AD605">
            <v>5860.07</v>
          </cell>
          <cell r="AE605">
            <v>31675.58</v>
          </cell>
          <cell r="AF605">
            <v>63668.91</v>
          </cell>
        </row>
        <row r="606">
          <cell r="C606" t="str">
            <v>QDDD003340</v>
          </cell>
          <cell r="D606">
            <v>228897</v>
          </cell>
          <cell r="E606">
            <v>39845</v>
          </cell>
          <cell r="F606">
            <v>39872</v>
          </cell>
          <cell r="G606" t="str">
            <v>EEGA4</v>
          </cell>
          <cell r="H606">
            <v>0.65</v>
          </cell>
          <cell r="I606">
            <v>0.62</v>
          </cell>
          <cell r="J606">
            <v>6000</v>
          </cell>
          <cell r="K606">
            <v>6000</v>
          </cell>
          <cell r="L606" t="str">
            <v>GBSB</v>
          </cell>
          <cell r="M606">
            <v>1</v>
          </cell>
          <cell r="N606">
            <v>102.08</v>
          </cell>
          <cell r="O606">
            <v>0.54890000000000005</v>
          </cell>
          <cell r="P606">
            <v>0.3201</v>
          </cell>
          <cell r="Q606">
            <v>1.6963539999999999</v>
          </cell>
          <cell r="R606">
            <v>44.427900000000001</v>
          </cell>
          <cell r="S606">
            <v>0.74580000000000002</v>
          </cell>
          <cell r="T606">
            <v>2.8709999999999999E-3</v>
          </cell>
          <cell r="U606">
            <v>0</v>
          </cell>
          <cell r="V606">
            <v>28</v>
          </cell>
          <cell r="W606">
            <v>2858.24</v>
          </cell>
          <cell r="X606">
            <v>0.34</v>
          </cell>
          <cell r="Y606">
            <v>1920.6</v>
          </cell>
          <cell r="Z606">
            <v>1.1100000000000001</v>
          </cell>
          <cell r="AA606">
            <v>4780.29</v>
          </cell>
          <cell r="AB606">
            <v>1243.98</v>
          </cell>
          <cell r="AC606">
            <v>4474.8</v>
          </cell>
          <cell r="AD606">
            <v>0.01</v>
          </cell>
          <cell r="AE606">
            <v>5718.79</v>
          </cell>
          <cell r="AF606">
            <v>10499.08</v>
          </cell>
        </row>
        <row r="607">
          <cell r="C607" t="str">
            <v>QDDD700001</v>
          </cell>
          <cell r="D607">
            <v>228898</v>
          </cell>
          <cell r="E607">
            <v>39845</v>
          </cell>
          <cell r="F607">
            <v>39872</v>
          </cell>
          <cell r="G607" t="str">
            <v>EDMSCT2</v>
          </cell>
          <cell r="H607">
            <v>130510.371</v>
          </cell>
          <cell r="I607">
            <v>427.678</v>
          </cell>
          <cell r="J607">
            <v>427.678</v>
          </cell>
          <cell r="K607">
            <v>120</v>
          </cell>
          <cell r="L607" t="str">
            <v>GELL</v>
          </cell>
          <cell r="M607">
            <v>1.0760000000000001</v>
          </cell>
          <cell r="N607">
            <v>11.9856</v>
          </cell>
          <cell r="O607">
            <v>0</v>
          </cell>
          <cell r="P607">
            <v>12.2485</v>
          </cell>
          <cell r="Q607">
            <v>2.5300000000000001E-3</v>
          </cell>
          <cell r="R607">
            <v>2.6455000000000002</v>
          </cell>
          <cell r="S607">
            <v>1.4464999999999999</v>
          </cell>
          <cell r="T607">
            <v>9.9989999999999992E-3</v>
          </cell>
          <cell r="U607">
            <v>0</v>
          </cell>
          <cell r="V607">
            <v>28</v>
          </cell>
          <cell r="W607">
            <v>335.59</v>
          </cell>
          <cell r="X607">
            <v>0</v>
          </cell>
          <cell r="Y607">
            <v>5238.42</v>
          </cell>
          <cell r="Z607">
            <v>330.19</v>
          </cell>
          <cell r="AA607">
            <v>5904.2</v>
          </cell>
          <cell r="AB607">
            <v>74.069999999999993</v>
          </cell>
          <cell r="AC607">
            <v>618.64</v>
          </cell>
          <cell r="AD607">
            <v>1404.16</v>
          </cell>
          <cell r="AE607">
            <v>2096.87</v>
          </cell>
          <cell r="AF607">
            <v>8001.07</v>
          </cell>
        </row>
        <row r="608">
          <cell r="C608" t="str">
            <v>QDDD700011</v>
          </cell>
          <cell r="D608">
            <v>228899</v>
          </cell>
          <cell r="E608">
            <v>39845</v>
          </cell>
          <cell r="F608">
            <v>39872</v>
          </cell>
          <cell r="G608" t="str">
            <v>EDST2</v>
          </cell>
          <cell r="H608">
            <v>31501.19</v>
          </cell>
          <cell r="I608">
            <v>59</v>
          </cell>
          <cell r="J608">
            <v>59</v>
          </cell>
          <cell r="K608">
            <v>30</v>
          </cell>
          <cell r="L608" t="str">
            <v>GELL</v>
          </cell>
          <cell r="M608">
            <v>1.0760000000000001</v>
          </cell>
          <cell r="N608">
            <v>1.5146999999999999</v>
          </cell>
          <cell r="O608">
            <v>0</v>
          </cell>
          <cell r="P608">
            <v>16.048999999999999</v>
          </cell>
          <cell r="Q608">
            <v>2.5300000000000001E-3</v>
          </cell>
          <cell r="R608">
            <v>2.6455000000000002</v>
          </cell>
          <cell r="S608">
            <v>1.4464999999999999</v>
          </cell>
          <cell r="T608">
            <v>9.9989999999999992E-3</v>
          </cell>
          <cell r="U608">
            <v>0</v>
          </cell>
          <cell r="V608">
            <v>28</v>
          </cell>
          <cell r="W608">
            <v>42.41</v>
          </cell>
          <cell r="X608">
            <v>0</v>
          </cell>
          <cell r="Y608">
            <v>946.89</v>
          </cell>
          <cell r="Z608">
            <v>79.7</v>
          </cell>
          <cell r="AA608">
            <v>1069</v>
          </cell>
          <cell r="AB608">
            <v>74.069999999999993</v>
          </cell>
          <cell r="AC608">
            <v>85.34</v>
          </cell>
          <cell r="AD608">
            <v>338.92</v>
          </cell>
          <cell r="AE608">
            <v>498.33</v>
          </cell>
          <cell r="AF608">
            <v>1567.33</v>
          </cell>
        </row>
        <row r="609">
          <cell r="C609" t="str">
            <v>QDDD700012</v>
          </cell>
          <cell r="D609">
            <v>228900</v>
          </cell>
          <cell r="E609">
            <v>39845</v>
          </cell>
          <cell r="F609">
            <v>39872</v>
          </cell>
          <cell r="G609" t="str">
            <v>EDST2</v>
          </cell>
          <cell r="H609">
            <v>38947.47</v>
          </cell>
          <cell r="I609">
            <v>109.56</v>
          </cell>
          <cell r="J609">
            <v>109.56</v>
          </cell>
          <cell r="K609">
            <v>30</v>
          </cell>
          <cell r="L609" t="str">
            <v>GELL</v>
          </cell>
          <cell r="M609">
            <v>1.0760000000000001</v>
          </cell>
          <cell r="N609">
            <v>1.5146999999999999</v>
          </cell>
          <cell r="O609">
            <v>0</v>
          </cell>
          <cell r="P609">
            <v>16.048999999999999</v>
          </cell>
          <cell r="Q609">
            <v>2.5300000000000001E-3</v>
          </cell>
          <cell r="R609">
            <v>2.6455000000000002</v>
          </cell>
          <cell r="S609">
            <v>1.4464999999999999</v>
          </cell>
          <cell r="T609">
            <v>9.9989999999999992E-3</v>
          </cell>
          <cell r="U609">
            <v>0</v>
          </cell>
          <cell r="V609">
            <v>28</v>
          </cell>
          <cell r="W609">
            <v>42.41</v>
          </cell>
          <cell r="X609">
            <v>0</v>
          </cell>
          <cell r="Y609">
            <v>1758.33</v>
          </cell>
          <cell r="Z609">
            <v>98.53</v>
          </cell>
          <cell r="AA609">
            <v>1899.27</v>
          </cell>
          <cell r="AB609">
            <v>74.069999999999993</v>
          </cell>
          <cell r="AC609">
            <v>158.47999999999999</v>
          </cell>
          <cell r="AD609">
            <v>419.03</v>
          </cell>
          <cell r="AE609">
            <v>651.58000000000004</v>
          </cell>
          <cell r="AF609">
            <v>2550.85</v>
          </cell>
        </row>
        <row r="610">
          <cell r="C610" t="str">
            <v>QDDD700014</v>
          </cell>
          <cell r="D610">
            <v>228901</v>
          </cell>
          <cell r="E610">
            <v>39845</v>
          </cell>
          <cell r="F610">
            <v>39872</v>
          </cell>
          <cell r="G610" t="str">
            <v>EDST2</v>
          </cell>
          <cell r="H610">
            <v>25275.88</v>
          </cell>
          <cell r="I610">
            <v>87.968000000000004</v>
          </cell>
          <cell r="J610">
            <v>87.968000000000004</v>
          </cell>
          <cell r="K610">
            <v>30</v>
          </cell>
          <cell r="L610" t="str">
            <v>GELL</v>
          </cell>
          <cell r="M610">
            <v>1.0760000000000001</v>
          </cell>
          <cell r="N610">
            <v>1.5146999999999999</v>
          </cell>
          <cell r="O610">
            <v>0</v>
          </cell>
          <cell r="P610">
            <v>16.048999999999999</v>
          </cell>
          <cell r="Q610">
            <v>2.5300000000000001E-3</v>
          </cell>
          <cell r="R610">
            <v>2.6455000000000002</v>
          </cell>
          <cell r="S610">
            <v>1.4464999999999999</v>
          </cell>
          <cell r="T610">
            <v>9.9989999999999992E-3</v>
          </cell>
          <cell r="U610">
            <v>0</v>
          </cell>
          <cell r="V610">
            <v>28</v>
          </cell>
          <cell r="W610">
            <v>42.41</v>
          </cell>
          <cell r="X610">
            <v>0</v>
          </cell>
          <cell r="Y610">
            <v>1411.8</v>
          </cell>
          <cell r="Z610">
            <v>63.95</v>
          </cell>
          <cell r="AA610">
            <v>1518.16</v>
          </cell>
          <cell r="AB610">
            <v>74.069999999999993</v>
          </cell>
          <cell r="AC610">
            <v>127.24</v>
          </cell>
          <cell r="AD610">
            <v>271.94</v>
          </cell>
          <cell r="AE610">
            <v>473.25</v>
          </cell>
          <cell r="AF610">
            <v>1991.41</v>
          </cell>
        </row>
        <row r="611">
          <cell r="C611" t="str">
            <v>QDDD700053</v>
          </cell>
          <cell r="D611">
            <v>228902</v>
          </cell>
          <cell r="E611">
            <v>39845</v>
          </cell>
          <cell r="F611">
            <v>39872</v>
          </cell>
          <cell r="G611" t="str">
            <v>EDST2</v>
          </cell>
          <cell r="H611">
            <v>16094.68</v>
          </cell>
          <cell r="I611">
            <v>50.24</v>
          </cell>
          <cell r="J611">
            <v>50.24</v>
          </cell>
          <cell r="K611">
            <v>30</v>
          </cell>
          <cell r="L611" t="str">
            <v>GELL</v>
          </cell>
          <cell r="M611">
            <v>1.0760000000000001</v>
          </cell>
          <cell r="N611">
            <v>1.5146999999999999</v>
          </cell>
          <cell r="O611">
            <v>0</v>
          </cell>
          <cell r="P611">
            <v>16.048999999999999</v>
          </cell>
          <cell r="Q611">
            <v>2.5300000000000001E-3</v>
          </cell>
          <cell r="R611">
            <v>2.6455000000000002</v>
          </cell>
          <cell r="S611">
            <v>1.4464999999999999</v>
          </cell>
          <cell r="T611">
            <v>9.9989999999999992E-3</v>
          </cell>
          <cell r="U611">
            <v>0</v>
          </cell>
          <cell r="V611">
            <v>28</v>
          </cell>
          <cell r="W611">
            <v>42.41</v>
          </cell>
          <cell r="X611">
            <v>0</v>
          </cell>
          <cell r="Y611">
            <v>806.31</v>
          </cell>
          <cell r="Z611">
            <v>40.72</v>
          </cell>
          <cell r="AA611">
            <v>889.44</v>
          </cell>
          <cell r="AB611">
            <v>74.069999999999993</v>
          </cell>
          <cell r="AC611">
            <v>72.67</v>
          </cell>
          <cell r="AD611">
            <v>173.16</v>
          </cell>
          <cell r="AE611">
            <v>319.89999999999998</v>
          </cell>
          <cell r="AF611">
            <v>1209.3399999999999</v>
          </cell>
        </row>
        <row r="612">
          <cell r="C612" t="str">
            <v>QDDD700055</v>
          </cell>
          <cell r="D612">
            <v>228903</v>
          </cell>
          <cell r="E612">
            <v>39845</v>
          </cell>
          <cell r="F612">
            <v>39872</v>
          </cell>
          <cell r="G612" t="str">
            <v>EDSSCT2</v>
          </cell>
          <cell r="H612">
            <v>18790.46</v>
          </cell>
          <cell r="I612">
            <v>44.76</v>
          </cell>
          <cell r="J612">
            <v>44.76</v>
          </cell>
          <cell r="K612">
            <v>30</v>
          </cell>
          <cell r="L612" t="str">
            <v>GELL</v>
          </cell>
          <cell r="M612">
            <v>1.0760000000000001</v>
          </cell>
          <cell r="N612">
            <v>1.5146999999999999</v>
          </cell>
          <cell r="O612">
            <v>0</v>
          </cell>
          <cell r="P612">
            <v>14.9567</v>
          </cell>
          <cell r="Q612">
            <v>2.5300000000000001E-3</v>
          </cell>
          <cell r="R612">
            <v>2.6455000000000002</v>
          </cell>
          <cell r="S612">
            <v>1.4464999999999999</v>
          </cell>
          <cell r="T612">
            <v>9.9989999999999992E-3</v>
          </cell>
          <cell r="U612">
            <v>0</v>
          </cell>
          <cell r="V612">
            <v>28</v>
          </cell>
          <cell r="W612">
            <v>42.41</v>
          </cell>
          <cell r="X612">
            <v>0</v>
          </cell>
          <cell r="Y612">
            <v>669.47</v>
          </cell>
          <cell r="Z612">
            <v>47.54</v>
          </cell>
          <cell r="AA612">
            <v>759.42</v>
          </cell>
          <cell r="AB612">
            <v>74.069999999999993</v>
          </cell>
          <cell r="AC612">
            <v>64.739999999999995</v>
          </cell>
          <cell r="AD612">
            <v>202.16</v>
          </cell>
          <cell r="AE612">
            <v>340.97</v>
          </cell>
          <cell r="AF612">
            <v>1100.3900000000001</v>
          </cell>
        </row>
        <row r="613">
          <cell r="C613" t="str">
            <v>QDDD700074</v>
          </cell>
          <cell r="D613">
            <v>228904</v>
          </cell>
          <cell r="E613">
            <v>39845</v>
          </cell>
          <cell r="F613">
            <v>39872</v>
          </cell>
          <cell r="G613" t="str">
            <v>EDMSCT2</v>
          </cell>
          <cell r="H613">
            <v>157352.79</v>
          </cell>
          <cell r="I613">
            <v>409.86</v>
          </cell>
          <cell r="J613">
            <v>409.86</v>
          </cell>
          <cell r="K613">
            <v>120</v>
          </cell>
          <cell r="L613" t="str">
            <v>GELL</v>
          </cell>
          <cell r="M613">
            <v>1.0760000000000001</v>
          </cell>
          <cell r="N613">
            <v>11.9856</v>
          </cell>
          <cell r="O613">
            <v>0</v>
          </cell>
          <cell r="P613">
            <v>12.2485</v>
          </cell>
          <cell r="Q613">
            <v>2.5300000000000001E-3</v>
          </cell>
          <cell r="R613">
            <v>2.6455000000000002</v>
          </cell>
          <cell r="S613">
            <v>1.4464999999999999</v>
          </cell>
          <cell r="T613">
            <v>9.9989999999999992E-3</v>
          </cell>
          <cell r="U613">
            <v>0</v>
          </cell>
          <cell r="V613">
            <v>28</v>
          </cell>
          <cell r="W613">
            <v>335.59</v>
          </cell>
          <cell r="X613">
            <v>0</v>
          </cell>
          <cell r="Y613">
            <v>5020.18</v>
          </cell>
          <cell r="Z613">
            <v>398.11</v>
          </cell>
          <cell r="AA613">
            <v>5753.88</v>
          </cell>
          <cell r="AB613">
            <v>74.069999999999993</v>
          </cell>
          <cell r="AC613">
            <v>592.86</v>
          </cell>
          <cell r="AD613">
            <v>1692.95</v>
          </cell>
          <cell r="AE613">
            <v>2359.88</v>
          </cell>
          <cell r="AF613">
            <v>8113.76</v>
          </cell>
        </row>
        <row r="614">
          <cell r="C614" t="str">
            <v>QEEE000118</v>
          </cell>
          <cell r="D614">
            <v>228905</v>
          </cell>
          <cell r="E614">
            <v>39845</v>
          </cell>
          <cell r="F614">
            <v>39872</v>
          </cell>
          <cell r="G614" t="str">
            <v>EDMT3</v>
          </cell>
          <cell r="H614">
            <v>35616.6</v>
          </cell>
          <cell r="I614">
            <v>319</v>
          </cell>
          <cell r="J614">
            <v>319</v>
          </cell>
          <cell r="K614">
            <v>120</v>
          </cell>
          <cell r="L614" t="str">
            <v>GELL</v>
          </cell>
          <cell r="M614">
            <v>1.0760000000000001</v>
          </cell>
          <cell r="N614">
            <v>11.9856</v>
          </cell>
          <cell r="O614">
            <v>0</v>
          </cell>
          <cell r="P614">
            <v>13.393599999999999</v>
          </cell>
          <cell r="Q614">
            <v>2.5300000000000001E-3</v>
          </cell>
          <cell r="R614">
            <v>2.9887000000000001</v>
          </cell>
          <cell r="S614">
            <v>2.7423000000000002</v>
          </cell>
          <cell r="T614">
            <v>1.3991999999999999E-2</v>
          </cell>
          <cell r="U614">
            <v>0</v>
          </cell>
          <cell r="V614">
            <v>28</v>
          </cell>
          <cell r="W614">
            <v>335.59</v>
          </cell>
          <cell r="X614">
            <v>0</v>
          </cell>
          <cell r="Y614">
            <v>4272.5600000000004</v>
          </cell>
          <cell r="Z614">
            <v>90.11</v>
          </cell>
          <cell r="AA614">
            <v>4698.26</v>
          </cell>
          <cell r="AB614">
            <v>83.68</v>
          </cell>
          <cell r="AC614">
            <v>874.79</v>
          </cell>
          <cell r="AD614">
            <v>536.22</v>
          </cell>
          <cell r="AE614">
            <v>1494.69</v>
          </cell>
          <cell r="AF614">
            <v>6192.95</v>
          </cell>
        </row>
        <row r="615">
          <cell r="C615" t="str">
            <v>QEEE000176</v>
          </cell>
          <cell r="D615">
            <v>228906</v>
          </cell>
          <cell r="E615">
            <v>39845</v>
          </cell>
          <cell r="F615">
            <v>39872</v>
          </cell>
          <cell r="G615" t="str">
            <v>EDMT3</v>
          </cell>
          <cell r="H615">
            <v>45447.7</v>
          </cell>
          <cell r="I615">
            <v>494</v>
          </cell>
          <cell r="J615">
            <v>494</v>
          </cell>
          <cell r="K615">
            <v>120</v>
          </cell>
          <cell r="L615" t="str">
            <v>GELL</v>
          </cell>
          <cell r="M615">
            <v>1.0760000000000001</v>
          </cell>
          <cell r="N615">
            <v>11.9856</v>
          </cell>
          <cell r="O615">
            <v>0</v>
          </cell>
          <cell r="P615">
            <v>13.393599999999999</v>
          </cell>
          <cell r="Q615">
            <v>2.5300000000000001E-3</v>
          </cell>
          <cell r="R615">
            <v>2.9887000000000001</v>
          </cell>
          <cell r="S615">
            <v>2.7423000000000002</v>
          </cell>
          <cell r="T615">
            <v>1.3991999999999999E-2</v>
          </cell>
          <cell r="U615">
            <v>0</v>
          </cell>
          <cell r="V615">
            <v>28</v>
          </cell>
          <cell r="W615">
            <v>335.59</v>
          </cell>
          <cell r="X615">
            <v>0</v>
          </cell>
          <cell r="Y615">
            <v>6616.44</v>
          </cell>
          <cell r="Z615">
            <v>114.98</v>
          </cell>
          <cell r="AA615">
            <v>7067.01</v>
          </cell>
          <cell r="AB615">
            <v>83.68</v>
          </cell>
          <cell r="AC615">
            <v>1354.7</v>
          </cell>
          <cell r="AD615">
            <v>684.23</v>
          </cell>
          <cell r="AE615">
            <v>2122.61</v>
          </cell>
          <cell r="AF615">
            <v>9189.6200000000008</v>
          </cell>
        </row>
        <row r="616">
          <cell r="C616" t="str">
            <v>QEEE000191</v>
          </cell>
          <cell r="D616">
            <v>228907</v>
          </cell>
          <cell r="E616">
            <v>39845</v>
          </cell>
          <cell r="F616">
            <v>39872</v>
          </cell>
          <cell r="G616" t="str">
            <v>EDSSCT3</v>
          </cell>
          <cell r="H616">
            <v>38682.504000000001</v>
          </cell>
          <cell r="I616">
            <v>125.76</v>
          </cell>
          <cell r="J616">
            <v>125.76</v>
          </cell>
          <cell r="K616">
            <v>30</v>
          </cell>
          <cell r="L616" t="str">
            <v>GELL</v>
          </cell>
          <cell r="M616">
            <v>1.0760000000000001</v>
          </cell>
          <cell r="N616">
            <v>1.5146999999999999</v>
          </cell>
          <cell r="O616">
            <v>0</v>
          </cell>
          <cell r="P616">
            <v>14.9567</v>
          </cell>
          <cell r="Q616">
            <v>2.5300000000000001E-3</v>
          </cell>
          <cell r="R616">
            <v>2.9887000000000001</v>
          </cell>
          <cell r="S616">
            <v>2.7423000000000002</v>
          </cell>
          <cell r="T616">
            <v>1.3991999999999999E-2</v>
          </cell>
          <cell r="U616">
            <v>0</v>
          </cell>
          <cell r="V616">
            <v>28</v>
          </cell>
          <cell r="W616">
            <v>42.41</v>
          </cell>
          <cell r="X616">
            <v>0</v>
          </cell>
          <cell r="Y616">
            <v>1880.95</v>
          </cell>
          <cell r="Z616">
            <v>97.86</v>
          </cell>
          <cell r="AA616">
            <v>2021.22</v>
          </cell>
          <cell r="AB616">
            <v>83.68</v>
          </cell>
          <cell r="AC616">
            <v>344.87</v>
          </cell>
          <cell r="AD616">
            <v>582.38</v>
          </cell>
          <cell r="AE616">
            <v>1010.93</v>
          </cell>
          <cell r="AF616">
            <v>3032.15</v>
          </cell>
        </row>
        <row r="617">
          <cell r="C617" t="str">
            <v>QEEE000210</v>
          </cell>
          <cell r="D617">
            <v>228908</v>
          </cell>
          <cell r="E617">
            <v>39845</v>
          </cell>
          <cell r="F617">
            <v>39872</v>
          </cell>
          <cell r="G617" t="str">
            <v>EDMSCT3</v>
          </cell>
          <cell r="H617">
            <v>45691.89</v>
          </cell>
          <cell r="I617">
            <v>264.77999999999997</v>
          </cell>
          <cell r="J617">
            <v>264.77999999999997</v>
          </cell>
          <cell r="K617">
            <v>120</v>
          </cell>
          <cell r="L617" t="str">
            <v>GELL</v>
          </cell>
          <cell r="M617">
            <v>1.0760000000000001</v>
          </cell>
          <cell r="N617">
            <v>11.9856</v>
          </cell>
          <cell r="O617">
            <v>0</v>
          </cell>
          <cell r="P617">
            <v>12.2485</v>
          </cell>
          <cell r="Q617">
            <v>2.5300000000000001E-3</v>
          </cell>
          <cell r="R617">
            <v>2.9887000000000001</v>
          </cell>
          <cell r="S617">
            <v>2.7423000000000002</v>
          </cell>
          <cell r="T617">
            <v>1.3991999999999999E-2</v>
          </cell>
          <cell r="U617">
            <v>0</v>
          </cell>
          <cell r="V617">
            <v>28</v>
          </cell>
          <cell r="W617">
            <v>335.59</v>
          </cell>
          <cell r="X617">
            <v>0</v>
          </cell>
          <cell r="Y617">
            <v>3243.16</v>
          </cell>
          <cell r="Z617">
            <v>115.61</v>
          </cell>
          <cell r="AA617">
            <v>3694.36</v>
          </cell>
          <cell r="AB617">
            <v>83.68</v>
          </cell>
          <cell r="AC617">
            <v>726.11</v>
          </cell>
          <cell r="AD617">
            <v>687.91</v>
          </cell>
          <cell r="AE617">
            <v>1497.7</v>
          </cell>
          <cell r="AF617">
            <v>5192.0600000000004</v>
          </cell>
        </row>
        <row r="618">
          <cell r="C618" t="str">
            <v>QEEE000252</v>
          </cell>
          <cell r="D618">
            <v>228317</v>
          </cell>
          <cell r="E618">
            <v>39814</v>
          </cell>
          <cell r="F618">
            <v>39844</v>
          </cell>
          <cell r="G618" t="str">
            <v>EDS036</v>
          </cell>
          <cell r="H618">
            <v>-21154.89</v>
          </cell>
          <cell r="I618">
            <v>48.84</v>
          </cell>
          <cell r="J618">
            <v>-48.84</v>
          </cell>
          <cell r="K618">
            <v>30</v>
          </cell>
          <cell r="L618" t="str">
            <v>GELL</v>
          </cell>
          <cell r="M618">
            <v>1.0760000000000001</v>
          </cell>
          <cell r="N618">
            <v>1.5146999999999999</v>
          </cell>
          <cell r="O618">
            <v>0</v>
          </cell>
          <cell r="P618">
            <v>14.9567</v>
          </cell>
          <cell r="Q618">
            <v>2.5300000000000001E-3</v>
          </cell>
          <cell r="R618">
            <v>2.9887000000000001</v>
          </cell>
          <cell r="S618">
            <v>2.7423000000000002</v>
          </cell>
          <cell r="T618">
            <v>1.2584E-2</v>
          </cell>
          <cell r="U618">
            <v>0</v>
          </cell>
          <cell r="V618">
            <v>31</v>
          </cell>
          <cell r="W618">
            <v>-46.95</v>
          </cell>
          <cell r="X618">
            <v>0</v>
          </cell>
          <cell r="Y618">
            <v>-730.48</v>
          </cell>
          <cell r="Z618">
            <v>-53.52</v>
          </cell>
          <cell r="AA618">
            <v>-830.95</v>
          </cell>
          <cell r="AB618">
            <v>-92.65</v>
          </cell>
          <cell r="AC618">
            <v>-133.93</v>
          </cell>
          <cell r="AD618">
            <v>-286.45</v>
          </cell>
          <cell r="AE618">
            <v>-513.03</v>
          </cell>
          <cell r="AF618">
            <v>-1343.98</v>
          </cell>
        </row>
        <row r="619">
          <cell r="C619" t="str">
            <v>QEEE000252</v>
          </cell>
          <cell r="D619">
            <v>228909</v>
          </cell>
          <cell r="E619">
            <v>39814</v>
          </cell>
          <cell r="F619">
            <v>39844</v>
          </cell>
          <cell r="G619" t="str">
            <v>EDS036</v>
          </cell>
          <cell r="H619">
            <v>21154.89</v>
          </cell>
          <cell r="I619">
            <v>48.84</v>
          </cell>
          <cell r="J619">
            <v>48.84</v>
          </cell>
          <cell r="K619">
            <v>30</v>
          </cell>
          <cell r="L619" t="str">
            <v>GELL</v>
          </cell>
          <cell r="M619">
            <v>1.0760000000000001</v>
          </cell>
          <cell r="N619">
            <v>1.5146999999999999</v>
          </cell>
          <cell r="O619">
            <v>0</v>
          </cell>
          <cell r="P619">
            <v>14.9567</v>
          </cell>
          <cell r="Q619">
            <v>2.5300000000000001E-3</v>
          </cell>
          <cell r="R619">
            <v>2.9887000000000001</v>
          </cell>
          <cell r="S619">
            <v>2.7423000000000002</v>
          </cell>
          <cell r="T619">
            <v>1.2584E-2</v>
          </cell>
          <cell r="U619">
            <v>0</v>
          </cell>
          <cell r="V619">
            <v>31</v>
          </cell>
          <cell r="W619">
            <v>46.95</v>
          </cell>
          <cell r="X619">
            <v>0</v>
          </cell>
          <cell r="Y619">
            <v>730.48</v>
          </cell>
          <cell r="Z619">
            <v>53.52</v>
          </cell>
          <cell r="AA619">
            <v>830.95</v>
          </cell>
          <cell r="AB619">
            <v>92.65</v>
          </cell>
          <cell r="AC619">
            <v>133.93</v>
          </cell>
          <cell r="AD619">
            <v>286.45</v>
          </cell>
          <cell r="AE619">
            <v>513.03</v>
          </cell>
          <cell r="AF619">
            <v>1343.98</v>
          </cell>
        </row>
        <row r="620">
          <cell r="C620" t="str">
            <v>QEEE000252</v>
          </cell>
          <cell r="D620">
            <v>228909</v>
          </cell>
          <cell r="E620">
            <v>39845</v>
          </cell>
          <cell r="F620">
            <v>39872</v>
          </cell>
          <cell r="G620" t="str">
            <v>EDS036</v>
          </cell>
          <cell r="H620">
            <v>19283.150000000001</v>
          </cell>
          <cell r="I620">
            <v>48.72</v>
          </cell>
          <cell r="J620">
            <v>48.72</v>
          </cell>
          <cell r="K620">
            <v>30</v>
          </cell>
          <cell r="L620" t="str">
            <v>GELL</v>
          </cell>
          <cell r="M620">
            <v>1.0760000000000001</v>
          </cell>
          <cell r="N620">
            <v>1.5146999999999999</v>
          </cell>
          <cell r="O620">
            <v>0</v>
          </cell>
          <cell r="P620">
            <v>14.9567</v>
          </cell>
          <cell r="Q620">
            <v>2.5300000000000001E-3</v>
          </cell>
          <cell r="R620">
            <v>2.9887000000000001</v>
          </cell>
          <cell r="S620">
            <v>2.7423000000000002</v>
          </cell>
          <cell r="T620">
            <v>1.2584E-2</v>
          </cell>
          <cell r="U620">
            <v>0</v>
          </cell>
          <cell r="V620">
            <v>28</v>
          </cell>
          <cell r="W620">
            <v>42.41</v>
          </cell>
          <cell r="X620">
            <v>0</v>
          </cell>
          <cell r="Y620">
            <v>728.69</v>
          </cell>
          <cell r="Z620">
            <v>48.79</v>
          </cell>
          <cell r="AA620">
            <v>819.89</v>
          </cell>
          <cell r="AB620">
            <v>83.68</v>
          </cell>
          <cell r="AC620">
            <v>133.6</v>
          </cell>
          <cell r="AD620">
            <v>261.10000000000002</v>
          </cell>
          <cell r="AE620">
            <v>478.38</v>
          </cell>
          <cell r="AF620">
            <v>1298.27</v>
          </cell>
        </row>
        <row r="621">
          <cell r="C621" t="str">
            <v>QEEE000273</v>
          </cell>
          <cell r="D621">
            <v>228910</v>
          </cell>
          <cell r="E621">
            <v>39845</v>
          </cell>
          <cell r="F621">
            <v>39872</v>
          </cell>
          <cell r="G621" t="str">
            <v>EDSSCT3</v>
          </cell>
          <cell r="H621">
            <v>17647.77</v>
          </cell>
          <cell r="I621">
            <v>35.619999999999997</v>
          </cell>
          <cell r="J621">
            <v>35.619999999999997</v>
          </cell>
          <cell r="K621">
            <v>30</v>
          </cell>
          <cell r="L621" t="str">
            <v>GELL</v>
          </cell>
          <cell r="M621">
            <v>1.0760000000000001</v>
          </cell>
          <cell r="N621">
            <v>1.5146999999999999</v>
          </cell>
          <cell r="O621">
            <v>0</v>
          </cell>
          <cell r="P621">
            <v>14.9567</v>
          </cell>
          <cell r="Q621">
            <v>2.5300000000000001E-3</v>
          </cell>
          <cell r="R621">
            <v>2.9887000000000001</v>
          </cell>
          <cell r="S621">
            <v>2.7423000000000002</v>
          </cell>
          <cell r="T621">
            <v>1.3991999999999999E-2</v>
          </cell>
          <cell r="U621">
            <v>0</v>
          </cell>
          <cell r="V621">
            <v>28</v>
          </cell>
          <cell r="W621">
            <v>42.41</v>
          </cell>
          <cell r="X621">
            <v>0</v>
          </cell>
          <cell r="Y621">
            <v>532.76</v>
          </cell>
          <cell r="Z621">
            <v>44.64</v>
          </cell>
          <cell r="AA621">
            <v>619.80999999999995</v>
          </cell>
          <cell r="AB621">
            <v>83.68</v>
          </cell>
          <cell r="AC621">
            <v>97.69</v>
          </cell>
          <cell r="AD621">
            <v>265.7</v>
          </cell>
          <cell r="AE621">
            <v>447.07</v>
          </cell>
          <cell r="AF621">
            <v>1066.8800000000001</v>
          </cell>
        </row>
        <row r="622">
          <cell r="C622" t="str">
            <v>QEEE000288</v>
          </cell>
          <cell r="D622">
            <v>228911</v>
          </cell>
          <cell r="E622">
            <v>39845</v>
          </cell>
          <cell r="F622">
            <v>39872</v>
          </cell>
          <cell r="G622" t="str">
            <v>EDS037</v>
          </cell>
          <cell r="H622">
            <v>31349.41</v>
          </cell>
          <cell r="I622">
            <v>77.56</v>
          </cell>
          <cell r="J622">
            <v>77.56</v>
          </cell>
          <cell r="K622">
            <v>30</v>
          </cell>
          <cell r="L622" t="str">
            <v>GELL</v>
          </cell>
          <cell r="M622">
            <v>1.0760000000000001</v>
          </cell>
          <cell r="N622">
            <v>1.5146999999999999</v>
          </cell>
          <cell r="O622">
            <v>0</v>
          </cell>
          <cell r="P622">
            <v>14.9567</v>
          </cell>
          <cell r="Q622">
            <v>2.5300000000000001E-3</v>
          </cell>
          <cell r="R622">
            <v>2.9887000000000001</v>
          </cell>
          <cell r="S622">
            <v>2.7423000000000002</v>
          </cell>
          <cell r="T622">
            <v>1.3552E-2</v>
          </cell>
          <cell r="U622">
            <v>0</v>
          </cell>
          <cell r="V622">
            <v>28</v>
          </cell>
          <cell r="W622">
            <v>42.41</v>
          </cell>
          <cell r="X622">
            <v>0</v>
          </cell>
          <cell r="Y622">
            <v>1160.04</v>
          </cell>
          <cell r="Z622">
            <v>79.319999999999993</v>
          </cell>
          <cell r="AA622">
            <v>1281.77</v>
          </cell>
          <cell r="AB622">
            <v>83.68</v>
          </cell>
          <cell r="AC622">
            <v>212.69</v>
          </cell>
          <cell r="AD622">
            <v>457.13</v>
          </cell>
          <cell r="AE622">
            <v>753.5</v>
          </cell>
          <cell r="AF622">
            <v>2035.27</v>
          </cell>
        </row>
        <row r="623">
          <cell r="C623" t="str">
            <v>QEEE000382</v>
          </cell>
          <cell r="D623">
            <v>228912</v>
          </cell>
          <cell r="E623">
            <v>39845</v>
          </cell>
          <cell r="F623">
            <v>39872</v>
          </cell>
          <cell r="G623" t="str">
            <v>EDMSCT3</v>
          </cell>
          <cell r="H623">
            <v>48925.343999999997</v>
          </cell>
          <cell r="I623">
            <v>114.96</v>
          </cell>
          <cell r="J623">
            <v>120</v>
          </cell>
          <cell r="K623">
            <v>120</v>
          </cell>
          <cell r="L623" t="str">
            <v>GELL</v>
          </cell>
          <cell r="M623">
            <v>1.0760000000000001</v>
          </cell>
          <cell r="N623">
            <v>11.9856</v>
          </cell>
          <cell r="O623">
            <v>0</v>
          </cell>
          <cell r="P623">
            <v>12.2485</v>
          </cell>
          <cell r="Q623">
            <v>2.5300000000000001E-3</v>
          </cell>
          <cell r="R623">
            <v>2.9887000000000001</v>
          </cell>
          <cell r="S623">
            <v>2.7423000000000002</v>
          </cell>
          <cell r="T623">
            <v>1.3991999999999999E-2</v>
          </cell>
          <cell r="U623">
            <v>0</v>
          </cell>
          <cell r="V623">
            <v>28</v>
          </cell>
          <cell r="W623">
            <v>335.59</v>
          </cell>
          <cell r="X623">
            <v>0</v>
          </cell>
          <cell r="Y623">
            <v>1469.82</v>
          </cell>
          <cell r="Z623">
            <v>123.78</v>
          </cell>
          <cell r="AA623">
            <v>1929.19</v>
          </cell>
          <cell r="AB623">
            <v>83.68</v>
          </cell>
          <cell r="AC623">
            <v>329.07</v>
          </cell>
          <cell r="AD623">
            <v>736.59</v>
          </cell>
          <cell r="AE623">
            <v>1149.3399999999999</v>
          </cell>
          <cell r="AF623">
            <v>3078.53</v>
          </cell>
        </row>
        <row r="624">
          <cell r="C624" t="str">
            <v>QEEE000404</v>
          </cell>
          <cell r="D624">
            <v>228913</v>
          </cell>
          <cell r="E624">
            <v>39845</v>
          </cell>
          <cell r="F624">
            <v>39872</v>
          </cell>
          <cell r="G624" t="str">
            <v>EDM019</v>
          </cell>
          <cell r="H624">
            <v>53650.37</v>
          </cell>
          <cell r="I624">
            <v>164.72</v>
          </cell>
          <cell r="J624">
            <v>164.72</v>
          </cell>
          <cell r="K624">
            <v>120</v>
          </cell>
          <cell r="L624" t="str">
            <v>GELB</v>
          </cell>
          <cell r="M624">
            <v>1.071</v>
          </cell>
          <cell r="N624">
            <v>11.9856</v>
          </cell>
          <cell r="O624">
            <v>0</v>
          </cell>
          <cell r="P624">
            <v>12.2485</v>
          </cell>
          <cell r="Q624">
            <v>2.5300000000000001E-3</v>
          </cell>
          <cell r="R624">
            <v>2.9887000000000001</v>
          </cell>
          <cell r="S624">
            <v>2.7423000000000002</v>
          </cell>
          <cell r="T624">
            <v>1.3540999999999999E-2</v>
          </cell>
          <cell r="U624">
            <v>0</v>
          </cell>
          <cell r="V624">
            <v>28</v>
          </cell>
          <cell r="W624">
            <v>335.59</v>
          </cell>
          <cell r="X624">
            <v>0</v>
          </cell>
          <cell r="Y624">
            <v>2017.57</v>
          </cell>
          <cell r="Z624">
            <v>135.74</v>
          </cell>
          <cell r="AA624">
            <v>2488.9</v>
          </cell>
          <cell r="AB624">
            <v>83.68</v>
          </cell>
          <cell r="AC624">
            <v>451.71</v>
          </cell>
          <cell r="AD624">
            <v>778.06</v>
          </cell>
          <cell r="AE624">
            <v>1313.45</v>
          </cell>
          <cell r="AF624">
            <v>3802.35</v>
          </cell>
        </row>
        <row r="625">
          <cell r="C625" t="str">
            <v>QEEE000421</v>
          </cell>
          <cell r="D625">
            <v>228914</v>
          </cell>
          <cell r="E625">
            <v>39845</v>
          </cell>
          <cell r="F625">
            <v>39872</v>
          </cell>
          <cell r="G625" t="str">
            <v>EDST3</v>
          </cell>
          <cell r="H625">
            <v>69465.11</v>
          </cell>
          <cell r="I625">
            <v>121.04</v>
          </cell>
          <cell r="J625">
            <v>121.04</v>
          </cell>
          <cell r="K625">
            <v>30</v>
          </cell>
          <cell r="L625" t="str">
            <v>GELL</v>
          </cell>
          <cell r="M625">
            <v>1.0760000000000001</v>
          </cell>
          <cell r="N625">
            <v>1.5146999999999999</v>
          </cell>
          <cell r="O625">
            <v>0</v>
          </cell>
          <cell r="P625">
            <v>16.048999999999999</v>
          </cell>
          <cell r="Q625">
            <v>2.5300000000000001E-3</v>
          </cell>
          <cell r="R625">
            <v>2.9887000000000001</v>
          </cell>
          <cell r="S625">
            <v>2.7423000000000002</v>
          </cell>
          <cell r="T625">
            <v>1.3991999999999999E-2</v>
          </cell>
          <cell r="U625">
            <v>0</v>
          </cell>
          <cell r="V625">
            <v>28</v>
          </cell>
          <cell r="W625">
            <v>42.41</v>
          </cell>
          <cell r="X625">
            <v>0</v>
          </cell>
          <cell r="Y625">
            <v>1942.57</v>
          </cell>
          <cell r="Z625">
            <v>175.74</v>
          </cell>
          <cell r="AA625">
            <v>2160.7199999999998</v>
          </cell>
          <cell r="AB625">
            <v>83.68</v>
          </cell>
          <cell r="AC625">
            <v>331.93</v>
          </cell>
          <cell r="AD625">
            <v>1045.82</v>
          </cell>
          <cell r="AE625">
            <v>1461.43</v>
          </cell>
          <cell r="AF625">
            <v>3622.15</v>
          </cell>
        </row>
        <row r="626">
          <cell r="C626" t="str">
            <v>QEEE000426</v>
          </cell>
          <cell r="D626">
            <v>228915</v>
          </cell>
          <cell r="E626">
            <v>39845</v>
          </cell>
          <cell r="F626">
            <v>39872</v>
          </cell>
          <cell r="G626" t="str">
            <v>EDMT3</v>
          </cell>
          <cell r="H626">
            <v>37545.497000000003</v>
          </cell>
          <cell r="I626">
            <v>171.262</v>
          </cell>
          <cell r="J626">
            <v>171.262</v>
          </cell>
          <cell r="K626">
            <v>120</v>
          </cell>
          <cell r="L626" t="str">
            <v>GELL</v>
          </cell>
          <cell r="M626">
            <v>1.0760000000000001</v>
          </cell>
          <cell r="N626">
            <v>11.9856</v>
          </cell>
          <cell r="O626">
            <v>0</v>
          </cell>
          <cell r="P626">
            <v>13.393599999999999</v>
          </cell>
          <cell r="Q626">
            <v>2.5300000000000001E-3</v>
          </cell>
          <cell r="R626">
            <v>2.9887000000000001</v>
          </cell>
          <cell r="S626">
            <v>2.7423000000000002</v>
          </cell>
          <cell r="T626">
            <v>1.3991999999999999E-2</v>
          </cell>
          <cell r="U626">
            <v>0</v>
          </cell>
          <cell r="V626">
            <v>28</v>
          </cell>
          <cell r="W626">
            <v>335.59</v>
          </cell>
          <cell r="X626">
            <v>0</v>
          </cell>
          <cell r="Y626">
            <v>2293.81</v>
          </cell>
          <cell r="Z626">
            <v>94.99</v>
          </cell>
          <cell r="AA626">
            <v>2724.39</v>
          </cell>
          <cell r="AB626">
            <v>83.68</v>
          </cell>
          <cell r="AC626">
            <v>469.65</v>
          </cell>
          <cell r="AD626">
            <v>565.26</v>
          </cell>
          <cell r="AE626">
            <v>1118.5899999999999</v>
          </cell>
          <cell r="AF626">
            <v>3842.98</v>
          </cell>
        </row>
        <row r="627">
          <cell r="C627" t="str">
            <v>QEEE000437</v>
          </cell>
          <cell r="D627">
            <v>228916</v>
          </cell>
          <cell r="E627">
            <v>39845</v>
          </cell>
          <cell r="F627">
            <v>39872</v>
          </cell>
          <cell r="G627" t="str">
            <v>EDMT3</v>
          </cell>
          <cell r="H627">
            <v>74970.64</v>
          </cell>
          <cell r="I627">
            <v>161.34</v>
          </cell>
          <cell r="J627">
            <v>161.34</v>
          </cell>
          <cell r="K627">
            <v>120</v>
          </cell>
          <cell r="L627" t="str">
            <v>GELL</v>
          </cell>
          <cell r="M627">
            <v>1.0760000000000001</v>
          </cell>
          <cell r="N627">
            <v>11.9856</v>
          </cell>
          <cell r="O627">
            <v>0</v>
          </cell>
          <cell r="P627">
            <v>13.393599999999999</v>
          </cell>
          <cell r="Q627">
            <v>2.5300000000000001E-3</v>
          </cell>
          <cell r="R627">
            <v>2.9887000000000001</v>
          </cell>
          <cell r="S627">
            <v>2.7423000000000002</v>
          </cell>
          <cell r="T627">
            <v>1.3991999999999999E-2</v>
          </cell>
          <cell r="U627">
            <v>0</v>
          </cell>
          <cell r="V627">
            <v>28</v>
          </cell>
          <cell r="W627">
            <v>335.59</v>
          </cell>
          <cell r="X627">
            <v>0</v>
          </cell>
          <cell r="Y627">
            <v>2160.92</v>
          </cell>
          <cell r="Z627">
            <v>189.68</v>
          </cell>
          <cell r="AA627">
            <v>2686.19</v>
          </cell>
          <cell r="AB627">
            <v>83.68</v>
          </cell>
          <cell r="AC627">
            <v>442.45</v>
          </cell>
          <cell r="AD627">
            <v>1128.72</v>
          </cell>
          <cell r="AE627">
            <v>1654.85</v>
          </cell>
          <cell r="AF627">
            <v>4341.04</v>
          </cell>
        </row>
        <row r="628">
          <cell r="C628" t="str">
            <v>QEEE000439</v>
          </cell>
          <cell r="D628">
            <v>228917</v>
          </cell>
          <cell r="E628">
            <v>39845</v>
          </cell>
          <cell r="F628">
            <v>39872</v>
          </cell>
          <cell r="G628" t="str">
            <v>EDMSCT3</v>
          </cell>
          <cell r="H628">
            <v>51204.167999999998</v>
          </cell>
          <cell r="I628">
            <v>139.87200000000001</v>
          </cell>
          <cell r="J628">
            <v>139.87200000000001</v>
          </cell>
          <cell r="K628">
            <v>120</v>
          </cell>
          <cell r="L628" t="str">
            <v>GELL</v>
          </cell>
          <cell r="M628">
            <v>1.0760000000000001</v>
          </cell>
          <cell r="N628">
            <v>11.9856</v>
          </cell>
          <cell r="O628">
            <v>0</v>
          </cell>
          <cell r="P628">
            <v>12.2485</v>
          </cell>
          <cell r="Q628">
            <v>2.5300000000000001E-3</v>
          </cell>
          <cell r="R628">
            <v>2.9887000000000001</v>
          </cell>
          <cell r="S628">
            <v>2.7423000000000002</v>
          </cell>
          <cell r="T628">
            <v>1.3991999999999999E-2</v>
          </cell>
          <cell r="U628">
            <v>0</v>
          </cell>
          <cell r="V628">
            <v>28</v>
          </cell>
          <cell r="W628">
            <v>335.59</v>
          </cell>
          <cell r="X628">
            <v>0</v>
          </cell>
          <cell r="Y628">
            <v>1713.22</v>
          </cell>
          <cell r="Z628">
            <v>129.54</v>
          </cell>
          <cell r="AA628">
            <v>2178.35</v>
          </cell>
          <cell r="AB628">
            <v>83.68</v>
          </cell>
          <cell r="AC628">
            <v>383.58</v>
          </cell>
          <cell r="AD628">
            <v>770.9</v>
          </cell>
          <cell r="AE628">
            <v>1238.1600000000001</v>
          </cell>
          <cell r="AF628">
            <v>3416.51</v>
          </cell>
        </row>
        <row r="629">
          <cell r="C629" t="str">
            <v>QEEE000459</v>
          </cell>
          <cell r="D629">
            <v>228918</v>
          </cell>
          <cell r="E629">
            <v>39845</v>
          </cell>
          <cell r="F629">
            <v>39872</v>
          </cell>
          <cell r="G629" t="str">
            <v>EDMT3</v>
          </cell>
          <cell r="H629">
            <v>99337.9</v>
          </cell>
          <cell r="I629">
            <v>209</v>
          </cell>
          <cell r="J629">
            <v>209</v>
          </cell>
          <cell r="K629">
            <v>120</v>
          </cell>
          <cell r="L629" t="str">
            <v>GELL</v>
          </cell>
          <cell r="M629">
            <v>1.0760000000000001</v>
          </cell>
          <cell r="N629">
            <v>11.9856</v>
          </cell>
          <cell r="O629">
            <v>0</v>
          </cell>
          <cell r="P629">
            <v>13.393599999999999</v>
          </cell>
          <cell r="Q629">
            <v>2.5300000000000001E-3</v>
          </cell>
          <cell r="R629">
            <v>2.9887000000000001</v>
          </cell>
          <cell r="S629">
            <v>2.7423000000000002</v>
          </cell>
          <cell r="T629">
            <v>1.3991999999999999E-2</v>
          </cell>
          <cell r="U629">
            <v>0</v>
          </cell>
          <cell r="V629">
            <v>28</v>
          </cell>
          <cell r="W629">
            <v>335.59</v>
          </cell>
          <cell r="X629">
            <v>0</v>
          </cell>
          <cell r="Y629">
            <v>2799.26</v>
          </cell>
          <cell r="Z629">
            <v>251.32</v>
          </cell>
          <cell r="AA629">
            <v>3386.17</v>
          </cell>
          <cell r="AB629">
            <v>83.68</v>
          </cell>
          <cell r="AC629">
            <v>573.14</v>
          </cell>
          <cell r="AD629">
            <v>1495.58</v>
          </cell>
          <cell r="AE629">
            <v>2152.4</v>
          </cell>
          <cell r="AF629">
            <v>5538.57</v>
          </cell>
        </row>
        <row r="630">
          <cell r="C630" t="str">
            <v>QEEE000485</v>
          </cell>
          <cell r="D630">
            <v>228919</v>
          </cell>
          <cell r="E630">
            <v>39845</v>
          </cell>
          <cell r="F630">
            <v>39872</v>
          </cell>
          <cell r="G630" t="str">
            <v>EDST3</v>
          </cell>
          <cell r="H630">
            <v>15011.762000000001</v>
          </cell>
          <cell r="I630">
            <v>41.71</v>
          </cell>
          <cell r="J630">
            <v>41.71</v>
          </cell>
          <cell r="K630">
            <v>30</v>
          </cell>
          <cell r="L630" t="str">
            <v>GELL</v>
          </cell>
          <cell r="M630">
            <v>1.0760000000000001</v>
          </cell>
          <cell r="N630">
            <v>1.5146999999999999</v>
          </cell>
          <cell r="O630">
            <v>0</v>
          </cell>
          <cell r="P630">
            <v>16.048999999999999</v>
          </cell>
          <cell r="Q630">
            <v>2.5300000000000001E-3</v>
          </cell>
          <cell r="R630">
            <v>2.9887000000000001</v>
          </cell>
          <cell r="S630">
            <v>2.7423000000000002</v>
          </cell>
          <cell r="T630">
            <v>1.3991999999999999E-2</v>
          </cell>
          <cell r="U630">
            <v>0</v>
          </cell>
          <cell r="V630">
            <v>28</v>
          </cell>
          <cell r="W630">
            <v>42.41</v>
          </cell>
          <cell r="X630">
            <v>0</v>
          </cell>
          <cell r="Y630">
            <v>669.4</v>
          </cell>
          <cell r="Z630">
            <v>37.979999999999997</v>
          </cell>
          <cell r="AA630">
            <v>749.79</v>
          </cell>
          <cell r="AB630">
            <v>83.68</v>
          </cell>
          <cell r="AC630">
            <v>114.38</v>
          </cell>
          <cell r="AD630">
            <v>226.01</v>
          </cell>
          <cell r="AE630">
            <v>424.07</v>
          </cell>
          <cell r="AF630">
            <v>1173.8599999999999</v>
          </cell>
        </row>
        <row r="631">
          <cell r="C631" t="str">
            <v>QEEE000489</v>
          </cell>
          <cell r="D631">
            <v>228920</v>
          </cell>
          <cell r="E631">
            <v>39845</v>
          </cell>
          <cell r="F631">
            <v>39872</v>
          </cell>
          <cell r="G631" t="str">
            <v>EDMT3</v>
          </cell>
          <cell r="H631">
            <v>142901.4</v>
          </cell>
          <cell r="I631">
            <v>318.2</v>
          </cell>
          <cell r="J631">
            <v>318.2</v>
          </cell>
          <cell r="K631">
            <v>120</v>
          </cell>
          <cell r="L631" t="str">
            <v>GELL</v>
          </cell>
          <cell r="M631">
            <v>1.0760000000000001</v>
          </cell>
          <cell r="N631">
            <v>11.9856</v>
          </cell>
          <cell r="O631">
            <v>0</v>
          </cell>
          <cell r="P631">
            <v>13.393599999999999</v>
          </cell>
          <cell r="Q631">
            <v>2.5300000000000001E-3</v>
          </cell>
          <cell r="R631">
            <v>2.9887000000000001</v>
          </cell>
          <cell r="S631">
            <v>2.7423000000000002</v>
          </cell>
          <cell r="T631">
            <v>1.3991999999999999E-2</v>
          </cell>
          <cell r="U631">
            <v>0</v>
          </cell>
          <cell r="V631">
            <v>28</v>
          </cell>
          <cell r="W631">
            <v>335.59</v>
          </cell>
          <cell r="X631">
            <v>0</v>
          </cell>
          <cell r="Y631">
            <v>4261.8500000000004</v>
          </cell>
          <cell r="Z631">
            <v>361.54</v>
          </cell>
          <cell r="AA631">
            <v>4958.9799999999996</v>
          </cell>
          <cell r="AB631">
            <v>83.68</v>
          </cell>
          <cell r="AC631">
            <v>872.6</v>
          </cell>
          <cell r="AD631">
            <v>2151.44</v>
          </cell>
          <cell r="AE631">
            <v>3107.72</v>
          </cell>
          <cell r="AF631">
            <v>8066.7</v>
          </cell>
        </row>
        <row r="632">
          <cell r="C632" t="str">
            <v>QEEE000492</v>
          </cell>
          <cell r="D632">
            <v>228921</v>
          </cell>
          <cell r="E632">
            <v>39845</v>
          </cell>
          <cell r="F632">
            <v>39872</v>
          </cell>
          <cell r="G632" t="str">
            <v>EDMT3</v>
          </cell>
          <cell r="H632">
            <v>180573.7</v>
          </cell>
          <cell r="I632">
            <v>310.60000000000002</v>
          </cell>
          <cell r="J632">
            <v>310.60000000000002</v>
          </cell>
          <cell r="K632">
            <v>120</v>
          </cell>
          <cell r="L632" t="str">
            <v>GELL</v>
          </cell>
          <cell r="M632">
            <v>1.0760000000000001</v>
          </cell>
          <cell r="N632">
            <v>11.9856</v>
          </cell>
          <cell r="O632">
            <v>0</v>
          </cell>
          <cell r="P632">
            <v>13.393599999999999</v>
          </cell>
          <cell r="Q632">
            <v>2.5300000000000001E-3</v>
          </cell>
          <cell r="R632">
            <v>2.9887000000000001</v>
          </cell>
          <cell r="S632">
            <v>2.7423000000000002</v>
          </cell>
          <cell r="T632">
            <v>1.3991999999999999E-2</v>
          </cell>
          <cell r="U632">
            <v>0</v>
          </cell>
          <cell r="V632">
            <v>28</v>
          </cell>
          <cell r="W632">
            <v>335.59</v>
          </cell>
          <cell r="X632">
            <v>0</v>
          </cell>
          <cell r="Y632">
            <v>4160.05</v>
          </cell>
          <cell r="Z632">
            <v>456.85</v>
          </cell>
          <cell r="AA632">
            <v>4952.49</v>
          </cell>
          <cell r="AB632">
            <v>83.68</v>
          </cell>
          <cell r="AC632">
            <v>851.76</v>
          </cell>
          <cell r="AD632">
            <v>2718.61</v>
          </cell>
          <cell r="AE632">
            <v>3654.05</v>
          </cell>
          <cell r="AF632">
            <v>8606.5400000000009</v>
          </cell>
        </row>
        <row r="633">
          <cell r="C633" t="str">
            <v>QEEE000547</v>
          </cell>
          <cell r="D633">
            <v>228922</v>
          </cell>
          <cell r="E633">
            <v>39845</v>
          </cell>
          <cell r="F633">
            <v>39872</v>
          </cell>
          <cell r="G633" t="str">
            <v>EEGA5</v>
          </cell>
          <cell r="H633">
            <v>3400.674</v>
          </cell>
          <cell r="I633">
            <v>41.218000000000004</v>
          </cell>
          <cell r="J633">
            <v>41.218000000000004</v>
          </cell>
          <cell r="K633">
            <v>0</v>
          </cell>
          <cell r="L633" t="str">
            <v>GS26</v>
          </cell>
          <cell r="M633">
            <v>0.996</v>
          </cell>
          <cell r="N633">
            <v>874.79480000000001</v>
          </cell>
          <cell r="O633">
            <v>0</v>
          </cell>
          <cell r="P633">
            <v>0</v>
          </cell>
          <cell r="Q633">
            <v>0</v>
          </cell>
          <cell r="R633">
            <v>0</v>
          </cell>
          <cell r="S633">
            <v>0</v>
          </cell>
          <cell r="T633">
            <v>0</v>
          </cell>
          <cell r="U633">
            <v>0</v>
          </cell>
          <cell r="V633">
            <v>28</v>
          </cell>
          <cell r="W633">
            <v>24494.26</v>
          </cell>
          <cell r="X633">
            <v>0</v>
          </cell>
          <cell r="Y633">
            <v>0</v>
          </cell>
          <cell r="Z633">
            <v>0</v>
          </cell>
          <cell r="AA633">
            <v>24494.26</v>
          </cell>
          <cell r="AB633">
            <v>0</v>
          </cell>
          <cell r="AC633">
            <v>0</v>
          </cell>
          <cell r="AD633">
            <v>0</v>
          </cell>
          <cell r="AE633">
            <v>0</v>
          </cell>
          <cell r="AF633">
            <v>24494.26</v>
          </cell>
        </row>
        <row r="634">
          <cell r="C634" t="str">
            <v>QEEE700030</v>
          </cell>
          <cell r="D634">
            <v>228923</v>
          </cell>
          <cell r="E634">
            <v>39845</v>
          </cell>
          <cell r="F634">
            <v>39872</v>
          </cell>
          <cell r="G634" t="str">
            <v>EDMSCT3</v>
          </cell>
          <cell r="H634">
            <v>38088.228000000003</v>
          </cell>
          <cell r="I634">
            <v>101.83199999999999</v>
          </cell>
          <cell r="J634">
            <v>120</v>
          </cell>
          <cell r="K634">
            <v>120</v>
          </cell>
          <cell r="L634" t="str">
            <v>GELL</v>
          </cell>
          <cell r="M634">
            <v>1.0760000000000001</v>
          </cell>
          <cell r="N634">
            <v>11.9856</v>
          </cell>
          <cell r="O634">
            <v>0</v>
          </cell>
          <cell r="P634">
            <v>12.2485</v>
          </cell>
          <cell r="Q634">
            <v>2.5300000000000001E-3</v>
          </cell>
          <cell r="R634">
            <v>2.9887000000000001</v>
          </cell>
          <cell r="S634">
            <v>2.7423000000000002</v>
          </cell>
          <cell r="T634">
            <v>1.3991999999999999E-2</v>
          </cell>
          <cell r="U634">
            <v>0</v>
          </cell>
          <cell r="V634">
            <v>28</v>
          </cell>
          <cell r="W634">
            <v>335.59</v>
          </cell>
          <cell r="X634">
            <v>0</v>
          </cell>
          <cell r="Y634">
            <v>1469.82</v>
          </cell>
          <cell r="Z634">
            <v>96.37</v>
          </cell>
          <cell r="AA634">
            <v>1901.78</v>
          </cell>
          <cell r="AB634">
            <v>83.68</v>
          </cell>
          <cell r="AC634">
            <v>329.07</v>
          </cell>
          <cell r="AD634">
            <v>573.44000000000005</v>
          </cell>
          <cell r="AE634">
            <v>986.19</v>
          </cell>
          <cell r="AF634">
            <v>2887.97</v>
          </cell>
        </row>
        <row r="635">
          <cell r="C635" t="str">
            <v>QEEE700117</v>
          </cell>
          <cell r="D635">
            <v>228318</v>
          </cell>
          <cell r="E635">
            <v>39814</v>
          </cell>
          <cell r="F635">
            <v>39844</v>
          </cell>
          <cell r="G635" t="str">
            <v>EDSSCT3</v>
          </cell>
          <cell r="H635">
            <v>-8062.3040000000001</v>
          </cell>
          <cell r="I635">
            <v>23.936</v>
          </cell>
          <cell r="J635">
            <v>-30</v>
          </cell>
          <cell r="K635">
            <v>30</v>
          </cell>
          <cell r="L635" t="str">
            <v>GELL</v>
          </cell>
          <cell r="M635">
            <v>1.0760000000000001</v>
          </cell>
          <cell r="N635">
            <v>1.5146999999999999</v>
          </cell>
          <cell r="O635">
            <v>0</v>
          </cell>
          <cell r="P635">
            <v>14.9567</v>
          </cell>
          <cell r="Q635">
            <v>2.5300000000000001E-3</v>
          </cell>
          <cell r="R635">
            <v>2.9887000000000001</v>
          </cell>
          <cell r="S635">
            <v>2.7423000000000002</v>
          </cell>
          <cell r="T635">
            <v>1.3991999999999999E-2</v>
          </cell>
          <cell r="U635">
            <v>0</v>
          </cell>
          <cell r="V635">
            <v>31</v>
          </cell>
          <cell r="W635">
            <v>-46.95</v>
          </cell>
          <cell r="X635">
            <v>0</v>
          </cell>
          <cell r="Y635">
            <v>-448.7</v>
          </cell>
          <cell r="Z635">
            <v>-20.399999999999999</v>
          </cell>
          <cell r="AA635">
            <v>-516.04999999999995</v>
          </cell>
          <cell r="AB635">
            <v>-92.65</v>
          </cell>
          <cell r="AC635">
            <v>-82.26</v>
          </cell>
          <cell r="AD635">
            <v>-121.38</v>
          </cell>
          <cell r="AE635">
            <v>-296.29000000000002</v>
          </cell>
          <cell r="AF635">
            <v>-812.34</v>
          </cell>
        </row>
        <row r="636">
          <cell r="C636" t="str">
            <v>QEEE700117</v>
          </cell>
          <cell r="D636">
            <v>228924</v>
          </cell>
          <cell r="E636">
            <v>39814</v>
          </cell>
          <cell r="F636">
            <v>39844</v>
          </cell>
          <cell r="G636" t="str">
            <v>EDSSCT3</v>
          </cell>
          <cell r="H636">
            <v>8062.3040000000001</v>
          </cell>
          <cell r="I636">
            <v>23.936</v>
          </cell>
          <cell r="J636">
            <v>30</v>
          </cell>
          <cell r="K636">
            <v>30</v>
          </cell>
          <cell r="L636" t="str">
            <v>GELL</v>
          </cell>
          <cell r="M636">
            <v>1.0760000000000001</v>
          </cell>
          <cell r="N636">
            <v>1.5146999999999999</v>
          </cell>
          <cell r="O636">
            <v>0</v>
          </cell>
          <cell r="P636">
            <v>14.9567</v>
          </cell>
          <cell r="Q636">
            <v>2.5300000000000001E-3</v>
          </cell>
          <cell r="R636">
            <v>2.9887000000000001</v>
          </cell>
          <cell r="S636">
            <v>2.7423000000000002</v>
          </cell>
          <cell r="T636">
            <v>1.3991999999999999E-2</v>
          </cell>
          <cell r="U636">
            <v>0</v>
          </cell>
          <cell r="V636">
            <v>31</v>
          </cell>
          <cell r="W636">
            <v>46.95</v>
          </cell>
          <cell r="X636">
            <v>0</v>
          </cell>
          <cell r="Y636">
            <v>448.7</v>
          </cell>
          <cell r="Z636">
            <v>20.399999999999999</v>
          </cell>
          <cell r="AA636">
            <v>516.04999999999995</v>
          </cell>
          <cell r="AB636">
            <v>92.65</v>
          </cell>
          <cell r="AC636">
            <v>82.26</v>
          </cell>
          <cell r="AD636">
            <v>121.38</v>
          </cell>
          <cell r="AE636">
            <v>296.29000000000002</v>
          </cell>
          <cell r="AF636">
            <v>812.34</v>
          </cell>
        </row>
        <row r="637">
          <cell r="C637" t="str">
            <v>QEEE700117</v>
          </cell>
          <cell r="D637">
            <v>228924</v>
          </cell>
          <cell r="E637">
            <v>39845</v>
          </cell>
          <cell r="F637">
            <v>39872</v>
          </cell>
          <cell r="G637" t="str">
            <v>EDSSCT3</v>
          </cell>
          <cell r="H637">
            <v>7595.8360000000002</v>
          </cell>
          <cell r="I637">
            <v>22.84</v>
          </cell>
          <cell r="J637">
            <v>30</v>
          </cell>
          <cell r="K637">
            <v>30</v>
          </cell>
          <cell r="L637" t="str">
            <v>GELL</v>
          </cell>
          <cell r="M637">
            <v>1.0760000000000001</v>
          </cell>
          <cell r="N637">
            <v>1.5146999999999999</v>
          </cell>
          <cell r="O637">
            <v>0</v>
          </cell>
          <cell r="P637">
            <v>14.9567</v>
          </cell>
          <cell r="Q637">
            <v>2.5300000000000001E-3</v>
          </cell>
          <cell r="R637">
            <v>2.9887000000000001</v>
          </cell>
          <cell r="S637">
            <v>2.7423000000000002</v>
          </cell>
          <cell r="T637">
            <v>1.3991999999999999E-2</v>
          </cell>
          <cell r="U637">
            <v>0</v>
          </cell>
          <cell r="V637">
            <v>28</v>
          </cell>
          <cell r="W637">
            <v>42.41</v>
          </cell>
          <cell r="X637">
            <v>0</v>
          </cell>
          <cell r="Y637">
            <v>448.7</v>
          </cell>
          <cell r="Z637">
            <v>19.22</v>
          </cell>
          <cell r="AA637">
            <v>510.33</v>
          </cell>
          <cell r="AB637">
            <v>83.68</v>
          </cell>
          <cell r="AC637">
            <v>82.26</v>
          </cell>
          <cell r="AD637">
            <v>114.36</v>
          </cell>
          <cell r="AE637">
            <v>280.3</v>
          </cell>
          <cell r="AF637">
            <v>790.63</v>
          </cell>
        </row>
        <row r="638">
          <cell r="C638" t="str">
            <v>QEEE700133</v>
          </cell>
          <cell r="D638">
            <v>228925</v>
          </cell>
          <cell r="E638">
            <v>39845</v>
          </cell>
          <cell r="F638">
            <v>39872</v>
          </cell>
          <cell r="G638" t="str">
            <v>EDSSCT3</v>
          </cell>
          <cell r="H638">
            <v>12960.853999999999</v>
          </cell>
          <cell r="I638">
            <v>40.478000000000002</v>
          </cell>
          <cell r="J638">
            <v>40.478000000000002</v>
          </cell>
          <cell r="K638">
            <v>30</v>
          </cell>
          <cell r="L638" t="str">
            <v>GELL</v>
          </cell>
          <cell r="M638">
            <v>1.0760000000000001</v>
          </cell>
          <cell r="N638">
            <v>1.5146999999999999</v>
          </cell>
          <cell r="O638">
            <v>0</v>
          </cell>
          <cell r="P638">
            <v>14.9567</v>
          </cell>
          <cell r="Q638">
            <v>2.5300000000000001E-3</v>
          </cell>
          <cell r="R638">
            <v>2.9887000000000001</v>
          </cell>
          <cell r="S638">
            <v>2.7423000000000002</v>
          </cell>
          <cell r="T638">
            <v>1.3991999999999999E-2</v>
          </cell>
          <cell r="U638">
            <v>0</v>
          </cell>
          <cell r="V638">
            <v>28</v>
          </cell>
          <cell r="W638">
            <v>42.41</v>
          </cell>
          <cell r="X638">
            <v>0</v>
          </cell>
          <cell r="Y638">
            <v>605.41</v>
          </cell>
          <cell r="Z638">
            <v>32.79</v>
          </cell>
          <cell r="AA638">
            <v>680.61</v>
          </cell>
          <cell r="AB638">
            <v>83.68</v>
          </cell>
          <cell r="AC638">
            <v>111.01</v>
          </cell>
          <cell r="AD638">
            <v>195.14</v>
          </cell>
          <cell r="AE638">
            <v>389.83</v>
          </cell>
          <cell r="AF638">
            <v>1070.44</v>
          </cell>
        </row>
        <row r="639">
          <cell r="C639" t="str">
            <v>QEEE700191</v>
          </cell>
          <cell r="D639">
            <v>228926</v>
          </cell>
          <cell r="E639">
            <v>39845</v>
          </cell>
          <cell r="F639">
            <v>39872</v>
          </cell>
          <cell r="G639" t="str">
            <v>EDSSCT3</v>
          </cell>
          <cell r="H639">
            <v>13578.732</v>
          </cell>
          <cell r="I639">
            <v>50.795999999999999</v>
          </cell>
          <cell r="J639">
            <v>50.795999999999999</v>
          </cell>
          <cell r="K639">
            <v>30</v>
          </cell>
          <cell r="L639" t="str">
            <v>GELL</v>
          </cell>
          <cell r="M639">
            <v>1.0760000000000001</v>
          </cell>
          <cell r="N639">
            <v>1.5146999999999999</v>
          </cell>
          <cell r="O639">
            <v>0</v>
          </cell>
          <cell r="P639">
            <v>14.9567</v>
          </cell>
          <cell r="Q639">
            <v>2.5300000000000001E-3</v>
          </cell>
          <cell r="R639">
            <v>2.9887000000000001</v>
          </cell>
          <cell r="S639">
            <v>2.7423000000000002</v>
          </cell>
          <cell r="T639">
            <v>1.3991999999999999E-2</v>
          </cell>
          <cell r="U639">
            <v>0</v>
          </cell>
          <cell r="V639">
            <v>28</v>
          </cell>
          <cell r="W639">
            <v>42.41</v>
          </cell>
          <cell r="X639">
            <v>0</v>
          </cell>
          <cell r="Y639">
            <v>759.74</v>
          </cell>
          <cell r="Z639">
            <v>34.36</v>
          </cell>
          <cell r="AA639">
            <v>836.51</v>
          </cell>
          <cell r="AB639">
            <v>83.68</v>
          </cell>
          <cell r="AC639">
            <v>139.30000000000001</v>
          </cell>
          <cell r="AD639">
            <v>204.43</v>
          </cell>
          <cell r="AE639">
            <v>427.41</v>
          </cell>
          <cell r="AF639">
            <v>1263.92</v>
          </cell>
        </row>
        <row r="640">
          <cell r="C640" t="str">
            <v>QEEE700257</v>
          </cell>
          <cell r="D640">
            <v>228927</v>
          </cell>
          <cell r="E640">
            <v>39845</v>
          </cell>
          <cell r="F640">
            <v>39872</v>
          </cell>
          <cell r="G640" t="str">
            <v>EDMSCT3</v>
          </cell>
          <cell r="H640">
            <v>43561.998</v>
          </cell>
          <cell r="I640">
            <v>108.91200000000001</v>
          </cell>
          <cell r="J640">
            <v>120</v>
          </cell>
          <cell r="K640">
            <v>120</v>
          </cell>
          <cell r="L640" t="str">
            <v>GELL</v>
          </cell>
          <cell r="M640">
            <v>1.0760000000000001</v>
          </cell>
          <cell r="N640">
            <v>11.9856</v>
          </cell>
          <cell r="O640">
            <v>0</v>
          </cell>
          <cell r="P640">
            <v>12.2485</v>
          </cell>
          <cell r="Q640">
            <v>2.5300000000000001E-3</v>
          </cell>
          <cell r="R640">
            <v>2.9887000000000001</v>
          </cell>
          <cell r="S640">
            <v>2.7423000000000002</v>
          </cell>
          <cell r="T640">
            <v>1.3991999999999999E-2</v>
          </cell>
          <cell r="U640">
            <v>0</v>
          </cell>
          <cell r="V640">
            <v>28</v>
          </cell>
          <cell r="W640">
            <v>335.59</v>
          </cell>
          <cell r="X640">
            <v>0</v>
          </cell>
          <cell r="Y640">
            <v>1469.82</v>
          </cell>
          <cell r="Z640">
            <v>110.22</v>
          </cell>
          <cell r="AA640">
            <v>1915.63</v>
          </cell>
          <cell r="AB640">
            <v>83.68</v>
          </cell>
          <cell r="AC640">
            <v>329.07</v>
          </cell>
          <cell r="AD640">
            <v>655.85</v>
          </cell>
          <cell r="AE640">
            <v>1068.5999999999999</v>
          </cell>
          <cell r="AF640">
            <v>2984.23</v>
          </cell>
        </row>
        <row r="641">
          <cell r="C641" t="str">
            <v>QEEE700260</v>
          </cell>
          <cell r="D641">
            <v>228928</v>
          </cell>
          <cell r="E641">
            <v>39845</v>
          </cell>
          <cell r="F641">
            <v>39872</v>
          </cell>
          <cell r="G641" t="str">
            <v>EDMT3</v>
          </cell>
          <cell r="H641">
            <v>163750.51999999999</v>
          </cell>
          <cell r="I641">
            <v>437.28</v>
          </cell>
          <cell r="J641">
            <v>437.28</v>
          </cell>
          <cell r="K641">
            <v>120</v>
          </cell>
          <cell r="L641" t="str">
            <v>GELL</v>
          </cell>
          <cell r="M641">
            <v>1.0760000000000001</v>
          </cell>
          <cell r="N641">
            <v>11.9856</v>
          </cell>
          <cell r="O641">
            <v>0</v>
          </cell>
          <cell r="P641">
            <v>13.393599999999999</v>
          </cell>
          <cell r="Q641">
            <v>2.5300000000000001E-3</v>
          </cell>
          <cell r="R641">
            <v>2.9887000000000001</v>
          </cell>
          <cell r="S641">
            <v>2.7423000000000002</v>
          </cell>
          <cell r="T641">
            <v>1.3991999999999999E-2</v>
          </cell>
          <cell r="U641">
            <v>0</v>
          </cell>
          <cell r="V641">
            <v>28</v>
          </cell>
          <cell r="W641">
            <v>335.59</v>
          </cell>
          <cell r="X641">
            <v>0</v>
          </cell>
          <cell r="Y641">
            <v>5856.76</v>
          </cell>
          <cell r="Z641">
            <v>414.29</v>
          </cell>
          <cell r="AA641">
            <v>6606.64</v>
          </cell>
          <cell r="AB641">
            <v>83.68</v>
          </cell>
          <cell r="AC641">
            <v>1199.1500000000001</v>
          </cell>
          <cell r="AD641">
            <v>2465.33</v>
          </cell>
          <cell r="AE641">
            <v>3748.16</v>
          </cell>
          <cell r="AF641">
            <v>10354.799999999999</v>
          </cell>
        </row>
        <row r="642">
          <cell r="C642" t="str">
            <v>QEEE700262</v>
          </cell>
          <cell r="D642">
            <v>228929</v>
          </cell>
          <cell r="E642">
            <v>39845</v>
          </cell>
          <cell r="F642">
            <v>39872</v>
          </cell>
          <cell r="G642" t="str">
            <v>EDSSCT3</v>
          </cell>
          <cell r="H642">
            <v>38027.483</v>
          </cell>
          <cell r="I642">
            <v>78.384</v>
          </cell>
          <cell r="J642">
            <v>78.384</v>
          </cell>
          <cell r="K642">
            <v>30</v>
          </cell>
          <cell r="L642" t="str">
            <v>GELL</v>
          </cell>
          <cell r="M642">
            <v>1.0760000000000001</v>
          </cell>
          <cell r="N642">
            <v>1.5146999999999999</v>
          </cell>
          <cell r="O642">
            <v>0</v>
          </cell>
          <cell r="P642">
            <v>14.9567</v>
          </cell>
          <cell r="Q642">
            <v>2.5300000000000001E-3</v>
          </cell>
          <cell r="R642">
            <v>2.9887000000000001</v>
          </cell>
          <cell r="S642">
            <v>2.7423000000000002</v>
          </cell>
          <cell r="T642">
            <v>1.3991999999999999E-2</v>
          </cell>
          <cell r="U642">
            <v>0</v>
          </cell>
          <cell r="V642">
            <v>28</v>
          </cell>
          <cell r="W642">
            <v>42.41</v>
          </cell>
          <cell r="X642">
            <v>0</v>
          </cell>
          <cell r="Y642">
            <v>1172.3599999999999</v>
          </cell>
          <cell r="Z642">
            <v>96.21</v>
          </cell>
          <cell r="AA642">
            <v>1310.98</v>
          </cell>
          <cell r="AB642">
            <v>83.68</v>
          </cell>
          <cell r="AC642">
            <v>214.96</v>
          </cell>
          <cell r="AD642">
            <v>572.52</v>
          </cell>
          <cell r="AE642">
            <v>871.16</v>
          </cell>
          <cell r="AF642">
            <v>2182.14</v>
          </cell>
        </row>
        <row r="643">
          <cell r="C643" t="str">
            <v>QEMS000001</v>
          </cell>
          <cell r="D643">
            <v>228930</v>
          </cell>
          <cell r="E643">
            <v>39845</v>
          </cell>
          <cell r="F643">
            <v>39872</v>
          </cell>
          <cell r="G643" t="str">
            <v>EICCA42</v>
          </cell>
          <cell r="H643">
            <v>8474275.3699999992</v>
          </cell>
          <cell r="I643">
            <v>22270.78</v>
          </cell>
          <cell r="J643">
            <v>25000</v>
          </cell>
          <cell r="K643">
            <v>25000</v>
          </cell>
          <cell r="L643" t="str">
            <v>GS64</v>
          </cell>
          <cell r="M643">
            <v>1.0089999999999999</v>
          </cell>
          <cell r="N643">
            <v>542.96</v>
          </cell>
          <cell r="O643">
            <v>0.11990000000000001</v>
          </cell>
          <cell r="P643">
            <v>0.24529999999999999</v>
          </cell>
          <cell r="Q643">
            <v>1.5510000000000001E-3</v>
          </cell>
          <cell r="R643">
            <v>3128.3735999999999</v>
          </cell>
          <cell r="S643">
            <v>1.0901000000000001</v>
          </cell>
          <cell r="T643">
            <v>2.4420000000000002E-3</v>
          </cell>
          <cell r="U643">
            <v>0</v>
          </cell>
          <cell r="V643">
            <v>28</v>
          </cell>
          <cell r="W643">
            <v>15202.88</v>
          </cell>
          <cell r="X643">
            <v>2670.27</v>
          </cell>
          <cell r="Y643">
            <v>6132.5</v>
          </cell>
          <cell r="Z643">
            <v>13143.6</v>
          </cell>
          <cell r="AA643">
            <v>37149.25</v>
          </cell>
          <cell r="AB643">
            <v>87594.47</v>
          </cell>
          <cell r="AC643">
            <v>27252.5</v>
          </cell>
          <cell r="AD643">
            <v>20880.43</v>
          </cell>
          <cell r="AE643">
            <v>135727.4</v>
          </cell>
          <cell r="AF643">
            <v>172876.65</v>
          </cell>
        </row>
        <row r="644">
          <cell r="C644" t="str">
            <v>QFFF000000</v>
          </cell>
          <cell r="D644">
            <v>228931</v>
          </cell>
          <cell r="E644">
            <v>39845</v>
          </cell>
          <cell r="F644">
            <v>39872</v>
          </cell>
          <cell r="G644" t="str">
            <v>EEGA7</v>
          </cell>
          <cell r="H644">
            <v>1296.46</v>
          </cell>
          <cell r="I644">
            <v>382.38</v>
          </cell>
          <cell r="J644">
            <v>382.38</v>
          </cell>
          <cell r="K644">
            <v>0</v>
          </cell>
          <cell r="L644" t="str">
            <v>GS76</v>
          </cell>
          <cell r="M644">
            <v>0.92</v>
          </cell>
          <cell r="N644">
            <v>281.7056</v>
          </cell>
          <cell r="O644">
            <v>0</v>
          </cell>
          <cell r="P644">
            <v>0</v>
          </cell>
          <cell r="Q644">
            <v>0</v>
          </cell>
          <cell r="R644">
            <v>0</v>
          </cell>
          <cell r="S644">
            <v>0</v>
          </cell>
          <cell r="T644">
            <v>0</v>
          </cell>
          <cell r="U644">
            <v>0</v>
          </cell>
          <cell r="V644">
            <v>28</v>
          </cell>
          <cell r="W644">
            <v>7887.75</v>
          </cell>
          <cell r="X644">
            <v>0</v>
          </cell>
          <cell r="Y644">
            <v>0</v>
          </cell>
          <cell r="Z644">
            <v>0</v>
          </cell>
          <cell r="AA644">
            <v>7887.75</v>
          </cell>
          <cell r="AB644">
            <v>0</v>
          </cell>
          <cell r="AC644">
            <v>0</v>
          </cell>
          <cell r="AD644">
            <v>0</v>
          </cell>
          <cell r="AE644">
            <v>0</v>
          </cell>
          <cell r="AF644">
            <v>7887.75</v>
          </cell>
        </row>
        <row r="645">
          <cell r="C645" t="str">
            <v>QFFF000001</v>
          </cell>
          <cell r="D645">
            <v>228932</v>
          </cell>
          <cell r="E645">
            <v>39845</v>
          </cell>
          <cell r="F645">
            <v>39872</v>
          </cell>
          <cell r="G645" t="str">
            <v>ECACA30</v>
          </cell>
          <cell r="H645">
            <v>661035.42000000004</v>
          </cell>
          <cell r="I645">
            <v>5046.32</v>
          </cell>
          <cell r="J645">
            <v>5860</v>
          </cell>
          <cell r="K645">
            <v>5860</v>
          </cell>
          <cell r="L645" t="str">
            <v>GESL</v>
          </cell>
          <cell r="M645">
            <v>1.0189999999999999</v>
          </cell>
          <cell r="N645">
            <v>27.94</v>
          </cell>
          <cell r="O645">
            <v>0.58299999999999996</v>
          </cell>
          <cell r="P645">
            <v>3.2757999999999998</v>
          </cell>
          <cell r="Q645">
            <v>2.4970000000000001E-3</v>
          </cell>
          <cell r="R645">
            <v>313.94439999999997</v>
          </cell>
          <cell r="S645">
            <v>0.80079999999999996</v>
          </cell>
          <cell r="T645">
            <v>1.6720000000000001E-3</v>
          </cell>
          <cell r="U645">
            <v>0</v>
          </cell>
          <cell r="V645">
            <v>28</v>
          </cell>
          <cell r="W645">
            <v>782.32</v>
          </cell>
          <cell r="X645">
            <v>2942</v>
          </cell>
          <cell r="Y645">
            <v>19196.18</v>
          </cell>
          <cell r="Z645">
            <v>1650.61</v>
          </cell>
          <cell r="AA645">
            <v>24571.11</v>
          </cell>
          <cell r="AB645">
            <v>8790.44</v>
          </cell>
          <cell r="AC645">
            <v>4692.68</v>
          </cell>
          <cell r="AD645">
            <v>1126.25</v>
          </cell>
          <cell r="AE645">
            <v>14609.37</v>
          </cell>
          <cell r="AF645">
            <v>39180.480000000003</v>
          </cell>
        </row>
        <row r="646">
          <cell r="C646" t="str">
            <v>QFFF000002</v>
          </cell>
          <cell r="D646">
            <v>228933</v>
          </cell>
          <cell r="E646">
            <v>39845</v>
          </cell>
          <cell r="F646">
            <v>39872</v>
          </cell>
          <cell r="G646" t="str">
            <v>ECACA134</v>
          </cell>
          <cell r="H646">
            <v>578303.9</v>
          </cell>
          <cell r="I646">
            <v>1990.58</v>
          </cell>
          <cell r="J646">
            <v>2090</v>
          </cell>
          <cell r="K646">
            <v>2090</v>
          </cell>
          <cell r="L646" t="str">
            <v>GEHL</v>
          </cell>
          <cell r="M646">
            <v>1.0389999999999999</v>
          </cell>
          <cell r="N646">
            <v>6.05</v>
          </cell>
          <cell r="O646">
            <v>2.1438999999999999</v>
          </cell>
          <cell r="P646">
            <v>7.4040999999999997</v>
          </cell>
          <cell r="Q646">
            <v>2.4970000000000001E-3</v>
          </cell>
          <cell r="R646">
            <v>189.29900000000001</v>
          </cell>
          <cell r="S646">
            <v>0.80079999999999996</v>
          </cell>
          <cell r="T646">
            <v>1.6720000000000001E-3</v>
          </cell>
          <cell r="U646">
            <v>0</v>
          </cell>
          <cell r="V646">
            <v>28</v>
          </cell>
          <cell r="W646">
            <v>169.4</v>
          </cell>
          <cell r="X646">
            <v>4267.6099999999997</v>
          </cell>
          <cell r="Y646">
            <v>15474.56</v>
          </cell>
          <cell r="Z646">
            <v>1444.02</v>
          </cell>
          <cell r="AA646">
            <v>21355.59</v>
          </cell>
          <cell r="AB646">
            <v>5300.36</v>
          </cell>
          <cell r="AC646">
            <v>1673.67</v>
          </cell>
          <cell r="AD646">
            <v>1004.64</v>
          </cell>
          <cell r="AE646">
            <v>7978.67</v>
          </cell>
          <cell r="AF646">
            <v>29334.26</v>
          </cell>
        </row>
        <row r="647">
          <cell r="C647" t="str">
            <v>QFFF000003</v>
          </cell>
          <cell r="D647">
            <v>228934</v>
          </cell>
          <cell r="E647">
            <v>39845</v>
          </cell>
          <cell r="F647">
            <v>39872</v>
          </cell>
          <cell r="G647" t="str">
            <v>ECACA55</v>
          </cell>
          <cell r="H647">
            <v>2241640.2000000002</v>
          </cell>
          <cell r="I647">
            <v>5606.4</v>
          </cell>
          <cell r="J647">
            <v>5940</v>
          </cell>
          <cell r="K647">
            <v>5940</v>
          </cell>
          <cell r="L647" t="str">
            <v>GEHL</v>
          </cell>
          <cell r="M647">
            <v>1.0389999999999999</v>
          </cell>
          <cell r="N647">
            <v>7.81</v>
          </cell>
          <cell r="O647">
            <v>1.1715</v>
          </cell>
          <cell r="P647">
            <v>3.7092000000000001</v>
          </cell>
          <cell r="Q647">
            <v>2.4970000000000001E-3</v>
          </cell>
          <cell r="R647">
            <v>510.62</v>
          </cell>
          <cell r="S647">
            <v>0.27610000000000001</v>
          </cell>
          <cell r="T647">
            <v>2.5079999999999998E-3</v>
          </cell>
          <cell r="U647">
            <v>0</v>
          </cell>
          <cell r="V647">
            <v>28</v>
          </cell>
          <cell r="W647">
            <v>218.68</v>
          </cell>
          <cell r="X647">
            <v>6567.9</v>
          </cell>
          <cell r="Y647">
            <v>22032.639999999999</v>
          </cell>
          <cell r="Z647">
            <v>5597.38</v>
          </cell>
          <cell r="AA647">
            <v>34416.6</v>
          </cell>
          <cell r="AB647">
            <v>14297.36</v>
          </cell>
          <cell r="AC647">
            <v>1640.03</v>
          </cell>
          <cell r="AD647">
            <v>5841.29</v>
          </cell>
          <cell r="AE647">
            <v>21778.68</v>
          </cell>
          <cell r="AF647">
            <v>56195.28</v>
          </cell>
        </row>
        <row r="648">
          <cell r="C648" t="str">
            <v>QFFF000006</v>
          </cell>
          <cell r="D648">
            <v>228935</v>
          </cell>
          <cell r="E648">
            <v>39845</v>
          </cell>
          <cell r="F648">
            <v>39872</v>
          </cell>
          <cell r="G648" t="str">
            <v>ECACA135</v>
          </cell>
          <cell r="H648">
            <v>895094.7</v>
          </cell>
          <cell r="I648">
            <v>2689.8</v>
          </cell>
          <cell r="J648">
            <v>2970</v>
          </cell>
          <cell r="K648">
            <v>2970</v>
          </cell>
          <cell r="L648" t="str">
            <v>GEHL</v>
          </cell>
          <cell r="M648">
            <v>1.0389999999999999</v>
          </cell>
          <cell r="N648">
            <v>3.85</v>
          </cell>
          <cell r="O648">
            <v>2.3166000000000002</v>
          </cell>
          <cell r="P648">
            <v>7.4040999999999997</v>
          </cell>
          <cell r="Q648">
            <v>2.4970000000000001E-3</v>
          </cell>
          <cell r="R648">
            <v>238.75059999999999</v>
          </cell>
          <cell r="S648">
            <v>0.80079999999999996</v>
          </cell>
          <cell r="T648">
            <v>1.6720000000000001E-3</v>
          </cell>
          <cell r="U648">
            <v>0</v>
          </cell>
          <cell r="V648">
            <v>28</v>
          </cell>
          <cell r="W648">
            <v>107.8</v>
          </cell>
          <cell r="X648">
            <v>6231.19</v>
          </cell>
          <cell r="Y648">
            <v>21990.17</v>
          </cell>
          <cell r="Z648">
            <v>2235.0500000000002</v>
          </cell>
          <cell r="AA648">
            <v>30564.21</v>
          </cell>
          <cell r="AB648">
            <v>6685.02</v>
          </cell>
          <cell r="AC648">
            <v>2378.37</v>
          </cell>
          <cell r="AD648">
            <v>1554.97</v>
          </cell>
          <cell r="AE648">
            <v>10618.36</v>
          </cell>
          <cell r="AF648">
            <v>41182.57</v>
          </cell>
        </row>
        <row r="649">
          <cell r="C649" t="str">
            <v>QFFF000007</v>
          </cell>
          <cell r="D649">
            <v>228936</v>
          </cell>
          <cell r="E649">
            <v>39845</v>
          </cell>
          <cell r="F649">
            <v>39872</v>
          </cell>
          <cell r="G649" t="str">
            <v>EDLSCT1</v>
          </cell>
          <cell r="H649">
            <v>254612.43</v>
          </cell>
          <cell r="I649">
            <v>997.24</v>
          </cell>
          <cell r="J649">
            <v>997.24</v>
          </cell>
          <cell r="K649">
            <v>400</v>
          </cell>
          <cell r="L649" t="str">
            <v>GELB</v>
          </cell>
          <cell r="M649">
            <v>1.071</v>
          </cell>
          <cell r="N649">
            <v>34.0747</v>
          </cell>
          <cell r="O649">
            <v>0</v>
          </cell>
          <cell r="P649">
            <v>10.522600000000001</v>
          </cell>
          <cell r="Q649">
            <v>2.5300000000000001E-3</v>
          </cell>
          <cell r="R649">
            <v>1.5983000000000001</v>
          </cell>
          <cell r="S649">
            <v>0.57530000000000003</v>
          </cell>
          <cell r="T649">
            <v>7.6010000000000001E-3</v>
          </cell>
          <cell r="U649">
            <v>0</v>
          </cell>
          <cell r="V649">
            <v>28</v>
          </cell>
          <cell r="W649">
            <v>954.09</v>
          </cell>
          <cell r="X649">
            <v>0</v>
          </cell>
          <cell r="Y649">
            <v>10493.56</v>
          </cell>
          <cell r="Z649">
            <v>644.16999999999996</v>
          </cell>
          <cell r="AA649">
            <v>12091.82</v>
          </cell>
          <cell r="AB649">
            <v>44.75</v>
          </cell>
          <cell r="AC649">
            <v>573.71</v>
          </cell>
          <cell r="AD649">
            <v>2072.71</v>
          </cell>
          <cell r="AE649">
            <v>2691.17</v>
          </cell>
          <cell r="AF649">
            <v>14782.99</v>
          </cell>
        </row>
        <row r="650">
          <cell r="C650" t="str">
            <v>QFFF000008</v>
          </cell>
          <cell r="D650">
            <v>228937</v>
          </cell>
          <cell r="E650">
            <v>39845</v>
          </cell>
          <cell r="F650">
            <v>39872</v>
          </cell>
          <cell r="G650" t="str">
            <v>ECACA136</v>
          </cell>
          <cell r="H650">
            <v>842504.3</v>
          </cell>
          <cell r="I650">
            <v>2886.78</v>
          </cell>
          <cell r="J650">
            <v>2980</v>
          </cell>
          <cell r="K650">
            <v>2980</v>
          </cell>
          <cell r="L650" t="str">
            <v>GELB</v>
          </cell>
          <cell r="M650">
            <v>1.071</v>
          </cell>
          <cell r="N650">
            <v>14.08</v>
          </cell>
          <cell r="O650">
            <v>1.8667</v>
          </cell>
          <cell r="P650">
            <v>7.4040999999999997</v>
          </cell>
          <cell r="Q650">
            <v>2.4970000000000001E-3</v>
          </cell>
          <cell r="R650">
            <v>220.02969999999999</v>
          </cell>
          <cell r="S650">
            <v>0.80079999999999996</v>
          </cell>
          <cell r="T650">
            <v>1.6720000000000001E-3</v>
          </cell>
          <cell r="U650">
            <v>0</v>
          </cell>
          <cell r="V650">
            <v>28</v>
          </cell>
          <cell r="W650">
            <v>394.24</v>
          </cell>
          <cell r="X650">
            <v>5388.75</v>
          </cell>
          <cell r="Y650">
            <v>22064.21</v>
          </cell>
          <cell r="Z650">
            <v>2103.73</v>
          </cell>
          <cell r="AA650">
            <v>29950.93</v>
          </cell>
          <cell r="AB650">
            <v>6160.84</v>
          </cell>
          <cell r="AC650">
            <v>2386.38</v>
          </cell>
          <cell r="AD650">
            <v>1508.68</v>
          </cell>
          <cell r="AE650">
            <v>10055.9</v>
          </cell>
          <cell r="AF650">
            <v>40006.83</v>
          </cell>
        </row>
        <row r="651">
          <cell r="C651" t="str">
            <v>QFFF00000E</v>
          </cell>
          <cell r="D651">
            <v>228938</v>
          </cell>
          <cell r="E651">
            <v>39845</v>
          </cell>
          <cell r="F651">
            <v>39872</v>
          </cell>
          <cell r="G651" t="str">
            <v>ECACA34</v>
          </cell>
          <cell r="H651">
            <v>13112.65</v>
          </cell>
          <cell r="I651">
            <v>106.54</v>
          </cell>
          <cell r="J651">
            <v>2900</v>
          </cell>
          <cell r="K651">
            <v>2900</v>
          </cell>
          <cell r="L651" t="str">
            <v>GELB</v>
          </cell>
          <cell r="M651">
            <v>1.071</v>
          </cell>
          <cell r="N651">
            <v>165.55</v>
          </cell>
          <cell r="O651">
            <v>1.7864</v>
          </cell>
          <cell r="P651">
            <v>3.2757999999999998</v>
          </cell>
          <cell r="Q651">
            <v>2.4970000000000001E-3</v>
          </cell>
          <cell r="R651">
            <v>50.921199999999999</v>
          </cell>
          <cell r="S651">
            <v>0.27610000000000001</v>
          </cell>
          <cell r="T651">
            <v>2.5079999999999998E-3</v>
          </cell>
          <cell r="U651">
            <v>0</v>
          </cell>
          <cell r="V651">
            <v>28</v>
          </cell>
          <cell r="W651">
            <v>4635.3999999999996</v>
          </cell>
          <cell r="X651">
            <v>190.33</v>
          </cell>
          <cell r="Y651">
            <v>9499.82</v>
          </cell>
          <cell r="Z651">
            <v>32.74</v>
          </cell>
          <cell r="AA651">
            <v>14358.29</v>
          </cell>
          <cell r="AB651">
            <v>1425.78</v>
          </cell>
          <cell r="AC651">
            <v>800.69</v>
          </cell>
          <cell r="AD651">
            <v>35.22</v>
          </cell>
          <cell r="AE651">
            <v>2261.69</v>
          </cell>
          <cell r="AF651">
            <v>16619.98</v>
          </cell>
        </row>
        <row r="652">
          <cell r="C652" t="str">
            <v>QFFF00000H</v>
          </cell>
          <cell r="D652">
            <v>228939</v>
          </cell>
          <cell r="E652">
            <v>39845</v>
          </cell>
          <cell r="F652">
            <v>39872</v>
          </cell>
          <cell r="G652" t="str">
            <v>ECACA138</v>
          </cell>
          <cell r="H652">
            <v>657287.33900000004</v>
          </cell>
          <cell r="I652">
            <v>1414.5640000000001</v>
          </cell>
          <cell r="J652">
            <v>1430</v>
          </cell>
          <cell r="K652">
            <v>1430</v>
          </cell>
          <cell r="L652" t="str">
            <v>GELB</v>
          </cell>
          <cell r="M652">
            <v>1.071</v>
          </cell>
          <cell r="N652">
            <v>8.14</v>
          </cell>
          <cell r="O652">
            <v>3.0503</v>
          </cell>
          <cell r="P652">
            <v>7.4040999999999997</v>
          </cell>
          <cell r="Q652">
            <v>2.4970000000000001E-3</v>
          </cell>
          <cell r="R652">
            <v>178.45740000000001</v>
          </cell>
          <cell r="S652">
            <v>0.80079999999999996</v>
          </cell>
          <cell r="T652">
            <v>1.6720000000000001E-3</v>
          </cell>
          <cell r="U652">
            <v>0</v>
          </cell>
          <cell r="V652">
            <v>28</v>
          </cell>
          <cell r="W652">
            <v>227.92</v>
          </cell>
          <cell r="X652">
            <v>4314.84</v>
          </cell>
          <cell r="Y652">
            <v>10587.86</v>
          </cell>
          <cell r="Z652">
            <v>1641.25</v>
          </cell>
          <cell r="AA652">
            <v>16771.87</v>
          </cell>
          <cell r="AB652">
            <v>4996.8100000000004</v>
          </cell>
          <cell r="AC652">
            <v>1145.1400000000001</v>
          </cell>
          <cell r="AD652">
            <v>1177.02</v>
          </cell>
          <cell r="AE652">
            <v>7318.97</v>
          </cell>
          <cell r="AF652">
            <v>24090.84</v>
          </cell>
        </row>
        <row r="653">
          <cell r="C653" t="str">
            <v>QFFF00000J</v>
          </cell>
          <cell r="D653">
            <v>228940</v>
          </cell>
          <cell r="E653">
            <v>39845</v>
          </cell>
          <cell r="F653">
            <v>39872</v>
          </cell>
          <cell r="G653" t="str">
            <v>ECACA139</v>
          </cell>
          <cell r="H653">
            <v>501656.95</v>
          </cell>
          <cell r="I653">
            <v>966.62</v>
          </cell>
          <cell r="J653">
            <v>1040</v>
          </cell>
          <cell r="K653">
            <v>1040</v>
          </cell>
          <cell r="L653" t="str">
            <v>GELB</v>
          </cell>
          <cell r="M653">
            <v>1.071</v>
          </cell>
          <cell r="N653">
            <v>6.6</v>
          </cell>
          <cell r="O653">
            <v>3.1844999999999999</v>
          </cell>
          <cell r="P653">
            <v>7.4040999999999997</v>
          </cell>
          <cell r="Q653">
            <v>2.4970000000000001E-3</v>
          </cell>
          <cell r="R653">
            <v>112.70489999999999</v>
          </cell>
          <cell r="S653">
            <v>0.80079999999999996</v>
          </cell>
          <cell r="T653">
            <v>1.6720000000000001E-3</v>
          </cell>
          <cell r="U653">
            <v>0</v>
          </cell>
          <cell r="V653">
            <v>28</v>
          </cell>
          <cell r="W653">
            <v>184.8</v>
          </cell>
          <cell r="X653">
            <v>3078.2</v>
          </cell>
          <cell r="Y653">
            <v>7700.26</v>
          </cell>
          <cell r="Z653">
            <v>1252.6400000000001</v>
          </cell>
          <cell r="AA653">
            <v>12215.9</v>
          </cell>
          <cell r="AB653">
            <v>3155.74</v>
          </cell>
          <cell r="AC653">
            <v>832.83</v>
          </cell>
          <cell r="AD653">
            <v>898.32</v>
          </cell>
          <cell r="AE653">
            <v>4886.8900000000003</v>
          </cell>
          <cell r="AF653">
            <v>17102.79</v>
          </cell>
        </row>
        <row r="654">
          <cell r="C654" t="str">
            <v>QFFF00000K</v>
          </cell>
          <cell r="D654">
            <v>228941</v>
          </cell>
          <cell r="E654">
            <v>39845</v>
          </cell>
          <cell r="F654">
            <v>39872</v>
          </cell>
          <cell r="G654" t="str">
            <v>ECACA140</v>
          </cell>
          <cell r="H654">
            <v>352229.89500000002</v>
          </cell>
          <cell r="I654">
            <v>752.58</v>
          </cell>
          <cell r="J654">
            <v>880</v>
          </cell>
          <cell r="K654">
            <v>880</v>
          </cell>
          <cell r="L654" t="str">
            <v>GELB</v>
          </cell>
          <cell r="M654">
            <v>1.071</v>
          </cell>
          <cell r="N654">
            <v>10.56</v>
          </cell>
          <cell r="O654">
            <v>3.8521999999999998</v>
          </cell>
          <cell r="P654">
            <v>7.4040999999999997</v>
          </cell>
          <cell r="Q654">
            <v>2.4970000000000001E-3</v>
          </cell>
          <cell r="R654">
            <v>89.149500000000003</v>
          </cell>
          <cell r="S654">
            <v>0.80079999999999996</v>
          </cell>
          <cell r="T654">
            <v>1.6720000000000001E-3</v>
          </cell>
          <cell r="U654">
            <v>0</v>
          </cell>
          <cell r="V654">
            <v>28</v>
          </cell>
          <cell r="W654">
            <v>295.68</v>
          </cell>
          <cell r="X654">
            <v>2899.09</v>
          </cell>
          <cell r="Y654">
            <v>6515.6</v>
          </cell>
          <cell r="Z654">
            <v>879.52</v>
          </cell>
          <cell r="AA654">
            <v>10589.89</v>
          </cell>
          <cell r="AB654">
            <v>2496.19</v>
          </cell>
          <cell r="AC654">
            <v>704.7</v>
          </cell>
          <cell r="AD654">
            <v>630.75</v>
          </cell>
          <cell r="AE654">
            <v>3831.64</v>
          </cell>
          <cell r="AF654">
            <v>14421.53</v>
          </cell>
        </row>
        <row r="655">
          <cell r="C655" t="str">
            <v>QFFF00000L</v>
          </cell>
          <cell r="D655">
            <v>228942</v>
          </cell>
          <cell r="E655">
            <v>39845</v>
          </cell>
          <cell r="F655">
            <v>39872</v>
          </cell>
          <cell r="G655" t="str">
            <v>ECACA141</v>
          </cell>
          <cell r="H655">
            <v>344283.88</v>
          </cell>
          <cell r="I655">
            <v>1388.56</v>
          </cell>
          <cell r="J655">
            <v>1420</v>
          </cell>
          <cell r="K655">
            <v>1420</v>
          </cell>
          <cell r="L655" t="str">
            <v>GEHL</v>
          </cell>
          <cell r="M655">
            <v>1.0389999999999999</v>
          </cell>
          <cell r="N655">
            <v>4.29</v>
          </cell>
          <cell r="O655">
            <v>2.3331</v>
          </cell>
          <cell r="P655">
            <v>7.4040999999999997</v>
          </cell>
          <cell r="Q655">
            <v>2.4970000000000001E-3</v>
          </cell>
          <cell r="R655">
            <v>88.518100000000004</v>
          </cell>
          <cell r="S655">
            <v>0.80079999999999996</v>
          </cell>
          <cell r="T655">
            <v>1.6720000000000001E-3</v>
          </cell>
          <cell r="U655">
            <v>0</v>
          </cell>
          <cell r="V655">
            <v>28</v>
          </cell>
          <cell r="W655">
            <v>120.12</v>
          </cell>
          <cell r="X655">
            <v>3239.65</v>
          </cell>
          <cell r="Y655">
            <v>10513.82</v>
          </cell>
          <cell r="Z655">
            <v>859.68</v>
          </cell>
          <cell r="AA655">
            <v>14733.27</v>
          </cell>
          <cell r="AB655">
            <v>2478.5</v>
          </cell>
          <cell r="AC655">
            <v>1137.1300000000001</v>
          </cell>
          <cell r="AD655">
            <v>598.1</v>
          </cell>
          <cell r="AE655">
            <v>4213.7299999999996</v>
          </cell>
          <cell r="AF655">
            <v>18947</v>
          </cell>
        </row>
        <row r="656">
          <cell r="C656" t="str">
            <v>QFFF00000M</v>
          </cell>
          <cell r="D656">
            <v>228943</v>
          </cell>
          <cell r="E656">
            <v>39845</v>
          </cell>
          <cell r="F656">
            <v>39872</v>
          </cell>
          <cell r="G656" t="str">
            <v>ECACA142</v>
          </cell>
          <cell r="H656">
            <v>1089139.78</v>
          </cell>
          <cell r="I656">
            <v>2966.16</v>
          </cell>
          <cell r="J656">
            <v>3810</v>
          </cell>
          <cell r="K656">
            <v>3810</v>
          </cell>
          <cell r="L656" t="str">
            <v>GEHL</v>
          </cell>
          <cell r="M656">
            <v>1.0389999999999999</v>
          </cell>
          <cell r="N656">
            <v>4.95</v>
          </cell>
          <cell r="O656">
            <v>1.8458000000000001</v>
          </cell>
          <cell r="P656">
            <v>7.4040999999999997</v>
          </cell>
          <cell r="Q656">
            <v>2.4970000000000001E-3</v>
          </cell>
          <cell r="R656">
            <v>304.6395</v>
          </cell>
          <cell r="S656">
            <v>0.80079999999999996</v>
          </cell>
          <cell r="T656">
            <v>1.6720000000000001E-3</v>
          </cell>
          <cell r="U656">
            <v>0</v>
          </cell>
          <cell r="V656">
            <v>28</v>
          </cell>
          <cell r="W656">
            <v>138.6</v>
          </cell>
          <cell r="X656">
            <v>5474.94</v>
          </cell>
          <cell r="Y656">
            <v>28209.62</v>
          </cell>
          <cell r="Z656">
            <v>2719.58</v>
          </cell>
          <cell r="AA656">
            <v>36542.74</v>
          </cell>
          <cell r="AB656">
            <v>8529.91</v>
          </cell>
          <cell r="AC656">
            <v>3051.04</v>
          </cell>
          <cell r="AD656">
            <v>1892.06</v>
          </cell>
          <cell r="AE656">
            <v>13473.01</v>
          </cell>
          <cell r="AF656">
            <v>50015.75</v>
          </cell>
        </row>
        <row r="657">
          <cell r="C657" t="str">
            <v>QFFF00000R</v>
          </cell>
          <cell r="D657">
            <v>228944</v>
          </cell>
          <cell r="E657">
            <v>39845</v>
          </cell>
          <cell r="F657">
            <v>39872</v>
          </cell>
          <cell r="G657" t="str">
            <v>ECACA144</v>
          </cell>
          <cell r="H657">
            <v>547436.18999999994</v>
          </cell>
          <cell r="I657">
            <v>1256.1199999999999</v>
          </cell>
          <cell r="J657">
            <v>1256.1199999999999</v>
          </cell>
          <cell r="K657">
            <v>1200</v>
          </cell>
          <cell r="L657" t="str">
            <v>GELB</v>
          </cell>
          <cell r="M657">
            <v>1.071</v>
          </cell>
          <cell r="N657">
            <v>0</v>
          </cell>
          <cell r="O657">
            <v>3.8521999999999998</v>
          </cell>
          <cell r="P657">
            <v>7.4040999999999997</v>
          </cell>
          <cell r="Q657">
            <v>2.4970000000000001E-3</v>
          </cell>
          <cell r="R657">
            <v>123.9645</v>
          </cell>
          <cell r="S657">
            <v>0.80079999999999996</v>
          </cell>
          <cell r="T657">
            <v>1.6720000000000001E-3</v>
          </cell>
          <cell r="U657">
            <v>0</v>
          </cell>
          <cell r="V657">
            <v>28</v>
          </cell>
          <cell r="W657">
            <v>0</v>
          </cell>
          <cell r="X657">
            <v>4838.83</v>
          </cell>
          <cell r="Y657">
            <v>9300.44</v>
          </cell>
          <cell r="Z657">
            <v>1366.95</v>
          </cell>
          <cell r="AA657">
            <v>15506.22</v>
          </cell>
          <cell r="AB657">
            <v>3471.01</v>
          </cell>
          <cell r="AC657">
            <v>1005.9</v>
          </cell>
          <cell r="AD657">
            <v>980.3</v>
          </cell>
          <cell r="AE657">
            <v>5457.21</v>
          </cell>
          <cell r="AF657">
            <v>20963.43</v>
          </cell>
        </row>
        <row r="658">
          <cell r="C658" t="str">
            <v>QFFF00000S</v>
          </cell>
          <cell r="D658">
            <v>228945</v>
          </cell>
          <cell r="E658">
            <v>39845</v>
          </cell>
          <cell r="F658">
            <v>39872</v>
          </cell>
          <cell r="G658" t="str">
            <v>ECACA145</v>
          </cell>
          <cell r="H658">
            <v>1025558.65</v>
          </cell>
          <cell r="I658">
            <v>3161.18</v>
          </cell>
          <cell r="J658">
            <v>3300</v>
          </cell>
          <cell r="K658">
            <v>3300</v>
          </cell>
          <cell r="L658" t="str">
            <v>GEHL</v>
          </cell>
          <cell r="M658">
            <v>1.0389999999999999</v>
          </cell>
          <cell r="N658">
            <v>9.1300000000000008</v>
          </cell>
          <cell r="O658">
            <v>1.6654</v>
          </cell>
          <cell r="P658">
            <v>7.4040999999999997</v>
          </cell>
          <cell r="Q658">
            <v>2.4970000000000001E-3</v>
          </cell>
          <cell r="R658">
            <v>240.8879</v>
          </cell>
          <cell r="S658">
            <v>0.27610000000000001</v>
          </cell>
          <cell r="T658">
            <v>2.5079999999999998E-3</v>
          </cell>
          <cell r="U658">
            <v>0</v>
          </cell>
          <cell r="V658">
            <v>28</v>
          </cell>
          <cell r="W658">
            <v>255.64</v>
          </cell>
          <cell r="X658">
            <v>5264.63</v>
          </cell>
          <cell r="Y658">
            <v>24433.53</v>
          </cell>
          <cell r="Z658">
            <v>2560.8200000000002</v>
          </cell>
          <cell r="AA658">
            <v>32514.62</v>
          </cell>
          <cell r="AB658">
            <v>6744.87</v>
          </cell>
          <cell r="AC658">
            <v>911.13</v>
          </cell>
          <cell r="AD658">
            <v>2672.41</v>
          </cell>
          <cell r="AE658">
            <v>10328.41</v>
          </cell>
          <cell r="AF658">
            <v>42843.03</v>
          </cell>
        </row>
        <row r="659">
          <cell r="C659" t="str">
            <v>QFFF00000U</v>
          </cell>
          <cell r="D659">
            <v>228946</v>
          </cell>
          <cell r="E659">
            <v>39845</v>
          </cell>
          <cell r="F659">
            <v>39872</v>
          </cell>
          <cell r="G659" t="str">
            <v>ECACA146</v>
          </cell>
          <cell r="H659">
            <v>1622.6</v>
          </cell>
          <cell r="I659">
            <v>12.08</v>
          </cell>
          <cell r="J659">
            <v>60</v>
          </cell>
          <cell r="K659">
            <v>60</v>
          </cell>
          <cell r="L659" t="str">
            <v>GELB</v>
          </cell>
          <cell r="M659">
            <v>1.071</v>
          </cell>
          <cell r="N659">
            <v>105.16</v>
          </cell>
          <cell r="O659">
            <v>3.8521999999999998</v>
          </cell>
          <cell r="P659">
            <v>7.4040999999999997</v>
          </cell>
          <cell r="Q659">
            <v>2.4970000000000001E-3</v>
          </cell>
          <cell r="R659">
            <v>2.2549999999999999</v>
          </cell>
          <cell r="S659">
            <v>0.80079999999999996</v>
          </cell>
          <cell r="T659">
            <v>1.6720000000000001E-3</v>
          </cell>
          <cell r="U659">
            <v>0</v>
          </cell>
          <cell r="V659">
            <v>28</v>
          </cell>
          <cell r="W659">
            <v>2944.48</v>
          </cell>
          <cell r="X659">
            <v>46.54</v>
          </cell>
          <cell r="Y659">
            <v>444.24</v>
          </cell>
          <cell r="Z659">
            <v>4.05</v>
          </cell>
          <cell r="AA659">
            <v>3439.31</v>
          </cell>
          <cell r="AB659">
            <v>63.14</v>
          </cell>
          <cell r="AC659">
            <v>48.04</v>
          </cell>
          <cell r="AD659">
            <v>2.91</v>
          </cell>
          <cell r="AE659">
            <v>114.09</v>
          </cell>
          <cell r="AF659">
            <v>3553.4</v>
          </cell>
        </row>
        <row r="660">
          <cell r="C660" t="str">
            <v>QFFF00000X</v>
          </cell>
          <cell r="D660">
            <v>228947</v>
          </cell>
          <cell r="E660">
            <v>39845</v>
          </cell>
          <cell r="F660">
            <v>39872</v>
          </cell>
          <cell r="G660" t="str">
            <v>ECACA147</v>
          </cell>
          <cell r="H660">
            <v>910740.74</v>
          </cell>
          <cell r="I660">
            <v>2271.2600000000002</v>
          </cell>
          <cell r="J660">
            <v>2400</v>
          </cell>
          <cell r="K660">
            <v>2400</v>
          </cell>
          <cell r="L660" t="str">
            <v>GEHL</v>
          </cell>
          <cell r="M660">
            <v>1.0389999999999999</v>
          </cell>
          <cell r="N660">
            <v>3.63</v>
          </cell>
          <cell r="O660">
            <v>1.7996000000000001</v>
          </cell>
          <cell r="P660">
            <v>7.4040999999999997</v>
          </cell>
          <cell r="Q660">
            <v>2.4970000000000001E-3</v>
          </cell>
          <cell r="R660">
            <v>229.922</v>
          </cell>
          <cell r="S660">
            <v>0.80079999999999996</v>
          </cell>
          <cell r="T660">
            <v>1.6720000000000001E-3</v>
          </cell>
          <cell r="U660">
            <v>0</v>
          </cell>
          <cell r="V660">
            <v>28</v>
          </cell>
          <cell r="W660">
            <v>101.64</v>
          </cell>
          <cell r="X660">
            <v>4087.36</v>
          </cell>
          <cell r="Y660">
            <v>17769.84</v>
          </cell>
          <cell r="Z660">
            <v>2274.12</v>
          </cell>
          <cell r="AA660">
            <v>24232.959999999999</v>
          </cell>
          <cell r="AB660">
            <v>6437.81</v>
          </cell>
          <cell r="AC660">
            <v>1921.92</v>
          </cell>
          <cell r="AD660">
            <v>1582.15</v>
          </cell>
          <cell r="AE660">
            <v>9941.8799999999992</v>
          </cell>
          <cell r="AF660">
            <v>34174.839999999997</v>
          </cell>
        </row>
        <row r="661">
          <cell r="C661" t="str">
            <v>QFFF00000Y</v>
          </cell>
          <cell r="D661">
            <v>228948</v>
          </cell>
          <cell r="E661">
            <v>39845</v>
          </cell>
          <cell r="F661">
            <v>39872</v>
          </cell>
          <cell r="G661" t="str">
            <v>ECACA148</v>
          </cell>
          <cell r="H661">
            <v>280130.21000000002</v>
          </cell>
          <cell r="I661">
            <v>703.32</v>
          </cell>
          <cell r="J661">
            <v>870</v>
          </cell>
          <cell r="K661">
            <v>870</v>
          </cell>
          <cell r="L661" t="str">
            <v>GEHL</v>
          </cell>
          <cell r="M661">
            <v>1.0389999999999999</v>
          </cell>
          <cell r="N661">
            <v>3.52</v>
          </cell>
          <cell r="O661">
            <v>2.9073000000000002</v>
          </cell>
          <cell r="P661">
            <v>7.4040999999999997</v>
          </cell>
          <cell r="Q661">
            <v>2.4970000000000001E-3</v>
          </cell>
          <cell r="R661">
            <v>74.882499999999993</v>
          </cell>
          <cell r="S661">
            <v>0.80079999999999996</v>
          </cell>
          <cell r="T661">
            <v>1.6720000000000001E-3</v>
          </cell>
          <cell r="U661">
            <v>0</v>
          </cell>
          <cell r="V661">
            <v>28</v>
          </cell>
          <cell r="W661">
            <v>98.56</v>
          </cell>
          <cell r="X661">
            <v>2044.76</v>
          </cell>
          <cell r="Y661">
            <v>6441.56</v>
          </cell>
          <cell r="Z661">
            <v>699.49</v>
          </cell>
          <cell r="AA661">
            <v>9284.3700000000008</v>
          </cell>
          <cell r="AB661">
            <v>2096.71</v>
          </cell>
          <cell r="AC661">
            <v>696.69</v>
          </cell>
          <cell r="AD661">
            <v>486.65</v>
          </cell>
          <cell r="AE661">
            <v>3280.05</v>
          </cell>
          <cell r="AF661">
            <v>12564.42</v>
          </cell>
        </row>
        <row r="662">
          <cell r="C662" t="str">
            <v>QFFF000011</v>
          </cell>
          <cell r="D662">
            <v>228949</v>
          </cell>
          <cell r="E662">
            <v>39845</v>
          </cell>
          <cell r="F662">
            <v>39872</v>
          </cell>
          <cell r="G662" t="str">
            <v>ECACA149</v>
          </cell>
          <cell r="H662">
            <v>432629.15</v>
          </cell>
          <cell r="I662">
            <v>1044.74</v>
          </cell>
          <cell r="J662">
            <v>1210</v>
          </cell>
          <cell r="K662">
            <v>1210</v>
          </cell>
          <cell r="L662" t="str">
            <v>GELB</v>
          </cell>
          <cell r="M662">
            <v>1.071</v>
          </cell>
          <cell r="N662">
            <v>52.36</v>
          </cell>
          <cell r="O662">
            <v>3.8521999999999998</v>
          </cell>
          <cell r="P662">
            <v>7.4040999999999997</v>
          </cell>
          <cell r="Q662">
            <v>2.4970000000000001E-3</v>
          </cell>
          <cell r="R662">
            <v>125.8741</v>
          </cell>
          <cell r="S662">
            <v>0.80079999999999996</v>
          </cell>
          <cell r="T662">
            <v>1.6720000000000001E-3</v>
          </cell>
          <cell r="U662">
            <v>0</v>
          </cell>
          <cell r="V662">
            <v>28</v>
          </cell>
          <cell r="W662">
            <v>1466.08</v>
          </cell>
          <cell r="X662">
            <v>4024.54</v>
          </cell>
          <cell r="Y662">
            <v>8958.9599999999991</v>
          </cell>
          <cell r="Z662">
            <v>1080.27</v>
          </cell>
          <cell r="AA662">
            <v>15529.85</v>
          </cell>
          <cell r="AB662">
            <v>3524.48</v>
          </cell>
          <cell r="AC662">
            <v>968.96</v>
          </cell>
          <cell r="AD662">
            <v>774.71</v>
          </cell>
          <cell r="AE662">
            <v>5268.15</v>
          </cell>
          <cell r="AF662">
            <v>20798</v>
          </cell>
        </row>
        <row r="663">
          <cell r="C663" t="str">
            <v>QFFF000016</v>
          </cell>
          <cell r="D663">
            <v>228950</v>
          </cell>
          <cell r="E663">
            <v>39845</v>
          </cell>
          <cell r="F663">
            <v>39872</v>
          </cell>
          <cell r="G663" t="str">
            <v>EDLSCT1</v>
          </cell>
          <cell r="H663">
            <v>265595.40000000002</v>
          </cell>
          <cell r="I663">
            <v>718.16</v>
          </cell>
          <cell r="J663">
            <v>718.16</v>
          </cell>
          <cell r="K663">
            <v>400</v>
          </cell>
          <cell r="L663" t="str">
            <v>GELB</v>
          </cell>
          <cell r="M663">
            <v>1.071</v>
          </cell>
          <cell r="N663">
            <v>34.0747</v>
          </cell>
          <cell r="O663">
            <v>0</v>
          </cell>
          <cell r="P663">
            <v>10.522600000000001</v>
          </cell>
          <cell r="Q663">
            <v>2.5300000000000001E-3</v>
          </cell>
          <cell r="R663">
            <v>1.5983000000000001</v>
          </cell>
          <cell r="S663">
            <v>0.57530000000000003</v>
          </cell>
          <cell r="T663">
            <v>7.6010000000000001E-3</v>
          </cell>
          <cell r="U663">
            <v>0</v>
          </cell>
          <cell r="V663">
            <v>28</v>
          </cell>
          <cell r="W663">
            <v>954.09</v>
          </cell>
          <cell r="X663">
            <v>0</v>
          </cell>
          <cell r="Y663">
            <v>7556.91</v>
          </cell>
          <cell r="Z663">
            <v>671.95</v>
          </cell>
          <cell r="AA663">
            <v>9182.9500000000007</v>
          </cell>
          <cell r="AB663">
            <v>44.75</v>
          </cell>
          <cell r="AC663">
            <v>413.16</v>
          </cell>
          <cell r="AD663">
            <v>2162.12</v>
          </cell>
          <cell r="AE663">
            <v>2620.0300000000002</v>
          </cell>
          <cell r="AF663">
            <v>11802.98</v>
          </cell>
        </row>
        <row r="664">
          <cell r="C664" t="str">
            <v>QFFF000019</v>
          </cell>
          <cell r="D664">
            <v>228951</v>
          </cell>
          <cell r="E664">
            <v>39845</v>
          </cell>
          <cell r="F664">
            <v>39872</v>
          </cell>
          <cell r="G664" t="str">
            <v>EDLSCT1</v>
          </cell>
          <cell r="H664">
            <v>272469.46999999997</v>
          </cell>
          <cell r="I664">
            <v>803.06</v>
          </cell>
          <cell r="J664">
            <v>803.06</v>
          </cell>
          <cell r="K664">
            <v>400</v>
          </cell>
          <cell r="L664" t="str">
            <v>GELB</v>
          </cell>
          <cell r="M664">
            <v>1.071</v>
          </cell>
          <cell r="N664">
            <v>34.0747</v>
          </cell>
          <cell r="O664">
            <v>0</v>
          </cell>
          <cell r="P664">
            <v>10.522600000000001</v>
          </cell>
          <cell r="Q664">
            <v>2.5300000000000001E-3</v>
          </cell>
          <cell r="R664">
            <v>1.5983000000000001</v>
          </cell>
          <cell r="S664">
            <v>0.57530000000000003</v>
          </cell>
          <cell r="T664">
            <v>7.6010000000000001E-3</v>
          </cell>
          <cell r="U664">
            <v>0</v>
          </cell>
          <cell r="V664">
            <v>28</v>
          </cell>
          <cell r="W664">
            <v>954.09</v>
          </cell>
          <cell r="X664">
            <v>0</v>
          </cell>
          <cell r="Y664">
            <v>8450.2800000000007</v>
          </cell>
          <cell r="Z664">
            <v>689.34</v>
          </cell>
          <cell r="AA664">
            <v>10093.709999999999</v>
          </cell>
          <cell r="AB664">
            <v>44.75</v>
          </cell>
          <cell r="AC664">
            <v>462.01</v>
          </cell>
          <cell r="AD664">
            <v>2218.09</v>
          </cell>
          <cell r="AE664">
            <v>2724.85</v>
          </cell>
          <cell r="AF664">
            <v>12818.56</v>
          </cell>
        </row>
        <row r="665">
          <cell r="C665" t="str">
            <v>QFFF00001A</v>
          </cell>
          <cell r="D665">
            <v>228952</v>
          </cell>
          <cell r="E665">
            <v>39845</v>
          </cell>
          <cell r="F665">
            <v>39872</v>
          </cell>
          <cell r="G665" t="str">
            <v>EDLSCT1</v>
          </cell>
          <cell r="H665">
            <v>297865.65000000002</v>
          </cell>
          <cell r="I665">
            <v>466</v>
          </cell>
          <cell r="J665">
            <v>466</v>
          </cell>
          <cell r="K665">
            <v>400</v>
          </cell>
          <cell r="L665" t="str">
            <v>GELB</v>
          </cell>
          <cell r="M665">
            <v>1.071</v>
          </cell>
          <cell r="N665">
            <v>34.0747</v>
          </cell>
          <cell r="O665">
            <v>0</v>
          </cell>
          <cell r="P665">
            <v>10.522600000000001</v>
          </cell>
          <cell r="Q665">
            <v>2.5300000000000001E-3</v>
          </cell>
          <cell r="R665">
            <v>1.5983000000000001</v>
          </cell>
          <cell r="S665">
            <v>0.57530000000000003</v>
          </cell>
          <cell r="T665">
            <v>7.6010000000000001E-3</v>
          </cell>
          <cell r="U665">
            <v>0</v>
          </cell>
          <cell r="V665">
            <v>28</v>
          </cell>
          <cell r="W665">
            <v>954.09</v>
          </cell>
          <cell r="X665">
            <v>0</v>
          </cell>
          <cell r="Y665">
            <v>4903.53</v>
          </cell>
          <cell r="Z665">
            <v>753.61</v>
          </cell>
          <cell r="AA665">
            <v>6611.23</v>
          </cell>
          <cell r="AB665">
            <v>44.75</v>
          </cell>
          <cell r="AC665">
            <v>268.08999999999997</v>
          </cell>
          <cell r="AD665">
            <v>2424.8200000000002</v>
          </cell>
          <cell r="AE665">
            <v>2737.66</v>
          </cell>
          <cell r="AF665">
            <v>9348.89</v>
          </cell>
        </row>
        <row r="666">
          <cell r="C666" t="str">
            <v>QFFF00001B</v>
          </cell>
          <cell r="D666">
            <v>228953</v>
          </cell>
          <cell r="E666">
            <v>39845</v>
          </cell>
          <cell r="F666">
            <v>39872</v>
          </cell>
          <cell r="G666" t="str">
            <v>EDLSCT1</v>
          </cell>
          <cell r="H666">
            <v>172000.13</v>
          </cell>
          <cell r="I666">
            <v>417.62</v>
          </cell>
          <cell r="J666">
            <v>417.62</v>
          </cell>
          <cell r="K666">
            <v>400</v>
          </cell>
          <cell r="L666" t="str">
            <v>GELL</v>
          </cell>
          <cell r="M666">
            <v>1.0760000000000001</v>
          </cell>
          <cell r="N666">
            <v>34.0747</v>
          </cell>
          <cell r="O666">
            <v>0</v>
          </cell>
          <cell r="P666">
            <v>10.522600000000001</v>
          </cell>
          <cell r="Q666">
            <v>2.5300000000000001E-3</v>
          </cell>
          <cell r="R666">
            <v>1.5983000000000001</v>
          </cell>
          <cell r="S666">
            <v>0.57530000000000003</v>
          </cell>
          <cell r="T666">
            <v>7.6010000000000001E-3</v>
          </cell>
          <cell r="U666">
            <v>0</v>
          </cell>
          <cell r="V666">
            <v>28</v>
          </cell>
          <cell r="W666">
            <v>954.09</v>
          </cell>
          <cell r="X666">
            <v>0</v>
          </cell>
          <cell r="Y666">
            <v>4394.45</v>
          </cell>
          <cell r="Z666">
            <v>435.17</v>
          </cell>
          <cell r="AA666">
            <v>5783.71</v>
          </cell>
          <cell r="AB666">
            <v>44.75</v>
          </cell>
          <cell r="AC666">
            <v>240.26</v>
          </cell>
          <cell r="AD666">
            <v>1406.73</v>
          </cell>
          <cell r="AE666">
            <v>1691.74</v>
          </cell>
          <cell r="AF666">
            <v>7475.45</v>
          </cell>
        </row>
        <row r="667">
          <cell r="C667" t="str">
            <v>QFFF00001C</v>
          </cell>
          <cell r="D667">
            <v>228954</v>
          </cell>
          <cell r="E667">
            <v>39845</v>
          </cell>
          <cell r="F667">
            <v>39872</v>
          </cell>
          <cell r="G667" t="str">
            <v>EDM002</v>
          </cell>
          <cell r="H667">
            <v>191327.3</v>
          </cell>
          <cell r="I667">
            <v>360.54</v>
          </cell>
          <cell r="J667">
            <v>360.54</v>
          </cell>
          <cell r="K667">
            <v>120</v>
          </cell>
          <cell r="L667" t="str">
            <v>GELB</v>
          </cell>
          <cell r="M667">
            <v>1.071</v>
          </cell>
          <cell r="N667">
            <v>11.9856</v>
          </cell>
          <cell r="O667">
            <v>0</v>
          </cell>
          <cell r="P667">
            <v>12.154999999999999</v>
          </cell>
          <cell r="Q667">
            <v>2.5300000000000001E-3</v>
          </cell>
          <cell r="R667">
            <v>1.5983000000000001</v>
          </cell>
          <cell r="S667">
            <v>0.57530000000000003</v>
          </cell>
          <cell r="T667">
            <v>7.6010000000000001E-3</v>
          </cell>
          <cell r="U667">
            <v>0</v>
          </cell>
          <cell r="V667">
            <v>28</v>
          </cell>
          <cell r="W667">
            <v>335.59</v>
          </cell>
          <cell r="X667">
            <v>0</v>
          </cell>
          <cell r="Y667">
            <v>4382.3599999999997</v>
          </cell>
          <cell r="Z667">
            <v>484.06</v>
          </cell>
          <cell r="AA667">
            <v>5202.01</v>
          </cell>
          <cell r="AB667">
            <v>44.75</v>
          </cell>
          <cell r="AC667">
            <v>207.42</v>
          </cell>
          <cell r="AD667">
            <v>1557.53</v>
          </cell>
          <cell r="AE667">
            <v>1809.7</v>
          </cell>
          <cell r="AF667">
            <v>7011.71</v>
          </cell>
        </row>
        <row r="668">
          <cell r="C668" t="str">
            <v>QFFF00001E</v>
          </cell>
          <cell r="D668">
            <v>228955</v>
          </cell>
          <cell r="E668">
            <v>39845</v>
          </cell>
          <cell r="F668">
            <v>39872</v>
          </cell>
          <cell r="G668" t="str">
            <v>EDLSCT1</v>
          </cell>
          <cell r="H668">
            <v>265690.09000000003</v>
          </cell>
          <cell r="I668">
            <v>1026.1400000000001</v>
          </cell>
          <cell r="J668">
            <v>1026.1400000000001</v>
          </cell>
          <cell r="K668">
            <v>400</v>
          </cell>
          <cell r="L668" t="str">
            <v>GELB</v>
          </cell>
          <cell r="M668">
            <v>1.071</v>
          </cell>
          <cell r="N668">
            <v>34.0747</v>
          </cell>
          <cell r="O668">
            <v>0</v>
          </cell>
          <cell r="P668">
            <v>10.522600000000001</v>
          </cell>
          <cell r="Q668">
            <v>2.5300000000000001E-3</v>
          </cell>
          <cell r="R668">
            <v>1.5983000000000001</v>
          </cell>
          <cell r="S668">
            <v>0.57530000000000003</v>
          </cell>
          <cell r="T668">
            <v>7.6010000000000001E-3</v>
          </cell>
          <cell r="U668">
            <v>0</v>
          </cell>
          <cell r="V668">
            <v>28</v>
          </cell>
          <cell r="W668">
            <v>954.09</v>
          </cell>
          <cell r="X668">
            <v>0</v>
          </cell>
          <cell r="Y668">
            <v>10797.66</v>
          </cell>
          <cell r="Z668">
            <v>672.19</v>
          </cell>
          <cell r="AA668">
            <v>12423.94</v>
          </cell>
          <cell r="AB668">
            <v>44.75</v>
          </cell>
          <cell r="AC668">
            <v>590.34</v>
          </cell>
          <cell r="AD668">
            <v>2162.89</v>
          </cell>
          <cell r="AE668">
            <v>2797.98</v>
          </cell>
          <cell r="AF668">
            <v>15221.92</v>
          </cell>
        </row>
        <row r="669">
          <cell r="C669" t="str">
            <v>QFFF00001F</v>
          </cell>
          <cell r="D669">
            <v>228956</v>
          </cell>
          <cell r="E669">
            <v>39845</v>
          </cell>
          <cell r="F669">
            <v>39872</v>
          </cell>
          <cell r="G669" t="str">
            <v>EDLSCT1</v>
          </cell>
          <cell r="H669">
            <v>196515.74</v>
          </cell>
          <cell r="I669">
            <v>413.3</v>
          </cell>
          <cell r="J669">
            <v>413.3</v>
          </cell>
          <cell r="K669">
            <v>400</v>
          </cell>
          <cell r="L669" t="str">
            <v>GELL</v>
          </cell>
          <cell r="M669">
            <v>1.0760000000000001</v>
          </cell>
          <cell r="N669">
            <v>34.0747</v>
          </cell>
          <cell r="O669">
            <v>0</v>
          </cell>
          <cell r="P669">
            <v>10.522600000000001</v>
          </cell>
          <cell r="Q669">
            <v>2.5300000000000001E-3</v>
          </cell>
          <cell r="R669">
            <v>1.5983000000000001</v>
          </cell>
          <cell r="S669">
            <v>0.57530000000000003</v>
          </cell>
          <cell r="T669">
            <v>7.6010000000000001E-3</v>
          </cell>
          <cell r="U669">
            <v>0</v>
          </cell>
          <cell r="V669">
            <v>28</v>
          </cell>
          <cell r="W669">
            <v>954.09</v>
          </cell>
          <cell r="X669">
            <v>0</v>
          </cell>
          <cell r="Y669">
            <v>4348.99</v>
          </cell>
          <cell r="Z669">
            <v>497.18</v>
          </cell>
          <cell r="AA669">
            <v>5800.26</v>
          </cell>
          <cell r="AB669">
            <v>44.75</v>
          </cell>
          <cell r="AC669">
            <v>237.77</v>
          </cell>
          <cell r="AD669">
            <v>1607.24</v>
          </cell>
          <cell r="AE669">
            <v>1889.76</v>
          </cell>
          <cell r="AF669">
            <v>7690.02</v>
          </cell>
        </row>
        <row r="670">
          <cell r="C670" t="str">
            <v>QFFF00001G</v>
          </cell>
          <cell r="D670">
            <v>228957</v>
          </cell>
          <cell r="E670">
            <v>39845</v>
          </cell>
          <cell r="F670">
            <v>39872</v>
          </cell>
          <cell r="G670" t="str">
            <v>EDLSCT1</v>
          </cell>
          <cell r="H670">
            <v>169445.5</v>
          </cell>
          <cell r="I670">
            <v>399.2</v>
          </cell>
          <cell r="J670">
            <v>400</v>
          </cell>
          <cell r="K670">
            <v>400</v>
          </cell>
          <cell r="L670" t="str">
            <v>GELB</v>
          </cell>
          <cell r="M670">
            <v>1.071</v>
          </cell>
          <cell r="N670">
            <v>34.0747</v>
          </cell>
          <cell r="O670">
            <v>0</v>
          </cell>
          <cell r="P670">
            <v>10.522600000000001</v>
          </cell>
          <cell r="Q670">
            <v>2.5300000000000001E-3</v>
          </cell>
          <cell r="R670">
            <v>1.5983000000000001</v>
          </cell>
          <cell r="S670">
            <v>0.57530000000000003</v>
          </cell>
          <cell r="T670">
            <v>7.6010000000000001E-3</v>
          </cell>
          <cell r="U670">
            <v>0</v>
          </cell>
          <cell r="V670">
            <v>28</v>
          </cell>
          <cell r="W670">
            <v>954.09</v>
          </cell>
          <cell r="X670">
            <v>0</v>
          </cell>
          <cell r="Y670">
            <v>4209.04</v>
          </cell>
          <cell r="Z670">
            <v>428.7</v>
          </cell>
          <cell r="AA670">
            <v>5591.83</v>
          </cell>
          <cell r="AB670">
            <v>44.75</v>
          </cell>
          <cell r="AC670">
            <v>230.12</v>
          </cell>
          <cell r="AD670">
            <v>1379.41</v>
          </cell>
          <cell r="AE670">
            <v>1654.28</v>
          </cell>
          <cell r="AF670">
            <v>7246.11</v>
          </cell>
        </row>
        <row r="671">
          <cell r="C671" t="str">
            <v>QFFF00001H</v>
          </cell>
          <cell r="D671">
            <v>228958</v>
          </cell>
          <cell r="E671">
            <v>39845</v>
          </cell>
          <cell r="F671">
            <v>39872</v>
          </cell>
          <cell r="G671" t="str">
            <v>EDLSCT1</v>
          </cell>
          <cell r="H671">
            <v>202204.5</v>
          </cell>
          <cell r="I671">
            <v>659.8</v>
          </cell>
          <cell r="J671">
            <v>659.8</v>
          </cell>
          <cell r="K671">
            <v>400</v>
          </cell>
          <cell r="L671" t="str">
            <v>GELB</v>
          </cell>
          <cell r="M671">
            <v>1.071</v>
          </cell>
          <cell r="N671">
            <v>34.0747</v>
          </cell>
          <cell r="O671">
            <v>0</v>
          </cell>
          <cell r="P671">
            <v>10.522600000000001</v>
          </cell>
          <cell r="Q671">
            <v>2.5300000000000001E-3</v>
          </cell>
          <cell r="R671">
            <v>1.5983000000000001</v>
          </cell>
          <cell r="S671">
            <v>0.57530000000000003</v>
          </cell>
          <cell r="T671">
            <v>7.6010000000000001E-3</v>
          </cell>
          <cell r="U671">
            <v>0</v>
          </cell>
          <cell r="V671">
            <v>28</v>
          </cell>
          <cell r="W671">
            <v>954.09</v>
          </cell>
          <cell r="X671">
            <v>0</v>
          </cell>
          <cell r="Y671">
            <v>6942.81</v>
          </cell>
          <cell r="Z671">
            <v>511.58</v>
          </cell>
          <cell r="AA671">
            <v>8408.48</v>
          </cell>
          <cell r="AB671">
            <v>44.75</v>
          </cell>
          <cell r="AC671">
            <v>379.58</v>
          </cell>
          <cell r="AD671">
            <v>1646.08</v>
          </cell>
          <cell r="AE671">
            <v>2070.41</v>
          </cell>
          <cell r="AF671">
            <v>10478.89</v>
          </cell>
        </row>
        <row r="672">
          <cell r="C672" t="str">
            <v>QFFF00001L</v>
          </cell>
          <cell r="D672">
            <v>228959</v>
          </cell>
          <cell r="E672">
            <v>39845</v>
          </cell>
          <cell r="F672">
            <v>39872</v>
          </cell>
          <cell r="G672" t="str">
            <v>EDMSCT1</v>
          </cell>
          <cell r="H672">
            <v>172726.81</v>
          </cell>
          <cell r="I672">
            <v>337.7</v>
          </cell>
          <cell r="J672">
            <v>337.7</v>
          </cell>
          <cell r="K672">
            <v>120</v>
          </cell>
          <cell r="L672" t="str">
            <v>GELB</v>
          </cell>
          <cell r="M672">
            <v>1.071</v>
          </cell>
          <cell r="N672">
            <v>11.9856</v>
          </cell>
          <cell r="O672">
            <v>0</v>
          </cell>
          <cell r="P672">
            <v>12.2485</v>
          </cell>
          <cell r="Q672">
            <v>2.5300000000000001E-3</v>
          </cell>
          <cell r="R672">
            <v>1.5983000000000001</v>
          </cell>
          <cell r="S672">
            <v>0.57530000000000003</v>
          </cell>
          <cell r="T672">
            <v>7.6010000000000001E-3</v>
          </cell>
          <cell r="U672">
            <v>0</v>
          </cell>
          <cell r="V672">
            <v>28</v>
          </cell>
          <cell r="W672">
            <v>335.59</v>
          </cell>
          <cell r="X672">
            <v>0</v>
          </cell>
          <cell r="Y672">
            <v>4136.3100000000004</v>
          </cell>
          <cell r="Z672">
            <v>437</v>
          </cell>
          <cell r="AA672">
            <v>4908.8999999999996</v>
          </cell>
          <cell r="AB672">
            <v>44.75</v>
          </cell>
          <cell r="AC672">
            <v>194.28</v>
          </cell>
          <cell r="AD672">
            <v>1406.11</v>
          </cell>
          <cell r="AE672">
            <v>1645.14</v>
          </cell>
          <cell r="AF672">
            <v>6554.04</v>
          </cell>
        </row>
        <row r="673">
          <cell r="C673" t="str">
            <v>QFFF00001M</v>
          </cell>
          <cell r="D673">
            <v>228960</v>
          </cell>
          <cell r="E673">
            <v>39845</v>
          </cell>
          <cell r="F673">
            <v>39872</v>
          </cell>
          <cell r="G673" t="str">
            <v>EDLSCT1</v>
          </cell>
          <cell r="H673">
            <v>242823.63200000001</v>
          </cell>
          <cell r="I673">
            <v>556.096</v>
          </cell>
          <cell r="J673">
            <v>556.096</v>
          </cell>
          <cell r="K673">
            <v>400</v>
          </cell>
          <cell r="L673" t="str">
            <v>GELB</v>
          </cell>
          <cell r="M673">
            <v>1.071</v>
          </cell>
          <cell r="N673">
            <v>34.0747</v>
          </cell>
          <cell r="O673">
            <v>0</v>
          </cell>
          <cell r="P673">
            <v>10.522600000000001</v>
          </cell>
          <cell r="Q673">
            <v>2.5300000000000001E-3</v>
          </cell>
          <cell r="R673">
            <v>1.5983000000000001</v>
          </cell>
          <cell r="S673">
            <v>0.57530000000000003</v>
          </cell>
          <cell r="T673">
            <v>7.6010000000000001E-3</v>
          </cell>
          <cell r="U673">
            <v>0</v>
          </cell>
          <cell r="V673">
            <v>28</v>
          </cell>
          <cell r="W673">
            <v>954.09</v>
          </cell>
          <cell r="X673">
            <v>0</v>
          </cell>
          <cell r="Y673">
            <v>5851.58</v>
          </cell>
          <cell r="Z673">
            <v>614.35</v>
          </cell>
          <cell r="AA673">
            <v>7420.02</v>
          </cell>
          <cell r="AB673">
            <v>44.75</v>
          </cell>
          <cell r="AC673">
            <v>319.92</v>
          </cell>
          <cell r="AD673">
            <v>1976.75</v>
          </cell>
          <cell r="AE673">
            <v>2341.42</v>
          </cell>
          <cell r="AF673">
            <v>9761.44</v>
          </cell>
        </row>
        <row r="674">
          <cell r="C674" t="str">
            <v>QFFF00001Q</v>
          </cell>
          <cell r="D674">
            <v>228961</v>
          </cell>
          <cell r="E674">
            <v>39845</v>
          </cell>
          <cell r="F674">
            <v>39872</v>
          </cell>
          <cell r="G674" t="str">
            <v>EDST1</v>
          </cell>
          <cell r="H674">
            <v>8841.66</v>
          </cell>
          <cell r="I674">
            <v>16.2</v>
          </cell>
          <cell r="J674">
            <v>30</v>
          </cell>
          <cell r="K674">
            <v>30</v>
          </cell>
          <cell r="L674" t="str">
            <v>GELB</v>
          </cell>
          <cell r="M674">
            <v>1.071</v>
          </cell>
          <cell r="N674">
            <v>1.5146999999999999</v>
          </cell>
          <cell r="O674">
            <v>0</v>
          </cell>
          <cell r="P674">
            <v>16.048999999999999</v>
          </cell>
          <cell r="Q674">
            <v>2.5300000000000001E-3</v>
          </cell>
          <cell r="R674">
            <v>1.5983000000000001</v>
          </cell>
          <cell r="S674">
            <v>0.57530000000000003</v>
          </cell>
          <cell r="T674">
            <v>7.6010000000000001E-3</v>
          </cell>
          <cell r="U674">
            <v>0</v>
          </cell>
          <cell r="V674">
            <v>28</v>
          </cell>
          <cell r="W674">
            <v>42.41</v>
          </cell>
          <cell r="X674">
            <v>0</v>
          </cell>
          <cell r="Y674">
            <v>481.47</v>
          </cell>
          <cell r="Z674">
            <v>22.37</v>
          </cell>
          <cell r="AA674">
            <v>546.25</v>
          </cell>
          <cell r="AB674">
            <v>44.75</v>
          </cell>
          <cell r="AC674">
            <v>17.25</v>
          </cell>
          <cell r="AD674">
            <v>71.98</v>
          </cell>
          <cell r="AE674">
            <v>133.97999999999999</v>
          </cell>
          <cell r="AF674">
            <v>680.23</v>
          </cell>
        </row>
        <row r="675">
          <cell r="C675" t="str">
            <v>QFFF00001R</v>
          </cell>
          <cell r="D675">
            <v>228962</v>
          </cell>
          <cell r="E675">
            <v>39845</v>
          </cell>
          <cell r="F675">
            <v>39872</v>
          </cell>
          <cell r="G675" t="str">
            <v>EDLSCT1</v>
          </cell>
          <cell r="H675">
            <v>2203.65</v>
          </cell>
          <cell r="I675">
            <v>6.54</v>
          </cell>
          <cell r="J675">
            <v>400</v>
          </cell>
          <cell r="K675">
            <v>400</v>
          </cell>
          <cell r="L675" t="str">
            <v>GELB</v>
          </cell>
          <cell r="M675">
            <v>1.071</v>
          </cell>
          <cell r="N675">
            <v>34.0747</v>
          </cell>
          <cell r="O675">
            <v>0</v>
          </cell>
          <cell r="P675">
            <v>10.522600000000001</v>
          </cell>
          <cell r="Q675">
            <v>2.5300000000000001E-3</v>
          </cell>
          <cell r="R675">
            <v>1.5983000000000001</v>
          </cell>
          <cell r="S675">
            <v>0.57530000000000003</v>
          </cell>
          <cell r="T675">
            <v>7.6010000000000001E-3</v>
          </cell>
          <cell r="U675">
            <v>0</v>
          </cell>
          <cell r="V675">
            <v>28</v>
          </cell>
          <cell r="W675">
            <v>954.09</v>
          </cell>
          <cell r="X675">
            <v>0</v>
          </cell>
          <cell r="Y675">
            <v>4209.04</v>
          </cell>
          <cell r="Z675">
            <v>5.57</v>
          </cell>
          <cell r="AA675">
            <v>5168.7</v>
          </cell>
          <cell r="AB675">
            <v>44.75</v>
          </cell>
          <cell r="AC675">
            <v>230.12</v>
          </cell>
          <cell r="AD675">
            <v>17.940000000000001</v>
          </cell>
          <cell r="AE675">
            <v>292.81</v>
          </cell>
          <cell r="AF675">
            <v>5461.51</v>
          </cell>
        </row>
        <row r="676">
          <cell r="C676" t="str">
            <v>QFFF00001S</v>
          </cell>
          <cell r="D676">
            <v>228963</v>
          </cell>
          <cell r="E676">
            <v>39845</v>
          </cell>
          <cell r="F676">
            <v>39872</v>
          </cell>
          <cell r="G676" t="str">
            <v>EDM003</v>
          </cell>
          <cell r="H676">
            <v>178895.69</v>
          </cell>
          <cell r="I676">
            <v>376.12</v>
          </cell>
          <cell r="J676">
            <v>376.12</v>
          </cell>
          <cell r="K676">
            <v>120</v>
          </cell>
          <cell r="L676" t="str">
            <v>GELB</v>
          </cell>
          <cell r="M676">
            <v>1.071</v>
          </cell>
          <cell r="N676">
            <v>11.9856</v>
          </cell>
          <cell r="O676">
            <v>0</v>
          </cell>
          <cell r="P676">
            <v>11.720499999999999</v>
          </cell>
          <cell r="Q676">
            <v>2.5300000000000001E-3</v>
          </cell>
          <cell r="R676">
            <v>1.5983000000000001</v>
          </cell>
          <cell r="S676">
            <v>0.57530000000000003</v>
          </cell>
          <cell r="T676">
            <v>7.6010000000000001E-3</v>
          </cell>
          <cell r="U676">
            <v>0</v>
          </cell>
          <cell r="V676">
            <v>28</v>
          </cell>
          <cell r="W676">
            <v>335.59</v>
          </cell>
          <cell r="X676">
            <v>0</v>
          </cell>
          <cell r="Y676">
            <v>4408.3100000000004</v>
          </cell>
          <cell r="Z676">
            <v>452.61</v>
          </cell>
          <cell r="AA676">
            <v>5196.51</v>
          </cell>
          <cell r="AB676">
            <v>44.75</v>
          </cell>
          <cell r="AC676">
            <v>216.39</v>
          </cell>
          <cell r="AD676">
            <v>1456.33</v>
          </cell>
          <cell r="AE676">
            <v>1717.47</v>
          </cell>
          <cell r="AF676">
            <v>6913.98</v>
          </cell>
        </row>
        <row r="677">
          <cell r="C677" t="str">
            <v>QFFF00001W</v>
          </cell>
          <cell r="D677">
            <v>228964</v>
          </cell>
          <cell r="E677">
            <v>39845</v>
          </cell>
          <cell r="F677">
            <v>39872</v>
          </cell>
          <cell r="G677" t="str">
            <v>EDM004</v>
          </cell>
          <cell r="H677">
            <v>177690.48</v>
          </cell>
          <cell r="I677">
            <v>310.26</v>
          </cell>
          <cell r="J677">
            <v>310.26</v>
          </cell>
          <cell r="K677">
            <v>120</v>
          </cell>
          <cell r="L677" t="str">
            <v>GELL</v>
          </cell>
          <cell r="M677">
            <v>1.0760000000000001</v>
          </cell>
          <cell r="N677">
            <v>11.9856</v>
          </cell>
          <cell r="O677">
            <v>0</v>
          </cell>
          <cell r="P677">
            <v>11.1694</v>
          </cell>
          <cell r="Q677">
            <v>2.5300000000000001E-3</v>
          </cell>
          <cell r="R677">
            <v>1.5983000000000001</v>
          </cell>
          <cell r="S677">
            <v>0.57530000000000003</v>
          </cell>
          <cell r="T677">
            <v>7.6010000000000001E-3</v>
          </cell>
          <cell r="U677">
            <v>0</v>
          </cell>
          <cell r="V677">
            <v>28</v>
          </cell>
          <cell r="W677">
            <v>335.59</v>
          </cell>
          <cell r="X677">
            <v>0</v>
          </cell>
          <cell r="Y677">
            <v>3465.42</v>
          </cell>
          <cell r="Z677">
            <v>449.55</v>
          </cell>
          <cell r="AA677">
            <v>4250.5600000000004</v>
          </cell>
          <cell r="AB677">
            <v>44.75</v>
          </cell>
          <cell r="AC677">
            <v>178.49</v>
          </cell>
          <cell r="AD677">
            <v>1453.27</v>
          </cell>
          <cell r="AE677">
            <v>1676.51</v>
          </cell>
          <cell r="AF677">
            <v>5927.07</v>
          </cell>
        </row>
        <row r="678">
          <cell r="C678" t="str">
            <v>QFFF00001Y</v>
          </cell>
          <cell r="D678">
            <v>228965</v>
          </cell>
          <cell r="E678">
            <v>39845</v>
          </cell>
          <cell r="F678">
            <v>39872</v>
          </cell>
          <cell r="G678" t="str">
            <v>EDLSCT1</v>
          </cell>
          <cell r="H678">
            <v>205995.51</v>
          </cell>
          <cell r="I678">
            <v>796.22</v>
          </cell>
          <cell r="J678">
            <v>796.22</v>
          </cell>
          <cell r="K678">
            <v>400</v>
          </cell>
          <cell r="L678" t="str">
            <v>GELL</v>
          </cell>
          <cell r="M678">
            <v>1.0760000000000001</v>
          </cell>
          <cell r="N678">
            <v>34.0747</v>
          </cell>
          <cell r="O678">
            <v>0</v>
          </cell>
          <cell r="P678">
            <v>10.522600000000001</v>
          </cell>
          <cell r="Q678">
            <v>2.5300000000000001E-3</v>
          </cell>
          <cell r="R678">
            <v>1.5983000000000001</v>
          </cell>
          <cell r="S678">
            <v>0.57530000000000003</v>
          </cell>
          <cell r="T678">
            <v>7.6010000000000001E-3</v>
          </cell>
          <cell r="U678">
            <v>0</v>
          </cell>
          <cell r="V678">
            <v>28</v>
          </cell>
          <cell r="W678">
            <v>954.09</v>
          </cell>
          <cell r="X678">
            <v>0</v>
          </cell>
          <cell r="Y678">
            <v>8378.31</v>
          </cell>
          <cell r="Z678">
            <v>521.16</v>
          </cell>
          <cell r="AA678">
            <v>9853.56</v>
          </cell>
          <cell r="AB678">
            <v>44.75</v>
          </cell>
          <cell r="AC678">
            <v>458.07</v>
          </cell>
          <cell r="AD678">
            <v>1684.77</v>
          </cell>
          <cell r="AE678">
            <v>2187.59</v>
          </cell>
          <cell r="AF678">
            <v>12041.15</v>
          </cell>
        </row>
        <row r="679">
          <cell r="C679" t="str">
            <v>QFFF000020</v>
          </cell>
          <cell r="D679">
            <v>228966</v>
          </cell>
          <cell r="E679">
            <v>39845</v>
          </cell>
          <cell r="F679">
            <v>39872</v>
          </cell>
          <cell r="G679" t="str">
            <v>EDMSCT1</v>
          </cell>
          <cell r="H679">
            <v>106331.7</v>
          </cell>
          <cell r="I679">
            <v>234.04</v>
          </cell>
          <cell r="J679">
            <v>234.04</v>
          </cell>
          <cell r="K679">
            <v>120</v>
          </cell>
          <cell r="L679" t="str">
            <v>GELB</v>
          </cell>
          <cell r="M679">
            <v>1.071</v>
          </cell>
          <cell r="N679">
            <v>11.9856</v>
          </cell>
          <cell r="O679">
            <v>0</v>
          </cell>
          <cell r="P679">
            <v>12.2485</v>
          </cell>
          <cell r="Q679">
            <v>2.5300000000000001E-3</v>
          </cell>
          <cell r="R679">
            <v>1.5983000000000001</v>
          </cell>
          <cell r="S679">
            <v>0.57530000000000003</v>
          </cell>
          <cell r="T679">
            <v>7.6010000000000001E-3</v>
          </cell>
          <cell r="U679">
            <v>0</v>
          </cell>
          <cell r="V679">
            <v>28</v>
          </cell>
          <cell r="W679">
            <v>335.59</v>
          </cell>
          <cell r="X679">
            <v>0</v>
          </cell>
          <cell r="Y679">
            <v>2866.64</v>
          </cell>
          <cell r="Z679">
            <v>269.02</v>
          </cell>
          <cell r="AA679">
            <v>3471.25</v>
          </cell>
          <cell r="AB679">
            <v>44.75</v>
          </cell>
          <cell r="AC679">
            <v>134.65</v>
          </cell>
          <cell r="AD679">
            <v>865.61</v>
          </cell>
          <cell r="AE679">
            <v>1045.01</v>
          </cell>
          <cell r="AF679">
            <v>4516.26</v>
          </cell>
        </row>
        <row r="680">
          <cell r="C680" t="str">
            <v>QFFF000022</v>
          </cell>
          <cell r="D680">
            <v>228967</v>
          </cell>
          <cell r="E680">
            <v>39845</v>
          </cell>
          <cell r="F680">
            <v>39872</v>
          </cell>
          <cell r="G680" t="str">
            <v>EDM005</v>
          </cell>
          <cell r="H680">
            <v>120909.23</v>
          </cell>
          <cell r="I680">
            <v>264.98</v>
          </cell>
          <cell r="J680">
            <v>264.98</v>
          </cell>
          <cell r="K680">
            <v>120</v>
          </cell>
          <cell r="L680" t="str">
            <v>GELB</v>
          </cell>
          <cell r="M680">
            <v>1.071</v>
          </cell>
          <cell r="N680">
            <v>11.9856</v>
          </cell>
          <cell r="O680">
            <v>0</v>
          </cell>
          <cell r="P680">
            <v>11.733700000000001</v>
          </cell>
          <cell r="Q680">
            <v>2.5300000000000001E-3</v>
          </cell>
          <cell r="R680">
            <v>1.5983000000000001</v>
          </cell>
          <cell r="S680">
            <v>0.57530000000000003</v>
          </cell>
          <cell r="T680">
            <v>7.6010000000000001E-3</v>
          </cell>
          <cell r="U680">
            <v>0</v>
          </cell>
          <cell r="V680">
            <v>28</v>
          </cell>
          <cell r="W680">
            <v>335.59</v>
          </cell>
          <cell r="X680">
            <v>0</v>
          </cell>
          <cell r="Y680">
            <v>3109.2</v>
          </cell>
          <cell r="Z680">
            <v>305.91000000000003</v>
          </cell>
          <cell r="AA680">
            <v>3750.7</v>
          </cell>
          <cell r="AB680">
            <v>44.75</v>
          </cell>
          <cell r="AC680">
            <v>152.44</v>
          </cell>
          <cell r="AD680">
            <v>984.29</v>
          </cell>
          <cell r="AE680">
            <v>1181.48</v>
          </cell>
          <cell r="AF680">
            <v>4932.18</v>
          </cell>
        </row>
        <row r="681">
          <cell r="C681" t="str">
            <v>QFFF000023</v>
          </cell>
          <cell r="D681">
            <v>228968</v>
          </cell>
          <cell r="E681">
            <v>39845</v>
          </cell>
          <cell r="F681">
            <v>39872</v>
          </cell>
          <cell r="G681" t="str">
            <v>EDLSCT1</v>
          </cell>
          <cell r="H681">
            <v>198658.85</v>
          </cell>
          <cell r="I681">
            <v>467.16</v>
          </cell>
          <cell r="J681">
            <v>467.16</v>
          </cell>
          <cell r="K681">
            <v>400</v>
          </cell>
          <cell r="L681" t="str">
            <v>GELL</v>
          </cell>
          <cell r="M681">
            <v>1.0760000000000001</v>
          </cell>
          <cell r="N681">
            <v>34.0747</v>
          </cell>
          <cell r="O681">
            <v>0</v>
          </cell>
          <cell r="P681">
            <v>10.522600000000001</v>
          </cell>
          <cell r="Q681">
            <v>2.5300000000000001E-3</v>
          </cell>
          <cell r="R681">
            <v>1.5983000000000001</v>
          </cell>
          <cell r="S681">
            <v>0.57530000000000003</v>
          </cell>
          <cell r="T681">
            <v>7.6010000000000001E-3</v>
          </cell>
          <cell r="U681">
            <v>0</v>
          </cell>
          <cell r="V681">
            <v>28</v>
          </cell>
          <cell r="W681">
            <v>954.09</v>
          </cell>
          <cell r="X681">
            <v>0</v>
          </cell>
          <cell r="Y681">
            <v>4915.74</v>
          </cell>
          <cell r="Z681">
            <v>502.61</v>
          </cell>
          <cell r="AA681">
            <v>6372.44</v>
          </cell>
          <cell r="AB681">
            <v>44.75</v>
          </cell>
          <cell r="AC681">
            <v>268.76</v>
          </cell>
          <cell r="AD681">
            <v>1624.77</v>
          </cell>
          <cell r="AE681">
            <v>1938.28</v>
          </cell>
          <cell r="AF681">
            <v>8310.7199999999993</v>
          </cell>
        </row>
        <row r="682">
          <cell r="C682" t="str">
            <v>QFFF000024</v>
          </cell>
          <cell r="D682">
            <v>228969</v>
          </cell>
          <cell r="E682">
            <v>39845</v>
          </cell>
          <cell r="F682">
            <v>39872</v>
          </cell>
          <cell r="G682" t="str">
            <v>EDMSCT1</v>
          </cell>
          <cell r="H682">
            <v>106463.16</v>
          </cell>
          <cell r="I682">
            <v>428</v>
          </cell>
          <cell r="J682">
            <v>428</v>
          </cell>
          <cell r="K682">
            <v>120</v>
          </cell>
          <cell r="L682" t="str">
            <v>GELL</v>
          </cell>
          <cell r="M682">
            <v>1.0760000000000001</v>
          </cell>
          <cell r="N682">
            <v>11.9856</v>
          </cell>
          <cell r="O682">
            <v>0</v>
          </cell>
          <cell r="P682">
            <v>12.2485</v>
          </cell>
          <cell r="Q682">
            <v>2.5300000000000001E-3</v>
          </cell>
          <cell r="R682">
            <v>1.5983000000000001</v>
          </cell>
          <cell r="S682">
            <v>0.57530000000000003</v>
          </cell>
          <cell r="T682">
            <v>7.6010000000000001E-3</v>
          </cell>
          <cell r="U682">
            <v>0</v>
          </cell>
          <cell r="V682">
            <v>28</v>
          </cell>
          <cell r="W682">
            <v>335.59</v>
          </cell>
          <cell r="X682">
            <v>0</v>
          </cell>
          <cell r="Y682">
            <v>5242.3500000000004</v>
          </cell>
          <cell r="Z682">
            <v>269.35000000000002</v>
          </cell>
          <cell r="AA682">
            <v>5847.29</v>
          </cell>
          <cell r="AB682">
            <v>44.75</v>
          </cell>
          <cell r="AC682">
            <v>246.23</v>
          </cell>
          <cell r="AD682">
            <v>870.73</v>
          </cell>
          <cell r="AE682">
            <v>1161.71</v>
          </cell>
          <cell r="AF682">
            <v>7009</v>
          </cell>
        </row>
        <row r="683">
          <cell r="C683" t="str">
            <v>QFFF000027</v>
          </cell>
          <cell r="D683">
            <v>228970</v>
          </cell>
          <cell r="E683">
            <v>39845</v>
          </cell>
          <cell r="F683">
            <v>39872</v>
          </cell>
          <cell r="G683" t="str">
            <v>EDMSCT1</v>
          </cell>
          <cell r="H683">
            <v>81765.216</v>
          </cell>
          <cell r="I683">
            <v>382.14400000000001</v>
          </cell>
          <cell r="J683">
            <v>382.14400000000001</v>
          </cell>
          <cell r="K683">
            <v>120</v>
          </cell>
          <cell r="L683" t="str">
            <v>GELB</v>
          </cell>
          <cell r="M683">
            <v>1.071</v>
          </cell>
          <cell r="N683">
            <v>11.9856</v>
          </cell>
          <cell r="O683">
            <v>0</v>
          </cell>
          <cell r="P683">
            <v>12.2485</v>
          </cell>
          <cell r="Q683">
            <v>2.5300000000000001E-3</v>
          </cell>
          <cell r="R683">
            <v>1.5983000000000001</v>
          </cell>
          <cell r="S683">
            <v>0.57530000000000003</v>
          </cell>
          <cell r="T683">
            <v>7.6010000000000001E-3</v>
          </cell>
          <cell r="U683">
            <v>0</v>
          </cell>
          <cell r="V683">
            <v>28</v>
          </cell>
          <cell r="W683">
            <v>335.59</v>
          </cell>
          <cell r="X683">
            <v>0</v>
          </cell>
          <cell r="Y683">
            <v>4680.6899999999996</v>
          </cell>
          <cell r="Z683">
            <v>206.86</v>
          </cell>
          <cell r="AA683">
            <v>5223.1400000000003</v>
          </cell>
          <cell r="AB683">
            <v>44.75</v>
          </cell>
          <cell r="AC683">
            <v>219.85</v>
          </cell>
          <cell r="AD683">
            <v>665.63</v>
          </cell>
          <cell r="AE683">
            <v>930.23</v>
          </cell>
          <cell r="AF683">
            <v>6153.37</v>
          </cell>
        </row>
        <row r="684">
          <cell r="C684" t="str">
            <v>QFFF00002A</v>
          </cell>
          <cell r="D684">
            <v>228971</v>
          </cell>
          <cell r="E684">
            <v>39845</v>
          </cell>
          <cell r="F684">
            <v>39872</v>
          </cell>
          <cell r="G684" t="str">
            <v>EDMSCT1</v>
          </cell>
          <cell r="H684">
            <v>92447.21</v>
          </cell>
          <cell r="I684">
            <v>220.54</v>
          </cell>
          <cell r="J684">
            <v>220.54</v>
          </cell>
          <cell r="K684">
            <v>120</v>
          </cell>
          <cell r="L684" t="str">
            <v>GELL</v>
          </cell>
          <cell r="M684">
            <v>1.0760000000000001</v>
          </cell>
          <cell r="N684">
            <v>11.9856</v>
          </cell>
          <cell r="O684">
            <v>0</v>
          </cell>
          <cell r="P684">
            <v>12.2485</v>
          </cell>
          <cell r="Q684">
            <v>2.5300000000000001E-3</v>
          </cell>
          <cell r="R684">
            <v>1.5983000000000001</v>
          </cell>
          <cell r="S684">
            <v>0.57530000000000003</v>
          </cell>
          <cell r="T684">
            <v>7.6010000000000001E-3</v>
          </cell>
          <cell r="U684">
            <v>0</v>
          </cell>
          <cell r="V684">
            <v>28</v>
          </cell>
          <cell r="W684">
            <v>335.59</v>
          </cell>
          <cell r="X684">
            <v>0</v>
          </cell>
          <cell r="Y684">
            <v>2701.29</v>
          </cell>
          <cell r="Z684">
            <v>233.89</v>
          </cell>
          <cell r="AA684">
            <v>3270.77</v>
          </cell>
          <cell r="AB684">
            <v>44.75</v>
          </cell>
          <cell r="AC684">
            <v>126.88</v>
          </cell>
          <cell r="AD684">
            <v>756.09</v>
          </cell>
          <cell r="AE684">
            <v>927.72</v>
          </cell>
          <cell r="AF684">
            <v>4198.49</v>
          </cell>
        </row>
        <row r="685">
          <cell r="C685" t="str">
            <v>QFFF00002B</v>
          </cell>
          <cell r="D685">
            <v>228972</v>
          </cell>
          <cell r="E685">
            <v>39845</v>
          </cell>
          <cell r="F685">
            <v>39872</v>
          </cell>
          <cell r="G685" t="str">
            <v>EDLSCT1</v>
          </cell>
          <cell r="H685">
            <v>147468.44</v>
          </cell>
          <cell r="I685">
            <v>501.7</v>
          </cell>
          <cell r="J685">
            <v>501.7</v>
          </cell>
          <cell r="K685">
            <v>400</v>
          </cell>
          <cell r="L685" t="str">
            <v>GELL</v>
          </cell>
          <cell r="M685">
            <v>1.0760000000000001</v>
          </cell>
          <cell r="N685">
            <v>34.0747</v>
          </cell>
          <cell r="O685">
            <v>0</v>
          </cell>
          <cell r="P685">
            <v>10.522600000000001</v>
          </cell>
          <cell r="Q685">
            <v>2.5300000000000001E-3</v>
          </cell>
          <cell r="R685">
            <v>1.5983000000000001</v>
          </cell>
          <cell r="S685">
            <v>0.57530000000000003</v>
          </cell>
          <cell r="T685">
            <v>7.6010000000000001E-3</v>
          </cell>
          <cell r="U685">
            <v>0</v>
          </cell>
          <cell r="V685">
            <v>28</v>
          </cell>
          <cell r="W685">
            <v>954.09</v>
          </cell>
          <cell r="X685">
            <v>0</v>
          </cell>
          <cell r="Y685">
            <v>5279.19</v>
          </cell>
          <cell r="Z685">
            <v>373.09</v>
          </cell>
          <cell r="AA685">
            <v>6606.37</v>
          </cell>
          <cell r="AB685">
            <v>44.75</v>
          </cell>
          <cell r="AC685">
            <v>288.62</v>
          </cell>
          <cell r="AD685">
            <v>1206.0999999999999</v>
          </cell>
          <cell r="AE685">
            <v>1539.47</v>
          </cell>
          <cell r="AF685">
            <v>8145.84</v>
          </cell>
        </row>
        <row r="686">
          <cell r="C686" t="str">
            <v>QFFF00002D</v>
          </cell>
          <cell r="D686">
            <v>228312</v>
          </cell>
          <cell r="E686">
            <v>39753</v>
          </cell>
          <cell r="F686">
            <v>39782</v>
          </cell>
          <cell r="G686" t="str">
            <v>EDMSCT1</v>
          </cell>
          <cell r="H686">
            <v>-115076.26</v>
          </cell>
          <cell r="I686">
            <v>304.52</v>
          </cell>
          <cell r="J686">
            <v>-304.52</v>
          </cell>
          <cell r="K686">
            <v>120</v>
          </cell>
          <cell r="L686" t="str">
            <v>GELL</v>
          </cell>
          <cell r="M686">
            <v>1.0760000000000001</v>
          </cell>
          <cell r="N686">
            <v>11.9856</v>
          </cell>
          <cell r="O686">
            <v>0</v>
          </cell>
          <cell r="P686">
            <v>12.2485</v>
          </cell>
          <cell r="Q686">
            <v>2.5300000000000001E-3</v>
          </cell>
          <cell r="R686">
            <v>1.5983000000000001</v>
          </cell>
          <cell r="S686">
            <v>0.57530000000000003</v>
          </cell>
          <cell r="T686">
            <v>7.6010000000000001E-3</v>
          </cell>
          <cell r="U686">
            <v>0</v>
          </cell>
          <cell r="V686">
            <v>30</v>
          </cell>
          <cell r="W686">
            <v>-359.56</v>
          </cell>
          <cell r="X686">
            <v>0</v>
          </cell>
          <cell r="Y686">
            <v>-3729.92</v>
          </cell>
          <cell r="Z686">
            <v>-291.14</v>
          </cell>
          <cell r="AA686">
            <v>-4380.62</v>
          </cell>
          <cell r="AB686">
            <v>-47.94</v>
          </cell>
          <cell r="AC686">
            <v>-175.19</v>
          </cell>
          <cell r="AD686">
            <v>-941.18</v>
          </cell>
          <cell r="AE686">
            <v>-1164.31</v>
          </cell>
          <cell r="AF686">
            <v>-5544.93</v>
          </cell>
        </row>
        <row r="687">
          <cell r="C687" t="str">
            <v>QFFF00002D</v>
          </cell>
          <cell r="D687">
            <v>228313</v>
          </cell>
          <cell r="E687">
            <v>39783</v>
          </cell>
          <cell r="F687">
            <v>39813</v>
          </cell>
          <cell r="G687" t="str">
            <v>EDMSCT1</v>
          </cell>
          <cell r="H687">
            <v>-98537.37</v>
          </cell>
          <cell r="I687">
            <v>315.27999999999997</v>
          </cell>
          <cell r="J687">
            <v>-315.27999999999997</v>
          </cell>
          <cell r="K687">
            <v>120</v>
          </cell>
          <cell r="L687" t="str">
            <v>GELL</v>
          </cell>
          <cell r="M687">
            <v>1.0760000000000001</v>
          </cell>
          <cell r="N687">
            <v>11.9856</v>
          </cell>
          <cell r="O687">
            <v>0</v>
          </cell>
          <cell r="P687">
            <v>12.2485</v>
          </cell>
          <cell r="Q687">
            <v>2.5300000000000001E-3</v>
          </cell>
          <cell r="R687">
            <v>1.5983000000000001</v>
          </cell>
          <cell r="S687">
            <v>0.57530000000000003</v>
          </cell>
          <cell r="T687">
            <v>7.6010000000000001E-3</v>
          </cell>
          <cell r="U687">
            <v>0</v>
          </cell>
          <cell r="V687">
            <v>31</v>
          </cell>
          <cell r="W687">
            <v>-371.55</v>
          </cell>
          <cell r="X687">
            <v>0</v>
          </cell>
          <cell r="Y687">
            <v>-3861.71</v>
          </cell>
          <cell r="Z687">
            <v>-249.3</v>
          </cell>
          <cell r="AA687">
            <v>-4482.5600000000004</v>
          </cell>
          <cell r="AB687">
            <v>-49.55</v>
          </cell>
          <cell r="AC687">
            <v>-181.39</v>
          </cell>
          <cell r="AD687">
            <v>-805.91</v>
          </cell>
          <cell r="AE687">
            <v>-1036.8499999999999</v>
          </cell>
          <cell r="AF687">
            <v>-5519.41</v>
          </cell>
        </row>
        <row r="688">
          <cell r="C688" t="str">
            <v>QFFF00002D</v>
          </cell>
          <cell r="D688">
            <v>228319</v>
          </cell>
          <cell r="E688">
            <v>39814</v>
          </cell>
          <cell r="F688">
            <v>39844</v>
          </cell>
          <cell r="G688" t="str">
            <v>EDMSCT1</v>
          </cell>
          <cell r="H688">
            <v>-105131.5</v>
          </cell>
          <cell r="I688">
            <v>303.04000000000002</v>
          </cell>
          <cell r="J688">
            <v>-303.04000000000002</v>
          </cell>
          <cell r="K688">
            <v>120</v>
          </cell>
          <cell r="L688" t="str">
            <v>GELL</v>
          </cell>
          <cell r="M688">
            <v>1.0760000000000001</v>
          </cell>
          <cell r="N688">
            <v>11.9856</v>
          </cell>
          <cell r="O688">
            <v>0</v>
          </cell>
          <cell r="P688">
            <v>12.2485</v>
          </cell>
          <cell r="Q688">
            <v>2.5300000000000001E-3</v>
          </cell>
          <cell r="R688">
            <v>1.5983000000000001</v>
          </cell>
          <cell r="S688">
            <v>0.57530000000000003</v>
          </cell>
          <cell r="T688">
            <v>7.6010000000000001E-3</v>
          </cell>
          <cell r="U688">
            <v>0</v>
          </cell>
          <cell r="V688">
            <v>31</v>
          </cell>
          <cell r="W688">
            <v>-371.55</v>
          </cell>
          <cell r="X688">
            <v>0</v>
          </cell>
          <cell r="Y688">
            <v>-3711.79</v>
          </cell>
          <cell r="Z688">
            <v>-265.99</v>
          </cell>
          <cell r="AA688">
            <v>-4349.33</v>
          </cell>
          <cell r="AB688">
            <v>-49.55</v>
          </cell>
          <cell r="AC688">
            <v>-174.33</v>
          </cell>
          <cell r="AD688">
            <v>-859.83</v>
          </cell>
          <cell r="AE688">
            <v>-1083.71</v>
          </cell>
          <cell r="AF688">
            <v>-5433.04</v>
          </cell>
        </row>
        <row r="689">
          <cell r="C689" t="str">
            <v>QFFF00002D</v>
          </cell>
          <cell r="D689">
            <v>228973</v>
          </cell>
          <cell r="E689">
            <v>39753</v>
          </cell>
          <cell r="F689">
            <v>39782</v>
          </cell>
          <cell r="G689" t="str">
            <v>EDMSCT1</v>
          </cell>
          <cell r="H689">
            <v>115076.26</v>
          </cell>
          <cell r="I689">
            <v>304.52</v>
          </cell>
          <cell r="J689">
            <v>304.52</v>
          </cell>
          <cell r="K689">
            <v>120</v>
          </cell>
          <cell r="L689" t="str">
            <v>GELL</v>
          </cell>
          <cell r="M689">
            <v>1.0760000000000001</v>
          </cell>
          <cell r="N689">
            <v>11.9856</v>
          </cell>
          <cell r="O689">
            <v>0</v>
          </cell>
          <cell r="P689">
            <v>12.2485</v>
          </cell>
          <cell r="Q689">
            <v>2.5300000000000001E-3</v>
          </cell>
          <cell r="R689">
            <v>1.5983000000000001</v>
          </cell>
          <cell r="S689">
            <v>0.57530000000000003</v>
          </cell>
          <cell r="T689">
            <v>7.6010000000000001E-3</v>
          </cell>
          <cell r="U689">
            <v>0</v>
          </cell>
          <cell r="V689">
            <v>30</v>
          </cell>
          <cell r="W689">
            <v>359.56</v>
          </cell>
          <cell r="X689">
            <v>0</v>
          </cell>
          <cell r="Y689">
            <v>3729.92</v>
          </cell>
          <cell r="Z689">
            <v>291.14</v>
          </cell>
          <cell r="AA689">
            <v>4380.62</v>
          </cell>
          <cell r="AB689">
            <v>47.94</v>
          </cell>
          <cell r="AC689">
            <v>175.19</v>
          </cell>
          <cell r="AD689">
            <v>941.18</v>
          </cell>
          <cell r="AE689">
            <v>1164.31</v>
          </cell>
          <cell r="AF689">
            <v>5544.93</v>
          </cell>
        </row>
        <row r="690">
          <cell r="C690" t="str">
            <v>QFFF00002D</v>
          </cell>
          <cell r="D690">
            <v>228973</v>
          </cell>
          <cell r="E690">
            <v>39783</v>
          </cell>
          <cell r="F690">
            <v>39813</v>
          </cell>
          <cell r="G690" t="str">
            <v>EDMSCT1</v>
          </cell>
          <cell r="H690">
            <v>98537.37</v>
          </cell>
          <cell r="I690">
            <v>315.27999999999997</v>
          </cell>
          <cell r="J690">
            <v>315.27999999999997</v>
          </cell>
          <cell r="K690">
            <v>120</v>
          </cell>
          <cell r="L690" t="str">
            <v>GELL</v>
          </cell>
          <cell r="M690">
            <v>1.0760000000000001</v>
          </cell>
          <cell r="N690">
            <v>11.9856</v>
          </cell>
          <cell r="O690">
            <v>0</v>
          </cell>
          <cell r="P690">
            <v>12.2485</v>
          </cell>
          <cell r="Q690">
            <v>2.5300000000000001E-3</v>
          </cell>
          <cell r="R690">
            <v>1.5983000000000001</v>
          </cell>
          <cell r="S690">
            <v>0.57530000000000003</v>
          </cell>
          <cell r="T690">
            <v>7.6010000000000001E-3</v>
          </cell>
          <cell r="U690">
            <v>0</v>
          </cell>
          <cell r="V690">
            <v>31</v>
          </cell>
          <cell r="W690">
            <v>371.55</v>
          </cell>
          <cell r="X690">
            <v>0</v>
          </cell>
          <cell r="Y690">
            <v>3861.71</v>
          </cell>
          <cell r="Z690">
            <v>249.3</v>
          </cell>
          <cell r="AA690">
            <v>4482.5600000000004</v>
          </cell>
          <cell r="AB690">
            <v>49.55</v>
          </cell>
          <cell r="AC690">
            <v>181.39</v>
          </cell>
          <cell r="AD690">
            <v>805.91</v>
          </cell>
          <cell r="AE690">
            <v>1036.8499999999999</v>
          </cell>
          <cell r="AF690">
            <v>5519.41</v>
          </cell>
        </row>
        <row r="691">
          <cell r="C691" t="str">
            <v>QFFF00002D</v>
          </cell>
          <cell r="D691">
            <v>228973</v>
          </cell>
          <cell r="E691">
            <v>39814</v>
          </cell>
          <cell r="F691">
            <v>39844</v>
          </cell>
          <cell r="G691" t="str">
            <v>EDMSCT1</v>
          </cell>
          <cell r="H691">
            <v>105131.5</v>
          </cell>
          <cell r="I691">
            <v>303.04000000000002</v>
          </cell>
          <cell r="J691">
            <v>303.04000000000002</v>
          </cell>
          <cell r="K691">
            <v>120</v>
          </cell>
          <cell r="L691" t="str">
            <v>GELL</v>
          </cell>
          <cell r="M691">
            <v>1.0760000000000001</v>
          </cell>
          <cell r="N691">
            <v>11.9856</v>
          </cell>
          <cell r="O691">
            <v>0</v>
          </cell>
          <cell r="P691">
            <v>12.2485</v>
          </cell>
          <cell r="Q691">
            <v>2.5300000000000001E-3</v>
          </cell>
          <cell r="R691">
            <v>1.5983000000000001</v>
          </cell>
          <cell r="S691">
            <v>0.57530000000000003</v>
          </cell>
          <cell r="T691">
            <v>7.6010000000000001E-3</v>
          </cell>
          <cell r="U691">
            <v>0</v>
          </cell>
          <cell r="V691">
            <v>31</v>
          </cell>
          <cell r="W691">
            <v>371.55</v>
          </cell>
          <cell r="X691">
            <v>0</v>
          </cell>
          <cell r="Y691">
            <v>3711.79</v>
          </cell>
          <cell r="Z691">
            <v>265.99</v>
          </cell>
          <cell r="AA691">
            <v>4349.33</v>
          </cell>
          <cell r="AB691">
            <v>49.55</v>
          </cell>
          <cell r="AC691">
            <v>174.33</v>
          </cell>
          <cell r="AD691">
            <v>859.83</v>
          </cell>
          <cell r="AE691">
            <v>1083.71</v>
          </cell>
          <cell r="AF691">
            <v>5433.04</v>
          </cell>
        </row>
        <row r="692">
          <cell r="C692" t="str">
            <v>QFFF00002D</v>
          </cell>
          <cell r="D692">
            <v>228973</v>
          </cell>
          <cell r="E692">
            <v>39845</v>
          </cell>
          <cell r="F692">
            <v>39872</v>
          </cell>
          <cell r="G692" t="str">
            <v>EDMSCT1</v>
          </cell>
          <cell r="H692">
            <v>124459.89</v>
          </cell>
          <cell r="I692">
            <v>313.08</v>
          </cell>
          <cell r="J692">
            <v>313.08</v>
          </cell>
          <cell r="K692">
            <v>120</v>
          </cell>
          <cell r="L692" t="str">
            <v>GELL</v>
          </cell>
          <cell r="M692">
            <v>1.0760000000000001</v>
          </cell>
          <cell r="N692">
            <v>11.9856</v>
          </cell>
          <cell r="O692">
            <v>0</v>
          </cell>
          <cell r="P692">
            <v>12.2485</v>
          </cell>
          <cell r="Q692">
            <v>2.5300000000000001E-3</v>
          </cell>
          <cell r="R692">
            <v>1.5983000000000001</v>
          </cell>
          <cell r="S692">
            <v>0.57530000000000003</v>
          </cell>
          <cell r="T692">
            <v>7.6010000000000001E-3</v>
          </cell>
          <cell r="U692">
            <v>0</v>
          </cell>
          <cell r="V692">
            <v>28</v>
          </cell>
          <cell r="W692">
            <v>335.59</v>
          </cell>
          <cell r="X692">
            <v>0</v>
          </cell>
          <cell r="Y692">
            <v>3834.76</v>
          </cell>
          <cell r="Z692">
            <v>314.88</v>
          </cell>
          <cell r="AA692">
            <v>4485.2299999999996</v>
          </cell>
          <cell r="AB692">
            <v>44.75</v>
          </cell>
          <cell r="AC692">
            <v>180.12</v>
          </cell>
          <cell r="AD692">
            <v>1017.91</v>
          </cell>
          <cell r="AE692">
            <v>1242.78</v>
          </cell>
          <cell r="AF692">
            <v>5728.01</v>
          </cell>
        </row>
        <row r="693">
          <cell r="C693" t="str">
            <v>QFFF00002G</v>
          </cell>
          <cell r="D693">
            <v>228974</v>
          </cell>
          <cell r="E693">
            <v>39845</v>
          </cell>
          <cell r="F693">
            <v>39872</v>
          </cell>
          <cell r="G693" t="str">
            <v>EDMSCT1</v>
          </cell>
          <cell r="H693">
            <v>119542.71</v>
          </cell>
          <cell r="I693">
            <v>343.22</v>
          </cell>
          <cell r="J693">
            <v>343.22</v>
          </cell>
          <cell r="K693">
            <v>120</v>
          </cell>
          <cell r="L693" t="str">
            <v>GELL</v>
          </cell>
          <cell r="M693">
            <v>1.0760000000000001</v>
          </cell>
          <cell r="N693">
            <v>11.9856</v>
          </cell>
          <cell r="O693">
            <v>0</v>
          </cell>
          <cell r="P693">
            <v>12.2485</v>
          </cell>
          <cell r="Q693">
            <v>2.5300000000000001E-3</v>
          </cell>
          <cell r="R693">
            <v>1.5983000000000001</v>
          </cell>
          <cell r="S693">
            <v>0.57530000000000003</v>
          </cell>
          <cell r="T693">
            <v>7.6010000000000001E-3</v>
          </cell>
          <cell r="U693">
            <v>0</v>
          </cell>
          <cell r="V693">
            <v>28</v>
          </cell>
          <cell r="W693">
            <v>335.59</v>
          </cell>
          <cell r="X693">
            <v>0</v>
          </cell>
          <cell r="Y693">
            <v>4203.93</v>
          </cell>
          <cell r="Z693">
            <v>302.44</v>
          </cell>
          <cell r="AA693">
            <v>4841.96</v>
          </cell>
          <cell r="AB693">
            <v>44.75</v>
          </cell>
          <cell r="AC693">
            <v>197.46</v>
          </cell>
          <cell r="AD693">
            <v>977.7</v>
          </cell>
          <cell r="AE693">
            <v>1219.9100000000001</v>
          </cell>
          <cell r="AF693">
            <v>6061.87</v>
          </cell>
        </row>
        <row r="694">
          <cell r="C694" t="str">
            <v>QFFF00002J</v>
          </cell>
          <cell r="D694">
            <v>228975</v>
          </cell>
          <cell r="E694">
            <v>39845</v>
          </cell>
          <cell r="F694">
            <v>39872</v>
          </cell>
          <cell r="G694" t="str">
            <v>EDLSCT1</v>
          </cell>
          <cell r="H694">
            <v>183382.8</v>
          </cell>
          <cell r="I694">
            <v>526.79999999999995</v>
          </cell>
          <cell r="J694">
            <v>526.79999999999995</v>
          </cell>
          <cell r="K694">
            <v>400</v>
          </cell>
          <cell r="L694" t="str">
            <v>GELB</v>
          </cell>
          <cell r="M694">
            <v>1.071</v>
          </cell>
          <cell r="N694">
            <v>34.0747</v>
          </cell>
          <cell r="O694">
            <v>0</v>
          </cell>
          <cell r="P694">
            <v>10.522600000000001</v>
          </cell>
          <cell r="Q694">
            <v>2.5300000000000001E-3</v>
          </cell>
          <cell r="R694">
            <v>1.5983000000000001</v>
          </cell>
          <cell r="S694">
            <v>0.57530000000000003</v>
          </cell>
          <cell r="T694">
            <v>7.6010000000000001E-3</v>
          </cell>
          <cell r="U694">
            <v>0</v>
          </cell>
          <cell r="V694">
            <v>28</v>
          </cell>
          <cell r="W694">
            <v>954.09</v>
          </cell>
          <cell r="X694">
            <v>0</v>
          </cell>
          <cell r="Y694">
            <v>5543.3</v>
          </cell>
          <cell r="Z694">
            <v>463.96</v>
          </cell>
          <cell r="AA694">
            <v>6961.35</v>
          </cell>
          <cell r="AB694">
            <v>44.75</v>
          </cell>
          <cell r="AC694">
            <v>303.07</v>
          </cell>
          <cell r="AD694">
            <v>1492.86</v>
          </cell>
          <cell r="AE694">
            <v>1840.68</v>
          </cell>
          <cell r="AF694">
            <v>8802.0300000000007</v>
          </cell>
        </row>
        <row r="695">
          <cell r="C695" t="str">
            <v>QFFF00002K</v>
          </cell>
          <cell r="D695">
            <v>228976</v>
          </cell>
          <cell r="E695">
            <v>39845</v>
          </cell>
          <cell r="F695">
            <v>39872</v>
          </cell>
          <cell r="G695" t="str">
            <v>EDMSCT1</v>
          </cell>
          <cell r="H695">
            <v>88901.05</v>
          </cell>
          <cell r="I695">
            <v>320.48</v>
          </cell>
          <cell r="J695">
            <v>320.48</v>
          </cell>
          <cell r="K695">
            <v>120</v>
          </cell>
          <cell r="L695" t="str">
            <v>GELL</v>
          </cell>
          <cell r="M695">
            <v>1.0760000000000001</v>
          </cell>
          <cell r="N695">
            <v>11.9856</v>
          </cell>
          <cell r="O695">
            <v>0</v>
          </cell>
          <cell r="P695">
            <v>12.2485</v>
          </cell>
          <cell r="Q695">
            <v>2.5300000000000001E-3</v>
          </cell>
          <cell r="R695">
            <v>1.5983000000000001</v>
          </cell>
          <cell r="S695">
            <v>0.57530000000000003</v>
          </cell>
          <cell r="T695">
            <v>7.6010000000000001E-3</v>
          </cell>
          <cell r="U695">
            <v>0</v>
          </cell>
          <cell r="V695">
            <v>28</v>
          </cell>
          <cell r="W695">
            <v>335.59</v>
          </cell>
          <cell r="X695">
            <v>0</v>
          </cell>
          <cell r="Y695">
            <v>3925.4</v>
          </cell>
          <cell r="Z695">
            <v>224.92</v>
          </cell>
          <cell r="AA695">
            <v>4485.91</v>
          </cell>
          <cell r="AB695">
            <v>44.75</v>
          </cell>
          <cell r="AC695">
            <v>184.38</v>
          </cell>
          <cell r="AD695">
            <v>727.1</v>
          </cell>
          <cell r="AE695">
            <v>956.23</v>
          </cell>
          <cell r="AF695">
            <v>5442.14</v>
          </cell>
        </row>
        <row r="696">
          <cell r="C696" t="str">
            <v>QFFF00002M</v>
          </cell>
          <cell r="D696">
            <v>228977</v>
          </cell>
          <cell r="E696">
            <v>39845</v>
          </cell>
          <cell r="F696">
            <v>39872</v>
          </cell>
          <cell r="G696" t="str">
            <v>EDLSCT1</v>
          </cell>
          <cell r="H696">
            <v>245127.84</v>
          </cell>
          <cell r="I696">
            <v>888.48</v>
          </cell>
          <cell r="J696">
            <v>888.48</v>
          </cell>
          <cell r="K696">
            <v>400</v>
          </cell>
          <cell r="L696" t="str">
            <v>GELB</v>
          </cell>
          <cell r="M696">
            <v>1.071</v>
          </cell>
          <cell r="N696">
            <v>34.0747</v>
          </cell>
          <cell r="O696">
            <v>0</v>
          </cell>
          <cell r="P696">
            <v>10.522600000000001</v>
          </cell>
          <cell r="Q696">
            <v>2.5300000000000001E-3</v>
          </cell>
          <cell r="R696">
            <v>1.5983000000000001</v>
          </cell>
          <cell r="S696">
            <v>0.57530000000000003</v>
          </cell>
          <cell r="T696">
            <v>7.6010000000000001E-3</v>
          </cell>
          <cell r="U696">
            <v>0</v>
          </cell>
          <cell r="V696">
            <v>28</v>
          </cell>
          <cell r="W696">
            <v>954.09</v>
          </cell>
          <cell r="X696">
            <v>0</v>
          </cell>
          <cell r="Y696">
            <v>9349.1200000000008</v>
          </cell>
          <cell r="Z696">
            <v>620.17999999999995</v>
          </cell>
          <cell r="AA696">
            <v>10923.39</v>
          </cell>
          <cell r="AB696">
            <v>44.75</v>
          </cell>
          <cell r="AC696">
            <v>511.14</v>
          </cell>
          <cell r="AD696">
            <v>1995.51</v>
          </cell>
          <cell r="AE696">
            <v>2551.4</v>
          </cell>
          <cell r="AF696">
            <v>13474.79</v>
          </cell>
        </row>
        <row r="697">
          <cell r="C697" t="str">
            <v>QFFF00002N</v>
          </cell>
          <cell r="D697">
            <v>228978</v>
          </cell>
          <cell r="E697">
            <v>39845</v>
          </cell>
          <cell r="F697">
            <v>39872</v>
          </cell>
          <cell r="G697" t="str">
            <v>EDMSCT1</v>
          </cell>
          <cell r="H697">
            <v>177372.62</v>
          </cell>
          <cell r="I697">
            <v>491.32</v>
          </cell>
          <cell r="J697">
            <v>491.32</v>
          </cell>
          <cell r="K697">
            <v>120</v>
          </cell>
          <cell r="L697" t="str">
            <v>GELB</v>
          </cell>
          <cell r="M697">
            <v>1.071</v>
          </cell>
          <cell r="N697">
            <v>11.9856</v>
          </cell>
          <cell r="O697">
            <v>0</v>
          </cell>
          <cell r="P697">
            <v>12.2485</v>
          </cell>
          <cell r="Q697">
            <v>2.5300000000000001E-3</v>
          </cell>
          <cell r="R697">
            <v>1.5983000000000001</v>
          </cell>
          <cell r="S697">
            <v>0.57530000000000003</v>
          </cell>
          <cell r="T697">
            <v>7.6010000000000001E-3</v>
          </cell>
          <cell r="U697">
            <v>0</v>
          </cell>
          <cell r="V697">
            <v>28</v>
          </cell>
          <cell r="W697">
            <v>335.59</v>
          </cell>
          <cell r="X697">
            <v>0</v>
          </cell>
          <cell r="Y697">
            <v>6017.93</v>
          </cell>
          <cell r="Z697">
            <v>448.75</v>
          </cell>
          <cell r="AA697">
            <v>6802.27</v>
          </cell>
          <cell r="AB697">
            <v>44.75</v>
          </cell>
          <cell r="AC697">
            <v>282.66000000000003</v>
          </cell>
          <cell r="AD697">
            <v>1443.93</v>
          </cell>
          <cell r="AE697">
            <v>1771.34</v>
          </cell>
          <cell r="AF697">
            <v>8573.61</v>
          </cell>
        </row>
        <row r="698">
          <cell r="C698" t="str">
            <v>QFFF00002S</v>
          </cell>
          <cell r="D698">
            <v>228979</v>
          </cell>
          <cell r="E698">
            <v>39845</v>
          </cell>
          <cell r="F698">
            <v>39872</v>
          </cell>
          <cell r="G698" t="str">
            <v>EVLT1</v>
          </cell>
          <cell r="H698">
            <v>5297.51</v>
          </cell>
          <cell r="I698">
            <v>31.36</v>
          </cell>
          <cell r="J698">
            <v>0</v>
          </cell>
          <cell r="L698" t="str">
            <v>GELB</v>
          </cell>
          <cell r="M698">
            <v>1.071</v>
          </cell>
          <cell r="N698">
            <v>1.3563000000000001</v>
          </cell>
          <cell r="O698">
            <v>0</v>
          </cell>
          <cell r="P698">
            <v>0</v>
          </cell>
          <cell r="Q698">
            <v>6.0895999999999999E-2</v>
          </cell>
          <cell r="R698">
            <v>0.56540000000000001</v>
          </cell>
          <cell r="S698">
            <v>0</v>
          </cell>
          <cell r="T698">
            <v>7.6010000000000001E-3</v>
          </cell>
          <cell r="U698">
            <v>0</v>
          </cell>
          <cell r="V698">
            <v>28</v>
          </cell>
          <cell r="W698">
            <v>37.979999999999997</v>
          </cell>
          <cell r="X698">
            <v>0</v>
          </cell>
          <cell r="Y698">
            <v>0</v>
          </cell>
          <cell r="Z698">
            <v>322.60000000000002</v>
          </cell>
          <cell r="AA698">
            <v>360.58</v>
          </cell>
          <cell r="AB698">
            <v>15.84</v>
          </cell>
          <cell r="AC698">
            <v>0</v>
          </cell>
          <cell r="AD698">
            <v>43.13</v>
          </cell>
          <cell r="AE698">
            <v>58.97</v>
          </cell>
          <cell r="AF698">
            <v>419.55</v>
          </cell>
        </row>
        <row r="699">
          <cell r="C699" t="str">
            <v>QFFF00002T</v>
          </cell>
          <cell r="D699">
            <v>228980</v>
          </cell>
          <cell r="E699">
            <v>39845</v>
          </cell>
          <cell r="F699">
            <v>39872</v>
          </cell>
          <cell r="G699" t="str">
            <v>EDMSCT1</v>
          </cell>
          <cell r="H699">
            <v>52963.83</v>
          </cell>
          <cell r="I699">
            <v>130.68</v>
          </cell>
          <cell r="J699">
            <v>130.68</v>
          </cell>
          <cell r="K699">
            <v>120</v>
          </cell>
          <cell r="L699" t="str">
            <v>GELB</v>
          </cell>
          <cell r="M699">
            <v>1.071</v>
          </cell>
          <cell r="N699">
            <v>11.9856</v>
          </cell>
          <cell r="O699">
            <v>0</v>
          </cell>
          <cell r="P699">
            <v>12.2485</v>
          </cell>
          <cell r="Q699">
            <v>2.5300000000000001E-3</v>
          </cell>
          <cell r="R699">
            <v>1.5983000000000001</v>
          </cell>
          <cell r="S699">
            <v>0.57530000000000003</v>
          </cell>
          <cell r="T699">
            <v>7.6010000000000001E-3</v>
          </cell>
          <cell r="U699">
            <v>0</v>
          </cell>
          <cell r="V699">
            <v>28</v>
          </cell>
          <cell r="W699">
            <v>335.59</v>
          </cell>
          <cell r="X699">
            <v>0</v>
          </cell>
          <cell r="Y699">
            <v>1600.64</v>
          </cell>
          <cell r="Z699">
            <v>134</v>
          </cell>
          <cell r="AA699">
            <v>2070.23</v>
          </cell>
          <cell r="AB699">
            <v>44.75</v>
          </cell>
          <cell r="AC699">
            <v>75.180000000000007</v>
          </cell>
          <cell r="AD699">
            <v>431.16</v>
          </cell>
          <cell r="AE699">
            <v>551.09</v>
          </cell>
          <cell r="AF699">
            <v>2621.3200000000002</v>
          </cell>
        </row>
        <row r="700">
          <cell r="C700" t="str">
            <v>QFFF00002U</v>
          </cell>
          <cell r="D700">
            <v>228981</v>
          </cell>
          <cell r="E700">
            <v>39845</v>
          </cell>
          <cell r="F700">
            <v>39872</v>
          </cell>
          <cell r="G700" t="str">
            <v>EDMT1</v>
          </cell>
          <cell r="H700">
            <v>83070.69</v>
          </cell>
          <cell r="I700">
            <v>202.5</v>
          </cell>
          <cell r="J700">
            <v>202.5</v>
          </cell>
          <cell r="K700">
            <v>120</v>
          </cell>
          <cell r="L700" t="str">
            <v>GELL</v>
          </cell>
          <cell r="M700">
            <v>1.0760000000000001</v>
          </cell>
          <cell r="N700">
            <v>11.9856</v>
          </cell>
          <cell r="O700">
            <v>0</v>
          </cell>
          <cell r="P700">
            <v>13.393599999999999</v>
          </cell>
          <cell r="Q700">
            <v>2.5300000000000001E-3</v>
          </cell>
          <cell r="R700">
            <v>1.5983000000000001</v>
          </cell>
          <cell r="S700">
            <v>0.57530000000000003</v>
          </cell>
          <cell r="T700">
            <v>7.6010000000000001E-3</v>
          </cell>
          <cell r="U700">
            <v>0</v>
          </cell>
          <cell r="V700">
            <v>28</v>
          </cell>
          <cell r="W700">
            <v>335.59</v>
          </cell>
          <cell r="X700">
            <v>0</v>
          </cell>
          <cell r="Y700">
            <v>2712.2</v>
          </cell>
          <cell r="Z700">
            <v>210.17</v>
          </cell>
          <cell r="AA700">
            <v>3257.96</v>
          </cell>
          <cell r="AB700">
            <v>44.75</v>
          </cell>
          <cell r="AC700">
            <v>116.5</v>
          </cell>
          <cell r="AD700">
            <v>679.41</v>
          </cell>
          <cell r="AE700">
            <v>840.66</v>
          </cell>
          <cell r="AF700">
            <v>4098.62</v>
          </cell>
        </row>
        <row r="701">
          <cell r="C701" t="str">
            <v>QFFF00002V</v>
          </cell>
          <cell r="D701">
            <v>228982</v>
          </cell>
          <cell r="E701">
            <v>39845</v>
          </cell>
          <cell r="F701">
            <v>39872</v>
          </cell>
          <cell r="G701" t="str">
            <v>EDMT1</v>
          </cell>
          <cell r="H701">
            <v>38305.512000000002</v>
          </cell>
          <cell r="I701">
            <v>115.648</v>
          </cell>
          <cell r="J701">
            <v>120</v>
          </cell>
          <cell r="K701">
            <v>120</v>
          </cell>
          <cell r="L701" t="str">
            <v>GELL</v>
          </cell>
          <cell r="M701">
            <v>1.0760000000000001</v>
          </cell>
          <cell r="N701">
            <v>11.9856</v>
          </cell>
          <cell r="O701">
            <v>0</v>
          </cell>
          <cell r="P701">
            <v>13.393599999999999</v>
          </cell>
          <cell r="Q701">
            <v>2.5300000000000001E-3</v>
          </cell>
          <cell r="R701">
            <v>1.5983000000000001</v>
          </cell>
          <cell r="S701">
            <v>0.57530000000000003</v>
          </cell>
          <cell r="T701">
            <v>7.6010000000000001E-3</v>
          </cell>
          <cell r="U701">
            <v>0</v>
          </cell>
          <cell r="V701">
            <v>28</v>
          </cell>
          <cell r="W701">
            <v>335.59</v>
          </cell>
          <cell r="X701">
            <v>0</v>
          </cell>
          <cell r="Y701">
            <v>1607.23</v>
          </cell>
          <cell r="Z701">
            <v>96.92</v>
          </cell>
          <cell r="AA701">
            <v>2039.74</v>
          </cell>
          <cell r="AB701">
            <v>44.75</v>
          </cell>
          <cell r="AC701">
            <v>69.03</v>
          </cell>
          <cell r="AD701">
            <v>313.29000000000002</v>
          </cell>
          <cell r="AE701">
            <v>427.07</v>
          </cell>
          <cell r="AF701">
            <v>2466.81</v>
          </cell>
        </row>
        <row r="702">
          <cell r="C702" t="str">
            <v>QFFF00002W</v>
          </cell>
          <cell r="D702">
            <v>228983</v>
          </cell>
          <cell r="E702">
            <v>39845</v>
          </cell>
          <cell r="F702">
            <v>39872</v>
          </cell>
          <cell r="G702" t="str">
            <v>EDMT1</v>
          </cell>
          <cell r="H702">
            <v>59142.19</v>
          </cell>
          <cell r="I702">
            <v>224.32</v>
          </cell>
          <cell r="J702">
            <v>224.32</v>
          </cell>
          <cell r="K702">
            <v>120</v>
          </cell>
          <cell r="L702" t="str">
            <v>GELL</v>
          </cell>
          <cell r="M702">
            <v>1.0760000000000001</v>
          </cell>
          <cell r="N702">
            <v>11.9856</v>
          </cell>
          <cell r="O702">
            <v>0</v>
          </cell>
          <cell r="P702">
            <v>13.393599999999999</v>
          </cell>
          <cell r="Q702">
            <v>2.5300000000000001E-3</v>
          </cell>
          <cell r="R702">
            <v>1.5983000000000001</v>
          </cell>
          <cell r="S702">
            <v>0.57530000000000003</v>
          </cell>
          <cell r="T702">
            <v>7.6010000000000001E-3</v>
          </cell>
          <cell r="U702">
            <v>0</v>
          </cell>
          <cell r="V702">
            <v>28</v>
          </cell>
          <cell r="W702">
            <v>335.59</v>
          </cell>
          <cell r="X702">
            <v>0</v>
          </cell>
          <cell r="Y702">
            <v>3004.46</v>
          </cell>
          <cell r="Z702">
            <v>149.63</v>
          </cell>
          <cell r="AA702">
            <v>3489.68</v>
          </cell>
          <cell r="AB702">
            <v>44.75</v>
          </cell>
          <cell r="AC702">
            <v>129.05000000000001</v>
          </cell>
          <cell r="AD702">
            <v>483.71</v>
          </cell>
          <cell r="AE702">
            <v>657.51</v>
          </cell>
          <cell r="AF702">
            <v>4147.1899999999996</v>
          </cell>
        </row>
        <row r="703">
          <cell r="C703" t="str">
            <v>QFFF00002Y</v>
          </cell>
          <cell r="D703">
            <v>228984</v>
          </cell>
          <cell r="E703">
            <v>39845</v>
          </cell>
          <cell r="F703">
            <v>39872</v>
          </cell>
          <cell r="G703" t="str">
            <v>EDMSCT1</v>
          </cell>
          <cell r="H703">
            <v>69022.679999999993</v>
          </cell>
          <cell r="I703">
            <v>221.96</v>
          </cell>
          <cell r="J703">
            <v>221.96</v>
          </cell>
          <cell r="K703">
            <v>120</v>
          </cell>
          <cell r="L703" t="str">
            <v>GELB</v>
          </cell>
          <cell r="M703">
            <v>1.071</v>
          </cell>
          <cell r="N703">
            <v>11.9856</v>
          </cell>
          <cell r="O703">
            <v>0</v>
          </cell>
          <cell r="P703">
            <v>12.2485</v>
          </cell>
          <cell r="Q703">
            <v>2.5300000000000001E-3</v>
          </cell>
          <cell r="R703">
            <v>1.5983000000000001</v>
          </cell>
          <cell r="S703">
            <v>0.57530000000000003</v>
          </cell>
          <cell r="T703">
            <v>7.6010000000000001E-3</v>
          </cell>
          <cell r="U703">
            <v>0</v>
          </cell>
          <cell r="V703">
            <v>28</v>
          </cell>
          <cell r="W703">
            <v>335.59</v>
          </cell>
          <cell r="X703">
            <v>0</v>
          </cell>
          <cell r="Y703">
            <v>2718.68</v>
          </cell>
          <cell r="Z703">
            <v>174.63</v>
          </cell>
          <cell r="AA703">
            <v>3228.9</v>
          </cell>
          <cell r="AB703">
            <v>44.75</v>
          </cell>
          <cell r="AC703">
            <v>127.69</v>
          </cell>
          <cell r="AD703">
            <v>561.89</v>
          </cell>
          <cell r="AE703">
            <v>734.33</v>
          </cell>
          <cell r="AF703">
            <v>3963.23</v>
          </cell>
        </row>
        <row r="704">
          <cell r="C704" t="str">
            <v>QFFF00002Z</v>
          </cell>
          <cell r="D704">
            <v>228985</v>
          </cell>
          <cell r="E704">
            <v>39845</v>
          </cell>
          <cell r="F704">
            <v>39872</v>
          </cell>
          <cell r="G704" t="str">
            <v>EDMSCT1</v>
          </cell>
          <cell r="H704">
            <v>168751.35</v>
          </cell>
          <cell r="I704">
            <v>428.49</v>
          </cell>
          <cell r="J704">
            <v>428.49</v>
          </cell>
          <cell r="K704">
            <v>120</v>
          </cell>
          <cell r="L704" t="str">
            <v>GELB</v>
          </cell>
          <cell r="M704">
            <v>1.071</v>
          </cell>
          <cell r="N704">
            <v>11.9856</v>
          </cell>
          <cell r="O704">
            <v>0</v>
          </cell>
          <cell r="P704">
            <v>12.2485</v>
          </cell>
          <cell r="Q704">
            <v>2.5300000000000001E-3</v>
          </cell>
          <cell r="R704">
            <v>1.5983000000000001</v>
          </cell>
          <cell r="S704">
            <v>0.57530000000000003</v>
          </cell>
          <cell r="T704">
            <v>7.6010000000000001E-3</v>
          </cell>
          <cell r="U704">
            <v>0</v>
          </cell>
          <cell r="V704">
            <v>28</v>
          </cell>
          <cell r="W704">
            <v>335.59</v>
          </cell>
          <cell r="X704">
            <v>0</v>
          </cell>
          <cell r="Y704">
            <v>5248.36</v>
          </cell>
          <cell r="Z704">
            <v>426.94</v>
          </cell>
          <cell r="AA704">
            <v>6010.89</v>
          </cell>
          <cell r="AB704">
            <v>44.75</v>
          </cell>
          <cell r="AC704">
            <v>246.52</v>
          </cell>
          <cell r="AD704">
            <v>1373.75</v>
          </cell>
          <cell r="AE704">
            <v>1665.02</v>
          </cell>
          <cell r="AF704">
            <v>7675.91</v>
          </cell>
        </row>
        <row r="705">
          <cell r="C705" t="str">
            <v>QFFF000030</v>
          </cell>
          <cell r="D705">
            <v>228986</v>
          </cell>
          <cell r="E705">
            <v>39845</v>
          </cell>
          <cell r="F705">
            <v>39872</v>
          </cell>
          <cell r="G705" t="str">
            <v>EDMSCT1</v>
          </cell>
          <cell r="H705">
            <v>68986.631999999998</v>
          </cell>
          <cell r="I705">
            <v>205.392</v>
          </cell>
          <cell r="J705">
            <v>205.392</v>
          </cell>
          <cell r="K705">
            <v>120</v>
          </cell>
          <cell r="L705" t="str">
            <v>GELL</v>
          </cell>
          <cell r="M705">
            <v>1.0760000000000001</v>
          </cell>
          <cell r="N705">
            <v>11.9856</v>
          </cell>
          <cell r="O705">
            <v>0</v>
          </cell>
          <cell r="P705">
            <v>12.2485</v>
          </cell>
          <cell r="Q705">
            <v>2.5300000000000001E-3</v>
          </cell>
          <cell r="R705">
            <v>1.5983000000000001</v>
          </cell>
          <cell r="S705">
            <v>0.57530000000000003</v>
          </cell>
          <cell r="T705">
            <v>7.6010000000000001E-3</v>
          </cell>
          <cell r="U705">
            <v>0</v>
          </cell>
          <cell r="V705">
            <v>28</v>
          </cell>
          <cell r="W705">
            <v>335.59</v>
          </cell>
          <cell r="X705">
            <v>0</v>
          </cell>
          <cell r="Y705">
            <v>2515.7399999999998</v>
          </cell>
          <cell r="Z705">
            <v>174.53</v>
          </cell>
          <cell r="AA705">
            <v>3025.86</v>
          </cell>
          <cell r="AB705">
            <v>44.75</v>
          </cell>
          <cell r="AC705">
            <v>118.17</v>
          </cell>
          <cell r="AD705">
            <v>564.22</v>
          </cell>
          <cell r="AE705">
            <v>727.14</v>
          </cell>
          <cell r="AF705">
            <v>3753</v>
          </cell>
        </row>
        <row r="706">
          <cell r="C706" t="str">
            <v>QFFF000032</v>
          </cell>
          <cell r="D706">
            <v>228987</v>
          </cell>
          <cell r="E706">
            <v>39845</v>
          </cell>
          <cell r="F706">
            <v>39872</v>
          </cell>
          <cell r="G706" t="str">
            <v>EDMSCT1</v>
          </cell>
          <cell r="H706">
            <v>76264.5</v>
          </cell>
          <cell r="I706">
            <v>169.4</v>
          </cell>
          <cell r="J706">
            <v>169.4</v>
          </cell>
          <cell r="K706">
            <v>120</v>
          </cell>
          <cell r="L706" t="str">
            <v>GELB</v>
          </cell>
          <cell r="M706">
            <v>1.071</v>
          </cell>
          <cell r="N706">
            <v>11.9856</v>
          </cell>
          <cell r="O706">
            <v>0</v>
          </cell>
          <cell r="P706">
            <v>12.2485</v>
          </cell>
          <cell r="Q706">
            <v>2.5300000000000001E-3</v>
          </cell>
          <cell r="R706">
            <v>1.5983000000000001</v>
          </cell>
          <cell r="S706">
            <v>0.57530000000000003</v>
          </cell>
          <cell r="T706">
            <v>7.6010000000000001E-3</v>
          </cell>
          <cell r="U706">
            <v>0</v>
          </cell>
          <cell r="V706">
            <v>28</v>
          </cell>
          <cell r="W706">
            <v>335.59</v>
          </cell>
          <cell r="X706">
            <v>0</v>
          </cell>
          <cell r="Y706">
            <v>2074.89</v>
          </cell>
          <cell r="Z706">
            <v>192.95</v>
          </cell>
          <cell r="AA706">
            <v>2603.4299999999998</v>
          </cell>
          <cell r="AB706">
            <v>44.75</v>
          </cell>
          <cell r="AC706">
            <v>97.46</v>
          </cell>
          <cell r="AD706">
            <v>620.85</v>
          </cell>
          <cell r="AE706">
            <v>763.06</v>
          </cell>
          <cell r="AF706">
            <v>3366.49</v>
          </cell>
        </row>
        <row r="707">
          <cell r="C707" t="str">
            <v>QFFF000036</v>
          </cell>
          <cell r="D707">
            <v>228988</v>
          </cell>
          <cell r="E707">
            <v>39845</v>
          </cell>
          <cell r="F707">
            <v>39872</v>
          </cell>
          <cell r="G707" t="str">
            <v>EDMSCT1</v>
          </cell>
          <cell r="H707">
            <v>95151.1</v>
          </cell>
          <cell r="I707">
            <v>347</v>
          </cell>
          <cell r="J707">
            <v>347</v>
          </cell>
          <cell r="K707">
            <v>120</v>
          </cell>
          <cell r="L707" t="str">
            <v>GELB</v>
          </cell>
          <cell r="M707">
            <v>1.071</v>
          </cell>
          <cell r="N707">
            <v>11.9856</v>
          </cell>
          <cell r="O707">
            <v>0</v>
          </cell>
          <cell r="P707">
            <v>12.2485</v>
          </cell>
          <cell r="Q707">
            <v>2.5300000000000001E-3</v>
          </cell>
          <cell r="R707">
            <v>1.5983000000000001</v>
          </cell>
          <cell r="S707">
            <v>0.57530000000000003</v>
          </cell>
          <cell r="T707">
            <v>7.6010000000000001E-3</v>
          </cell>
          <cell r="U707">
            <v>0</v>
          </cell>
          <cell r="V707">
            <v>28</v>
          </cell>
          <cell r="W707">
            <v>335.59</v>
          </cell>
          <cell r="X707">
            <v>0</v>
          </cell>
          <cell r="Y707">
            <v>4250.2299999999996</v>
          </cell>
          <cell r="Z707">
            <v>240.73</v>
          </cell>
          <cell r="AA707">
            <v>4826.55</v>
          </cell>
          <cell r="AB707">
            <v>44.75</v>
          </cell>
          <cell r="AC707">
            <v>199.63</v>
          </cell>
          <cell r="AD707">
            <v>774.59</v>
          </cell>
          <cell r="AE707">
            <v>1018.97</v>
          </cell>
          <cell r="AF707">
            <v>5845.52</v>
          </cell>
        </row>
        <row r="708">
          <cell r="C708" t="str">
            <v>QFFF000038</v>
          </cell>
          <cell r="D708">
            <v>228989</v>
          </cell>
          <cell r="E708">
            <v>39845</v>
          </cell>
          <cell r="F708">
            <v>39872</v>
          </cell>
          <cell r="G708" t="str">
            <v>EDMSCT1</v>
          </cell>
          <cell r="H708">
            <v>141835.54999999999</v>
          </cell>
          <cell r="I708">
            <v>332.02</v>
          </cell>
          <cell r="J708">
            <v>332.02</v>
          </cell>
          <cell r="K708">
            <v>120</v>
          </cell>
          <cell r="L708" t="str">
            <v>GELB</v>
          </cell>
          <cell r="M708">
            <v>1.071</v>
          </cell>
          <cell r="N708">
            <v>11.9856</v>
          </cell>
          <cell r="O708">
            <v>0</v>
          </cell>
          <cell r="P708">
            <v>12.2485</v>
          </cell>
          <cell r="Q708">
            <v>2.5300000000000001E-3</v>
          </cell>
          <cell r="R708">
            <v>1.5983000000000001</v>
          </cell>
          <cell r="S708">
            <v>0.57530000000000003</v>
          </cell>
          <cell r="T708">
            <v>7.6010000000000001E-3</v>
          </cell>
          <cell r="U708">
            <v>0</v>
          </cell>
          <cell r="V708">
            <v>28</v>
          </cell>
          <cell r="W708">
            <v>335.59</v>
          </cell>
          <cell r="X708">
            <v>0</v>
          </cell>
          <cell r="Y708">
            <v>4066.75</v>
          </cell>
          <cell r="Z708">
            <v>358.85</v>
          </cell>
          <cell r="AA708">
            <v>4761.1899999999996</v>
          </cell>
          <cell r="AB708">
            <v>44.75</v>
          </cell>
          <cell r="AC708">
            <v>191.01</v>
          </cell>
          <cell r="AD708">
            <v>1154.6300000000001</v>
          </cell>
          <cell r="AE708">
            <v>1390.39</v>
          </cell>
          <cell r="AF708">
            <v>6151.58</v>
          </cell>
        </row>
        <row r="709">
          <cell r="C709" t="str">
            <v>QFFF00003A</v>
          </cell>
          <cell r="D709">
            <v>228990</v>
          </cell>
          <cell r="E709">
            <v>39845</v>
          </cell>
          <cell r="F709">
            <v>39872</v>
          </cell>
          <cell r="G709" t="str">
            <v>EDMSCT1</v>
          </cell>
          <cell r="H709">
            <v>8939.57</v>
          </cell>
          <cell r="I709">
            <v>34.619999999999997</v>
          </cell>
          <cell r="J709">
            <v>120</v>
          </cell>
          <cell r="K709">
            <v>120</v>
          </cell>
          <cell r="L709" t="str">
            <v>GELL</v>
          </cell>
          <cell r="M709">
            <v>1.0760000000000001</v>
          </cell>
          <cell r="N709">
            <v>11.9856</v>
          </cell>
          <cell r="O709">
            <v>0</v>
          </cell>
          <cell r="P709">
            <v>12.2485</v>
          </cell>
          <cell r="Q709">
            <v>2.5300000000000001E-3</v>
          </cell>
          <cell r="R709">
            <v>1.5983000000000001</v>
          </cell>
          <cell r="S709">
            <v>0.57530000000000003</v>
          </cell>
          <cell r="T709">
            <v>7.6010000000000001E-3</v>
          </cell>
          <cell r="U709">
            <v>0</v>
          </cell>
          <cell r="V709">
            <v>28</v>
          </cell>
          <cell r="W709">
            <v>335.59</v>
          </cell>
          <cell r="X709">
            <v>0</v>
          </cell>
          <cell r="Y709">
            <v>1469.82</v>
          </cell>
          <cell r="Z709">
            <v>22.62</v>
          </cell>
          <cell r="AA709">
            <v>1828.03</v>
          </cell>
          <cell r="AB709">
            <v>44.75</v>
          </cell>
          <cell r="AC709">
            <v>69.03</v>
          </cell>
          <cell r="AD709">
            <v>73.11</v>
          </cell>
          <cell r="AE709">
            <v>186.89</v>
          </cell>
          <cell r="AF709">
            <v>2014.92</v>
          </cell>
        </row>
        <row r="710">
          <cell r="C710" t="str">
            <v>QFFF00003B</v>
          </cell>
          <cell r="D710">
            <v>228991</v>
          </cell>
          <cell r="E710">
            <v>39845</v>
          </cell>
          <cell r="F710">
            <v>39872</v>
          </cell>
          <cell r="G710" t="str">
            <v>EDM006</v>
          </cell>
          <cell r="H710">
            <v>56816.27</v>
          </cell>
          <cell r="I710">
            <v>326.36</v>
          </cell>
          <cell r="J710">
            <v>326.36</v>
          </cell>
          <cell r="K710">
            <v>120</v>
          </cell>
          <cell r="L710" t="str">
            <v>GELB</v>
          </cell>
          <cell r="M710">
            <v>1.071</v>
          </cell>
          <cell r="N710">
            <v>11.9856</v>
          </cell>
          <cell r="O710">
            <v>0</v>
          </cell>
          <cell r="P710">
            <v>11.937200000000001</v>
          </cell>
          <cell r="Q710">
            <v>2.5300000000000001E-3</v>
          </cell>
          <cell r="R710">
            <v>1.5983000000000001</v>
          </cell>
          <cell r="S710">
            <v>0.57530000000000003</v>
          </cell>
          <cell r="T710">
            <v>7.6010000000000001E-3</v>
          </cell>
          <cell r="U710">
            <v>0</v>
          </cell>
          <cell r="V710">
            <v>28</v>
          </cell>
          <cell r="W710">
            <v>335.59</v>
          </cell>
          <cell r="X710">
            <v>0</v>
          </cell>
          <cell r="Y710">
            <v>3895.82</v>
          </cell>
          <cell r="Z710">
            <v>143.74</v>
          </cell>
          <cell r="AA710">
            <v>4375.1499999999996</v>
          </cell>
          <cell r="AB710">
            <v>44.75</v>
          </cell>
          <cell r="AC710">
            <v>187.75</v>
          </cell>
          <cell r="AD710">
            <v>462.52</v>
          </cell>
          <cell r="AE710">
            <v>695.02</v>
          </cell>
          <cell r="AF710">
            <v>5070.17</v>
          </cell>
        </row>
        <row r="711">
          <cell r="C711" t="str">
            <v>QFFF00003C</v>
          </cell>
          <cell r="D711">
            <v>228992</v>
          </cell>
          <cell r="E711">
            <v>39845</v>
          </cell>
          <cell r="F711">
            <v>39872</v>
          </cell>
          <cell r="G711" t="str">
            <v>EDMSCT1</v>
          </cell>
          <cell r="H711">
            <v>61510.25</v>
          </cell>
          <cell r="I711">
            <v>232.86</v>
          </cell>
          <cell r="J711">
            <v>232.86</v>
          </cell>
          <cell r="K711">
            <v>120</v>
          </cell>
          <cell r="L711" t="str">
            <v>GELB</v>
          </cell>
          <cell r="M711">
            <v>1.071</v>
          </cell>
          <cell r="N711">
            <v>11.9856</v>
          </cell>
          <cell r="O711">
            <v>0</v>
          </cell>
          <cell r="P711">
            <v>12.2485</v>
          </cell>
          <cell r="Q711">
            <v>2.5300000000000001E-3</v>
          </cell>
          <cell r="R711">
            <v>1.5983000000000001</v>
          </cell>
          <cell r="S711">
            <v>0.57530000000000003</v>
          </cell>
          <cell r="T711">
            <v>7.6010000000000001E-3</v>
          </cell>
          <cell r="U711">
            <v>0</v>
          </cell>
          <cell r="V711">
            <v>28</v>
          </cell>
          <cell r="W711">
            <v>335.59</v>
          </cell>
          <cell r="X711">
            <v>0</v>
          </cell>
          <cell r="Y711">
            <v>2852.19</v>
          </cell>
          <cell r="Z711">
            <v>155.62</v>
          </cell>
          <cell r="AA711">
            <v>3343.4</v>
          </cell>
          <cell r="AB711">
            <v>44.75</v>
          </cell>
          <cell r="AC711">
            <v>133.96</v>
          </cell>
          <cell r="AD711">
            <v>500.74</v>
          </cell>
          <cell r="AE711">
            <v>679.45</v>
          </cell>
          <cell r="AF711">
            <v>4022.85</v>
          </cell>
        </row>
        <row r="712">
          <cell r="C712" t="str">
            <v>QFFF00003D</v>
          </cell>
          <cell r="D712">
            <v>228993</v>
          </cell>
          <cell r="E712">
            <v>39845</v>
          </cell>
          <cell r="F712">
            <v>39872</v>
          </cell>
          <cell r="G712" t="str">
            <v>EDMSCT1</v>
          </cell>
          <cell r="H712">
            <v>62262.32</v>
          </cell>
          <cell r="I712">
            <v>153.66</v>
          </cell>
          <cell r="J712">
            <v>153.66</v>
          </cell>
          <cell r="K712">
            <v>120</v>
          </cell>
          <cell r="L712" t="str">
            <v>GELL</v>
          </cell>
          <cell r="M712">
            <v>1.0760000000000001</v>
          </cell>
          <cell r="N712">
            <v>11.9856</v>
          </cell>
          <cell r="O712">
            <v>0</v>
          </cell>
          <cell r="P712">
            <v>12.2485</v>
          </cell>
          <cell r="Q712">
            <v>2.5300000000000001E-3</v>
          </cell>
          <cell r="R712">
            <v>1.5983000000000001</v>
          </cell>
          <cell r="S712">
            <v>0.57530000000000003</v>
          </cell>
          <cell r="T712">
            <v>7.6010000000000001E-3</v>
          </cell>
          <cell r="U712">
            <v>0</v>
          </cell>
          <cell r="V712">
            <v>28</v>
          </cell>
          <cell r="W712">
            <v>335.59</v>
          </cell>
          <cell r="X712">
            <v>0</v>
          </cell>
          <cell r="Y712">
            <v>1882.11</v>
          </cell>
          <cell r="Z712">
            <v>157.53</v>
          </cell>
          <cell r="AA712">
            <v>2375.23</v>
          </cell>
          <cell r="AB712">
            <v>44.75</v>
          </cell>
          <cell r="AC712">
            <v>88.4</v>
          </cell>
          <cell r="AD712">
            <v>509.23</v>
          </cell>
          <cell r="AE712">
            <v>642.38</v>
          </cell>
          <cell r="AF712">
            <v>3017.61</v>
          </cell>
        </row>
        <row r="713">
          <cell r="C713" t="str">
            <v>QFFF00003E</v>
          </cell>
          <cell r="D713">
            <v>228994</v>
          </cell>
          <cell r="E713">
            <v>39845</v>
          </cell>
          <cell r="F713">
            <v>39872</v>
          </cell>
          <cell r="G713" t="str">
            <v>EDMT1</v>
          </cell>
          <cell r="H713">
            <v>89236.55</v>
          </cell>
          <cell r="I713">
            <v>145.52000000000001</v>
          </cell>
          <cell r="J713">
            <v>145.52000000000001</v>
          </cell>
          <cell r="K713">
            <v>120</v>
          </cell>
          <cell r="L713" t="str">
            <v>GELL</v>
          </cell>
          <cell r="M713">
            <v>1.0760000000000001</v>
          </cell>
          <cell r="N713">
            <v>11.9856</v>
          </cell>
          <cell r="O713">
            <v>0</v>
          </cell>
          <cell r="P713">
            <v>13.393599999999999</v>
          </cell>
          <cell r="Q713">
            <v>2.5300000000000001E-3</v>
          </cell>
          <cell r="R713">
            <v>1.5983000000000001</v>
          </cell>
          <cell r="S713">
            <v>0.57530000000000003</v>
          </cell>
          <cell r="T713">
            <v>7.6010000000000001E-3</v>
          </cell>
          <cell r="U713">
            <v>0</v>
          </cell>
          <cell r="V713">
            <v>28</v>
          </cell>
          <cell r="W713">
            <v>335.59</v>
          </cell>
          <cell r="X713">
            <v>0</v>
          </cell>
          <cell r="Y713">
            <v>1949.04</v>
          </cell>
          <cell r="Z713">
            <v>225.77</v>
          </cell>
          <cell r="AA713">
            <v>2510.4</v>
          </cell>
          <cell r="AB713">
            <v>44.75</v>
          </cell>
          <cell r="AC713">
            <v>83.72</v>
          </cell>
          <cell r="AD713">
            <v>729.83</v>
          </cell>
          <cell r="AE713">
            <v>858.3</v>
          </cell>
          <cell r="AF713">
            <v>3368.7</v>
          </cell>
        </row>
        <row r="714">
          <cell r="C714" t="str">
            <v>QFFF00003K</v>
          </cell>
          <cell r="D714">
            <v>228995</v>
          </cell>
          <cell r="E714">
            <v>39845</v>
          </cell>
          <cell r="F714">
            <v>39872</v>
          </cell>
          <cell r="G714" t="str">
            <v>EDMSCT1</v>
          </cell>
          <cell r="H714">
            <v>79033.539999999994</v>
          </cell>
          <cell r="I714">
            <v>205.56</v>
          </cell>
          <cell r="J714">
            <v>205.56</v>
          </cell>
          <cell r="K714">
            <v>120</v>
          </cell>
          <cell r="L714" t="str">
            <v>GELB</v>
          </cell>
          <cell r="M714">
            <v>1.071</v>
          </cell>
          <cell r="N714">
            <v>11.9856</v>
          </cell>
          <cell r="O714">
            <v>0</v>
          </cell>
          <cell r="P714">
            <v>12.2485</v>
          </cell>
          <cell r="Q714">
            <v>2.5300000000000001E-3</v>
          </cell>
          <cell r="R714">
            <v>1.5983000000000001</v>
          </cell>
          <cell r="S714">
            <v>0.57530000000000003</v>
          </cell>
          <cell r="T714">
            <v>7.6010000000000001E-3</v>
          </cell>
          <cell r="U714">
            <v>0</v>
          </cell>
          <cell r="V714">
            <v>28</v>
          </cell>
          <cell r="W714">
            <v>335.59</v>
          </cell>
          <cell r="X714">
            <v>0</v>
          </cell>
          <cell r="Y714">
            <v>2517.81</v>
          </cell>
          <cell r="Z714">
            <v>199.95</v>
          </cell>
          <cell r="AA714">
            <v>3053.35</v>
          </cell>
          <cell r="AB714">
            <v>44.75</v>
          </cell>
          <cell r="AC714">
            <v>118.26</v>
          </cell>
          <cell r="AD714">
            <v>643.39</v>
          </cell>
          <cell r="AE714">
            <v>806.4</v>
          </cell>
          <cell r="AF714">
            <v>3859.75</v>
          </cell>
        </row>
        <row r="715">
          <cell r="C715" t="str">
            <v>QFFF00003L</v>
          </cell>
          <cell r="D715">
            <v>228996</v>
          </cell>
          <cell r="E715">
            <v>39845</v>
          </cell>
          <cell r="F715">
            <v>39872</v>
          </cell>
          <cell r="G715" t="str">
            <v>EDMSCT1</v>
          </cell>
          <cell r="H715">
            <v>3869.59</v>
          </cell>
          <cell r="I715">
            <v>94.98</v>
          </cell>
          <cell r="J715">
            <v>120</v>
          </cell>
          <cell r="K715">
            <v>120</v>
          </cell>
          <cell r="L715" t="str">
            <v>GELB</v>
          </cell>
          <cell r="M715">
            <v>1.071</v>
          </cell>
          <cell r="N715">
            <v>11.9856</v>
          </cell>
          <cell r="O715">
            <v>0</v>
          </cell>
          <cell r="P715">
            <v>12.2485</v>
          </cell>
          <cell r="Q715">
            <v>2.5300000000000001E-3</v>
          </cell>
          <cell r="R715">
            <v>1.5983000000000001</v>
          </cell>
          <cell r="S715">
            <v>0.57530000000000003</v>
          </cell>
          <cell r="T715">
            <v>7.6010000000000001E-3</v>
          </cell>
          <cell r="U715">
            <v>0</v>
          </cell>
          <cell r="V715">
            <v>28</v>
          </cell>
          <cell r="W715">
            <v>335.59</v>
          </cell>
          <cell r="X715">
            <v>0</v>
          </cell>
          <cell r="Y715">
            <v>1469.82</v>
          </cell>
          <cell r="Z715">
            <v>9.8000000000000007</v>
          </cell>
          <cell r="AA715">
            <v>1815.21</v>
          </cell>
          <cell r="AB715">
            <v>44.75</v>
          </cell>
          <cell r="AC715">
            <v>69.03</v>
          </cell>
          <cell r="AD715">
            <v>31.5</v>
          </cell>
          <cell r="AE715">
            <v>145.28</v>
          </cell>
          <cell r="AF715">
            <v>1960.49</v>
          </cell>
        </row>
        <row r="716">
          <cell r="C716" t="str">
            <v>QFFF00003N</v>
          </cell>
          <cell r="D716">
            <v>228997</v>
          </cell>
          <cell r="E716">
            <v>39845</v>
          </cell>
          <cell r="F716">
            <v>39872</v>
          </cell>
          <cell r="G716" t="str">
            <v>EDMSCT1</v>
          </cell>
          <cell r="H716">
            <v>92469.823999999993</v>
          </cell>
          <cell r="I716">
            <v>238.55199999999999</v>
          </cell>
          <cell r="J716">
            <v>238.55199999999999</v>
          </cell>
          <cell r="K716">
            <v>120</v>
          </cell>
          <cell r="L716" t="str">
            <v>GELB</v>
          </cell>
          <cell r="M716">
            <v>1.071</v>
          </cell>
          <cell r="N716">
            <v>11.9856</v>
          </cell>
          <cell r="O716">
            <v>0</v>
          </cell>
          <cell r="P716">
            <v>12.2485</v>
          </cell>
          <cell r="Q716">
            <v>2.5300000000000001E-3</v>
          </cell>
          <cell r="R716">
            <v>1.5983000000000001</v>
          </cell>
          <cell r="S716">
            <v>0.57530000000000003</v>
          </cell>
          <cell r="T716">
            <v>7.6010000000000001E-3</v>
          </cell>
          <cell r="U716">
            <v>0</v>
          </cell>
          <cell r="V716">
            <v>28</v>
          </cell>
          <cell r="W716">
            <v>335.59</v>
          </cell>
          <cell r="X716">
            <v>0</v>
          </cell>
          <cell r="Y716">
            <v>2921.9</v>
          </cell>
          <cell r="Z716">
            <v>233.95</v>
          </cell>
          <cell r="AA716">
            <v>3491.44</v>
          </cell>
          <cell r="AB716">
            <v>44.75</v>
          </cell>
          <cell r="AC716">
            <v>137.24</v>
          </cell>
          <cell r="AD716">
            <v>752.77</v>
          </cell>
          <cell r="AE716">
            <v>934.76</v>
          </cell>
          <cell r="AF716">
            <v>4426.2</v>
          </cell>
        </row>
        <row r="717">
          <cell r="C717" t="str">
            <v>QFFF00003P</v>
          </cell>
          <cell r="D717">
            <v>228998</v>
          </cell>
          <cell r="E717">
            <v>39845</v>
          </cell>
          <cell r="F717">
            <v>39872</v>
          </cell>
          <cell r="G717" t="str">
            <v>EDMSCT1</v>
          </cell>
          <cell r="H717">
            <v>56801.472000000002</v>
          </cell>
          <cell r="I717">
            <v>252.096</v>
          </cell>
          <cell r="J717">
            <v>252.096</v>
          </cell>
          <cell r="K717">
            <v>120</v>
          </cell>
          <cell r="L717" t="str">
            <v>GELL</v>
          </cell>
          <cell r="M717">
            <v>1.0760000000000001</v>
          </cell>
          <cell r="N717">
            <v>11.9856</v>
          </cell>
          <cell r="O717">
            <v>0</v>
          </cell>
          <cell r="P717">
            <v>12.2485</v>
          </cell>
          <cell r="Q717">
            <v>2.5300000000000001E-3</v>
          </cell>
          <cell r="R717">
            <v>1.5983000000000001</v>
          </cell>
          <cell r="S717">
            <v>0.57530000000000003</v>
          </cell>
          <cell r="T717">
            <v>7.6010000000000001E-3</v>
          </cell>
          <cell r="U717">
            <v>0</v>
          </cell>
          <cell r="V717">
            <v>28</v>
          </cell>
          <cell r="W717">
            <v>335.59</v>
          </cell>
          <cell r="X717">
            <v>0</v>
          </cell>
          <cell r="Y717">
            <v>3087.79</v>
          </cell>
          <cell r="Z717">
            <v>143.71</v>
          </cell>
          <cell r="AA717">
            <v>3567.09</v>
          </cell>
          <cell r="AB717">
            <v>44.75</v>
          </cell>
          <cell r="AC717">
            <v>145.03</v>
          </cell>
          <cell r="AD717">
            <v>464.56</v>
          </cell>
          <cell r="AE717">
            <v>654.34</v>
          </cell>
          <cell r="AF717">
            <v>4221.43</v>
          </cell>
        </row>
        <row r="718">
          <cell r="C718" t="str">
            <v>QFFF00003Y</v>
          </cell>
          <cell r="D718">
            <v>228999</v>
          </cell>
          <cell r="E718">
            <v>39845</v>
          </cell>
          <cell r="F718">
            <v>39872</v>
          </cell>
          <cell r="G718" t="str">
            <v>EDMSCT1</v>
          </cell>
          <cell r="H718">
            <v>101931.5</v>
          </cell>
          <cell r="I718">
            <v>368.42</v>
          </cell>
          <cell r="J718">
            <v>368.42</v>
          </cell>
          <cell r="K718">
            <v>120</v>
          </cell>
          <cell r="L718" t="str">
            <v>GELB</v>
          </cell>
          <cell r="M718">
            <v>1.071</v>
          </cell>
          <cell r="N718">
            <v>11.9856</v>
          </cell>
          <cell r="O718">
            <v>0</v>
          </cell>
          <cell r="P718">
            <v>12.2485</v>
          </cell>
          <cell r="Q718">
            <v>2.5300000000000001E-3</v>
          </cell>
          <cell r="R718">
            <v>1.5983000000000001</v>
          </cell>
          <cell r="S718">
            <v>0.57530000000000003</v>
          </cell>
          <cell r="T718">
            <v>7.6010000000000001E-3</v>
          </cell>
          <cell r="U718">
            <v>0</v>
          </cell>
          <cell r="V718">
            <v>28</v>
          </cell>
          <cell r="W718">
            <v>335.59</v>
          </cell>
          <cell r="X718">
            <v>0</v>
          </cell>
          <cell r="Y718">
            <v>4512.59</v>
          </cell>
          <cell r="Z718">
            <v>257.89</v>
          </cell>
          <cell r="AA718">
            <v>5106.07</v>
          </cell>
          <cell r="AB718">
            <v>44.75</v>
          </cell>
          <cell r="AC718">
            <v>211.95</v>
          </cell>
          <cell r="AD718">
            <v>829.79</v>
          </cell>
          <cell r="AE718">
            <v>1086.49</v>
          </cell>
          <cell r="AF718">
            <v>6192.56</v>
          </cell>
        </row>
        <row r="719">
          <cell r="C719" t="str">
            <v>QFFF000042</v>
          </cell>
          <cell r="D719">
            <v>229000</v>
          </cell>
          <cell r="E719">
            <v>39845</v>
          </cell>
          <cell r="F719">
            <v>39872</v>
          </cell>
          <cell r="G719" t="str">
            <v>EDSSCT1</v>
          </cell>
          <cell r="H719">
            <v>50381.86</v>
          </cell>
          <cell r="I719">
            <v>125.72</v>
          </cell>
          <cell r="J719">
            <v>125.72</v>
          </cell>
          <cell r="K719">
            <v>30</v>
          </cell>
          <cell r="L719" t="str">
            <v>GELB</v>
          </cell>
          <cell r="M719">
            <v>1.071</v>
          </cell>
          <cell r="N719">
            <v>1.5146999999999999</v>
          </cell>
          <cell r="O719">
            <v>0</v>
          </cell>
          <cell r="P719">
            <v>14.9567</v>
          </cell>
          <cell r="Q719">
            <v>2.5300000000000001E-3</v>
          </cell>
          <cell r="R719">
            <v>1.5983000000000001</v>
          </cell>
          <cell r="S719">
            <v>0.57530000000000003</v>
          </cell>
          <cell r="T719">
            <v>7.6010000000000001E-3</v>
          </cell>
          <cell r="U719">
            <v>0</v>
          </cell>
          <cell r="V719">
            <v>28</v>
          </cell>
          <cell r="W719">
            <v>42.41</v>
          </cell>
          <cell r="X719">
            <v>0</v>
          </cell>
          <cell r="Y719">
            <v>1880.36</v>
          </cell>
          <cell r="Z719">
            <v>127.46</v>
          </cell>
          <cell r="AA719">
            <v>2050.23</v>
          </cell>
          <cell r="AB719">
            <v>44.75</v>
          </cell>
          <cell r="AC719">
            <v>72.33</v>
          </cell>
          <cell r="AD719">
            <v>410.14</v>
          </cell>
          <cell r="AE719">
            <v>527.22</v>
          </cell>
          <cell r="AF719">
            <v>2577.4499999999998</v>
          </cell>
        </row>
        <row r="720">
          <cell r="C720" t="str">
            <v>QFFF000046</v>
          </cell>
          <cell r="D720">
            <v>229001</v>
          </cell>
          <cell r="E720">
            <v>39845</v>
          </cell>
          <cell r="F720">
            <v>39872</v>
          </cell>
          <cell r="G720" t="str">
            <v>EDMSCT1</v>
          </cell>
          <cell r="H720">
            <v>59443.127999999997</v>
          </cell>
          <cell r="I720">
            <v>142.15199999999999</v>
          </cell>
          <cell r="J720">
            <v>142.15199999999999</v>
          </cell>
          <cell r="K720">
            <v>120</v>
          </cell>
          <cell r="L720" t="str">
            <v>GELL</v>
          </cell>
          <cell r="M720">
            <v>1.0760000000000001</v>
          </cell>
          <cell r="N720">
            <v>11.9856</v>
          </cell>
          <cell r="O720">
            <v>0</v>
          </cell>
          <cell r="P720">
            <v>12.2485</v>
          </cell>
          <cell r="Q720">
            <v>2.5300000000000001E-3</v>
          </cell>
          <cell r="R720">
            <v>1.5983000000000001</v>
          </cell>
          <cell r="S720">
            <v>0.57530000000000003</v>
          </cell>
          <cell r="T720">
            <v>7.6010000000000001E-3</v>
          </cell>
          <cell r="U720">
            <v>0</v>
          </cell>
          <cell r="V720">
            <v>28</v>
          </cell>
          <cell r="W720">
            <v>335.59</v>
          </cell>
          <cell r="X720">
            <v>0</v>
          </cell>
          <cell r="Y720">
            <v>1741.15</v>
          </cell>
          <cell r="Z720">
            <v>150.38999999999999</v>
          </cell>
          <cell r="AA720">
            <v>2227.13</v>
          </cell>
          <cell r="AB720">
            <v>44.75</v>
          </cell>
          <cell r="AC720">
            <v>81.78</v>
          </cell>
          <cell r="AD720">
            <v>486.16</v>
          </cell>
          <cell r="AE720">
            <v>612.69000000000005</v>
          </cell>
          <cell r="AF720">
            <v>2839.82</v>
          </cell>
        </row>
        <row r="721">
          <cell r="C721" t="str">
            <v>QFFF00004A</v>
          </cell>
          <cell r="D721">
            <v>229002</v>
          </cell>
          <cell r="E721">
            <v>39845</v>
          </cell>
          <cell r="F721">
            <v>39872</v>
          </cell>
          <cell r="G721" t="str">
            <v>EDMSCT1</v>
          </cell>
          <cell r="H721">
            <v>74224.032000000007</v>
          </cell>
          <cell r="I721">
            <v>263.80799999999999</v>
          </cell>
          <cell r="J721">
            <v>263.80799999999999</v>
          </cell>
          <cell r="K721">
            <v>120</v>
          </cell>
          <cell r="L721" t="str">
            <v>GELB</v>
          </cell>
          <cell r="M721">
            <v>1.071</v>
          </cell>
          <cell r="N721">
            <v>11.9856</v>
          </cell>
          <cell r="O721">
            <v>0</v>
          </cell>
          <cell r="P721">
            <v>12.2485</v>
          </cell>
          <cell r="Q721">
            <v>2.5300000000000001E-3</v>
          </cell>
          <cell r="R721">
            <v>1.5983000000000001</v>
          </cell>
          <cell r="S721">
            <v>0.57530000000000003</v>
          </cell>
          <cell r="T721">
            <v>7.6010000000000001E-3</v>
          </cell>
          <cell r="U721">
            <v>0</v>
          </cell>
          <cell r="V721">
            <v>28</v>
          </cell>
          <cell r="W721">
            <v>335.59</v>
          </cell>
          <cell r="X721">
            <v>0</v>
          </cell>
          <cell r="Y721">
            <v>3231.26</v>
          </cell>
          <cell r="Z721">
            <v>187.79</v>
          </cell>
          <cell r="AA721">
            <v>3754.64</v>
          </cell>
          <cell r="AB721">
            <v>44.75</v>
          </cell>
          <cell r="AC721">
            <v>151.77000000000001</v>
          </cell>
          <cell r="AD721">
            <v>604.24</v>
          </cell>
          <cell r="AE721">
            <v>800.76</v>
          </cell>
          <cell r="AF721">
            <v>4555.3999999999996</v>
          </cell>
        </row>
        <row r="722">
          <cell r="C722" t="str">
            <v>QFFF00004B</v>
          </cell>
          <cell r="D722">
            <v>229003</v>
          </cell>
          <cell r="E722">
            <v>39845</v>
          </cell>
          <cell r="F722">
            <v>39872</v>
          </cell>
          <cell r="G722" t="str">
            <v>EDMSCT1</v>
          </cell>
          <cell r="H722">
            <v>53468</v>
          </cell>
          <cell r="I722">
            <v>128.06</v>
          </cell>
          <cell r="J722">
            <v>128.06</v>
          </cell>
          <cell r="K722">
            <v>120</v>
          </cell>
          <cell r="L722" t="str">
            <v>GELL</v>
          </cell>
          <cell r="M722">
            <v>1.0760000000000001</v>
          </cell>
          <cell r="N722">
            <v>11.9856</v>
          </cell>
          <cell r="O722">
            <v>0</v>
          </cell>
          <cell r="P722">
            <v>12.2485</v>
          </cell>
          <cell r="Q722">
            <v>2.5300000000000001E-3</v>
          </cell>
          <cell r="R722">
            <v>1.5983000000000001</v>
          </cell>
          <cell r="S722">
            <v>0.57530000000000003</v>
          </cell>
          <cell r="T722">
            <v>7.6010000000000001E-3</v>
          </cell>
          <cell r="U722">
            <v>0</v>
          </cell>
          <cell r="V722">
            <v>28</v>
          </cell>
          <cell r="W722">
            <v>335.59</v>
          </cell>
          <cell r="X722">
            <v>0</v>
          </cell>
          <cell r="Y722">
            <v>1568.54</v>
          </cell>
          <cell r="Z722">
            <v>135.27000000000001</v>
          </cell>
          <cell r="AA722">
            <v>2039.4</v>
          </cell>
          <cell r="AB722">
            <v>44.75</v>
          </cell>
          <cell r="AC722">
            <v>73.67</v>
          </cell>
          <cell r="AD722">
            <v>437.3</v>
          </cell>
          <cell r="AE722">
            <v>555.72</v>
          </cell>
          <cell r="AF722">
            <v>2595.12</v>
          </cell>
        </row>
        <row r="723">
          <cell r="C723" t="str">
            <v>QFFF00004C</v>
          </cell>
          <cell r="D723">
            <v>229004</v>
          </cell>
          <cell r="E723">
            <v>39845</v>
          </cell>
          <cell r="F723">
            <v>39872</v>
          </cell>
          <cell r="G723" t="str">
            <v>EDMSCT1</v>
          </cell>
          <cell r="H723">
            <v>58419.6</v>
          </cell>
          <cell r="I723">
            <v>233.66</v>
          </cell>
          <cell r="J723">
            <v>233.66</v>
          </cell>
          <cell r="K723">
            <v>120</v>
          </cell>
          <cell r="L723" t="str">
            <v>GELL</v>
          </cell>
          <cell r="M723">
            <v>1.0760000000000001</v>
          </cell>
          <cell r="N723">
            <v>11.9856</v>
          </cell>
          <cell r="O723">
            <v>0</v>
          </cell>
          <cell r="P723">
            <v>12.2485</v>
          </cell>
          <cell r="Q723">
            <v>2.5300000000000001E-3</v>
          </cell>
          <cell r="R723">
            <v>1.5983000000000001</v>
          </cell>
          <cell r="S723">
            <v>0.57530000000000003</v>
          </cell>
          <cell r="T723">
            <v>7.6010000000000001E-3</v>
          </cell>
          <cell r="U723">
            <v>0</v>
          </cell>
          <cell r="V723">
            <v>28</v>
          </cell>
          <cell r="W723">
            <v>335.59</v>
          </cell>
          <cell r="X723">
            <v>0</v>
          </cell>
          <cell r="Y723">
            <v>2861.99</v>
          </cell>
          <cell r="Z723">
            <v>147.80000000000001</v>
          </cell>
          <cell r="AA723">
            <v>3345.38</v>
          </cell>
          <cell r="AB723">
            <v>44.75</v>
          </cell>
          <cell r="AC723">
            <v>134.43</v>
          </cell>
          <cell r="AD723">
            <v>477.79</v>
          </cell>
          <cell r="AE723">
            <v>656.97</v>
          </cell>
          <cell r="AF723">
            <v>4002.35</v>
          </cell>
        </row>
        <row r="724">
          <cell r="C724" t="str">
            <v>QFFF00004D</v>
          </cell>
          <cell r="D724">
            <v>229005</v>
          </cell>
          <cell r="E724">
            <v>39845</v>
          </cell>
          <cell r="F724">
            <v>39872</v>
          </cell>
          <cell r="G724" t="str">
            <v>EDMSCT1</v>
          </cell>
          <cell r="H724">
            <v>43125.63</v>
          </cell>
          <cell r="I724">
            <v>114.62</v>
          </cell>
          <cell r="J724">
            <v>120</v>
          </cell>
          <cell r="K724">
            <v>120</v>
          </cell>
          <cell r="L724" t="str">
            <v>GELB</v>
          </cell>
          <cell r="M724">
            <v>1.071</v>
          </cell>
          <cell r="N724">
            <v>11.9856</v>
          </cell>
          <cell r="O724">
            <v>0</v>
          </cell>
          <cell r="P724">
            <v>12.2485</v>
          </cell>
          <cell r="Q724">
            <v>2.5300000000000001E-3</v>
          </cell>
          <cell r="R724">
            <v>1.5983000000000001</v>
          </cell>
          <cell r="S724">
            <v>0.57530000000000003</v>
          </cell>
          <cell r="T724">
            <v>7.6010000000000001E-3</v>
          </cell>
          <cell r="U724">
            <v>0</v>
          </cell>
          <cell r="V724">
            <v>28</v>
          </cell>
          <cell r="W724">
            <v>335.59</v>
          </cell>
          <cell r="X724">
            <v>0</v>
          </cell>
          <cell r="Y724">
            <v>1469.82</v>
          </cell>
          <cell r="Z724">
            <v>109.1</v>
          </cell>
          <cell r="AA724">
            <v>1914.51</v>
          </cell>
          <cell r="AB724">
            <v>44.75</v>
          </cell>
          <cell r="AC724">
            <v>69.03</v>
          </cell>
          <cell r="AD724">
            <v>351.07</v>
          </cell>
          <cell r="AE724">
            <v>464.85</v>
          </cell>
          <cell r="AF724">
            <v>2379.36</v>
          </cell>
        </row>
        <row r="725">
          <cell r="C725" t="str">
            <v>QFFF00004E</v>
          </cell>
          <cell r="D725">
            <v>229006</v>
          </cell>
          <cell r="E725">
            <v>39845</v>
          </cell>
          <cell r="F725">
            <v>39872</v>
          </cell>
          <cell r="G725" t="str">
            <v>EDMSCT1</v>
          </cell>
          <cell r="H725">
            <v>15025.17</v>
          </cell>
          <cell r="I725">
            <v>56.4</v>
          </cell>
          <cell r="J725">
            <v>120</v>
          </cell>
          <cell r="K725">
            <v>120</v>
          </cell>
          <cell r="L725" t="str">
            <v>GELB</v>
          </cell>
          <cell r="M725">
            <v>1.071</v>
          </cell>
          <cell r="N725">
            <v>11.9856</v>
          </cell>
          <cell r="O725">
            <v>0</v>
          </cell>
          <cell r="P725">
            <v>12.2485</v>
          </cell>
          <cell r="Q725">
            <v>2.5300000000000001E-3</v>
          </cell>
          <cell r="R725">
            <v>1.5983000000000001</v>
          </cell>
          <cell r="S725">
            <v>0.57530000000000003</v>
          </cell>
          <cell r="T725">
            <v>7.6010000000000001E-3</v>
          </cell>
          <cell r="U725">
            <v>0</v>
          </cell>
          <cell r="V725">
            <v>28</v>
          </cell>
          <cell r="W725">
            <v>335.59</v>
          </cell>
          <cell r="X725">
            <v>0</v>
          </cell>
          <cell r="Y725">
            <v>1469.82</v>
          </cell>
          <cell r="Z725">
            <v>38.01</v>
          </cell>
          <cell r="AA725">
            <v>1843.42</v>
          </cell>
          <cell r="AB725">
            <v>44.75</v>
          </cell>
          <cell r="AC725">
            <v>69.03</v>
          </cell>
          <cell r="AD725">
            <v>122.32</v>
          </cell>
          <cell r="AE725">
            <v>236.1</v>
          </cell>
          <cell r="AF725">
            <v>2079.52</v>
          </cell>
        </row>
        <row r="726">
          <cell r="C726" t="str">
            <v>QFFF00004K</v>
          </cell>
          <cell r="D726">
            <v>229007</v>
          </cell>
          <cell r="E726">
            <v>39845</v>
          </cell>
          <cell r="F726">
            <v>39872</v>
          </cell>
          <cell r="G726" t="str">
            <v>EDMT1</v>
          </cell>
          <cell r="H726">
            <v>51438.79</v>
          </cell>
          <cell r="I726">
            <v>205</v>
          </cell>
          <cell r="J726">
            <v>205</v>
          </cell>
          <cell r="K726">
            <v>120</v>
          </cell>
          <cell r="L726" t="str">
            <v>GELL</v>
          </cell>
          <cell r="M726">
            <v>1.0760000000000001</v>
          </cell>
          <cell r="N726">
            <v>11.9856</v>
          </cell>
          <cell r="O726">
            <v>0</v>
          </cell>
          <cell r="P726">
            <v>13.393599999999999</v>
          </cell>
          <cell r="Q726">
            <v>2.5300000000000001E-3</v>
          </cell>
          <cell r="R726">
            <v>1.5983000000000001</v>
          </cell>
          <cell r="S726">
            <v>0.57530000000000003</v>
          </cell>
          <cell r="T726">
            <v>7.6010000000000001E-3</v>
          </cell>
          <cell r="U726">
            <v>0</v>
          </cell>
          <cell r="V726">
            <v>28</v>
          </cell>
          <cell r="W726">
            <v>335.59</v>
          </cell>
          <cell r="X726">
            <v>0</v>
          </cell>
          <cell r="Y726">
            <v>2745.68</v>
          </cell>
          <cell r="Z726">
            <v>130.13999999999999</v>
          </cell>
          <cell r="AA726">
            <v>3211.41</v>
          </cell>
          <cell r="AB726">
            <v>44.75</v>
          </cell>
          <cell r="AC726">
            <v>117.94</v>
          </cell>
          <cell r="AD726">
            <v>420.7</v>
          </cell>
          <cell r="AE726">
            <v>583.39</v>
          </cell>
          <cell r="AF726">
            <v>3794.8</v>
          </cell>
        </row>
        <row r="727">
          <cell r="C727" t="str">
            <v>QFFF00004R</v>
          </cell>
          <cell r="D727">
            <v>229008</v>
          </cell>
          <cell r="E727">
            <v>39845</v>
          </cell>
          <cell r="F727">
            <v>39872</v>
          </cell>
          <cell r="G727" t="str">
            <v>EDMSCT1</v>
          </cell>
          <cell r="H727">
            <v>47829.63</v>
          </cell>
          <cell r="I727">
            <v>160.32</v>
          </cell>
          <cell r="J727">
            <v>160.32</v>
          </cell>
          <cell r="K727">
            <v>120</v>
          </cell>
          <cell r="L727" t="str">
            <v>GELL</v>
          </cell>
          <cell r="M727">
            <v>1.0760000000000001</v>
          </cell>
          <cell r="N727">
            <v>11.9856</v>
          </cell>
          <cell r="O727">
            <v>0</v>
          </cell>
          <cell r="P727">
            <v>12.2485</v>
          </cell>
          <cell r="Q727">
            <v>2.5300000000000001E-3</v>
          </cell>
          <cell r="R727">
            <v>1.5983000000000001</v>
          </cell>
          <cell r="S727">
            <v>0.57530000000000003</v>
          </cell>
          <cell r="T727">
            <v>7.6010000000000001E-3</v>
          </cell>
          <cell r="U727">
            <v>0</v>
          </cell>
          <cell r="V727">
            <v>28</v>
          </cell>
          <cell r="W727">
            <v>335.59</v>
          </cell>
          <cell r="X727">
            <v>0</v>
          </cell>
          <cell r="Y727">
            <v>1963.68</v>
          </cell>
          <cell r="Z727">
            <v>121.01</v>
          </cell>
          <cell r="AA727">
            <v>2420.2800000000002</v>
          </cell>
          <cell r="AB727">
            <v>44.75</v>
          </cell>
          <cell r="AC727">
            <v>92.23</v>
          </cell>
          <cell r="AD727">
            <v>391.19</v>
          </cell>
          <cell r="AE727">
            <v>528.16999999999996</v>
          </cell>
          <cell r="AF727">
            <v>2948.45</v>
          </cell>
        </row>
        <row r="728">
          <cell r="C728" t="str">
            <v>QFFF00004T</v>
          </cell>
          <cell r="D728">
            <v>229009</v>
          </cell>
          <cell r="E728">
            <v>39845</v>
          </cell>
          <cell r="F728">
            <v>39872</v>
          </cell>
          <cell r="G728" t="str">
            <v>EDMSCT1</v>
          </cell>
          <cell r="H728">
            <v>77265.899999999994</v>
          </cell>
          <cell r="I728">
            <v>218.6</v>
          </cell>
          <cell r="J728">
            <v>218.6</v>
          </cell>
          <cell r="K728">
            <v>120</v>
          </cell>
          <cell r="L728" t="str">
            <v>GELB</v>
          </cell>
          <cell r="M728">
            <v>1.071</v>
          </cell>
          <cell r="N728">
            <v>11.9856</v>
          </cell>
          <cell r="O728">
            <v>0</v>
          </cell>
          <cell r="P728">
            <v>12.2485</v>
          </cell>
          <cell r="Q728">
            <v>2.5300000000000001E-3</v>
          </cell>
          <cell r="R728">
            <v>1.5983000000000001</v>
          </cell>
          <cell r="S728">
            <v>0.57530000000000003</v>
          </cell>
          <cell r="T728">
            <v>7.6010000000000001E-3</v>
          </cell>
          <cell r="U728">
            <v>0</v>
          </cell>
          <cell r="V728">
            <v>28</v>
          </cell>
          <cell r="W728">
            <v>335.59</v>
          </cell>
          <cell r="X728">
            <v>0</v>
          </cell>
          <cell r="Y728">
            <v>2677.53</v>
          </cell>
          <cell r="Z728">
            <v>195.49</v>
          </cell>
          <cell r="AA728">
            <v>3208.61</v>
          </cell>
          <cell r="AB728">
            <v>44.75</v>
          </cell>
          <cell r="AC728">
            <v>125.76</v>
          </cell>
          <cell r="AD728">
            <v>629</v>
          </cell>
          <cell r="AE728">
            <v>799.51</v>
          </cell>
          <cell r="AF728">
            <v>4008.12</v>
          </cell>
        </row>
        <row r="729">
          <cell r="C729" t="str">
            <v>QFFF00004V</v>
          </cell>
          <cell r="D729">
            <v>229010</v>
          </cell>
          <cell r="E729">
            <v>39845</v>
          </cell>
          <cell r="F729">
            <v>39872</v>
          </cell>
          <cell r="G729" t="str">
            <v>EDSSCT1</v>
          </cell>
          <cell r="H729">
            <v>58315.9</v>
          </cell>
          <cell r="I729">
            <v>154.63999999999999</v>
          </cell>
          <cell r="J729">
            <v>154.63999999999999</v>
          </cell>
          <cell r="K729">
            <v>30</v>
          </cell>
          <cell r="L729" t="str">
            <v>GELB</v>
          </cell>
          <cell r="M729">
            <v>1.071</v>
          </cell>
          <cell r="N729">
            <v>1.5146999999999999</v>
          </cell>
          <cell r="O729">
            <v>0</v>
          </cell>
          <cell r="P729">
            <v>14.9567</v>
          </cell>
          <cell r="Q729">
            <v>2.5300000000000001E-3</v>
          </cell>
          <cell r="R729">
            <v>1.5983000000000001</v>
          </cell>
          <cell r="S729">
            <v>0.57530000000000003</v>
          </cell>
          <cell r="T729">
            <v>7.6010000000000001E-3</v>
          </cell>
          <cell r="U729">
            <v>0</v>
          </cell>
          <cell r="V729">
            <v>28</v>
          </cell>
          <cell r="W729">
            <v>42.41</v>
          </cell>
          <cell r="X729">
            <v>0</v>
          </cell>
          <cell r="Y729">
            <v>2312.91</v>
          </cell>
          <cell r="Z729">
            <v>147.54</v>
          </cell>
          <cell r="AA729">
            <v>2502.86</v>
          </cell>
          <cell r="AB729">
            <v>44.75</v>
          </cell>
          <cell r="AC729">
            <v>88.96</v>
          </cell>
          <cell r="AD729">
            <v>474.73</v>
          </cell>
          <cell r="AE729">
            <v>608.44000000000005</v>
          </cell>
          <cell r="AF729">
            <v>3111.3</v>
          </cell>
        </row>
        <row r="730">
          <cell r="C730" t="str">
            <v>QFFF00004W</v>
          </cell>
          <cell r="D730">
            <v>229011</v>
          </cell>
          <cell r="E730">
            <v>39845</v>
          </cell>
          <cell r="F730">
            <v>39872</v>
          </cell>
          <cell r="G730" t="str">
            <v>EDMSCT1</v>
          </cell>
          <cell r="H730">
            <v>43070.559999999998</v>
          </cell>
          <cell r="I730">
            <v>145.66</v>
          </cell>
          <cell r="J730">
            <v>145.66</v>
          </cell>
          <cell r="K730">
            <v>120</v>
          </cell>
          <cell r="L730" t="str">
            <v>GELB</v>
          </cell>
          <cell r="M730">
            <v>1.071</v>
          </cell>
          <cell r="N730">
            <v>11.9856</v>
          </cell>
          <cell r="O730">
            <v>0</v>
          </cell>
          <cell r="P730">
            <v>12.2485</v>
          </cell>
          <cell r="Q730">
            <v>2.5300000000000001E-3</v>
          </cell>
          <cell r="R730">
            <v>1.5983000000000001</v>
          </cell>
          <cell r="S730">
            <v>0.57530000000000003</v>
          </cell>
          <cell r="T730">
            <v>7.6010000000000001E-3</v>
          </cell>
          <cell r="U730">
            <v>0</v>
          </cell>
          <cell r="V730">
            <v>28</v>
          </cell>
          <cell r="W730">
            <v>335.59</v>
          </cell>
          <cell r="X730">
            <v>0</v>
          </cell>
          <cell r="Y730">
            <v>1784.12</v>
          </cell>
          <cell r="Z730">
            <v>108.97</v>
          </cell>
          <cell r="AA730">
            <v>2228.6799999999998</v>
          </cell>
          <cell r="AB730">
            <v>44.75</v>
          </cell>
          <cell r="AC730">
            <v>83.8</v>
          </cell>
          <cell r="AD730">
            <v>350.62</v>
          </cell>
          <cell r="AE730">
            <v>479.17</v>
          </cell>
          <cell r="AF730">
            <v>2707.85</v>
          </cell>
        </row>
        <row r="731">
          <cell r="C731" t="str">
            <v>QFFF00004X</v>
          </cell>
          <cell r="D731">
            <v>229012</v>
          </cell>
          <cell r="E731">
            <v>39845</v>
          </cell>
          <cell r="F731">
            <v>39872</v>
          </cell>
          <cell r="G731" t="str">
            <v>EDMSCT1</v>
          </cell>
          <cell r="H731">
            <v>108479.41</v>
          </cell>
          <cell r="I731">
            <v>247.9</v>
          </cell>
          <cell r="J731">
            <v>247.9</v>
          </cell>
          <cell r="K731">
            <v>120</v>
          </cell>
          <cell r="L731" t="str">
            <v>GELL</v>
          </cell>
          <cell r="M731">
            <v>1.0760000000000001</v>
          </cell>
          <cell r="N731">
            <v>11.9856</v>
          </cell>
          <cell r="O731">
            <v>0</v>
          </cell>
          <cell r="P731">
            <v>12.2485</v>
          </cell>
          <cell r="Q731">
            <v>2.5300000000000001E-3</v>
          </cell>
          <cell r="R731">
            <v>1.5983000000000001</v>
          </cell>
          <cell r="S731">
            <v>0.57530000000000003</v>
          </cell>
          <cell r="T731">
            <v>7.6010000000000001E-3</v>
          </cell>
          <cell r="U731">
            <v>0</v>
          </cell>
          <cell r="V731">
            <v>28</v>
          </cell>
          <cell r="W731">
            <v>335.59</v>
          </cell>
          <cell r="X731">
            <v>0</v>
          </cell>
          <cell r="Y731">
            <v>3036.4</v>
          </cell>
          <cell r="Z731">
            <v>274.45999999999998</v>
          </cell>
          <cell r="AA731">
            <v>3646.45</v>
          </cell>
          <cell r="AB731">
            <v>44.75</v>
          </cell>
          <cell r="AC731">
            <v>142.62</v>
          </cell>
          <cell r="AD731">
            <v>887.22</v>
          </cell>
          <cell r="AE731">
            <v>1074.5899999999999</v>
          </cell>
          <cell r="AF731">
            <v>4721.04</v>
          </cell>
        </row>
        <row r="732">
          <cell r="C732" t="str">
            <v>QFFF000050</v>
          </cell>
          <cell r="D732">
            <v>229013</v>
          </cell>
          <cell r="E732">
            <v>39820</v>
          </cell>
          <cell r="F732">
            <v>39844</v>
          </cell>
          <cell r="G732" t="str">
            <v>EDMT1</v>
          </cell>
          <cell r="H732">
            <v>42911.563999999998</v>
          </cell>
          <cell r="I732">
            <v>142.22399999999999</v>
          </cell>
          <cell r="J732">
            <v>142.22399999999999</v>
          </cell>
          <cell r="K732">
            <v>120</v>
          </cell>
          <cell r="L732" t="str">
            <v>GELL</v>
          </cell>
          <cell r="M732">
            <v>1.0760000000000001</v>
          </cell>
          <cell r="N732">
            <v>11.9856</v>
          </cell>
          <cell r="O732">
            <v>0</v>
          </cell>
          <cell r="P732">
            <v>13.393599999999999</v>
          </cell>
          <cell r="Q732">
            <v>2.5300000000000001E-3</v>
          </cell>
          <cell r="R732">
            <v>1.5983000000000001</v>
          </cell>
          <cell r="S732">
            <v>0.57530000000000003</v>
          </cell>
          <cell r="T732">
            <v>7.6010000000000001E-3</v>
          </cell>
          <cell r="U732">
            <v>0</v>
          </cell>
          <cell r="V732">
            <v>25</v>
          </cell>
          <cell r="W732">
            <v>299.64</v>
          </cell>
          <cell r="X732">
            <v>0</v>
          </cell>
          <cell r="Y732">
            <v>1565.67</v>
          </cell>
          <cell r="Z732">
            <v>108.57</v>
          </cell>
          <cell r="AA732">
            <v>1973.88</v>
          </cell>
          <cell r="AB732">
            <v>39.96</v>
          </cell>
          <cell r="AC732">
            <v>67.25</v>
          </cell>
          <cell r="AD732">
            <v>350.96</v>
          </cell>
          <cell r="AE732">
            <v>458.17</v>
          </cell>
          <cell r="AF732">
            <v>2432.0500000000002</v>
          </cell>
        </row>
        <row r="733">
          <cell r="C733" t="str">
            <v>QFFF000050</v>
          </cell>
          <cell r="D733">
            <v>229013</v>
          </cell>
          <cell r="E733">
            <v>39845</v>
          </cell>
          <cell r="F733">
            <v>39872</v>
          </cell>
          <cell r="G733" t="str">
            <v>EDMT1</v>
          </cell>
          <cell r="H733">
            <v>57690.887999999999</v>
          </cell>
          <cell r="I733">
            <v>156.68</v>
          </cell>
          <cell r="J733">
            <v>156.68</v>
          </cell>
          <cell r="K733">
            <v>120</v>
          </cell>
          <cell r="L733" t="str">
            <v>GELL</v>
          </cell>
          <cell r="M733">
            <v>1.0760000000000001</v>
          </cell>
          <cell r="N733">
            <v>11.9856</v>
          </cell>
          <cell r="O733">
            <v>0</v>
          </cell>
          <cell r="P733">
            <v>13.393599999999999</v>
          </cell>
          <cell r="Q733">
            <v>2.5300000000000001E-3</v>
          </cell>
          <cell r="R733">
            <v>1.5983000000000001</v>
          </cell>
          <cell r="S733">
            <v>0.57530000000000003</v>
          </cell>
          <cell r="T733">
            <v>7.6010000000000001E-3</v>
          </cell>
          <cell r="U733">
            <v>0</v>
          </cell>
          <cell r="V733">
            <v>28</v>
          </cell>
          <cell r="W733">
            <v>335.59</v>
          </cell>
          <cell r="X733">
            <v>0</v>
          </cell>
          <cell r="Y733">
            <v>2098.5100000000002</v>
          </cell>
          <cell r="Z733">
            <v>145.94999999999999</v>
          </cell>
          <cell r="AA733">
            <v>2580.0500000000002</v>
          </cell>
          <cell r="AB733">
            <v>44.75</v>
          </cell>
          <cell r="AC733">
            <v>90.14</v>
          </cell>
          <cell r="AD733">
            <v>471.84</v>
          </cell>
          <cell r="AE733">
            <v>606.73</v>
          </cell>
          <cell r="AF733">
            <v>3186.78</v>
          </cell>
        </row>
        <row r="734">
          <cell r="C734" t="str">
            <v>QFFF000051</v>
          </cell>
          <cell r="D734">
            <v>229014</v>
          </cell>
          <cell r="E734">
            <v>39845</v>
          </cell>
          <cell r="F734">
            <v>39872</v>
          </cell>
          <cell r="G734" t="str">
            <v>EDMSCT1</v>
          </cell>
          <cell r="H734">
            <v>44084.69</v>
          </cell>
          <cell r="I734">
            <v>136.58000000000001</v>
          </cell>
          <cell r="J734">
            <v>136.58000000000001</v>
          </cell>
          <cell r="K734">
            <v>120</v>
          </cell>
          <cell r="L734" t="str">
            <v>GELL</v>
          </cell>
          <cell r="M734">
            <v>1.0760000000000001</v>
          </cell>
          <cell r="N734">
            <v>11.9856</v>
          </cell>
          <cell r="O734">
            <v>0</v>
          </cell>
          <cell r="P734">
            <v>12.2485</v>
          </cell>
          <cell r="Q734">
            <v>2.5300000000000001E-3</v>
          </cell>
          <cell r="R734">
            <v>1.5983000000000001</v>
          </cell>
          <cell r="S734">
            <v>0.57530000000000003</v>
          </cell>
          <cell r="T734">
            <v>7.6010000000000001E-3</v>
          </cell>
          <cell r="U734">
            <v>0</v>
          </cell>
          <cell r="V734">
            <v>28</v>
          </cell>
          <cell r="W734">
            <v>335.59</v>
          </cell>
          <cell r="X734">
            <v>0</v>
          </cell>
          <cell r="Y734">
            <v>1672.9</v>
          </cell>
          <cell r="Z734">
            <v>111.54</v>
          </cell>
          <cell r="AA734">
            <v>2120.0300000000002</v>
          </cell>
          <cell r="AB734">
            <v>44.75</v>
          </cell>
          <cell r="AC734">
            <v>78.58</v>
          </cell>
          <cell r="AD734">
            <v>360.55</v>
          </cell>
          <cell r="AE734">
            <v>483.88</v>
          </cell>
          <cell r="AF734">
            <v>2603.91</v>
          </cell>
        </row>
        <row r="735">
          <cell r="C735" t="str">
            <v>QFFF000052</v>
          </cell>
          <cell r="D735">
            <v>229015</v>
          </cell>
          <cell r="E735">
            <v>39845</v>
          </cell>
          <cell r="F735">
            <v>39872</v>
          </cell>
          <cell r="G735" t="str">
            <v>EDMSCT1</v>
          </cell>
          <cell r="H735">
            <v>50745.96</v>
          </cell>
          <cell r="I735">
            <v>283.10399999999998</v>
          </cell>
          <cell r="J735">
            <v>283.10399999999998</v>
          </cell>
          <cell r="K735">
            <v>120</v>
          </cell>
          <cell r="L735" t="str">
            <v>GELB</v>
          </cell>
          <cell r="M735">
            <v>1.071</v>
          </cell>
          <cell r="N735">
            <v>11.9856</v>
          </cell>
          <cell r="O735">
            <v>0</v>
          </cell>
          <cell r="P735">
            <v>12.2485</v>
          </cell>
          <cell r="Q735">
            <v>2.5300000000000001E-3</v>
          </cell>
          <cell r="R735">
            <v>1.5983000000000001</v>
          </cell>
          <cell r="S735">
            <v>0.57530000000000003</v>
          </cell>
          <cell r="T735">
            <v>7.6010000000000001E-3</v>
          </cell>
          <cell r="U735">
            <v>0</v>
          </cell>
          <cell r="V735">
            <v>28</v>
          </cell>
          <cell r="W735">
            <v>335.59</v>
          </cell>
          <cell r="X735">
            <v>0</v>
          </cell>
          <cell r="Y735">
            <v>3467.6</v>
          </cell>
          <cell r="Z735">
            <v>128.38999999999999</v>
          </cell>
          <cell r="AA735">
            <v>3931.58</v>
          </cell>
          <cell r="AB735">
            <v>44.75</v>
          </cell>
          <cell r="AC735">
            <v>162.87</v>
          </cell>
          <cell r="AD735">
            <v>413.11</v>
          </cell>
          <cell r="AE735">
            <v>620.73</v>
          </cell>
          <cell r="AF735">
            <v>4552.3100000000004</v>
          </cell>
        </row>
        <row r="736">
          <cell r="C736" t="str">
            <v>QFFF000053</v>
          </cell>
          <cell r="D736">
            <v>229016</v>
          </cell>
          <cell r="E736">
            <v>39845</v>
          </cell>
          <cell r="F736">
            <v>39872</v>
          </cell>
          <cell r="G736" t="str">
            <v>EDMSCT1</v>
          </cell>
          <cell r="H736">
            <v>52582.11</v>
          </cell>
          <cell r="I736">
            <v>113.18</v>
          </cell>
          <cell r="J736">
            <v>120</v>
          </cell>
          <cell r="K736">
            <v>120</v>
          </cell>
          <cell r="L736" t="str">
            <v>GELB</v>
          </cell>
          <cell r="M736">
            <v>1.071</v>
          </cell>
          <cell r="N736">
            <v>11.9856</v>
          </cell>
          <cell r="O736">
            <v>0</v>
          </cell>
          <cell r="P736">
            <v>12.2485</v>
          </cell>
          <cell r="Q736">
            <v>2.5300000000000001E-3</v>
          </cell>
          <cell r="R736">
            <v>1.5983000000000001</v>
          </cell>
          <cell r="S736">
            <v>0.57530000000000003</v>
          </cell>
          <cell r="T736">
            <v>7.6010000000000001E-3</v>
          </cell>
          <cell r="U736">
            <v>0</v>
          </cell>
          <cell r="V736">
            <v>28</v>
          </cell>
          <cell r="W736">
            <v>335.59</v>
          </cell>
          <cell r="X736">
            <v>0</v>
          </cell>
          <cell r="Y736">
            <v>1469.82</v>
          </cell>
          <cell r="Z736">
            <v>133.03</v>
          </cell>
          <cell r="AA736">
            <v>1938.44</v>
          </cell>
          <cell r="AB736">
            <v>44.75</v>
          </cell>
          <cell r="AC736">
            <v>69.03</v>
          </cell>
          <cell r="AD736">
            <v>428.05</v>
          </cell>
          <cell r="AE736">
            <v>541.83000000000004</v>
          </cell>
          <cell r="AF736">
            <v>2480.27</v>
          </cell>
        </row>
        <row r="737">
          <cell r="C737" t="str">
            <v>QFFF000056</v>
          </cell>
          <cell r="D737">
            <v>229017</v>
          </cell>
          <cell r="E737">
            <v>39845</v>
          </cell>
          <cell r="F737">
            <v>39872</v>
          </cell>
          <cell r="G737" t="str">
            <v>EDMSCT1</v>
          </cell>
          <cell r="H737">
            <v>37523.771999999997</v>
          </cell>
          <cell r="I737">
            <v>124.36799999999999</v>
          </cell>
          <cell r="J737">
            <v>124.36799999999999</v>
          </cell>
          <cell r="K737">
            <v>120</v>
          </cell>
          <cell r="L737" t="str">
            <v>GELB</v>
          </cell>
          <cell r="M737">
            <v>1.071</v>
          </cell>
          <cell r="N737">
            <v>11.9856</v>
          </cell>
          <cell r="O737">
            <v>0</v>
          </cell>
          <cell r="P737">
            <v>12.2485</v>
          </cell>
          <cell r="Q737">
            <v>2.5300000000000001E-3</v>
          </cell>
          <cell r="R737">
            <v>1.5983000000000001</v>
          </cell>
          <cell r="S737">
            <v>0.57530000000000003</v>
          </cell>
          <cell r="T737">
            <v>7.6010000000000001E-3</v>
          </cell>
          <cell r="U737">
            <v>0</v>
          </cell>
          <cell r="V737">
            <v>28</v>
          </cell>
          <cell r="W737">
            <v>335.59</v>
          </cell>
          <cell r="X737">
            <v>0</v>
          </cell>
          <cell r="Y737">
            <v>1523.32</v>
          </cell>
          <cell r="Z737">
            <v>94.94</v>
          </cell>
          <cell r="AA737">
            <v>1953.85</v>
          </cell>
          <cell r="AB737">
            <v>44.75</v>
          </cell>
          <cell r="AC737">
            <v>71.55</v>
          </cell>
          <cell r="AD737">
            <v>305.47000000000003</v>
          </cell>
          <cell r="AE737">
            <v>421.77</v>
          </cell>
          <cell r="AF737">
            <v>2375.62</v>
          </cell>
        </row>
        <row r="738">
          <cell r="C738" t="str">
            <v>QFFF000059</v>
          </cell>
          <cell r="D738">
            <v>229018</v>
          </cell>
          <cell r="E738">
            <v>39845</v>
          </cell>
          <cell r="F738">
            <v>39872</v>
          </cell>
          <cell r="G738" t="str">
            <v>EDMSCT1</v>
          </cell>
          <cell r="H738">
            <v>57382.33</v>
          </cell>
          <cell r="I738">
            <v>242.12</v>
          </cell>
          <cell r="J738">
            <v>242.12</v>
          </cell>
          <cell r="K738">
            <v>120</v>
          </cell>
          <cell r="L738" t="str">
            <v>GELB</v>
          </cell>
          <cell r="M738">
            <v>1.071</v>
          </cell>
          <cell r="N738">
            <v>11.9856</v>
          </cell>
          <cell r="O738">
            <v>0</v>
          </cell>
          <cell r="P738">
            <v>12.2485</v>
          </cell>
          <cell r="Q738">
            <v>2.5300000000000001E-3</v>
          </cell>
          <cell r="R738">
            <v>1.5983000000000001</v>
          </cell>
          <cell r="S738">
            <v>0.57530000000000003</v>
          </cell>
          <cell r="T738">
            <v>7.6010000000000001E-3</v>
          </cell>
          <cell r="U738">
            <v>0</v>
          </cell>
          <cell r="V738">
            <v>28</v>
          </cell>
          <cell r="W738">
            <v>335.59</v>
          </cell>
          <cell r="X738">
            <v>0</v>
          </cell>
          <cell r="Y738">
            <v>2965.61</v>
          </cell>
          <cell r="Z738">
            <v>145.16999999999999</v>
          </cell>
          <cell r="AA738">
            <v>3446.37</v>
          </cell>
          <cell r="AB738">
            <v>44.75</v>
          </cell>
          <cell r="AC738">
            <v>139.29</v>
          </cell>
          <cell r="AD738">
            <v>467.13</v>
          </cell>
          <cell r="AE738">
            <v>651.16999999999996</v>
          </cell>
          <cell r="AF738">
            <v>4097.54</v>
          </cell>
        </row>
        <row r="739">
          <cell r="C739" t="str">
            <v>QFFF00005A</v>
          </cell>
          <cell r="D739">
            <v>229019</v>
          </cell>
          <cell r="E739">
            <v>39845</v>
          </cell>
          <cell r="F739">
            <v>39872</v>
          </cell>
          <cell r="G739" t="str">
            <v>EDMSCT1</v>
          </cell>
          <cell r="H739">
            <v>20827.921999999999</v>
          </cell>
          <cell r="I739">
            <v>90.798000000000002</v>
          </cell>
          <cell r="J739">
            <v>120</v>
          </cell>
          <cell r="K739">
            <v>120</v>
          </cell>
          <cell r="L739" t="str">
            <v>GELB</v>
          </cell>
          <cell r="M739">
            <v>1.071</v>
          </cell>
          <cell r="N739">
            <v>11.9856</v>
          </cell>
          <cell r="O739">
            <v>0</v>
          </cell>
          <cell r="P739">
            <v>12.2485</v>
          </cell>
          <cell r="Q739">
            <v>2.5300000000000001E-3</v>
          </cell>
          <cell r="R739">
            <v>1.5983000000000001</v>
          </cell>
          <cell r="S739">
            <v>0.57530000000000003</v>
          </cell>
          <cell r="T739">
            <v>7.6010000000000001E-3</v>
          </cell>
          <cell r="U739">
            <v>0</v>
          </cell>
          <cell r="V739">
            <v>28</v>
          </cell>
          <cell r="W739">
            <v>335.59</v>
          </cell>
          <cell r="X739">
            <v>0</v>
          </cell>
          <cell r="Y739">
            <v>1469.82</v>
          </cell>
          <cell r="Z739">
            <v>52.7</v>
          </cell>
          <cell r="AA739">
            <v>1858.11</v>
          </cell>
          <cell r="AB739">
            <v>44.75</v>
          </cell>
          <cell r="AC739">
            <v>69.03</v>
          </cell>
          <cell r="AD739">
            <v>169.55</v>
          </cell>
          <cell r="AE739">
            <v>283.33</v>
          </cell>
          <cell r="AF739">
            <v>2141.44</v>
          </cell>
        </row>
        <row r="740">
          <cell r="C740" t="str">
            <v>QFFF00005D</v>
          </cell>
          <cell r="D740">
            <v>229020</v>
          </cell>
          <cell r="E740">
            <v>39845</v>
          </cell>
          <cell r="F740">
            <v>39872</v>
          </cell>
          <cell r="G740" t="str">
            <v>EDSSCT1</v>
          </cell>
          <cell r="H740">
            <v>60377.01</v>
          </cell>
          <cell r="I740">
            <v>135.06</v>
          </cell>
          <cell r="J740">
            <v>135.06</v>
          </cell>
          <cell r="K740">
            <v>30</v>
          </cell>
          <cell r="L740" t="str">
            <v>GELB</v>
          </cell>
          <cell r="M740">
            <v>1.071</v>
          </cell>
          <cell r="N740">
            <v>1.5146999999999999</v>
          </cell>
          <cell r="O740">
            <v>0</v>
          </cell>
          <cell r="P740">
            <v>14.9567</v>
          </cell>
          <cell r="Q740">
            <v>2.5300000000000001E-3</v>
          </cell>
          <cell r="R740">
            <v>1.5983000000000001</v>
          </cell>
          <cell r="S740">
            <v>0.57530000000000003</v>
          </cell>
          <cell r="T740">
            <v>7.6010000000000001E-3</v>
          </cell>
          <cell r="U740">
            <v>0</v>
          </cell>
          <cell r="V740">
            <v>28</v>
          </cell>
          <cell r="W740">
            <v>42.41</v>
          </cell>
          <cell r="X740">
            <v>0</v>
          </cell>
          <cell r="Y740">
            <v>2020.06</v>
          </cell>
          <cell r="Z740">
            <v>152.75</v>
          </cell>
          <cell r="AA740">
            <v>2215.2199999999998</v>
          </cell>
          <cell r="AB740">
            <v>44.75</v>
          </cell>
          <cell r="AC740">
            <v>77.7</v>
          </cell>
          <cell r="AD740">
            <v>491.51</v>
          </cell>
          <cell r="AE740">
            <v>613.96</v>
          </cell>
          <cell r="AF740">
            <v>2829.18</v>
          </cell>
        </row>
        <row r="741">
          <cell r="C741" t="str">
            <v>QFFF00005E</v>
          </cell>
          <cell r="D741">
            <v>229021</v>
          </cell>
          <cell r="E741">
            <v>39845</v>
          </cell>
          <cell r="F741">
            <v>39872</v>
          </cell>
          <cell r="G741" t="str">
            <v>EDSSCT1</v>
          </cell>
          <cell r="H741">
            <v>38465.599999999999</v>
          </cell>
          <cell r="I741">
            <v>100.4</v>
          </cell>
          <cell r="J741">
            <v>100.4</v>
          </cell>
          <cell r="K741">
            <v>30</v>
          </cell>
          <cell r="L741" t="str">
            <v>GELL</v>
          </cell>
          <cell r="M741">
            <v>1.0760000000000001</v>
          </cell>
          <cell r="N741">
            <v>1.5146999999999999</v>
          </cell>
          <cell r="O741">
            <v>0</v>
          </cell>
          <cell r="P741">
            <v>14.9567</v>
          </cell>
          <cell r="Q741">
            <v>2.5300000000000001E-3</v>
          </cell>
          <cell r="R741">
            <v>1.5983000000000001</v>
          </cell>
          <cell r="S741">
            <v>0.57530000000000003</v>
          </cell>
          <cell r="T741">
            <v>7.6010000000000001E-3</v>
          </cell>
          <cell r="U741">
            <v>0</v>
          </cell>
          <cell r="V741">
            <v>28</v>
          </cell>
          <cell r="W741">
            <v>42.41</v>
          </cell>
          <cell r="X741">
            <v>0</v>
          </cell>
          <cell r="Y741">
            <v>1501.65</v>
          </cell>
          <cell r="Z741">
            <v>97.32</v>
          </cell>
          <cell r="AA741">
            <v>1641.38</v>
          </cell>
          <cell r="AB741">
            <v>44.75</v>
          </cell>
          <cell r="AC741">
            <v>57.76</v>
          </cell>
          <cell r="AD741">
            <v>314.60000000000002</v>
          </cell>
          <cell r="AE741">
            <v>417.11</v>
          </cell>
          <cell r="AF741">
            <v>2058.4899999999998</v>
          </cell>
        </row>
        <row r="742">
          <cell r="C742" t="str">
            <v>QFFF00005M</v>
          </cell>
          <cell r="D742">
            <v>229022</v>
          </cell>
          <cell r="E742">
            <v>39845</v>
          </cell>
          <cell r="F742">
            <v>39872</v>
          </cell>
          <cell r="G742" t="str">
            <v>EDSSCT1</v>
          </cell>
          <cell r="H742">
            <v>58198.66</v>
          </cell>
          <cell r="I742">
            <v>136.68</v>
          </cell>
          <cell r="J742">
            <v>136.68</v>
          </cell>
          <cell r="K742">
            <v>30</v>
          </cell>
          <cell r="L742" t="str">
            <v>GELB</v>
          </cell>
          <cell r="M742">
            <v>1.071</v>
          </cell>
          <cell r="N742">
            <v>1.5146999999999999</v>
          </cell>
          <cell r="O742">
            <v>0</v>
          </cell>
          <cell r="P742">
            <v>14.9567</v>
          </cell>
          <cell r="Q742">
            <v>2.5300000000000001E-3</v>
          </cell>
          <cell r="R742">
            <v>1.5983000000000001</v>
          </cell>
          <cell r="S742">
            <v>0.57530000000000003</v>
          </cell>
          <cell r="T742">
            <v>7.6010000000000001E-3</v>
          </cell>
          <cell r="U742">
            <v>0</v>
          </cell>
          <cell r="V742">
            <v>28</v>
          </cell>
          <cell r="W742">
            <v>42.41</v>
          </cell>
          <cell r="X742">
            <v>0</v>
          </cell>
          <cell r="Y742">
            <v>2044.28</v>
          </cell>
          <cell r="Z742">
            <v>147.24</v>
          </cell>
          <cell r="AA742">
            <v>2233.9299999999998</v>
          </cell>
          <cell r="AB742">
            <v>44.75</v>
          </cell>
          <cell r="AC742">
            <v>78.63</v>
          </cell>
          <cell r="AD742">
            <v>473.78</v>
          </cell>
          <cell r="AE742">
            <v>597.16</v>
          </cell>
          <cell r="AF742">
            <v>2831.09</v>
          </cell>
        </row>
        <row r="743">
          <cell r="C743" t="str">
            <v>QFFF00005N</v>
          </cell>
          <cell r="D743">
            <v>229023</v>
          </cell>
          <cell r="E743">
            <v>39845</v>
          </cell>
          <cell r="F743">
            <v>39872</v>
          </cell>
          <cell r="G743" t="str">
            <v>EDMSCT1</v>
          </cell>
          <cell r="H743">
            <v>32688.03</v>
          </cell>
          <cell r="I743">
            <v>78.42</v>
          </cell>
          <cell r="J743">
            <v>120</v>
          </cell>
          <cell r="K743">
            <v>120</v>
          </cell>
          <cell r="L743" t="str">
            <v>GELL</v>
          </cell>
          <cell r="M743">
            <v>1.0760000000000001</v>
          </cell>
          <cell r="N743">
            <v>11.9856</v>
          </cell>
          <cell r="O743">
            <v>0</v>
          </cell>
          <cell r="P743">
            <v>12.2485</v>
          </cell>
          <cell r="Q743">
            <v>2.5300000000000001E-3</v>
          </cell>
          <cell r="R743">
            <v>1.5983000000000001</v>
          </cell>
          <cell r="S743">
            <v>0.57530000000000003</v>
          </cell>
          <cell r="T743">
            <v>7.6010000000000001E-3</v>
          </cell>
          <cell r="U743">
            <v>0</v>
          </cell>
          <cell r="V743">
            <v>28</v>
          </cell>
          <cell r="W743">
            <v>335.59</v>
          </cell>
          <cell r="X743">
            <v>0</v>
          </cell>
          <cell r="Y743">
            <v>1469.82</v>
          </cell>
          <cell r="Z743">
            <v>82.7</v>
          </cell>
          <cell r="AA743">
            <v>1888.11</v>
          </cell>
          <cell r="AB743">
            <v>44.75</v>
          </cell>
          <cell r="AC743">
            <v>69.03</v>
          </cell>
          <cell r="AD743">
            <v>267.35000000000002</v>
          </cell>
          <cell r="AE743">
            <v>381.13</v>
          </cell>
          <cell r="AF743">
            <v>2269.2399999999998</v>
          </cell>
        </row>
        <row r="744">
          <cell r="C744" t="str">
            <v>QFFF00005W</v>
          </cell>
          <cell r="D744">
            <v>229024</v>
          </cell>
          <cell r="E744">
            <v>39845</v>
          </cell>
          <cell r="F744">
            <v>39872</v>
          </cell>
          <cell r="G744" t="str">
            <v>EDMT1</v>
          </cell>
          <cell r="H744">
            <v>84812.952000000005</v>
          </cell>
          <cell r="I744">
            <v>192.38399999999999</v>
          </cell>
          <cell r="J744">
            <v>192.38399999999999</v>
          </cell>
          <cell r="K744">
            <v>120</v>
          </cell>
          <cell r="L744" t="str">
            <v>GELL</v>
          </cell>
          <cell r="M744">
            <v>1.0760000000000001</v>
          </cell>
          <cell r="N744">
            <v>11.9856</v>
          </cell>
          <cell r="O744">
            <v>0</v>
          </cell>
          <cell r="P744">
            <v>13.393599999999999</v>
          </cell>
          <cell r="Q744">
            <v>2.5300000000000001E-3</v>
          </cell>
          <cell r="R744">
            <v>1.5983000000000001</v>
          </cell>
          <cell r="S744">
            <v>0.57530000000000003</v>
          </cell>
          <cell r="T744">
            <v>7.6010000000000001E-3</v>
          </cell>
          <cell r="U744">
            <v>0</v>
          </cell>
          <cell r="V744">
            <v>28</v>
          </cell>
          <cell r="W744">
            <v>335.59</v>
          </cell>
          <cell r="X744">
            <v>0</v>
          </cell>
          <cell r="Y744">
            <v>2576.71</v>
          </cell>
          <cell r="Z744">
            <v>214.57</v>
          </cell>
          <cell r="AA744">
            <v>3126.87</v>
          </cell>
          <cell r="AB744">
            <v>44.75</v>
          </cell>
          <cell r="AC744">
            <v>110.68</v>
          </cell>
          <cell r="AD744">
            <v>693.66</v>
          </cell>
          <cell r="AE744">
            <v>849.09</v>
          </cell>
          <cell r="AF744">
            <v>3975.96</v>
          </cell>
        </row>
        <row r="745">
          <cell r="C745" t="str">
            <v>QFFF00005Y</v>
          </cell>
          <cell r="D745">
            <v>229025</v>
          </cell>
          <cell r="E745">
            <v>39845</v>
          </cell>
          <cell r="F745">
            <v>39872</v>
          </cell>
          <cell r="G745" t="str">
            <v>EDST1</v>
          </cell>
          <cell r="H745">
            <v>33455.769999999997</v>
          </cell>
          <cell r="I745">
            <v>80.52</v>
          </cell>
          <cell r="J745">
            <v>80.52</v>
          </cell>
          <cell r="K745">
            <v>30</v>
          </cell>
          <cell r="L745" t="str">
            <v>GELL</v>
          </cell>
          <cell r="M745">
            <v>1.0760000000000001</v>
          </cell>
          <cell r="N745">
            <v>1.5146999999999999</v>
          </cell>
          <cell r="O745">
            <v>0</v>
          </cell>
          <cell r="P745">
            <v>16.048999999999999</v>
          </cell>
          <cell r="Q745">
            <v>2.5300000000000001E-3</v>
          </cell>
          <cell r="R745">
            <v>1.5983000000000001</v>
          </cell>
          <cell r="S745">
            <v>0.57530000000000003</v>
          </cell>
          <cell r="T745">
            <v>7.6010000000000001E-3</v>
          </cell>
          <cell r="U745">
            <v>0</v>
          </cell>
          <cell r="V745">
            <v>28</v>
          </cell>
          <cell r="W745">
            <v>42.41</v>
          </cell>
          <cell r="X745">
            <v>0</v>
          </cell>
          <cell r="Y745">
            <v>1292.26</v>
          </cell>
          <cell r="Z745">
            <v>84.64</v>
          </cell>
          <cell r="AA745">
            <v>1419.31</v>
          </cell>
          <cell r="AB745">
            <v>44.75</v>
          </cell>
          <cell r="AC745">
            <v>46.33</v>
          </cell>
          <cell r="AD745">
            <v>273.62</v>
          </cell>
          <cell r="AE745">
            <v>364.7</v>
          </cell>
          <cell r="AF745">
            <v>1784.01</v>
          </cell>
        </row>
        <row r="746">
          <cell r="C746" t="str">
            <v>QFFF000062</v>
          </cell>
          <cell r="D746">
            <v>229026</v>
          </cell>
          <cell r="E746">
            <v>39845</v>
          </cell>
          <cell r="F746">
            <v>39872</v>
          </cell>
          <cell r="G746" t="str">
            <v>EDSSCT1</v>
          </cell>
          <cell r="H746">
            <v>57941.26</v>
          </cell>
          <cell r="I746">
            <v>226.54</v>
          </cell>
          <cell r="J746">
            <v>226.54</v>
          </cell>
          <cell r="K746">
            <v>30</v>
          </cell>
          <cell r="L746" t="str">
            <v>GELB</v>
          </cell>
          <cell r="M746">
            <v>1.071</v>
          </cell>
          <cell r="N746">
            <v>1.5146999999999999</v>
          </cell>
          <cell r="O746">
            <v>0</v>
          </cell>
          <cell r="P746">
            <v>14.9567</v>
          </cell>
          <cell r="Q746">
            <v>2.5300000000000001E-3</v>
          </cell>
          <cell r="R746">
            <v>1.5983000000000001</v>
          </cell>
          <cell r="S746">
            <v>0.57530000000000003</v>
          </cell>
          <cell r="T746">
            <v>7.6010000000000001E-3</v>
          </cell>
          <cell r="U746">
            <v>0</v>
          </cell>
          <cell r="V746">
            <v>28</v>
          </cell>
          <cell r="W746">
            <v>42.41</v>
          </cell>
          <cell r="X746">
            <v>0</v>
          </cell>
          <cell r="Y746">
            <v>3388.29</v>
          </cell>
          <cell r="Z746">
            <v>146.59</v>
          </cell>
          <cell r="AA746">
            <v>3577.29</v>
          </cell>
          <cell r="AB746">
            <v>44.75</v>
          </cell>
          <cell r="AC746">
            <v>130.33000000000001</v>
          </cell>
          <cell r="AD746">
            <v>471.69</v>
          </cell>
          <cell r="AE746">
            <v>646.77</v>
          </cell>
          <cell r="AF746">
            <v>4224.0600000000004</v>
          </cell>
        </row>
        <row r="747">
          <cell r="C747" t="str">
            <v>QFFF000065</v>
          </cell>
          <cell r="D747">
            <v>229027</v>
          </cell>
          <cell r="E747">
            <v>39845</v>
          </cell>
          <cell r="F747">
            <v>39872</v>
          </cell>
          <cell r="G747" t="str">
            <v>EDST1</v>
          </cell>
          <cell r="H747">
            <v>26596.28</v>
          </cell>
          <cell r="I747">
            <v>96.08</v>
          </cell>
          <cell r="J747">
            <v>96.08</v>
          </cell>
          <cell r="K747">
            <v>30</v>
          </cell>
          <cell r="L747" t="str">
            <v>GELL</v>
          </cell>
          <cell r="M747">
            <v>1.0760000000000001</v>
          </cell>
          <cell r="N747">
            <v>1.5146999999999999</v>
          </cell>
          <cell r="O747">
            <v>0</v>
          </cell>
          <cell r="P747">
            <v>16.048999999999999</v>
          </cell>
          <cell r="Q747">
            <v>2.5300000000000001E-3</v>
          </cell>
          <cell r="R747">
            <v>1.5983000000000001</v>
          </cell>
          <cell r="S747">
            <v>0.57530000000000003</v>
          </cell>
          <cell r="T747">
            <v>7.6010000000000001E-3</v>
          </cell>
          <cell r="U747">
            <v>0</v>
          </cell>
          <cell r="V747">
            <v>28</v>
          </cell>
          <cell r="W747">
            <v>42.41</v>
          </cell>
          <cell r="X747">
            <v>0</v>
          </cell>
          <cell r="Y747">
            <v>1541.99</v>
          </cell>
          <cell r="Z747">
            <v>67.290000000000006</v>
          </cell>
          <cell r="AA747">
            <v>1651.69</v>
          </cell>
          <cell r="AB747">
            <v>44.75</v>
          </cell>
          <cell r="AC747">
            <v>55.27</v>
          </cell>
          <cell r="AD747">
            <v>217.52</v>
          </cell>
          <cell r="AE747">
            <v>317.54000000000002</v>
          </cell>
          <cell r="AF747">
            <v>1969.23</v>
          </cell>
        </row>
        <row r="748">
          <cell r="C748" t="str">
            <v>QFFF000067</v>
          </cell>
          <cell r="D748">
            <v>229028</v>
          </cell>
          <cell r="E748">
            <v>39845</v>
          </cell>
          <cell r="F748">
            <v>39872</v>
          </cell>
          <cell r="G748" t="str">
            <v>WDMT1</v>
          </cell>
          <cell r="H748">
            <v>57823.7</v>
          </cell>
          <cell r="I748">
            <v>326.94</v>
          </cell>
          <cell r="J748">
            <v>326.94</v>
          </cell>
          <cell r="K748">
            <v>120</v>
          </cell>
          <cell r="L748" t="str">
            <v>GWLL</v>
          </cell>
          <cell r="M748">
            <v>1.2629999999999999</v>
          </cell>
          <cell r="N748">
            <v>13.187900000000001</v>
          </cell>
          <cell r="O748">
            <v>0</v>
          </cell>
          <cell r="P748">
            <v>47.829099999999997</v>
          </cell>
          <cell r="Q748">
            <v>4.8729999999999997E-3</v>
          </cell>
          <cell r="R748">
            <v>1.5983000000000001</v>
          </cell>
          <cell r="S748">
            <v>0.57530000000000003</v>
          </cell>
          <cell r="T748">
            <v>7.6010000000000001E-3</v>
          </cell>
          <cell r="U748">
            <v>0</v>
          </cell>
          <cell r="V748">
            <v>28</v>
          </cell>
          <cell r="W748">
            <v>369.27</v>
          </cell>
          <cell r="X748">
            <v>0</v>
          </cell>
          <cell r="Y748">
            <v>15637.24</v>
          </cell>
          <cell r="Z748">
            <v>281.77</v>
          </cell>
          <cell r="AA748">
            <v>16288.28</v>
          </cell>
          <cell r="AB748">
            <v>44.75</v>
          </cell>
          <cell r="AC748">
            <v>188.08</v>
          </cell>
          <cell r="AD748">
            <v>555.11</v>
          </cell>
          <cell r="AE748">
            <v>787.94</v>
          </cell>
          <cell r="AF748">
            <v>17076.22</v>
          </cell>
        </row>
        <row r="749">
          <cell r="C749" t="str">
            <v>QFFF00006C</v>
          </cell>
          <cell r="D749">
            <v>229029</v>
          </cell>
          <cell r="E749">
            <v>39814</v>
          </cell>
          <cell r="F749">
            <v>39844</v>
          </cell>
          <cell r="G749" t="str">
            <v>EDSSCT1</v>
          </cell>
          <cell r="H749">
            <v>39517.89</v>
          </cell>
          <cell r="I749">
            <v>93.9</v>
          </cell>
          <cell r="J749">
            <v>93.9</v>
          </cell>
          <cell r="K749">
            <v>30</v>
          </cell>
          <cell r="L749" t="str">
            <v>GELL</v>
          </cell>
          <cell r="M749">
            <v>1.0760000000000001</v>
          </cell>
          <cell r="N749">
            <v>1.5146999999999999</v>
          </cell>
          <cell r="O749">
            <v>0</v>
          </cell>
          <cell r="P749">
            <v>14.9567</v>
          </cell>
          <cell r="Q749">
            <v>2.5300000000000001E-3</v>
          </cell>
          <cell r="R749">
            <v>1.5983000000000001</v>
          </cell>
          <cell r="S749">
            <v>0.57530000000000003</v>
          </cell>
          <cell r="T749">
            <v>7.6010000000000001E-3</v>
          </cell>
          <cell r="U749">
            <v>0</v>
          </cell>
          <cell r="V749">
            <v>31</v>
          </cell>
          <cell r="W749">
            <v>46.95</v>
          </cell>
          <cell r="X749">
            <v>0</v>
          </cell>
          <cell r="Y749">
            <v>1404.43</v>
          </cell>
          <cell r="Z749">
            <v>99.99</v>
          </cell>
          <cell r="AA749">
            <v>1551.37</v>
          </cell>
          <cell r="AB749">
            <v>49.55</v>
          </cell>
          <cell r="AC749">
            <v>54.02</v>
          </cell>
          <cell r="AD749">
            <v>323.20999999999998</v>
          </cell>
          <cell r="AE749">
            <v>426.78</v>
          </cell>
          <cell r="AF749">
            <v>1978.15</v>
          </cell>
        </row>
        <row r="750">
          <cell r="C750" t="str">
            <v>QFFF00006C</v>
          </cell>
          <cell r="D750">
            <v>229029</v>
          </cell>
          <cell r="E750">
            <v>39845</v>
          </cell>
          <cell r="F750">
            <v>39872</v>
          </cell>
          <cell r="G750" t="str">
            <v>EDSSCT1</v>
          </cell>
          <cell r="H750">
            <v>36007.440000000002</v>
          </cell>
          <cell r="I750">
            <v>92.42</v>
          </cell>
          <cell r="J750">
            <v>92.42</v>
          </cell>
          <cell r="K750">
            <v>30</v>
          </cell>
          <cell r="L750" t="str">
            <v>GELL</v>
          </cell>
          <cell r="M750">
            <v>1.0760000000000001</v>
          </cell>
          <cell r="N750">
            <v>1.5146999999999999</v>
          </cell>
          <cell r="O750">
            <v>0</v>
          </cell>
          <cell r="P750">
            <v>14.9567</v>
          </cell>
          <cell r="Q750">
            <v>2.5300000000000001E-3</v>
          </cell>
          <cell r="R750">
            <v>1.5983000000000001</v>
          </cell>
          <cell r="S750">
            <v>0.57530000000000003</v>
          </cell>
          <cell r="T750">
            <v>7.6010000000000001E-3</v>
          </cell>
          <cell r="U750">
            <v>0</v>
          </cell>
          <cell r="V750">
            <v>28</v>
          </cell>
          <cell r="W750">
            <v>42.41</v>
          </cell>
          <cell r="X750">
            <v>0</v>
          </cell>
          <cell r="Y750">
            <v>1382.3</v>
          </cell>
          <cell r="Z750">
            <v>91.1</v>
          </cell>
          <cell r="AA750">
            <v>1515.81</v>
          </cell>
          <cell r="AB750">
            <v>44.75</v>
          </cell>
          <cell r="AC750">
            <v>53.17</v>
          </cell>
          <cell r="AD750">
            <v>294.5</v>
          </cell>
          <cell r="AE750">
            <v>392.42</v>
          </cell>
          <cell r="AF750">
            <v>1908.23</v>
          </cell>
        </row>
        <row r="751">
          <cell r="C751" t="str">
            <v>QFFF00006C</v>
          </cell>
          <cell r="D751">
            <v>228320</v>
          </cell>
          <cell r="E751">
            <v>39814</v>
          </cell>
          <cell r="F751">
            <v>39844</v>
          </cell>
          <cell r="G751" t="str">
            <v>EDSSCT1</v>
          </cell>
          <cell r="H751">
            <v>-39517.89</v>
          </cell>
          <cell r="I751">
            <v>93.9</v>
          </cell>
          <cell r="J751">
            <v>-93.9</v>
          </cell>
          <cell r="K751">
            <v>30</v>
          </cell>
          <cell r="L751" t="str">
            <v>GELL</v>
          </cell>
          <cell r="M751">
            <v>1.0760000000000001</v>
          </cell>
          <cell r="N751">
            <v>1.5146999999999999</v>
          </cell>
          <cell r="O751">
            <v>0</v>
          </cell>
          <cell r="P751">
            <v>14.9567</v>
          </cell>
          <cell r="Q751">
            <v>2.5300000000000001E-3</v>
          </cell>
          <cell r="R751">
            <v>1.5983000000000001</v>
          </cell>
          <cell r="S751">
            <v>0.57530000000000003</v>
          </cell>
          <cell r="T751">
            <v>7.6010000000000001E-3</v>
          </cell>
          <cell r="U751">
            <v>0</v>
          </cell>
          <cell r="V751">
            <v>31</v>
          </cell>
          <cell r="W751">
            <v>-46.95</v>
          </cell>
          <cell r="X751">
            <v>0</v>
          </cell>
          <cell r="Y751">
            <v>-1404.43</v>
          </cell>
          <cell r="Z751">
            <v>-99.99</v>
          </cell>
          <cell r="AA751">
            <v>-1551.37</v>
          </cell>
          <cell r="AB751">
            <v>-49.55</v>
          </cell>
          <cell r="AC751">
            <v>-54.02</v>
          </cell>
          <cell r="AD751">
            <v>-323.20999999999998</v>
          </cell>
          <cell r="AE751">
            <v>-426.78</v>
          </cell>
          <cell r="AF751">
            <v>-1978.15</v>
          </cell>
        </row>
        <row r="752">
          <cell r="C752" t="str">
            <v>QFFF00006D</v>
          </cell>
          <cell r="D752">
            <v>229030</v>
          </cell>
          <cell r="E752">
            <v>39845</v>
          </cell>
          <cell r="F752">
            <v>39872</v>
          </cell>
          <cell r="G752" t="str">
            <v>EDSSCT1</v>
          </cell>
          <cell r="H752">
            <v>31369.103999999999</v>
          </cell>
          <cell r="I752">
            <v>63.612000000000002</v>
          </cell>
          <cell r="J752">
            <v>63.612000000000002</v>
          </cell>
          <cell r="K752">
            <v>30</v>
          </cell>
          <cell r="L752" t="str">
            <v>GELL</v>
          </cell>
          <cell r="M752">
            <v>1.0760000000000001</v>
          </cell>
          <cell r="N752">
            <v>1.5146999999999999</v>
          </cell>
          <cell r="O752">
            <v>0</v>
          </cell>
          <cell r="P752">
            <v>14.9567</v>
          </cell>
          <cell r="Q752">
            <v>2.5300000000000001E-3</v>
          </cell>
          <cell r="R752">
            <v>1.5983000000000001</v>
          </cell>
          <cell r="S752">
            <v>0.57530000000000003</v>
          </cell>
          <cell r="T752">
            <v>7.6010000000000001E-3</v>
          </cell>
          <cell r="U752">
            <v>0</v>
          </cell>
          <cell r="V752">
            <v>28</v>
          </cell>
          <cell r="W752">
            <v>42.41</v>
          </cell>
          <cell r="X752">
            <v>0</v>
          </cell>
          <cell r="Y752">
            <v>951.43</v>
          </cell>
          <cell r="Z752">
            <v>79.36</v>
          </cell>
          <cell r="AA752">
            <v>1073.2</v>
          </cell>
          <cell r="AB752">
            <v>44.75</v>
          </cell>
          <cell r="AC752">
            <v>36.590000000000003</v>
          </cell>
          <cell r="AD752">
            <v>256.56</v>
          </cell>
          <cell r="AE752">
            <v>337.9</v>
          </cell>
          <cell r="AF752">
            <v>1411.1</v>
          </cell>
        </row>
        <row r="753">
          <cell r="C753" t="str">
            <v>QFFF00006J</v>
          </cell>
          <cell r="D753">
            <v>229031</v>
          </cell>
          <cell r="E753">
            <v>39845</v>
          </cell>
          <cell r="F753">
            <v>39872</v>
          </cell>
          <cell r="G753" t="str">
            <v>EDMSCT1</v>
          </cell>
          <cell r="H753">
            <v>43432.31</v>
          </cell>
          <cell r="I753">
            <v>172.54</v>
          </cell>
          <cell r="J753">
            <v>172.54</v>
          </cell>
          <cell r="K753">
            <v>120</v>
          </cell>
          <cell r="L753" t="str">
            <v>GELB</v>
          </cell>
          <cell r="M753">
            <v>1.071</v>
          </cell>
          <cell r="N753">
            <v>11.9856</v>
          </cell>
          <cell r="O753">
            <v>0</v>
          </cell>
          <cell r="P753">
            <v>12.2485</v>
          </cell>
          <cell r="Q753">
            <v>2.5300000000000001E-3</v>
          </cell>
          <cell r="R753">
            <v>1.5983000000000001</v>
          </cell>
          <cell r="S753">
            <v>0.57530000000000003</v>
          </cell>
          <cell r="T753">
            <v>7.6010000000000001E-3</v>
          </cell>
          <cell r="U753">
            <v>0</v>
          </cell>
          <cell r="V753">
            <v>28</v>
          </cell>
          <cell r="W753">
            <v>335.59</v>
          </cell>
          <cell r="X753">
            <v>0</v>
          </cell>
          <cell r="Y753">
            <v>2113.36</v>
          </cell>
          <cell r="Z753">
            <v>109.89</v>
          </cell>
          <cell r="AA753">
            <v>2558.84</v>
          </cell>
          <cell r="AB753">
            <v>44.75</v>
          </cell>
          <cell r="AC753">
            <v>99.26</v>
          </cell>
          <cell r="AD753">
            <v>353.57</v>
          </cell>
          <cell r="AE753">
            <v>497.58</v>
          </cell>
          <cell r="AF753">
            <v>3056.42</v>
          </cell>
        </row>
        <row r="754">
          <cell r="C754" t="str">
            <v>QFFF00006K</v>
          </cell>
          <cell r="D754">
            <v>229032</v>
          </cell>
          <cell r="E754">
            <v>39845</v>
          </cell>
          <cell r="F754">
            <v>39872</v>
          </cell>
          <cell r="G754" t="str">
            <v>EDSSCT1</v>
          </cell>
          <cell r="H754">
            <v>37772.97</v>
          </cell>
          <cell r="I754">
            <v>126.66</v>
          </cell>
          <cell r="J754">
            <v>126.66</v>
          </cell>
          <cell r="K754">
            <v>30</v>
          </cell>
          <cell r="L754" t="str">
            <v>GELB</v>
          </cell>
          <cell r="M754">
            <v>1.071</v>
          </cell>
          <cell r="N754">
            <v>1.5146999999999999</v>
          </cell>
          <cell r="O754">
            <v>0</v>
          </cell>
          <cell r="P754">
            <v>14.9567</v>
          </cell>
          <cell r="Q754">
            <v>2.5300000000000001E-3</v>
          </cell>
          <cell r="R754">
            <v>1.5983000000000001</v>
          </cell>
          <cell r="S754">
            <v>0.57530000000000003</v>
          </cell>
          <cell r="T754">
            <v>7.6010000000000001E-3</v>
          </cell>
          <cell r="U754">
            <v>0</v>
          </cell>
          <cell r="V754">
            <v>28</v>
          </cell>
          <cell r="W754">
            <v>42.41</v>
          </cell>
          <cell r="X754">
            <v>0</v>
          </cell>
          <cell r="Y754">
            <v>1894.42</v>
          </cell>
          <cell r="Z754">
            <v>95.56</v>
          </cell>
          <cell r="AA754">
            <v>2032.39</v>
          </cell>
          <cell r="AB754">
            <v>44.75</v>
          </cell>
          <cell r="AC754">
            <v>72.87</v>
          </cell>
          <cell r="AD754">
            <v>307.5</v>
          </cell>
          <cell r="AE754">
            <v>425.12</v>
          </cell>
          <cell r="AF754">
            <v>2457.5100000000002</v>
          </cell>
        </row>
        <row r="755">
          <cell r="C755" t="str">
            <v>QFFF00006L</v>
          </cell>
          <cell r="D755">
            <v>229033</v>
          </cell>
          <cell r="E755">
            <v>39845</v>
          </cell>
          <cell r="F755">
            <v>39872</v>
          </cell>
          <cell r="G755" t="str">
            <v>EDSSCT1</v>
          </cell>
          <cell r="H755">
            <v>71682.48</v>
          </cell>
          <cell r="I755">
            <v>185.61600000000001</v>
          </cell>
          <cell r="J755">
            <v>185.61600000000001</v>
          </cell>
          <cell r="K755">
            <v>30</v>
          </cell>
          <cell r="L755" t="str">
            <v>GELL</v>
          </cell>
          <cell r="M755">
            <v>1.0760000000000001</v>
          </cell>
          <cell r="N755">
            <v>1.5146999999999999</v>
          </cell>
          <cell r="O755">
            <v>0</v>
          </cell>
          <cell r="P755">
            <v>14.9567</v>
          </cell>
          <cell r="Q755">
            <v>2.5300000000000001E-3</v>
          </cell>
          <cell r="R755">
            <v>1.5983000000000001</v>
          </cell>
          <cell r="S755">
            <v>0.57530000000000003</v>
          </cell>
          <cell r="T755">
            <v>7.6010000000000001E-3</v>
          </cell>
          <cell r="U755">
            <v>0</v>
          </cell>
          <cell r="V755">
            <v>28</v>
          </cell>
          <cell r="W755">
            <v>42.41</v>
          </cell>
          <cell r="X755">
            <v>0</v>
          </cell>
          <cell r="Y755">
            <v>2776.21</v>
          </cell>
          <cell r="Z755">
            <v>181.35</v>
          </cell>
          <cell r="AA755">
            <v>2999.97</v>
          </cell>
          <cell r="AB755">
            <v>44.75</v>
          </cell>
          <cell r="AC755">
            <v>106.78</v>
          </cell>
          <cell r="AD755">
            <v>586.27</v>
          </cell>
          <cell r="AE755">
            <v>737.8</v>
          </cell>
          <cell r="AF755">
            <v>3737.77</v>
          </cell>
        </row>
        <row r="756">
          <cell r="C756" t="str">
            <v>QFFF00006N</v>
          </cell>
          <cell r="D756">
            <v>229034</v>
          </cell>
          <cell r="E756">
            <v>39845</v>
          </cell>
          <cell r="F756">
            <v>39872</v>
          </cell>
          <cell r="G756" t="str">
            <v>EDSSCT1</v>
          </cell>
          <cell r="H756">
            <v>28447.79</v>
          </cell>
          <cell r="I756">
            <v>118.48</v>
          </cell>
          <cell r="J756">
            <v>118.48</v>
          </cell>
          <cell r="K756">
            <v>30</v>
          </cell>
          <cell r="L756" t="str">
            <v>GELL</v>
          </cell>
          <cell r="M756">
            <v>1.0760000000000001</v>
          </cell>
          <cell r="N756">
            <v>1.5146999999999999</v>
          </cell>
          <cell r="O756">
            <v>0</v>
          </cell>
          <cell r="P756">
            <v>14.9567</v>
          </cell>
          <cell r="Q756">
            <v>2.5300000000000001E-3</v>
          </cell>
          <cell r="R756">
            <v>1.5983000000000001</v>
          </cell>
          <cell r="S756">
            <v>0.57530000000000003</v>
          </cell>
          <cell r="T756">
            <v>7.6010000000000001E-3</v>
          </cell>
          <cell r="U756">
            <v>0</v>
          </cell>
          <cell r="V756">
            <v>28</v>
          </cell>
          <cell r="W756">
            <v>42.41</v>
          </cell>
          <cell r="X756">
            <v>0</v>
          </cell>
          <cell r="Y756">
            <v>1772.07</v>
          </cell>
          <cell r="Z756">
            <v>71.97</v>
          </cell>
          <cell r="AA756">
            <v>1886.45</v>
          </cell>
          <cell r="AB756">
            <v>44.75</v>
          </cell>
          <cell r="AC756">
            <v>68.16</v>
          </cell>
          <cell r="AD756">
            <v>232.67</v>
          </cell>
          <cell r="AE756">
            <v>345.58</v>
          </cell>
          <cell r="AF756">
            <v>2232.0300000000002</v>
          </cell>
        </row>
        <row r="757">
          <cell r="C757" t="str">
            <v>QFFF00006S</v>
          </cell>
          <cell r="D757">
            <v>229035</v>
          </cell>
          <cell r="E757">
            <v>39845</v>
          </cell>
          <cell r="F757">
            <v>39872</v>
          </cell>
          <cell r="G757" t="str">
            <v>EDMSCT1</v>
          </cell>
          <cell r="H757">
            <v>40472.207999999999</v>
          </cell>
          <cell r="I757">
            <v>176.11199999999999</v>
          </cell>
          <cell r="J757">
            <v>176.11199999999999</v>
          </cell>
          <cell r="K757">
            <v>120</v>
          </cell>
          <cell r="L757" t="str">
            <v>GELL</v>
          </cell>
          <cell r="M757">
            <v>1.0760000000000001</v>
          </cell>
          <cell r="N757">
            <v>11.9856</v>
          </cell>
          <cell r="O757">
            <v>0</v>
          </cell>
          <cell r="P757">
            <v>12.2485</v>
          </cell>
          <cell r="Q757">
            <v>2.5300000000000001E-3</v>
          </cell>
          <cell r="R757">
            <v>1.5983000000000001</v>
          </cell>
          <cell r="S757">
            <v>0.57530000000000003</v>
          </cell>
          <cell r="T757">
            <v>7.6010000000000001E-3</v>
          </cell>
          <cell r="U757">
            <v>0</v>
          </cell>
          <cell r="V757">
            <v>28</v>
          </cell>
          <cell r="W757">
            <v>335.59</v>
          </cell>
          <cell r="X757">
            <v>0</v>
          </cell>
          <cell r="Y757">
            <v>2157.11</v>
          </cell>
          <cell r="Z757">
            <v>102.39</v>
          </cell>
          <cell r="AA757">
            <v>2595.09</v>
          </cell>
          <cell r="AB757">
            <v>44.75</v>
          </cell>
          <cell r="AC757">
            <v>101.32</v>
          </cell>
          <cell r="AD757">
            <v>331.01</v>
          </cell>
          <cell r="AE757">
            <v>477.08</v>
          </cell>
          <cell r="AF757">
            <v>3072.17</v>
          </cell>
        </row>
        <row r="758">
          <cell r="C758" t="str">
            <v>QFFF00006U</v>
          </cell>
          <cell r="D758">
            <v>229036</v>
          </cell>
          <cell r="E758">
            <v>39845</v>
          </cell>
          <cell r="F758">
            <v>39872</v>
          </cell>
          <cell r="G758" t="str">
            <v>EDST1</v>
          </cell>
          <cell r="H758">
            <v>28156.524000000001</v>
          </cell>
          <cell r="I758">
            <v>59.363999999999997</v>
          </cell>
          <cell r="J758">
            <v>59.363999999999997</v>
          </cell>
          <cell r="K758">
            <v>30</v>
          </cell>
          <cell r="L758" t="str">
            <v>GELL</v>
          </cell>
          <cell r="M758">
            <v>1.0760000000000001</v>
          </cell>
          <cell r="N758">
            <v>1.5146999999999999</v>
          </cell>
          <cell r="O758">
            <v>0</v>
          </cell>
          <cell r="P758">
            <v>16.048999999999999</v>
          </cell>
          <cell r="Q758">
            <v>2.5300000000000001E-3</v>
          </cell>
          <cell r="R758">
            <v>1.5983000000000001</v>
          </cell>
          <cell r="S758">
            <v>0.57530000000000003</v>
          </cell>
          <cell r="T758">
            <v>7.6010000000000001E-3</v>
          </cell>
          <cell r="U758">
            <v>0</v>
          </cell>
          <cell r="V758">
            <v>28</v>
          </cell>
          <cell r="W758">
            <v>42.41</v>
          </cell>
          <cell r="X758">
            <v>0</v>
          </cell>
          <cell r="Y758">
            <v>952.74</v>
          </cell>
          <cell r="Z758">
            <v>71.239999999999995</v>
          </cell>
          <cell r="AA758">
            <v>1066.3900000000001</v>
          </cell>
          <cell r="AB758">
            <v>44.75</v>
          </cell>
          <cell r="AC758">
            <v>34.15</v>
          </cell>
          <cell r="AD758">
            <v>230.28</v>
          </cell>
          <cell r="AE758">
            <v>309.18</v>
          </cell>
          <cell r="AF758">
            <v>1375.57</v>
          </cell>
        </row>
        <row r="759">
          <cell r="C759" t="str">
            <v>QFFF000070</v>
          </cell>
          <cell r="D759">
            <v>229037</v>
          </cell>
          <cell r="E759">
            <v>39845</v>
          </cell>
          <cell r="F759">
            <v>39872</v>
          </cell>
          <cell r="G759" t="str">
            <v>EDSSCT1</v>
          </cell>
          <cell r="H759">
            <v>40771.69</v>
          </cell>
          <cell r="I759">
            <v>129.34</v>
          </cell>
          <cell r="J759">
            <v>129.34</v>
          </cell>
          <cell r="K759">
            <v>30</v>
          </cell>
          <cell r="L759" t="str">
            <v>GELL</v>
          </cell>
          <cell r="M759">
            <v>1.0760000000000001</v>
          </cell>
          <cell r="N759">
            <v>1.5146999999999999</v>
          </cell>
          <cell r="O759">
            <v>0</v>
          </cell>
          <cell r="P759">
            <v>14.9567</v>
          </cell>
          <cell r="Q759">
            <v>2.5300000000000001E-3</v>
          </cell>
          <cell r="R759">
            <v>1.5983000000000001</v>
          </cell>
          <cell r="S759">
            <v>0.57530000000000003</v>
          </cell>
          <cell r="T759">
            <v>7.6010000000000001E-3</v>
          </cell>
          <cell r="U759">
            <v>0</v>
          </cell>
          <cell r="V759">
            <v>28</v>
          </cell>
          <cell r="W759">
            <v>42.41</v>
          </cell>
          <cell r="X759">
            <v>0</v>
          </cell>
          <cell r="Y759">
            <v>1934.5</v>
          </cell>
          <cell r="Z759">
            <v>103.15</v>
          </cell>
          <cell r="AA759">
            <v>2080.06</v>
          </cell>
          <cell r="AB759">
            <v>44.75</v>
          </cell>
          <cell r="AC759">
            <v>74.41</v>
          </cell>
          <cell r="AD759">
            <v>333.46</v>
          </cell>
          <cell r="AE759">
            <v>452.62</v>
          </cell>
          <cell r="AF759">
            <v>2532.6799999999998</v>
          </cell>
        </row>
        <row r="760">
          <cell r="C760" t="str">
            <v>QFFF000072</v>
          </cell>
          <cell r="D760">
            <v>229038</v>
          </cell>
          <cell r="E760">
            <v>39845</v>
          </cell>
          <cell r="F760">
            <v>39872</v>
          </cell>
          <cell r="G760" t="str">
            <v>EDMSCT1</v>
          </cell>
          <cell r="H760">
            <v>48745.824000000001</v>
          </cell>
          <cell r="I760">
            <v>160.27199999999999</v>
          </cell>
          <cell r="J760">
            <v>160.27199999999999</v>
          </cell>
          <cell r="K760">
            <v>120</v>
          </cell>
          <cell r="L760" t="str">
            <v>GELL</v>
          </cell>
          <cell r="M760">
            <v>1.0760000000000001</v>
          </cell>
          <cell r="N760">
            <v>11.9856</v>
          </cell>
          <cell r="O760">
            <v>0</v>
          </cell>
          <cell r="P760">
            <v>12.2485</v>
          </cell>
          <cell r="Q760">
            <v>2.5300000000000001E-3</v>
          </cell>
          <cell r="R760">
            <v>1.5983000000000001</v>
          </cell>
          <cell r="S760">
            <v>0.57530000000000003</v>
          </cell>
          <cell r="T760">
            <v>7.6010000000000001E-3</v>
          </cell>
          <cell r="U760">
            <v>0</v>
          </cell>
          <cell r="V760">
            <v>28</v>
          </cell>
          <cell r="W760">
            <v>335.59</v>
          </cell>
          <cell r="X760">
            <v>0</v>
          </cell>
          <cell r="Y760">
            <v>1963.09</v>
          </cell>
          <cell r="Z760">
            <v>123.33</v>
          </cell>
          <cell r="AA760">
            <v>2422.0100000000002</v>
          </cell>
          <cell r="AB760">
            <v>44.75</v>
          </cell>
          <cell r="AC760">
            <v>92.21</v>
          </cell>
          <cell r="AD760">
            <v>398.68</v>
          </cell>
          <cell r="AE760">
            <v>535.64</v>
          </cell>
          <cell r="AF760">
            <v>2957.65</v>
          </cell>
        </row>
        <row r="761">
          <cell r="C761" t="str">
            <v>QFFF000076</v>
          </cell>
          <cell r="D761">
            <v>229039</v>
          </cell>
          <cell r="E761">
            <v>39845</v>
          </cell>
          <cell r="F761">
            <v>39872</v>
          </cell>
          <cell r="G761" t="str">
            <v>EDSSCT1</v>
          </cell>
          <cell r="H761">
            <v>32996.49</v>
          </cell>
          <cell r="I761">
            <v>71.64</v>
          </cell>
          <cell r="J761">
            <v>71.64</v>
          </cell>
          <cell r="K761">
            <v>30</v>
          </cell>
          <cell r="L761" t="str">
            <v>GELL</v>
          </cell>
          <cell r="M761">
            <v>1.0760000000000001</v>
          </cell>
          <cell r="N761">
            <v>1.5146999999999999</v>
          </cell>
          <cell r="O761">
            <v>0</v>
          </cell>
          <cell r="P761">
            <v>14.9567</v>
          </cell>
          <cell r="Q761">
            <v>2.5300000000000001E-3</v>
          </cell>
          <cell r="R761">
            <v>1.5983000000000001</v>
          </cell>
          <cell r="S761">
            <v>0.57530000000000003</v>
          </cell>
          <cell r="T761">
            <v>7.6010000000000001E-3</v>
          </cell>
          <cell r="U761">
            <v>0</v>
          </cell>
          <cell r="V761">
            <v>28</v>
          </cell>
          <cell r="W761">
            <v>42.41</v>
          </cell>
          <cell r="X761">
            <v>0</v>
          </cell>
          <cell r="Y761">
            <v>1071.49</v>
          </cell>
          <cell r="Z761">
            <v>83.49</v>
          </cell>
          <cell r="AA761">
            <v>1197.3900000000001</v>
          </cell>
          <cell r="AB761">
            <v>44.75</v>
          </cell>
          <cell r="AC761">
            <v>41.21</v>
          </cell>
          <cell r="AD761">
            <v>269.87</v>
          </cell>
          <cell r="AE761">
            <v>355.83</v>
          </cell>
          <cell r="AF761">
            <v>1553.22</v>
          </cell>
        </row>
        <row r="762">
          <cell r="C762" t="str">
            <v>QFFF000077</v>
          </cell>
          <cell r="D762">
            <v>229040</v>
          </cell>
          <cell r="E762">
            <v>39845</v>
          </cell>
          <cell r="F762">
            <v>39872</v>
          </cell>
          <cell r="G762" t="str">
            <v>EDSSCT1</v>
          </cell>
          <cell r="H762">
            <v>13824.49</v>
          </cell>
          <cell r="I762">
            <v>30.98</v>
          </cell>
          <cell r="J762">
            <v>30.98</v>
          </cell>
          <cell r="K762">
            <v>30</v>
          </cell>
          <cell r="L762" t="str">
            <v>GELL</v>
          </cell>
          <cell r="M762">
            <v>1.0760000000000001</v>
          </cell>
          <cell r="N762">
            <v>1.5146999999999999</v>
          </cell>
          <cell r="O762">
            <v>0</v>
          </cell>
          <cell r="P762">
            <v>14.9567</v>
          </cell>
          <cell r="Q762">
            <v>2.5300000000000001E-3</v>
          </cell>
          <cell r="R762">
            <v>1.5983000000000001</v>
          </cell>
          <cell r="S762">
            <v>0.57530000000000003</v>
          </cell>
          <cell r="T762">
            <v>7.6010000000000001E-3</v>
          </cell>
          <cell r="U762">
            <v>0</v>
          </cell>
          <cell r="V762">
            <v>28</v>
          </cell>
          <cell r="W762">
            <v>42.41</v>
          </cell>
          <cell r="X762">
            <v>0</v>
          </cell>
          <cell r="Y762">
            <v>463.36</v>
          </cell>
          <cell r="Z762">
            <v>34.979999999999997</v>
          </cell>
          <cell r="AA762">
            <v>540.75</v>
          </cell>
          <cell r="AB762">
            <v>44.75</v>
          </cell>
          <cell r="AC762">
            <v>17.829999999999998</v>
          </cell>
          <cell r="AD762">
            <v>113.06</v>
          </cell>
          <cell r="AE762">
            <v>175.64</v>
          </cell>
          <cell r="AF762">
            <v>716.39</v>
          </cell>
        </row>
        <row r="763">
          <cell r="C763" t="str">
            <v>QFFF000078</v>
          </cell>
          <cell r="D763">
            <v>229041</v>
          </cell>
          <cell r="E763">
            <v>39845</v>
          </cell>
          <cell r="F763">
            <v>39872</v>
          </cell>
          <cell r="G763" t="str">
            <v>EDMT1</v>
          </cell>
          <cell r="H763">
            <v>16154.637000000001</v>
          </cell>
          <cell r="I763">
            <v>130.59</v>
          </cell>
          <cell r="J763">
            <v>130.59</v>
          </cell>
          <cell r="K763">
            <v>120</v>
          </cell>
          <cell r="L763" t="str">
            <v>GELL</v>
          </cell>
          <cell r="M763">
            <v>1.0760000000000001</v>
          </cell>
          <cell r="N763">
            <v>11.9856</v>
          </cell>
          <cell r="O763">
            <v>0</v>
          </cell>
          <cell r="P763">
            <v>13.393599999999999</v>
          </cell>
          <cell r="Q763">
            <v>2.5300000000000001E-3</v>
          </cell>
          <cell r="R763">
            <v>1.5983000000000001</v>
          </cell>
          <cell r="S763">
            <v>0.57530000000000003</v>
          </cell>
          <cell r="T763">
            <v>7.6010000000000001E-3</v>
          </cell>
          <cell r="U763">
            <v>0</v>
          </cell>
          <cell r="V763">
            <v>28</v>
          </cell>
          <cell r="W763">
            <v>335.59</v>
          </cell>
          <cell r="X763">
            <v>0</v>
          </cell>
          <cell r="Y763">
            <v>1749.07</v>
          </cell>
          <cell r="Z763">
            <v>40.869999999999997</v>
          </cell>
          <cell r="AA763">
            <v>2125.5300000000002</v>
          </cell>
          <cell r="AB763">
            <v>44.75</v>
          </cell>
          <cell r="AC763">
            <v>75.13</v>
          </cell>
          <cell r="AD763">
            <v>132.13</v>
          </cell>
          <cell r="AE763">
            <v>252.01</v>
          </cell>
          <cell r="AF763">
            <v>2377.54</v>
          </cell>
        </row>
        <row r="764">
          <cell r="C764" t="str">
            <v>QFFF000079</v>
          </cell>
          <cell r="D764">
            <v>229042</v>
          </cell>
          <cell r="E764">
            <v>39845</v>
          </cell>
          <cell r="F764">
            <v>39872</v>
          </cell>
          <cell r="G764" t="str">
            <v>EDMSCT1</v>
          </cell>
          <cell r="H764">
            <v>52525.7</v>
          </cell>
          <cell r="I764">
            <v>209.8</v>
          </cell>
          <cell r="J764">
            <v>209.8</v>
          </cell>
          <cell r="K764">
            <v>120</v>
          </cell>
          <cell r="L764" t="str">
            <v>GELB</v>
          </cell>
          <cell r="M764">
            <v>1.071</v>
          </cell>
          <cell r="N764">
            <v>11.9856</v>
          </cell>
          <cell r="O764">
            <v>0</v>
          </cell>
          <cell r="P764">
            <v>12.2485</v>
          </cell>
          <cell r="Q764">
            <v>2.5300000000000001E-3</v>
          </cell>
          <cell r="R764">
            <v>1.5983000000000001</v>
          </cell>
          <cell r="S764">
            <v>0.57530000000000003</v>
          </cell>
          <cell r="T764">
            <v>7.6010000000000001E-3</v>
          </cell>
          <cell r="U764">
            <v>0</v>
          </cell>
          <cell r="V764">
            <v>28</v>
          </cell>
          <cell r="W764">
            <v>335.59</v>
          </cell>
          <cell r="X764">
            <v>0</v>
          </cell>
          <cell r="Y764">
            <v>2569.7399999999998</v>
          </cell>
          <cell r="Z764">
            <v>132.88999999999999</v>
          </cell>
          <cell r="AA764">
            <v>3038.22</v>
          </cell>
          <cell r="AB764">
            <v>44.75</v>
          </cell>
          <cell r="AC764">
            <v>120.7</v>
          </cell>
          <cell r="AD764">
            <v>427.6</v>
          </cell>
          <cell r="AE764">
            <v>593.04999999999995</v>
          </cell>
          <cell r="AF764">
            <v>3631.27</v>
          </cell>
        </row>
        <row r="765">
          <cell r="C765" t="str">
            <v>QFFF00007F</v>
          </cell>
          <cell r="D765">
            <v>229043</v>
          </cell>
          <cell r="E765">
            <v>39845</v>
          </cell>
          <cell r="F765">
            <v>39872</v>
          </cell>
          <cell r="G765" t="str">
            <v>EDSSCT1</v>
          </cell>
          <cell r="H765">
            <v>33201.519999999997</v>
          </cell>
          <cell r="I765">
            <v>120.88</v>
          </cell>
          <cell r="J765">
            <v>120.88</v>
          </cell>
          <cell r="K765">
            <v>30</v>
          </cell>
          <cell r="L765" t="str">
            <v>GELL</v>
          </cell>
          <cell r="M765">
            <v>1.0760000000000001</v>
          </cell>
          <cell r="N765">
            <v>1.5146999999999999</v>
          </cell>
          <cell r="O765">
            <v>0</v>
          </cell>
          <cell r="P765">
            <v>14.9567</v>
          </cell>
          <cell r="Q765">
            <v>2.5300000000000001E-3</v>
          </cell>
          <cell r="R765">
            <v>1.5983000000000001</v>
          </cell>
          <cell r="S765">
            <v>0.57530000000000003</v>
          </cell>
          <cell r="T765">
            <v>7.6010000000000001E-3</v>
          </cell>
          <cell r="U765">
            <v>0</v>
          </cell>
          <cell r="V765">
            <v>28</v>
          </cell>
          <cell r="W765">
            <v>42.41</v>
          </cell>
          <cell r="X765">
            <v>0</v>
          </cell>
          <cell r="Y765">
            <v>1807.97</v>
          </cell>
          <cell r="Z765">
            <v>84</v>
          </cell>
          <cell r="AA765">
            <v>1934.38</v>
          </cell>
          <cell r="AB765">
            <v>44.75</v>
          </cell>
          <cell r="AC765">
            <v>69.55</v>
          </cell>
          <cell r="AD765">
            <v>271.54000000000002</v>
          </cell>
          <cell r="AE765">
            <v>385.84</v>
          </cell>
          <cell r="AF765">
            <v>2320.2199999999998</v>
          </cell>
        </row>
        <row r="766">
          <cell r="C766" t="str">
            <v>QFFF00007K</v>
          </cell>
          <cell r="D766">
            <v>229044</v>
          </cell>
          <cell r="E766">
            <v>39845</v>
          </cell>
          <cell r="F766">
            <v>39872</v>
          </cell>
          <cell r="G766" t="str">
            <v>EDS001</v>
          </cell>
          <cell r="H766">
            <v>7318.6559999999999</v>
          </cell>
          <cell r="I766">
            <v>32.975999999999999</v>
          </cell>
          <cell r="J766">
            <v>32.975999999999999</v>
          </cell>
          <cell r="K766">
            <v>30</v>
          </cell>
          <cell r="L766" t="str">
            <v>GELL</v>
          </cell>
          <cell r="M766">
            <v>1.0760000000000001</v>
          </cell>
          <cell r="N766">
            <v>1.5146999999999999</v>
          </cell>
          <cell r="O766">
            <v>0</v>
          </cell>
          <cell r="P766">
            <v>12.915100000000001</v>
          </cell>
          <cell r="Q766">
            <v>2.5300000000000001E-3</v>
          </cell>
          <cell r="R766">
            <v>1.5983000000000001</v>
          </cell>
          <cell r="S766">
            <v>0.57530000000000003</v>
          </cell>
          <cell r="T766">
            <v>7.6010000000000001E-3</v>
          </cell>
          <cell r="U766">
            <v>0</v>
          </cell>
          <cell r="V766">
            <v>28</v>
          </cell>
          <cell r="W766">
            <v>42.41</v>
          </cell>
          <cell r="X766">
            <v>0</v>
          </cell>
          <cell r="Y766">
            <v>425.89</v>
          </cell>
          <cell r="Z766">
            <v>18.52</v>
          </cell>
          <cell r="AA766">
            <v>486.82</v>
          </cell>
          <cell r="AB766">
            <v>44.75</v>
          </cell>
          <cell r="AC766">
            <v>18.97</v>
          </cell>
          <cell r="AD766">
            <v>59.86</v>
          </cell>
          <cell r="AE766">
            <v>123.58</v>
          </cell>
          <cell r="AF766">
            <v>610.4</v>
          </cell>
        </row>
        <row r="767">
          <cell r="C767" t="str">
            <v>QFFF00007Q</v>
          </cell>
          <cell r="D767">
            <v>229045</v>
          </cell>
          <cell r="E767">
            <v>39845</v>
          </cell>
          <cell r="F767">
            <v>39872</v>
          </cell>
          <cell r="G767" t="str">
            <v>EDSSCT1</v>
          </cell>
          <cell r="H767">
            <v>25159.475999999999</v>
          </cell>
          <cell r="I767">
            <v>52.896000000000001</v>
          </cell>
          <cell r="J767">
            <v>52.896000000000001</v>
          </cell>
          <cell r="K767">
            <v>30</v>
          </cell>
          <cell r="L767" t="str">
            <v>GELL</v>
          </cell>
          <cell r="M767">
            <v>1.0760000000000001</v>
          </cell>
          <cell r="N767">
            <v>1.5146999999999999</v>
          </cell>
          <cell r="O767">
            <v>0</v>
          </cell>
          <cell r="P767">
            <v>14.9567</v>
          </cell>
          <cell r="Q767">
            <v>2.5300000000000001E-3</v>
          </cell>
          <cell r="R767">
            <v>1.5983000000000001</v>
          </cell>
          <cell r="S767">
            <v>0.57530000000000003</v>
          </cell>
          <cell r="T767">
            <v>7.6010000000000001E-3</v>
          </cell>
          <cell r="U767">
            <v>0</v>
          </cell>
          <cell r="V767">
            <v>28</v>
          </cell>
          <cell r="W767">
            <v>42.41</v>
          </cell>
          <cell r="X767">
            <v>0</v>
          </cell>
          <cell r="Y767">
            <v>791.15</v>
          </cell>
          <cell r="Z767">
            <v>63.65</v>
          </cell>
          <cell r="AA767">
            <v>897.21</v>
          </cell>
          <cell r="AB767">
            <v>44.75</v>
          </cell>
          <cell r="AC767">
            <v>30.43</v>
          </cell>
          <cell r="AD767">
            <v>205.77</v>
          </cell>
          <cell r="AE767">
            <v>280.95</v>
          </cell>
          <cell r="AF767">
            <v>1178.1600000000001</v>
          </cell>
        </row>
        <row r="768">
          <cell r="C768" t="str">
            <v>QFFF00007W</v>
          </cell>
          <cell r="D768">
            <v>229046</v>
          </cell>
          <cell r="E768">
            <v>39845</v>
          </cell>
          <cell r="F768">
            <v>39872</v>
          </cell>
          <cell r="G768" t="str">
            <v>EDM007</v>
          </cell>
          <cell r="H768">
            <v>34980.6</v>
          </cell>
          <cell r="I768">
            <v>125.1</v>
          </cell>
          <cell r="J768">
            <v>125.1</v>
          </cell>
          <cell r="K768">
            <v>120</v>
          </cell>
          <cell r="L768" t="str">
            <v>GELB</v>
          </cell>
          <cell r="M768">
            <v>1.071</v>
          </cell>
          <cell r="N768">
            <v>11.9856</v>
          </cell>
          <cell r="O768">
            <v>0</v>
          </cell>
          <cell r="P768">
            <v>10.9879</v>
          </cell>
          <cell r="Q768">
            <v>2.5300000000000001E-3</v>
          </cell>
          <cell r="R768">
            <v>1.5983000000000001</v>
          </cell>
          <cell r="S768">
            <v>0.57530000000000003</v>
          </cell>
          <cell r="T768">
            <v>7.6010000000000001E-3</v>
          </cell>
          <cell r="U768">
            <v>0</v>
          </cell>
          <cell r="V768">
            <v>28</v>
          </cell>
          <cell r="W768">
            <v>335.59</v>
          </cell>
          <cell r="X768">
            <v>0</v>
          </cell>
          <cell r="Y768">
            <v>1374.59</v>
          </cell>
          <cell r="Z768">
            <v>88.5</v>
          </cell>
          <cell r="AA768">
            <v>1798.68</v>
          </cell>
          <cell r="AB768">
            <v>44.75</v>
          </cell>
          <cell r="AC768">
            <v>71.97</v>
          </cell>
          <cell r="AD768">
            <v>284.76</v>
          </cell>
          <cell r="AE768">
            <v>401.48</v>
          </cell>
          <cell r="AF768">
            <v>2200.16</v>
          </cell>
        </row>
        <row r="769">
          <cell r="C769" t="str">
            <v>QFFF00007Z</v>
          </cell>
          <cell r="D769">
            <v>229047</v>
          </cell>
          <cell r="E769">
            <v>39845</v>
          </cell>
          <cell r="F769">
            <v>39872</v>
          </cell>
          <cell r="G769" t="str">
            <v>EDSSCT1</v>
          </cell>
          <cell r="H769">
            <v>16462.36</v>
          </cell>
          <cell r="I769">
            <v>69.144000000000005</v>
          </cell>
          <cell r="J769">
            <v>69.144000000000005</v>
          </cell>
          <cell r="K769">
            <v>30</v>
          </cell>
          <cell r="L769" t="str">
            <v>GELL</v>
          </cell>
          <cell r="M769">
            <v>1.0760000000000001</v>
          </cell>
          <cell r="N769">
            <v>1.5146999999999999</v>
          </cell>
          <cell r="O769">
            <v>0</v>
          </cell>
          <cell r="P769">
            <v>14.9567</v>
          </cell>
          <cell r="Q769">
            <v>2.5300000000000001E-3</v>
          </cell>
          <cell r="R769">
            <v>1.5983000000000001</v>
          </cell>
          <cell r="S769">
            <v>0.57530000000000003</v>
          </cell>
          <cell r="T769">
            <v>7.6010000000000001E-3</v>
          </cell>
          <cell r="U769">
            <v>0</v>
          </cell>
          <cell r="V769">
            <v>28</v>
          </cell>
          <cell r="W769">
            <v>42.41</v>
          </cell>
          <cell r="X769">
            <v>0</v>
          </cell>
          <cell r="Y769">
            <v>1034.17</v>
          </cell>
          <cell r="Z769">
            <v>41.65</v>
          </cell>
          <cell r="AA769">
            <v>1118.23</v>
          </cell>
          <cell r="AB769">
            <v>44.75</v>
          </cell>
          <cell r="AC769">
            <v>39.78</v>
          </cell>
          <cell r="AD769">
            <v>134.65</v>
          </cell>
          <cell r="AE769">
            <v>219.18</v>
          </cell>
          <cell r="AF769">
            <v>1337.41</v>
          </cell>
        </row>
        <row r="770">
          <cell r="C770" t="str">
            <v>QFFF000082</v>
          </cell>
          <cell r="D770">
            <v>229048</v>
          </cell>
          <cell r="E770">
            <v>39845</v>
          </cell>
          <cell r="F770">
            <v>39872</v>
          </cell>
          <cell r="G770" t="str">
            <v>EDSSCT1</v>
          </cell>
          <cell r="H770">
            <v>66284.28</v>
          </cell>
          <cell r="I770">
            <v>185.48</v>
          </cell>
          <cell r="J770">
            <v>185.48</v>
          </cell>
          <cell r="K770">
            <v>30</v>
          </cell>
          <cell r="L770" t="str">
            <v>GELB</v>
          </cell>
          <cell r="M770">
            <v>1.071</v>
          </cell>
          <cell r="N770">
            <v>1.5146999999999999</v>
          </cell>
          <cell r="O770">
            <v>0</v>
          </cell>
          <cell r="P770">
            <v>14.9567</v>
          </cell>
          <cell r="Q770">
            <v>2.5300000000000001E-3</v>
          </cell>
          <cell r="R770">
            <v>1.5983000000000001</v>
          </cell>
          <cell r="S770">
            <v>0.57530000000000003</v>
          </cell>
          <cell r="T770">
            <v>7.6010000000000001E-3</v>
          </cell>
          <cell r="U770">
            <v>0</v>
          </cell>
          <cell r="V770">
            <v>28</v>
          </cell>
          <cell r="W770">
            <v>42.41</v>
          </cell>
          <cell r="X770">
            <v>0</v>
          </cell>
          <cell r="Y770">
            <v>2774.17</v>
          </cell>
          <cell r="Z770">
            <v>167.7</v>
          </cell>
          <cell r="AA770">
            <v>2984.28</v>
          </cell>
          <cell r="AB770">
            <v>44.75</v>
          </cell>
          <cell r="AC770">
            <v>106.71</v>
          </cell>
          <cell r="AD770">
            <v>539.6</v>
          </cell>
          <cell r="AE770">
            <v>691.06</v>
          </cell>
          <cell r="AF770">
            <v>3675.34</v>
          </cell>
        </row>
        <row r="771">
          <cell r="C771" t="str">
            <v>QFFF000085</v>
          </cell>
          <cell r="D771">
            <v>229049</v>
          </cell>
          <cell r="E771">
            <v>39845</v>
          </cell>
          <cell r="F771">
            <v>39872</v>
          </cell>
          <cell r="G771" t="str">
            <v>EDSSCT1</v>
          </cell>
          <cell r="H771">
            <v>33561.480000000003</v>
          </cell>
          <cell r="I771">
            <v>108.6</v>
          </cell>
          <cell r="J771">
            <v>108.6</v>
          </cell>
          <cell r="K771">
            <v>30</v>
          </cell>
          <cell r="L771" t="str">
            <v>GELL</v>
          </cell>
          <cell r="M771">
            <v>1.0760000000000001</v>
          </cell>
          <cell r="N771">
            <v>1.5146999999999999</v>
          </cell>
          <cell r="O771">
            <v>0</v>
          </cell>
          <cell r="P771">
            <v>14.9567</v>
          </cell>
          <cell r="Q771">
            <v>2.5300000000000001E-3</v>
          </cell>
          <cell r="R771">
            <v>1.5983000000000001</v>
          </cell>
          <cell r="S771">
            <v>0.57530000000000003</v>
          </cell>
          <cell r="T771">
            <v>7.6010000000000001E-3</v>
          </cell>
          <cell r="U771">
            <v>0</v>
          </cell>
          <cell r="V771">
            <v>28</v>
          </cell>
          <cell r="W771">
            <v>42.41</v>
          </cell>
          <cell r="X771">
            <v>0</v>
          </cell>
          <cell r="Y771">
            <v>1624.3</v>
          </cell>
          <cell r="Z771">
            <v>84.92</v>
          </cell>
          <cell r="AA771">
            <v>1751.63</v>
          </cell>
          <cell r="AB771">
            <v>44.75</v>
          </cell>
          <cell r="AC771">
            <v>62.48</v>
          </cell>
          <cell r="AD771">
            <v>274.49</v>
          </cell>
          <cell r="AE771">
            <v>381.72</v>
          </cell>
          <cell r="AF771">
            <v>2133.35</v>
          </cell>
        </row>
        <row r="772">
          <cell r="C772" t="str">
            <v>QFFF00008D</v>
          </cell>
          <cell r="D772">
            <v>229050</v>
          </cell>
          <cell r="E772">
            <v>39845</v>
          </cell>
          <cell r="F772">
            <v>39872</v>
          </cell>
          <cell r="G772" t="str">
            <v>EDSSCT1</v>
          </cell>
          <cell r="H772">
            <v>22493.55</v>
          </cell>
          <cell r="I772">
            <v>57.2</v>
          </cell>
          <cell r="J772">
            <v>57.2</v>
          </cell>
          <cell r="K772">
            <v>30</v>
          </cell>
          <cell r="L772" t="str">
            <v>GELL</v>
          </cell>
          <cell r="M772">
            <v>1.0760000000000001</v>
          </cell>
          <cell r="N772">
            <v>1.5146999999999999</v>
          </cell>
          <cell r="O772">
            <v>0</v>
          </cell>
          <cell r="P772">
            <v>14.9567</v>
          </cell>
          <cell r="Q772">
            <v>2.5300000000000001E-3</v>
          </cell>
          <cell r="R772">
            <v>1.5983000000000001</v>
          </cell>
          <cell r="S772">
            <v>0.57530000000000003</v>
          </cell>
          <cell r="T772">
            <v>7.6010000000000001E-3</v>
          </cell>
          <cell r="U772">
            <v>0</v>
          </cell>
          <cell r="V772">
            <v>28</v>
          </cell>
          <cell r="W772">
            <v>42.41</v>
          </cell>
          <cell r="X772">
            <v>0</v>
          </cell>
          <cell r="Y772">
            <v>855.52</v>
          </cell>
          <cell r="Z772">
            <v>56.91</v>
          </cell>
          <cell r="AA772">
            <v>954.84</v>
          </cell>
          <cell r="AB772">
            <v>44.75</v>
          </cell>
          <cell r="AC772">
            <v>32.909999999999997</v>
          </cell>
          <cell r="AD772">
            <v>183.97</v>
          </cell>
          <cell r="AE772">
            <v>261.63</v>
          </cell>
          <cell r="AF772">
            <v>1216.47</v>
          </cell>
        </row>
        <row r="773">
          <cell r="C773" t="str">
            <v>QFFF00008H</v>
          </cell>
          <cell r="D773">
            <v>229051</v>
          </cell>
          <cell r="E773">
            <v>39845</v>
          </cell>
          <cell r="F773">
            <v>39872</v>
          </cell>
          <cell r="G773" t="str">
            <v>EDSSCT1</v>
          </cell>
          <cell r="H773">
            <v>26444.18</v>
          </cell>
          <cell r="I773">
            <v>89.18</v>
          </cell>
          <cell r="J773">
            <v>89.18</v>
          </cell>
          <cell r="K773">
            <v>30</v>
          </cell>
          <cell r="L773" t="str">
            <v>GELL</v>
          </cell>
          <cell r="M773">
            <v>1.0760000000000001</v>
          </cell>
          <cell r="N773">
            <v>1.5146999999999999</v>
          </cell>
          <cell r="O773">
            <v>0</v>
          </cell>
          <cell r="P773">
            <v>14.9567</v>
          </cell>
          <cell r="Q773">
            <v>2.5300000000000001E-3</v>
          </cell>
          <cell r="R773">
            <v>1.5983000000000001</v>
          </cell>
          <cell r="S773">
            <v>0.57530000000000003</v>
          </cell>
          <cell r="T773">
            <v>7.6010000000000001E-3</v>
          </cell>
          <cell r="U773">
            <v>0</v>
          </cell>
          <cell r="V773">
            <v>28</v>
          </cell>
          <cell r="W773">
            <v>42.41</v>
          </cell>
          <cell r="X773">
            <v>0</v>
          </cell>
          <cell r="Y773">
            <v>1333.84</v>
          </cell>
          <cell r="Z773">
            <v>66.91</v>
          </cell>
          <cell r="AA773">
            <v>1443.16</v>
          </cell>
          <cell r="AB773">
            <v>44.75</v>
          </cell>
          <cell r="AC773">
            <v>51.31</v>
          </cell>
          <cell r="AD773">
            <v>216.28</v>
          </cell>
          <cell r="AE773">
            <v>312.33999999999997</v>
          </cell>
          <cell r="AF773">
            <v>1755.5</v>
          </cell>
        </row>
        <row r="774">
          <cell r="C774" t="str">
            <v>QFFF00008Q</v>
          </cell>
          <cell r="D774">
            <v>229052</v>
          </cell>
          <cell r="E774">
            <v>39845</v>
          </cell>
          <cell r="F774">
            <v>39872</v>
          </cell>
          <cell r="G774" t="str">
            <v>EDSSCT1</v>
          </cell>
          <cell r="H774">
            <v>18967.853999999999</v>
          </cell>
          <cell r="I774">
            <v>67.715999999999994</v>
          </cell>
          <cell r="J774">
            <v>67.715999999999994</v>
          </cell>
          <cell r="K774">
            <v>30</v>
          </cell>
          <cell r="L774" t="str">
            <v>GELL</v>
          </cell>
          <cell r="M774">
            <v>1.0760000000000001</v>
          </cell>
          <cell r="N774">
            <v>1.5146999999999999</v>
          </cell>
          <cell r="O774">
            <v>0</v>
          </cell>
          <cell r="P774">
            <v>14.9567</v>
          </cell>
          <cell r="Q774">
            <v>2.5300000000000001E-3</v>
          </cell>
          <cell r="R774">
            <v>1.5983000000000001</v>
          </cell>
          <cell r="S774">
            <v>0.57530000000000003</v>
          </cell>
          <cell r="T774">
            <v>7.6010000000000001E-3</v>
          </cell>
          <cell r="U774">
            <v>0</v>
          </cell>
          <cell r="V774">
            <v>28</v>
          </cell>
          <cell r="W774">
            <v>42.41</v>
          </cell>
          <cell r="X774">
            <v>0</v>
          </cell>
          <cell r="Y774">
            <v>1012.81</v>
          </cell>
          <cell r="Z774">
            <v>47.99</v>
          </cell>
          <cell r="AA774">
            <v>1103.21</v>
          </cell>
          <cell r="AB774">
            <v>44.75</v>
          </cell>
          <cell r="AC774">
            <v>38.96</v>
          </cell>
          <cell r="AD774">
            <v>155.13</v>
          </cell>
          <cell r="AE774">
            <v>238.84</v>
          </cell>
          <cell r="AF774">
            <v>1342.05</v>
          </cell>
        </row>
        <row r="775">
          <cell r="C775" t="str">
            <v>QFFF00008R</v>
          </cell>
          <cell r="D775">
            <v>229053</v>
          </cell>
          <cell r="E775">
            <v>39845</v>
          </cell>
          <cell r="F775">
            <v>39872</v>
          </cell>
          <cell r="G775" t="str">
            <v>EDSSCT1</v>
          </cell>
          <cell r="H775">
            <v>25773.786</v>
          </cell>
          <cell r="I775">
            <v>79.319999999999993</v>
          </cell>
          <cell r="J775">
            <v>79.319999999999993</v>
          </cell>
          <cell r="K775">
            <v>30</v>
          </cell>
          <cell r="L775" t="str">
            <v>GELL</v>
          </cell>
          <cell r="M775">
            <v>1.0760000000000001</v>
          </cell>
          <cell r="N775">
            <v>1.5146999999999999</v>
          </cell>
          <cell r="O775">
            <v>0</v>
          </cell>
          <cell r="P775">
            <v>14.9567</v>
          </cell>
          <cell r="Q775">
            <v>2.5300000000000001E-3</v>
          </cell>
          <cell r="R775">
            <v>1.5983000000000001</v>
          </cell>
          <cell r="S775">
            <v>0.57530000000000003</v>
          </cell>
          <cell r="T775">
            <v>7.6010000000000001E-3</v>
          </cell>
          <cell r="U775">
            <v>0</v>
          </cell>
          <cell r="V775">
            <v>28</v>
          </cell>
          <cell r="W775">
            <v>42.41</v>
          </cell>
          <cell r="X775">
            <v>0</v>
          </cell>
          <cell r="Y775">
            <v>1186.3699999999999</v>
          </cell>
          <cell r="Z775">
            <v>65.2</v>
          </cell>
          <cell r="AA775">
            <v>1293.98</v>
          </cell>
          <cell r="AB775">
            <v>44.75</v>
          </cell>
          <cell r="AC775">
            <v>45.63</v>
          </cell>
          <cell r="AD775">
            <v>210.8</v>
          </cell>
          <cell r="AE775">
            <v>301.18</v>
          </cell>
          <cell r="AF775">
            <v>1595.16</v>
          </cell>
        </row>
        <row r="776">
          <cell r="C776" t="str">
            <v>QFFF00008Z</v>
          </cell>
          <cell r="D776">
            <v>229054</v>
          </cell>
          <cell r="E776">
            <v>39845</v>
          </cell>
          <cell r="F776">
            <v>39872</v>
          </cell>
          <cell r="G776" t="str">
            <v>EDMSCT1</v>
          </cell>
          <cell r="H776">
            <v>30403.39</v>
          </cell>
          <cell r="I776">
            <v>157.94</v>
          </cell>
          <cell r="J776">
            <v>157.94</v>
          </cell>
          <cell r="K776">
            <v>120</v>
          </cell>
          <cell r="L776" t="str">
            <v>GELL</v>
          </cell>
          <cell r="M776">
            <v>1.0760000000000001</v>
          </cell>
          <cell r="N776">
            <v>11.9856</v>
          </cell>
          <cell r="O776">
            <v>0</v>
          </cell>
          <cell r="P776">
            <v>12.2485</v>
          </cell>
          <cell r="Q776">
            <v>2.5300000000000001E-3</v>
          </cell>
          <cell r="R776">
            <v>1.5983000000000001</v>
          </cell>
          <cell r="S776">
            <v>0.57530000000000003</v>
          </cell>
          <cell r="T776">
            <v>7.6010000000000001E-3</v>
          </cell>
          <cell r="U776">
            <v>0</v>
          </cell>
          <cell r="V776">
            <v>28</v>
          </cell>
          <cell r="W776">
            <v>335.59</v>
          </cell>
          <cell r="X776">
            <v>0</v>
          </cell>
          <cell r="Y776">
            <v>1934.53</v>
          </cell>
          <cell r="Z776">
            <v>76.92</v>
          </cell>
          <cell r="AA776">
            <v>2347.04</v>
          </cell>
          <cell r="AB776">
            <v>44.75</v>
          </cell>
          <cell r="AC776">
            <v>90.87</v>
          </cell>
          <cell r="AD776">
            <v>248.66</v>
          </cell>
          <cell r="AE776">
            <v>384.28</v>
          </cell>
          <cell r="AF776">
            <v>2731.32</v>
          </cell>
        </row>
        <row r="777">
          <cell r="C777" t="str">
            <v>QFFF000097</v>
          </cell>
          <cell r="D777">
            <v>229055</v>
          </cell>
          <cell r="E777">
            <v>39845</v>
          </cell>
          <cell r="F777">
            <v>39872</v>
          </cell>
          <cell r="G777" t="str">
            <v>EDSSCT1</v>
          </cell>
          <cell r="H777">
            <v>22583.85</v>
          </cell>
          <cell r="I777">
            <v>80.099999999999994</v>
          </cell>
          <cell r="J777">
            <v>80.099999999999994</v>
          </cell>
          <cell r="K777">
            <v>30</v>
          </cell>
          <cell r="L777" t="str">
            <v>GELL</v>
          </cell>
          <cell r="M777">
            <v>1.0760000000000001</v>
          </cell>
          <cell r="N777">
            <v>1.5146999999999999</v>
          </cell>
          <cell r="O777">
            <v>0</v>
          </cell>
          <cell r="P777">
            <v>14.9567</v>
          </cell>
          <cell r="Q777">
            <v>2.5300000000000001E-3</v>
          </cell>
          <cell r="R777">
            <v>1.5983000000000001</v>
          </cell>
          <cell r="S777">
            <v>0.57530000000000003</v>
          </cell>
          <cell r="T777">
            <v>7.6010000000000001E-3</v>
          </cell>
          <cell r="U777">
            <v>0</v>
          </cell>
          <cell r="V777">
            <v>28</v>
          </cell>
          <cell r="W777">
            <v>42.41</v>
          </cell>
          <cell r="X777">
            <v>0</v>
          </cell>
          <cell r="Y777">
            <v>1198.03</v>
          </cell>
          <cell r="Z777">
            <v>57.14</v>
          </cell>
          <cell r="AA777">
            <v>1297.58</v>
          </cell>
          <cell r="AB777">
            <v>44.75</v>
          </cell>
          <cell r="AC777">
            <v>46.09</v>
          </cell>
          <cell r="AD777">
            <v>184.71</v>
          </cell>
          <cell r="AE777">
            <v>275.55</v>
          </cell>
          <cell r="AF777">
            <v>1573.13</v>
          </cell>
        </row>
        <row r="778">
          <cell r="C778" t="str">
            <v>QFFF000099</v>
          </cell>
          <cell r="D778">
            <v>229056</v>
          </cell>
          <cell r="E778">
            <v>39845</v>
          </cell>
          <cell r="F778">
            <v>39872</v>
          </cell>
          <cell r="G778" t="str">
            <v>EDSSCT1</v>
          </cell>
          <cell r="H778">
            <v>20863.45</v>
          </cell>
          <cell r="I778">
            <v>97.46</v>
          </cell>
          <cell r="J778">
            <v>97.46</v>
          </cell>
          <cell r="K778">
            <v>30</v>
          </cell>
          <cell r="L778" t="str">
            <v>GELL</v>
          </cell>
          <cell r="M778">
            <v>1.0760000000000001</v>
          </cell>
          <cell r="N778">
            <v>1.5146999999999999</v>
          </cell>
          <cell r="O778">
            <v>0</v>
          </cell>
          <cell r="P778">
            <v>14.9567</v>
          </cell>
          <cell r="Q778">
            <v>2.5300000000000001E-3</v>
          </cell>
          <cell r="R778">
            <v>1.5983000000000001</v>
          </cell>
          <cell r="S778">
            <v>0.57530000000000003</v>
          </cell>
          <cell r="T778">
            <v>7.6010000000000001E-3</v>
          </cell>
          <cell r="U778">
            <v>0</v>
          </cell>
          <cell r="V778">
            <v>28</v>
          </cell>
          <cell r="W778">
            <v>42.41</v>
          </cell>
          <cell r="X778">
            <v>0</v>
          </cell>
          <cell r="Y778">
            <v>1457.68</v>
          </cell>
          <cell r="Z778">
            <v>52.78</v>
          </cell>
          <cell r="AA778">
            <v>1552.87</v>
          </cell>
          <cell r="AB778">
            <v>44.75</v>
          </cell>
          <cell r="AC778">
            <v>56.07</v>
          </cell>
          <cell r="AD778">
            <v>170.64</v>
          </cell>
          <cell r="AE778">
            <v>271.45999999999998</v>
          </cell>
          <cell r="AF778">
            <v>1824.33</v>
          </cell>
        </row>
        <row r="779">
          <cell r="C779" t="str">
            <v>QFFF00009A</v>
          </cell>
          <cell r="D779">
            <v>229057</v>
          </cell>
          <cell r="E779">
            <v>39845</v>
          </cell>
          <cell r="F779">
            <v>39872</v>
          </cell>
          <cell r="G779" t="str">
            <v>EDSSCT1</v>
          </cell>
          <cell r="H779">
            <v>22808.83</v>
          </cell>
          <cell r="I779">
            <v>47.04</v>
          </cell>
          <cell r="J779">
            <v>47.04</v>
          </cell>
          <cell r="K779">
            <v>30</v>
          </cell>
          <cell r="L779" t="str">
            <v>GELL</v>
          </cell>
          <cell r="M779">
            <v>1.0760000000000001</v>
          </cell>
          <cell r="N779">
            <v>1.5146999999999999</v>
          </cell>
          <cell r="O779">
            <v>0</v>
          </cell>
          <cell r="P779">
            <v>14.9567</v>
          </cell>
          <cell r="Q779">
            <v>2.5300000000000001E-3</v>
          </cell>
          <cell r="R779">
            <v>1.5983000000000001</v>
          </cell>
          <cell r="S779">
            <v>0.57530000000000003</v>
          </cell>
          <cell r="T779">
            <v>7.6010000000000001E-3</v>
          </cell>
          <cell r="U779">
            <v>0</v>
          </cell>
          <cell r="V779">
            <v>28</v>
          </cell>
          <cell r="W779">
            <v>42.41</v>
          </cell>
          <cell r="X779">
            <v>0</v>
          </cell>
          <cell r="Y779">
            <v>703.57</v>
          </cell>
          <cell r="Z779">
            <v>57.71</v>
          </cell>
          <cell r="AA779">
            <v>803.69</v>
          </cell>
          <cell r="AB779">
            <v>44.75</v>
          </cell>
          <cell r="AC779">
            <v>27.07</v>
          </cell>
          <cell r="AD779">
            <v>186.54</v>
          </cell>
          <cell r="AE779">
            <v>258.36</v>
          </cell>
          <cell r="AF779">
            <v>1062.05</v>
          </cell>
        </row>
        <row r="780">
          <cell r="C780" t="str">
            <v>QFFF00009K</v>
          </cell>
          <cell r="D780">
            <v>229058</v>
          </cell>
          <cell r="E780">
            <v>39845</v>
          </cell>
          <cell r="F780">
            <v>39872</v>
          </cell>
          <cell r="G780" t="str">
            <v>EDSSCT1</v>
          </cell>
          <cell r="H780">
            <v>36403.93</v>
          </cell>
          <cell r="I780">
            <v>87.06</v>
          </cell>
          <cell r="J780">
            <v>87.06</v>
          </cell>
          <cell r="K780">
            <v>30</v>
          </cell>
          <cell r="L780" t="str">
            <v>GELL</v>
          </cell>
          <cell r="M780">
            <v>1.0760000000000001</v>
          </cell>
          <cell r="N780">
            <v>1.5146999999999999</v>
          </cell>
          <cell r="O780">
            <v>0</v>
          </cell>
          <cell r="P780">
            <v>14.9567</v>
          </cell>
          <cell r="Q780">
            <v>2.5300000000000001E-3</v>
          </cell>
          <cell r="R780">
            <v>1.5983000000000001</v>
          </cell>
          <cell r="S780">
            <v>0.57530000000000003</v>
          </cell>
          <cell r="T780">
            <v>7.6010000000000001E-3</v>
          </cell>
          <cell r="U780">
            <v>0</v>
          </cell>
          <cell r="V780">
            <v>28</v>
          </cell>
          <cell r="W780">
            <v>42.41</v>
          </cell>
          <cell r="X780">
            <v>0</v>
          </cell>
          <cell r="Y780">
            <v>1302.1300000000001</v>
          </cell>
          <cell r="Z780">
            <v>92.1</v>
          </cell>
          <cell r="AA780">
            <v>1436.64</v>
          </cell>
          <cell r="AB780">
            <v>44.75</v>
          </cell>
          <cell r="AC780">
            <v>50.09</v>
          </cell>
          <cell r="AD780">
            <v>297.73</v>
          </cell>
          <cell r="AE780">
            <v>392.57</v>
          </cell>
          <cell r="AF780">
            <v>1829.21</v>
          </cell>
        </row>
        <row r="781">
          <cell r="C781" t="str">
            <v>QFFF00009L</v>
          </cell>
          <cell r="D781">
            <v>229059</v>
          </cell>
          <cell r="E781">
            <v>39845</v>
          </cell>
          <cell r="F781">
            <v>39872</v>
          </cell>
          <cell r="G781" t="str">
            <v>EDSSCT1</v>
          </cell>
          <cell r="H781">
            <v>37336.03</v>
          </cell>
          <cell r="I781">
            <v>126.28</v>
          </cell>
          <cell r="J781">
            <v>126.28</v>
          </cell>
          <cell r="K781">
            <v>30</v>
          </cell>
          <cell r="L781" t="str">
            <v>GELL</v>
          </cell>
          <cell r="M781">
            <v>1.0760000000000001</v>
          </cell>
          <cell r="N781">
            <v>1.5146999999999999</v>
          </cell>
          <cell r="O781">
            <v>0</v>
          </cell>
          <cell r="P781">
            <v>14.9567</v>
          </cell>
          <cell r="Q781">
            <v>2.5300000000000001E-3</v>
          </cell>
          <cell r="R781">
            <v>1.5983000000000001</v>
          </cell>
          <cell r="S781">
            <v>0.57530000000000003</v>
          </cell>
          <cell r="T781">
            <v>7.6010000000000001E-3</v>
          </cell>
          <cell r="U781">
            <v>0</v>
          </cell>
          <cell r="V781">
            <v>28</v>
          </cell>
          <cell r="W781">
            <v>42.41</v>
          </cell>
          <cell r="X781">
            <v>0</v>
          </cell>
          <cell r="Y781">
            <v>1888.73</v>
          </cell>
          <cell r="Z781">
            <v>94.46</v>
          </cell>
          <cell r="AA781">
            <v>2025.6</v>
          </cell>
          <cell r="AB781">
            <v>44.75</v>
          </cell>
          <cell r="AC781">
            <v>72.650000000000006</v>
          </cell>
          <cell r="AD781">
            <v>305.36</v>
          </cell>
          <cell r="AE781">
            <v>422.76</v>
          </cell>
          <cell r="AF781">
            <v>2448.36</v>
          </cell>
        </row>
        <row r="782">
          <cell r="C782" t="str">
            <v>QFFF00009M</v>
          </cell>
          <cell r="D782">
            <v>229060</v>
          </cell>
          <cell r="E782">
            <v>39845</v>
          </cell>
          <cell r="F782">
            <v>39872</v>
          </cell>
          <cell r="G782" t="str">
            <v>EDMT1</v>
          </cell>
          <cell r="H782">
            <v>59151.936000000002</v>
          </cell>
          <cell r="I782">
            <v>149.46</v>
          </cell>
          <cell r="J782">
            <v>149.46</v>
          </cell>
          <cell r="K782">
            <v>120</v>
          </cell>
          <cell r="L782" t="str">
            <v>GELL</v>
          </cell>
          <cell r="M782">
            <v>1.0760000000000001</v>
          </cell>
          <cell r="N782">
            <v>11.9856</v>
          </cell>
          <cell r="O782">
            <v>0</v>
          </cell>
          <cell r="P782">
            <v>13.393599999999999</v>
          </cell>
          <cell r="Q782">
            <v>2.5300000000000001E-3</v>
          </cell>
          <cell r="R782">
            <v>1.5983000000000001</v>
          </cell>
          <cell r="S782">
            <v>0.57530000000000003</v>
          </cell>
          <cell r="T782">
            <v>7.6010000000000001E-3</v>
          </cell>
          <cell r="U782">
            <v>0</v>
          </cell>
          <cell r="V782">
            <v>28</v>
          </cell>
          <cell r="W782">
            <v>335.59</v>
          </cell>
          <cell r="X782">
            <v>0</v>
          </cell>
          <cell r="Y782">
            <v>2001.81</v>
          </cell>
          <cell r="Z782">
            <v>149.65</v>
          </cell>
          <cell r="AA782">
            <v>2487.0500000000002</v>
          </cell>
          <cell r="AB782">
            <v>44.75</v>
          </cell>
          <cell r="AC782">
            <v>85.98</v>
          </cell>
          <cell r="AD782">
            <v>483.79</v>
          </cell>
          <cell r="AE782">
            <v>614.52</v>
          </cell>
          <cell r="AF782">
            <v>3101.57</v>
          </cell>
        </row>
        <row r="783">
          <cell r="C783" t="str">
            <v>QFFF00009W</v>
          </cell>
          <cell r="D783">
            <v>229061</v>
          </cell>
          <cell r="E783">
            <v>39845</v>
          </cell>
          <cell r="F783">
            <v>39872</v>
          </cell>
          <cell r="G783" t="str">
            <v>EDST1</v>
          </cell>
          <cell r="H783">
            <v>15096.41</v>
          </cell>
          <cell r="I783">
            <v>46.88</v>
          </cell>
          <cell r="J783">
            <v>46.88</v>
          </cell>
          <cell r="K783">
            <v>30</v>
          </cell>
          <cell r="L783" t="str">
            <v>GELL</v>
          </cell>
          <cell r="M783">
            <v>1.0760000000000001</v>
          </cell>
          <cell r="N783">
            <v>1.5146999999999999</v>
          </cell>
          <cell r="O783">
            <v>0</v>
          </cell>
          <cell r="P783">
            <v>16.048999999999999</v>
          </cell>
          <cell r="Q783">
            <v>2.5300000000000001E-3</v>
          </cell>
          <cell r="R783">
            <v>1.5983000000000001</v>
          </cell>
          <cell r="S783">
            <v>0.57530000000000003</v>
          </cell>
          <cell r="T783">
            <v>7.6010000000000001E-3</v>
          </cell>
          <cell r="U783">
            <v>0</v>
          </cell>
          <cell r="V783">
            <v>28</v>
          </cell>
          <cell r="W783">
            <v>42.41</v>
          </cell>
          <cell r="X783">
            <v>0</v>
          </cell>
          <cell r="Y783">
            <v>752.37</v>
          </cell>
          <cell r="Z783">
            <v>38.200000000000003</v>
          </cell>
          <cell r="AA783">
            <v>832.98</v>
          </cell>
          <cell r="AB783">
            <v>44.75</v>
          </cell>
          <cell r="AC783">
            <v>26.97</v>
          </cell>
          <cell r="AD783">
            <v>123.47</v>
          </cell>
          <cell r="AE783">
            <v>195.19</v>
          </cell>
          <cell r="AF783">
            <v>1028.17</v>
          </cell>
        </row>
        <row r="784">
          <cell r="C784" t="str">
            <v>QFFF0000A0</v>
          </cell>
          <cell r="D784">
            <v>229062</v>
          </cell>
          <cell r="E784">
            <v>39845</v>
          </cell>
          <cell r="F784">
            <v>39872</v>
          </cell>
          <cell r="G784" t="str">
            <v>EDSSCT1</v>
          </cell>
          <cell r="H784">
            <v>24495.1</v>
          </cell>
          <cell r="I784">
            <v>107.6</v>
          </cell>
          <cell r="J784">
            <v>107.6</v>
          </cell>
          <cell r="K784">
            <v>30</v>
          </cell>
          <cell r="L784" t="str">
            <v>GELL</v>
          </cell>
          <cell r="M784">
            <v>1.0760000000000001</v>
          </cell>
          <cell r="N784">
            <v>1.5146999999999999</v>
          </cell>
          <cell r="O784">
            <v>0</v>
          </cell>
          <cell r="P784">
            <v>14.9567</v>
          </cell>
          <cell r="Q784">
            <v>2.5300000000000001E-3</v>
          </cell>
          <cell r="R784">
            <v>1.5983000000000001</v>
          </cell>
          <cell r="S784">
            <v>0.57530000000000003</v>
          </cell>
          <cell r="T784">
            <v>7.6010000000000001E-3</v>
          </cell>
          <cell r="U784">
            <v>0</v>
          </cell>
          <cell r="V784">
            <v>28</v>
          </cell>
          <cell r="W784">
            <v>42.41</v>
          </cell>
          <cell r="X784">
            <v>0</v>
          </cell>
          <cell r="Y784">
            <v>1609.34</v>
          </cell>
          <cell r="Z784">
            <v>61.97</v>
          </cell>
          <cell r="AA784">
            <v>1713.72</v>
          </cell>
          <cell r="AB784">
            <v>44.75</v>
          </cell>
          <cell r="AC784">
            <v>61.9</v>
          </cell>
          <cell r="AD784">
            <v>200.34</v>
          </cell>
          <cell r="AE784">
            <v>306.99</v>
          </cell>
          <cell r="AF784">
            <v>2020.71</v>
          </cell>
        </row>
        <row r="785">
          <cell r="C785" t="str">
            <v>QFFF0000A2</v>
          </cell>
          <cell r="D785">
            <v>229063</v>
          </cell>
          <cell r="E785">
            <v>39845</v>
          </cell>
          <cell r="F785">
            <v>39872</v>
          </cell>
          <cell r="G785" t="str">
            <v>EDST1</v>
          </cell>
          <cell r="H785">
            <v>26057.91</v>
          </cell>
          <cell r="I785">
            <v>70.486000000000004</v>
          </cell>
          <cell r="J785">
            <v>70.486000000000004</v>
          </cell>
          <cell r="K785">
            <v>30</v>
          </cell>
          <cell r="L785" t="str">
            <v>GELL</v>
          </cell>
          <cell r="M785">
            <v>1.0760000000000001</v>
          </cell>
          <cell r="N785">
            <v>1.5146999999999999</v>
          </cell>
          <cell r="O785">
            <v>0</v>
          </cell>
          <cell r="P785">
            <v>16.048999999999999</v>
          </cell>
          <cell r="Q785">
            <v>2.5300000000000001E-3</v>
          </cell>
          <cell r="R785">
            <v>1.5983000000000001</v>
          </cell>
          <cell r="S785">
            <v>0.57530000000000003</v>
          </cell>
          <cell r="T785">
            <v>7.6010000000000001E-3</v>
          </cell>
          <cell r="U785">
            <v>0</v>
          </cell>
          <cell r="V785">
            <v>28</v>
          </cell>
          <cell r="W785">
            <v>42.41</v>
          </cell>
          <cell r="X785">
            <v>0</v>
          </cell>
          <cell r="Y785">
            <v>1131.24</v>
          </cell>
          <cell r="Z785">
            <v>65.930000000000007</v>
          </cell>
          <cell r="AA785">
            <v>1239.58</v>
          </cell>
          <cell r="AB785">
            <v>44.75</v>
          </cell>
          <cell r="AC785">
            <v>40.549999999999997</v>
          </cell>
          <cell r="AD785">
            <v>213.12</v>
          </cell>
          <cell r="AE785">
            <v>298.42</v>
          </cell>
          <cell r="AF785">
            <v>1538</v>
          </cell>
        </row>
        <row r="786">
          <cell r="C786" t="str">
            <v>QFFF0000A4</v>
          </cell>
          <cell r="D786">
            <v>229064</v>
          </cell>
          <cell r="E786">
            <v>39845</v>
          </cell>
          <cell r="F786">
            <v>39872</v>
          </cell>
          <cell r="G786" t="str">
            <v>EDSSCT1</v>
          </cell>
          <cell r="H786">
            <v>14051.13</v>
          </cell>
          <cell r="I786">
            <v>42.18</v>
          </cell>
          <cell r="J786">
            <v>42.18</v>
          </cell>
          <cell r="K786">
            <v>30</v>
          </cell>
          <cell r="L786" t="str">
            <v>GELL</v>
          </cell>
          <cell r="M786">
            <v>1.0760000000000001</v>
          </cell>
          <cell r="N786">
            <v>1.5146999999999999</v>
          </cell>
          <cell r="O786">
            <v>0</v>
          </cell>
          <cell r="P786">
            <v>14.9567</v>
          </cell>
          <cell r="Q786">
            <v>2.5300000000000001E-3</v>
          </cell>
          <cell r="R786">
            <v>1.5983000000000001</v>
          </cell>
          <cell r="S786">
            <v>0.57530000000000003</v>
          </cell>
          <cell r="T786">
            <v>7.6010000000000001E-3</v>
          </cell>
          <cell r="U786">
            <v>0</v>
          </cell>
          <cell r="V786">
            <v>28</v>
          </cell>
          <cell r="W786">
            <v>42.41</v>
          </cell>
          <cell r="X786">
            <v>0</v>
          </cell>
          <cell r="Y786">
            <v>630.88</v>
          </cell>
          <cell r="Z786">
            <v>35.549999999999997</v>
          </cell>
          <cell r="AA786">
            <v>708.84</v>
          </cell>
          <cell r="AB786">
            <v>44.75</v>
          </cell>
          <cell r="AC786">
            <v>24.27</v>
          </cell>
          <cell r="AD786">
            <v>114.92</v>
          </cell>
          <cell r="AE786">
            <v>183.94</v>
          </cell>
          <cell r="AF786">
            <v>892.78</v>
          </cell>
        </row>
        <row r="787">
          <cell r="C787" t="str">
            <v>QFFF0000A9</v>
          </cell>
          <cell r="D787">
            <v>229065</v>
          </cell>
          <cell r="E787">
            <v>39845</v>
          </cell>
          <cell r="F787">
            <v>39872</v>
          </cell>
          <cell r="G787" t="str">
            <v>EDST1</v>
          </cell>
          <cell r="H787">
            <v>25930.55</v>
          </cell>
          <cell r="I787">
            <v>82.36</v>
          </cell>
          <cell r="J787">
            <v>82.36</v>
          </cell>
          <cell r="K787">
            <v>30</v>
          </cell>
          <cell r="L787" t="str">
            <v>GELL</v>
          </cell>
          <cell r="M787">
            <v>1.0760000000000001</v>
          </cell>
          <cell r="N787">
            <v>1.5146999999999999</v>
          </cell>
          <cell r="O787">
            <v>0</v>
          </cell>
          <cell r="P787">
            <v>16.048999999999999</v>
          </cell>
          <cell r="Q787">
            <v>2.5300000000000001E-3</v>
          </cell>
          <cell r="R787">
            <v>1.5983000000000001</v>
          </cell>
          <cell r="S787">
            <v>0.57530000000000003</v>
          </cell>
          <cell r="T787">
            <v>7.6010000000000001E-3</v>
          </cell>
          <cell r="U787">
            <v>0</v>
          </cell>
          <cell r="V787">
            <v>28</v>
          </cell>
          <cell r="W787">
            <v>42.41</v>
          </cell>
          <cell r="X787">
            <v>0</v>
          </cell>
          <cell r="Y787">
            <v>1321.8</v>
          </cell>
          <cell r="Z787">
            <v>65.61</v>
          </cell>
          <cell r="AA787">
            <v>1429.82</v>
          </cell>
          <cell r="AB787">
            <v>44.75</v>
          </cell>
          <cell r="AC787">
            <v>47.38</v>
          </cell>
          <cell r="AD787">
            <v>212.08</v>
          </cell>
          <cell r="AE787">
            <v>304.20999999999998</v>
          </cell>
          <cell r="AF787">
            <v>1734.03</v>
          </cell>
        </row>
        <row r="788">
          <cell r="C788" t="str">
            <v>QFFF0000AC</v>
          </cell>
          <cell r="D788">
            <v>229066</v>
          </cell>
          <cell r="E788">
            <v>39845</v>
          </cell>
          <cell r="F788">
            <v>39872</v>
          </cell>
          <cell r="G788" t="str">
            <v>EDSSCT1</v>
          </cell>
          <cell r="H788">
            <v>33990.620000000003</v>
          </cell>
          <cell r="I788">
            <v>86.26</v>
          </cell>
          <cell r="J788">
            <v>86.26</v>
          </cell>
          <cell r="K788">
            <v>30</v>
          </cell>
          <cell r="L788" t="str">
            <v>GELL</v>
          </cell>
          <cell r="M788">
            <v>1.0760000000000001</v>
          </cell>
          <cell r="N788">
            <v>1.5146999999999999</v>
          </cell>
          <cell r="O788">
            <v>0</v>
          </cell>
          <cell r="P788">
            <v>14.9567</v>
          </cell>
          <cell r="Q788">
            <v>2.5300000000000001E-3</v>
          </cell>
          <cell r="R788">
            <v>1.5983000000000001</v>
          </cell>
          <cell r="S788">
            <v>0.57530000000000003</v>
          </cell>
          <cell r="T788">
            <v>7.6010000000000001E-3</v>
          </cell>
          <cell r="U788">
            <v>0</v>
          </cell>
          <cell r="V788">
            <v>28</v>
          </cell>
          <cell r="W788">
            <v>42.41</v>
          </cell>
          <cell r="X788">
            <v>0</v>
          </cell>
          <cell r="Y788">
            <v>1290.1600000000001</v>
          </cell>
          <cell r="Z788">
            <v>85.99</v>
          </cell>
          <cell r="AA788">
            <v>1418.56</v>
          </cell>
          <cell r="AB788">
            <v>44.75</v>
          </cell>
          <cell r="AC788">
            <v>49.63</v>
          </cell>
          <cell r="AD788">
            <v>278</v>
          </cell>
          <cell r="AE788">
            <v>372.38</v>
          </cell>
          <cell r="AF788">
            <v>1790.94</v>
          </cell>
        </row>
        <row r="789">
          <cell r="C789" t="str">
            <v>QFFF0000AL</v>
          </cell>
          <cell r="D789">
            <v>229067</v>
          </cell>
          <cell r="E789">
            <v>39845</v>
          </cell>
          <cell r="F789">
            <v>39872</v>
          </cell>
          <cell r="G789" t="str">
            <v>EDSSCT1</v>
          </cell>
          <cell r="H789">
            <v>15692.91</v>
          </cell>
          <cell r="I789">
            <v>43.66</v>
          </cell>
          <cell r="J789">
            <v>43.66</v>
          </cell>
          <cell r="K789">
            <v>30</v>
          </cell>
          <cell r="L789" t="str">
            <v>GELL</v>
          </cell>
          <cell r="M789">
            <v>1.0760000000000001</v>
          </cell>
          <cell r="N789">
            <v>1.5146999999999999</v>
          </cell>
          <cell r="O789">
            <v>0</v>
          </cell>
          <cell r="P789">
            <v>14.9567</v>
          </cell>
          <cell r="Q789">
            <v>2.5300000000000001E-3</v>
          </cell>
          <cell r="R789">
            <v>1.5983000000000001</v>
          </cell>
          <cell r="S789">
            <v>0.57530000000000003</v>
          </cell>
          <cell r="T789">
            <v>7.6010000000000001E-3</v>
          </cell>
          <cell r="U789">
            <v>0</v>
          </cell>
          <cell r="V789">
            <v>28</v>
          </cell>
          <cell r="W789">
            <v>42.41</v>
          </cell>
          <cell r="X789">
            <v>0</v>
          </cell>
          <cell r="Y789">
            <v>653.01</v>
          </cell>
          <cell r="Z789">
            <v>39.71</v>
          </cell>
          <cell r="AA789">
            <v>735.13</v>
          </cell>
          <cell r="AB789">
            <v>44.75</v>
          </cell>
          <cell r="AC789">
            <v>25.12</v>
          </cell>
          <cell r="AD789">
            <v>128.34</v>
          </cell>
          <cell r="AE789">
            <v>198.21</v>
          </cell>
          <cell r="AF789">
            <v>933.34</v>
          </cell>
        </row>
        <row r="790">
          <cell r="C790" t="str">
            <v>QFFF0000AX</v>
          </cell>
          <cell r="D790">
            <v>229068</v>
          </cell>
          <cell r="E790">
            <v>39845</v>
          </cell>
          <cell r="F790">
            <v>39872</v>
          </cell>
          <cell r="G790" t="str">
            <v>WDST1</v>
          </cell>
          <cell r="H790">
            <v>19632.198</v>
          </cell>
          <cell r="I790">
            <v>61.872</v>
          </cell>
          <cell r="J790">
            <v>61.872</v>
          </cell>
          <cell r="K790">
            <v>30</v>
          </cell>
          <cell r="L790" t="str">
            <v>GWLL</v>
          </cell>
          <cell r="M790">
            <v>1.2629999999999999</v>
          </cell>
          <cell r="N790">
            <v>2.1076000000000001</v>
          </cell>
          <cell r="O790">
            <v>0</v>
          </cell>
          <cell r="P790">
            <v>50.639600000000002</v>
          </cell>
          <cell r="Q790">
            <v>4.8729999999999997E-3</v>
          </cell>
          <cell r="R790">
            <v>1.5983000000000001</v>
          </cell>
          <cell r="S790">
            <v>0.57530000000000003</v>
          </cell>
          <cell r="T790">
            <v>7.6010000000000001E-3</v>
          </cell>
          <cell r="U790">
            <v>0</v>
          </cell>
          <cell r="V790">
            <v>28</v>
          </cell>
          <cell r="W790">
            <v>59.01</v>
          </cell>
          <cell r="X790">
            <v>0</v>
          </cell>
          <cell r="Y790">
            <v>3133.17</v>
          </cell>
          <cell r="Z790">
            <v>95.67</v>
          </cell>
          <cell r="AA790">
            <v>3287.85</v>
          </cell>
          <cell r="AB790">
            <v>44.75</v>
          </cell>
          <cell r="AC790">
            <v>35.590000000000003</v>
          </cell>
          <cell r="AD790">
            <v>188.47</v>
          </cell>
          <cell r="AE790">
            <v>268.81</v>
          </cell>
          <cell r="AF790">
            <v>3556.66</v>
          </cell>
        </row>
        <row r="791">
          <cell r="C791" t="str">
            <v>QFFF0000AZ</v>
          </cell>
          <cell r="D791">
            <v>229069</v>
          </cell>
          <cell r="E791">
            <v>39845</v>
          </cell>
          <cell r="F791">
            <v>39872</v>
          </cell>
          <cell r="G791" t="str">
            <v>EDSSCT1</v>
          </cell>
          <cell r="H791">
            <v>27380.69</v>
          </cell>
          <cell r="I791">
            <v>88.84</v>
          </cell>
          <cell r="J791">
            <v>88.84</v>
          </cell>
          <cell r="K791">
            <v>30</v>
          </cell>
          <cell r="L791" t="str">
            <v>GELL</v>
          </cell>
          <cell r="M791">
            <v>1.0760000000000001</v>
          </cell>
          <cell r="N791">
            <v>1.5146999999999999</v>
          </cell>
          <cell r="O791">
            <v>0</v>
          </cell>
          <cell r="P791">
            <v>14.9567</v>
          </cell>
          <cell r="Q791">
            <v>2.5300000000000001E-3</v>
          </cell>
          <cell r="R791">
            <v>1.5983000000000001</v>
          </cell>
          <cell r="S791">
            <v>0.57530000000000003</v>
          </cell>
          <cell r="T791">
            <v>7.6010000000000001E-3</v>
          </cell>
          <cell r="U791">
            <v>0</v>
          </cell>
          <cell r="V791">
            <v>28</v>
          </cell>
          <cell r="W791">
            <v>42.41</v>
          </cell>
          <cell r="X791">
            <v>0</v>
          </cell>
          <cell r="Y791">
            <v>1328.75</v>
          </cell>
          <cell r="Z791">
            <v>69.27</v>
          </cell>
          <cell r="AA791">
            <v>1440.43</v>
          </cell>
          <cell r="AB791">
            <v>44.75</v>
          </cell>
          <cell r="AC791">
            <v>51.11</v>
          </cell>
          <cell r="AD791">
            <v>223.93</v>
          </cell>
          <cell r="AE791">
            <v>319.79000000000002</v>
          </cell>
          <cell r="AF791">
            <v>1760.22</v>
          </cell>
        </row>
        <row r="792">
          <cell r="C792" t="str">
            <v>QFFF0000B2</v>
          </cell>
          <cell r="D792">
            <v>229070</v>
          </cell>
          <cell r="E792">
            <v>39845</v>
          </cell>
          <cell r="F792">
            <v>39872</v>
          </cell>
          <cell r="G792" t="str">
            <v>EDSSCT1</v>
          </cell>
          <cell r="H792">
            <v>45479.24</v>
          </cell>
          <cell r="I792">
            <v>143.672</v>
          </cell>
          <cell r="J792">
            <v>143.672</v>
          </cell>
          <cell r="K792">
            <v>30</v>
          </cell>
          <cell r="L792" t="str">
            <v>GELL</v>
          </cell>
          <cell r="M792">
            <v>1.0760000000000001</v>
          </cell>
          <cell r="N792">
            <v>1.5146999999999999</v>
          </cell>
          <cell r="O792">
            <v>0</v>
          </cell>
          <cell r="P792">
            <v>14.9567</v>
          </cell>
          <cell r="Q792">
            <v>2.5300000000000001E-3</v>
          </cell>
          <cell r="R792">
            <v>1.5983000000000001</v>
          </cell>
          <cell r="S792">
            <v>0.57530000000000003</v>
          </cell>
          <cell r="T792">
            <v>7.6010000000000001E-3</v>
          </cell>
          <cell r="U792">
            <v>0</v>
          </cell>
          <cell r="V792">
            <v>28</v>
          </cell>
          <cell r="W792">
            <v>42.41</v>
          </cell>
          <cell r="X792">
            <v>0</v>
          </cell>
          <cell r="Y792">
            <v>2148.86</v>
          </cell>
          <cell r="Z792">
            <v>115.07</v>
          </cell>
          <cell r="AA792">
            <v>2306.34</v>
          </cell>
          <cell r="AB792">
            <v>44.75</v>
          </cell>
          <cell r="AC792">
            <v>82.66</v>
          </cell>
          <cell r="AD792">
            <v>371.96</v>
          </cell>
          <cell r="AE792">
            <v>499.37</v>
          </cell>
          <cell r="AF792">
            <v>2805.71</v>
          </cell>
        </row>
        <row r="793">
          <cell r="C793" t="str">
            <v>QFFF0000B4</v>
          </cell>
          <cell r="D793">
            <v>229071</v>
          </cell>
          <cell r="E793">
            <v>39845</v>
          </cell>
          <cell r="F793">
            <v>39872</v>
          </cell>
          <cell r="G793" t="str">
            <v>EDST1</v>
          </cell>
          <cell r="H793">
            <v>27310.38</v>
          </cell>
          <cell r="I793">
            <v>75.680000000000007</v>
          </cell>
          <cell r="J793">
            <v>75.680000000000007</v>
          </cell>
          <cell r="K793">
            <v>30</v>
          </cell>
          <cell r="L793" t="str">
            <v>GELL</v>
          </cell>
          <cell r="M793">
            <v>1.0760000000000001</v>
          </cell>
          <cell r="N793">
            <v>1.5146999999999999</v>
          </cell>
          <cell r="O793">
            <v>0</v>
          </cell>
          <cell r="P793">
            <v>16.048999999999999</v>
          </cell>
          <cell r="Q793">
            <v>2.5300000000000001E-3</v>
          </cell>
          <cell r="R793">
            <v>1.5983000000000001</v>
          </cell>
          <cell r="S793">
            <v>0.57530000000000003</v>
          </cell>
          <cell r="T793">
            <v>7.6010000000000001E-3</v>
          </cell>
          <cell r="U793">
            <v>0</v>
          </cell>
          <cell r="V793">
            <v>28</v>
          </cell>
          <cell r="W793">
            <v>42.41</v>
          </cell>
          <cell r="X793">
            <v>0</v>
          </cell>
          <cell r="Y793">
            <v>1214.5899999999999</v>
          </cell>
          <cell r="Z793">
            <v>69.099999999999994</v>
          </cell>
          <cell r="AA793">
            <v>1326.1</v>
          </cell>
          <cell r="AB793">
            <v>44.75</v>
          </cell>
          <cell r="AC793">
            <v>43.54</v>
          </cell>
          <cell r="AD793">
            <v>223.36</v>
          </cell>
          <cell r="AE793">
            <v>311.64999999999998</v>
          </cell>
          <cell r="AF793">
            <v>1637.75</v>
          </cell>
        </row>
        <row r="794">
          <cell r="C794" t="str">
            <v>QFFF0000B6</v>
          </cell>
          <cell r="D794">
            <v>229072</v>
          </cell>
          <cell r="E794">
            <v>39845</v>
          </cell>
          <cell r="F794">
            <v>39872</v>
          </cell>
          <cell r="G794" t="str">
            <v>EDMSCT1</v>
          </cell>
          <cell r="H794">
            <v>24516.42</v>
          </cell>
          <cell r="I794">
            <v>150.68</v>
          </cell>
          <cell r="J794">
            <v>150.68</v>
          </cell>
          <cell r="K794">
            <v>120</v>
          </cell>
          <cell r="L794" t="str">
            <v>GELL</v>
          </cell>
          <cell r="M794">
            <v>1.0760000000000001</v>
          </cell>
          <cell r="N794">
            <v>11.9856</v>
          </cell>
          <cell r="O794">
            <v>0</v>
          </cell>
          <cell r="P794">
            <v>12.2485</v>
          </cell>
          <cell r="Q794">
            <v>2.5300000000000001E-3</v>
          </cell>
          <cell r="R794">
            <v>1.5983000000000001</v>
          </cell>
          <cell r="S794">
            <v>0.57530000000000003</v>
          </cell>
          <cell r="T794">
            <v>7.6010000000000001E-3</v>
          </cell>
          <cell r="U794">
            <v>0</v>
          </cell>
          <cell r="V794">
            <v>28</v>
          </cell>
          <cell r="W794">
            <v>335.59</v>
          </cell>
          <cell r="X794">
            <v>0</v>
          </cell>
          <cell r="Y794">
            <v>1845.61</v>
          </cell>
          <cell r="Z794">
            <v>62.02</v>
          </cell>
          <cell r="AA794">
            <v>2243.2199999999998</v>
          </cell>
          <cell r="AB794">
            <v>44.75</v>
          </cell>
          <cell r="AC794">
            <v>86.69</v>
          </cell>
          <cell r="AD794">
            <v>200.51</v>
          </cell>
          <cell r="AE794">
            <v>331.95</v>
          </cell>
          <cell r="AF794">
            <v>2575.17</v>
          </cell>
        </row>
        <row r="795">
          <cell r="C795" t="str">
            <v>QFFF0000BJ</v>
          </cell>
          <cell r="D795">
            <v>229073</v>
          </cell>
          <cell r="E795">
            <v>39845</v>
          </cell>
          <cell r="F795">
            <v>39872</v>
          </cell>
          <cell r="G795" t="str">
            <v>EDSSCT1</v>
          </cell>
          <cell r="H795">
            <v>27004.403999999999</v>
          </cell>
          <cell r="I795">
            <v>114.51600000000001</v>
          </cell>
          <cell r="J795">
            <v>114.51600000000001</v>
          </cell>
          <cell r="K795">
            <v>30</v>
          </cell>
          <cell r="L795" t="str">
            <v>GELL</v>
          </cell>
          <cell r="M795">
            <v>1.0760000000000001</v>
          </cell>
          <cell r="N795">
            <v>1.5146999999999999</v>
          </cell>
          <cell r="O795">
            <v>0</v>
          </cell>
          <cell r="P795">
            <v>14.9567</v>
          </cell>
          <cell r="Q795">
            <v>2.5300000000000001E-3</v>
          </cell>
          <cell r="R795">
            <v>1.5983000000000001</v>
          </cell>
          <cell r="S795">
            <v>0.57530000000000003</v>
          </cell>
          <cell r="T795">
            <v>7.6010000000000001E-3</v>
          </cell>
          <cell r="U795">
            <v>0</v>
          </cell>
          <cell r="V795">
            <v>28</v>
          </cell>
          <cell r="W795">
            <v>42.41</v>
          </cell>
          <cell r="X795">
            <v>0</v>
          </cell>
          <cell r="Y795">
            <v>1712.78</v>
          </cell>
          <cell r="Z795">
            <v>68.33</v>
          </cell>
          <cell r="AA795">
            <v>1823.52</v>
          </cell>
          <cell r="AB795">
            <v>44.75</v>
          </cell>
          <cell r="AC795">
            <v>65.89</v>
          </cell>
          <cell r="AD795">
            <v>220.86</v>
          </cell>
          <cell r="AE795">
            <v>331.5</v>
          </cell>
          <cell r="AF795">
            <v>2155.02</v>
          </cell>
        </row>
        <row r="796">
          <cell r="C796" t="str">
            <v>QFFF0000BL</v>
          </cell>
          <cell r="D796">
            <v>229074</v>
          </cell>
          <cell r="E796">
            <v>39845</v>
          </cell>
          <cell r="F796">
            <v>39872</v>
          </cell>
          <cell r="G796" t="str">
            <v>EDST1</v>
          </cell>
          <cell r="H796">
            <v>10784.74</v>
          </cell>
          <cell r="I796">
            <v>42.8</v>
          </cell>
          <cell r="J796">
            <v>42.8</v>
          </cell>
          <cell r="K796">
            <v>30</v>
          </cell>
          <cell r="L796" t="str">
            <v>GELL</v>
          </cell>
          <cell r="M796">
            <v>1.0760000000000001</v>
          </cell>
          <cell r="N796">
            <v>1.5146999999999999</v>
          </cell>
          <cell r="O796">
            <v>0</v>
          </cell>
          <cell r="P796">
            <v>16.048999999999999</v>
          </cell>
          <cell r="Q796">
            <v>2.5300000000000001E-3</v>
          </cell>
          <cell r="R796">
            <v>1.5983000000000001</v>
          </cell>
          <cell r="S796">
            <v>0.57530000000000003</v>
          </cell>
          <cell r="T796">
            <v>7.6010000000000001E-3</v>
          </cell>
          <cell r="U796">
            <v>0</v>
          </cell>
          <cell r="V796">
            <v>28</v>
          </cell>
          <cell r="W796">
            <v>42.41</v>
          </cell>
          <cell r="X796">
            <v>0</v>
          </cell>
          <cell r="Y796">
            <v>686.9</v>
          </cell>
          <cell r="Z796">
            <v>27.29</v>
          </cell>
          <cell r="AA796">
            <v>756.6</v>
          </cell>
          <cell r="AB796">
            <v>44.75</v>
          </cell>
          <cell r="AC796">
            <v>24.62</v>
          </cell>
          <cell r="AD796">
            <v>88.2</v>
          </cell>
          <cell r="AE796">
            <v>157.57</v>
          </cell>
          <cell r="AF796">
            <v>914.17</v>
          </cell>
        </row>
        <row r="797">
          <cell r="C797" t="str">
            <v>QFFF0000BM</v>
          </cell>
          <cell r="D797">
            <v>229075</v>
          </cell>
          <cell r="E797">
            <v>39845</v>
          </cell>
          <cell r="F797">
            <v>39872</v>
          </cell>
          <cell r="G797" t="str">
            <v>EDSSCT1</v>
          </cell>
          <cell r="H797">
            <v>17516.75</v>
          </cell>
          <cell r="I797">
            <v>66.84</v>
          </cell>
          <cell r="J797">
            <v>66.84</v>
          </cell>
          <cell r="K797">
            <v>30</v>
          </cell>
          <cell r="L797" t="str">
            <v>GELL</v>
          </cell>
          <cell r="M797">
            <v>1.0760000000000001</v>
          </cell>
          <cell r="N797">
            <v>1.5146999999999999</v>
          </cell>
          <cell r="O797">
            <v>0</v>
          </cell>
          <cell r="P797">
            <v>14.9567</v>
          </cell>
          <cell r="Q797">
            <v>2.5300000000000001E-3</v>
          </cell>
          <cell r="R797">
            <v>1.5983000000000001</v>
          </cell>
          <cell r="S797">
            <v>0.57530000000000003</v>
          </cell>
          <cell r="T797">
            <v>7.6010000000000001E-3</v>
          </cell>
          <cell r="U797">
            <v>0</v>
          </cell>
          <cell r="V797">
            <v>28</v>
          </cell>
          <cell r="W797">
            <v>42.41</v>
          </cell>
          <cell r="X797">
            <v>0</v>
          </cell>
          <cell r="Y797">
            <v>999.71</v>
          </cell>
          <cell r="Z797">
            <v>44.31</v>
          </cell>
          <cell r="AA797">
            <v>1086.43</v>
          </cell>
          <cell r="AB797">
            <v>44.75</v>
          </cell>
          <cell r="AC797">
            <v>38.450000000000003</v>
          </cell>
          <cell r="AD797">
            <v>143.26</v>
          </cell>
          <cell r="AE797">
            <v>226.46</v>
          </cell>
          <cell r="AF797">
            <v>1312.89</v>
          </cell>
        </row>
        <row r="798">
          <cell r="C798" t="str">
            <v>QFFF0000BQ</v>
          </cell>
          <cell r="D798">
            <v>229076</v>
          </cell>
          <cell r="E798">
            <v>39845</v>
          </cell>
          <cell r="F798">
            <v>39872</v>
          </cell>
          <cell r="G798" t="str">
            <v>EDSSCT1</v>
          </cell>
          <cell r="H798">
            <v>96461.24</v>
          </cell>
          <cell r="I798">
            <v>234.6</v>
          </cell>
          <cell r="J798">
            <v>234.6</v>
          </cell>
          <cell r="K798">
            <v>30</v>
          </cell>
          <cell r="L798" t="str">
            <v>GELL</v>
          </cell>
          <cell r="M798">
            <v>1.0760000000000001</v>
          </cell>
          <cell r="N798">
            <v>1.5146999999999999</v>
          </cell>
          <cell r="O798">
            <v>0</v>
          </cell>
          <cell r="P798">
            <v>14.9567</v>
          </cell>
          <cell r="Q798">
            <v>2.5300000000000001E-3</v>
          </cell>
          <cell r="R798">
            <v>1.5983000000000001</v>
          </cell>
          <cell r="S798">
            <v>0.57530000000000003</v>
          </cell>
          <cell r="T798">
            <v>7.6010000000000001E-3</v>
          </cell>
          <cell r="U798">
            <v>0</v>
          </cell>
          <cell r="V798">
            <v>28</v>
          </cell>
          <cell r="W798">
            <v>42.41</v>
          </cell>
          <cell r="X798">
            <v>0</v>
          </cell>
          <cell r="Y798">
            <v>3508.84</v>
          </cell>
          <cell r="Z798">
            <v>244.05</v>
          </cell>
          <cell r="AA798">
            <v>3795.3</v>
          </cell>
          <cell r="AB798">
            <v>44.75</v>
          </cell>
          <cell r="AC798">
            <v>134.97</v>
          </cell>
          <cell r="AD798">
            <v>788.93</v>
          </cell>
          <cell r="AE798">
            <v>968.65</v>
          </cell>
          <cell r="AF798">
            <v>4763.95</v>
          </cell>
        </row>
        <row r="799">
          <cell r="C799" t="str">
            <v>QFFF0000BU</v>
          </cell>
          <cell r="D799">
            <v>229077</v>
          </cell>
          <cell r="E799">
            <v>39845</v>
          </cell>
          <cell r="F799">
            <v>39872</v>
          </cell>
          <cell r="G799" t="str">
            <v>EDS002</v>
          </cell>
          <cell r="H799">
            <v>14794.536</v>
          </cell>
          <cell r="I799">
            <v>73.38</v>
          </cell>
          <cell r="J799">
            <v>73.38</v>
          </cell>
          <cell r="K799">
            <v>30</v>
          </cell>
          <cell r="L799" t="str">
            <v>GELL</v>
          </cell>
          <cell r="M799">
            <v>1.0760000000000001</v>
          </cell>
          <cell r="N799">
            <v>1.5146999999999999</v>
          </cell>
          <cell r="O799">
            <v>0</v>
          </cell>
          <cell r="P799">
            <v>12.681900000000001</v>
          </cell>
          <cell r="Q799">
            <v>2.5300000000000001E-3</v>
          </cell>
          <cell r="R799">
            <v>1.5983000000000001</v>
          </cell>
          <cell r="S799">
            <v>0.57530000000000003</v>
          </cell>
          <cell r="T799">
            <v>7.6010000000000001E-3</v>
          </cell>
          <cell r="U799">
            <v>0</v>
          </cell>
          <cell r="V799">
            <v>28</v>
          </cell>
          <cell r="W799">
            <v>42.41</v>
          </cell>
          <cell r="X799">
            <v>0</v>
          </cell>
          <cell r="Y799">
            <v>930.6</v>
          </cell>
          <cell r="Z799">
            <v>37.43</v>
          </cell>
          <cell r="AA799">
            <v>1010.44</v>
          </cell>
          <cell r="AB799">
            <v>44.75</v>
          </cell>
          <cell r="AC799">
            <v>42.21</v>
          </cell>
          <cell r="AD799">
            <v>121</v>
          </cell>
          <cell r="AE799">
            <v>207.96</v>
          </cell>
          <cell r="AF799">
            <v>1218.4000000000001</v>
          </cell>
        </row>
        <row r="800">
          <cell r="C800" t="str">
            <v>QFFF0000BY</v>
          </cell>
          <cell r="D800">
            <v>229078</v>
          </cell>
          <cell r="E800">
            <v>39845</v>
          </cell>
          <cell r="F800">
            <v>39872</v>
          </cell>
          <cell r="G800" t="str">
            <v>EDSSCT1</v>
          </cell>
          <cell r="H800">
            <v>18383.48</v>
          </cell>
          <cell r="I800">
            <v>54.74</v>
          </cell>
          <cell r="J800">
            <v>54.74</v>
          </cell>
          <cell r="K800">
            <v>30</v>
          </cell>
          <cell r="L800" t="str">
            <v>GELL</v>
          </cell>
          <cell r="M800">
            <v>1.0760000000000001</v>
          </cell>
          <cell r="N800">
            <v>1.5146999999999999</v>
          </cell>
          <cell r="O800">
            <v>0</v>
          </cell>
          <cell r="P800">
            <v>14.9567</v>
          </cell>
          <cell r="Q800">
            <v>2.5300000000000001E-3</v>
          </cell>
          <cell r="R800">
            <v>1.5983000000000001</v>
          </cell>
          <cell r="S800">
            <v>0.57530000000000003</v>
          </cell>
          <cell r="T800">
            <v>7.6010000000000001E-3</v>
          </cell>
          <cell r="U800">
            <v>0</v>
          </cell>
          <cell r="V800">
            <v>28</v>
          </cell>
          <cell r="W800">
            <v>42.41</v>
          </cell>
          <cell r="X800">
            <v>0</v>
          </cell>
          <cell r="Y800">
            <v>818.73</v>
          </cell>
          <cell r="Z800">
            <v>46.51</v>
          </cell>
          <cell r="AA800">
            <v>907.65</v>
          </cell>
          <cell r="AB800">
            <v>44.75</v>
          </cell>
          <cell r="AC800">
            <v>31.49</v>
          </cell>
          <cell r="AD800">
            <v>150.35</v>
          </cell>
          <cell r="AE800">
            <v>226.59</v>
          </cell>
          <cell r="AF800">
            <v>1134.24</v>
          </cell>
        </row>
        <row r="801">
          <cell r="C801" t="str">
            <v>QFFF0000C5</v>
          </cell>
          <cell r="D801">
            <v>229079</v>
          </cell>
          <cell r="E801">
            <v>39845</v>
          </cell>
          <cell r="F801">
            <v>39872</v>
          </cell>
          <cell r="G801" t="str">
            <v>EDST1</v>
          </cell>
          <cell r="H801">
            <v>19858.23</v>
          </cell>
          <cell r="I801">
            <v>61.16</v>
          </cell>
          <cell r="J801">
            <v>61.16</v>
          </cell>
          <cell r="K801">
            <v>30</v>
          </cell>
          <cell r="L801" t="str">
            <v>GELL</v>
          </cell>
          <cell r="M801">
            <v>1.0760000000000001</v>
          </cell>
          <cell r="N801">
            <v>1.5146999999999999</v>
          </cell>
          <cell r="O801">
            <v>0</v>
          </cell>
          <cell r="P801">
            <v>16.048999999999999</v>
          </cell>
          <cell r="Q801">
            <v>2.5300000000000001E-3</v>
          </cell>
          <cell r="R801">
            <v>1.5983000000000001</v>
          </cell>
          <cell r="S801">
            <v>0.57530000000000003</v>
          </cell>
          <cell r="T801">
            <v>7.6010000000000001E-3</v>
          </cell>
          <cell r="U801">
            <v>0</v>
          </cell>
          <cell r="V801">
            <v>28</v>
          </cell>
          <cell r="W801">
            <v>42.41</v>
          </cell>
          <cell r="X801">
            <v>0</v>
          </cell>
          <cell r="Y801">
            <v>981.56</v>
          </cell>
          <cell r="Z801">
            <v>50.24</v>
          </cell>
          <cell r="AA801">
            <v>1074.21</v>
          </cell>
          <cell r="AB801">
            <v>44.75</v>
          </cell>
          <cell r="AC801">
            <v>35.18</v>
          </cell>
          <cell r="AD801">
            <v>162.41</v>
          </cell>
          <cell r="AE801">
            <v>242.34</v>
          </cell>
          <cell r="AF801">
            <v>1316.55</v>
          </cell>
        </row>
        <row r="802">
          <cell r="C802" t="str">
            <v>QFFF0000C7</v>
          </cell>
          <cell r="D802">
            <v>229080</v>
          </cell>
          <cell r="E802">
            <v>39845</v>
          </cell>
          <cell r="F802">
            <v>39872</v>
          </cell>
          <cell r="G802" t="str">
            <v>EDSSCT1</v>
          </cell>
          <cell r="H802">
            <v>28958.513999999999</v>
          </cell>
          <cell r="I802">
            <v>105</v>
          </cell>
          <cell r="J802">
            <v>105</v>
          </cell>
          <cell r="K802">
            <v>30</v>
          </cell>
          <cell r="L802" t="str">
            <v>GELL</v>
          </cell>
          <cell r="M802">
            <v>1.0760000000000001</v>
          </cell>
          <cell r="N802">
            <v>1.5146999999999999</v>
          </cell>
          <cell r="O802">
            <v>0</v>
          </cell>
          <cell r="P802">
            <v>14.9567</v>
          </cell>
          <cell r="Q802">
            <v>2.5300000000000001E-3</v>
          </cell>
          <cell r="R802">
            <v>1.5983000000000001</v>
          </cell>
          <cell r="S802">
            <v>0.57530000000000003</v>
          </cell>
          <cell r="T802">
            <v>7.6010000000000001E-3</v>
          </cell>
          <cell r="U802">
            <v>0</v>
          </cell>
          <cell r="V802">
            <v>28</v>
          </cell>
          <cell r="W802">
            <v>42.41</v>
          </cell>
          <cell r="X802">
            <v>0</v>
          </cell>
          <cell r="Y802">
            <v>1570.45</v>
          </cell>
          <cell r="Z802">
            <v>73.27</v>
          </cell>
          <cell r="AA802">
            <v>1686.13</v>
          </cell>
          <cell r="AB802">
            <v>44.75</v>
          </cell>
          <cell r="AC802">
            <v>60.41</v>
          </cell>
          <cell r="AD802">
            <v>236.85</v>
          </cell>
          <cell r="AE802">
            <v>342.01</v>
          </cell>
          <cell r="AF802">
            <v>2028.14</v>
          </cell>
        </row>
        <row r="803">
          <cell r="C803" t="str">
            <v>QFFF0000CD</v>
          </cell>
          <cell r="D803">
            <v>229081</v>
          </cell>
          <cell r="E803">
            <v>39845</v>
          </cell>
          <cell r="F803">
            <v>39872</v>
          </cell>
          <cell r="G803" t="str">
            <v>EDSSCT1</v>
          </cell>
          <cell r="H803">
            <v>14757.371999999999</v>
          </cell>
          <cell r="I803">
            <v>55.031999999999996</v>
          </cell>
          <cell r="J803">
            <v>55.031999999999996</v>
          </cell>
          <cell r="K803">
            <v>30</v>
          </cell>
          <cell r="L803" t="str">
            <v>GELL</v>
          </cell>
          <cell r="M803">
            <v>1.0760000000000001</v>
          </cell>
          <cell r="N803">
            <v>1.5146999999999999</v>
          </cell>
          <cell r="O803">
            <v>0</v>
          </cell>
          <cell r="P803">
            <v>14.9567</v>
          </cell>
          <cell r="Q803">
            <v>2.5300000000000001E-3</v>
          </cell>
          <cell r="R803">
            <v>1.5983000000000001</v>
          </cell>
          <cell r="S803">
            <v>0.57530000000000003</v>
          </cell>
          <cell r="T803">
            <v>7.6010000000000001E-3</v>
          </cell>
          <cell r="U803">
            <v>0</v>
          </cell>
          <cell r="V803">
            <v>28</v>
          </cell>
          <cell r="W803">
            <v>42.41</v>
          </cell>
          <cell r="X803">
            <v>0</v>
          </cell>
          <cell r="Y803">
            <v>823.1</v>
          </cell>
          <cell r="Z803">
            <v>37.340000000000003</v>
          </cell>
          <cell r="AA803">
            <v>902.85</v>
          </cell>
          <cell r="AB803">
            <v>44.75</v>
          </cell>
          <cell r="AC803">
            <v>31.66</v>
          </cell>
          <cell r="AD803">
            <v>120.7</v>
          </cell>
          <cell r="AE803">
            <v>197.11</v>
          </cell>
          <cell r="AF803">
            <v>1099.96</v>
          </cell>
        </row>
        <row r="804">
          <cell r="C804" t="str">
            <v>QFFF0000CE</v>
          </cell>
          <cell r="D804">
            <v>229082</v>
          </cell>
          <cell r="E804">
            <v>39845</v>
          </cell>
          <cell r="F804">
            <v>39872</v>
          </cell>
          <cell r="G804" t="str">
            <v>EDST1</v>
          </cell>
          <cell r="H804">
            <v>31232.13</v>
          </cell>
          <cell r="I804">
            <v>80.3</v>
          </cell>
          <cell r="J804">
            <v>80.3</v>
          </cell>
          <cell r="K804">
            <v>30</v>
          </cell>
          <cell r="L804" t="str">
            <v>GELL</v>
          </cell>
          <cell r="M804">
            <v>1.0760000000000001</v>
          </cell>
          <cell r="N804">
            <v>1.5146999999999999</v>
          </cell>
          <cell r="O804">
            <v>0</v>
          </cell>
          <cell r="P804">
            <v>16.048999999999999</v>
          </cell>
          <cell r="Q804">
            <v>2.5300000000000001E-3</v>
          </cell>
          <cell r="R804">
            <v>1.5983000000000001</v>
          </cell>
          <cell r="S804">
            <v>0.57530000000000003</v>
          </cell>
          <cell r="T804">
            <v>7.6010000000000001E-3</v>
          </cell>
          <cell r="U804">
            <v>0</v>
          </cell>
          <cell r="V804">
            <v>28</v>
          </cell>
          <cell r="W804">
            <v>42.41</v>
          </cell>
          <cell r="X804">
            <v>0</v>
          </cell>
          <cell r="Y804">
            <v>1288.73</v>
          </cell>
          <cell r="Z804">
            <v>79.02</v>
          </cell>
          <cell r="AA804">
            <v>1410.16</v>
          </cell>
          <cell r="AB804">
            <v>44.75</v>
          </cell>
          <cell r="AC804">
            <v>46.2</v>
          </cell>
          <cell r="AD804">
            <v>255.44</v>
          </cell>
          <cell r="AE804">
            <v>346.39</v>
          </cell>
          <cell r="AF804">
            <v>1756.55</v>
          </cell>
        </row>
        <row r="805">
          <cell r="C805" t="str">
            <v>QFFF0000CG</v>
          </cell>
          <cell r="D805">
            <v>229083</v>
          </cell>
          <cell r="E805">
            <v>39845</v>
          </cell>
          <cell r="F805">
            <v>39872</v>
          </cell>
          <cell r="G805" t="str">
            <v>EDST1</v>
          </cell>
          <cell r="H805">
            <v>17549.315999999999</v>
          </cell>
          <cell r="I805">
            <v>56.328000000000003</v>
          </cell>
          <cell r="J805">
            <v>56.328000000000003</v>
          </cell>
          <cell r="K805">
            <v>30</v>
          </cell>
          <cell r="L805" t="str">
            <v>GELL</v>
          </cell>
          <cell r="M805">
            <v>1.0760000000000001</v>
          </cell>
          <cell r="N805">
            <v>1.5146999999999999</v>
          </cell>
          <cell r="O805">
            <v>0</v>
          </cell>
          <cell r="P805">
            <v>16.048999999999999</v>
          </cell>
          <cell r="Q805">
            <v>2.5300000000000001E-3</v>
          </cell>
          <cell r="R805">
            <v>1.5983000000000001</v>
          </cell>
          <cell r="S805">
            <v>0.57530000000000003</v>
          </cell>
          <cell r="T805">
            <v>7.6010000000000001E-3</v>
          </cell>
          <cell r="U805">
            <v>0</v>
          </cell>
          <cell r="V805">
            <v>28</v>
          </cell>
          <cell r="W805">
            <v>42.41</v>
          </cell>
          <cell r="X805">
            <v>0</v>
          </cell>
          <cell r="Y805">
            <v>904.01</v>
          </cell>
          <cell r="Z805">
            <v>44.4</v>
          </cell>
          <cell r="AA805">
            <v>990.82</v>
          </cell>
          <cell r="AB805">
            <v>44.75</v>
          </cell>
          <cell r="AC805">
            <v>32.4</v>
          </cell>
          <cell r="AD805">
            <v>143.53</v>
          </cell>
          <cell r="AE805">
            <v>220.68</v>
          </cell>
          <cell r="AF805">
            <v>1211.5</v>
          </cell>
        </row>
        <row r="806">
          <cell r="C806" t="str">
            <v>QFFF0000CH</v>
          </cell>
          <cell r="D806">
            <v>229084</v>
          </cell>
          <cell r="E806">
            <v>39845</v>
          </cell>
          <cell r="F806">
            <v>39872</v>
          </cell>
          <cell r="G806" t="str">
            <v>EDSSCT1</v>
          </cell>
          <cell r="H806">
            <v>28468.560000000001</v>
          </cell>
          <cell r="I806">
            <v>49.92</v>
          </cell>
          <cell r="J806">
            <v>49.92</v>
          </cell>
          <cell r="K806">
            <v>30</v>
          </cell>
          <cell r="L806" t="str">
            <v>GELL</v>
          </cell>
          <cell r="M806">
            <v>1.0760000000000001</v>
          </cell>
          <cell r="N806">
            <v>1.5146999999999999</v>
          </cell>
          <cell r="O806">
            <v>0</v>
          </cell>
          <cell r="P806">
            <v>14.9567</v>
          </cell>
          <cell r="Q806">
            <v>2.5300000000000001E-3</v>
          </cell>
          <cell r="R806">
            <v>1.5983000000000001</v>
          </cell>
          <cell r="S806">
            <v>0.57530000000000003</v>
          </cell>
          <cell r="T806">
            <v>7.6010000000000001E-3</v>
          </cell>
          <cell r="U806">
            <v>0</v>
          </cell>
          <cell r="V806">
            <v>28</v>
          </cell>
          <cell r="W806">
            <v>42.41</v>
          </cell>
          <cell r="X806">
            <v>0</v>
          </cell>
          <cell r="Y806">
            <v>746.64</v>
          </cell>
          <cell r="Z806">
            <v>72.02</v>
          </cell>
          <cell r="AA806">
            <v>861.07</v>
          </cell>
          <cell r="AB806">
            <v>44.75</v>
          </cell>
          <cell r="AC806">
            <v>28.72</v>
          </cell>
          <cell r="AD806">
            <v>232.83</v>
          </cell>
          <cell r="AE806">
            <v>306.3</v>
          </cell>
          <cell r="AF806">
            <v>1167.3699999999999</v>
          </cell>
        </row>
        <row r="807">
          <cell r="C807" t="str">
            <v>QFFF0000CL</v>
          </cell>
          <cell r="D807">
            <v>229085</v>
          </cell>
          <cell r="E807">
            <v>39845</v>
          </cell>
          <cell r="F807">
            <v>39872</v>
          </cell>
          <cell r="G807" t="str">
            <v>EDSSCT1</v>
          </cell>
          <cell r="H807">
            <v>12354.26</v>
          </cell>
          <cell r="I807">
            <v>53.26</v>
          </cell>
          <cell r="J807">
            <v>53.26</v>
          </cell>
          <cell r="K807">
            <v>30</v>
          </cell>
          <cell r="L807" t="str">
            <v>GELL</v>
          </cell>
          <cell r="M807">
            <v>1.0760000000000001</v>
          </cell>
          <cell r="N807">
            <v>1.5146999999999999</v>
          </cell>
          <cell r="O807">
            <v>0</v>
          </cell>
          <cell r="P807">
            <v>14.9567</v>
          </cell>
          <cell r="Q807">
            <v>2.5300000000000001E-3</v>
          </cell>
          <cell r="R807">
            <v>1.5983000000000001</v>
          </cell>
          <cell r="S807">
            <v>0.57530000000000003</v>
          </cell>
          <cell r="T807">
            <v>7.6010000000000001E-3</v>
          </cell>
          <cell r="U807">
            <v>0</v>
          </cell>
          <cell r="V807">
            <v>28</v>
          </cell>
          <cell r="W807">
            <v>42.41</v>
          </cell>
          <cell r="X807">
            <v>0</v>
          </cell>
          <cell r="Y807">
            <v>796.59</v>
          </cell>
          <cell r="Z807">
            <v>31.26</v>
          </cell>
          <cell r="AA807">
            <v>870.26</v>
          </cell>
          <cell r="AB807">
            <v>44.75</v>
          </cell>
          <cell r="AC807">
            <v>30.64</v>
          </cell>
          <cell r="AD807">
            <v>101.04</v>
          </cell>
          <cell r="AE807">
            <v>176.43</v>
          </cell>
          <cell r="AF807">
            <v>1046.69</v>
          </cell>
        </row>
        <row r="808">
          <cell r="C808" t="str">
            <v>QFFF0000D4</v>
          </cell>
          <cell r="D808">
            <v>229086</v>
          </cell>
          <cell r="E808">
            <v>39845</v>
          </cell>
          <cell r="F808">
            <v>39872</v>
          </cell>
          <cell r="G808" t="str">
            <v>EDSSCT1</v>
          </cell>
          <cell r="H808">
            <v>30852.11</v>
          </cell>
          <cell r="I808">
            <v>78.44</v>
          </cell>
          <cell r="J808">
            <v>78.44</v>
          </cell>
          <cell r="K808">
            <v>30</v>
          </cell>
          <cell r="L808" t="str">
            <v>GELL</v>
          </cell>
          <cell r="M808">
            <v>1.0760000000000001</v>
          </cell>
          <cell r="N808">
            <v>1.5146999999999999</v>
          </cell>
          <cell r="O808">
            <v>0</v>
          </cell>
          <cell r="P808">
            <v>14.9567</v>
          </cell>
          <cell r="Q808">
            <v>2.5300000000000001E-3</v>
          </cell>
          <cell r="R808">
            <v>1.5983000000000001</v>
          </cell>
          <cell r="S808">
            <v>0.57530000000000003</v>
          </cell>
          <cell r="T808">
            <v>7.6010000000000001E-3</v>
          </cell>
          <cell r="U808">
            <v>0</v>
          </cell>
          <cell r="V808">
            <v>28</v>
          </cell>
          <cell r="W808">
            <v>42.41</v>
          </cell>
          <cell r="X808">
            <v>0</v>
          </cell>
          <cell r="Y808">
            <v>1173.2</v>
          </cell>
          <cell r="Z808">
            <v>78.05</v>
          </cell>
          <cell r="AA808">
            <v>1293.6600000000001</v>
          </cell>
          <cell r="AB808">
            <v>44.75</v>
          </cell>
          <cell r="AC808">
            <v>45.13</v>
          </cell>
          <cell r="AD808">
            <v>252.34</v>
          </cell>
          <cell r="AE808">
            <v>342.22</v>
          </cell>
          <cell r="AF808">
            <v>1635.88</v>
          </cell>
        </row>
        <row r="809">
          <cell r="C809" t="str">
            <v>QFFF0000DA</v>
          </cell>
          <cell r="D809">
            <v>229087</v>
          </cell>
          <cell r="E809">
            <v>39845</v>
          </cell>
          <cell r="F809">
            <v>39872</v>
          </cell>
          <cell r="G809" t="str">
            <v>EDST1</v>
          </cell>
          <cell r="H809">
            <v>11839.68</v>
          </cell>
          <cell r="I809">
            <v>44.94</v>
          </cell>
          <cell r="J809">
            <v>44.94</v>
          </cell>
          <cell r="K809">
            <v>30</v>
          </cell>
          <cell r="L809" t="str">
            <v>GELL</v>
          </cell>
          <cell r="M809">
            <v>1.0760000000000001</v>
          </cell>
          <cell r="N809">
            <v>1.5146999999999999</v>
          </cell>
          <cell r="O809">
            <v>0</v>
          </cell>
          <cell r="P809">
            <v>16.048999999999999</v>
          </cell>
          <cell r="Q809">
            <v>2.5300000000000001E-3</v>
          </cell>
          <cell r="R809">
            <v>1.5983000000000001</v>
          </cell>
          <cell r="S809">
            <v>0.57530000000000003</v>
          </cell>
          <cell r="T809">
            <v>7.6010000000000001E-3</v>
          </cell>
          <cell r="U809">
            <v>0</v>
          </cell>
          <cell r="V809">
            <v>28</v>
          </cell>
          <cell r="W809">
            <v>42.41</v>
          </cell>
          <cell r="X809">
            <v>0</v>
          </cell>
          <cell r="Y809">
            <v>721.24</v>
          </cell>
          <cell r="Z809">
            <v>29.96</v>
          </cell>
          <cell r="AA809">
            <v>793.61</v>
          </cell>
          <cell r="AB809">
            <v>44.75</v>
          </cell>
          <cell r="AC809">
            <v>25.86</v>
          </cell>
          <cell r="AD809">
            <v>96.83</v>
          </cell>
          <cell r="AE809">
            <v>167.44</v>
          </cell>
          <cell r="AF809">
            <v>961.05</v>
          </cell>
        </row>
        <row r="810">
          <cell r="C810" t="str">
            <v>QFFF0000DD</v>
          </cell>
          <cell r="D810">
            <v>229088</v>
          </cell>
          <cell r="E810">
            <v>39845</v>
          </cell>
          <cell r="F810">
            <v>39872</v>
          </cell>
          <cell r="G810" t="str">
            <v>EDSSCT1</v>
          </cell>
          <cell r="H810">
            <v>18263.52</v>
          </cell>
          <cell r="I810">
            <v>81.08</v>
          </cell>
          <cell r="J810">
            <v>81.08</v>
          </cell>
          <cell r="K810">
            <v>30</v>
          </cell>
          <cell r="L810" t="str">
            <v>GELL</v>
          </cell>
          <cell r="M810">
            <v>1.0760000000000001</v>
          </cell>
          <cell r="N810">
            <v>1.5146999999999999</v>
          </cell>
          <cell r="O810">
            <v>0</v>
          </cell>
          <cell r="P810">
            <v>14.9567</v>
          </cell>
          <cell r="Q810">
            <v>2.5300000000000001E-3</v>
          </cell>
          <cell r="R810">
            <v>1.5983000000000001</v>
          </cell>
          <cell r="S810">
            <v>0.57530000000000003</v>
          </cell>
          <cell r="T810">
            <v>7.6010000000000001E-3</v>
          </cell>
          <cell r="U810">
            <v>0</v>
          </cell>
          <cell r="V810">
            <v>28</v>
          </cell>
          <cell r="W810">
            <v>42.41</v>
          </cell>
          <cell r="X810">
            <v>0</v>
          </cell>
          <cell r="Y810">
            <v>1212.69</v>
          </cell>
          <cell r="Z810">
            <v>46.21</v>
          </cell>
          <cell r="AA810">
            <v>1301.31</v>
          </cell>
          <cell r="AB810">
            <v>44.75</v>
          </cell>
          <cell r="AC810">
            <v>46.65</v>
          </cell>
          <cell r="AD810">
            <v>149.38</v>
          </cell>
          <cell r="AE810">
            <v>240.78</v>
          </cell>
          <cell r="AF810">
            <v>1542.09</v>
          </cell>
        </row>
        <row r="811">
          <cell r="C811" t="str">
            <v>QFFF0000DN</v>
          </cell>
          <cell r="D811">
            <v>229089</v>
          </cell>
          <cell r="E811">
            <v>39845</v>
          </cell>
          <cell r="F811">
            <v>39872</v>
          </cell>
          <cell r="G811" t="str">
            <v>EDST1</v>
          </cell>
          <cell r="H811">
            <v>16332.799000000001</v>
          </cell>
          <cell r="I811">
            <v>80.19</v>
          </cell>
          <cell r="J811">
            <v>80.19</v>
          </cell>
          <cell r="K811">
            <v>30</v>
          </cell>
          <cell r="L811" t="str">
            <v>GELL</v>
          </cell>
          <cell r="M811">
            <v>1.0760000000000001</v>
          </cell>
          <cell r="N811">
            <v>1.5146999999999999</v>
          </cell>
          <cell r="O811">
            <v>0</v>
          </cell>
          <cell r="P811">
            <v>16.048999999999999</v>
          </cell>
          <cell r="Q811">
            <v>2.5300000000000001E-3</v>
          </cell>
          <cell r="R811">
            <v>1.5983000000000001</v>
          </cell>
          <cell r="S811">
            <v>0.57530000000000003</v>
          </cell>
          <cell r="T811">
            <v>7.6010000000000001E-3</v>
          </cell>
          <cell r="U811">
            <v>0</v>
          </cell>
          <cell r="V811">
            <v>28</v>
          </cell>
          <cell r="W811">
            <v>42.41</v>
          </cell>
          <cell r="X811">
            <v>0</v>
          </cell>
          <cell r="Y811">
            <v>1286.97</v>
          </cell>
          <cell r="Z811">
            <v>41.32</v>
          </cell>
          <cell r="AA811">
            <v>1370.7</v>
          </cell>
          <cell r="AB811">
            <v>44.75</v>
          </cell>
          <cell r="AC811">
            <v>46.13</v>
          </cell>
          <cell r="AD811">
            <v>133.58000000000001</v>
          </cell>
          <cell r="AE811">
            <v>224.46</v>
          </cell>
          <cell r="AF811">
            <v>1595.16</v>
          </cell>
        </row>
        <row r="812">
          <cell r="C812" t="str">
            <v>QFFF0000DU</v>
          </cell>
          <cell r="D812">
            <v>229090</v>
          </cell>
          <cell r="E812">
            <v>39845</v>
          </cell>
          <cell r="F812">
            <v>39872</v>
          </cell>
          <cell r="G812" t="str">
            <v>EDSSCT1</v>
          </cell>
          <cell r="H812">
            <v>13177.374</v>
          </cell>
          <cell r="I812">
            <v>42.54</v>
          </cell>
          <cell r="J812">
            <v>42.54</v>
          </cell>
          <cell r="K812">
            <v>30</v>
          </cell>
          <cell r="L812" t="str">
            <v>GELL</v>
          </cell>
          <cell r="M812">
            <v>1.0760000000000001</v>
          </cell>
          <cell r="N812">
            <v>1.5146999999999999</v>
          </cell>
          <cell r="O812">
            <v>0</v>
          </cell>
          <cell r="P812">
            <v>14.9567</v>
          </cell>
          <cell r="Q812">
            <v>2.5300000000000001E-3</v>
          </cell>
          <cell r="R812">
            <v>1.5983000000000001</v>
          </cell>
          <cell r="S812">
            <v>0.57530000000000003</v>
          </cell>
          <cell r="T812">
            <v>7.6010000000000001E-3</v>
          </cell>
          <cell r="U812">
            <v>0</v>
          </cell>
          <cell r="V812">
            <v>28</v>
          </cell>
          <cell r="W812">
            <v>42.41</v>
          </cell>
          <cell r="X812">
            <v>0</v>
          </cell>
          <cell r="Y812">
            <v>636.26</v>
          </cell>
          <cell r="Z812">
            <v>33.340000000000003</v>
          </cell>
          <cell r="AA812">
            <v>712.01</v>
          </cell>
          <cell r="AB812">
            <v>44.75</v>
          </cell>
          <cell r="AC812">
            <v>24.47</v>
          </cell>
          <cell r="AD812">
            <v>107.77</v>
          </cell>
          <cell r="AE812">
            <v>176.99</v>
          </cell>
          <cell r="AF812">
            <v>889</v>
          </cell>
        </row>
        <row r="813">
          <cell r="C813" t="str">
            <v>QFFF0000DX</v>
          </cell>
          <cell r="D813">
            <v>229091</v>
          </cell>
          <cell r="E813">
            <v>39845</v>
          </cell>
          <cell r="F813">
            <v>39872</v>
          </cell>
          <cell r="G813" t="str">
            <v>EDST1</v>
          </cell>
          <cell r="H813">
            <v>22146.68</v>
          </cell>
          <cell r="I813">
            <v>88.54</v>
          </cell>
          <cell r="J813">
            <v>88.54</v>
          </cell>
          <cell r="K813">
            <v>30</v>
          </cell>
          <cell r="L813" t="str">
            <v>GELL</v>
          </cell>
          <cell r="M813">
            <v>1.0760000000000001</v>
          </cell>
          <cell r="N813">
            <v>1.5146999999999999</v>
          </cell>
          <cell r="O813">
            <v>0</v>
          </cell>
          <cell r="P813">
            <v>16.048999999999999</v>
          </cell>
          <cell r="Q813">
            <v>2.5300000000000001E-3</v>
          </cell>
          <cell r="R813">
            <v>1.5983000000000001</v>
          </cell>
          <cell r="S813">
            <v>0.57530000000000003</v>
          </cell>
          <cell r="T813">
            <v>7.6010000000000001E-3</v>
          </cell>
          <cell r="U813">
            <v>0</v>
          </cell>
          <cell r="V813">
            <v>28</v>
          </cell>
          <cell r="W813">
            <v>42.41</v>
          </cell>
          <cell r="X813">
            <v>0</v>
          </cell>
          <cell r="Y813">
            <v>1420.98</v>
          </cell>
          <cell r="Z813">
            <v>56.03</v>
          </cell>
          <cell r="AA813">
            <v>1519.42</v>
          </cell>
          <cell r="AB813">
            <v>44.75</v>
          </cell>
          <cell r="AC813">
            <v>50.94</v>
          </cell>
          <cell r="AD813">
            <v>181.13</v>
          </cell>
          <cell r="AE813">
            <v>276.82</v>
          </cell>
          <cell r="AF813">
            <v>1796.24</v>
          </cell>
        </row>
        <row r="814">
          <cell r="C814" t="str">
            <v>QFFF0000DZ</v>
          </cell>
          <cell r="D814">
            <v>229092</v>
          </cell>
          <cell r="E814">
            <v>39845</v>
          </cell>
          <cell r="F814">
            <v>39872</v>
          </cell>
          <cell r="G814" t="str">
            <v>EDSSCT1</v>
          </cell>
          <cell r="H814">
            <v>19374.36</v>
          </cell>
          <cell r="I814">
            <v>97.38</v>
          </cell>
          <cell r="J814">
            <v>97.38</v>
          </cell>
          <cell r="K814">
            <v>30</v>
          </cell>
          <cell r="L814" t="str">
            <v>GELL</v>
          </cell>
          <cell r="M814">
            <v>1.0760000000000001</v>
          </cell>
          <cell r="N814">
            <v>1.5146999999999999</v>
          </cell>
          <cell r="O814">
            <v>0</v>
          </cell>
          <cell r="P814">
            <v>14.9567</v>
          </cell>
          <cell r="Q814">
            <v>2.5300000000000001E-3</v>
          </cell>
          <cell r="R814">
            <v>1.5983000000000001</v>
          </cell>
          <cell r="S814">
            <v>0.57530000000000003</v>
          </cell>
          <cell r="T814">
            <v>7.6010000000000001E-3</v>
          </cell>
          <cell r="U814">
            <v>0</v>
          </cell>
          <cell r="V814">
            <v>28</v>
          </cell>
          <cell r="W814">
            <v>42.41</v>
          </cell>
          <cell r="X814">
            <v>0</v>
          </cell>
          <cell r="Y814">
            <v>1456.48</v>
          </cell>
          <cell r="Z814">
            <v>49.02</v>
          </cell>
          <cell r="AA814">
            <v>1547.91</v>
          </cell>
          <cell r="AB814">
            <v>44.75</v>
          </cell>
          <cell r="AC814">
            <v>56.02</v>
          </cell>
          <cell r="AD814">
            <v>158.46</v>
          </cell>
          <cell r="AE814">
            <v>259.23</v>
          </cell>
          <cell r="AF814">
            <v>1807.14</v>
          </cell>
        </row>
        <row r="815">
          <cell r="C815" t="str">
            <v>QFFF0000EF</v>
          </cell>
          <cell r="D815">
            <v>229093</v>
          </cell>
          <cell r="E815">
            <v>39845</v>
          </cell>
          <cell r="F815">
            <v>39872</v>
          </cell>
          <cell r="G815" t="str">
            <v>EDST1</v>
          </cell>
          <cell r="H815">
            <v>19232.61</v>
          </cell>
          <cell r="I815">
            <v>180.86</v>
          </cell>
          <cell r="J815">
            <v>180.86</v>
          </cell>
          <cell r="K815">
            <v>30</v>
          </cell>
          <cell r="L815" t="str">
            <v>GELL</v>
          </cell>
          <cell r="M815">
            <v>1.0760000000000001</v>
          </cell>
          <cell r="N815">
            <v>1.5146999999999999</v>
          </cell>
          <cell r="O815">
            <v>0</v>
          </cell>
          <cell r="P815">
            <v>16.048999999999999</v>
          </cell>
          <cell r="Q815">
            <v>2.5300000000000001E-3</v>
          </cell>
          <cell r="R815">
            <v>1.5983000000000001</v>
          </cell>
          <cell r="S815">
            <v>0.57530000000000003</v>
          </cell>
          <cell r="T815">
            <v>7.6010000000000001E-3</v>
          </cell>
          <cell r="U815">
            <v>0</v>
          </cell>
          <cell r="V815">
            <v>28</v>
          </cell>
          <cell r="W815">
            <v>42.41</v>
          </cell>
          <cell r="X815">
            <v>0</v>
          </cell>
          <cell r="Y815">
            <v>2902.62</v>
          </cell>
          <cell r="Z815">
            <v>48.66</v>
          </cell>
          <cell r="AA815">
            <v>2993.69</v>
          </cell>
          <cell r="AB815">
            <v>44.75</v>
          </cell>
          <cell r="AC815">
            <v>104.04</v>
          </cell>
          <cell r="AD815">
            <v>157.30000000000001</v>
          </cell>
          <cell r="AE815">
            <v>306.08999999999997</v>
          </cell>
          <cell r="AF815">
            <v>3299.78</v>
          </cell>
        </row>
        <row r="816">
          <cell r="C816" t="str">
            <v>QFFF0000EH</v>
          </cell>
          <cell r="D816">
            <v>229094</v>
          </cell>
          <cell r="E816">
            <v>39845</v>
          </cell>
          <cell r="F816">
            <v>39872</v>
          </cell>
          <cell r="G816" t="str">
            <v>EDST1</v>
          </cell>
          <cell r="H816">
            <v>20129.255000000001</v>
          </cell>
          <cell r="I816">
            <v>43.048000000000002</v>
          </cell>
          <cell r="J816">
            <v>43.048000000000002</v>
          </cell>
          <cell r="K816">
            <v>30</v>
          </cell>
          <cell r="L816" t="str">
            <v>GELL</v>
          </cell>
          <cell r="M816">
            <v>1.0760000000000001</v>
          </cell>
          <cell r="N816">
            <v>1.5146999999999999</v>
          </cell>
          <cell r="O816">
            <v>0</v>
          </cell>
          <cell r="P816">
            <v>16.048999999999999</v>
          </cell>
          <cell r="Q816">
            <v>2.5300000000000001E-3</v>
          </cell>
          <cell r="R816">
            <v>1.5983000000000001</v>
          </cell>
          <cell r="S816">
            <v>0.57530000000000003</v>
          </cell>
          <cell r="T816">
            <v>7.6010000000000001E-3</v>
          </cell>
          <cell r="U816">
            <v>0</v>
          </cell>
          <cell r="V816">
            <v>28</v>
          </cell>
          <cell r="W816">
            <v>42.41</v>
          </cell>
          <cell r="X816">
            <v>0</v>
          </cell>
          <cell r="Y816">
            <v>690.88</v>
          </cell>
          <cell r="Z816">
            <v>50.93</v>
          </cell>
          <cell r="AA816">
            <v>784.22</v>
          </cell>
          <cell r="AB816">
            <v>44.75</v>
          </cell>
          <cell r="AC816">
            <v>24.77</v>
          </cell>
          <cell r="AD816">
            <v>164.63</v>
          </cell>
          <cell r="AE816">
            <v>234.15</v>
          </cell>
          <cell r="AF816">
            <v>1018.37</v>
          </cell>
        </row>
        <row r="817">
          <cell r="C817" t="str">
            <v>QFFF0000EJ</v>
          </cell>
          <cell r="D817">
            <v>229095</v>
          </cell>
          <cell r="E817">
            <v>39845</v>
          </cell>
          <cell r="F817">
            <v>39872</v>
          </cell>
          <cell r="G817" t="str">
            <v>EDSSCT1</v>
          </cell>
          <cell r="H817">
            <v>17630.29</v>
          </cell>
          <cell r="I817">
            <v>86.46</v>
          </cell>
          <cell r="J817">
            <v>86.46</v>
          </cell>
          <cell r="K817">
            <v>30</v>
          </cell>
          <cell r="L817" t="str">
            <v>GELL</v>
          </cell>
          <cell r="M817">
            <v>1.0760000000000001</v>
          </cell>
          <cell r="N817">
            <v>1.5146999999999999</v>
          </cell>
          <cell r="O817">
            <v>0</v>
          </cell>
          <cell r="P817">
            <v>14.9567</v>
          </cell>
          <cell r="Q817">
            <v>2.5300000000000001E-3</v>
          </cell>
          <cell r="R817">
            <v>1.5983000000000001</v>
          </cell>
          <cell r="S817">
            <v>0.57530000000000003</v>
          </cell>
          <cell r="T817">
            <v>7.6010000000000001E-3</v>
          </cell>
          <cell r="U817">
            <v>0</v>
          </cell>
          <cell r="V817">
            <v>28</v>
          </cell>
          <cell r="W817">
            <v>42.41</v>
          </cell>
          <cell r="X817">
            <v>0</v>
          </cell>
          <cell r="Y817">
            <v>1293.1600000000001</v>
          </cell>
          <cell r="Z817">
            <v>44.6</v>
          </cell>
          <cell r="AA817">
            <v>1380.17</v>
          </cell>
          <cell r="AB817">
            <v>44.75</v>
          </cell>
          <cell r="AC817">
            <v>49.74</v>
          </cell>
          <cell r="AD817">
            <v>144.19</v>
          </cell>
          <cell r="AE817">
            <v>238.68</v>
          </cell>
          <cell r="AF817">
            <v>1618.85</v>
          </cell>
        </row>
        <row r="818">
          <cell r="C818" t="str">
            <v>QFFF0000EN</v>
          </cell>
          <cell r="D818">
            <v>229096</v>
          </cell>
          <cell r="E818">
            <v>39845</v>
          </cell>
          <cell r="F818">
            <v>39872</v>
          </cell>
          <cell r="G818" t="str">
            <v>EDST1</v>
          </cell>
          <cell r="H818">
            <v>7403.03</v>
          </cell>
          <cell r="I818">
            <v>27.14</v>
          </cell>
          <cell r="J818">
            <v>30</v>
          </cell>
          <cell r="K818">
            <v>30</v>
          </cell>
          <cell r="L818" t="str">
            <v>GELL</v>
          </cell>
          <cell r="M818">
            <v>1.0760000000000001</v>
          </cell>
          <cell r="N818">
            <v>1.5146999999999999</v>
          </cell>
          <cell r="O818">
            <v>0</v>
          </cell>
          <cell r="P818">
            <v>16.048999999999999</v>
          </cell>
          <cell r="Q818">
            <v>2.5300000000000001E-3</v>
          </cell>
          <cell r="R818">
            <v>1.5983000000000001</v>
          </cell>
          <cell r="S818">
            <v>0.57530000000000003</v>
          </cell>
          <cell r="T818">
            <v>7.6010000000000001E-3</v>
          </cell>
          <cell r="U818">
            <v>0</v>
          </cell>
          <cell r="V818">
            <v>28</v>
          </cell>
          <cell r="W818">
            <v>42.41</v>
          </cell>
          <cell r="X818">
            <v>0</v>
          </cell>
          <cell r="Y818">
            <v>481.47</v>
          </cell>
          <cell r="Z818">
            <v>18.73</v>
          </cell>
          <cell r="AA818">
            <v>542.61</v>
          </cell>
          <cell r="AB818">
            <v>44.75</v>
          </cell>
          <cell r="AC818">
            <v>17.25</v>
          </cell>
          <cell r="AD818">
            <v>60.55</v>
          </cell>
          <cell r="AE818">
            <v>122.55</v>
          </cell>
          <cell r="AF818">
            <v>665.16</v>
          </cell>
        </row>
        <row r="819">
          <cell r="C819" t="str">
            <v>QFFF0000ER</v>
          </cell>
          <cell r="D819">
            <v>229097</v>
          </cell>
          <cell r="E819">
            <v>39845</v>
          </cell>
          <cell r="F819">
            <v>39872</v>
          </cell>
          <cell r="G819" t="str">
            <v>EDST1</v>
          </cell>
          <cell r="H819">
            <v>7714.82</v>
          </cell>
          <cell r="I819">
            <v>13.4</v>
          </cell>
          <cell r="J819">
            <v>30</v>
          </cell>
          <cell r="K819">
            <v>30</v>
          </cell>
          <cell r="L819" t="str">
            <v>GELL</v>
          </cell>
          <cell r="M819">
            <v>1.0760000000000001</v>
          </cell>
          <cell r="N819">
            <v>1.5146999999999999</v>
          </cell>
          <cell r="O819">
            <v>0</v>
          </cell>
          <cell r="P819">
            <v>16.048999999999999</v>
          </cell>
          <cell r="Q819">
            <v>2.5300000000000001E-3</v>
          </cell>
          <cell r="R819">
            <v>1.5983000000000001</v>
          </cell>
          <cell r="S819">
            <v>0.57530000000000003</v>
          </cell>
          <cell r="T819">
            <v>7.6010000000000001E-3</v>
          </cell>
          <cell r="U819">
            <v>0</v>
          </cell>
          <cell r="V819">
            <v>28</v>
          </cell>
          <cell r="W819">
            <v>42.41</v>
          </cell>
          <cell r="X819">
            <v>0</v>
          </cell>
          <cell r="Y819">
            <v>481.47</v>
          </cell>
          <cell r="Z819">
            <v>19.52</v>
          </cell>
          <cell r="AA819">
            <v>543.4</v>
          </cell>
          <cell r="AB819">
            <v>44.75</v>
          </cell>
          <cell r="AC819">
            <v>17.25</v>
          </cell>
          <cell r="AD819">
            <v>63.1</v>
          </cell>
          <cell r="AE819">
            <v>125.1</v>
          </cell>
          <cell r="AF819">
            <v>668.5</v>
          </cell>
        </row>
        <row r="820">
          <cell r="C820" t="str">
            <v>QFFF0000ES</v>
          </cell>
          <cell r="D820">
            <v>229098</v>
          </cell>
          <cell r="E820">
            <v>39845</v>
          </cell>
          <cell r="F820">
            <v>39872</v>
          </cell>
          <cell r="G820" t="str">
            <v>EDST1</v>
          </cell>
          <cell r="H820">
            <v>10298.987999999999</v>
          </cell>
          <cell r="I820">
            <v>40.247999999999998</v>
          </cell>
          <cell r="J820">
            <v>40.247999999999998</v>
          </cell>
          <cell r="K820">
            <v>30</v>
          </cell>
          <cell r="L820" t="str">
            <v>GELL</v>
          </cell>
          <cell r="M820">
            <v>1.0760000000000001</v>
          </cell>
          <cell r="N820">
            <v>1.5146999999999999</v>
          </cell>
          <cell r="O820">
            <v>0</v>
          </cell>
          <cell r="P820">
            <v>16.048999999999999</v>
          </cell>
          <cell r="Q820">
            <v>2.5300000000000001E-3</v>
          </cell>
          <cell r="R820">
            <v>1.5983000000000001</v>
          </cell>
          <cell r="S820">
            <v>0.57530000000000003</v>
          </cell>
          <cell r="T820">
            <v>7.6010000000000001E-3</v>
          </cell>
          <cell r="U820">
            <v>0</v>
          </cell>
          <cell r="V820">
            <v>28</v>
          </cell>
          <cell r="W820">
            <v>42.41</v>
          </cell>
          <cell r="X820">
            <v>0</v>
          </cell>
          <cell r="Y820">
            <v>645.94000000000005</v>
          </cell>
          <cell r="Z820">
            <v>26.05</v>
          </cell>
          <cell r="AA820">
            <v>714.4</v>
          </cell>
          <cell r="AB820">
            <v>44.75</v>
          </cell>
          <cell r="AC820">
            <v>23.15</v>
          </cell>
          <cell r="AD820">
            <v>84.23</v>
          </cell>
          <cell r="AE820">
            <v>152.13</v>
          </cell>
          <cell r="AF820">
            <v>866.53</v>
          </cell>
        </row>
        <row r="821">
          <cell r="C821" t="str">
            <v>QFFF0000ET</v>
          </cell>
          <cell r="D821">
            <v>229099</v>
          </cell>
          <cell r="E821">
            <v>39845</v>
          </cell>
          <cell r="F821">
            <v>39872</v>
          </cell>
          <cell r="G821" t="str">
            <v>EDSSCT1</v>
          </cell>
          <cell r="H821">
            <v>22737.876</v>
          </cell>
          <cell r="I821">
            <v>65.808000000000007</v>
          </cell>
          <cell r="J821">
            <v>65.808000000000007</v>
          </cell>
          <cell r="K821">
            <v>30</v>
          </cell>
          <cell r="L821" t="str">
            <v>GELL</v>
          </cell>
          <cell r="M821">
            <v>1.0760000000000001</v>
          </cell>
          <cell r="N821">
            <v>1.5146999999999999</v>
          </cell>
          <cell r="O821">
            <v>0</v>
          </cell>
          <cell r="P821">
            <v>14.9567</v>
          </cell>
          <cell r="Q821">
            <v>2.5300000000000001E-3</v>
          </cell>
          <cell r="R821">
            <v>1.5983000000000001</v>
          </cell>
          <cell r="S821">
            <v>0.57530000000000003</v>
          </cell>
          <cell r="T821">
            <v>7.6010000000000001E-3</v>
          </cell>
          <cell r="U821">
            <v>0</v>
          </cell>
          <cell r="V821">
            <v>28</v>
          </cell>
          <cell r="W821">
            <v>42.41</v>
          </cell>
          <cell r="X821">
            <v>0</v>
          </cell>
          <cell r="Y821">
            <v>984.28</v>
          </cell>
          <cell r="Z821">
            <v>57.53</v>
          </cell>
          <cell r="AA821">
            <v>1084.22</v>
          </cell>
          <cell r="AB821">
            <v>44.75</v>
          </cell>
          <cell r="AC821">
            <v>37.86</v>
          </cell>
          <cell r="AD821">
            <v>185.96</v>
          </cell>
          <cell r="AE821">
            <v>268.57</v>
          </cell>
          <cell r="AF821">
            <v>1352.79</v>
          </cell>
        </row>
        <row r="822">
          <cell r="C822" t="str">
            <v>QFFF0000EZ</v>
          </cell>
          <cell r="D822">
            <v>229100</v>
          </cell>
          <cell r="E822">
            <v>39845</v>
          </cell>
          <cell r="F822">
            <v>39872</v>
          </cell>
          <cell r="G822" t="str">
            <v>EDSSCT1</v>
          </cell>
          <cell r="H822">
            <v>12975.99</v>
          </cell>
          <cell r="I822">
            <v>21.38</v>
          </cell>
          <cell r="J822">
            <v>30</v>
          </cell>
          <cell r="K822">
            <v>30</v>
          </cell>
          <cell r="L822" t="str">
            <v>GELL</v>
          </cell>
          <cell r="M822">
            <v>1.0760000000000001</v>
          </cell>
          <cell r="N822">
            <v>1.5146999999999999</v>
          </cell>
          <cell r="O822">
            <v>0</v>
          </cell>
          <cell r="P822">
            <v>14.9567</v>
          </cell>
          <cell r="Q822">
            <v>2.5300000000000001E-3</v>
          </cell>
          <cell r="R822">
            <v>1.5983000000000001</v>
          </cell>
          <cell r="S822">
            <v>0.57530000000000003</v>
          </cell>
          <cell r="T822">
            <v>7.6010000000000001E-3</v>
          </cell>
          <cell r="U822">
            <v>0</v>
          </cell>
          <cell r="V822">
            <v>28</v>
          </cell>
          <cell r="W822">
            <v>42.41</v>
          </cell>
          <cell r="X822">
            <v>0</v>
          </cell>
          <cell r="Y822">
            <v>448.7</v>
          </cell>
          <cell r="Z822">
            <v>32.83</v>
          </cell>
          <cell r="AA822">
            <v>523.94000000000005</v>
          </cell>
          <cell r="AB822">
            <v>44.75</v>
          </cell>
          <cell r="AC822">
            <v>17.25</v>
          </cell>
          <cell r="AD822">
            <v>106.12</v>
          </cell>
          <cell r="AE822">
            <v>168.12</v>
          </cell>
          <cell r="AF822">
            <v>692.06</v>
          </cell>
        </row>
        <row r="823">
          <cell r="C823" t="str">
            <v>QFFF0000FE</v>
          </cell>
          <cell r="D823">
            <v>229101</v>
          </cell>
          <cell r="E823">
            <v>39845</v>
          </cell>
          <cell r="F823">
            <v>39872</v>
          </cell>
          <cell r="G823" t="str">
            <v>EDST1</v>
          </cell>
          <cell r="H823">
            <v>16998.242999999999</v>
          </cell>
          <cell r="I823">
            <v>55.87</v>
          </cell>
          <cell r="J823">
            <v>55.87</v>
          </cell>
          <cell r="K823">
            <v>30</v>
          </cell>
          <cell r="L823" t="str">
            <v>GELL</v>
          </cell>
          <cell r="M823">
            <v>1.0760000000000001</v>
          </cell>
          <cell r="N823">
            <v>1.5146999999999999</v>
          </cell>
          <cell r="O823">
            <v>0</v>
          </cell>
          <cell r="P823">
            <v>16.048999999999999</v>
          </cell>
          <cell r="Q823">
            <v>2.5300000000000001E-3</v>
          </cell>
          <cell r="R823">
            <v>1.5983000000000001</v>
          </cell>
          <cell r="S823">
            <v>0.57530000000000003</v>
          </cell>
          <cell r="T823">
            <v>7.6010000000000001E-3</v>
          </cell>
          <cell r="U823">
            <v>0</v>
          </cell>
          <cell r="V823">
            <v>28</v>
          </cell>
          <cell r="W823">
            <v>42.41</v>
          </cell>
          <cell r="X823">
            <v>0</v>
          </cell>
          <cell r="Y823">
            <v>896.66</v>
          </cell>
          <cell r="Z823">
            <v>43.01</v>
          </cell>
          <cell r="AA823">
            <v>982.08</v>
          </cell>
          <cell r="AB823">
            <v>44.75</v>
          </cell>
          <cell r="AC823">
            <v>32.15</v>
          </cell>
          <cell r="AD823">
            <v>139.02000000000001</v>
          </cell>
          <cell r="AE823">
            <v>215.92</v>
          </cell>
          <cell r="AF823">
            <v>1198</v>
          </cell>
        </row>
        <row r="824">
          <cell r="C824" t="str">
            <v>QFFF0000FF</v>
          </cell>
          <cell r="D824">
            <v>229102</v>
          </cell>
          <cell r="E824">
            <v>39845</v>
          </cell>
          <cell r="F824">
            <v>39872</v>
          </cell>
          <cell r="G824" t="str">
            <v>EDSSCT1</v>
          </cell>
          <cell r="H824">
            <v>24437.4</v>
          </cell>
          <cell r="I824">
            <v>130.04</v>
          </cell>
          <cell r="J824">
            <v>130.04</v>
          </cell>
          <cell r="K824">
            <v>30</v>
          </cell>
          <cell r="L824" t="str">
            <v>GELL</v>
          </cell>
          <cell r="M824">
            <v>1.0760000000000001</v>
          </cell>
          <cell r="N824">
            <v>1.5146999999999999</v>
          </cell>
          <cell r="O824">
            <v>0</v>
          </cell>
          <cell r="P824">
            <v>14.9567</v>
          </cell>
          <cell r="Q824">
            <v>2.5300000000000001E-3</v>
          </cell>
          <cell r="R824">
            <v>1.5983000000000001</v>
          </cell>
          <cell r="S824">
            <v>0.57530000000000003</v>
          </cell>
          <cell r="T824">
            <v>7.6010000000000001E-3</v>
          </cell>
          <cell r="U824">
            <v>0</v>
          </cell>
          <cell r="V824">
            <v>28</v>
          </cell>
          <cell r="W824">
            <v>42.41</v>
          </cell>
          <cell r="X824">
            <v>0</v>
          </cell>
          <cell r="Y824">
            <v>1944.97</v>
          </cell>
          <cell r="Z824">
            <v>61.83</v>
          </cell>
          <cell r="AA824">
            <v>2049.21</v>
          </cell>
          <cell r="AB824">
            <v>44.75</v>
          </cell>
          <cell r="AC824">
            <v>74.819999999999993</v>
          </cell>
          <cell r="AD824">
            <v>199.87</v>
          </cell>
          <cell r="AE824">
            <v>319.44</v>
          </cell>
          <cell r="AF824">
            <v>2368.65</v>
          </cell>
        </row>
        <row r="825">
          <cell r="C825" t="str">
            <v>QFFF0000FH</v>
          </cell>
          <cell r="D825">
            <v>229103</v>
          </cell>
          <cell r="E825">
            <v>39845</v>
          </cell>
          <cell r="F825">
            <v>39872</v>
          </cell>
          <cell r="G825" t="str">
            <v>EDSSCT1</v>
          </cell>
          <cell r="H825">
            <v>18462.36</v>
          </cell>
          <cell r="I825">
            <v>38.86</v>
          </cell>
          <cell r="J825">
            <v>38.86</v>
          </cell>
          <cell r="K825">
            <v>30</v>
          </cell>
          <cell r="L825" t="str">
            <v>GELL</v>
          </cell>
          <cell r="M825">
            <v>1.0760000000000001</v>
          </cell>
          <cell r="N825">
            <v>1.5146999999999999</v>
          </cell>
          <cell r="O825">
            <v>0</v>
          </cell>
          <cell r="P825">
            <v>14.9567</v>
          </cell>
          <cell r="Q825">
            <v>2.5300000000000001E-3</v>
          </cell>
          <cell r="R825">
            <v>1.5983000000000001</v>
          </cell>
          <cell r="S825">
            <v>0.57530000000000003</v>
          </cell>
          <cell r="T825">
            <v>7.6010000000000001E-3</v>
          </cell>
          <cell r="U825">
            <v>0</v>
          </cell>
          <cell r="V825">
            <v>28</v>
          </cell>
          <cell r="W825">
            <v>42.41</v>
          </cell>
          <cell r="X825">
            <v>0</v>
          </cell>
          <cell r="Y825">
            <v>581.21</v>
          </cell>
          <cell r="Z825">
            <v>46.71</v>
          </cell>
          <cell r="AA825">
            <v>670.33</v>
          </cell>
          <cell r="AB825">
            <v>44.75</v>
          </cell>
          <cell r="AC825">
            <v>22.36</v>
          </cell>
          <cell r="AD825">
            <v>151</v>
          </cell>
          <cell r="AE825">
            <v>218.11</v>
          </cell>
          <cell r="AF825">
            <v>888.44</v>
          </cell>
        </row>
        <row r="826">
          <cell r="C826" t="str">
            <v>QFFF0000FL</v>
          </cell>
          <cell r="D826">
            <v>229104</v>
          </cell>
          <cell r="E826">
            <v>39845</v>
          </cell>
          <cell r="F826">
            <v>39872</v>
          </cell>
          <cell r="G826" t="str">
            <v>EDSSCT1</v>
          </cell>
          <cell r="H826">
            <v>20544.330000000002</v>
          </cell>
          <cell r="I826">
            <v>43.08</v>
          </cell>
          <cell r="J826">
            <v>43.08</v>
          </cell>
          <cell r="K826">
            <v>30</v>
          </cell>
          <cell r="L826" t="str">
            <v>GELL</v>
          </cell>
          <cell r="M826">
            <v>1.0760000000000001</v>
          </cell>
          <cell r="N826">
            <v>1.5146999999999999</v>
          </cell>
          <cell r="O826">
            <v>0</v>
          </cell>
          <cell r="P826">
            <v>14.9567</v>
          </cell>
          <cell r="Q826">
            <v>2.5300000000000001E-3</v>
          </cell>
          <cell r="R826">
            <v>1.5983000000000001</v>
          </cell>
          <cell r="S826">
            <v>0.57530000000000003</v>
          </cell>
          <cell r="T826">
            <v>7.6010000000000001E-3</v>
          </cell>
          <cell r="U826">
            <v>0</v>
          </cell>
          <cell r="V826">
            <v>28</v>
          </cell>
          <cell r="W826">
            <v>42.41</v>
          </cell>
          <cell r="X826">
            <v>0</v>
          </cell>
          <cell r="Y826">
            <v>644.33000000000004</v>
          </cell>
          <cell r="Z826">
            <v>51.98</v>
          </cell>
          <cell r="AA826">
            <v>738.72</v>
          </cell>
          <cell r="AB826">
            <v>44.75</v>
          </cell>
          <cell r="AC826">
            <v>24.79</v>
          </cell>
          <cell r="AD826">
            <v>168.03</v>
          </cell>
          <cell r="AE826">
            <v>237.57</v>
          </cell>
          <cell r="AF826">
            <v>976.29</v>
          </cell>
        </row>
        <row r="827">
          <cell r="C827" t="str">
            <v>QFFF0000FW</v>
          </cell>
          <cell r="D827">
            <v>229105</v>
          </cell>
          <cell r="E827">
            <v>39845</v>
          </cell>
          <cell r="F827">
            <v>39872</v>
          </cell>
          <cell r="G827" t="str">
            <v>EDST1</v>
          </cell>
          <cell r="H827">
            <v>29339.58</v>
          </cell>
          <cell r="I827">
            <v>117.24</v>
          </cell>
          <cell r="J827">
            <v>117.24</v>
          </cell>
          <cell r="K827">
            <v>30</v>
          </cell>
          <cell r="L827" t="str">
            <v>GELL</v>
          </cell>
          <cell r="M827">
            <v>1.0760000000000001</v>
          </cell>
          <cell r="N827">
            <v>1.5146999999999999</v>
          </cell>
          <cell r="O827">
            <v>0</v>
          </cell>
          <cell r="P827">
            <v>16.048999999999999</v>
          </cell>
          <cell r="Q827">
            <v>2.5300000000000001E-3</v>
          </cell>
          <cell r="R827">
            <v>1.5983000000000001</v>
          </cell>
          <cell r="S827">
            <v>0.57530000000000003</v>
          </cell>
          <cell r="T827">
            <v>7.6010000000000001E-3</v>
          </cell>
          <cell r="U827">
            <v>0</v>
          </cell>
          <cell r="V827">
            <v>28</v>
          </cell>
          <cell r="W827">
            <v>42.41</v>
          </cell>
          <cell r="X827">
            <v>0</v>
          </cell>
          <cell r="Y827">
            <v>1881.59</v>
          </cell>
          <cell r="Z827">
            <v>74.23</v>
          </cell>
          <cell r="AA827">
            <v>1998.23</v>
          </cell>
          <cell r="AB827">
            <v>44.75</v>
          </cell>
          <cell r="AC827">
            <v>67.45</v>
          </cell>
          <cell r="AD827">
            <v>239.96</v>
          </cell>
          <cell r="AE827">
            <v>352.16</v>
          </cell>
          <cell r="AF827">
            <v>2350.39</v>
          </cell>
        </row>
        <row r="828">
          <cell r="C828" t="str">
            <v>QFFF0000G5</v>
          </cell>
          <cell r="D828">
            <v>229106</v>
          </cell>
          <cell r="E828">
            <v>39845</v>
          </cell>
          <cell r="F828">
            <v>39872</v>
          </cell>
          <cell r="G828" t="str">
            <v>EDST1</v>
          </cell>
          <cell r="H828">
            <v>15170.08</v>
          </cell>
          <cell r="I828">
            <v>37.520000000000003</v>
          </cell>
          <cell r="J828">
            <v>37.520000000000003</v>
          </cell>
          <cell r="K828">
            <v>30</v>
          </cell>
          <cell r="L828" t="str">
            <v>GELL</v>
          </cell>
          <cell r="M828">
            <v>1.0760000000000001</v>
          </cell>
          <cell r="N828">
            <v>1.5146999999999999</v>
          </cell>
          <cell r="O828">
            <v>0</v>
          </cell>
          <cell r="P828">
            <v>16.048999999999999</v>
          </cell>
          <cell r="Q828">
            <v>2.5300000000000001E-3</v>
          </cell>
          <cell r="R828">
            <v>1.5983000000000001</v>
          </cell>
          <cell r="S828">
            <v>0.57530000000000003</v>
          </cell>
          <cell r="T828">
            <v>7.6010000000000001E-3</v>
          </cell>
          <cell r="U828">
            <v>0</v>
          </cell>
          <cell r="V828">
            <v>28</v>
          </cell>
          <cell r="W828">
            <v>42.41</v>
          </cell>
          <cell r="X828">
            <v>0</v>
          </cell>
          <cell r="Y828">
            <v>602.16</v>
          </cell>
          <cell r="Z828">
            <v>38.39</v>
          </cell>
          <cell r="AA828">
            <v>682.96</v>
          </cell>
          <cell r="AB828">
            <v>44.75</v>
          </cell>
          <cell r="AC828">
            <v>21.59</v>
          </cell>
          <cell r="AD828">
            <v>124.08</v>
          </cell>
          <cell r="AE828">
            <v>190.42</v>
          </cell>
          <cell r="AF828">
            <v>873.38</v>
          </cell>
        </row>
        <row r="829">
          <cell r="C829" t="str">
            <v>QFFF0000G8</v>
          </cell>
          <cell r="D829">
            <v>229107</v>
          </cell>
          <cell r="E829">
            <v>39845</v>
          </cell>
          <cell r="F829">
            <v>39872</v>
          </cell>
          <cell r="G829" t="str">
            <v>EDSSCT1</v>
          </cell>
          <cell r="H829">
            <v>34122.400000000001</v>
          </cell>
          <cell r="I829">
            <v>92.68</v>
          </cell>
          <cell r="J829">
            <v>92.68</v>
          </cell>
          <cell r="K829">
            <v>30</v>
          </cell>
          <cell r="L829" t="str">
            <v>GELL</v>
          </cell>
          <cell r="M829">
            <v>1.0760000000000001</v>
          </cell>
          <cell r="N829">
            <v>1.5146999999999999</v>
          </cell>
          <cell r="O829">
            <v>0</v>
          </cell>
          <cell r="P829">
            <v>14.9567</v>
          </cell>
          <cell r="Q829">
            <v>2.5300000000000001E-3</v>
          </cell>
          <cell r="R829">
            <v>1.5983000000000001</v>
          </cell>
          <cell r="S829">
            <v>0.57530000000000003</v>
          </cell>
          <cell r="T829">
            <v>7.6010000000000001E-3</v>
          </cell>
          <cell r="U829">
            <v>0</v>
          </cell>
          <cell r="V829">
            <v>28</v>
          </cell>
          <cell r="W829">
            <v>42.41</v>
          </cell>
          <cell r="X829">
            <v>0</v>
          </cell>
          <cell r="Y829">
            <v>1386.18</v>
          </cell>
          <cell r="Z829">
            <v>86.33</v>
          </cell>
          <cell r="AA829">
            <v>1514.92</v>
          </cell>
          <cell r="AB829">
            <v>44.75</v>
          </cell>
          <cell r="AC829">
            <v>53.32</v>
          </cell>
          <cell r="AD829">
            <v>279.08</v>
          </cell>
          <cell r="AE829">
            <v>377.15</v>
          </cell>
          <cell r="AF829">
            <v>1892.07</v>
          </cell>
        </row>
        <row r="830">
          <cell r="C830" t="str">
            <v>QFFF0000GL</v>
          </cell>
          <cell r="D830">
            <v>229108</v>
          </cell>
          <cell r="E830">
            <v>39845</v>
          </cell>
          <cell r="F830">
            <v>39872</v>
          </cell>
          <cell r="G830" t="str">
            <v>EDST1</v>
          </cell>
          <cell r="H830">
            <v>10938.62</v>
          </cell>
          <cell r="I830">
            <v>25.96</v>
          </cell>
          <cell r="J830">
            <v>30</v>
          </cell>
          <cell r="K830">
            <v>30</v>
          </cell>
          <cell r="L830" t="str">
            <v>GELL</v>
          </cell>
          <cell r="M830">
            <v>1.0760000000000001</v>
          </cell>
          <cell r="N830">
            <v>1.5146999999999999</v>
          </cell>
          <cell r="O830">
            <v>0</v>
          </cell>
          <cell r="P830">
            <v>16.048999999999999</v>
          </cell>
          <cell r="Q830">
            <v>2.5300000000000001E-3</v>
          </cell>
          <cell r="R830">
            <v>1.5983000000000001</v>
          </cell>
          <cell r="S830">
            <v>0.57530000000000003</v>
          </cell>
          <cell r="T830">
            <v>7.6010000000000001E-3</v>
          </cell>
          <cell r="U830">
            <v>0</v>
          </cell>
          <cell r="V830">
            <v>28</v>
          </cell>
          <cell r="W830">
            <v>42.41</v>
          </cell>
          <cell r="X830">
            <v>0</v>
          </cell>
          <cell r="Y830">
            <v>481.47</v>
          </cell>
          <cell r="Z830">
            <v>27.67</v>
          </cell>
          <cell r="AA830">
            <v>551.54999999999995</v>
          </cell>
          <cell r="AB830">
            <v>44.75</v>
          </cell>
          <cell r="AC830">
            <v>17.25</v>
          </cell>
          <cell r="AD830">
            <v>89.47</v>
          </cell>
          <cell r="AE830">
            <v>151.47</v>
          </cell>
          <cell r="AF830">
            <v>703.02</v>
          </cell>
        </row>
        <row r="831">
          <cell r="C831" t="str">
            <v>QFFF0000GM</v>
          </cell>
          <cell r="D831">
            <v>229109</v>
          </cell>
          <cell r="E831">
            <v>39845</v>
          </cell>
          <cell r="F831">
            <v>39872</v>
          </cell>
          <cell r="G831" t="str">
            <v>EDST1</v>
          </cell>
          <cell r="H831">
            <v>6364.7290000000003</v>
          </cell>
          <cell r="I831">
            <v>27.597999999999999</v>
          </cell>
          <cell r="J831">
            <v>30</v>
          </cell>
          <cell r="K831">
            <v>30</v>
          </cell>
          <cell r="L831" t="str">
            <v>GELL</v>
          </cell>
          <cell r="M831">
            <v>1.0760000000000001</v>
          </cell>
          <cell r="N831">
            <v>1.5146999999999999</v>
          </cell>
          <cell r="O831">
            <v>0</v>
          </cell>
          <cell r="P831">
            <v>16.048999999999999</v>
          </cell>
          <cell r="Q831">
            <v>2.5300000000000001E-3</v>
          </cell>
          <cell r="R831">
            <v>1.5983000000000001</v>
          </cell>
          <cell r="S831">
            <v>0.57530000000000003</v>
          </cell>
          <cell r="T831">
            <v>7.6010000000000001E-3</v>
          </cell>
          <cell r="U831">
            <v>0</v>
          </cell>
          <cell r="V831">
            <v>28</v>
          </cell>
          <cell r="W831">
            <v>42.41</v>
          </cell>
          <cell r="X831">
            <v>0</v>
          </cell>
          <cell r="Y831">
            <v>481.47</v>
          </cell>
          <cell r="Z831">
            <v>16.100000000000001</v>
          </cell>
          <cell r="AA831">
            <v>539.98</v>
          </cell>
          <cell r="AB831">
            <v>44.75</v>
          </cell>
          <cell r="AC831">
            <v>17.25</v>
          </cell>
          <cell r="AD831">
            <v>52.06</v>
          </cell>
          <cell r="AE831">
            <v>114.06</v>
          </cell>
          <cell r="AF831">
            <v>654.04</v>
          </cell>
        </row>
        <row r="832">
          <cell r="C832" t="str">
            <v>QFFF0000H5</v>
          </cell>
          <cell r="D832">
            <v>229110</v>
          </cell>
          <cell r="E832">
            <v>39845</v>
          </cell>
          <cell r="F832">
            <v>39872</v>
          </cell>
          <cell r="G832" t="str">
            <v>EDST1</v>
          </cell>
          <cell r="H832">
            <v>27361.759999999998</v>
          </cell>
          <cell r="I832">
            <v>73.66</v>
          </cell>
          <cell r="J832">
            <v>73.66</v>
          </cell>
          <cell r="K832">
            <v>30</v>
          </cell>
          <cell r="L832" t="str">
            <v>GELL</v>
          </cell>
          <cell r="M832">
            <v>1.0760000000000001</v>
          </cell>
          <cell r="N832">
            <v>1.5146999999999999</v>
          </cell>
          <cell r="O832">
            <v>0</v>
          </cell>
          <cell r="P832">
            <v>16.048999999999999</v>
          </cell>
          <cell r="Q832">
            <v>2.5300000000000001E-3</v>
          </cell>
          <cell r="R832">
            <v>1.5983000000000001</v>
          </cell>
          <cell r="S832">
            <v>0.57530000000000003</v>
          </cell>
          <cell r="T832">
            <v>7.6010000000000001E-3</v>
          </cell>
          <cell r="U832">
            <v>0</v>
          </cell>
          <cell r="V832">
            <v>28</v>
          </cell>
          <cell r="W832">
            <v>42.41</v>
          </cell>
          <cell r="X832">
            <v>0</v>
          </cell>
          <cell r="Y832">
            <v>1182.17</v>
          </cell>
          <cell r="Z832">
            <v>69.23</v>
          </cell>
          <cell r="AA832">
            <v>1293.81</v>
          </cell>
          <cell r="AB832">
            <v>44.75</v>
          </cell>
          <cell r="AC832">
            <v>42.38</v>
          </cell>
          <cell r="AD832">
            <v>223.78</v>
          </cell>
          <cell r="AE832">
            <v>310.91000000000003</v>
          </cell>
          <cell r="AF832">
            <v>1604.72</v>
          </cell>
        </row>
        <row r="833">
          <cell r="C833" t="str">
            <v>QFFF0000HM</v>
          </cell>
          <cell r="D833">
            <v>229111</v>
          </cell>
          <cell r="E833">
            <v>39861</v>
          </cell>
          <cell r="F833">
            <v>39872</v>
          </cell>
          <cell r="G833" t="str">
            <v>EDST1</v>
          </cell>
          <cell r="H833">
            <v>4287.5079999999998</v>
          </cell>
          <cell r="I833">
            <v>39.200000000000003</v>
          </cell>
          <cell r="J833">
            <v>39.200000000000003</v>
          </cell>
          <cell r="K833">
            <v>30</v>
          </cell>
          <cell r="L833" t="str">
            <v>GELL</v>
          </cell>
          <cell r="M833">
            <v>1.0760000000000001</v>
          </cell>
          <cell r="N833">
            <v>1.5146999999999999</v>
          </cell>
          <cell r="O833">
            <v>0</v>
          </cell>
          <cell r="P833">
            <v>16.048999999999999</v>
          </cell>
          <cell r="Q833">
            <v>2.5300000000000001E-3</v>
          </cell>
          <cell r="R833">
            <v>1.5983000000000001</v>
          </cell>
          <cell r="S833">
            <v>0.57530000000000003</v>
          </cell>
          <cell r="T833">
            <v>7.6010000000000001E-3</v>
          </cell>
          <cell r="U833">
            <v>0</v>
          </cell>
          <cell r="V833">
            <v>12</v>
          </cell>
          <cell r="W833">
            <v>18.18</v>
          </cell>
          <cell r="X833">
            <v>0</v>
          </cell>
          <cell r="Y833">
            <v>248.2</v>
          </cell>
          <cell r="Z833">
            <v>10.85</v>
          </cell>
          <cell r="AA833">
            <v>277.23</v>
          </cell>
          <cell r="AB833">
            <v>19.18</v>
          </cell>
          <cell r="AC833">
            <v>8.89</v>
          </cell>
          <cell r="AD833">
            <v>35.06</v>
          </cell>
          <cell r="AE833">
            <v>63.13</v>
          </cell>
          <cell r="AF833">
            <v>340.36</v>
          </cell>
        </row>
        <row r="834">
          <cell r="C834" t="str">
            <v>QFFF0000J5</v>
          </cell>
          <cell r="D834">
            <v>229112</v>
          </cell>
          <cell r="E834">
            <v>39845</v>
          </cell>
          <cell r="F834">
            <v>39872</v>
          </cell>
          <cell r="G834" t="str">
            <v>EDSSCT1</v>
          </cell>
          <cell r="H834">
            <v>17082.5</v>
          </cell>
          <cell r="I834">
            <v>45</v>
          </cell>
          <cell r="J834">
            <v>45</v>
          </cell>
          <cell r="K834">
            <v>30</v>
          </cell>
          <cell r="L834" t="str">
            <v>GELL</v>
          </cell>
          <cell r="M834">
            <v>1.0760000000000001</v>
          </cell>
          <cell r="N834">
            <v>1.5146999999999999</v>
          </cell>
          <cell r="O834">
            <v>0</v>
          </cell>
          <cell r="P834">
            <v>14.9567</v>
          </cell>
          <cell r="Q834">
            <v>2.5300000000000001E-3</v>
          </cell>
          <cell r="R834">
            <v>1.5983000000000001</v>
          </cell>
          <cell r="S834">
            <v>0.57530000000000003</v>
          </cell>
          <cell r="T834">
            <v>7.6010000000000001E-3</v>
          </cell>
          <cell r="U834">
            <v>0</v>
          </cell>
          <cell r="V834">
            <v>28</v>
          </cell>
          <cell r="W834">
            <v>42.41</v>
          </cell>
          <cell r="X834">
            <v>0</v>
          </cell>
          <cell r="Y834">
            <v>673.05</v>
          </cell>
          <cell r="Z834">
            <v>43.21</v>
          </cell>
          <cell r="AA834">
            <v>758.67</v>
          </cell>
          <cell r="AB834">
            <v>44.75</v>
          </cell>
          <cell r="AC834">
            <v>25.89</v>
          </cell>
          <cell r="AD834">
            <v>139.72</v>
          </cell>
          <cell r="AE834">
            <v>210.36</v>
          </cell>
          <cell r="AF834">
            <v>969.03</v>
          </cell>
        </row>
        <row r="835">
          <cell r="C835" t="str">
            <v>QFFF0000J9</v>
          </cell>
          <cell r="D835">
            <v>229113</v>
          </cell>
          <cell r="E835">
            <v>39845</v>
          </cell>
          <cell r="F835">
            <v>39872</v>
          </cell>
          <cell r="G835" t="str">
            <v>EDST1</v>
          </cell>
          <cell r="H835">
            <v>20404.8</v>
          </cell>
          <cell r="I835">
            <v>67.92</v>
          </cell>
          <cell r="J835">
            <v>67.92</v>
          </cell>
          <cell r="K835">
            <v>30</v>
          </cell>
          <cell r="L835" t="str">
            <v>GELL</v>
          </cell>
          <cell r="M835">
            <v>1.0760000000000001</v>
          </cell>
          <cell r="N835">
            <v>1.5146999999999999</v>
          </cell>
          <cell r="O835">
            <v>0</v>
          </cell>
          <cell r="P835">
            <v>16.048999999999999</v>
          </cell>
          <cell r="Q835">
            <v>2.5300000000000001E-3</v>
          </cell>
          <cell r="R835">
            <v>1.5983000000000001</v>
          </cell>
          <cell r="S835">
            <v>0.57530000000000003</v>
          </cell>
          <cell r="T835">
            <v>7.6010000000000001E-3</v>
          </cell>
          <cell r="U835">
            <v>0</v>
          </cell>
          <cell r="V835">
            <v>28</v>
          </cell>
          <cell r="W835">
            <v>42.41</v>
          </cell>
          <cell r="X835">
            <v>0</v>
          </cell>
          <cell r="Y835">
            <v>1090.05</v>
          </cell>
          <cell r="Z835">
            <v>51.63</v>
          </cell>
          <cell r="AA835">
            <v>1184.0899999999999</v>
          </cell>
          <cell r="AB835">
            <v>44.75</v>
          </cell>
          <cell r="AC835">
            <v>39.08</v>
          </cell>
          <cell r="AD835">
            <v>166.89</v>
          </cell>
          <cell r="AE835">
            <v>250.72</v>
          </cell>
          <cell r="AF835">
            <v>1434.81</v>
          </cell>
        </row>
        <row r="836">
          <cell r="C836" t="str">
            <v>QFFF0000JD</v>
          </cell>
          <cell r="D836">
            <v>229114</v>
          </cell>
          <cell r="E836">
            <v>39845</v>
          </cell>
          <cell r="F836">
            <v>39872</v>
          </cell>
          <cell r="G836" t="str">
            <v>EDSSCT1</v>
          </cell>
          <cell r="H836">
            <v>15110.874</v>
          </cell>
          <cell r="I836">
            <v>69.947999999999993</v>
          </cell>
          <cell r="J836">
            <v>69.947999999999993</v>
          </cell>
          <cell r="K836">
            <v>30</v>
          </cell>
          <cell r="L836" t="str">
            <v>GELL</v>
          </cell>
          <cell r="M836">
            <v>1.0760000000000001</v>
          </cell>
          <cell r="N836">
            <v>1.5146999999999999</v>
          </cell>
          <cell r="O836">
            <v>0</v>
          </cell>
          <cell r="P836">
            <v>14.9567</v>
          </cell>
          <cell r="Q836">
            <v>2.5300000000000001E-3</v>
          </cell>
          <cell r="R836">
            <v>1.5983000000000001</v>
          </cell>
          <cell r="S836">
            <v>0.57530000000000003</v>
          </cell>
          <cell r="T836">
            <v>7.6010000000000001E-3</v>
          </cell>
          <cell r="U836">
            <v>0</v>
          </cell>
          <cell r="V836">
            <v>28</v>
          </cell>
          <cell r="W836">
            <v>42.41</v>
          </cell>
          <cell r="X836">
            <v>0</v>
          </cell>
          <cell r="Y836">
            <v>1046.19</v>
          </cell>
          <cell r="Z836">
            <v>38.229999999999997</v>
          </cell>
          <cell r="AA836">
            <v>1126.83</v>
          </cell>
          <cell r="AB836">
            <v>44.75</v>
          </cell>
          <cell r="AC836">
            <v>40.24</v>
          </cell>
          <cell r="AD836">
            <v>123.59</v>
          </cell>
          <cell r="AE836">
            <v>208.58</v>
          </cell>
          <cell r="AF836">
            <v>1335.41</v>
          </cell>
        </row>
        <row r="837">
          <cell r="C837" t="str">
            <v>QFFF0000JQ</v>
          </cell>
          <cell r="D837">
            <v>229115</v>
          </cell>
          <cell r="E837">
            <v>39845</v>
          </cell>
          <cell r="F837">
            <v>39872</v>
          </cell>
          <cell r="G837" t="str">
            <v>EDSSCT1</v>
          </cell>
          <cell r="H837">
            <v>9268.2900000000009</v>
          </cell>
          <cell r="I837">
            <v>25.7</v>
          </cell>
          <cell r="J837">
            <v>30</v>
          </cell>
          <cell r="K837">
            <v>30</v>
          </cell>
          <cell r="L837" t="str">
            <v>GELL</v>
          </cell>
          <cell r="M837">
            <v>1.0760000000000001</v>
          </cell>
          <cell r="N837">
            <v>1.5146999999999999</v>
          </cell>
          <cell r="O837">
            <v>0</v>
          </cell>
          <cell r="P837">
            <v>14.9567</v>
          </cell>
          <cell r="Q837">
            <v>2.5300000000000001E-3</v>
          </cell>
          <cell r="R837">
            <v>1.5983000000000001</v>
          </cell>
          <cell r="S837">
            <v>0.57530000000000003</v>
          </cell>
          <cell r="T837">
            <v>7.6010000000000001E-3</v>
          </cell>
          <cell r="U837">
            <v>0</v>
          </cell>
          <cell r="V837">
            <v>28</v>
          </cell>
          <cell r="W837">
            <v>42.41</v>
          </cell>
          <cell r="X837">
            <v>0</v>
          </cell>
          <cell r="Y837">
            <v>448.7</v>
          </cell>
          <cell r="Z837">
            <v>23.45</v>
          </cell>
          <cell r="AA837">
            <v>514.55999999999995</v>
          </cell>
          <cell r="AB837">
            <v>44.75</v>
          </cell>
          <cell r="AC837">
            <v>17.25</v>
          </cell>
          <cell r="AD837">
            <v>75.81</v>
          </cell>
          <cell r="AE837">
            <v>137.81</v>
          </cell>
          <cell r="AF837">
            <v>652.37</v>
          </cell>
        </row>
        <row r="838">
          <cell r="C838" t="str">
            <v>QFFF0000JX</v>
          </cell>
          <cell r="D838">
            <v>229116</v>
          </cell>
          <cell r="E838">
            <v>39845</v>
          </cell>
          <cell r="F838">
            <v>39872</v>
          </cell>
          <cell r="G838" t="str">
            <v>EDSSCT1</v>
          </cell>
          <cell r="H838">
            <v>7107.8</v>
          </cell>
          <cell r="I838">
            <v>25.36</v>
          </cell>
          <cell r="J838">
            <v>30</v>
          </cell>
          <cell r="K838">
            <v>30</v>
          </cell>
          <cell r="L838" t="str">
            <v>GELL</v>
          </cell>
          <cell r="M838">
            <v>1.0760000000000001</v>
          </cell>
          <cell r="N838">
            <v>1.5146999999999999</v>
          </cell>
          <cell r="O838">
            <v>0</v>
          </cell>
          <cell r="P838">
            <v>14.9567</v>
          </cell>
          <cell r="Q838">
            <v>2.5300000000000001E-3</v>
          </cell>
          <cell r="R838">
            <v>1.5983000000000001</v>
          </cell>
          <cell r="S838">
            <v>0.57530000000000003</v>
          </cell>
          <cell r="T838">
            <v>7.6010000000000001E-3</v>
          </cell>
          <cell r="U838">
            <v>0</v>
          </cell>
          <cell r="V838">
            <v>28</v>
          </cell>
          <cell r="W838">
            <v>42.41</v>
          </cell>
          <cell r="X838">
            <v>0</v>
          </cell>
          <cell r="Y838">
            <v>448.7</v>
          </cell>
          <cell r="Z838">
            <v>17.98</v>
          </cell>
          <cell r="AA838">
            <v>509.09</v>
          </cell>
          <cell r="AB838">
            <v>44.75</v>
          </cell>
          <cell r="AC838">
            <v>17.25</v>
          </cell>
          <cell r="AD838">
            <v>58.13</v>
          </cell>
          <cell r="AE838">
            <v>120.13</v>
          </cell>
          <cell r="AF838">
            <v>629.22</v>
          </cell>
        </row>
        <row r="839">
          <cell r="C839" t="str">
            <v>QFFF0000JY</v>
          </cell>
          <cell r="D839">
            <v>229117</v>
          </cell>
          <cell r="E839">
            <v>39845</v>
          </cell>
          <cell r="F839">
            <v>39872</v>
          </cell>
          <cell r="G839" t="str">
            <v>EDST1</v>
          </cell>
          <cell r="H839">
            <v>25570.68</v>
          </cell>
          <cell r="I839">
            <v>111.32</v>
          </cell>
          <cell r="J839">
            <v>111.32</v>
          </cell>
          <cell r="K839">
            <v>30</v>
          </cell>
          <cell r="L839" t="str">
            <v>GELL</v>
          </cell>
          <cell r="M839">
            <v>1.0760000000000001</v>
          </cell>
          <cell r="N839">
            <v>1.5146999999999999</v>
          </cell>
          <cell r="O839">
            <v>0</v>
          </cell>
          <cell r="P839">
            <v>16.048999999999999</v>
          </cell>
          <cell r="Q839">
            <v>2.5300000000000001E-3</v>
          </cell>
          <cell r="R839">
            <v>1.5983000000000001</v>
          </cell>
          <cell r="S839">
            <v>0.57530000000000003</v>
          </cell>
          <cell r="T839">
            <v>7.6010000000000001E-3</v>
          </cell>
          <cell r="U839">
            <v>0</v>
          </cell>
          <cell r="V839">
            <v>28</v>
          </cell>
          <cell r="W839">
            <v>42.41</v>
          </cell>
          <cell r="X839">
            <v>0</v>
          </cell>
          <cell r="Y839">
            <v>1786.57</v>
          </cell>
          <cell r="Z839">
            <v>64.7</v>
          </cell>
          <cell r="AA839">
            <v>1893.68</v>
          </cell>
          <cell r="AB839">
            <v>44.75</v>
          </cell>
          <cell r="AC839">
            <v>64.05</v>
          </cell>
          <cell r="AD839">
            <v>209.14</v>
          </cell>
          <cell r="AE839">
            <v>317.94</v>
          </cell>
          <cell r="AF839">
            <v>2211.62</v>
          </cell>
        </row>
        <row r="840">
          <cell r="C840" t="str">
            <v>QFFF0000K2</v>
          </cell>
          <cell r="D840">
            <v>229118</v>
          </cell>
          <cell r="E840">
            <v>39845</v>
          </cell>
          <cell r="F840">
            <v>39872</v>
          </cell>
          <cell r="G840" t="str">
            <v>EDST1</v>
          </cell>
          <cell r="H840">
            <v>16242.34</v>
          </cell>
          <cell r="I840">
            <v>44.92</v>
          </cell>
          <cell r="J840">
            <v>44.92</v>
          </cell>
          <cell r="K840">
            <v>30</v>
          </cell>
          <cell r="L840" t="str">
            <v>GELL</v>
          </cell>
          <cell r="M840">
            <v>1.0760000000000001</v>
          </cell>
          <cell r="N840">
            <v>1.5146999999999999</v>
          </cell>
          <cell r="O840">
            <v>0</v>
          </cell>
          <cell r="P840">
            <v>16.048999999999999</v>
          </cell>
          <cell r="Q840">
            <v>2.5300000000000001E-3</v>
          </cell>
          <cell r="R840">
            <v>1.5983000000000001</v>
          </cell>
          <cell r="S840">
            <v>0.57530000000000003</v>
          </cell>
          <cell r="T840">
            <v>7.6010000000000001E-3</v>
          </cell>
          <cell r="U840">
            <v>0</v>
          </cell>
          <cell r="V840">
            <v>28</v>
          </cell>
          <cell r="W840">
            <v>42.41</v>
          </cell>
          <cell r="X840">
            <v>0</v>
          </cell>
          <cell r="Y840">
            <v>720.92</v>
          </cell>
          <cell r="Z840">
            <v>41.09</v>
          </cell>
          <cell r="AA840">
            <v>804.42</v>
          </cell>
          <cell r="AB840">
            <v>44.75</v>
          </cell>
          <cell r="AC840">
            <v>25.85</v>
          </cell>
          <cell r="AD840">
            <v>132.84</v>
          </cell>
          <cell r="AE840">
            <v>203.44</v>
          </cell>
          <cell r="AF840">
            <v>1007.86</v>
          </cell>
        </row>
        <row r="841">
          <cell r="C841" t="str">
            <v>QFFF0000K9</v>
          </cell>
          <cell r="D841">
            <v>229119</v>
          </cell>
          <cell r="E841">
            <v>39845</v>
          </cell>
          <cell r="F841">
            <v>39872</v>
          </cell>
          <cell r="G841" t="str">
            <v>EDST1</v>
          </cell>
          <cell r="H841">
            <v>15061.37</v>
          </cell>
          <cell r="I841">
            <v>37.6</v>
          </cell>
          <cell r="J841">
            <v>37.6</v>
          </cell>
          <cell r="K841">
            <v>30</v>
          </cell>
          <cell r="L841" t="str">
            <v>GELL</v>
          </cell>
          <cell r="M841">
            <v>1.0760000000000001</v>
          </cell>
          <cell r="N841">
            <v>1.5146999999999999</v>
          </cell>
          <cell r="O841">
            <v>0</v>
          </cell>
          <cell r="P841">
            <v>16.048999999999999</v>
          </cell>
          <cell r="Q841">
            <v>2.5300000000000001E-3</v>
          </cell>
          <cell r="R841">
            <v>1.5983000000000001</v>
          </cell>
          <cell r="S841">
            <v>0.57530000000000003</v>
          </cell>
          <cell r="T841">
            <v>7.6010000000000001E-3</v>
          </cell>
          <cell r="U841">
            <v>0</v>
          </cell>
          <cell r="V841">
            <v>28</v>
          </cell>
          <cell r="W841">
            <v>42.41</v>
          </cell>
          <cell r="X841">
            <v>0</v>
          </cell>
          <cell r="Y841">
            <v>603.44000000000005</v>
          </cell>
          <cell r="Z841">
            <v>38.11</v>
          </cell>
          <cell r="AA841">
            <v>683.96</v>
          </cell>
          <cell r="AB841">
            <v>44.75</v>
          </cell>
          <cell r="AC841">
            <v>21.63</v>
          </cell>
          <cell r="AD841">
            <v>123.18</v>
          </cell>
          <cell r="AE841">
            <v>189.56</v>
          </cell>
          <cell r="AF841">
            <v>873.52</v>
          </cell>
        </row>
        <row r="842">
          <cell r="C842" t="str">
            <v>QFFF0000KK</v>
          </cell>
          <cell r="D842">
            <v>229120</v>
          </cell>
          <cell r="E842">
            <v>39845</v>
          </cell>
          <cell r="F842">
            <v>39872</v>
          </cell>
          <cell r="G842" t="str">
            <v>EDSSCT1</v>
          </cell>
          <cell r="H842">
            <v>12663.618</v>
          </cell>
          <cell r="I842">
            <v>53.723999999999997</v>
          </cell>
          <cell r="J842">
            <v>53.723999999999997</v>
          </cell>
          <cell r="K842">
            <v>30</v>
          </cell>
          <cell r="L842" t="str">
            <v>GELL</v>
          </cell>
          <cell r="M842">
            <v>1.0760000000000001</v>
          </cell>
          <cell r="N842">
            <v>1.5146999999999999</v>
          </cell>
          <cell r="O842">
            <v>0</v>
          </cell>
          <cell r="P842">
            <v>14.9567</v>
          </cell>
          <cell r="Q842">
            <v>2.5300000000000001E-3</v>
          </cell>
          <cell r="R842">
            <v>1.5983000000000001</v>
          </cell>
          <cell r="S842">
            <v>0.57530000000000003</v>
          </cell>
          <cell r="T842">
            <v>7.6010000000000001E-3</v>
          </cell>
          <cell r="U842">
            <v>0</v>
          </cell>
          <cell r="V842">
            <v>28</v>
          </cell>
          <cell r="W842">
            <v>42.41</v>
          </cell>
          <cell r="X842">
            <v>0</v>
          </cell>
          <cell r="Y842">
            <v>803.53</v>
          </cell>
          <cell r="Z842">
            <v>32.04</v>
          </cell>
          <cell r="AA842">
            <v>877.98</v>
          </cell>
          <cell r="AB842">
            <v>44.75</v>
          </cell>
          <cell r="AC842">
            <v>30.91</v>
          </cell>
          <cell r="AD842">
            <v>103.57</v>
          </cell>
          <cell r="AE842">
            <v>179.23</v>
          </cell>
          <cell r="AF842">
            <v>1057.21</v>
          </cell>
        </row>
        <row r="843">
          <cell r="C843" t="str">
            <v>QFFF0000KT</v>
          </cell>
          <cell r="D843">
            <v>229121</v>
          </cell>
          <cell r="E843">
            <v>39845</v>
          </cell>
          <cell r="F843">
            <v>39872</v>
          </cell>
          <cell r="G843" t="str">
            <v>EDSSCT1</v>
          </cell>
          <cell r="H843">
            <v>22292.89</v>
          </cell>
          <cell r="I843">
            <v>81.84</v>
          </cell>
          <cell r="J843">
            <v>81.84</v>
          </cell>
          <cell r="K843">
            <v>30</v>
          </cell>
          <cell r="L843" t="str">
            <v>GELL</v>
          </cell>
          <cell r="M843">
            <v>1.0760000000000001</v>
          </cell>
          <cell r="N843">
            <v>1.5146999999999999</v>
          </cell>
          <cell r="O843">
            <v>0</v>
          </cell>
          <cell r="P843">
            <v>14.9567</v>
          </cell>
          <cell r="Q843">
            <v>2.5300000000000001E-3</v>
          </cell>
          <cell r="R843">
            <v>1.5983000000000001</v>
          </cell>
          <cell r="S843">
            <v>0.57530000000000003</v>
          </cell>
          <cell r="T843">
            <v>7.6010000000000001E-3</v>
          </cell>
          <cell r="U843">
            <v>0</v>
          </cell>
          <cell r="V843">
            <v>28</v>
          </cell>
          <cell r="W843">
            <v>42.41</v>
          </cell>
          <cell r="X843">
            <v>0</v>
          </cell>
          <cell r="Y843">
            <v>1224.05</v>
          </cell>
          <cell r="Z843">
            <v>56.4</v>
          </cell>
          <cell r="AA843">
            <v>1322.86</v>
          </cell>
          <cell r="AB843">
            <v>44.75</v>
          </cell>
          <cell r="AC843">
            <v>47.09</v>
          </cell>
          <cell r="AD843">
            <v>182.33</v>
          </cell>
          <cell r="AE843">
            <v>274.17</v>
          </cell>
          <cell r="AF843">
            <v>1597.03</v>
          </cell>
        </row>
        <row r="844">
          <cell r="C844" t="str">
            <v>QFFF0000KX</v>
          </cell>
          <cell r="D844">
            <v>229122</v>
          </cell>
          <cell r="E844">
            <v>39845</v>
          </cell>
          <cell r="F844">
            <v>39872</v>
          </cell>
          <cell r="G844" t="str">
            <v>EDSSCT1</v>
          </cell>
          <cell r="H844">
            <v>11906.82</v>
          </cell>
          <cell r="I844">
            <v>44.3</v>
          </cell>
          <cell r="J844">
            <v>44.3</v>
          </cell>
          <cell r="K844">
            <v>30</v>
          </cell>
          <cell r="L844" t="str">
            <v>GELL</v>
          </cell>
          <cell r="M844">
            <v>1.0760000000000001</v>
          </cell>
          <cell r="N844">
            <v>1.5146999999999999</v>
          </cell>
          <cell r="O844">
            <v>0</v>
          </cell>
          <cell r="P844">
            <v>14.9567</v>
          </cell>
          <cell r="Q844">
            <v>2.5300000000000001E-3</v>
          </cell>
          <cell r="R844">
            <v>1.5983000000000001</v>
          </cell>
          <cell r="S844">
            <v>0.57530000000000003</v>
          </cell>
          <cell r="T844">
            <v>7.6010000000000001E-3</v>
          </cell>
          <cell r="U844">
            <v>0</v>
          </cell>
          <cell r="V844">
            <v>28</v>
          </cell>
          <cell r="W844">
            <v>42.41</v>
          </cell>
          <cell r="X844">
            <v>0</v>
          </cell>
          <cell r="Y844">
            <v>662.58</v>
          </cell>
          <cell r="Z844">
            <v>30.12</v>
          </cell>
          <cell r="AA844">
            <v>735.11</v>
          </cell>
          <cell r="AB844">
            <v>44.75</v>
          </cell>
          <cell r="AC844">
            <v>25.48</v>
          </cell>
          <cell r="AD844">
            <v>97.38</v>
          </cell>
          <cell r="AE844">
            <v>167.61</v>
          </cell>
          <cell r="AF844">
            <v>902.72</v>
          </cell>
        </row>
        <row r="845">
          <cell r="C845" t="str">
            <v>QFFF0000LJ</v>
          </cell>
          <cell r="D845">
            <v>229123</v>
          </cell>
          <cell r="E845">
            <v>39845</v>
          </cell>
          <cell r="F845">
            <v>39872</v>
          </cell>
          <cell r="G845" t="str">
            <v>EDST1</v>
          </cell>
          <cell r="H845">
            <v>16572.310000000001</v>
          </cell>
          <cell r="I845">
            <v>55.66</v>
          </cell>
          <cell r="J845">
            <v>55.66</v>
          </cell>
          <cell r="K845">
            <v>30</v>
          </cell>
          <cell r="L845" t="str">
            <v>GELL</v>
          </cell>
          <cell r="M845">
            <v>1.0760000000000001</v>
          </cell>
          <cell r="N845">
            <v>1.5146999999999999</v>
          </cell>
          <cell r="O845">
            <v>0</v>
          </cell>
          <cell r="P845">
            <v>16.048999999999999</v>
          </cell>
          <cell r="Q845">
            <v>2.5300000000000001E-3</v>
          </cell>
          <cell r="R845">
            <v>1.5983000000000001</v>
          </cell>
          <cell r="S845">
            <v>0.57530000000000003</v>
          </cell>
          <cell r="T845">
            <v>7.6010000000000001E-3</v>
          </cell>
          <cell r="U845">
            <v>0</v>
          </cell>
          <cell r="V845">
            <v>28</v>
          </cell>
          <cell r="W845">
            <v>42.41</v>
          </cell>
          <cell r="X845">
            <v>0</v>
          </cell>
          <cell r="Y845">
            <v>893.28</v>
          </cell>
          <cell r="Z845">
            <v>41.93</v>
          </cell>
          <cell r="AA845">
            <v>977.62</v>
          </cell>
          <cell r="AB845">
            <v>44.75</v>
          </cell>
          <cell r="AC845">
            <v>32.03</v>
          </cell>
          <cell r="AD845">
            <v>135.54</v>
          </cell>
          <cell r="AE845">
            <v>212.32</v>
          </cell>
          <cell r="AF845">
            <v>1189.94</v>
          </cell>
        </row>
        <row r="846">
          <cell r="C846" t="str">
            <v>QFFF0000MF</v>
          </cell>
          <cell r="D846">
            <v>229124</v>
          </cell>
          <cell r="E846">
            <v>39845</v>
          </cell>
          <cell r="F846">
            <v>39872</v>
          </cell>
          <cell r="G846" t="str">
            <v>EDMT1</v>
          </cell>
          <cell r="H846">
            <v>172354.85</v>
          </cell>
          <cell r="I846">
            <v>371.94</v>
          </cell>
          <cell r="J846">
            <v>371.94</v>
          </cell>
          <cell r="K846">
            <v>120</v>
          </cell>
          <cell r="L846" t="str">
            <v>GELL</v>
          </cell>
          <cell r="M846">
            <v>1.0760000000000001</v>
          </cell>
          <cell r="N846">
            <v>11.9856</v>
          </cell>
          <cell r="O846">
            <v>0</v>
          </cell>
          <cell r="P846">
            <v>13.393599999999999</v>
          </cell>
          <cell r="Q846">
            <v>2.5300000000000001E-3</v>
          </cell>
          <cell r="R846">
            <v>1.5983000000000001</v>
          </cell>
          <cell r="S846">
            <v>0.57530000000000003</v>
          </cell>
          <cell r="T846">
            <v>7.6010000000000001E-3</v>
          </cell>
          <cell r="U846">
            <v>0</v>
          </cell>
          <cell r="V846">
            <v>28</v>
          </cell>
          <cell r="W846">
            <v>335.59</v>
          </cell>
          <cell r="X846">
            <v>0</v>
          </cell>
          <cell r="Y846">
            <v>4981.62</v>
          </cell>
          <cell r="Z846">
            <v>436.06</v>
          </cell>
          <cell r="AA846">
            <v>5753.27</v>
          </cell>
          <cell r="AB846">
            <v>44.75</v>
          </cell>
          <cell r="AC846">
            <v>213.98</v>
          </cell>
          <cell r="AD846">
            <v>1409.63</v>
          </cell>
          <cell r="AE846">
            <v>1668.36</v>
          </cell>
          <cell r="AF846">
            <v>7421.63</v>
          </cell>
        </row>
        <row r="847">
          <cell r="C847" t="str">
            <v>QFFF0000MK</v>
          </cell>
          <cell r="D847">
            <v>229125</v>
          </cell>
          <cell r="E847">
            <v>39845</v>
          </cell>
          <cell r="F847">
            <v>39872</v>
          </cell>
          <cell r="G847" t="str">
            <v>EDM008</v>
          </cell>
          <cell r="H847">
            <v>136649.93</v>
          </cell>
          <cell r="I847">
            <v>278.72000000000003</v>
          </cell>
          <cell r="J847">
            <v>278.72000000000003</v>
          </cell>
          <cell r="K847">
            <v>120</v>
          </cell>
          <cell r="L847" t="str">
            <v>GELB</v>
          </cell>
          <cell r="M847">
            <v>1.071</v>
          </cell>
          <cell r="N847">
            <v>11.9856</v>
          </cell>
          <cell r="O847">
            <v>0</v>
          </cell>
          <cell r="P847">
            <v>11.6798</v>
          </cell>
          <cell r="Q847">
            <v>2.5300000000000001E-3</v>
          </cell>
          <cell r="R847">
            <v>1.5983000000000001</v>
          </cell>
          <cell r="S847">
            <v>0.57530000000000003</v>
          </cell>
          <cell r="T847">
            <v>7.6010000000000001E-3</v>
          </cell>
          <cell r="U847">
            <v>0</v>
          </cell>
          <cell r="V847">
            <v>28</v>
          </cell>
          <cell r="W847">
            <v>335.59</v>
          </cell>
          <cell r="X847">
            <v>0</v>
          </cell>
          <cell r="Y847">
            <v>3255.39</v>
          </cell>
          <cell r="Z847">
            <v>345.73</v>
          </cell>
          <cell r="AA847">
            <v>3936.71</v>
          </cell>
          <cell r="AB847">
            <v>44.75</v>
          </cell>
          <cell r="AC847">
            <v>160.35</v>
          </cell>
          <cell r="AD847">
            <v>1112.43</v>
          </cell>
          <cell r="AE847">
            <v>1317.53</v>
          </cell>
          <cell r="AF847">
            <v>5254.24</v>
          </cell>
        </row>
        <row r="848">
          <cell r="C848" t="str">
            <v>QFFF0000ML</v>
          </cell>
          <cell r="D848">
            <v>229126</v>
          </cell>
          <cell r="E848">
            <v>39845</v>
          </cell>
          <cell r="F848">
            <v>39872</v>
          </cell>
          <cell r="G848" t="str">
            <v>EDSSCT1</v>
          </cell>
          <cell r="H848">
            <v>26342.97</v>
          </cell>
          <cell r="I848">
            <v>141.30000000000001</v>
          </cell>
          <cell r="J848">
            <v>141.30000000000001</v>
          </cell>
          <cell r="K848">
            <v>30</v>
          </cell>
          <cell r="L848" t="str">
            <v>GELL</v>
          </cell>
          <cell r="M848">
            <v>1.0760000000000001</v>
          </cell>
          <cell r="N848">
            <v>1.5146999999999999</v>
          </cell>
          <cell r="O848">
            <v>0</v>
          </cell>
          <cell r="P848">
            <v>14.9567</v>
          </cell>
          <cell r="Q848">
            <v>2.5300000000000001E-3</v>
          </cell>
          <cell r="R848">
            <v>1.5983000000000001</v>
          </cell>
          <cell r="S848">
            <v>0.57530000000000003</v>
          </cell>
          <cell r="T848">
            <v>7.6010000000000001E-3</v>
          </cell>
          <cell r="U848">
            <v>0</v>
          </cell>
          <cell r="V848">
            <v>28</v>
          </cell>
          <cell r="W848">
            <v>42.41</v>
          </cell>
          <cell r="X848">
            <v>0</v>
          </cell>
          <cell r="Y848">
            <v>2113.38</v>
          </cell>
          <cell r="Z848">
            <v>66.64</v>
          </cell>
          <cell r="AA848">
            <v>2222.4299999999998</v>
          </cell>
          <cell r="AB848">
            <v>44.75</v>
          </cell>
          <cell r="AC848">
            <v>81.290000000000006</v>
          </cell>
          <cell r="AD848">
            <v>215.45</v>
          </cell>
          <cell r="AE848">
            <v>341.49</v>
          </cell>
          <cell r="AF848">
            <v>2563.92</v>
          </cell>
        </row>
        <row r="849">
          <cell r="C849" t="str">
            <v>QFFF0000MS</v>
          </cell>
          <cell r="D849">
            <v>229127</v>
          </cell>
          <cell r="E849">
            <v>39845</v>
          </cell>
          <cell r="F849">
            <v>39872</v>
          </cell>
          <cell r="G849" t="str">
            <v>ECACA150</v>
          </cell>
          <cell r="H849">
            <v>388571.1</v>
          </cell>
          <cell r="I849">
            <v>868.5</v>
          </cell>
          <cell r="J849">
            <v>940</v>
          </cell>
          <cell r="K849">
            <v>940</v>
          </cell>
          <cell r="L849" t="str">
            <v>GEHL</v>
          </cell>
          <cell r="M849">
            <v>1.0389999999999999</v>
          </cell>
          <cell r="N849">
            <v>3.85</v>
          </cell>
          <cell r="O849">
            <v>3.0448</v>
          </cell>
          <cell r="P849">
            <v>7.4040999999999997</v>
          </cell>
          <cell r="Q849">
            <v>2.4970000000000001E-3</v>
          </cell>
          <cell r="R849">
            <v>128.84299999999999</v>
          </cell>
          <cell r="S849">
            <v>0.80079999999999996</v>
          </cell>
          <cell r="T849">
            <v>1.6720000000000001E-3</v>
          </cell>
          <cell r="U849">
            <v>0</v>
          </cell>
          <cell r="V849">
            <v>28</v>
          </cell>
          <cell r="W849">
            <v>107.8</v>
          </cell>
          <cell r="X849">
            <v>2644.41</v>
          </cell>
          <cell r="Y849">
            <v>6959.85</v>
          </cell>
          <cell r="Z849">
            <v>970.26</v>
          </cell>
          <cell r="AA849">
            <v>10682.32</v>
          </cell>
          <cell r="AB849">
            <v>3607.61</v>
          </cell>
          <cell r="AC849">
            <v>752.75</v>
          </cell>
          <cell r="AD849">
            <v>675.03</v>
          </cell>
          <cell r="AE849">
            <v>5035.3900000000003</v>
          </cell>
          <cell r="AF849">
            <v>15717.71</v>
          </cell>
        </row>
        <row r="850">
          <cell r="C850" t="str">
            <v>QFFF0000MW</v>
          </cell>
          <cell r="D850">
            <v>229128</v>
          </cell>
          <cell r="E850">
            <v>39845</v>
          </cell>
          <cell r="F850">
            <v>39872</v>
          </cell>
          <cell r="G850" t="str">
            <v>EDMSCT1</v>
          </cell>
          <cell r="H850">
            <v>909.85</v>
          </cell>
          <cell r="I850">
            <v>2.74</v>
          </cell>
          <cell r="J850">
            <v>120</v>
          </cell>
          <cell r="K850">
            <v>120</v>
          </cell>
          <cell r="L850" t="str">
            <v>GELL</v>
          </cell>
          <cell r="M850">
            <v>1.0760000000000001</v>
          </cell>
          <cell r="N850">
            <v>11.9856</v>
          </cell>
          <cell r="O850">
            <v>0</v>
          </cell>
          <cell r="P850">
            <v>12.2485</v>
          </cell>
          <cell r="Q850">
            <v>2.5300000000000001E-3</v>
          </cell>
          <cell r="R850">
            <v>1.5983000000000001</v>
          </cell>
          <cell r="S850">
            <v>0.57530000000000003</v>
          </cell>
          <cell r="T850">
            <v>7.6010000000000001E-3</v>
          </cell>
          <cell r="U850">
            <v>0</v>
          </cell>
          <cell r="V850">
            <v>28</v>
          </cell>
          <cell r="W850">
            <v>335.59</v>
          </cell>
          <cell r="X850">
            <v>0</v>
          </cell>
          <cell r="Y850">
            <v>1469.82</v>
          </cell>
          <cell r="Z850">
            <v>2.31</v>
          </cell>
          <cell r="AA850">
            <v>1807.72</v>
          </cell>
          <cell r="AB850">
            <v>44.75</v>
          </cell>
          <cell r="AC850">
            <v>69.03</v>
          </cell>
          <cell r="AD850">
            <v>7.44</v>
          </cell>
          <cell r="AE850">
            <v>121.22</v>
          </cell>
          <cell r="AF850">
            <v>1928.94</v>
          </cell>
        </row>
        <row r="851">
          <cell r="C851" t="str">
            <v>QFFF0000MY</v>
          </cell>
          <cell r="D851">
            <v>229129</v>
          </cell>
          <cell r="E851">
            <v>39845</v>
          </cell>
          <cell r="F851">
            <v>39872</v>
          </cell>
          <cell r="G851" t="str">
            <v>EDST1</v>
          </cell>
          <cell r="H851">
            <v>34438.089999999997</v>
          </cell>
          <cell r="I851">
            <v>92.04</v>
          </cell>
          <cell r="J851">
            <v>92.04</v>
          </cell>
          <cell r="K851">
            <v>30</v>
          </cell>
          <cell r="L851" t="str">
            <v>GELL</v>
          </cell>
          <cell r="M851">
            <v>1.0760000000000001</v>
          </cell>
          <cell r="N851">
            <v>1.5146999999999999</v>
          </cell>
          <cell r="O851">
            <v>0</v>
          </cell>
          <cell r="P851">
            <v>16.048999999999999</v>
          </cell>
          <cell r="Q851">
            <v>2.5300000000000001E-3</v>
          </cell>
          <cell r="R851">
            <v>1.5983000000000001</v>
          </cell>
          <cell r="S851">
            <v>0.57530000000000003</v>
          </cell>
          <cell r="T851">
            <v>7.6010000000000001E-3</v>
          </cell>
          <cell r="U851">
            <v>0</v>
          </cell>
          <cell r="V851">
            <v>28</v>
          </cell>
          <cell r="W851">
            <v>42.41</v>
          </cell>
          <cell r="X851">
            <v>0</v>
          </cell>
          <cell r="Y851">
            <v>1477.15</v>
          </cell>
          <cell r="Z851">
            <v>87.13</v>
          </cell>
          <cell r="AA851">
            <v>1606.69</v>
          </cell>
          <cell r="AB851">
            <v>44.75</v>
          </cell>
          <cell r="AC851">
            <v>52.95</v>
          </cell>
          <cell r="AD851">
            <v>281.66000000000003</v>
          </cell>
          <cell r="AE851">
            <v>379.36</v>
          </cell>
          <cell r="AF851">
            <v>1986.05</v>
          </cell>
        </row>
        <row r="852">
          <cell r="C852" t="str">
            <v>QFFF0000N9</v>
          </cell>
          <cell r="D852">
            <v>229130</v>
          </cell>
          <cell r="E852">
            <v>39845</v>
          </cell>
          <cell r="F852">
            <v>39872</v>
          </cell>
          <cell r="G852" t="str">
            <v>EDSSCT1</v>
          </cell>
          <cell r="H852">
            <v>5615.09</v>
          </cell>
          <cell r="I852">
            <v>20.32</v>
          </cell>
          <cell r="J852">
            <v>30</v>
          </cell>
          <cell r="K852">
            <v>30</v>
          </cell>
          <cell r="L852" t="str">
            <v>GELB</v>
          </cell>
          <cell r="M852">
            <v>1.071</v>
          </cell>
          <cell r="N852">
            <v>1.5146999999999999</v>
          </cell>
          <cell r="O852">
            <v>0</v>
          </cell>
          <cell r="P852">
            <v>14.9567</v>
          </cell>
          <cell r="Q852">
            <v>2.5300000000000001E-3</v>
          </cell>
          <cell r="R852">
            <v>1.5983000000000001</v>
          </cell>
          <cell r="S852">
            <v>0.57530000000000003</v>
          </cell>
          <cell r="T852">
            <v>7.6010000000000001E-3</v>
          </cell>
          <cell r="U852">
            <v>0</v>
          </cell>
          <cell r="V852">
            <v>28</v>
          </cell>
          <cell r="W852">
            <v>42.41</v>
          </cell>
          <cell r="X852">
            <v>0</v>
          </cell>
          <cell r="Y852">
            <v>448.7</v>
          </cell>
          <cell r="Z852">
            <v>14.21</v>
          </cell>
          <cell r="AA852">
            <v>505.32</v>
          </cell>
          <cell r="AB852">
            <v>44.75</v>
          </cell>
          <cell r="AC852">
            <v>17.25</v>
          </cell>
          <cell r="AD852">
            <v>45.71</v>
          </cell>
          <cell r="AE852">
            <v>107.71</v>
          </cell>
          <cell r="AF852">
            <v>613.03</v>
          </cell>
        </row>
        <row r="853">
          <cell r="C853" t="str">
            <v>QFFF0000NB</v>
          </cell>
          <cell r="D853">
            <v>229131</v>
          </cell>
          <cell r="E853">
            <v>39845</v>
          </cell>
          <cell r="F853">
            <v>39872</v>
          </cell>
          <cell r="G853" t="str">
            <v>EDMSCT1</v>
          </cell>
          <cell r="H853">
            <v>89473.71</v>
          </cell>
          <cell r="I853">
            <v>216.38</v>
          </cell>
          <cell r="J853">
            <v>216.38</v>
          </cell>
          <cell r="K853">
            <v>120</v>
          </cell>
          <cell r="L853" t="str">
            <v>GELB</v>
          </cell>
          <cell r="M853">
            <v>1.071</v>
          </cell>
          <cell r="N853">
            <v>11.9856</v>
          </cell>
          <cell r="O853">
            <v>0</v>
          </cell>
          <cell r="P853">
            <v>12.2485</v>
          </cell>
          <cell r="Q853">
            <v>2.5300000000000001E-3</v>
          </cell>
          <cell r="R853">
            <v>1.5983000000000001</v>
          </cell>
          <cell r="S853">
            <v>0.57530000000000003</v>
          </cell>
          <cell r="T853">
            <v>7.6010000000000001E-3</v>
          </cell>
          <cell r="U853">
            <v>0</v>
          </cell>
          <cell r="V853">
            <v>28</v>
          </cell>
          <cell r="W853">
            <v>335.59</v>
          </cell>
          <cell r="X853">
            <v>0</v>
          </cell>
          <cell r="Y853">
            <v>2650.34</v>
          </cell>
          <cell r="Z853">
            <v>226.36</v>
          </cell>
          <cell r="AA853">
            <v>3212.29</v>
          </cell>
          <cell r="AB853">
            <v>44.75</v>
          </cell>
          <cell r="AC853">
            <v>124.48</v>
          </cell>
          <cell r="AD853">
            <v>728.38</v>
          </cell>
          <cell r="AE853">
            <v>897.61</v>
          </cell>
          <cell r="AF853">
            <v>4109.8999999999996</v>
          </cell>
        </row>
        <row r="854">
          <cell r="C854" t="str">
            <v>QFFF0000NH</v>
          </cell>
          <cell r="D854">
            <v>229132</v>
          </cell>
          <cell r="E854">
            <v>39845</v>
          </cell>
          <cell r="F854">
            <v>39872</v>
          </cell>
          <cell r="G854" t="str">
            <v>EDSSCT1</v>
          </cell>
          <cell r="H854">
            <v>33741.69</v>
          </cell>
          <cell r="I854">
            <v>141.54</v>
          </cell>
          <cell r="J854">
            <v>141.54</v>
          </cell>
          <cell r="K854">
            <v>30</v>
          </cell>
          <cell r="L854" t="str">
            <v>GELL</v>
          </cell>
          <cell r="M854">
            <v>1.0760000000000001</v>
          </cell>
          <cell r="N854">
            <v>1.5146999999999999</v>
          </cell>
          <cell r="O854">
            <v>0</v>
          </cell>
          <cell r="P854">
            <v>14.9567</v>
          </cell>
          <cell r="Q854">
            <v>2.5300000000000001E-3</v>
          </cell>
          <cell r="R854">
            <v>1.5983000000000001</v>
          </cell>
          <cell r="S854">
            <v>0.57530000000000003</v>
          </cell>
          <cell r="T854">
            <v>7.6010000000000001E-3</v>
          </cell>
          <cell r="U854">
            <v>0</v>
          </cell>
          <cell r="V854">
            <v>28</v>
          </cell>
          <cell r="W854">
            <v>42.41</v>
          </cell>
          <cell r="X854">
            <v>0</v>
          </cell>
          <cell r="Y854">
            <v>2116.9699999999998</v>
          </cell>
          <cell r="Z854">
            <v>85.37</v>
          </cell>
          <cell r="AA854">
            <v>2244.75</v>
          </cell>
          <cell r="AB854">
            <v>44.75</v>
          </cell>
          <cell r="AC854">
            <v>81.430000000000007</v>
          </cell>
          <cell r="AD854">
            <v>275.95999999999998</v>
          </cell>
          <cell r="AE854">
            <v>402.14</v>
          </cell>
          <cell r="AF854">
            <v>2646.89</v>
          </cell>
        </row>
        <row r="855">
          <cell r="C855" t="str">
            <v>QFFF0000NJ</v>
          </cell>
          <cell r="D855">
            <v>229133</v>
          </cell>
          <cell r="E855">
            <v>39845</v>
          </cell>
          <cell r="F855">
            <v>39872</v>
          </cell>
          <cell r="G855" t="str">
            <v>EDMSCT1</v>
          </cell>
          <cell r="H855">
            <v>43759.95</v>
          </cell>
          <cell r="I855">
            <v>107.43600000000001</v>
          </cell>
          <cell r="J855">
            <v>120</v>
          </cell>
          <cell r="K855">
            <v>120</v>
          </cell>
          <cell r="L855" t="str">
            <v>GELL</v>
          </cell>
          <cell r="M855">
            <v>1.0760000000000001</v>
          </cell>
          <cell r="N855">
            <v>11.9856</v>
          </cell>
          <cell r="O855">
            <v>0</v>
          </cell>
          <cell r="P855">
            <v>12.2485</v>
          </cell>
          <cell r="Q855">
            <v>2.5300000000000001E-3</v>
          </cell>
          <cell r="R855">
            <v>1.5983000000000001</v>
          </cell>
          <cell r="S855">
            <v>0.57530000000000003</v>
          </cell>
          <cell r="T855">
            <v>7.6010000000000001E-3</v>
          </cell>
          <cell r="U855">
            <v>0</v>
          </cell>
          <cell r="V855">
            <v>28</v>
          </cell>
          <cell r="W855">
            <v>335.59</v>
          </cell>
          <cell r="X855">
            <v>0</v>
          </cell>
          <cell r="Y855">
            <v>1469.82</v>
          </cell>
          <cell r="Z855">
            <v>110.71</v>
          </cell>
          <cell r="AA855">
            <v>1916.12</v>
          </cell>
          <cell r="AB855">
            <v>44.75</v>
          </cell>
          <cell r="AC855">
            <v>69.03</v>
          </cell>
          <cell r="AD855">
            <v>357.9</v>
          </cell>
          <cell r="AE855">
            <v>471.68</v>
          </cell>
          <cell r="AF855">
            <v>2387.8000000000002</v>
          </cell>
        </row>
        <row r="856">
          <cell r="C856" t="str">
            <v>QFFF0000NM</v>
          </cell>
          <cell r="D856">
            <v>229134</v>
          </cell>
          <cell r="E856">
            <v>39845</v>
          </cell>
          <cell r="F856">
            <v>39872</v>
          </cell>
          <cell r="G856" t="str">
            <v>EDSSCT1</v>
          </cell>
          <cell r="H856">
            <v>18120.59</v>
          </cell>
          <cell r="I856">
            <v>41.18</v>
          </cell>
          <cell r="J856">
            <v>41.18</v>
          </cell>
          <cell r="K856">
            <v>30</v>
          </cell>
          <cell r="L856" t="str">
            <v>GELL</v>
          </cell>
          <cell r="M856">
            <v>1.0760000000000001</v>
          </cell>
          <cell r="N856">
            <v>1.5146999999999999</v>
          </cell>
          <cell r="O856">
            <v>0</v>
          </cell>
          <cell r="P856">
            <v>14.9567</v>
          </cell>
          <cell r="Q856">
            <v>2.5300000000000001E-3</v>
          </cell>
          <cell r="R856">
            <v>1.5983000000000001</v>
          </cell>
          <cell r="S856">
            <v>0.57530000000000003</v>
          </cell>
          <cell r="T856">
            <v>7.6010000000000001E-3</v>
          </cell>
          <cell r="U856">
            <v>0</v>
          </cell>
          <cell r="V856">
            <v>28</v>
          </cell>
          <cell r="W856">
            <v>42.41</v>
          </cell>
          <cell r="X856">
            <v>0</v>
          </cell>
          <cell r="Y856">
            <v>615.91999999999996</v>
          </cell>
          <cell r="Z856">
            <v>45.84</v>
          </cell>
          <cell r="AA856">
            <v>704.17</v>
          </cell>
          <cell r="AB856">
            <v>44.75</v>
          </cell>
          <cell r="AC856">
            <v>23.69</v>
          </cell>
          <cell r="AD856">
            <v>148.19999999999999</v>
          </cell>
          <cell r="AE856">
            <v>216.64</v>
          </cell>
          <cell r="AF856">
            <v>920.81</v>
          </cell>
        </row>
        <row r="857">
          <cell r="C857" t="str">
            <v>QFFF0000NN</v>
          </cell>
          <cell r="D857">
            <v>229135</v>
          </cell>
          <cell r="E857">
            <v>39845</v>
          </cell>
          <cell r="F857">
            <v>39872</v>
          </cell>
          <cell r="G857" t="str">
            <v>EDSSCT1</v>
          </cell>
          <cell r="H857">
            <v>19819.759999999998</v>
          </cell>
          <cell r="I857">
            <v>52.84</v>
          </cell>
          <cell r="J857">
            <v>52.84</v>
          </cell>
          <cell r="K857">
            <v>30</v>
          </cell>
          <cell r="L857" t="str">
            <v>GELL</v>
          </cell>
          <cell r="M857">
            <v>1.0760000000000001</v>
          </cell>
          <cell r="N857">
            <v>1.5146999999999999</v>
          </cell>
          <cell r="O857">
            <v>0</v>
          </cell>
          <cell r="P857">
            <v>14.9567</v>
          </cell>
          <cell r="Q857">
            <v>2.5300000000000001E-3</v>
          </cell>
          <cell r="R857">
            <v>1.5983000000000001</v>
          </cell>
          <cell r="S857">
            <v>0.57530000000000003</v>
          </cell>
          <cell r="T857">
            <v>7.6010000000000001E-3</v>
          </cell>
          <cell r="U857">
            <v>0</v>
          </cell>
          <cell r="V857">
            <v>28</v>
          </cell>
          <cell r="W857">
            <v>42.41</v>
          </cell>
          <cell r="X857">
            <v>0</v>
          </cell>
          <cell r="Y857">
            <v>790.31</v>
          </cell>
          <cell r="Z857">
            <v>50.14</v>
          </cell>
          <cell r="AA857">
            <v>882.86</v>
          </cell>
          <cell r="AB857">
            <v>44.75</v>
          </cell>
          <cell r="AC857">
            <v>30.4</v>
          </cell>
          <cell r="AD857">
            <v>162.1</v>
          </cell>
          <cell r="AE857">
            <v>237.25</v>
          </cell>
          <cell r="AF857">
            <v>1120.1099999999999</v>
          </cell>
        </row>
        <row r="858">
          <cell r="C858" t="str">
            <v>QFFF0000NW</v>
          </cell>
          <cell r="D858">
            <v>229136</v>
          </cell>
          <cell r="E858">
            <v>39845</v>
          </cell>
          <cell r="F858">
            <v>39872</v>
          </cell>
          <cell r="G858" t="str">
            <v>EDMSCT1</v>
          </cell>
          <cell r="H858">
            <v>98040.263999999996</v>
          </cell>
          <cell r="I858">
            <v>228.96</v>
          </cell>
          <cell r="J858">
            <v>228.96</v>
          </cell>
          <cell r="K858">
            <v>120</v>
          </cell>
          <cell r="L858" t="str">
            <v>GELL</v>
          </cell>
          <cell r="M858">
            <v>1.0760000000000001</v>
          </cell>
          <cell r="N858">
            <v>11.9856</v>
          </cell>
          <cell r="O858">
            <v>0</v>
          </cell>
          <cell r="P858">
            <v>12.2485</v>
          </cell>
          <cell r="Q858">
            <v>2.5300000000000001E-3</v>
          </cell>
          <cell r="R858">
            <v>1.5983000000000001</v>
          </cell>
          <cell r="S858">
            <v>0.57530000000000003</v>
          </cell>
          <cell r="T858">
            <v>7.6010000000000001E-3</v>
          </cell>
          <cell r="U858">
            <v>0</v>
          </cell>
          <cell r="V858">
            <v>28</v>
          </cell>
          <cell r="W858">
            <v>335.59</v>
          </cell>
          <cell r="X858">
            <v>0</v>
          </cell>
          <cell r="Y858">
            <v>2804.41</v>
          </cell>
          <cell r="Z858">
            <v>248.05</v>
          </cell>
          <cell r="AA858">
            <v>3388.05</v>
          </cell>
          <cell r="AB858">
            <v>44.75</v>
          </cell>
          <cell r="AC858">
            <v>131.72</v>
          </cell>
          <cell r="AD858">
            <v>801.84</v>
          </cell>
          <cell r="AE858">
            <v>978.31</v>
          </cell>
          <cell r="AF858">
            <v>4366.3599999999997</v>
          </cell>
        </row>
        <row r="859">
          <cell r="C859" t="str">
            <v>QFFF0000NY</v>
          </cell>
          <cell r="D859">
            <v>229137</v>
          </cell>
          <cell r="E859">
            <v>39845</v>
          </cell>
          <cell r="F859">
            <v>39872</v>
          </cell>
          <cell r="G859" t="str">
            <v>EEGA8</v>
          </cell>
          <cell r="H859">
            <v>493.3</v>
          </cell>
          <cell r="I859">
            <v>455</v>
          </cell>
          <cell r="J859">
            <v>520</v>
          </cell>
          <cell r="K859">
            <v>520</v>
          </cell>
          <cell r="L859" t="str">
            <v>GEHL</v>
          </cell>
          <cell r="M859">
            <v>1.0389999999999999</v>
          </cell>
          <cell r="N859">
            <v>238.56360000000001</v>
          </cell>
          <cell r="O859">
            <v>3.8521999999999998</v>
          </cell>
          <cell r="P859">
            <v>7.4040999999999997</v>
          </cell>
          <cell r="Q859">
            <v>2.4970000000000001E-3</v>
          </cell>
          <cell r="R859">
            <v>9.7603000000000009</v>
          </cell>
          <cell r="S859">
            <v>0.80079999999999996</v>
          </cell>
          <cell r="T859">
            <v>1.6720000000000001E-3</v>
          </cell>
          <cell r="U859">
            <v>0</v>
          </cell>
          <cell r="V859">
            <v>28</v>
          </cell>
          <cell r="W859">
            <v>6679.78</v>
          </cell>
          <cell r="X859">
            <v>1752.75</v>
          </cell>
          <cell r="Y859">
            <v>3850.13</v>
          </cell>
          <cell r="Z859">
            <v>1.23</v>
          </cell>
          <cell r="AA859">
            <v>12283.89</v>
          </cell>
          <cell r="AB859">
            <v>273.29000000000002</v>
          </cell>
          <cell r="AC859">
            <v>416.41</v>
          </cell>
          <cell r="AD859">
            <v>0.85</v>
          </cell>
          <cell r="AE859">
            <v>690.55</v>
          </cell>
          <cell r="AF859">
            <v>12974.44</v>
          </cell>
        </row>
        <row r="860">
          <cell r="C860" t="str">
            <v>QFFF700010</v>
          </cell>
          <cell r="D860">
            <v>229138</v>
          </cell>
          <cell r="E860">
            <v>39845</v>
          </cell>
          <cell r="F860">
            <v>39872</v>
          </cell>
          <cell r="G860" t="str">
            <v>EDSSCT1</v>
          </cell>
          <cell r="H860">
            <v>43306.036999999997</v>
          </cell>
          <cell r="I860">
            <v>129.24600000000001</v>
          </cell>
          <cell r="J860">
            <v>129.24600000000001</v>
          </cell>
          <cell r="K860">
            <v>30</v>
          </cell>
          <cell r="L860" t="str">
            <v>GELL</v>
          </cell>
          <cell r="M860">
            <v>1.0760000000000001</v>
          </cell>
          <cell r="N860">
            <v>1.5146999999999999</v>
          </cell>
          <cell r="O860">
            <v>0</v>
          </cell>
          <cell r="P860">
            <v>14.9567</v>
          </cell>
          <cell r="Q860">
            <v>2.5300000000000001E-3</v>
          </cell>
          <cell r="R860">
            <v>1.5983000000000001</v>
          </cell>
          <cell r="S860">
            <v>0.57530000000000003</v>
          </cell>
          <cell r="T860">
            <v>7.6010000000000001E-3</v>
          </cell>
          <cell r="U860">
            <v>0</v>
          </cell>
          <cell r="V860">
            <v>28</v>
          </cell>
          <cell r="W860">
            <v>42.41</v>
          </cell>
          <cell r="X860">
            <v>0</v>
          </cell>
          <cell r="Y860">
            <v>1933.09</v>
          </cell>
          <cell r="Z860">
            <v>109.57</v>
          </cell>
          <cell r="AA860">
            <v>2085.0700000000002</v>
          </cell>
          <cell r="AB860">
            <v>44.75</v>
          </cell>
          <cell r="AC860">
            <v>74.36</v>
          </cell>
          <cell r="AD860">
            <v>354.18</v>
          </cell>
          <cell r="AE860">
            <v>473.29</v>
          </cell>
          <cell r="AF860">
            <v>2558.36</v>
          </cell>
        </row>
        <row r="861">
          <cell r="C861" t="str">
            <v>QFFF700011</v>
          </cell>
          <cell r="D861">
            <v>229139</v>
          </cell>
          <cell r="E861">
            <v>39845</v>
          </cell>
          <cell r="F861">
            <v>39872</v>
          </cell>
          <cell r="G861" t="str">
            <v>EDMSCT1</v>
          </cell>
          <cell r="H861">
            <v>47002.512000000002</v>
          </cell>
          <cell r="I861">
            <v>200</v>
          </cell>
          <cell r="J861">
            <v>200</v>
          </cell>
          <cell r="K861">
            <v>120</v>
          </cell>
          <cell r="L861" t="str">
            <v>GELB</v>
          </cell>
          <cell r="M861">
            <v>1.071</v>
          </cell>
          <cell r="N861">
            <v>11.9856</v>
          </cell>
          <cell r="O861">
            <v>0</v>
          </cell>
          <cell r="P861">
            <v>12.2485</v>
          </cell>
          <cell r="Q861">
            <v>2.5300000000000001E-3</v>
          </cell>
          <cell r="R861">
            <v>1.5983000000000001</v>
          </cell>
          <cell r="S861">
            <v>0.57530000000000003</v>
          </cell>
          <cell r="T861">
            <v>7.6010000000000001E-3</v>
          </cell>
          <cell r="U861">
            <v>0</v>
          </cell>
          <cell r="V861">
            <v>28</v>
          </cell>
          <cell r="W861">
            <v>335.59</v>
          </cell>
          <cell r="X861">
            <v>0</v>
          </cell>
          <cell r="Y861">
            <v>2449.6999999999998</v>
          </cell>
          <cell r="Z861">
            <v>118.92</v>
          </cell>
          <cell r="AA861">
            <v>2904.21</v>
          </cell>
          <cell r="AB861">
            <v>44.75</v>
          </cell>
          <cell r="AC861">
            <v>115.06</v>
          </cell>
          <cell r="AD861">
            <v>382.63</v>
          </cell>
          <cell r="AE861">
            <v>542.44000000000005</v>
          </cell>
          <cell r="AF861">
            <v>3446.65</v>
          </cell>
        </row>
        <row r="862">
          <cell r="C862" t="str">
            <v>QFFF700024</v>
          </cell>
          <cell r="D862">
            <v>229140</v>
          </cell>
          <cell r="E862">
            <v>39845</v>
          </cell>
          <cell r="F862">
            <v>39872</v>
          </cell>
          <cell r="G862" t="str">
            <v>EDMT1</v>
          </cell>
          <cell r="H862">
            <v>47891.91</v>
          </cell>
          <cell r="I862">
            <v>127</v>
          </cell>
          <cell r="J862">
            <v>127</v>
          </cell>
          <cell r="K862">
            <v>120</v>
          </cell>
          <cell r="L862" t="str">
            <v>GELL</v>
          </cell>
          <cell r="M862">
            <v>1.0760000000000001</v>
          </cell>
          <cell r="N862">
            <v>11.9856</v>
          </cell>
          <cell r="O862">
            <v>0</v>
          </cell>
          <cell r="P862">
            <v>13.393599999999999</v>
          </cell>
          <cell r="Q862">
            <v>2.5300000000000001E-3</v>
          </cell>
          <cell r="R862">
            <v>1.5983000000000001</v>
          </cell>
          <cell r="S862">
            <v>0.57530000000000003</v>
          </cell>
          <cell r="T862">
            <v>7.6010000000000001E-3</v>
          </cell>
          <cell r="U862">
            <v>0</v>
          </cell>
          <cell r="V862">
            <v>28</v>
          </cell>
          <cell r="W862">
            <v>335.59</v>
          </cell>
          <cell r="X862">
            <v>0</v>
          </cell>
          <cell r="Y862">
            <v>1700.99</v>
          </cell>
          <cell r="Z862">
            <v>121.17</v>
          </cell>
          <cell r="AA862">
            <v>2157.75</v>
          </cell>
          <cell r="AB862">
            <v>44.75</v>
          </cell>
          <cell r="AC862">
            <v>73.069999999999993</v>
          </cell>
          <cell r="AD862">
            <v>391.69</v>
          </cell>
          <cell r="AE862">
            <v>509.51</v>
          </cell>
          <cell r="AF862">
            <v>2667.26</v>
          </cell>
        </row>
        <row r="863">
          <cell r="C863" t="str">
            <v>QFFF700031</v>
          </cell>
          <cell r="D863">
            <v>229141</v>
          </cell>
          <cell r="E863">
            <v>39845</v>
          </cell>
          <cell r="F863">
            <v>39872</v>
          </cell>
          <cell r="G863" t="str">
            <v>EDSSCT1</v>
          </cell>
          <cell r="H863">
            <v>26688.639999999999</v>
          </cell>
          <cell r="I863">
            <v>55.08</v>
          </cell>
          <cell r="J863">
            <v>55.08</v>
          </cell>
          <cell r="K863">
            <v>30</v>
          </cell>
          <cell r="L863" t="str">
            <v>GELL</v>
          </cell>
          <cell r="M863">
            <v>1.0760000000000001</v>
          </cell>
          <cell r="N863">
            <v>1.5146999999999999</v>
          </cell>
          <cell r="O863">
            <v>0</v>
          </cell>
          <cell r="P863">
            <v>14.9567</v>
          </cell>
          <cell r="Q863">
            <v>2.5300000000000001E-3</v>
          </cell>
          <cell r="R863">
            <v>1.5983000000000001</v>
          </cell>
          <cell r="S863">
            <v>0.57530000000000003</v>
          </cell>
          <cell r="T863">
            <v>7.6010000000000001E-3</v>
          </cell>
          <cell r="U863">
            <v>0</v>
          </cell>
          <cell r="V863">
            <v>28</v>
          </cell>
          <cell r="W863">
            <v>42.41</v>
          </cell>
          <cell r="X863">
            <v>0</v>
          </cell>
          <cell r="Y863">
            <v>823.82</v>
          </cell>
          <cell r="Z863">
            <v>67.52</v>
          </cell>
          <cell r="AA863">
            <v>933.75</v>
          </cell>
          <cell r="AB863">
            <v>44.75</v>
          </cell>
          <cell r="AC863">
            <v>31.69</v>
          </cell>
          <cell r="AD863">
            <v>218.28</v>
          </cell>
          <cell r="AE863">
            <v>294.72000000000003</v>
          </cell>
          <cell r="AF863">
            <v>1228.47</v>
          </cell>
        </row>
        <row r="864">
          <cell r="C864" t="str">
            <v>QFFF700035</v>
          </cell>
          <cell r="D864">
            <v>229142</v>
          </cell>
          <cell r="E864">
            <v>39845</v>
          </cell>
          <cell r="F864">
            <v>39872</v>
          </cell>
          <cell r="G864" t="str">
            <v>EDLT1</v>
          </cell>
          <cell r="H864">
            <v>173943.04000000001</v>
          </cell>
          <cell r="I864">
            <v>481.6</v>
          </cell>
          <cell r="J864">
            <v>481.6</v>
          </cell>
          <cell r="K864">
            <v>400</v>
          </cell>
          <cell r="L864" t="str">
            <v>GELL</v>
          </cell>
          <cell r="M864">
            <v>1.0760000000000001</v>
          </cell>
          <cell r="N864">
            <v>34.0747</v>
          </cell>
          <cell r="O864">
            <v>0</v>
          </cell>
          <cell r="P864">
            <v>11.713900000000001</v>
          </cell>
          <cell r="Q864">
            <v>2.5300000000000001E-3</v>
          </cell>
          <cell r="R864">
            <v>1.5983000000000001</v>
          </cell>
          <cell r="S864">
            <v>0.57530000000000003</v>
          </cell>
          <cell r="T864">
            <v>7.6010000000000001E-3</v>
          </cell>
          <cell r="U864">
            <v>0</v>
          </cell>
          <cell r="V864">
            <v>28</v>
          </cell>
          <cell r="W864">
            <v>954.09</v>
          </cell>
          <cell r="X864">
            <v>0</v>
          </cell>
          <cell r="Y864">
            <v>5641.41</v>
          </cell>
          <cell r="Z864">
            <v>440.07</v>
          </cell>
          <cell r="AA864">
            <v>7035.57</v>
          </cell>
          <cell r="AB864">
            <v>44.75</v>
          </cell>
          <cell r="AC864">
            <v>277.06</v>
          </cell>
          <cell r="AD864">
            <v>1422.63</v>
          </cell>
          <cell r="AE864">
            <v>1744.44</v>
          </cell>
          <cell r="AF864">
            <v>8780.01</v>
          </cell>
        </row>
        <row r="865">
          <cell r="C865" t="str">
            <v>QFFF700043</v>
          </cell>
          <cell r="D865">
            <v>229143</v>
          </cell>
          <cell r="E865">
            <v>39845</v>
          </cell>
          <cell r="F865">
            <v>39872</v>
          </cell>
          <cell r="G865" t="str">
            <v>EDST1</v>
          </cell>
          <cell r="H865">
            <v>19077.12</v>
          </cell>
          <cell r="I865">
            <v>66.44</v>
          </cell>
          <cell r="J865">
            <v>66.44</v>
          </cell>
          <cell r="K865">
            <v>30</v>
          </cell>
          <cell r="L865" t="str">
            <v>GELL</v>
          </cell>
          <cell r="M865">
            <v>1.0760000000000001</v>
          </cell>
          <cell r="N865">
            <v>1.5146999999999999</v>
          </cell>
          <cell r="O865">
            <v>0</v>
          </cell>
          <cell r="P865">
            <v>16.048999999999999</v>
          </cell>
          <cell r="Q865">
            <v>2.5300000000000001E-3</v>
          </cell>
          <cell r="R865">
            <v>1.5983000000000001</v>
          </cell>
          <cell r="S865">
            <v>0.57530000000000003</v>
          </cell>
          <cell r="T865">
            <v>7.6010000000000001E-3</v>
          </cell>
          <cell r="U865">
            <v>0</v>
          </cell>
          <cell r="V865">
            <v>28</v>
          </cell>
          <cell r="W865">
            <v>42.41</v>
          </cell>
          <cell r="X865">
            <v>0</v>
          </cell>
          <cell r="Y865">
            <v>1066.29</v>
          </cell>
          <cell r="Z865">
            <v>48.26</v>
          </cell>
          <cell r="AA865">
            <v>1156.96</v>
          </cell>
          <cell r="AB865">
            <v>44.75</v>
          </cell>
          <cell r="AC865">
            <v>38.22</v>
          </cell>
          <cell r="AD865">
            <v>156.03</v>
          </cell>
          <cell r="AE865">
            <v>239</v>
          </cell>
          <cell r="AF865">
            <v>1395.96</v>
          </cell>
        </row>
        <row r="866">
          <cell r="C866" t="str">
            <v>QFFF700051</v>
          </cell>
          <cell r="D866">
            <v>229144</v>
          </cell>
          <cell r="E866">
            <v>39845</v>
          </cell>
          <cell r="F866">
            <v>39872</v>
          </cell>
          <cell r="G866" t="str">
            <v>EDSSCT1</v>
          </cell>
          <cell r="H866">
            <v>17806.939999999999</v>
          </cell>
          <cell r="I866">
            <v>53.356000000000002</v>
          </cell>
          <cell r="J866">
            <v>53.356000000000002</v>
          </cell>
          <cell r="K866">
            <v>30</v>
          </cell>
          <cell r="L866" t="str">
            <v>GELL</v>
          </cell>
          <cell r="M866">
            <v>1.0760000000000001</v>
          </cell>
          <cell r="N866">
            <v>1.5146999999999999</v>
          </cell>
          <cell r="O866">
            <v>0</v>
          </cell>
          <cell r="P866">
            <v>14.9567</v>
          </cell>
          <cell r="Q866">
            <v>2.5300000000000001E-3</v>
          </cell>
          <cell r="R866">
            <v>1.5983000000000001</v>
          </cell>
          <cell r="S866">
            <v>0.57530000000000003</v>
          </cell>
          <cell r="T866">
            <v>7.6010000000000001E-3</v>
          </cell>
          <cell r="U866">
            <v>0</v>
          </cell>
          <cell r="V866">
            <v>28</v>
          </cell>
          <cell r="W866">
            <v>42.41</v>
          </cell>
          <cell r="X866">
            <v>0</v>
          </cell>
          <cell r="Y866">
            <v>798.03</v>
          </cell>
          <cell r="Z866">
            <v>45.05</v>
          </cell>
          <cell r="AA866">
            <v>885.49</v>
          </cell>
          <cell r="AB866">
            <v>44.75</v>
          </cell>
          <cell r="AC866">
            <v>30.7</v>
          </cell>
          <cell r="AD866">
            <v>145.63999999999999</v>
          </cell>
          <cell r="AE866">
            <v>221.09</v>
          </cell>
          <cell r="AF866">
            <v>1106.58</v>
          </cell>
        </row>
        <row r="867">
          <cell r="C867" t="str">
            <v>QFFF700058</v>
          </cell>
          <cell r="D867">
            <v>229145</v>
          </cell>
          <cell r="E867">
            <v>39845</v>
          </cell>
          <cell r="F867">
            <v>39872</v>
          </cell>
          <cell r="G867" t="str">
            <v>EDST1</v>
          </cell>
          <cell r="H867">
            <v>20154.02</v>
          </cell>
          <cell r="I867">
            <v>98.52</v>
          </cell>
          <cell r="J867">
            <v>98.52</v>
          </cell>
          <cell r="K867">
            <v>30</v>
          </cell>
          <cell r="L867" t="str">
            <v>GELL</v>
          </cell>
          <cell r="M867">
            <v>1.0760000000000001</v>
          </cell>
          <cell r="N867">
            <v>1.5146999999999999</v>
          </cell>
          <cell r="O867">
            <v>0</v>
          </cell>
          <cell r="P867">
            <v>16.048999999999999</v>
          </cell>
          <cell r="Q867">
            <v>2.5300000000000001E-3</v>
          </cell>
          <cell r="R867">
            <v>1.5983000000000001</v>
          </cell>
          <cell r="S867">
            <v>0.57530000000000003</v>
          </cell>
          <cell r="T867">
            <v>7.6010000000000001E-3</v>
          </cell>
          <cell r="U867">
            <v>0</v>
          </cell>
          <cell r="V867">
            <v>28</v>
          </cell>
          <cell r="W867">
            <v>42.41</v>
          </cell>
          <cell r="X867">
            <v>0</v>
          </cell>
          <cell r="Y867">
            <v>1581.15</v>
          </cell>
          <cell r="Z867">
            <v>50.99</v>
          </cell>
          <cell r="AA867">
            <v>1674.55</v>
          </cell>
          <cell r="AB867">
            <v>44.75</v>
          </cell>
          <cell r="AC867">
            <v>56.68</v>
          </cell>
          <cell r="AD867">
            <v>164.83</v>
          </cell>
          <cell r="AE867">
            <v>266.26</v>
          </cell>
          <cell r="AF867">
            <v>1940.81</v>
          </cell>
        </row>
        <row r="868">
          <cell r="C868" t="str">
            <v>QFFF700071</v>
          </cell>
          <cell r="D868">
            <v>229146</v>
          </cell>
          <cell r="E868">
            <v>39845</v>
          </cell>
          <cell r="F868">
            <v>39872</v>
          </cell>
          <cell r="G868" t="str">
            <v>EDMSCT1</v>
          </cell>
          <cell r="H868">
            <v>101337.048</v>
          </cell>
          <cell r="I868">
            <v>261.69600000000003</v>
          </cell>
          <cell r="J868">
            <v>261.69600000000003</v>
          </cell>
          <cell r="K868">
            <v>120</v>
          </cell>
          <cell r="L868" t="str">
            <v>GELL</v>
          </cell>
          <cell r="M868">
            <v>1.0760000000000001</v>
          </cell>
          <cell r="N868">
            <v>11.9856</v>
          </cell>
          <cell r="O868">
            <v>0</v>
          </cell>
          <cell r="P868">
            <v>12.2485</v>
          </cell>
          <cell r="Q868">
            <v>2.5300000000000001E-3</v>
          </cell>
          <cell r="R868">
            <v>1.5983000000000001</v>
          </cell>
          <cell r="S868">
            <v>0.57530000000000003</v>
          </cell>
          <cell r="T868">
            <v>7.6010000000000001E-3</v>
          </cell>
          <cell r="U868">
            <v>0</v>
          </cell>
          <cell r="V868">
            <v>28</v>
          </cell>
          <cell r="W868">
            <v>335.59</v>
          </cell>
          <cell r="X868">
            <v>0</v>
          </cell>
          <cell r="Y868">
            <v>3205.38</v>
          </cell>
          <cell r="Z868">
            <v>256.38</v>
          </cell>
          <cell r="AA868">
            <v>3797.35</v>
          </cell>
          <cell r="AB868">
            <v>44.75</v>
          </cell>
          <cell r="AC868">
            <v>150.55000000000001</v>
          </cell>
          <cell r="AD868">
            <v>828.8</v>
          </cell>
          <cell r="AE868">
            <v>1024.0999999999999</v>
          </cell>
          <cell r="AF868">
            <v>4821.45</v>
          </cell>
        </row>
        <row r="869">
          <cell r="C869" t="str">
            <v>QFFF700073</v>
          </cell>
          <cell r="D869">
            <v>229147</v>
          </cell>
          <cell r="E869">
            <v>39845</v>
          </cell>
          <cell r="F869">
            <v>39872</v>
          </cell>
          <cell r="G869" t="str">
            <v>EDMSCT1</v>
          </cell>
          <cell r="H869">
            <v>86324.111999999994</v>
          </cell>
          <cell r="I869">
            <v>304.75200000000001</v>
          </cell>
          <cell r="J869">
            <v>304.75200000000001</v>
          </cell>
          <cell r="K869">
            <v>120</v>
          </cell>
          <cell r="L869" t="str">
            <v>GELL</v>
          </cell>
          <cell r="M869">
            <v>1.0760000000000001</v>
          </cell>
          <cell r="N869">
            <v>11.9856</v>
          </cell>
          <cell r="O869">
            <v>0</v>
          </cell>
          <cell r="P869">
            <v>12.2485</v>
          </cell>
          <cell r="Q869">
            <v>2.5300000000000001E-3</v>
          </cell>
          <cell r="R869">
            <v>1.5983000000000001</v>
          </cell>
          <cell r="S869">
            <v>0.57530000000000003</v>
          </cell>
          <cell r="T869">
            <v>7.6010000000000001E-3</v>
          </cell>
          <cell r="U869">
            <v>0</v>
          </cell>
          <cell r="V869">
            <v>28</v>
          </cell>
          <cell r="W869">
            <v>335.59</v>
          </cell>
          <cell r="X869">
            <v>0</v>
          </cell>
          <cell r="Y869">
            <v>3732.76</v>
          </cell>
          <cell r="Z869">
            <v>218.4</v>
          </cell>
          <cell r="AA869">
            <v>4286.75</v>
          </cell>
          <cell r="AB869">
            <v>44.75</v>
          </cell>
          <cell r="AC869">
            <v>175.32</v>
          </cell>
          <cell r="AD869">
            <v>706.02</v>
          </cell>
          <cell r="AE869">
            <v>926.09</v>
          </cell>
          <cell r="AF869">
            <v>5212.84</v>
          </cell>
        </row>
        <row r="870">
          <cell r="C870" t="str">
            <v>QFFF700078</v>
          </cell>
          <cell r="D870">
            <v>229148</v>
          </cell>
          <cell r="E870">
            <v>39845</v>
          </cell>
          <cell r="F870">
            <v>39872</v>
          </cell>
          <cell r="G870" t="str">
            <v>EDSSCT1</v>
          </cell>
          <cell r="H870">
            <v>88434.17</v>
          </cell>
          <cell r="I870">
            <v>237.08</v>
          </cell>
          <cell r="J870">
            <v>237.08</v>
          </cell>
          <cell r="K870">
            <v>30</v>
          </cell>
          <cell r="L870" t="str">
            <v>GELL</v>
          </cell>
          <cell r="M870">
            <v>1.0760000000000001</v>
          </cell>
          <cell r="N870">
            <v>1.5146999999999999</v>
          </cell>
          <cell r="O870">
            <v>0</v>
          </cell>
          <cell r="P870">
            <v>14.9567</v>
          </cell>
          <cell r="Q870">
            <v>2.5300000000000001E-3</v>
          </cell>
          <cell r="R870">
            <v>1.5983000000000001</v>
          </cell>
          <cell r="S870">
            <v>0.57530000000000003</v>
          </cell>
          <cell r="T870">
            <v>7.6010000000000001E-3</v>
          </cell>
          <cell r="U870">
            <v>0</v>
          </cell>
          <cell r="V870">
            <v>28</v>
          </cell>
          <cell r="W870">
            <v>42.41</v>
          </cell>
          <cell r="X870">
            <v>0</v>
          </cell>
          <cell r="Y870">
            <v>3545.93</v>
          </cell>
          <cell r="Z870">
            <v>223.74</v>
          </cell>
          <cell r="AA870">
            <v>3812.08</v>
          </cell>
          <cell r="AB870">
            <v>44.75</v>
          </cell>
          <cell r="AC870">
            <v>136.4</v>
          </cell>
          <cell r="AD870">
            <v>723.28</v>
          </cell>
          <cell r="AE870">
            <v>904.43</v>
          </cell>
          <cell r="AF870">
            <v>4716.51</v>
          </cell>
        </row>
        <row r="871">
          <cell r="C871" t="str">
            <v>QGGG000000</v>
          </cell>
          <cell r="D871">
            <v>229149</v>
          </cell>
          <cell r="E871">
            <v>39845</v>
          </cell>
          <cell r="F871">
            <v>39872</v>
          </cell>
          <cell r="G871" t="str">
            <v>EICCA43</v>
          </cell>
          <cell r="H871">
            <v>2358993.48</v>
          </cell>
          <cell r="I871">
            <v>6257.82</v>
          </cell>
          <cell r="J871">
            <v>7780</v>
          </cell>
          <cell r="K871">
            <v>7780</v>
          </cell>
          <cell r="L871" t="str">
            <v>GBSB</v>
          </cell>
          <cell r="M871">
            <v>1</v>
          </cell>
          <cell r="N871">
            <v>176.99</v>
          </cell>
          <cell r="O871">
            <v>0</v>
          </cell>
          <cell r="P871">
            <v>0</v>
          </cell>
          <cell r="Q871">
            <v>7.0399999999999998E-4</v>
          </cell>
          <cell r="R871">
            <v>887.82539999999995</v>
          </cell>
          <cell r="S871">
            <v>0.36849999999999999</v>
          </cell>
          <cell r="T871">
            <v>1.078E-3</v>
          </cell>
          <cell r="U871">
            <v>0</v>
          </cell>
          <cell r="V871">
            <v>28</v>
          </cell>
          <cell r="W871">
            <v>4955.72</v>
          </cell>
          <cell r="X871">
            <v>0</v>
          </cell>
          <cell r="Y871">
            <v>0</v>
          </cell>
          <cell r="Z871">
            <v>1660.73</v>
          </cell>
          <cell r="AA871">
            <v>6616.45</v>
          </cell>
          <cell r="AB871">
            <v>24859.11</v>
          </cell>
          <cell r="AC871">
            <v>2866.93</v>
          </cell>
          <cell r="AD871">
            <v>2543</v>
          </cell>
          <cell r="AE871">
            <v>30269.040000000001</v>
          </cell>
          <cell r="AF871">
            <v>36885.49</v>
          </cell>
        </row>
        <row r="872">
          <cell r="C872" t="str">
            <v>QGGG000001</v>
          </cell>
          <cell r="D872">
            <v>229150</v>
          </cell>
          <cell r="E872">
            <v>39845</v>
          </cell>
          <cell r="F872">
            <v>39872</v>
          </cell>
          <cell r="G872" t="str">
            <v>ECACA152</v>
          </cell>
          <cell r="H872">
            <v>283009.17499999999</v>
          </cell>
          <cell r="I872">
            <v>713.72</v>
          </cell>
          <cell r="J872">
            <v>900</v>
          </cell>
          <cell r="K872">
            <v>900</v>
          </cell>
          <cell r="L872" t="str">
            <v>GEHL</v>
          </cell>
          <cell r="M872">
            <v>1.0389999999999999</v>
          </cell>
          <cell r="N872">
            <v>4.62</v>
          </cell>
          <cell r="O872">
            <v>2.2263999999999999</v>
          </cell>
          <cell r="P872">
            <v>7.4040999999999997</v>
          </cell>
          <cell r="Q872">
            <v>2.4970000000000001E-3</v>
          </cell>
          <cell r="R872">
            <v>73.48</v>
          </cell>
          <cell r="S872">
            <v>0.57750000000000001</v>
          </cell>
          <cell r="T872">
            <v>1.7049999999999999E-3</v>
          </cell>
          <cell r="U872">
            <v>0</v>
          </cell>
          <cell r="V872">
            <v>28</v>
          </cell>
          <cell r="W872">
            <v>129.36000000000001</v>
          </cell>
          <cell r="X872">
            <v>1589.02</v>
          </cell>
          <cell r="Y872">
            <v>6663.69</v>
          </cell>
          <cell r="Z872">
            <v>706.68</v>
          </cell>
          <cell r="AA872">
            <v>9088.75</v>
          </cell>
          <cell r="AB872">
            <v>2057.44</v>
          </cell>
          <cell r="AC872">
            <v>519.75</v>
          </cell>
          <cell r="AD872">
            <v>501.35</v>
          </cell>
          <cell r="AE872">
            <v>3078.54</v>
          </cell>
          <cell r="AF872">
            <v>12167.29</v>
          </cell>
        </row>
        <row r="873">
          <cell r="C873" t="str">
            <v>QGGG000007</v>
          </cell>
          <cell r="D873">
            <v>229151</v>
          </cell>
          <cell r="E873">
            <v>39845</v>
          </cell>
          <cell r="F873">
            <v>39872</v>
          </cell>
          <cell r="G873" t="str">
            <v>EDST1</v>
          </cell>
          <cell r="H873">
            <v>10991.38</v>
          </cell>
          <cell r="I873">
            <v>27.38</v>
          </cell>
          <cell r="J873">
            <v>30</v>
          </cell>
          <cell r="K873">
            <v>30</v>
          </cell>
          <cell r="L873" t="str">
            <v>GEHL</v>
          </cell>
          <cell r="M873">
            <v>1.0389999999999999</v>
          </cell>
          <cell r="N873">
            <v>1.5146999999999999</v>
          </cell>
          <cell r="O873">
            <v>0</v>
          </cell>
          <cell r="P873">
            <v>16.048999999999999</v>
          </cell>
          <cell r="Q873">
            <v>2.5300000000000001E-3</v>
          </cell>
          <cell r="R873">
            <v>1.5983000000000001</v>
          </cell>
          <cell r="S873">
            <v>0.57530000000000003</v>
          </cell>
          <cell r="T873">
            <v>7.6010000000000001E-3</v>
          </cell>
          <cell r="U873">
            <v>0</v>
          </cell>
          <cell r="V873">
            <v>28</v>
          </cell>
          <cell r="W873">
            <v>42.41</v>
          </cell>
          <cell r="X873">
            <v>0</v>
          </cell>
          <cell r="Y873">
            <v>481.47</v>
          </cell>
          <cell r="Z873">
            <v>27.81</v>
          </cell>
          <cell r="AA873">
            <v>551.69000000000005</v>
          </cell>
          <cell r="AB873">
            <v>44.75</v>
          </cell>
          <cell r="AC873">
            <v>17.25</v>
          </cell>
          <cell r="AD873">
            <v>86.81</v>
          </cell>
          <cell r="AE873">
            <v>148.81</v>
          </cell>
          <cell r="AF873">
            <v>700.5</v>
          </cell>
        </row>
        <row r="874">
          <cell r="C874" t="str">
            <v>QGGG000008</v>
          </cell>
          <cell r="D874">
            <v>229152</v>
          </cell>
          <cell r="E874">
            <v>39845</v>
          </cell>
          <cell r="F874">
            <v>39872</v>
          </cell>
          <cell r="G874" t="str">
            <v>EDLSCT1</v>
          </cell>
          <cell r="H874">
            <v>286103.47200000001</v>
          </cell>
          <cell r="I874">
            <v>615.6</v>
          </cell>
          <cell r="J874">
            <v>615.6</v>
          </cell>
          <cell r="K874">
            <v>400</v>
          </cell>
          <cell r="L874" t="str">
            <v>GELB</v>
          </cell>
          <cell r="M874">
            <v>1.071</v>
          </cell>
          <cell r="N874">
            <v>34.0747</v>
          </cell>
          <cell r="O874">
            <v>0</v>
          </cell>
          <cell r="P874">
            <v>10.522600000000001</v>
          </cell>
          <cell r="Q874">
            <v>2.5300000000000001E-3</v>
          </cell>
          <cell r="R874">
            <v>1.5983000000000001</v>
          </cell>
          <cell r="S874">
            <v>0.57530000000000003</v>
          </cell>
          <cell r="T874">
            <v>7.6010000000000001E-3</v>
          </cell>
          <cell r="U874">
            <v>0</v>
          </cell>
          <cell r="V874">
            <v>28</v>
          </cell>
          <cell r="W874">
            <v>954.09</v>
          </cell>
          <cell r="X874">
            <v>0</v>
          </cell>
          <cell r="Y874">
            <v>6477.71</v>
          </cell>
          <cell r="Z874">
            <v>723.84</v>
          </cell>
          <cell r="AA874">
            <v>8155.64</v>
          </cell>
          <cell r="AB874">
            <v>44.75</v>
          </cell>
          <cell r="AC874">
            <v>354.15</v>
          </cell>
          <cell r="AD874">
            <v>2329.08</v>
          </cell>
          <cell r="AE874">
            <v>2727.98</v>
          </cell>
          <cell r="AF874">
            <v>10883.62</v>
          </cell>
        </row>
        <row r="875">
          <cell r="C875" t="str">
            <v>QGGG000009</v>
          </cell>
          <cell r="D875">
            <v>229153</v>
          </cell>
          <cell r="E875">
            <v>39845</v>
          </cell>
          <cell r="F875">
            <v>39872</v>
          </cell>
          <cell r="G875" t="str">
            <v>EDMSCT1</v>
          </cell>
          <cell r="H875">
            <v>114522.74</v>
          </cell>
          <cell r="I875">
            <v>301.76</v>
          </cell>
          <cell r="J875">
            <v>301.76</v>
          </cell>
          <cell r="K875">
            <v>120</v>
          </cell>
          <cell r="L875" t="str">
            <v>GELB</v>
          </cell>
          <cell r="M875">
            <v>1.071</v>
          </cell>
          <cell r="N875">
            <v>11.9856</v>
          </cell>
          <cell r="O875">
            <v>0</v>
          </cell>
          <cell r="P875">
            <v>12.2485</v>
          </cell>
          <cell r="Q875">
            <v>2.5300000000000001E-3</v>
          </cell>
          <cell r="R875">
            <v>1.5983000000000001</v>
          </cell>
          <cell r="S875">
            <v>0.57530000000000003</v>
          </cell>
          <cell r="T875">
            <v>7.6010000000000001E-3</v>
          </cell>
          <cell r="U875">
            <v>0</v>
          </cell>
          <cell r="V875">
            <v>28</v>
          </cell>
          <cell r="W875">
            <v>335.59</v>
          </cell>
          <cell r="X875">
            <v>0</v>
          </cell>
          <cell r="Y875">
            <v>3696.11</v>
          </cell>
          <cell r="Z875">
            <v>289.75</v>
          </cell>
          <cell r="AA875">
            <v>4321.45</v>
          </cell>
          <cell r="AB875">
            <v>44.75</v>
          </cell>
          <cell r="AC875">
            <v>173.61</v>
          </cell>
          <cell r="AD875">
            <v>932.29</v>
          </cell>
          <cell r="AE875">
            <v>1150.6500000000001</v>
          </cell>
          <cell r="AF875">
            <v>5472.1</v>
          </cell>
        </row>
        <row r="876">
          <cell r="C876" t="str">
            <v>QGGG000010</v>
          </cell>
          <cell r="D876">
            <v>229154</v>
          </cell>
          <cell r="E876">
            <v>39845</v>
          </cell>
          <cell r="F876">
            <v>39872</v>
          </cell>
          <cell r="G876" t="str">
            <v>ECACA58</v>
          </cell>
          <cell r="H876">
            <v>549728.19999999995</v>
          </cell>
          <cell r="I876">
            <v>1701.36</v>
          </cell>
          <cell r="J876">
            <v>1701.36</v>
          </cell>
          <cell r="K876">
            <v>1700</v>
          </cell>
          <cell r="L876" t="str">
            <v>GEHB</v>
          </cell>
          <cell r="M876">
            <v>1.02</v>
          </cell>
          <cell r="N876">
            <v>19.14</v>
          </cell>
          <cell r="O876">
            <v>1.9613</v>
          </cell>
          <cell r="P876">
            <v>3.7092000000000001</v>
          </cell>
          <cell r="Q876">
            <v>2.4970000000000001E-3</v>
          </cell>
          <cell r="R876">
            <v>121.77</v>
          </cell>
          <cell r="S876">
            <v>0.57750000000000001</v>
          </cell>
          <cell r="T876">
            <v>1.7049999999999999E-3</v>
          </cell>
          <cell r="U876">
            <v>0</v>
          </cell>
          <cell r="V876">
            <v>28</v>
          </cell>
          <cell r="W876">
            <v>535.91999999999996</v>
          </cell>
          <cell r="X876">
            <v>3336.88</v>
          </cell>
          <cell r="Y876">
            <v>6310.68</v>
          </cell>
          <cell r="Z876">
            <v>1372.67</v>
          </cell>
          <cell r="AA876">
            <v>11556.15</v>
          </cell>
          <cell r="AB876">
            <v>3409.56</v>
          </cell>
          <cell r="AC876">
            <v>982.54</v>
          </cell>
          <cell r="AD876">
            <v>956.04</v>
          </cell>
          <cell r="AE876">
            <v>5348.14</v>
          </cell>
          <cell r="AF876">
            <v>16904.29</v>
          </cell>
        </row>
        <row r="877">
          <cell r="C877" t="str">
            <v>QGGG000017</v>
          </cell>
          <cell r="D877">
            <v>229155</v>
          </cell>
          <cell r="E877">
            <v>39845</v>
          </cell>
          <cell r="F877">
            <v>39872</v>
          </cell>
          <cell r="G877" t="str">
            <v>ECACA156</v>
          </cell>
          <cell r="H877">
            <v>539828.52</v>
          </cell>
          <cell r="I877">
            <v>1799.52</v>
          </cell>
          <cell r="J877">
            <v>1920</v>
          </cell>
          <cell r="K877">
            <v>1920</v>
          </cell>
          <cell r="L877" t="str">
            <v>GELB</v>
          </cell>
          <cell r="M877">
            <v>1.071</v>
          </cell>
          <cell r="N877">
            <v>10.23</v>
          </cell>
          <cell r="O877">
            <v>3.1690999999999998</v>
          </cell>
          <cell r="P877">
            <v>7.4040999999999997</v>
          </cell>
          <cell r="Q877">
            <v>2.4970000000000001E-3</v>
          </cell>
          <cell r="R877">
            <v>112.0504</v>
          </cell>
          <cell r="S877">
            <v>0.53459999999999996</v>
          </cell>
          <cell r="T877">
            <v>1.727E-3</v>
          </cell>
          <cell r="U877">
            <v>0</v>
          </cell>
          <cell r="V877">
            <v>28</v>
          </cell>
          <cell r="W877">
            <v>286.44</v>
          </cell>
          <cell r="X877">
            <v>5702.86</v>
          </cell>
          <cell r="Y877">
            <v>14215.87</v>
          </cell>
          <cell r="Z877">
            <v>1347.96</v>
          </cell>
          <cell r="AA877">
            <v>21553.13</v>
          </cell>
          <cell r="AB877">
            <v>3137.41</v>
          </cell>
          <cell r="AC877">
            <v>1026.43</v>
          </cell>
          <cell r="AD877">
            <v>998.48</v>
          </cell>
          <cell r="AE877">
            <v>5162.32</v>
          </cell>
          <cell r="AF877">
            <v>26715.45</v>
          </cell>
        </row>
        <row r="878">
          <cell r="C878" t="str">
            <v>QGGG000020</v>
          </cell>
          <cell r="D878">
            <v>229156</v>
          </cell>
          <cell r="E878">
            <v>39845</v>
          </cell>
          <cell r="F878">
            <v>39872</v>
          </cell>
          <cell r="G878" t="str">
            <v>ECACA159</v>
          </cell>
          <cell r="H878">
            <v>436422.1</v>
          </cell>
          <cell r="I878">
            <v>1049.74</v>
          </cell>
          <cell r="J878">
            <v>1290</v>
          </cell>
          <cell r="K878">
            <v>1290</v>
          </cell>
          <cell r="L878" t="str">
            <v>GELB</v>
          </cell>
          <cell r="M878">
            <v>1.071</v>
          </cell>
          <cell r="N878">
            <v>3.19</v>
          </cell>
          <cell r="O878">
            <v>3.8521999999999998</v>
          </cell>
          <cell r="P878">
            <v>7.4040999999999997</v>
          </cell>
          <cell r="Q878">
            <v>2.4970000000000001E-3</v>
          </cell>
          <cell r="R878">
            <v>100.1033</v>
          </cell>
          <cell r="S878">
            <v>0.57750000000000001</v>
          </cell>
          <cell r="T878">
            <v>1.7049999999999999E-3</v>
          </cell>
          <cell r="U878">
            <v>0</v>
          </cell>
          <cell r="V878">
            <v>28</v>
          </cell>
          <cell r="W878">
            <v>89.32</v>
          </cell>
          <cell r="X878">
            <v>4043.8</v>
          </cell>
          <cell r="Y878">
            <v>9551.2800000000007</v>
          </cell>
          <cell r="Z878">
            <v>1089.74</v>
          </cell>
          <cell r="AA878">
            <v>14774.14</v>
          </cell>
          <cell r="AB878">
            <v>2802.89</v>
          </cell>
          <cell r="AC878">
            <v>744.97</v>
          </cell>
          <cell r="AD878">
            <v>796.93</v>
          </cell>
          <cell r="AE878">
            <v>4344.79</v>
          </cell>
          <cell r="AF878">
            <v>19118.93</v>
          </cell>
        </row>
        <row r="879">
          <cell r="C879" t="str">
            <v>QGGG000021</v>
          </cell>
          <cell r="D879">
            <v>229157</v>
          </cell>
          <cell r="E879">
            <v>39845</v>
          </cell>
          <cell r="F879">
            <v>39872</v>
          </cell>
          <cell r="G879" t="str">
            <v>ECACA160</v>
          </cell>
          <cell r="H879">
            <v>469668.9</v>
          </cell>
          <cell r="I879">
            <v>1039.3599999999999</v>
          </cell>
          <cell r="J879">
            <v>1130</v>
          </cell>
          <cell r="K879">
            <v>1130</v>
          </cell>
          <cell r="L879" t="str">
            <v>GELB</v>
          </cell>
          <cell r="M879">
            <v>1.071</v>
          </cell>
          <cell r="N879">
            <v>7.48</v>
          </cell>
          <cell r="O879">
            <v>3.0733999999999999</v>
          </cell>
          <cell r="P879">
            <v>7.4040999999999997</v>
          </cell>
          <cell r="Q879">
            <v>2.4970000000000001E-3</v>
          </cell>
          <cell r="R879">
            <v>103.9588</v>
          </cell>
          <cell r="S879">
            <v>0.57750000000000001</v>
          </cell>
          <cell r="T879">
            <v>1.7049999999999999E-3</v>
          </cell>
          <cell r="U879">
            <v>0</v>
          </cell>
          <cell r="V879">
            <v>28</v>
          </cell>
          <cell r="W879">
            <v>209.44</v>
          </cell>
          <cell r="X879">
            <v>3194.37</v>
          </cell>
          <cell r="Y879">
            <v>8366.6299999999992</v>
          </cell>
          <cell r="Z879">
            <v>1172.76</v>
          </cell>
          <cell r="AA879">
            <v>12943.2</v>
          </cell>
          <cell r="AB879">
            <v>2910.84</v>
          </cell>
          <cell r="AC879">
            <v>652.57000000000005</v>
          </cell>
          <cell r="AD879">
            <v>857.64</v>
          </cell>
          <cell r="AE879">
            <v>4421.05</v>
          </cell>
          <cell r="AF879">
            <v>17364.25</v>
          </cell>
        </row>
        <row r="880">
          <cell r="C880" t="str">
            <v>QGGG000022</v>
          </cell>
          <cell r="D880">
            <v>229158</v>
          </cell>
          <cell r="E880">
            <v>39845</v>
          </cell>
          <cell r="F880">
            <v>39872</v>
          </cell>
          <cell r="G880" t="str">
            <v>ECACA161</v>
          </cell>
          <cell r="H880">
            <v>195421.52</v>
          </cell>
          <cell r="I880">
            <v>932.76</v>
          </cell>
          <cell r="J880">
            <v>1100</v>
          </cell>
          <cell r="K880">
            <v>1100</v>
          </cell>
          <cell r="L880" t="str">
            <v>GEHL</v>
          </cell>
          <cell r="M880">
            <v>1.0389999999999999</v>
          </cell>
          <cell r="N880">
            <v>4.7300000000000004</v>
          </cell>
          <cell r="O880">
            <v>2.6652999999999998</v>
          </cell>
          <cell r="P880">
            <v>7.4040999999999997</v>
          </cell>
          <cell r="Q880">
            <v>2.4970000000000001E-3</v>
          </cell>
          <cell r="R880">
            <v>50.491100000000003</v>
          </cell>
          <cell r="S880">
            <v>0.53459999999999996</v>
          </cell>
          <cell r="T880">
            <v>1.727E-3</v>
          </cell>
          <cell r="U880">
            <v>0</v>
          </cell>
          <cell r="V880">
            <v>28</v>
          </cell>
          <cell r="W880">
            <v>132.44</v>
          </cell>
          <cell r="X880">
            <v>2486.08</v>
          </cell>
          <cell r="Y880">
            <v>8144.51</v>
          </cell>
          <cell r="Z880">
            <v>487.97</v>
          </cell>
          <cell r="AA880">
            <v>11251</v>
          </cell>
          <cell r="AB880">
            <v>1413.74</v>
          </cell>
          <cell r="AC880">
            <v>588.05999999999995</v>
          </cell>
          <cell r="AD880">
            <v>350.65</v>
          </cell>
          <cell r="AE880">
            <v>2352.4499999999998</v>
          </cell>
          <cell r="AF880">
            <v>13603.45</v>
          </cell>
        </row>
        <row r="881">
          <cell r="C881" t="str">
            <v>QGGG000023</v>
          </cell>
          <cell r="D881">
            <v>229159</v>
          </cell>
          <cell r="E881">
            <v>39845</v>
          </cell>
          <cell r="F881">
            <v>39872</v>
          </cell>
          <cell r="G881" t="str">
            <v>ECACA162</v>
          </cell>
          <cell r="H881">
            <v>822924.81</v>
          </cell>
          <cell r="I881">
            <v>1790.88</v>
          </cell>
          <cell r="J881">
            <v>2300</v>
          </cell>
          <cell r="K881">
            <v>2300</v>
          </cell>
          <cell r="L881" t="str">
            <v>GELB</v>
          </cell>
          <cell r="M881">
            <v>1.071</v>
          </cell>
          <cell r="N881">
            <v>14.52</v>
          </cell>
          <cell r="O881">
            <v>1.9480999999999999</v>
          </cell>
          <cell r="P881">
            <v>7.4040999999999997</v>
          </cell>
          <cell r="Q881">
            <v>2.4970000000000001E-3</v>
          </cell>
          <cell r="R881">
            <v>203.94220000000001</v>
          </cell>
          <cell r="S881">
            <v>0.53459999999999996</v>
          </cell>
          <cell r="T881">
            <v>1.727E-3</v>
          </cell>
          <cell r="U881">
            <v>0</v>
          </cell>
          <cell r="V881">
            <v>28</v>
          </cell>
          <cell r="W881">
            <v>406.56</v>
          </cell>
          <cell r="X881">
            <v>3488.81</v>
          </cell>
          <cell r="Y881">
            <v>17029.43</v>
          </cell>
          <cell r="Z881">
            <v>2054.84</v>
          </cell>
          <cell r="AA881">
            <v>22979.64</v>
          </cell>
          <cell r="AB881">
            <v>5710.39</v>
          </cell>
          <cell r="AC881">
            <v>1229.58</v>
          </cell>
          <cell r="AD881">
            <v>1522.1</v>
          </cell>
          <cell r="AE881">
            <v>8462.07</v>
          </cell>
          <cell r="AF881">
            <v>31441.71</v>
          </cell>
        </row>
        <row r="882">
          <cell r="C882" t="str">
            <v>QGGG000027</v>
          </cell>
          <cell r="D882">
            <v>229160</v>
          </cell>
          <cell r="E882">
            <v>39845</v>
          </cell>
          <cell r="F882">
            <v>39872</v>
          </cell>
          <cell r="G882" t="str">
            <v>EDMSCT1</v>
          </cell>
          <cell r="H882">
            <v>139315.95000000001</v>
          </cell>
          <cell r="I882">
            <v>683.74</v>
          </cell>
          <cell r="J882">
            <v>683.74</v>
          </cell>
          <cell r="K882">
            <v>120</v>
          </cell>
          <cell r="L882" t="str">
            <v>GESL</v>
          </cell>
          <cell r="M882">
            <v>1.0189999999999999</v>
          </cell>
          <cell r="N882">
            <v>11.9856</v>
          </cell>
          <cell r="O882">
            <v>0</v>
          </cell>
          <cell r="P882">
            <v>12.2485</v>
          </cell>
          <cell r="Q882">
            <v>2.5300000000000001E-3</v>
          </cell>
          <cell r="R882">
            <v>1.5983000000000001</v>
          </cell>
          <cell r="S882">
            <v>0.57530000000000003</v>
          </cell>
          <cell r="T882">
            <v>7.6010000000000001E-3</v>
          </cell>
          <cell r="U882">
            <v>0</v>
          </cell>
          <cell r="V882">
            <v>28</v>
          </cell>
          <cell r="W882">
            <v>335.59</v>
          </cell>
          <cell r="X882">
            <v>0</v>
          </cell>
          <cell r="Y882">
            <v>8374.7900000000009</v>
          </cell>
          <cell r="Z882">
            <v>352.47</v>
          </cell>
          <cell r="AA882">
            <v>9062.85</v>
          </cell>
          <cell r="AB882">
            <v>44.75</v>
          </cell>
          <cell r="AC882">
            <v>393.36</v>
          </cell>
          <cell r="AD882">
            <v>1079.06</v>
          </cell>
          <cell r="AE882">
            <v>1517.17</v>
          </cell>
          <cell r="AF882">
            <v>10580.02</v>
          </cell>
        </row>
        <row r="883">
          <cell r="C883" t="str">
            <v>QGGG000028</v>
          </cell>
          <cell r="D883">
            <v>229161</v>
          </cell>
          <cell r="E883">
            <v>39845</v>
          </cell>
          <cell r="F883">
            <v>39872</v>
          </cell>
          <cell r="G883" t="str">
            <v>ECACA166</v>
          </cell>
          <cell r="H883">
            <v>354290.02</v>
          </cell>
          <cell r="I883">
            <v>566.64</v>
          </cell>
          <cell r="J883">
            <v>566.64</v>
          </cell>
          <cell r="K883">
            <v>560</v>
          </cell>
          <cell r="L883" t="str">
            <v>GEHL</v>
          </cell>
          <cell r="M883">
            <v>1.0389999999999999</v>
          </cell>
          <cell r="N883">
            <v>31.02</v>
          </cell>
          <cell r="O883">
            <v>3.8521999999999998</v>
          </cell>
          <cell r="P883">
            <v>7.4040999999999997</v>
          </cell>
          <cell r="Q883">
            <v>2.4970000000000001E-3</v>
          </cell>
          <cell r="R883">
            <v>82.146900000000002</v>
          </cell>
          <cell r="S883">
            <v>0.57750000000000001</v>
          </cell>
          <cell r="T883">
            <v>1.7049999999999999E-3</v>
          </cell>
          <cell r="U883">
            <v>0</v>
          </cell>
          <cell r="V883">
            <v>28</v>
          </cell>
          <cell r="W883">
            <v>868.56</v>
          </cell>
          <cell r="X883">
            <v>2182.81</v>
          </cell>
          <cell r="Y883">
            <v>4195.46</v>
          </cell>
          <cell r="Z883">
            <v>884.66</v>
          </cell>
          <cell r="AA883">
            <v>8131.49</v>
          </cell>
          <cell r="AB883">
            <v>2300.12</v>
          </cell>
          <cell r="AC883">
            <v>327.23</v>
          </cell>
          <cell r="AD883">
            <v>627.62</v>
          </cell>
          <cell r="AE883">
            <v>3254.97</v>
          </cell>
          <cell r="AF883">
            <v>11386.46</v>
          </cell>
        </row>
        <row r="884">
          <cell r="C884" t="str">
            <v>QGGG000032</v>
          </cell>
          <cell r="D884">
            <v>229162</v>
          </cell>
          <cell r="E884">
            <v>39845</v>
          </cell>
          <cell r="F884">
            <v>39872</v>
          </cell>
          <cell r="G884" t="str">
            <v>EICCA44</v>
          </cell>
          <cell r="H884">
            <v>182096.65</v>
          </cell>
          <cell r="I884">
            <v>1682.28</v>
          </cell>
          <cell r="J884">
            <v>5700</v>
          </cell>
          <cell r="K884">
            <v>5700</v>
          </cell>
          <cell r="L884" t="str">
            <v>GS33</v>
          </cell>
          <cell r="M884">
            <v>1.002</v>
          </cell>
          <cell r="N884">
            <v>1022.78</v>
          </cell>
          <cell r="O884">
            <v>1.2826</v>
          </cell>
          <cell r="P884">
            <v>0.73040000000000005</v>
          </cell>
          <cell r="Q884">
            <v>1.7874999999999999E-2</v>
          </cell>
          <cell r="R884">
            <v>64.641499999999994</v>
          </cell>
          <cell r="S884">
            <v>0.53459999999999996</v>
          </cell>
          <cell r="T884">
            <v>1.727E-3</v>
          </cell>
          <cell r="U884">
            <v>0</v>
          </cell>
          <cell r="V884">
            <v>28</v>
          </cell>
          <cell r="W884">
            <v>28637.84</v>
          </cell>
          <cell r="X884">
            <v>2157.69</v>
          </cell>
          <cell r="Y884">
            <v>4163.28</v>
          </cell>
          <cell r="Z884">
            <v>3254.98</v>
          </cell>
          <cell r="AA884">
            <v>38213.79</v>
          </cell>
          <cell r="AB884">
            <v>1809.96</v>
          </cell>
          <cell r="AC884">
            <v>3047.22</v>
          </cell>
          <cell r="AD884">
            <v>315.11</v>
          </cell>
          <cell r="AE884">
            <v>5172.29</v>
          </cell>
          <cell r="AF884">
            <v>43386.080000000002</v>
          </cell>
        </row>
        <row r="885">
          <cell r="C885" t="str">
            <v>QGGG000033</v>
          </cell>
          <cell r="D885">
            <v>229163</v>
          </cell>
          <cell r="E885">
            <v>39845</v>
          </cell>
          <cell r="F885">
            <v>39872</v>
          </cell>
          <cell r="G885" t="str">
            <v>EICCA45</v>
          </cell>
          <cell r="H885">
            <v>157770.14000000001</v>
          </cell>
          <cell r="I885">
            <v>1339.08</v>
          </cell>
          <cell r="J885">
            <v>5700</v>
          </cell>
          <cell r="K885">
            <v>5700</v>
          </cell>
          <cell r="L885" t="str">
            <v>GS34</v>
          </cell>
          <cell r="M885">
            <v>1</v>
          </cell>
          <cell r="N885">
            <v>2312.1999999999998</v>
          </cell>
          <cell r="O885">
            <v>0</v>
          </cell>
          <cell r="P885">
            <v>0</v>
          </cell>
          <cell r="Q885">
            <v>2.6400000000000002E-4</v>
          </cell>
          <cell r="R885">
            <v>80.819199999999995</v>
          </cell>
          <cell r="S885">
            <v>0.45319999999999999</v>
          </cell>
          <cell r="T885">
            <v>1.4300000000000001E-3</v>
          </cell>
          <cell r="U885">
            <v>0</v>
          </cell>
          <cell r="V885">
            <v>28</v>
          </cell>
          <cell r="W885">
            <v>64741.599999999999</v>
          </cell>
          <cell r="X885">
            <v>0</v>
          </cell>
          <cell r="Y885">
            <v>0</v>
          </cell>
          <cell r="Z885">
            <v>41.65</v>
          </cell>
          <cell r="AA885">
            <v>64783.25</v>
          </cell>
          <cell r="AB885">
            <v>2262.9299999999998</v>
          </cell>
          <cell r="AC885">
            <v>2583.2399999999998</v>
          </cell>
          <cell r="AD885">
            <v>225.62</v>
          </cell>
          <cell r="AE885">
            <v>5071.79</v>
          </cell>
          <cell r="AF885">
            <v>69855.039999999994</v>
          </cell>
        </row>
        <row r="886">
          <cell r="C886" t="str">
            <v>QGGG000035</v>
          </cell>
          <cell r="D886">
            <v>229164</v>
          </cell>
          <cell r="E886">
            <v>39845</v>
          </cell>
          <cell r="F886">
            <v>39872</v>
          </cell>
          <cell r="G886" t="str">
            <v>EDMSCT1</v>
          </cell>
          <cell r="H886">
            <v>176568.5</v>
          </cell>
          <cell r="I886">
            <v>431.8</v>
          </cell>
          <cell r="J886">
            <v>431.8</v>
          </cell>
          <cell r="K886">
            <v>120</v>
          </cell>
          <cell r="L886" t="str">
            <v>GELB</v>
          </cell>
          <cell r="M886">
            <v>1.071</v>
          </cell>
          <cell r="N886">
            <v>11.9856</v>
          </cell>
          <cell r="O886">
            <v>0</v>
          </cell>
          <cell r="P886">
            <v>12.2485</v>
          </cell>
          <cell r="Q886">
            <v>2.5300000000000001E-3</v>
          </cell>
          <cell r="R886">
            <v>1.5983000000000001</v>
          </cell>
          <cell r="S886">
            <v>0.57530000000000003</v>
          </cell>
          <cell r="T886">
            <v>7.6010000000000001E-3</v>
          </cell>
          <cell r="U886">
            <v>0</v>
          </cell>
          <cell r="V886">
            <v>28</v>
          </cell>
          <cell r="W886">
            <v>335.59</v>
          </cell>
          <cell r="X886">
            <v>0</v>
          </cell>
          <cell r="Y886">
            <v>5288.91</v>
          </cell>
          <cell r="Z886">
            <v>446.72</v>
          </cell>
          <cell r="AA886">
            <v>6071.22</v>
          </cell>
          <cell r="AB886">
            <v>44.75</v>
          </cell>
          <cell r="AC886">
            <v>248.42</v>
          </cell>
          <cell r="AD886">
            <v>1437.39</v>
          </cell>
          <cell r="AE886">
            <v>1730.56</v>
          </cell>
          <cell r="AF886">
            <v>7801.78</v>
          </cell>
        </row>
        <row r="887">
          <cell r="C887" t="str">
            <v>QGGG000036</v>
          </cell>
          <cell r="D887">
            <v>229165</v>
          </cell>
          <cell r="E887">
            <v>39845</v>
          </cell>
          <cell r="F887">
            <v>39872</v>
          </cell>
          <cell r="G887" t="str">
            <v>EICCA46</v>
          </cell>
          <cell r="H887">
            <v>677641.75</v>
          </cell>
          <cell r="I887">
            <v>2493.3000000000002</v>
          </cell>
          <cell r="J887">
            <v>2493.3000000000002</v>
          </cell>
          <cell r="K887">
            <v>2400</v>
          </cell>
          <cell r="L887" t="str">
            <v>GEHB</v>
          </cell>
          <cell r="M887">
            <v>1.02</v>
          </cell>
          <cell r="N887">
            <v>336.82</v>
          </cell>
          <cell r="O887">
            <v>0.75019999999999998</v>
          </cell>
          <cell r="P887">
            <v>1.4442999999999999</v>
          </cell>
          <cell r="Q887">
            <v>6.4019999999999997E-3</v>
          </cell>
          <cell r="R887">
            <v>175.90100000000001</v>
          </cell>
          <cell r="S887">
            <v>0.36849999999999999</v>
          </cell>
          <cell r="T887">
            <v>1.078E-3</v>
          </cell>
          <cell r="U887">
            <v>0</v>
          </cell>
          <cell r="V887">
            <v>28</v>
          </cell>
          <cell r="W887">
            <v>9430.9599999999991</v>
          </cell>
          <cell r="X887">
            <v>1870.48</v>
          </cell>
          <cell r="Y887">
            <v>3601.08</v>
          </cell>
          <cell r="Z887">
            <v>4338.26</v>
          </cell>
          <cell r="AA887">
            <v>19240.78</v>
          </cell>
          <cell r="AB887">
            <v>4925.2299999999996</v>
          </cell>
          <cell r="AC887">
            <v>918.78</v>
          </cell>
          <cell r="AD887">
            <v>745.11</v>
          </cell>
          <cell r="AE887">
            <v>6589.12</v>
          </cell>
          <cell r="AF887">
            <v>25829.9</v>
          </cell>
        </row>
        <row r="888">
          <cell r="C888" t="str">
            <v>QGGG000038</v>
          </cell>
          <cell r="D888">
            <v>229166</v>
          </cell>
          <cell r="E888">
            <v>39845</v>
          </cell>
          <cell r="F888">
            <v>39872</v>
          </cell>
          <cell r="G888" t="str">
            <v>EICCA48</v>
          </cell>
          <cell r="H888">
            <v>803703.11</v>
          </cell>
          <cell r="I888">
            <v>2706.4</v>
          </cell>
          <cell r="J888">
            <v>2706.4</v>
          </cell>
          <cell r="K888">
            <v>2700</v>
          </cell>
          <cell r="L888" t="str">
            <v>GEHB</v>
          </cell>
          <cell r="M888">
            <v>1.02</v>
          </cell>
          <cell r="N888">
            <v>336.82</v>
          </cell>
          <cell r="O888">
            <v>1.1132</v>
          </cell>
          <cell r="P888">
            <v>2.1835</v>
          </cell>
          <cell r="Q888">
            <v>5.7860000000000003E-3</v>
          </cell>
          <cell r="R888">
            <v>198.935</v>
          </cell>
          <cell r="S888">
            <v>0.36849999999999999</v>
          </cell>
          <cell r="T888">
            <v>1.078E-3</v>
          </cell>
          <cell r="U888">
            <v>0</v>
          </cell>
          <cell r="V888">
            <v>28</v>
          </cell>
          <cell r="W888">
            <v>9430.9599999999991</v>
          </cell>
          <cell r="X888">
            <v>3012.76</v>
          </cell>
          <cell r="Y888">
            <v>5909.43</v>
          </cell>
          <cell r="Z888">
            <v>4650.22</v>
          </cell>
          <cell r="AA888">
            <v>23003.37</v>
          </cell>
          <cell r="AB888">
            <v>5570.19</v>
          </cell>
          <cell r="AC888">
            <v>997.31</v>
          </cell>
          <cell r="AD888">
            <v>883.72</v>
          </cell>
          <cell r="AE888">
            <v>7451.22</v>
          </cell>
          <cell r="AF888">
            <v>30454.59</v>
          </cell>
        </row>
        <row r="889">
          <cell r="C889" t="str">
            <v>QGGG000039</v>
          </cell>
          <cell r="D889">
            <v>229167</v>
          </cell>
          <cell r="E889">
            <v>39845</v>
          </cell>
          <cell r="F889">
            <v>39872</v>
          </cell>
          <cell r="G889" t="str">
            <v>EDSSCT1</v>
          </cell>
          <cell r="H889">
            <v>11615.57</v>
          </cell>
          <cell r="I889">
            <v>103.18</v>
          </cell>
          <cell r="J889">
            <v>103.18</v>
          </cell>
          <cell r="K889">
            <v>30</v>
          </cell>
          <cell r="L889" t="str">
            <v>GELB</v>
          </cell>
          <cell r="M889">
            <v>1.071</v>
          </cell>
          <cell r="N889">
            <v>1.5146999999999999</v>
          </cell>
          <cell r="O889">
            <v>0</v>
          </cell>
          <cell r="P889">
            <v>14.9567</v>
          </cell>
          <cell r="Q889">
            <v>2.5300000000000001E-3</v>
          </cell>
          <cell r="R889">
            <v>1.5983000000000001</v>
          </cell>
          <cell r="S889">
            <v>0.57530000000000003</v>
          </cell>
          <cell r="T889">
            <v>7.6010000000000001E-3</v>
          </cell>
          <cell r="U889">
            <v>0</v>
          </cell>
          <cell r="V889">
            <v>28</v>
          </cell>
          <cell r="W889">
            <v>42.41</v>
          </cell>
          <cell r="X889">
            <v>0</v>
          </cell>
          <cell r="Y889">
            <v>1543.23</v>
          </cell>
          <cell r="Z889">
            <v>29.39</v>
          </cell>
          <cell r="AA889">
            <v>1615.03</v>
          </cell>
          <cell r="AB889">
            <v>44.75</v>
          </cell>
          <cell r="AC889">
            <v>59.36</v>
          </cell>
          <cell r="AD889">
            <v>94.56</v>
          </cell>
          <cell r="AE889">
            <v>198.67</v>
          </cell>
          <cell r="AF889">
            <v>1813.7</v>
          </cell>
        </row>
        <row r="890">
          <cell r="C890" t="str">
            <v>QGGG000040</v>
          </cell>
          <cell r="D890">
            <v>229168</v>
          </cell>
          <cell r="E890">
            <v>39845</v>
          </cell>
          <cell r="F890">
            <v>39872</v>
          </cell>
          <cell r="G890" t="str">
            <v>EDMSCT1</v>
          </cell>
          <cell r="H890">
            <v>31916.400000000001</v>
          </cell>
          <cell r="I890">
            <v>133.41999999999999</v>
          </cell>
          <cell r="J890">
            <v>133.41999999999999</v>
          </cell>
          <cell r="K890">
            <v>120</v>
          </cell>
          <cell r="L890" t="str">
            <v>GELL</v>
          </cell>
          <cell r="M890">
            <v>1.0760000000000001</v>
          </cell>
          <cell r="N890">
            <v>11.9856</v>
          </cell>
          <cell r="O890">
            <v>0</v>
          </cell>
          <cell r="P890">
            <v>12.2485</v>
          </cell>
          <cell r="Q890">
            <v>2.5300000000000001E-3</v>
          </cell>
          <cell r="R890">
            <v>1.5983000000000001</v>
          </cell>
          <cell r="S890">
            <v>0.57530000000000003</v>
          </cell>
          <cell r="T890">
            <v>7.6010000000000001E-3</v>
          </cell>
          <cell r="U890">
            <v>0</v>
          </cell>
          <cell r="V890">
            <v>28</v>
          </cell>
          <cell r="W890">
            <v>335.59</v>
          </cell>
          <cell r="X890">
            <v>0</v>
          </cell>
          <cell r="Y890">
            <v>1634.2</v>
          </cell>
          <cell r="Z890">
            <v>80.75</v>
          </cell>
          <cell r="AA890">
            <v>2050.54</v>
          </cell>
          <cell r="AB890">
            <v>44.75</v>
          </cell>
          <cell r="AC890">
            <v>76.75</v>
          </cell>
          <cell r="AD890">
            <v>261.04000000000002</v>
          </cell>
          <cell r="AE890">
            <v>382.54</v>
          </cell>
          <cell r="AF890">
            <v>2433.08</v>
          </cell>
        </row>
        <row r="891">
          <cell r="C891" t="str">
            <v>QGGG000042</v>
          </cell>
          <cell r="D891">
            <v>229169</v>
          </cell>
          <cell r="E891">
            <v>39845</v>
          </cell>
          <cell r="F891">
            <v>39872</v>
          </cell>
          <cell r="G891" t="str">
            <v>EDLSCT1</v>
          </cell>
          <cell r="H891">
            <v>277362.09000000003</v>
          </cell>
          <cell r="I891">
            <v>499.36</v>
          </cell>
          <cell r="J891">
            <v>499.36</v>
          </cell>
          <cell r="K891">
            <v>400</v>
          </cell>
          <cell r="L891" t="str">
            <v>GELL</v>
          </cell>
          <cell r="M891">
            <v>1.0760000000000001</v>
          </cell>
          <cell r="N891">
            <v>34.0747</v>
          </cell>
          <cell r="O891">
            <v>0</v>
          </cell>
          <cell r="P891">
            <v>10.522600000000001</v>
          </cell>
          <cell r="Q891">
            <v>2.5300000000000001E-3</v>
          </cell>
          <cell r="R891">
            <v>1.5983000000000001</v>
          </cell>
          <cell r="S891">
            <v>0.57530000000000003</v>
          </cell>
          <cell r="T891">
            <v>7.6010000000000001E-3</v>
          </cell>
          <cell r="U891">
            <v>0</v>
          </cell>
          <cell r="V891">
            <v>28</v>
          </cell>
          <cell r="W891">
            <v>954.09</v>
          </cell>
          <cell r="X891">
            <v>0</v>
          </cell>
          <cell r="Y891">
            <v>5254.56</v>
          </cell>
          <cell r="Z891">
            <v>701.73</v>
          </cell>
          <cell r="AA891">
            <v>6910.38</v>
          </cell>
          <cell r="AB891">
            <v>44.75</v>
          </cell>
          <cell r="AC891">
            <v>287.27999999999997</v>
          </cell>
          <cell r="AD891">
            <v>2268.46</v>
          </cell>
          <cell r="AE891">
            <v>2600.4899999999998</v>
          </cell>
          <cell r="AF891">
            <v>9510.8700000000008</v>
          </cell>
        </row>
        <row r="892">
          <cell r="C892" t="str">
            <v>QGGG000043</v>
          </cell>
          <cell r="D892">
            <v>229170</v>
          </cell>
          <cell r="E892">
            <v>39845</v>
          </cell>
          <cell r="F892">
            <v>39872</v>
          </cell>
          <cell r="G892" t="str">
            <v>EDLSCT1</v>
          </cell>
          <cell r="H892">
            <v>222847.71</v>
          </cell>
          <cell r="I892">
            <v>457.42</v>
          </cell>
          <cell r="J892">
            <v>457.42</v>
          </cell>
          <cell r="K892">
            <v>400</v>
          </cell>
          <cell r="L892" t="str">
            <v>GELL</v>
          </cell>
          <cell r="M892">
            <v>1.0760000000000001</v>
          </cell>
          <cell r="N892">
            <v>34.0747</v>
          </cell>
          <cell r="O892">
            <v>0</v>
          </cell>
          <cell r="P892">
            <v>10.522600000000001</v>
          </cell>
          <cell r="Q892">
            <v>2.5300000000000001E-3</v>
          </cell>
          <cell r="R892">
            <v>1.5983000000000001</v>
          </cell>
          <cell r="S892">
            <v>0.57530000000000003</v>
          </cell>
          <cell r="T892">
            <v>7.6010000000000001E-3</v>
          </cell>
          <cell r="U892">
            <v>0</v>
          </cell>
          <cell r="V892">
            <v>28</v>
          </cell>
          <cell r="W892">
            <v>954.09</v>
          </cell>
          <cell r="X892">
            <v>0</v>
          </cell>
          <cell r="Y892">
            <v>4813.24</v>
          </cell>
          <cell r="Z892">
            <v>563.79999999999995</v>
          </cell>
          <cell r="AA892">
            <v>6331.13</v>
          </cell>
          <cell r="AB892">
            <v>44.75</v>
          </cell>
          <cell r="AC892">
            <v>263.16000000000003</v>
          </cell>
          <cell r="AD892">
            <v>1822.6</v>
          </cell>
          <cell r="AE892">
            <v>2130.5100000000002</v>
          </cell>
          <cell r="AF892">
            <v>8461.64</v>
          </cell>
        </row>
        <row r="893">
          <cell r="C893" t="str">
            <v>QGGG000044</v>
          </cell>
          <cell r="D893">
            <v>229171</v>
          </cell>
          <cell r="E893">
            <v>39845</v>
          </cell>
          <cell r="F893">
            <v>39872</v>
          </cell>
          <cell r="G893" t="str">
            <v>EDSSCT1</v>
          </cell>
          <cell r="H893">
            <v>4928.04</v>
          </cell>
          <cell r="I893">
            <v>17.952000000000002</v>
          </cell>
          <cell r="J893">
            <v>30</v>
          </cell>
          <cell r="K893">
            <v>30</v>
          </cell>
          <cell r="L893" t="str">
            <v>GELB</v>
          </cell>
          <cell r="M893">
            <v>1.071</v>
          </cell>
          <cell r="N893">
            <v>1.5146999999999999</v>
          </cell>
          <cell r="O893">
            <v>0</v>
          </cell>
          <cell r="P893">
            <v>14.9567</v>
          </cell>
          <cell r="Q893">
            <v>2.5300000000000001E-3</v>
          </cell>
          <cell r="R893">
            <v>1.5983000000000001</v>
          </cell>
          <cell r="S893">
            <v>0.57530000000000003</v>
          </cell>
          <cell r="T893">
            <v>7.6010000000000001E-3</v>
          </cell>
          <cell r="U893">
            <v>0</v>
          </cell>
          <cell r="V893">
            <v>28</v>
          </cell>
          <cell r="W893">
            <v>42.41</v>
          </cell>
          <cell r="X893">
            <v>0</v>
          </cell>
          <cell r="Y893">
            <v>448.7</v>
          </cell>
          <cell r="Z893">
            <v>12.47</v>
          </cell>
          <cell r="AA893">
            <v>503.58</v>
          </cell>
          <cell r="AB893">
            <v>44.75</v>
          </cell>
          <cell r="AC893">
            <v>17.25</v>
          </cell>
          <cell r="AD893">
            <v>40.119999999999997</v>
          </cell>
          <cell r="AE893">
            <v>102.12</v>
          </cell>
          <cell r="AF893">
            <v>605.70000000000005</v>
          </cell>
        </row>
        <row r="894">
          <cell r="C894" t="str">
            <v>QGGG000045</v>
          </cell>
          <cell r="D894">
            <v>229172</v>
          </cell>
          <cell r="E894">
            <v>39845</v>
          </cell>
          <cell r="F894">
            <v>39872</v>
          </cell>
          <cell r="G894" t="str">
            <v>EDLSCT1</v>
          </cell>
          <cell r="H894">
            <v>221511.38</v>
          </cell>
          <cell r="I894">
            <v>467.54</v>
          </cell>
          <cell r="J894">
            <v>467.54</v>
          </cell>
          <cell r="K894">
            <v>400</v>
          </cell>
          <cell r="L894" t="str">
            <v>GELL</v>
          </cell>
          <cell r="M894">
            <v>1.0760000000000001</v>
          </cell>
          <cell r="N894">
            <v>34.0747</v>
          </cell>
          <cell r="O894">
            <v>0</v>
          </cell>
          <cell r="P894">
            <v>10.522600000000001</v>
          </cell>
          <cell r="Q894">
            <v>2.5300000000000001E-3</v>
          </cell>
          <cell r="R894">
            <v>1.5983000000000001</v>
          </cell>
          <cell r="S894">
            <v>0.57530000000000003</v>
          </cell>
          <cell r="T894">
            <v>7.6010000000000001E-3</v>
          </cell>
          <cell r="U894">
            <v>0</v>
          </cell>
          <cell r="V894">
            <v>28</v>
          </cell>
          <cell r="W894">
            <v>954.09</v>
          </cell>
          <cell r="X894">
            <v>0</v>
          </cell>
          <cell r="Y894">
            <v>4919.7299999999996</v>
          </cell>
          <cell r="Z894">
            <v>560.41999999999996</v>
          </cell>
          <cell r="AA894">
            <v>6434.24</v>
          </cell>
          <cell r="AB894">
            <v>44.75</v>
          </cell>
          <cell r="AC894">
            <v>268.98</v>
          </cell>
          <cell r="AD894">
            <v>1811.67</v>
          </cell>
          <cell r="AE894">
            <v>2125.4</v>
          </cell>
          <cell r="AF894">
            <v>8559.64</v>
          </cell>
        </row>
        <row r="895">
          <cell r="C895" t="str">
            <v>QGGG000046</v>
          </cell>
          <cell r="D895">
            <v>229173</v>
          </cell>
          <cell r="E895">
            <v>39845</v>
          </cell>
          <cell r="F895">
            <v>39872</v>
          </cell>
          <cell r="G895" t="str">
            <v>EDMSCT1</v>
          </cell>
          <cell r="H895">
            <v>157782.07</v>
          </cell>
          <cell r="I895">
            <v>330.2</v>
          </cell>
          <cell r="J895">
            <v>330.2</v>
          </cell>
          <cell r="K895">
            <v>120</v>
          </cell>
          <cell r="L895" t="str">
            <v>GELB</v>
          </cell>
          <cell r="M895">
            <v>1.071</v>
          </cell>
          <cell r="N895">
            <v>11.9856</v>
          </cell>
          <cell r="O895">
            <v>0</v>
          </cell>
          <cell r="P895">
            <v>12.2485</v>
          </cell>
          <cell r="Q895">
            <v>2.5300000000000001E-3</v>
          </cell>
          <cell r="R895">
            <v>1.5983000000000001</v>
          </cell>
          <cell r="S895">
            <v>0.57530000000000003</v>
          </cell>
          <cell r="T895">
            <v>7.6010000000000001E-3</v>
          </cell>
          <cell r="U895">
            <v>0</v>
          </cell>
          <cell r="V895">
            <v>28</v>
          </cell>
          <cell r="W895">
            <v>335.59</v>
          </cell>
          <cell r="X895">
            <v>0</v>
          </cell>
          <cell r="Y895">
            <v>4044.45</v>
          </cell>
          <cell r="Z895">
            <v>399.19</v>
          </cell>
          <cell r="AA895">
            <v>4779.2299999999996</v>
          </cell>
          <cell r="AB895">
            <v>44.75</v>
          </cell>
          <cell r="AC895">
            <v>189.97</v>
          </cell>
          <cell r="AD895">
            <v>1284.45</v>
          </cell>
          <cell r="AE895">
            <v>1519.17</v>
          </cell>
          <cell r="AF895">
            <v>6298.4</v>
          </cell>
        </row>
        <row r="896">
          <cell r="C896" t="str">
            <v>QGGG000048</v>
          </cell>
          <cell r="D896">
            <v>229174</v>
          </cell>
          <cell r="E896">
            <v>39845</v>
          </cell>
          <cell r="F896">
            <v>39872</v>
          </cell>
          <cell r="G896" t="str">
            <v>EDMSCT1</v>
          </cell>
          <cell r="H896">
            <v>208412.9</v>
          </cell>
          <cell r="I896">
            <v>375.38</v>
          </cell>
          <cell r="J896">
            <v>375.38</v>
          </cell>
          <cell r="K896">
            <v>120</v>
          </cell>
          <cell r="L896" t="str">
            <v>GELB</v>
          </cell>
          <cell r="M896">
            <v>1.071</v>
          </cell>
          <cell r="N896">
            <v>11.9856</v>
          </cell>
          <cell r="O896">
            <v>0</v>
          </cell>
          <cell r="P896">
            <v>12.2485</v>
          </cell>
          <cell r="Q896">
            <v>2.5300000000000001E-3</v>
          </cell>
          <cell r="R896">
            <v>1.5983000000000001</v>
          </cell>
          <cell r="S896">
            <v>0.57530000000000003</v>
          </cell>
          <cell r="T896">
            <v>7.6010000000000001E-3</v>
          </cell>
          <cell r="U896">
            <v>0</v>
          </cell>
          <cell r="V896">
            <v>28</v>
          </cell>
          <cell r="W896">
            <v>335.59</v>
          </cell>
          <cell r="X896">
            <v>0</v>
          </cell>
          <cell r="Y896">
            <v>4597.84</v>
          </cell>
          <cell r="Z896">
            <v>527.28</v>
          </cell>
          <cell r="AA896">
            <v>5460.71</v>
          </cell>
          <cell r="AB896">
            <v>44.75</v>
          </cell>
          <cell r="AC896">
            <v>215.96</v>
          </cell>
          <cell r="AD896">
            <v>1696.62</v>
          </cell>
          <cell r="AE896">
            <v>1957.33</v>
          </cell>
          <cell r="AF896">
            <v>7418.04</v>
          </cell>
        </row>
        <row r="897">
          <cell r="C897" t="str">
            <v>QGGG000049</v>
          </cell>
          <cell r="D897">
            <v>229175</v>
          </cell>
          <cell r="E897">
            <v>39845</v>
          </cell>
          <cell r="F897">
            <v>39872</v>
          </cell>
          <cell r="G897" t="str">
            <v>EDLSCT1</v>
          </cell>
          <cell r="H897">
            <v>189225.86</v>
          </cell>
          <cell r="I897">
            <v>441.5</v>
          </cell>
          <cell r="J897">
            <v>441.5</v>
          </cell>
          <cell r="K897">
            <v>400</v>
          </cell>
          <cell r="L897" t="str">
            <v>GELB</v>
          </cell>
          <cell r="M897">
            <v>1.071</v>
          </cell>
          <cell r="N897">
            <v>34.0747</v>
          </cell>
          <cell r="O897">
            <v>0</v>
          </cell>
          <cell r="P897">
            <v>10.522600000000001</v>
          </cell>
          <cell r="Q897">
            <v>2.5300000000000001E-3</v>
          </cell>
          <cell r="R897">
            <v>1.5983000000000001</v>
          </cell>
          <cell r="S897">
            <v>0.57530000000000003</v>
          </cell>
          <cell r="T897">
            <v>7.6010000000000001E-3</v>
          </cell>
          <cell r="U897">
            <v>0</v>
          </cell>
          <cell r="V897">
            <v>28</v>
          </cell>
          <cell r="W897">
            <v>954.09</v>
          </cell>
          <cell r="X897">
            <v>0</v>
          </cell>
          <cell r="Y897">
            <v>4645.72</v>
          </cell>
          <cell r="Z897">
            <v>478.74</v>
          </cell>
          <cell r="AA897">
            <v>6078.55</v>
          </cell>
          <cell r="AB897">
            <v>44.75</v>
          </cell>
          <cell r="AC897">
            <v>254</v>
          </cell>
          <cell r="AD897">
            <v>1540.42</v>
          </cell>
          <cell r="AE897">
            <v>1839.17</v>
          </cell>
          <cell r="AF897">
            <v>7917.72</v>
          </cell>
        </row>
        <row r="898">
          <cell r="C898" t="str">
            <v>QGGG000050</v>
          </cell>
          <cell r="D898">
            <v>229176</v>
          </cell>
          <cell r="E898">
            <v>39845</v>
          </cell>
          <cell r="F898">
            <v>39872</v>
          </cell>
          <cell r="G898" t="str">
            <v>EDLSCT1</v>
          </cell>
          <cell r="H898">
            <v>199016.14</v>
          </cell>
          <cell r="I898">
            <v>619.84</v>
          </cell>
          <cell r="J898">
            <v>619.84</v>
          </cell>
          <cell r="K898">
            <v>400</v>
          </cell>
          <cell r="L898" t="str">
            <v>GELB</v>
          </cell>
          <cell r="M898">
            <v>1.071</v>
          </cell>
          <cell r="N898">
            <v>34.0747</v>
          </cell>
          <cell r="O898">
            <v>0</v>
          </cell>
          <cell r="P898">
            <v>10.522600000000001</v>
          </cell>
          <cell r="Q898">
            <v>2.5300000000000001E-3</v>
          </cell>
          <cell r="R898">
            <v>1.5983000000000001</v>
          </cell>
          <cell r="S898">
            <v>0.57530000000000003</v>
          </cell>
          <cell r="T898">
            <v>7.6010000000000001E-3</v>
          </cell>
          <cell r="U898">
            <v>0</v>
          </cell>
          <cell r="V898">
            <v>28</v>
          </cell>
          <cell r="W898">
            <v>954.09</v>
          </cell>
          <cell r="X898">
            <v>0</v>
          </cell>
          <cell r="Y898">
            <v>6522.32</v>
          </cell>
          <cell r="Z898">
            <v>503.51</v>
          </cell>
          <cell r="AA898">
            <v>7979.92</v>
          </cell>
          <cell r="AB898">
            <v>44.75</v>
          </cell>
          <cell r="AC898">
            <v>356.59</v>
          </cell>
          <cell r="AD898">
            <v>1620.13</v>
          </cell>
          <cell r="AE898">
            <v>2021.47</v>
          </cell>
          <cell r="AF898">
            <v>10001.39</v>
          </cell>
        </row>
        <row r="899">
          <cell r="C899" t="str">
            <v>QGGG000051</v>
          </cell>
          <cell r="D899">
            <v>229177</v>
          </cell>
          <cell r="E899">
            <v>39845</v>
          </cell>
          <cell r="F899">
            <v>39872</v>
          </cell>
          <cell r="G899" t="str">
            <v>ECACA167</v>
          </cell>
          <cell r="H899">
            <v>776953.58</v>
          </cell>
          <cell r="I899">
            <v>1954.2</v>
          </cell>
          <cell r="J899">
            <v>3200</v>
          </cell>
          <cell r="K899">
            <v>3200</v>
          </cell>
          <cell r="L899" t="str">
            <v>GELB</v>
          </cell>
          <cell r="M899">
            <v>1.071</v>
          </cell>
          <cell r="N899">
            <v>39.71</v>
          </cell>
          <cell r="O899">
            <v>3.8521999999999998</v>
          </cell>
          <cell r="P899">
            <v>7.4040999999999997</v>
          </cell>
          <cell r="Q899">
            <v>2.4970000000000001E-3</v>
          </cell>
          <cell r="R899">
            <v>268.00619999999998</v>
          </cell>
          <cell r="S899">
            <v>0.36849999999999999</v>
          </cell>
          <cell r="T899">
            <v>1.078E-3</v>
          </cell>
          <cell r="U899">
            <v>0</v>
          </cell>
          <cell r="V899">
            <v>28</v>
          </cell>
          <cell r="W899">
            <v>1111.8800000000001</v>
          </cell>
          <cell r="X899">
            <v>7527.97</v>
          </cell>
          <cell r="Y899">
            <v>23693.119999999999</v>
          </cell>
          <cell r="Z899">
            <v>1940.05</v>
          </cell>
          <cell r="AA899">
            <v>34273.019999999997</v>
          </cell>
          <cell r="AB899">
            <v>7504.17</v>
          </cell>
          <cell r="AC899">
            <v>1179.2</v>
          </cell>
          <cell r="AD899">
            <v>897.02</v>
          </cell>
          <cell r="AE899">
            <v>9580.39</v>
          </cell>
          <cell r="AF899">
            <v>43853.41</v>
          </cell>
        </row>
        <row r="900">
          <cell r="C900" t="str">
            <v>QGGG000052</v>
          </cell>
          <cell r="D900">
            <v>229178</v>
          </cell>
          <cell r="E900">
            <v>39845</v>
          </cell>
          <cell r="F900">
            <v>39872</v>
          </cell>
          <cell r="G900" t="str">
            <v>EDMSCT1</v>
          </cell>
          <cell r="H900">
            <v>227684.81</v>
          </cell>
          <cell r="I900">
            <v>397.82</v>
          </cell>
          <cell r="J900">
            <v>397.82</v>
          </cell>
          <cell r="K900">
            <v>120</v>
          </cell>
          <cell r="L900" t="str">
            <v>GELB</v>
          </cell>
          <cell r="M900">
            <v>1.071</v>
          </cell>
          <cell r="N900">
            <v>11.9856</v>
          </cell>
          <cell r="O900">
            <v>0</v>
          </cell>
          <cell r="P900">
            <v>12.2485</v>
          </cell>
          <cell r="Q900">
            <v>2.5300000000000001E-3</v>
          </cell>
          <cell r="R900">
            <v>1.5983000000000001</v>
          </cell>
          <cell r="S900">
            <v>0.57530000000000003</v>
          </cell>
          <cell r="T900">
            <v>7.6010000000000001E-3</v>
          </cell>
          <cell r="U900">
            <v>0</v>
          </cell>
          <cell r="V900">
            <v>28</v>
          </cell>
          <cell r="W900">
            <v>335.59</v>
          </cell>
          <cell r="X900">
            <v>0</v>
          </cell>
          <cell r="Y900">
            <v>4872.7</v>
          </cell>
          <cell r="Z900">
            <v>576.04</v>
          </cell>
          <cell r="AA900">
            <v>5784.33</v>
          </cell>
          <cell r="AB900">
            <v>44.75</v>
          </cell>
          <cell r="AC900">
            <v>228.86</v>
          </cell>
          <cell r="AD900">
            <v>1853.51</v>
          </cell>
          <cell r="AE900">
            <v>2127.12</v>
          </cell>
          <cell r="AF900">
            <v>7911.45</v>
          </cell>
        </row>
        <row r="901">
          <cell r="C901" t="str">
            <v>QGGG000053</v>
          </cell>
          <cell r="D901">
            <v>229179</v>
          </cell>
          <cell r="E901">
            <v>39845</v>
          </cell>
          <cell r="F901">
            <v>39872</v>
          </cell>
          <cell r="G901" t="str">
            <v>EDMSCT1</v>
          </cell>
          <cell r="H901">
            <v>158866.81</v>
          </cell>
          <cell r="I901">
            <v>335.78</v>
          </cell>
          <cell r="J901">
            <v>335.78</v>
          </cell>
          <cell r="K901">
            <v>120</v>
          </cell>
          <cell r="L901" t="str">
            <v>GELL</v>
          </cell>
          <cell r="M901">
            <v>1.0760000000000001</v>
          </cell>
          <cell r="N901">
            <v>11.9856</v>
          </cell>
          <cell r="O901">
            <v>0</v>
          </cell>
          <cell r="P901">
            <v>12.2485</v>
          </cell>
          <cell r="Q901">
            <v>2.5300000000000001E-3</v>
          </cell>
          <cell r="R901">
            <v>1.5983000000000001</v>
          </cell>
          <cell r="S901">
            <v>0.57530000000000003</v>
          </cell>
          <cell r="T901">
            <v>7.6010000000000001E-3</v>
          </cell>
          <cell r="U901">
            <v>0</v>
          </cell>
          <cell r="V901">
            <v>28</v>
          </cell>
          <cell r="W901">
            <v>335.59</v>
          </cell>
          <cell r="X901">
            <v>0</v>
          </cell>
          <cell r="Y901">
            <v>4112.8100000000004</v>
          </cell>
          <cell r="Z901">
            <v>401.94</v>
          </cell>
          <cell r="AA901">
            <v>4850.34</v>
          </cell>
          <cell r="AB901">
            <v>44.75</v>
          </cell>
          <cell r="AC901">
            <v>193.18</v>
          </cell>
          <cell r="AD901">
            <v>1299.33</v>
          </cell>
          <cell r="AE901">
            <v>1537.26</v>
          </cell>
          <cell r="AF901">
            <v>6387.6</v>
          </cell>
        </row>
        <row r="902">
          <cell r="C902" t="str">
            <v>QGGG000054</v>
          </cell>
          <cell r="D902">
            <v>229180</v>
          </cell>
          <cell r="E902">
            <v>39845</v>
          </cell>
          <cell r="F902">
            <v>39872</v>
          </cell>
          <cell r="G902" t="str">
            <v>EDMSCT1</v>
          </cell>
          <cell r="H902">
            <v>217313.16</v>
          </cell>
          <cell r="I902">
            <v>399.28</v>
          </cell>
          <cell r="J902">
            <v>399.28</v>
          </cell>
          <cell r="K902">
            <v>120</v>
          </cell>
          <cell r="L902" t="str">
            <v>GELL</v>
          </cell>
          <cell r="M902">
            <v>1.0760000000000001</v>
          </cell>
          <cell r="N902">
            <v>11.9856</v>
          </cell>
          <cell r="O902">
            <v>0</v>
          </cell>
          <cell r="P902">
            <v>12.2485</v>
          </cell>
          <cell r="Q902">
            <v>2.5300000000000001E-3</v>
          </cell>
          <cell r="R902">
            <v>1.5983000000000001</v>
          </cell>
          <cell r="S902">
            <v>0.57530000000000003</v>
          </cell>
          <cell r="T902">
            <v>7.6010000000000001E-3</v>
          </cell>
          <cell r="U902">
            <v>0</v>
          </cell>
          <cell r="V902">
            <v>28</v>
          </cell>
          <cell r="W902">
            <v>335.59</v>
          </cell>
          <cell r="X902">
            <v>0</v>
          </cell>
          <cell r="Y902">
            <v>4890.58</v>
          </cell>
          <cell r="Z902">
            <v>549.80999999999995</v>
          </cell>
          <cell r="AA902">
            <v>5775.98</v>
          </cell>
          <cell r="AB902">
            <v>44.75</v>
          </cell>
          <cell r="AC902">
            <v>229.71</v>
          </cell>
          <cell r="AD902">
            <v>1777.33</v>
          </cell>
          <cell r="AE902">
            <v>2051.79</v>
          </cell>
          <cell r="AF902">
            <v>7827.77</v>
          </cell>
        </row>
        <row r="903">
          <cell r="C903" t="str">
            <v>QGGG000055</v>
          </cell>
          <cell r="D903">
            <v>229181</v>
          </cell>
          <cell r="E903">
            <v>39845</v>
          </cell>
          <cell r="F903">
            <v>39872</v>
          </cell>
          <cell r="G903" t="str">
            <v>EDMSCT1</v>
          </cell>
          <cell r="H903">
            <v>162607.16</v>
          </cell>
          <cell r="I903">
            <v>372.02</v>
          </cell>
          <cell r="J903">
            <v>372.02</v>
          </cell>
          <cell r="K903">
            <v>120</v>
          </cell>
          <cell r="L903" t="str">
            <v>GELB</v>
          </cell>
          <cell r="M903">
            <v>1.071</v>
          </cell>
          <cell r="N903">
            <v>11.9856</v>
          </cell>
          <cell r="O903">
            <v>0</v>
          </cell>
          <cell r="P903">
            <v>12.2485</v>
          </cell>
          <cell r="Q903">
            <v>2.5300000000000001E-3</v>
          </cell>
          <cell r="R903">
            <v>1.5983000000000001</v>
          </cell>
          <cell r="S903">
            <v>0.57530000000000003</v>
          </cell>
          <cell r="T903">
            <v>7.6010000000000001E-3</v>
          </cell>
          <cell r="U903">
            <v>0</v>
          </cell>
          <cell r="V903">
            <v>28</v>
          </cell>
          <cell r="W903">
            <v>335.59</v>
          </cell>
          <cell r="X903">
            <v>0</v>
          </cell>
          <cell r="Y903">
            <v>4556.6899999999996</v>
          </cell>
          <cell r="Z903">
            <v>411.4</v>
          </cell>
          <cell r="AA903">
            <v>5303.68</v>
          </cell>
          <cell r="AB903">
            <v>44.75</v>
          </cell>
          <cell r="AC903">
            <v>214.02</v>
          </cell>
          <cell r="AD903">
            <v>1323.74</v>
          </cell>
          <cell r="AE903">
            <v>1582.51</v>
          </cell>
          <cell r="AF903">
            <v>6886.19</v>
          </cell>
        </row>
        <row r="904">
          <cell r="C904" t="str">
            <v>QGGG000056</v>
          </cell>
          <cell r="D904">
            <v>229182</v>
          </cell>
          <cell r="E904">
            <v>39845</v>
          </cell>
          <cell r="F904">
            <v>39872</v>
          </cell>
          <cell r="G904" t="str">
            <v>EDLSCT1</v>
          </cell>
          <cell r="H904">
            <v>291635.3</v>
          </cell>
          <cell r="I904">
            <v>600.20000000000005</v>
          </cell>
          <cell r="J904">
            <v>600.20000000000005</v>
          </cell>
          <cell r="K904">
            <v>400</v>
          </cell>
          <cell r="L904" t="str">
            <v>GELB</v>
          </cell>
          <cell r="M904">
            <v>1.071</v>
          </cell>
          <cell r="N904">
            <v>34.0747</v>
          </cell>
          <cell r="O904">
            <v>0</v>
          </cell>
          <cell r="P904">
            <v>10.522600000000001</v>
          </cell>
          <cell r="Q904">
            <v>2.5300000000000001E-3</v>
          </cell>
          <cell r="R904">
            <v>1.5983000000000001</v>
          </cell>
          <cell r="S904">
            <v>0.57530000000000003</v>
          </cell>
          <cell r="T904">
            <v>7.6010000000000001E-3</v>
          </cell>
          <cell r="U904">
            <v>0</v>
          </cell>
          <cell r="V904">
            <v>28</v>
          </cell>
          <cell r="W904">
            <v>954.09</v>
          </cell>
          <cell r="X904">
            <v>0</v>
          </cell>
          <cell r="Y904">
            <v>6315.67</v>
          </cell>
          <cell r="Z904">
            <v>737.84</v>
          </cell>
          <cell r="AA904">
            <v>8007.6</v>
          </cell>
          <cell r="AB904">
            <v>44.75</v>
          </cell>
          <cell r="AC904">
            <v>345.3</v>
          </cell>
          <cell r="AD904">
            <v>2374.1</v>
          </cell>
          <cell r="AE904">
            <v>2764.15</v>
          </cell>
          <cell r="AF904">
            <v>10771.75</v>
          </cell>
        </row>
        <row r="905">
          <cell r="C905" t="str">
            <v>QGGG000057</v>
          </cell>
          <cell r="D905">
            <v>229183</v>
          </cell>
          <cell r="E905">
            <v>39845</v>
          </cell>
          <cell r="F905">
            <v>39872</v>
          </cell>
          <cell r="G905" t="str">
            <v>EDMSCT1</v>
          </cell>
          <cell r="H905">
            <v>184923.144</v>
          </cell>
          <cell r="I905">
            <v>468.81599999999997</v>
          </cell>
          <cell r="J905">
            <v>468.81599999999997</v>
          </cell>
          <cell r="K905">
            <v>120</v>
          </cell>
          <cell r="L905" t="str">
            <v>GELB</v>
          </cell>
          <cell r="M905">
            <v>1.071</v>
          </cell>
          <cell r="N905">
            <v>11.9856</v>
          </cell>
          <cell r="O905">
            <v>0</v>
          </cell>
          <cell r="P905">
            <v>12.2485</v>
          </cell>
          <cell r="Q905">
            <v>2.5300000000000001E-3</v>
          </cell>
          <cell r="R905">
            <v>1.5983000000000001</v>
          </cell>
          <cell r="S905">
            <v>0.57530000000000003</v>
          </cell>
          <cell r="T905">
            <v>7.6010000000000001E-3</v>
          </cell>
          <cell r="U905">
            <v>0</v>
          </cell>
          <cell r="V905">
            <v>28</v>
          </cell>
          <cell r="W905">
            <v>335.59</v>
          </cell>
          <cell r="X905">
            <v>0</v>
          </cell>
          <cell r="Y905">
            <v>5742.29</v>
          </cell>
          <cell r="Z905">
            <v>467.86</v>
          </cell>
          <cell r="AA905">
            <v>6545.74</v>
          </cell>
          <cell r="AB905">
            <v>44.75</v>
          </cell>
          <cell r="AC905">
            <v>269.72000000000003</v>
          </cell>
          <cell r="AD905">
            <v>1505.4</v>
          </cell>
          <cell r="AE905">
            <v>1819.87</v>
          </cell>
          <cell r="AF905">
            <v>8365.61</v>
          </cell>
        </row>
        <row r="906">
          <cell r="C906" t="str">
            <v>QGGG000058</v>
          </cell>
          <cell r="D906">
            <v>229184</v>
          </cell>
          <cell r="E906">
            <v>39845</v>
          </cell>
          <cell r="F906">
            <v>39872</v>
          </cell>
          <cell r="G906" t="str">
            <v>EDSSCT1</v>
          </cell>
          <cell r="H906">
            <v>5047.93</v>
          </cell>
          <cell r="I906">
            <v>59.5</v>
          </cell>
          <cell r="J906">
            <v>59.5</v>
          </cell>
          <cell r="K906">
            <v>30</v>
          </cell>
          <cell r="L906" t="str">
            <v>GELB</v>
          </cell>
          <cell r="M906">
            <v>1.071</v>
          </cell>
          <cell r="N906">
            <v>1.5146999999999999</v>
          </cell>
          <cell r="O906">
            <v>0</v>
          </cell>
          <cell r="P906">
            <v>14.9567</v>
          </cell>
          <cell r="Q906">
            <v>2.5300000000000001E-3</v>
          </cell>
          <cell r="R906">
            <v>1.5983000000000001</v>
          </cell>
          <cell r="S906">
            <v>0.57530000000000003</v>
          </cell>
          <cell r="T906">
            <v>7.6010000000000001E-3</v>
          </cell>
          <cell r="U906">
            <v>0</v>
          </cell>
          <cell r="V906">
            <v>28</v>
          </cell>
          <cell r="W906">
            <v>42.41</v>
          </cell>
          <cell r="X906">
            <v>0</v>
          </cell>
          <cell r="Y906">
            <v>889.93</v>
          </cell>
          <cell r="Z906">
            <v>12.78</v>
          </cell>
          <cell r="AA906">
            <v>945.12</v>
          </cell>
          <cell r="AB906">
            <v>44.75</v>
          </cell>
          <cell r="AC906">
            <v>34.229999999999997</v>
          </cell>
          <cell r="AD906">
            <v>41.09</v>
          </cell>
          <cell r="AE906">
            <v>120.07</v>
          </cell>
          <cell r="AF906">
            <v>1065.19</v>
          </cell>
        </row>
        <row r="907">
          <cell r="C907" t="str">
            <v>QGGG000059</v>
          </cell>
          <cell r="D907">
            <v>229185</v>
          </cell>
          <cell r="E907">
            <v>39845</v>
          </cell>
          <cell r="F907">
            <v>39872</v>
          </cell>
          <cell r="G907" t="str">
            <v>EDMSCT1</v>
          </cell>
          <cell r="H907">
            <v>141319.37</v>
          </cell>
          <cell r="I907">
            <v>285.08</v>
          </cell>
          <cell r="J907">
            <v>285.08</v>
          </cell>
          <cell r="K907">
            <v>120</v>
          </cell>
          <cell r="L907" t="str">
            <v>GELL</v>
          </cell>
          <cell r="M907">
            <v>1.0760000000000001</v>
          </cell>
          <cell r="N907">
            <v>11.9856</v>
          </cell>
          <cell r="O907">
            <v>0</v>
          </cell>
          <cell r="P907">
            <v>12.2485</v>
          </cell>
          <cell r="Q907">
            <v>2.5300000000000001E-3</v>
          </cell>
          <cell r="R907">
            <v>1.5983000000000001</v>
          </cell>
          <cell r="S907">
            <v>0.57530000000000003</v>
          </cell>
          <cell r="T907">
            <v>7.6010000000000001E-3</v>
          </cell>
          <cell r="U907">
            <v>0</v>
          </cell>
          <cell r="V907">
            <v>28</v>
          </cell>
          <cell r="W907">
            <v>335.59</v>
          </cell>
          <cell r="X907">
            <v>0</v>
          </cell>
          <cell r="Y907">
            <v>3491.8</v>
          </cell>
          <cell r="Z907">
            <v>357.54</v>
          </cell>
          <cell r="AA907">
            <v>4184.93</v>
          </cell>
          <cell r="AB907">
            <v>44.75</v>
          </cell>
          <cell r="AC907">
            <v>164.01</v>
          </cell>
          <cell r="AD907">
            <v>1155.81</v>
          </cell>
          <cell r="AE907">
            <v>1364.57</v>
          </cell>
          <cell r="AF907">
            <v>5549.5</v>
          </cell>
        </row>
        <row r="908">
          <cell r="C908" t="str">
            <v>QGGG000060</v>
          </cell>
          <cell r="D908">
            <v>229186</v>
          </cell>
          <cell r="E908">
            <v>39845</v>
          </cell>
          <cell r="F908">
            <v>39872</v>
          </cell>
          <cell r="G908" t="str">
            <v>EDLSCT1</v>
          </cell>
          <cell r="H908">
            <v>149885.37</v>
          </cell>
          <cell r="I908">
            <v>512.12</v>
          </cell>
          <cell r="J908">
            <v>512.12</v>
          </cell>
          <cell r="K908">
            <v>400</v>
          </cell>
          <cell r="L908" t="str">
            <v>GELL</v>
          </cell>
          <cell r="M908">
            <v>1.0760000000000001</v>
          </cell>
          <cell r="N908">
            <v>34.0747</v>
          </cell>
          <cell r="O908">
            <v>0</v>
          </cell>
          <cell r="P908">
            <v>10.522600000000001</v>
          </cell>
          <cell r="Q908">
            <v>2.5300000000000001E-3</v>
          </cell>
          <cell r="R908">
            <v>1.5983000000000001</v>
          </cell>
          <cell r="S908">
            <v>0.57530000000000003</v>
          </cell>
          <cell r="T908">
            <v>7.6010000000000001E-3</v>
          </cell>
          <cell r="U908">
            <v>0</v>
          </cell>
          <cell r="V908">
            <v>28</v>
          </cell>
          <cell r="W908">
            <v>954.09</v>
          </cell>
          <cell r="X908">
            <v>0</v>
          </cell>
          <cell r="Y908">
            <v>5388.83</v>
          </cell>
          <cell r="Z908">
            <v>379.21</v>
          </cell>
          <cell r="AA908">
            <v>6722.13</v>
          </cell>
          <cell r="AB908">
            <v>44.75</v>
          </cell>
          <cell r="AC908">
            <v>294.62</v>
          </cell>
          <cell r="AD908">
            <v>1225.8699999999999</v>
          </cell>
          <cell r="AE908">
            <v>1565.24</v>
          </cell>
          <cell r="AF908">
            <v>8287.3700000000008</v>
          </cell>
        </row>
        <row r="909">
          <cell r="C909" t="str">
            <v>QGGG000063</v>
          </cell>
          <cell r="D909">
            <v>229187</v>
          </cell>
          <cell r="E909">
            <v>39845</v>
          </cell>
          <cell r="F909">
            <v>39872</v>
          </cell>
          <cell r="G909" t="str">
            <v>EDMSCT1</v>
          </cell>
          <cell r="H909">
            <v>152482.20000000001</v>
          </cell>
          <cell r="I909">
            <v>313.7</v>
          </cell>
          <cell r="J909">
            <v>313.7</v>
          </cell>
          <cell r="K909">
            <v>120</v>
          </cell>
          <cell r="L909" t="str">
            <v>GELB</v>
          </cell>
          <cell r="M909">
            <v>1.071</v>
          </cell>
          <cell r="N909">
            <v>11.9856</v>
          </cell>
          <cell r="O909">
            <v>0</v>
          </cell>
          <cell r="P909">
            <v>12.2485</v>
          </cell>
          <cell r="Q909">
            <v>2.5300000000000001E-3</v>
          </cell>
          <cell r="R909">
            <v>1.5983000000000001</v>
          </cell>
          <cell r="S909">
            <v>0.57530000000000003</v>
          </cell>
          <cell r="T909">
            <v>7.6010000000000001E-3</v>
          </cell>
          <cell r="U909">
            <v>0</v>
          </cell>
          <cell r="V909">
            <v>28</v>
          </cell>
          <cell r="W909">
            <v>335.59</v>
          </cell>
          <cell r="X909">
            <v>0</v>
          </cell>
          <cell r="Y909">
            <v>3842.35</v>
          </cell>
          <cell r="Z909">
            <v>385.78</v>
          </cell>
          <cell r="AA909">
            <v>4563.72</v>
          </cell>
          <cell r="AB909">
            <v>44.75</v>
          </cell>
          <cell r="AC909">
            <v>180.47</v>
          </cell>
          <cell r="AD909">
            <v>1241.31</v>
          </cell>
          <cell r="AE909">
            <v>1466.53</v>
          </cell>
          <cell r="AF909">
            <v>6030.25</v>
          </cell>
        </row>
        <row r="910">
          <cell r="C910" t="str">
            <v>QGGG000064</v>
          </cell>
          <cell r="D910">
            <v>229188</v>
          </cell>
          <cell r="E910">
            <v>39845</v>
          </cell>
          <cell r="F910">
            <v>39872</v>
          </cell>
          <cell r="G910" t="str">
            <v>EDMSCT1</v>
          </cell>
          <cell r="H910">
            <v>124260.15</v>
          </cell>
          <cell r="I910">
            <v>202.2</v>
          </cell>
          <cell r="J910">
            <v>202.2</v>
          </cell>
          <cell r="K910">
            <v>120</v>
          </cell>
          <cell r="L910" t="str">
            <v>GELL</v>
          </cell>
          <cell r="M910">
            <v>1.0760000000000001</v>
          </cell>
          <cell r="N910">
            <v>11.9856</v>
          </cell>
          <cell r="O910">
            <v>0</v>
          </cell>
          <cell r="P910">
            <v>12.2485</v>
          </cell>
          <cell r="Q910">
            <v>2.5300000000000001E-3</v>
          </cell>
          <cell r="R910">
            <v>1.5983000000000001</v>
          </cell>
          <cell r="S910">
            <v>0.57530000000000003</v>
          </cell>
          <cell r="T910">
            <v>7.6010000000000001E-3</v>
          </cell>
          <cell r="U910">
            <v>0</v>
          </cell>
          <cell r="V910">
            <v>28</v>
          </cell>
          <cell r="W910">
            <v>335.59</v>
          </cell>
          <cell r="X910">
            <v>0</v>
          </cell>
          <cell r="Y910">
            <v>2476.65</v>
          </cell>
          <cell r="Z910">
            <v>314.38</v>
          </cell>
          <cell r="AA910">
            <v>3126.62</v>
          </cell>
          <cell r="AB910">
            <v>44.75</v>
          </cell>
          <cell r="AC910">
            <v>116.33</v>
          </cell>
          <cell r="AD910">
            <v>1016.29</v>
          </cell>
          <cell r="AE910">
            <v>1177.3699999999999</v>
          </cell>
          <cell r="AF910">
            <v>4303.99</v>
          </cell>
        </row>
        <row r="911">
          <cell r="C911" t="str">
            <v>QGGG000065</v>
          </cell>
          <cell r="D911">
            <v>229189</v>
          </cell>
          <cell r="E911">
            <v>39845</v>
          </cell>
          <cell r="F911">
            <v>39872</v>
          </cell>
          <cell r="G911" t="str">
            <v>EDMSCT1</v>
          </cell>
          <cell r="H911">
            <v>215464.8</v>
          </cell>
          <cell r="I911">
            <v>509.8</v>
          </cell>
          <cell r="J911">
            <v>509.8</v>
          </cell>
          <cell r="K911">
            <v>120</v>
          </cell>
          <cell r="L911" t="str">
            <v>GELB</v>
          </cell>
          <cell r="M911">
            <v>1.071</v>
          </cell>
          <cell r="N911">
            <v>11.9856</v>
          </cell>
          <cell r="O911">
            <v>0</v>
          </cell>
          <cell r="P911">
            <v>12.2485</v>
          </cell>
          <cell r="Q911">
            <v>2.5300000000000001E-3</v>
          </cell>
          <cell r="R911">
            <v>1.5983000000000001</v>
          </cell>
          <cell r="S911">
            <v>0.57530000000000003</v>
          </cell>
          <cell r="T911">
            <v>7.6010000000000001E-3</v>
          </cell>
          <cell r="U911">
            <v>0</v>
          </cell>
          <cell r="V911">
            <v>28</v>
          </cell>
          <cell r="W911">
            <v>335.59</v>
          </cell>
          <cell r="X911">
            <v>0</v>
          </cell>
          <cell r="Y911">
            <v>6244.29</v>
          </cell>
          <cell r="Z911">
            <v>545.12</v>
          </cell>
          <cell r="AA911">
            <v>7125</v>
          </cell>
          <cell r="AB911">
            <v>44.75</v>
          </cell>
          <cell r="AC911">
            <v>293.29000000000002</v>
          </cell>
          <cell r="AD911">
            <v>1754.03</v>
          </cell>
          <cell r="AE911">
            <v>2092.0700000000002</v>
          </cell>
          <cell r="AF911">
            <v>9217.07</v>
          </cell>
        </row>
        <row r="912">
          <cell r="C912" t="str">
            <v>QGGG000067</v>
          </cell>
          <cell r="D912">
            <v>229190</v>
          </cell>
          <cell r="E912">
            <v>39845</v>
          </cell>
          <cell r="F912">
            <v>39872</v>
          </cell>
          <cell r="G912" t="str">
            <v>EDMSCT1</v>
          </cell>
          <cell r="H912">
            <v>91104.93</v>
          </cell>
          <cell r="I912">
            <v>291.10000000000002</v>
          </cell>
          <cell r="J912">
            <v>291.10000000000002</v>
          </cell>
          <cell r="K912">
            <v>120</v>
          </cell>
          <cell r="L912" t="str">
            <v>GELL</v>
          </cell>
          <cell r="M912">
            <v>1.0760000000000001</v>
          </cell>
          <cell r="N912">
            <v>11.9856</v>
          </cell>
          <cell r="O912">
            <v>0</v>
          </cell>
          <cell r="P912">
            <v>12.2485</v>
          </cell>
          <cell r="Q912">
            <v>2.5300000000000001E-3</v>
          </cell>
          <cell r="R912">
            <v>1.5983000000000001</v>
          </cell>
          <cell r="S912">
            <v>0.57530000000000003</v>
          </cell>
          <cell r="T912">
            <v>7.6010000000000001E-3</v>
          </cell>
          <cell r="U912">
            <v>0</v>
          </cell>
          <cell r="V912">
            <v>28</v>
          </cell>
          <cell r="W912">
            <v>335.59</v>
          </cell>
          <cell r="X912">
            <v>0</v>
          </cell>
          <cell r="Y912">
            <v>3565.54</v>
          </cell>
          <cell r="Z912">
            <v>230.5</v>
          </cell>
          <cell r="AA912">
            <v>4131.63</v>
          </cell>
          <cell r="AB912">
            <v>44.75</v>
          </cell>
          <cell r="AC912">
            <v>167.47</v>
          </cell>
          <cell r="AD912">
            <v>745.11</v>
          </cell>
          <cell r="AE912">
            <v>957.33</v>
          </cell>
          <cell r="AF912">
            <v>5088.96</v>
          </cell>
        </row>
        <row r="913">
          <cell r="C913" t="str">
            <v>QGGG000068</v>
          </cell>
          <cell r="D913">
            <v>229191</v>
          </cell>
          <cell r="E913">
            <v>39845</v>
          </cell>
          <cell r="F913">
            <v>39872</v>
          </cell>
          <cell r="G913" t="str">
            <v>EDMSCT1</v>
          </cell>
          <cell r="H913">
            <v>114561.74</v>
          </cell>
          <cell r="I913">
            <v>228.06</v>
          </cell>
          <cell r="J913">
            <v>228.06</v>
          </cell>
          <cell r="K913">
            <v>120</v>
          </cell>
          <cell r="L913" t="str">
            <v>GELL</v>
          </cell>
          <cell r="M913">
            <v>1.0760000000000001</v>
          </cell>
          <cell r="N913">
            <v>11.9856</v>
          </cell>
          <cell r="O913">
            <v>0</v>
          </cell>
          <cell r="P913">
            <v>12.2485</v>
          </cell>
          <cell r="Q913">
            <v>2.5300000000000001E-3</v>
          </cell>
          <cell r="R913">
            <v>1.5983000000000001</v>
          </cell>
          <cell r="S913">
            <v>0.57530000000000003</v>
          </cell>
          <cell r="T913">
            <v>7.6010000000000001E-3</v>
          </cell>
          <cell r="U913">
            <v>0</v>
          </cell>
          <cell r="V913">
            <v>28</v>
          </cell>
          <cell r="W913">
            <v>335.59</v>
          </cell>
          <cell r="X913">
            <v>0</v>
          </cell>
          <cell r="Y913">
            <v>2793.39</v>
          </cell>
          <cell r="Z913">
            <v>289.85000000000002</v>
          </cell>
          <cell r="AA913">
            <v>3418.83</v>
          </cell>
          <cell r="AB913">
            <v>44.75</v>
          </cell>
          <cell r="AC913">
            <v>131.19999999999999</v>
          </cell>
          <cell r="AD913">
            <v>936.96</v>
          </cell>
          <cell r="AE913">
            <v>1112.9100000000001</v>
          </cell>
          <cell r="AF913">
            <v>4531.74</v>
          </cell>
        </row>
        <row r="914">
          <cell r="C914" t="str">
            <v>QGGG000070</v>
          </cell>
          <cell r="D914">
            <v>229192</v>
          </cell>
          <cell r="E914">
            <v>39845</v>
          </cell>
          <cell r="F914">
            <v>39872</v>
          </cell>
          <cell r="G914" t="str">
            <v>EDMSCT1</v>
          </cell>
          <cell r="H914">
            <v>93817.34</v>
          </cell>
          <cell r="I914">
            <v>209.28</v>
          </cell>
          <cell r="J914">
            <v>209.28</v>
          </cell>
          <cell r="K914">
            <v>120</v>
          </cell>
          <cell r="L914" t="str">
            <v>GELL</v>
          </cell>
          <cell r="M914">
            <v>1.0760000000000001</v>
          </cell>
          <cell r="N914">
            <v>11.9856</v>
          </cell>
          <cell r="O914">
            <v>0</v>
          </cell>
          <cell r="P914">
            <v>12.2485</v>
          </cell>
          <cell r="Q914">
            <v>2.5300000000000001E-3</v>
          </cell>
          <cell r="R914">
            <v>1.5983000000000001</v>
          </cell>
          <cell r="S914">
            <v>0.57530000000000003</v>
          </cell>
          <cell r="T914">
            <v>7.6010000000000001E-3</v>
          </cell>
          <cell r="U914">
            <v>0</v>
          </cell>
          <cell r="V914">
            <v>28</v>
          </cell>
          <cell r="W914">
            <v>335.59</v>
          </cell>
          <cell r="X914">
            <v>0</v>
          </cell>
          <cell r="Y914">
            <v>2563.37</v>
          </cell>
          <cell r="Z914">
            <v>237.35</v>
          </cell>
          <cell r="AA914">
            <v>3136.31</v>
          </cell>
          <cell r="AB914">
            <v>44.75</v>
          </cell>
          <cell r="AC914">
            <v>120.4</v>
          </cell>
          <cell r="AD914">
            <v>767.3</v>
          </cell>
          <cell r="AE914">
            <v>932.45</v>
          </cell>
          <cell r="AF914">
            <v>4068.76</v>
          </cell>
        </row>
        <row r="915">
          <cell r="C915" t="str">
            <v>QGGG000071</v>
          </cell>
          <cell r="D915">
            <v>229193</v>
          </cell>
          <cell r="E915">
            <v>39845</v>
          </cell>
          <cell r="F915">
            <v>39872</v>
          </cell>
          <cell r="G915" t="str">
            <v>EDMSCT1</v>
          </cell>
          <cell r="H915">
            <v>108260.39</v>
          </cell>
          <cell r="I915">
            <v>355.36</v>
          </cell>
          <cell r="J915">
            <v>355.36</v>
          </cell>
          <cell r="K915">
            <v>120</v>
          </cell>
          <cell r="L915" t="str">
            <v>GELB</v>
          </cell>
          <cell r="M915">
            <v>1.071</v>
          </cell>
          <cell r="N915">
            <v>11.9856</v>
          </cell>
          <cell r="O915">
            <v>0</v>
          </cell>
          <cell r="P915">
            <v>12.2485</v>
          </cell>
          <cell r="Q915">
            <v>2.5300000000000001E-3</v>
          </cell>
          <cell r="R915">
            <v>1.5983000000000001</v>
          </cell>
          <cell r="S915">
            <v>0.57530000000000003</v>
          </cell>
          <cell r="T915">
            <v>7.6010000000000001E-3</v>
          </cell>
          <cell r="U915">
            <v>0</v>
          </cell>
          <cell r="V915">
            <v>28</v>
          </cell>
          <cell r="W915">
            <v>335.59</v>
          </cell>
          <cell r="X915">
            <v>0</v>
          </cell>
          <cell r="Y915">
            <v>4352.63</v>
          </cell>
          <cell r="Z915">
            <v>273.89999999999998</v>
          </cell>
          <cell r="AA915">
            <v>4962.12</v>
          </cell>
          <cell r="AB915">
            <v>44.75</v>
          </cell>
          <cell r="AC915">
            <v>204.44</v>
          </cell>
          <cell r="AD915">
            <v>881.32</v>
          </cell>
          <cell r="AE915">
            <v>1130.51</v>
          </cell>
          <cell r="AF915">
            <v>6092.63</v>
          </cell>
        </row>
        <row r="916">
          <cell r="C916" t="str">
            <v>QGGG000072</v>
          </cell>
          <cell r="D916">
            <v>229194</v>
          </cell>
          <cell r="E916">
            <v>39845</v>
          </cell>
          <cell r="F916">
            <v>39872</v>
          </cell>
          <cell r="G916" t="str">
            <v>EDMSCT1</v>
          </cell>
          <cell r="H916">
            <v>215813.66399999999</v>
          </cell>
          <cell r="I916">
            <v>629.76</v>
          </cell>
          <cell r="J916">
            <v>629.76</v>
          </cell>
          <cell r="K916">
            <v>120</v>
          </cell>
          <cell r="L916" t="str">
            <v>GELB</v>
          </cell>
          <cell r="M916">
            <v>1.071</v>
          </cell>
          <cell r="N916">
            <v>11.9856</v>
          </cell>
          <cell r="O916">
            <v>0</v>
          </cell>
          <cell r="P916">
            <v>12.2485</v>
          </cell>
          <cell r="Q916">
            <v>2.5300000000000001E-3</v>
          </cell>
          <cell r="R916">
            <v>1.5983000000000001</v>
          </cell>
          <cell r="S916">
            <v>0.57530000000000003</v>
          </cell>
          <cell r="T916">
            <v>7.6010000000000001E-3</v>
          </cell>
          <cell r="U916">
            <v>0</v>
          </cell>
          <cell r="V916">
            <v>28</v>
          </cell>
          <cell r="W916">
            <v>335.59</v>
          </cell>
          <cell r="X916">
            <v>0</v>
          </cell>
          <cell r="Y916">
            <v>7713.61</v>
          </cell>
          <cell r="Z916">
            <v>546.01</v>
          </cell>
          <cell r="AA916">
            <v>8595.2099999999991</v>
          </cell>
          <cell r="AB916">
            <v>44.75</v>
          </cell>
          <cell r="AC916">
            <v>362.3</v>
          </cell>
          <cell r="AD916">
            <v>1756.87</v>
          </cell>
          <cell r="AE916">
            <v>2163.92</v>
          </cell>
          <cell r="AF916">
            <v>10759.13</v>
          </cell>
        </row>
        <row r="917">
          <cell r="C917" t="str">
            <v>QGGG000073</v>
          </cell>
          <cell r="D917">
            <v>229195</v>
          </cell>
          <cell r="E917">
            <v>39845</v>
          </cell>
          <cell r="F917">
            <v>39872</v>
          </cell>
          <cell r="G917" t="str">
            <v>EVLT1</v>
          </cell>
          <cell r="H917">
            <v>257.14</v>
          </cell>
          <cell r="I917">
            <v>14.4</v>
          </cell>
          <cell r="J917">
            <v>0</v>
          </cell>
          <cell r="L917" t="str">
            <v>GELL</v>
          </cell>
          <cell r="M917">
            <v>1.0760000000000001</v>
          </cell>
          <cell r="N917">
            <v>1.3563000000000001</v>
          </cell>
          <cell r="O917">
            <v>0</v>
          </cell>
          <cell r="P917">
            <v>0</v>
          </cell>
          <cell r="Q917">
            <v>6.0895999999999999E-2</v>
          </cell>
          <cell r="R917">
            <v>0.56540000000000001</v>
          </cell>
          <cell r="S917">
            <v>0</v>
          </cell>
          <cell r="T917">
            <v>7.6010000000000001E-3</v>
          </cell>
          <cell r="U917">
            <v>0</v>
          </cell>
          <cell r="V917">
            <v>28</v>
          </cell>
          <cell r="W917">
            <v>37.979999999999997</v>
          </cell>
          <cell r="X917">
            <v>0</v>
          </cell>
          <cell r="Y917">
            <v>0</v>
          </cell>
          <cell r="Z917">
            <v>15.66</v>
          </cell>
          <cell r="AA917">
            <v>53.64</v>
          </cell>
          <cell r="AB917">
            <v>15.84</v>
          </cell>
          <cell r="AC917">
            <v>0</v>
          </cell>
          <cell r="AD917">
            <v>2.11</v>
          </cell>
          <cell r="AE917">
            <v>17.95</v>
          </cell>
          <cell r="AF917">
            <v>71.59</v>
          </cell>
        </row>
        <row r="918">
          <cell r="C918" t="str">
            <v>QGGG000078</v>
          </cell>
          <cell r="D918">
            <v>229196</v>
          </cell>
          <cell r="E918">
            <v>39845</v>
          </cell>
          <cell r="F918">
            <v>39872</v>
          </cell>
          <cell r="G918" t="str">
            <v>EDMSCT1</v>
          </cell>
          <cell r="H918">
            <v>76254.899999999994</v>
          </cell>
          <cell r="I918">
            <v>162.68</v>
          </cell>
          <cell r="J918">
            <v>162.68</v>
          </cell>
          <cell r="K918">
            <v>120</v>
          </cell>
          <cell r="L918" t="str">
            <v>GELL</v>
          </cell>
          <cell r="M918">
            <v>1.0760000000000001</v>
          </cell>
          <cell r="N918">
            <v>11.9856</v>
          </cell>
          <cell r="O918">
            <v>0</v>
          </cell>
          <cell r="P918">
            <v>12.2485</v>
          </cell>
          <cell r="Q918">
            <v>2.5300000000000001E-3</v>
          </cell>
          <cell r="R918">
            <v>1.5983000000000001</v>
          </cell>
          <cell r="S918">
            <v>0.57530000000000003</v>
          </cell>
          <cell r="T918">
            <v>7.6010000000000001E-3</v>
          </cell>
          <cell r="U918">
            <v>0</v>
          </cell>
          <cell r="V918">
            <v>28</v>
          </cell>
          <cell r="W918">
            <v>335.59</v>
          </cell>
          <cell r="X918">
            <v>0</v>
          </cell>
          <cell r="Y918">
            <v>1992.59</v>
          </cell>
          <cell r="Z918">
            <v>192.92</v>
          </cell>
          <cell r="AA918">
            <v>2521.1</v>
          </cell>
          <cell r="AB918">
            <v>44.75</v>
          </cell>
          <cell r="AC918">
            <v>93.59</v>
          </cell>
          <cell r="AD918">
            <v>623.66</v>
          </cell>
          <cell r="AE918">
            <v>762</v>
          </cell>
          <cell r="AF918">
            <v>3283.1</v>
          </cell>
        </row>
        <row r="919">
          <cell r="C919" t="str">
            <v>QGGG000079</v>
          </cell>
          <cell r="D919">
            <v>229197</v>
          </cell>
          <cell r="E919">
            <v>39845</v>
          </cell>
          <cell r="F919">
            <v>39872</v>
          </cell>
          <cell r="G919" t="str">
            <v>EDMSCT1</v>
          </cell>
          <cell r="H919">
            <v>82161.48</v>
          </cell>
          <cell r="I919">
            <v>344.32</v>
          </cell>
          <cell r="J919">
            <v>344.32</v>
          </cell>
          <cell r="K919">
            <v>120</v>
          </cell>
          <cell r="L919" t="str">
            <v>GELL</v>
          </cell>
          <cell r="M919">
            <v>1.0760000000000001</v>
          </cell>
          <cell r="N919">
            <v>11.9856</v>
          </cell>
          <cell r="O919">
            <v>0</v>
          </cell>
          <cell r="P919">
            <v>12.2485</v>
          </cell>
          <cell r="Q919">
            <v>2.5300000000000001E-3</v>
          </cell>
          <cell r="R919">
            <v>1.5983000000000001</v>
          </cell>
          <cell r="S919">
            <v>0.57530000000000003</v>
          </cell>
          <cell r="T919">
            <v>7.6010000000000001E-3</v>
          </cell>
          <cell r="U919">
            <v>0</v>
          </cell>
          <cell r="V919">
            <v>28</v>
          </cell>
          <cell r="W919">
            <v>335.59</v>
          </cell>
          <cell r="X919">
            <v>0</v>
          </cell>
          <cell r="Y919">
            <v>4217.41</v>
          </cell>
          <cell r="Z919">
            <v>207.87</v>
          </cell>
          <cell r="AA919">
            <v>4760.87</v>
          </cell>
          <cell r="AB919">
            <v>44.75</v>
          </cell>
          <cell r="AC919">
            <v>198.08</v>
          </cell>
          <cell r="AD919">
            <v>671.97</v>
          </cell>
          <cell r="AE919">
            <v>914.8</v>
          </cell>
          <cell r="AF919">
            <v>5675.67</v>
          </cell>
        </row>
        <row r="920">
          <cell r="C920" t="str">
            <v>QGGG000081</v>
          </cell>
          <cell r="D920">
            <v>229198</v>
          </cell>
          <cell r="E920">
            <v>39845</v>
          </cell>
          <cell r="F920">
            <v>39872</v>
          </cell>
          <cell r="G920" t="str">
            <v>EDMSCT1</v>
          </cell>
          <cell r="H920">
            <v>154132.75200000001</v>
          </cell>
          <cell r="I920">
            <v>369.91199999999998</v>
          </cell>
          <cell r="J920">
            <v>369.91199999999998</v>
          </cell>
          <cell r="K920">
            <v>120</v>
          </cell>
          <cell r="L920" t="str">
            <v>GELB</v>
          </cell>
          <cell r="M920">
            <v>1.071</v>
          </cell>
          <cell r="N920">
            <v>11.9856</v>
          </cell>
          <cell r="O920">
            <v>0</v>
          </cell>
          <cell r="P920">
            <v>12.2485</v>
          </cell>
          <cell r="Q920">
            <v>2.5300000000000001E-3</v>
          </cell>
          <cell r="R920">
            <v>1.5983000000000001</v>
          </cell>
          <cell r="S920">
            <v>0.57530000000000003</v>
          </cell>
          <cell r="T920">
            <v>7.6010000000000001E-3</v>
          </cell>
          <cell r="U920">
            <v>0</v>
          </cell>
          <cell r="V920">
            <v>28</v>
          </cell>
          <cell r="W920">
            <v>335.59</v>
          </cell>
          <cell r="X920">
            <v>0</v>
          </cell>
          <cell r="Y920">
            <v>4530.87</v>
          </cell>
          <cell r="Z920">
            <v>389.96</v>
          </cell>
          <cell r="AA920">
            <v>5256.42</v>
          </cell>
          <cell r="AB920">
            <v>44.75</v>
          </cell>
          <cell r="AC920">
            <v>212.81</v>
          </cell>
          <cell r="AD920">
            <v>1254.74</v>
          </cell>
          <cell r="AE920">
            <v>1512.3</v>
          </cell>
          <cell r="AF920">
            <v>6768.72</v>
          </cell>
        </row>
        <row r="921">
          <cell r="C921" t="str">
            <v>QGGG000083</v>
          </cell>
          <cell r="D921">
            <v>229199</v>
          </cell>
          <cell r="E921">
            <v>39845</v>
          </cell>
          <cell r="F921">
            <v>39872</v>
          </cell>
          <cell r="G921" t="str">
            <v>EDMSCT1</v>
          </cell>
          <cell r="H921">
            <v>104692.42</v>
          </cell>
          <cell r="I921">
            <v>356.44</v>
          </cell>
          <cell r="J921">
            <v>356.44</v>
          </cell>
          <cell r="K921">
            <v>120</v>
          </cell>
          <cell r="L921" t="str">
            <v>GELB</v>
          </cell>
          <cell r="M921">
            <v>1.071</v>
          </cell>
          <cell r="N921">
            <v>11.9856</v>
          </cell>
          <cell r="O921">
            <v>0</v>
          </cell>
          <cell r="P921">
            <v>12.2485</v>
          </cell>
          <cell r="Q921">
            <v>2.5300000000000001E-3</v>
          </cell>
          <cell r="R921">
            <v>1.5983000000000001</v>
          </cell>
          <cell r="S921">
            <v>0.57530000000000003</v>
          </cell>
          <cell r="T921">
            <v>7.6010000000000001E-3</v>
          </cell>
          <cell r="U921">
            <v>0</v>
          </cell>
          <cell r="V921">
            <v>28</v>
          </cell>
          <cell r="W921">
            <v>335.59</v>
          </cell>
          <cell r="X921">
            <v>0</v>
          </cell>
          <cell r="Y921">
            <v>4365.8500000000004</v>
          </cell>
          <cell r="Z921">
            <v>264.88</v>
          </cell>
          <cell r="AA921">
            <v>4966.32</v>
          </cell>
          <cell r="AB921">
            <v>44.75</v>
          </cell>
          <cell r="AC921">
            <v>205.06</v>
          </cell>
          <cell r="AD921">
            <v>852.26</v>
          </cell>
          <cell r="AE921">
            <v>1102.07</v>
          </cell>
          <cell r="AF921">
            <v>6068.39</v>
          </cell>
        </row>
        <row r="922">
          <cell r="C922" t="str">
            <v>QGGG000084</v>
          </cell>
          <cell r="D922">
            <v>229200</v>
          </cell>
          <cell r="E922">
            <v>39845</v>
          </cell>
          <cell r="F922">
            <v>39872</v>
          </cell>
          <cell r="G922" t="str">
            <v>EDMSCT1</v>
          </cell>
          <cell r="H922">
            <v>86201.79</v>
          </cell>
          <cell r="I922">
            <v>293.94</v>
          </cell>
          <cell r="J922">
            <v>293.94</v>
          </cell>
          <cell r="K922">
            <v>120</v>
          </cell>
          <cell r="L922" t="str">
            <v>GELB</v>
          </cell>
          <cell r="M922">
            <v>1.071</v>
          </cell>
          <cell r="N922">
            <v>11.9856</v>
          </cell>
          <cell r="O922">
            <v>0</v>
          </cell>
          <cell r="P922">
            <v>12.2485</v>
          </cell>
          <cell r="Q922">
            <v>2.5300000000000001E-3</v>
          </cell>
          <cell r="R922">
            <v>1.5983000000000001</v>
          </cell>
          <cell r="S922">
            <v>0.57530000000000003</v>
          </cell>
          <cell r="T922">
            <v>7.6010000000000001E-3</v>
          </cell>
          <cell r="U922">
            <v>0</v>
          </cell>
          <cell r="V922">
            <v>28</v>
          </cell>
          <cell r="W922">
            <v>335.59</v>
          </cell>
          <cell r="X922">
            <v>0</v>
          </cell>
          <cell r="Y922">
            <v>3600.33</v>
          </cell>
          <cell r="Z922">
            <v>218.09</v>
          </cell>
          <cell r="AA922">
            <v>4154.01</v>
          </cell>
          <cell r="AB922">
            <v>44.75</v>
          </cell>
          <cell r="AC922">
            <v>169.11</v>
          </cell>
          <cell r="AD922">
            <v>701.74</v>
          </cell>
          <cell r="AE922">
            <v>915.6</v>
          </cell>
          <cell r="AF922">
            <v>5069.6099999999997</v>
          </cell>
        </row>
        <row r="923">
          <cell r="C923" t="str">
            <v>QGGG000086</v>
          </cell>
          <cell r="D923">
            <v>229201</v>
          </cell>
          <cell r="E923">
            <v>39845</v>
          </cell>
          <cell r="F923">
            <v>39872</v>
          </cell>
          <cell r="G923" t="str">
            <v>EDMSCT1</v>
          </cell>
          <cell r="H923">
            <v>73455.14</v>
          </cell>
          <cell r="I923">
            <v>195</v>
          </cell>
          <cell r="J923">
            <v>195</v>
          </cell>
          <cell r="K923">
            <v>120</v>
          </cell>
          <cell r="L923" t="str">
            <v>GELB</v>
          </cell>
          <cell r="M923">
            <v>1.071</v>
          </cell>
          <cell r="N923">
            <v>11.9856</v>
          </cell>
          <cell r="O923">
            <v>0</v>
          </cell>
          <cell r="P923">
            <v>12.2485</v>
          </cell>
          <cell r="Q923">
            <v>2.5300000000000001E-3</v>
          </cell>
          <cell r="R923">
            <v>1.5983000000000001</v>
          </cell>
          <cell r="S923">
            <v>0.57530000000000003</v>
          </cell>
          <cell r="T923">
            <v>7.6010000000000001E-3</v>
          </cell>
          <cell r="U923">
            <v>0</v>
          </cell>
          <cell r="V923">
            <v>28</v>
          </cell>
          <cell r="W923">
            <v>335.59</v>
          </cell>
          <cell r="X923">
            <v>0</v>
          </cell>
          <cell r="Y923">
            <v>2388.46</v>
          </cell>
          <cell r="Z923">
            <v>185.84</v>
          </cell>
          <cell r="AA923">
            <v>2909.89</v>
          </cell>
          <cell r="AB923">
            <v>44.75</v>
          </cell>
          <cell r="AC923">
            <v>112.18</v>
          </cell>
          <cell r="AD923">
            <v>597.98</v>
          </cell>
          <cell r="AE923">
            <v>754.91</v>
          </cell>
          <cell r="AF923">
            <v>3664.8</v>
          </cell>
        </row>
        <row r="924">
          <cell r="C924" t="str">
            <v>QGGG000087</v>
          </cell>
          <cell r="D924">
            <v>229202</v>
          </cell>
          <cell r="E924">
            <v>39845</v>
          </cell>
          <cell r="F924">
            <v>39872</v>
          </cell>
          <cell r="G924" t="str">
            <v>EDMSCT1</v>
          </cell>
          <cell r="H924">
            <v>124339.36</v>
          </cell>
          <cell r="I924">
            <v>275.2</v>
          </cell>
          <cell r="J924">
            <v>275.2</v>
          </cell>
          <cell r="K924">
            <v>120</v>
          </cell>
          <cell r="L924" t="str">
            <v>GELB</v>
          </cell>
          <cell r="M924">
            <v>1.071</v>
          </cell>
          <cell r="N924">
            <v>11.9856</v>
          </cell>
          <cell r="O924">
            <v>0</v>
          </cell>
          <cell r="P924">
            <v>12.2485</v>
          </cell>
          <cell r="Q924">
            <v>2.5300000000000001E-3</v>
          </cell>
          <cell r="R924">
            <v>1.5983000000000001</v>
          </cell>
          <cell r="S924">
            <v>0.57530000000000003</v>
          </cell>
          <cell r="T924">
            <v>7.6010000000000001E-3</v>
          </cell>
          <cell r="U924">
            <v>0</v>
          </cell>
          <cell r="V924">
            <v>28</v>
          </cell>
          <cell r="W924">
            <v>335.59</v>
          </cell>
          <cell r="X924">
            <v>0</v>
          </cell>
          <cell r="Y924">
            <v>3370.79</v>
          </cell>
          <cell r="Z924">
            <v>314.58</v>
          </cell>
          <cell r="AA924">
            <v>4020.96</v>
          </cell>
          <cell r="AB924">
            <v>44.75</v>
          </cell>
          <cell r="AC924">
            <v>158.32</v>
          </cell>
          <cell r="AD924">
            <v>1012.2</v>
          </cell>
          <cell r="AE924">
            <v>1215.27</v>
          </cell>
          <cell r="AF924">
            <v>5236.2299999999996</v>
          </cell>
        </row>
        <row r="925">
          <cell r="C925" t="str">
            <v>QGGG000088</v>
          </cell>
          <cell r="D925">
            <v>229203</v>
          </cell>
          <cell r="E925">
            <v>39845</v>
          </cell>
          <cell r="F925">
            <v>39872</v>
          </cell>
          <cell r="G925" t="str">
            <v>EDM010</v>
          </cell>
          <cell r="H925">
            <v>37225.656000000003</v>
          </cell>
          <cell r="I925">
            <v>289.65600000000001</v>
          </cell>
          <cell r="J925">
            <v>289.65600000000001</v>
          </cell>
          <cell r="K925">
            <v>120</v>
          </cell>
          <cell r="L925" t="str">
            <v>GELB</v>
          </cell>
          <cell r="M925">
            <v>1.071</v>
          </cell>
          <cell r="N925">
            <v>11.9856</v>
          </cell>
          <cell r="O925">
            <v>0</v>
          </cell>
          <cell r="P925">
            <v>10.1959</v>
          </cell>
          <cell r="Q925">
            <v>2.5300000000000001E-3</v>
          </cell>
          <cell r="R925">
            <v>1.5983000000000001</v>
          </cell>
          <cell r="S925">
            <v>0.57530000000000003</v>
          </cell>
          <cell r="T925">
            <v>7.6010000000000001E-3</v>
          </cell>
          <cell r="U925">
            <v>0</v>
          </cell>
          <cell r="V925">
            <v>28</v>
          </cell>
          <cell r="W925">
            <v>335.59</v>
          </cell>
          <cell r="X925">
            <v>0</v>
          </cell>
          <cell r="Y925">
            <v>2953.31</v>
          </cell>
          <cell r="Z925">
            <v>94.18</v>
          </cell>
          <cell r="AA925">
            <v>3383.08</v>
          </cell>
          <cell r="AB925">
            <v>44.75</v>
          </cell>
          <cell r="AC925">
            <v>166.65</v>
          </cell>
          <cell r="AD925">
            <v>303.05</v>
          </cell>
          <cell r="AE925">
            <v>514.45000000000005</v>
          </cell>
          <cell r="AF925">
            <v>3897.53</v>
          </cell>
        </row>
        <row r="926">
          <cell r="C926" t="str">
            <v>QGGG000089</v>
          </cell>
          <cell r="D926">
            <v>229204</v>
          </cell>
          <cell r="E926">
            <v>39845</v>
          </cell>
          <cell r="F926">
            <v>39872</v>
          </cell>
          <cell r="G926" t="str">
            <v>EDMSCT1</v>
          </cell>
          <cell r="H926">
            <v>75663.25</v>
          </cell>
          <cell r="I926">
            <v>187.88</v>
          </cell>
          <cell r="J926">
            <v>187.88</v>
          </cell>
          <cell r="K926">
            <v>120</v>
          </cell>
          <cell r="L926" t="str">
            <v>GELB</v>
          </cell>
          <cell r="M926">
            <v>1.071</v>
          </cell>
          <cell r="N926">
            <v>11.9856</v>
          </cell>
          <cell r="O926">
            <v>0</v>
          </cell>
          <cell r="P926">
            <v>12.2485</v>
          </cell>
          <cell r="Q926">
            <v>2.5300000000000001E-3</v>
          </cell>
          <cell r="R926">
            <v>1.5983000000000001</v>
          </cell>
          <cell r="S926">
            <v>0.57530000000000003</v>
          </cell>
          <cell r="T926">
            <v>7.6010000000000001E-3</v>
          </cell>
          <cell r="U926">
            <v>0</v>
          </cell>
          <cell r="V926">
            <v>28</v>
          </cell>
          <cell r="W926">
            <v>335.59</v>
          </cell>
          <cell r="X926">
            <v>0</v>
          </cell>
          <cell r="Y926">
            <v>2301.25</v>
          </cell>
          <cell r="Z926">
            <v>191.43</v>
          </cell>
          <cell r="AA926">
            <v>2828.27</v>
          </cell>
          <cell r="AB926">
            <v>44.75</v>
          </cell>
          <cell r="AC926">
            <v>108.09</v>
          </cell>
          <cell r="AD926">
            <v>615.95000000000005</v>
          </cell>
          <cell r="AE926">
            <v>768.79</v>
          </cell>
          <cell r="AF926">
            <v>3597.06</v>
          </cell>
        </row>
        <row r="927">
          <cell r="C927" t="str">
            <v>QGGG000090</v>
          </cell>
          <cell r="D927">
            <v>229205</v>
          </cell>
          <cell r="E927">
            <v>39845</v>
          </cell>
          <cell r="F927">
            <v>39872</v>
          </cell>
          <cell r="G927" t="str">
            <v>EDM011</v>
          </cell>
          <cell r="H927">
            <v>53800.487999999998</v>
          </cell>
          <cell r="I927">
            <v>125.84399999999999</v>
          </cell>
          <cell r="J927">
            <v>125.84399999999999</v>
          </cell>
          <cell r="K927">
            <v>120</v>
          </cell>
          <cell r="L927" t="str">
            <v>GELL</v>
          </cell>
          <cell r="M927">
            <v>1.0760000000000001</v>
          </cell>
          <cell r="N927">
            <v>11.9856</v>
          </cell>
          <cell r="O927">
            <v>0</v>
          </cell>
          <cell r="P927">
            <v>11.944900000000001</v>
          </cell>
          <cell r="Q927">
            <v>2.5300000000000001E-3</v>
          </cell>
          <cell r="R927">
            <v>1.5983000000000001</v>
          </cell>
          <cell r="S927">
            <v>0.57530000000000003</v>
          </cell>
          <cell r="T927">
            <v>7.6010000000000001E-3</v>
          </cell>
          <cell r="U927">
            <v>0</v>
          </cell>
          <cell r="V927">
            <v>28</v>
          </cell>
          <cell r="W927">
            <v>335.59</v>
          </cell>
          <cell r="X927">
            <v>0</v>
          </cell>
          <cell r="Y927">
            <v>1503.19</v>
          </cell>
          <cell r="Z927">
            <v>136.12</v>
          </cell>
          <cell r="AA927">
            <v>1974.9</v>
          </cell>
          <cell r="AB927">
            <v>44.75</v>
          </cell>
          <cell r="AC927">
            <v>72.400000000000006</v>
          </cell>
          <cell r="AD927">
            <v>440.02</v>
          </cell>
          <cell r="AE927">
            <v>557.16999999999996</v>
          </cell>
          <cell r="AF927">
            <v>2532.0700000000002</v>
          </cell>
        </row>
        <row r="928">
          <cell r="C928" t="str">
            <v>QGGG000091</v>
          </cell>
          <cell r="D928">
            <v>229206</v>
          </cell>
          <cell r="E928">
            <v>39845</v>
          </cell>
          <cell r="F928">
            <v>39872</v>
          </cell>
          <cell r="G928" t="str">
            <v>EDM012</v>
          </cell>
          <cell r="H928">
            <v>7521.85</v>
          </cell>
          <cell r="I928">
            <v>49.58</v>
          </cell>
          <cell r="J928">
            <v>120</v>
          </cell>
          <cell r="K928">
            <v>120</v>
          </cell>
          <cell r="L928" t="str">
            <v>GELL</v>
          </cell>
          <cell r="M928">
            <v>1.0760000000000001</v>
          </cell>
          <cell r="N928">
            <v>11.9856</v>
          </cell>
          <cell r="O928">
            <v>0</v>
          </cell>
          <cell r="P928">
            <v>9.9077000000000002</v>
          </cell>
          <cell r="Q928">
            <v>2.5300000000000001E-3</v>
          </cell>
          <cell r="R928">
            <v>1.5983000000000001</v>
          </cell>
          <cell r="S928">
            <v>0.57530000000000003</v>
          </cell>
          <cell r="T928">
            <v>7.6010000000000001E-3</v>
          </cell>
          <cell r="U928">
            <v>0</v>
          </cell>
          <cell r="V928">
            <v>28</v>
          </cell>
          <cell r="W928">
            <v>335.59</v>
          </cell>
          <cell r="X928">
            <v>0</v>
          </cell>
          <cell r="Y928">
            <v>1188.92</v>
          </cell>
          <cell r="Z928">
            <v>19.04</v>
          </cell>
          <cell r="AA928">
            <v>1543.55</v>
          </cell>
          <cell r="AB928">
            <v>44.75</v>
          </cell>
          <cell r="AC928">
            <v>69.03</v>
          </cell>
          <cell r="AD928">
            <v>61.52</v>
          </cell>
          <cell r="AE928">
            <v>175.3</v>
          </cell>
          <cell r="AF928">
            <v>1718.85</v>
          </cell>
        </row>
        <row r="929">
          <cell r="C929" t="str">
            <v>QGGG000094</v>
          </cell>
          <cell r="D929">
            <v>229207</v>
          </cell>
          <cell r="E929">
            <v>39845</v>
          </cell>
          <cell r="F929">
            <v>39872</v>
          </cell>
          <cell r="G929" t="str">
            <v>EDMSCT1</v>
          </cell>
          <cell r="H929">
            <v>71759.460000000006</v>
          </cell>
          <cell r="I929">
            <v>209.76</v>
          </cell>
          <cell r="J929">
            <v>209.76</v>
          </cell>
          <cell r="K929">
            <v>120</v>
          </cell>
          <cell r="L929" t="str">
            <v>GELL</v>
          </cell>
          <cell r="M929">
            <v>1.0760000000000001</v>
          </cell>
          <cell r="N929">
            <v>11.9856</v>
          </cell>
          <cell r="O929">
            <v>0</v>
          </cell>
          <cell r="P929">
            <v>12.2485</v>
          </cell>
          <cell r="Q929">
            <v>2.5300000000000001E-3</v>
          </cell>
          <cell r="R929">
            <v>1.5983000000000001</v>
          </cell>
          <cell r="S929">
            <v>0.57530000000000003</v>
          </cell>
          <cell r="T929">
            <v>7.6010000000000001E-3</v>
          </cell>
          <cell r="U929">
            <v>0</v>
          </cell>
          <cell r="V929">
            <v>28</v>
          </cell>
          <cell r="W929">
            <v>335.59</v>
          </cell>
          <cell r="X929">
            <v>0</v>
          </cell>
          <cell r="Y929">
            <v>2569.2399999999998</v>
          </cell>
          <cell r="Z929">
            <v>181.55</v>
          </cell>
          <cell r="AA929">
            <v>3086.38</v>
          </cell>
          <cell r="AB929">
            <v>44.75</v>
          </cell>
          <cell r="AC929">
            <v>120.68</v>
          </cell>
          <cell r="AD929">
            <v>586.9</v>
          </cell>
          <cell r="AE929">
            <v>752.33</v>
          </cell>
          <cell r="AF929">
            <v>3838.71</v>
          </cell>
        </row>
        <row r="930">
          <cell r="C930" t="str">
            <v>QGGG000095</v>
          </cell>
          <cell r="D930">
            <v>229208</v>
          </cell>
          <cell r="E930">
            <v>39845</v>
          </cell>
          <cell r="F930">
            <v>39872</v>
          </cell>
          <cell r="G930" t="str">
            <v>EDMSCT1</v>
          </cell>
          <cell r="H930">
            <v>63501.7</v>
          </cell>
          <cell r="I930">
            <v>311.04000000000002</v>
          </cell>
          <cell r="J930">
            <v>311.04000000000002</v>
          </cell>
          <cell r="K930">
            <v>120</v>
          </cell>
          <cell r="L930" t="str">
            <v>GELL</v>
          </cell>
          <cell r="M930">
            <v>1.0760000000000001</v>
          </cell>
          <cell r="N930">
            <v>11.9856</v>
          </cell>
          <cell r="O930">
            <v>0</v>
          </cell>
          <cell r="P930">
            <v>12.2485</v>
          </cell>
          <cell r="Q930">
            <v>2.5300000000000001E-3</v>
          </cell>
          <cell r="R930">
            <v>1.5983000000000001</v>
          </cell>
          <cell r="S930">
            <v>0.57530000000000003</v>
          </cell>
          <cell r="T930">
            <v>7.6010000000000001E-3</v>
          </cell>
          <cell r="U930">
            <v>0</v>
          </cell>
          <cell r="V930">
            <v>28</v>
          </cell>
          <cell r="W930">
            <v>335.59</v>
          </cell>
          <cell r="X930">
            <v>0</v>
          </cell>
          <cell r="Y930">
            <v>3809.78</v>
          </cell>
          <cell r="Z930">
            <v>160.66</v>
          </cell>
          <cell r="AA930">
            <v>4306.03</v>
          </cell>
          <cell r="AB930">
            <v>44.75</v>
          </cell>
          <cell r="AC930">
            <v>178.94</v>
          </cell>
          <cell r="AD930">
            <v>519.36</v>
          </cell>
          <cell r="AE930">
            <v>743.05</v>
          </cell>
          <cell r="AF930">
            <v>5049.08</v>
          </cell>
        </row>
        <row r="931">
          <cell r="C931" t="str">
            <v>QGGG000096</v>
          </cell>
          <cell r="D931">
            <v>229209</v>
          </cell>
          <cell r="E931">
            <v>39845</v>
          </cell>
          <cell r="F931">
            <v>39872</v>
          </cell>
          <cell r="G931" t="str">
            <v>EDMSCT1</v>
          </cell>
          <cell r="H931">
            <v>84034.089000000007</v>
          </cell>
          <cell r="I931">
            <v>342.05399999999997</v>
          </cell>
          <cell r="J931">
            <v>342.05399999999997</v>
          </cell>
          <cell r="K931">
            <v>120</v>
          </cell>
          <cell r="L931" t="str">
            <v>GELL</v>
          </cell>
          <cell r="M931">
            <v>1.0760000000000001</v>
          </cell>
          <cell r="N931">
            <v>11.9856</v>
          </cell>
          <cell r="O931">
            <v>0</v>
          </cell>
          <cell r="P931">
            <v>12.2485</v>
          </cell>
          <cell r="Q931">
            <v>2.5300000000000001E-3</v>
          </cell>
          <cell r="R931">
            <v>1.5983000000000001</v>
          </cell>
          <cell r="S931">
            <v>0.57530000000000003</v>
          </cell>
          <cell r="T931">
            <v>7.6010000000000001E-3</v>
          </cell>
          <cell r="U931">
            <v>0</v>
          </cell>
          <cell r="V931">
            <v>28</v>
          </cell>
          <cell r="W931">
            <v>335.59</v>
          </cell>
          <cell r="X931">
            <v>0</v>
          </cell>
          <cell r="Y931">
            <v>4189.6499999999996</v>
          </cell>
          <cell r="Z931">
            <v>212.6</v>
          </cell>
          <cell r="AA931">
            <v>4737.84</v>
          </cell>
          <cell r="AB931">
            <v>44.75</v>
          </cell>
          <cell r="AC931">
            <v>196.79</v>
          </cell>
          <cell r="AD931">
            <v>687.29</v>
          </cell>
          <cell r="AE931">
            <v>928.83</v>
          </cell>
          <cell r="AF931">
            <v>5666.67</v>
          </cell>
        </row>
        <row r="932">
          <cell r="C932" t="str">
            <v>QGGG000098</v>
          </cell>
          <cell r="D932">
            <v>229210</v>
          </cell>
          <cell r="E932">
            <v>39845</v>
          </cell>
          <cell r="F932">
            <v>39872</v>
          </cell>
          <cell r="G932" t="str">
            <v>EDM013</v>
          </cell>
          <cell r="H932">
            <v>53160.911999999997</v>
          </cell>
          <cell r="I932">
            <v>277.584</v>
          </cell>
          <cell r="J932">
            <v>277.584</v>
          </cell>
          <cell r="K932">
            <v>120</v>
          </cell>
          <cell r="L932" t="str">
            <v>GELB</v>
          </cell>
          <cell r="M932">
            <v>1.071</v>
          </cell>
          <cell r="N932">
            <v>11.9856</v>
          </cell>
          <cell r="O932">
            <v>0</v>
          </cell>
          <cell r="P932">
            <v>11.6105</v>
          </cell>
          <cell r="Q932">
            <v>2.5300000000000001E-3</v>
          </cell>
          <cell r="R932">
            <v>1.5983000000000001</v>
          </cell>
          <cell r="S932">
            <v>0.57530000000000003</v>
          </cell>
          <cell r="T932">
            <v>7.6010000000000001E-3</v>
          </cell>
          <cell r="U932">
            <v>0</v>
          </cell>
          <cell r="V932">
            <v>28</v>
          </cell>
          <cell r="W932">
            <v>335.59</v>
          </cell>
          <cell r="X932">
            <v>0</v>
          </cell>
          <cell r="Y932">
            <v>3222.89</v>
          </cell>
          <cell r="Z932">
            <v>134.5</v>
          </cell>
          <cell r="AA932">
            <v>3692.98</v>
          </cell>
          <cell r="AB932">
            <v>44.75</v>
          </cell>
          <cell r="AC932">
            <v>159.69</v>
          </cell>
          <cell r="AD932">
            <v>432.77</v>
          </cell>
          <cell r="AE932">
            <v>637.21</v>
          </cell>
          <cell r="AF932">
            <v>4330.1899999999996</v>
          </cell>
        </row>
        <row r="933">
          <cell r="C933" t="str">
            <v>QGGG000099</v>
          </cell>
          <cell r="D933">
            <v>229211</v>
          </cell>
          <cell r="E933">
            <v>39845</v>
          </cell>
          <cell r="F933">
            <v>39872</v>
          </cell>
          <cell r="G933" t="str">
            <v>EDMSCT1</v>
          </cell>
          <cell r="H933">
            <v>10794.01</v>
          </cell>
          <cell r="I933">
            <v>47.38</v>
          </cell>
          <cell r="J933">
            <v>120</v>
          </cell>
          <cell r="K933">
            <v>120</v>
          </cell>
          <cell r="L933" t="str">
            <v>GELL</v>
          </cell>
          <cell r="M933">
            <v>1.0760000000000001</v>
          </cell>
          <cell r="N933">
            <v>11.9856</v>
          </cell>
          <cell r="O933">
            <v>0</v>
          </cell>
          <cell r="P933">
            <v>12.2485</v>
          </cell>
          <cell r="Q933">
            <v>2.5300000000000001E-3</v>
          </cell>
          <cell r="R933">
            <v>1.5983000000000001</v>
          </cell>
          <cell r="S933">
            <v>0.57530000000000003</v>
          </cell>
          <cell r="T933">
            <v>7.6010000000000001E-3</v>
          </cell>
          <cell r="U933">
            <v>0</v>
          </cell>
          <cell r="V933">
            <v>28</v>
          </cell>
          <cell r="W933">
            <v>335.59</v>
          </cell>
          <cell r="X933">
            <v>0</v>
          </cell>
          <cell r="Y933">
            <v>1469.82</v>
          </cell>
          <cell r="Z933">
            <v>27.31</v>
          </cell>
          <cell r="AA933">
            <v>1832.72</v>
          </cell>
          <cell r="AB933">
            <v>44.75</v>
          </cell>
          <cell r="AC933">
            <v>69.03</v>
          </cell>
          <cell r="AD933">
            <v>88.28</v>
          </cell>
          <cell r="AE933">
            <v>202.06</v>
          </cell>
          <cell r="AF933">
            <v>2034.78</v>
          </cell>
        </row>
        <row r="934">
          <cell r="C934" t="str">
            <v>QGGG0000NZ</v>
          </cell>
          <cell r="D934">
            <v>229212</v>
          </cell>
          <cell r="E934">
            <v>39845</v>
          </cell>
          <cell r="F934">
            <v>39872</v>
          </cell>
          <cell r="G934" t="str">
            <v>EDMSCT1</v>
          </cell>
          <cell r="H934">
            <v>14277.32</v>
          </cell>
          <cell r="I934">
            <v>47.36</v>
          </cell>
          <cell r="J934">
            <v>120</v>
          </cell>
          <cell r="K934">
            <v>120</v>
          </cell>
          <cell r="L934" t="str">
            <v>GELB</v>
          </cell>
          <cell r="M934">
            <v>1.071</v>
          </cell>
          <cell r="N934">
            <v>11.9856</v>
          </cell>
          <cell r="O934">
            <v>0</v>
          </cell>
          <cell r="P934">
            <v>12.2485</v>
          </cell>
          <cell r="Q934">
            <v>2.5300000000000001E-3</v>
          </cell>
          <cell r="R934">
            <v>1.5983000000000001</v>
          </cell>
          <cell r="S934">
            <v>0.57530000000000003</v>
          </cell>
          <cell r="T934">
            <v>7.6010000000000001E-3</v>
          </cell>
          <cell r="U934">
            <v>0</v>
          </cell>
          <cell r="V934">
            <v>28</v>
          </cell>
          <cell r="W934">
            <v>335.59</v>
          </cell>
          <cell r="X934">
            <v>0</v>
          </cell>
          <cell r="Y934">
            <v>1469.82</v>
          </cell>
          <cell r="Z934">
            <v>36.119999999999997</v>
          </cell>
          <cell r="AA934">
            <v>1841.53</v>
          </cell>
          <cell r="AB934">
            <v>44.75</v>
          </cell>
          <cell r="AC934">
            <v>69.03</v>
          </cell>
          <cell r="AD934">
            <v>116.23</v>
          </cell>
          <cell r="AE934">
            <v>230.01</v>
          </cell>
          <cell r="AF934">
            <v>2071.54</v>
          </cell>
        </row>
        <row r="935">
          <cell r="C935" t="str">
            <v>QGGG000100</v>
          </cell>
          <cell r="D935">
            <v>229213</v>
          </cell>
          <cell r="E935">
            <v>39845</v>
          </cell>
          <cell r="F935">
            <v>39872</v>
          </cell>
          <cell r="G935" t="str">
            <v>EDST1</v>
          </cell>
          <cell r="H935">
            <v>71053.009999999995</v>
          </cell>
          <cell r="I935">
            <v>166.26</v>
          </cell>
          <cell r="J935">
            <v>166.26</v>
          </cell>
          <cell r="K935">
            <v>30</v>
          </cell>
          <cell r="L935" t="str">
            <v>GELL</v>
          </cell>
          <cell r="M935">
            <v>1.0760000000000001</v>
          </cell>
          <cell r="N935">
            <v>1.5146999999999999</v>
          </cell>
          <cell r="O935">
            <v>0</v>
          </cell>
          <cell r="P935">
            <v>16.048999999999999</v>
          </cell>
          <cell r="Q935">
            <v>2.5300000000000001E-3</v>
          </cell>
          <cell r="R935">
            <v>1.5983000000000001</v>
          </cell>
          <cell r="S935">
            <v>0.57530000000000003</v>
          </cell>
          <cell r="T935">
            <v>7.6010000000000001E-3</v>
          </cell>
          <cell r="U935">
            <v>0</v>
          </cell>
          <cell r="V935">
            <v>28</v>
          </cell>
          <cell r="W935">
            <v>42.41</v>
          </cell>
          <cell r="X935">
            <v>0</v>
          </cell>
          <cell r="Y935">
            <v>2668.31</v>
          </cell>
          <cell r="Z935">
            <v>179.77</v>
          </cell>
          <cell r="AA935">
            <v>2890.49</v>
          </cell>
          <cell r="AB935">
            <v>44.75</v>
          </cell>
          <cell r="AC935">
            <v>95.65</v>
          </cell>
          <cell r="AD935">
            <v>581.13</v>
          </cell>
          <cell r="AE935">
            <v>721.53</v>
          </cell>
          <cell r="AF935">
            <v>3612.02</v>
          </cell>
        </row>
        <row r="936">
          <cell r="C936" t="str">
            <v>QGGG000102</v>
          </cell>
          <cell r="D936">
            <v>229214</v>
          </cell>
          <cell r="E936">
            <v>39845</v>
          </cell>
          <cell r="F936">
            <v>39872</v>
          </cell>
          <cell r="G936" t="str">
            <v>EDMSCT1</v>
          </cell>
          <cell r="H936">
            <v>56334.65</v>
          </cell>
          <cell r="I936">
            <v>182.22</v>
          </cell>
          <cell r="J936">
            <v>182.22</v>
          </cell>
          <cell r="K936">
            <v>120</v>
          </cell>
          <cell r="L936" t="str">
            <v>GELB</v>
          </cell>
          <cell r="M936">
            <v>1.071</v>
          </cell>
          <cell r="N936">
            <v>11.9856</v>
          </cell>
          <cell r="O936">
            <v>0</v>
          </cell>
          <cell r="P936">
            <v>12.2485</v>
          </cell>
          <cell r="Q936">
            <v>2.5300000000000001E-3</v>
          </cell>
          <cell r="R936">
            <v>1.5983000000000001</v>
          </cell>
          <cell r="S936">
            <v>0.57530000000000003</v>
          </cell>
          <cell r="T936">
            <v>7.6010000000000001E-3</v>
          </cell>
          <cell r="U936">
            <v>0</v>
          </cell>
          <cell r="V936">
            <v>28</v>
          </cell>
          <cell r="W936">
            <v>335.59</v>
          </cell>
          <cell r="X936">
            <v>0</v>
          </cell>
          <cell r="Y936">
            <v>2231.92</v>
          </cell>
          <cell r="Z936">
            <v>142.52000000000001</v>
          </cell>
          <cell r="AA936">
            <v>2710.03</v>
          </cell>
          <cell r="AB936">
            <v>44.75</v>
          </cell>
          <cell r="AC936">
            <v>104.84</v>
          </cell>
          <cell r="AD936">
            <v>458.61</v>
          </cell>
          <cell r="AE936">
            <v>608.20000000000005</v>
          </cell>
          <cell r="AF936">
            <v>3318.23</v>
          </cell>
        </row>
        <row r="937">
          <cell r="C937" t="str">
            <v>QGGG000104</v>
          </cell>
          <cell r="D937">
            <v>229215</v>
          </cell>
          <cell r="E937">
            <v>39845</v>
          </cell>
          <cell r="F937">
            <v>39872</v>
          </cell>
          <cell r="G937" t="str">
            <v>EDMSCT1</v>
          </cell>
          <cell r="H937">
            <v>94608.9</v>
          </cell>
          <cell r="I937">
            <v>278.68</v>
          </cell>
          <cell r="J937">
            <v>278.68</v>
          </cell>
          <cell r="K937">
            <v>120</v>
          </cell>
          <cell r="L937" t="str">
            <v>GELB</v>
          </cell>
          <cell r="M937">
            <v>1.071</v>
          </cell>
          <cell r="N937">
            <v>11.9856</v>
          </cell>
          <cell r="O937">
            <v>0</v>
          </cell>
          <cell r="P937">
            <v>12.2485</v>
          </cell>
          <cell r="Q937">
            <v>2.5300000000000001E-3</v>
          </cell>
          <cell r="R937">
            <v>1.5983000000000001</v>
          </cell>
          <cell r="S937">
            <v>0.57530000000000003</v>
          </cell>
          <cell r="T937">
            <v>7.6010000000000001E-3</v>
          </cell>
          <cell r="U937">
            <v>0</v>
          </cell>
          <cell r="V937">
            <v>28</v>
          </cell>
          <cell r="W937">
            <v>335.59</v>
          </cell>
          <cell r="X937">
            <v>0</v>
          </cell>
          <cell r="Y937">
            <v>3413.42</v>
          </cell>
          <cell r="Z937">
            <v>239.37</v>
          </cell>
          <cell r="AA937">
            <v>3988.38</v>
          </cell>
          <cell r="AB937">
            <v>44.75</v>
          </cell>
          <cell r="AC937">
            <v>160.32</v>
          </cell>
          <cell r="AD937">
            <v>770.18</v>
          </cell>
          <cell r="AE937">
            <v>975.25</v>
          </cell>
          <cell r="AF937">
            <v>4963.63</v>
          </cell>
        </row>
        <row r="938">
          <cell r="C938" t="str">
            <v>QGGG000108</v>
          </cell>
          <cell r="D938">
            <v>229216</v>
          </cell>
          <cell r="E938">
            <v>39845</v>
          </cell>
          <cell r="F938">
            <v>39872</v>
          </cell>
          <cell r="G938" t="str">
            <v>EDMSCT1</v>
          </cell>
          <cell r="H938">
            <v>67921.759999999995</v>
          </cell>
          <cell r="I938">
            <v>137.04</v>
          </cell>
          <cell r="J938">
            <v>137.04</v>
          </cell>
          <cell r="K938">
            <v>120</v>
          </cell>
          <cell r="L938" t="str">
            <v>GELB</v>
          </cell>
          <cell r="M938">
            <v>1.071</v>
          </cell>
          <cell r="N938">
            <v>11.9856</v>
          </cell>
          <cell r="O938">
            <v>0</v>
          </cell>
          <cell r="P938">
            <v>12.2485</v>
          </cell>
          <cell r="Q938">
            <v>2.5300000000000001E-3</v>
          </cell>
          <cell r="R938">
            <v>1.5983000000000001</v>
          </cell>
          <cell r="S938">
            <v>0.57530000000000003</v>
          </cell>
          <cell r="T938">
            <v>7.6010000000000001E-3</v>
          </cell>
          <cell r="U938">
            <v>0</v>
          </cell>
          <cell r="V938">
            <v>28</v>
          </cell>
          <cell r="W938">
            <v>335.59</v>
          </cell>
          <cell r="X938">
            <v>0</v>
          </cell>
          <cell r="Y938">
            <v>1678.54</v>
          </cell>
          <cell r="Z938">
            <v>171.85</v>
          </cell>
          <cell r="AA938">
            <v>2185.98</v>
          </cell>
          <cell r="AB938">
            <v>44.75</v>
          </cell>
          <cell r="AC938">
            <v>78.84</v>
          </cell>
          <cell r="AD938">
            <v>552.92999999999995</v>
          </cell>
          <cell r="AE938">
            <v>676.52</v>
          </cell>
          <cell r="AF938">
            <v>2862.5</v>
          </cell>
        </row>
        <row r="939">
          <cell r="C939" t="str">
            <v>QGGG000109</v>
          </cell>
          <cell r="D939">
            <v>229217</v>
          </cell>
          <cell r="E939">
            <v>39845</v>
          </cell>
          <cell r="F939">
            <v>39872</v>
          </cell>
          <cell r="G939" t="str">
            <v>EDMSCT1</v>
          </cell>
          <cell r="H939">
            <v>56451.16</v>
          </cell>
          <cell r="I939">
            <v>132.78</v>
          </cell>
          <cell r="J939">
            <v>132.78</v>
          </cell>
          <cell r="K939">
            <v>120</v>
          </cell>
          <cell r="L939" t="str">
            <v>GELB</v>
          </cell>
          <cell r="M939">
            <v>1.071</v>
          </cell>
          <cell r="N939">
            <v>11.9856</v>
          </cell>
          <cell r="O939">
            <v>0</v>
          </cell>
          <cell r="P939">
            <v>12.2485</v>
          </cell>
          <cell r="Q939">
            <v>2.5300000000000001E-3</v>
          </cell>
          <cell r="R939">
            <v>1.5983000000000001</v>
          </cell>
          <cell r="S939">
            <v>0.57530000000000003</v>
          </cell>
          <cell r="T939">
            <v>7.6010000000000001E-3</v>
          </cell>
          <cell r="U939">
            <v>0</v>
          </cell>
          <cell r="V939">
            <v>28</v>
          </cell>
          <cell r="W939">
            <v>335.59</v>
          </cell>
          <cell r="X939">
            <v>0</v>
          </cell>
          <cell r="Y939">
            <v>1626.36</v>
          </cell>
          <cell r="Z939">
            <v>142.82</v>
          </cell>
          <cell r="AA939">
            <v>2104.77</v>
          </cell>
          <cell r="AB939">
            <v>44.75</v>
          </cell>
          <cell r="AC939">
            <v>76.39</v>
          </cell>
          <cell r="AD939">
            <v>459.55</v>
          </cell>
          <cell r="AE939">
            <v>580.69000000000005</v>
          </cell>
          <cell r="AF939">
            <v>2685.46</v>
          </cell>
        </row>
        <row r="940">
          <cell r="C940" t="str">
            <v>QGGG000113</v>
          </cell>
          <cell r="D940">
            <v>229218</v>
          </cell>
          <cell r="E940">
            <v>39845</v>
          </cell>
          <cell r="F940">
            <v>39872</v>
          </cell>
          <cell r="G940" t="str">
            <v>EDMT1</v>
          </cell>
          <cell r="H940">
            <v>8498.9</v>
          </cell>
          <cell r="I940">
            <v>49.8</v>
          </cell>
          <cell r="J940">
            <v>120</v>
          </cell>
          <cell r="K940">
            <v>120</v>
          </cell>
          <cell r="L940" t="str">
            <v>GELL</v>
          </cell>
          <cell r="M940">
            <v>1.0760000000000001</v>
          </cell>
          <cell r="N940">
            <v>11.9856</v>
          </cell>
          <cell r="O940">
            <v>0</v>
          </cell>
          <cell r="P940">
            <v>13.393599999999999</v>
          </cell>
          <cell r="Q940">
            <v>2.5300000000000001E-3</v>
          </cell>
          <cell r="R940">
            <v>1.5983000000000001</v>
          </cell>
          <cell r="S940">
            <v>0.57530000000000003</v>
          </cell>
          <cell r="T940">
            <v>7.6010000000000001E-3</v>
          </cell>
          <cell r="U940">
            <v>0</v>
          </cell>
          <cell r="V940">
            <v>28</v>
          </cell>
          <cell r="W940">
            <v>335.59</v>
          </cell>
          <cell r="X940">
            <v>0</v>
          </cell>
          <cell r="Y940">
            <v>1607.23</v>
          </cell>
          <cell r="Z940">
            <v>21.5</v>
          </cell>
          <cell r="AA940">
            <v>1964.32</v>
          </cell>
          <cell r="AB940">
            <v>44.75</v>
          </cell>
          <cell r="AC940">
            <v>69.03</v>
          </cell>
          <cell r="AD940">
            <v>69.52</v>
          </cell>
          <cell r="AE940">
            <v>183.3</v>
          </cell>
          <cell r="AF940">
            <v>2147.62</v>
          </cell>
        </row>
        <row r="941">
          <cell r="C941" t="str">
            <v>QGGG000114</v>
          </cell>
          <cell r="D941">
            <v>229219</v>
          </cell>
          <cell r="E941">
            <v>39845</v>
          </cell>
          <cell r="F941">
            <v>39872</v>
          </cell>
          <cell r="G941" t="str">
            <v>EDSSCT1</v>
          </cell>
          <cell r="H941">
            <v>22364.18</v>
          </cell>
          <cell r="I941">
            <v>115.26</v>
          </cell>
          <cell r="J941">
            <v>115.26</v>
          </cell>
          <cell r="K941">
            <v>30</v>
          </cell>
          <cell r="L941" t="str">
            <v>GELB</v>
          </cell>
          <cell r="M941">
            <v>1.071</v>
          </cell>
          <cell r="N941">
            <v>1.5146999999999999</v>
          </cell>
          <cell r="O941">
            <v>0</v>
          </cell>
          <cell r="P941">
            <v>14.9567</v>
          </cell>
          <cell r="Q941">
            <v>2.5300000000000001E-3</v>
          </cell>
          <cell r="R941">
            <v>1.5983000000000001</v>
          </cell>
          <cell r="S941">
            <v>0.57530000000000003</v>
          </cell>
          <cell r="T941">
            <v>7.6010000000000001E-3</v>
          </cell>
          <cell r="U941">
            <v>0</v>
          </cell>
          <cell r="V941">
            <v>28</v>
          </cell>
          <cell r="W941">
            <v>42.41</v>
          </cell>
          <cell r="X941">
            <v>0</v>
          </cell>
          <cell r="Y941">
            <v>1723.92</v>
          </cell>
          <cell r="Z941">
            <v>56.58</v>
          </cell>
          <cell r="AA941">
            <v>1822.91</v>
          </cell>
          <cell r="AB941">
            <v>44.75</v>
          </cell>
          <cell r="AC941">
            <v>66.31</v>
          </cell>
          <cell r="AD941">
            <v>182.06</v>
          </cell>
          <cell r="AE941">
            <v>293.12</v>
          </cell>
          <cell r="AF941">
            <v>2116.0300000000002</v>
          </cell>
        </row>
        <row r="942">
          <cell r="C942" t="str">
            <v>QGGG000115</v>
          </cell>
          <cell r="D942">
            <v>229220</v>
          </cell>
          <cell r="E942">
            <v>39845</v>
          </cell>
          <cell r="F942">
            <v>39872</v>
          </cell>
          <cell r="G942" t="str">
            <v>EDMSCT1</v>
          </cell>
          <cell r="H942">
            <v>68523.199999999997</v>
          </cell>
          <cell r="I942">
            <v>183.6</v>
          </cell>
          <cell r="J942">
            <v>183.6</v>
          </cell>
          <cell r="K942">
            <v>120</v>
          </cell>
          <cell r="L942" t="str">
            <v>GELB</v>
          </cell>
          <cell r="M942">
            <v>1.071</v>
          </cell>
          <cell r="N942">
            <v>11.9856</v>
          </cell>
          <cell r="O942">
            <v>0</v>
          </cell>
          <cell r="P942">
            <v>12.2485</v>
          </cell>
          <cell r="Q942">
            <v>2.5300000000000001E-3</v>
          </cell>
          <cell r="R942">
            <v>1.5983000000000001</v>
          </cell>
          <cell r="S942">
            <v>0.57530000000000003</v>
          </cell>
          <cell r="T942">
            <v>7.6010000000000001E-3</v>
          </cell>
          <cell r="U942">
            <v>0</v>
          </cell>
          <cell r="V942">
            <v>28</v>
          </cell>
          <cell r="W942">
            <v>335.59</v>
          </cell>
          <cell r="X942">
            <v>0</v>
          </cell>
          <cell r="Y942">
            <v>2248.8200000000002</v>
          </cell>
          <cell r="Z942">
            <v>173.37</v>
          </cell>
          <cell r="AA942">
            <v>2757.78</v>
          </cell>
          <cell r="AB942">
            <v>44.75</v>
          </cell>
          <cell r="AC942">
            <v>105.63</v>
          </cell>
          <cell r="AD942">
            <v>557.83000000000004</v>
          </cell>
          <cell r="AE942">
            <v>708.21</v>
          </cell>
          <cell r="AF942">
            <v>3465.99</v>
          </cell>
        </row>
        <row r="943">
          <cell r="C943" t="str">
            <v>QGGG000117</v>
          </cell>
          <cell r="D943">
            <v>229221</v>
          </cell>
          <cell r="E943">
            <v>39845</v>
          </cell>
          <cell r="F943">
            <v>39872</v>
          </cell>
          <cell r="G943" t="str">
            <v>EDMSCT1</v>
          </cell>
          <cell r="H943">
            <v>67863.456000000006</v>
          </cell>
          <cell r="I943">
            <v>272.512</v>
          </cell>
          <cell r="J943">
            <v>272.512</v>
          </cell>
          <cell r="K943">
            <v>120</v>
          </cell>
          <cell r="L943" t="str">
            <v>GELB</v>
          </cell>
          <cell r="M943">
            <v>1.071</v>
          </cell>
          <cell r="N943">
            <v>11.9856</v>
          </cell>
          <cell r="O943">
            <v>0</v>
          </cell>
          <cell r="P943">
            <v>12.2485</v>
          </cell>
          <cell r="Q943">
            <v>2.5300000000000001E-3</v>
          </cell>
          <cell r="R943">
            <v>1.5983000000000001</v>
          </cell>
          <cell r="S943">
            <v>0.57530000000000003</v>
          </cell>
          <cell r="T943">
            <v>7.6010000000000001E-3</v>
          </cell>
          <cell r="U943">
            <v>0</v>
          </cell>
          <cell r="V943">
            <v>28</v>
          </cell>
          <cell r="W943">
            <v>335.59</v>
          </cell>
          <cell r="X943">
            <v>0</v>
          </cell>
          <cell r="Y943">
            <v>3337.87</v>
          </cell>
          <cell r="Z943">
            <v>171.69</v>
          </cell>
          <cell r="AA943">
            <v>3845.15</v>
          </cell>
          <cell r="AB943">
            <v>44.75</v>
          </cell>
          <cell r="AC943">
            <v>156.78</v>
          </cell>
          <cell r="AD943">
            <v>552.46</v>
          </cell>
          <cell r="AE943">
            <v>753.99</v>
          </cell>
          <cell r="AF943">
            <v>4599.1400000000003</v>
          </cell>
        </row>
        <row r="944">
          <cell r="C944" t="str">
            <v>QGGG000121</v>
          </cell>
          <cell r="D944">
            <v>229222</v>
          </cell>
          <cell r="E944">
            <v>39845</v>
          </cell>
          <cell r="F944">
            <v>39872</v>
          </cell>
          <cell r="G944" t="str">
            <v>EDMSCT1</v>
          </cell>
          <cell r="H944">
            <v>44216.37</v>
          </cell>
          <cell r="I944">
            <v>77.28</v>
          </cell>
          <cell r="J944">
            <v>120</v>
          </cell>
          <cell r="K944">
            <v>120</v>
          </cell>
          <cell r="L944" t="str">
            <v>GELB</v>
          </cell>
          <cell r="M944">
            <v>1.071</v>
          </cell>
          <cell r="N944">
            <v>11.9856</v>
          </cell>
          <cell r="O944">
            <v>0</v>
          </cell>
          <cell r="P944">
            <v>12.2485</v>
          </cell>
          <cell r="Q944">
            <v>2.5300000000000001E-3</v>
          </cell>
          <cell r="R944">
            <v>1.5983000000000001</v>
          </cell>
          <cell r="S944">
            <v>0.57530000000000003</v>
          </cell>
          <cell r="T944">
            <v>7.6010000000000001E-3</v>
          </cell>
          <cell r="U944">
            <v>0</v>
          </cell>
          <cell r="V944">
            <v>28</v>
          </cell>
          <cell r="W944">
            <v>335.59</v>
          </cell>
          <cell r="X944">
            <v>0</v>
          </cell>
          <cell r="Y944">
            <v>1469.82</v>
          </cell>
          <cell r="Z944">
            <v>111.87</v>
          </cell>
          <cell r="AA944">
            <v>1917.28</v>
          </cell>
          <cell r="AB944">
            <v>44.75</v>
          </cell>
          <cell r="AC944">
            <v>69.03</v>
          </cell>
          <cell r="AD944">
            <v>359.95</v>
          </cell>
          <cell r="AE944">
            <v>473.73</v>
          </cell>
          <cell r="AF944">
            <v>2391.0100000000002</v>
          </cell>
        </row>
        <row r="945">
          <cell r="C945" t="str">
            <v>QGGG000123</v>
          </cell>
          <cell r="D945">
            <v>229223</v>
          </cell>
          <cell r="E945">
            <v>39845</v>
          </cell>
          <cell r="F945">
            <v>39872</v>
          </cell>
          <cell r="G945" t="str">
            <v>EDST1</v>
          </cell>
          <cell r="H945">
            <v>107452.53</v>
          </cell>
          <cell r="I945">
            <v>237.24</v>
          </cell>
          <cell r="J945">
            <v>237.24</v>
          </cell>
          <cell r="K945">
            <v>30</v>
          </cell>
          <cell r="L945" t="str">
            <v>GELL</v>
          </cell>
          <cell r="M945">
            <v>1.0760000000000001</v>
          </cell>
          <cell r="N945">
            <v>1.5146999999999999</v>
          </cell>
          <cell r="O945">
            <v>0</v>
          </cell>
          <cell r="P945">
            <v>16.048999999999999</v>
          </cell>
          <cell r="Q945">
            <v>2.5300000000000001E-3</v>
          </cell>
          <cell r="R945">
            <v>1.5983000000000001</v>
          </cell>
          <cell r="S945">
            <v>0.57530000000000003</v>
          </cell>
          <cell r="T945">
            <v>7.6010000000000001E-3</v>
          </cell>
          <cell r="U945">
            <v>0</v>
          </cell>
          <cell r="V945">
            <v>28</v>
          </cell>
          <cell r="W945">
            <v>42.41</v>
          </cell>
          <cell r="X945">
            <v>0</v>
          </cell>
          <cell r="Y945">
            <v>3807.47</v>
          </cell>
          <cell r="Z945">
            <v>271.86</v>
          </cell>
          <cell r="AA945">
            <v>4121.74</v>
          </cell>
          <cell r="AB945">
            <v>44.75</v>
          </cell>
          <cell r="AC945">
            <v>136.47999999999999</v>
          </cell>
          <cell r="AD945">
            <v>878.82</v>
          </cell>
          <cell r="AE945">
            <v>1060.05</v>
          </cell>
          <cell r="AF945">
            <v>5181.79</v>
          </cell>
        </row>
        <row r="946">
          <cell r="C946" t="str">
            <v>QGGG000126</v>
          </cell>
          <cell r="D946">
            <v>229224</v>
          </cell>
          <cell r="E946">
            <v>39845</v>
          </cell>
          <cell r="F946">
            <v>39872</v>
          </cell>
          <cell r="G946" t="str">
            <v>EDMSCT1</v>
          </cell>
          <cell r="H946">
            <v>107979.88</v>
          </cell>
          <cell r="I946">
            <v>240.5</v>
          </cell>
          <cell r="J946">
            <v>240.5</v>
          </cell>
          <cell r="K946">
            <v>120</v>
          </cell>
          <cell r="L946" t="str">
            <v>GELL</v>
          </cell>
          <cell r="M946">
            <v>1.0760000000000001</v>
          </cell>
          <cell r="N946">
            <v>11.9856</v>
          </cell>
          <cell r="O946">
            <v>0</v>
          </cell>
          <cell r="P946">
            <v>12.2485</v>
          </cell>
          <cell r="Q946">
            <v>2.5300000000000001E-3</v>
          </cell>
          <cell r="R946">
            <v>1.5983000000000001</v>
          </cell>
          <cell r="S946">
            <v>0.57530000000000003</v>
          </cell>
          <cell r="T946">
            <v>7.6010000000000001E-3</v>
          </cell>
          <cell r="U946">
            <v>0</v>
          </cell>
          <cell r="V946">
            <v>28</v>
          </cell>
          <cell r="W946">
            <v>335.59</v>
          </cell>
          <cell r="X946">
            <v>0</v>
          </cell>
          <cell r="Y946">
            <v>2945.76</v>
          </cell>
          <cell r="Z946">
            <v>273.19</v>
          </cell>
          <cell r="AA946">
            <v>3554.54</v>
          </cell>
          <cell r="AB946">
            <v>44.75</v>
          </cell>
          <cell r="AC946">
            <v>138.36000000000001</v>
          </cell>
          <cell r="AD946">
            <v>883.13</v>
          </cell>
          <cell r="AE946">
            <v>1066.24</v>
          </cell>
          <cell r="AF946">
            <v>4620.78</v>
          </cell>
        </row>
        <row r="947">
          <cell r="C947" t="str">
            <v>QGGG000127</v>
          </cell>
          <cell r="D947">
            <v>229225</v>
          </cell>
          <cell r="E947">
            <v>39845</v>
          </cell>
          <cell r="F947">
            <v>39872</v>
          </cell>
          <cell r="G947" t="str">
            <v>EDMSCT1</v>
          </cell>
          <cell r="H947">
            <v>53901.67</v>
          </cell>
          <cell r="I947">
            <v>191.14</v>
          </cell>
          <cell r="J947">
            <v>191.14</v>
          </cell>
          <cell r="K947">
            <v>120</v>
          </cell>
          <cell r="L947" t="str">
            <v>GELB</v>
          </cell>
          <cell r="M947">
            <v>1.071</v>
          </cell>
          <cell r="N947">
            <v>11.9856</v>
          </cell>
          <cell r="O947">
            <v>0</v>
          </cell>
          <cell r="P947">
            <v>12.2485</v>
          </cell>
          <cell r="Q947">
            <v>2.5300000000000001E-3</v>
          </cell>
          <cell r="R947">
            <v>1.5983000000000001</v>
          </cell>
          <cell r="S947">
            <v>0.57530000000000003</v>
          </cell>
          <cell r="T947">
            <v>7.6010000000000001E-3</v>
          </cell>
          <cell r="U947">
            <v>0</v>
          </cell>
          <cell r="V947">
            <v>28</v>
          </cell>
          <cell r="W947">
            <v>335.59</v>
          </cell>
          <cell r="X947">
            <v>0</v>
          </cell>
          <cell r="Y947">
            <v>2341.1799999999998</v>
          </cell>
          <cell r="Z947">
            <v>136.37</v>
          </cell>
          <cell r="AA947">
            <v>2813.14</v>
          </cell>
          <cell r="AB947">
            <v>44.75</v>
          </cell>
          <cell r="AC947">
            <v>109.96</v>
          </cell>
          <cell r="AD947">
            <v>438.8</v>
          </cell>
          <cell r="AE947">
            <v>593.51</v>
          </cell>
          <cell r="AF947">
            <v>3406.65</v>
          </cell>
        </row>
        <row r="948">
          <cell r="C948" t="str">
            <v>QGGG000128</v>
          </cell>
          <cell r="D948">
            <v>229226</v>
          </cell>
          <cell r="E948">
            <v>39845</v>
          </cell>
          <cell r="F948">
            <v>39872</v>
          </cell>
          <cell r="G948" t="str">
            <v>EDMSCT1</v>
          </cell>
          <cell r="H948">
            <v>59342.06</v>
          </cell>
          <cell r="I948">
            <v>182.2</v>
          </cell>
          <cell r="J948">
            <v>182.2</v>
          </cell>
          <cell r="K948">
            <v>120</v>
          </cell>
          <cell r="L948" t="str">
            <v>GELB</v>
          </cell>
          <cell r="M948">
            <v>1.071</v>
          </cell>
          <cell r="N948">
            <v>11.9856</v>
          </cell>
          <cell r="O948">
            <v>0</v>
          </cell>
          <cell r="P948">
            <v>12.2485</v>
          </cell>
          <cell r="Q948">
            <v>2.5300000000000001E-3</v>
          </cell>
          <cell r="R948">
            <v>1.5983000000000001</v>
          </cell>
          <cell r="S948">
            <v>0.57530000000000003</v>
          </cell>
          <cell r="T948">
            <v>7.6010000000000001E-3</v>
          </cell>
          <cell r="U948">
            <v>0</v>
          </cell>
          <cell r="V948">
            <v>28</v>
          </cell>
          <cell r="W948">
            <v>335.59</v>
          </cell>
          <cell r="X948">
            <v>0</v>
          </cell>
          <cell r="Y948">
            <v>2231.6799999999998</v>
          </cell>
          <cell r="Z948">
            <v>150.13</v>
          </cell>
          <cell r="AA948">
            <v>2717.4</v>
          </cell>
          <cell r="AB948">
            <v>44.75</v>
          </cell>
          <cell r="AC948">
            <v>104.83</v>
          </cell>
          <cell r="AD948">
            <v>483.08</v>
          </cell>
          <cell r="AE948">
            <v>632.66</v>
          </cell>
          <cell r="AF948">
            <v>3350.06</v>
          </cell>
        </row>
        <row r="949">
          <cell r="C949" t="str">
            <v>QGGG000130</v>
          </cell>
          <cell r="D949">
            <v>229227</v>
          </cell>
          <cell r="E949">
            <v>39845</v>
          </cell>
          <cell r="F949">
            <v>39872</v>
          </cell>
          <cell r="G949" t="str">
            <v>EDMSCT1</v>
          </cell>
          <cell r="H949">
            <v>959.06</v>
          </cell>
          <cell r="I949">
            <v>6.72</v>
          </cell>
          <cell r="J949">
            <v>120</v>
          </cell>
          <cell r="K949">
            <v>120</v>
          </cell>
          <cell r="L949" t="str">
            <v>GELB</v>
          </cell>
          <cell r="M949">
            <v>1.071</v>
          </cell>
          <cell r="N949">
            <v>11.9856</v>
          </cell>
          <cell r="O949">
            <v>0</v>
          </cell>
          <cell r="P949">
            <v>12.2485</v>
          </cell>
          <cell r="Q949">
            <v>2.5300000000000001E-3</v>
          </cell>
          <cell r="R949">
            <v>1.5983000000000001</v>
          </cell>
          <cell r="S949">
            <v>0.57530000000000003</v>
          </cell>
          <cell r="T949">
            <v>7.6010000000000001E-3</v>
          </cell>
          <cell r="U949">
            <v>0</v>
          </cell>
          <cell r="V949">
            <v>28</v>
          </cell>
          <cell r="W949">
            <v>335.59</v>
          </cell>
          <cell r="X949">
            <v>0</v>
          </cell>
          <cell r="Y949">
            <v>1469.82</v>
          </cell>
          <cell r="Z949">
            <v>2.4300000000000002</v>
          </cell>
          <cell r="AA949">
            <v>1807.84</v>
          </cell>
          <cell r="AB949">
            <v>44.75</v>
          </cell>
          <cell r="AC949">
            <v>69.03</v>
          </cell>
          <cell r="AD949">
            <v>7.81</v>
          </cell>
          <cell r="AE949">
            <v>121.59</v>
          </cell>
          <cell r="AF949">
            <v>1929.43</v>
          </cell>
        </row>
        <row r="950">
          <cell r="C950" t="str">
            <v>QGGG000131</v>
          </cell>
          <cell r="D950">
            <v>229228</v>
          </cell>
          <cell r="E950">
            <v>39845</v>
          </cell>
          <cell r="F950">
            <v>39872</v>
          </cell>
          <cell r="G950" t="str">
            <v>EDSSCT1</v>
          </cell>
          <cell r="H950">
            <v>68137.41</v>
          </cell>
          <cell r="I950">
            <v>137.4</v>
          </cell>
          <cell r="J950">
            <v>137.4</v>
          </cell>
          <cell r="K950">
            <v>30</v>
          </cell>
          <cell r="L950" t="str">
            <v>GELB</v>
          </cell>
          <cell r="M950">
            <v>1.071</v>
          </cell>
          <cell r="N950">
            <v>1.5146999999999999</v>
          </cell>
          <cell r="O950">
            <v>0</v>
          </cell>
          <cell r="P950">
            <v>14.9567</v>
          </cell>
          <cell r="Q950">
            <v>2.5300000000000001E-3</v>
          </cell>
          <cell r="R950">
            <v>1.5983000000000001</v>
          </cell>
          <cell r="S950">
            <v>0.57530000000000003</v>
          </cell>
          <cell r="T950">
            <v>7.6010000000000001E-3</v>
          </cell>
          <cell r="U950">
            <v>0</v>
          </cell>
          <cell r="V950">
            <v>28</v>
          </cell>
          <cell r="W950">
            <v>42.41</v>
          </cell>
          <cell r="X950">
            <v>0</v>
          </cell>
          <cell r="Y950">
            <v>2055.0500000000002</v>
          </cell>
          <cell r="Z950">
            <v>172.39</v>
          </cell>
          <cell r="AA950">
            <v>2269.85</v>
          </cell>
          <cell r="AB950">
            <v>44.75</v>
          </cell>
          <cell r="AC950">
            <v>79.05</v>
          </cell>
          <cell r="AD950">
            <v>554.67999999999995</v>
          </cell>
          <cell r="AE950">
            <v>678.48</v>
          </cell>
          <cell r="AF950">
            <v>2948.33</v>
          </cell>
        </row>
        <row r="951">
          <cell r="C951" t="str">
            <v>QGGG000132</v>
          </cell>
          <cell r="D951">
            <v>229229</v>
          </cell>
          <cell r="E951">
            <v>39845</v>
          </cell>
          <cell r="F951">
            <v>39872</v>
          </cell>
          <cell r="G951" t="str">
            <v>EDSSCT1</v>
          </cell>
          <cell r="H951">
            <v>34061.08</v>
          </cell>
          <cell r="I951">
            <v>65.72</v>
          </cell>
          <cell r="J951">
            <v>65.72</v>
          </cell>
          <cell r="K951">
            <v>30</v>
          </cell>
          <cell r="L951" t="str">
            <v>GELL</v>
          </cell>
          <cell r="M951">
            <v>1.0760000000000001</v>
          </cell>
          <cell r="N951">
            <v>1.5146999999999999</v>
          </cell>
          <cell r="O951">
            <v>0</v>
          </cell>
          <cell r="P951">
            <v>14.9567</v>
          </cell>
          <cell r="Q951">
            <v>2.5300000000000001E-3</v>
          </cell>
          <cell r="R951">
            <v>1.5983000000000001</v>
          </cell>
          <cell r="S951">
            <v>0.57530000000000003</v>
          </cell>
          <cell r="T951">
            <v>7.6010000000000001E-3</v>
          </cell>
          <cell r="U951">
            <v>0</v>
          </cell>
          <cell r="V951">
            <v>28</v>
          </cell>
          <cell r="W951">
            <v>42.41</v>
          </cell>
          <cell r="X951">
            <v>0</v>
          </cell>
          <cell r="Y951">
            <v>982.96</v>
          </cell>
          <cell r="Z951">
            <v>86.18</v>
          </cell>
          <cell r="AA951">
            <v>1111.55</v>
          </cell>
          <cell r="AB951">
            <v>44.75</v>
          </cell>
          <cell r="AC951">
            <v>37.81</v>
          </cell>
          <cell r="AD951">
            <v>278.57</v>
          </cell>
          <cell r="AE951">
            <v>361.13</v>
          </cell>
          <cell r="AF951">
            <v>1472.68</v>
          </cell>
        </row>
        <row r="952">
          <cell r="C952" t="str">
            <v>QGGG000133</v>
          </cell>
          <cell r="D952">
            <v>229230</v>
          </cell>
          <cell r="E952">
            <v>39845</v>
          </cell>
          <cell r="F952">
            <v>39872</v>
          </cell>
          <cell r="G952" t="str">
            <v>EDMSCT1</v>
          </cell>
          <cell r="H952">
            <v>91749.6</v>
          </cell>
          <cell r="I952">
            <v>208.4</v>
          </cell>
          <cell r="J952">
            <v>208.4</v>
          </cell>
          <cell r="K952">
            <v>120</v>
          </cell>
          <cell r="L952" t="str">
            <v>GELL</v>
          </cell>
          <cell r="M952">
            <v>1.0760000000000001</v>
          </cell>
          <cell r="N952">
            <v>11.9856</v>
          </cell>
          <cell r="O952">
            <v>0</v>
          </cell>
          <cell r="P952">
            <v>12.2485</v>
          </cell>
          <cell r="Q952">
            <v>2.5300000000000001E-3</v>
          </cell>
          <cell r="R952">
            <v>1.5983000000000001</v>
          </cell>
          <cell r="S952">
            <v>0.57530000000000003</v>
          </cell>
          <cell r="T952">
            <v>7.6010000000000001E-3</v>
          </cell>
          <cell r="U952">
            <v>0</v>
          </cell>
          <cell r="V952">
            <v>28</v>
          </cell>
          <cell r="W952">
            <v>335.59</v>
          </cell>
          <cell r="X952">
            <v>0</v>
          </cell>
          <cell r="Y952">
            <v>2552.59</v>
          </cell>
          <cell r="Z952">
            <v>232.13</v>
          </cell>
          <cell r="AA952">
            <v>3120.31</v>
          </cell>
          <cell r="AB952">
            <v>44.75</v>
          </cell>
          <cell r="AC952">
            <v>119.9</v>
          </cell>
          <cell r="AD952">
            <v>750.39</v>
          </cell>
          <cell r="AE952">
            <v>915.04</v>
          </cell>
          <cell r="AF952">
            <v>4035.35</v>
          </cell>
        </row>
        <row r="953">
          <cell r="C953" t="str">
            <v>QGGG000134</v>
          </cell>
          <cell r="D953">
            <v>229231</v>
          </cell>
          <cell r="E953">
            <v>39845</v>
          </cell>
          <cell r="F953">
            <v>39872</v>
          </cell>
          <cell r="G953" t="str">
            <v>EDMSCT1</v>
          </cell>
          <cell r="H953">
            <v>114026.304</v>
          </cell>
          <cell r="I953">
            <v>288.43200000000002</v>
          </cell>
          <cell r="J953">
            <v>288.43200000000002</v>
          </cell>
          <cell r="K953">
            <v>120</v>
          </cell>
          <cell r="L953" t="str">
            <v>GELL</v>
          </cell>
          <cell r="M953">
            <v>1.0760000000000001</v>
          </cell>
          <cell r="N953">
            <v>11.9856</v>
          </cell>
          <cell r="O953">
            <v>0</v>
          </cell>
          <cell r="P953">
            <v>12.2485</v>
          </cell>
          <cell r="Q953">
            <v>2.5300000000000001E-3</v>
          </cell>
          <cell r="R953">
            <v>1.5983000000000001</v>
          </cell>
          <cell r="S953">
            <v>0.57530000000000003</v>
          </cell>
          <cell r="T953">
            <v>7.6010000000000001E-3</v>
          </cell>
          <cell r="U953">
            <v>0</v>
          </cell>
          <cell r="V953">
            <v>28</v>
          </cell>
          <cell r="W953">
            <v>335.59</v>
          </cell>
          <cell r="X953">
            <v>0</v>
          </cell>
          <cell r="Y953">
            <v>3532.87</v>
          </cell>
          <cell r="Z953">
            <v>288.49</v>
          </cell>
          <cell r="AA953">
            <v>4156.95</v>
          </cell>
          <cell r="AB953">
            <v>44.75</v>
          </cell>
          <cell r="AC953">
            <v>165.93</v>
          </cell>
          <cell r="AD953">
            <v>932.59</v>
          </cell>
          <cell r="AE953">
            <v>1143.27</v>
          </cell>
          <cell r="AF953">
            <v>5300.22</v>
          </cell>
        </row>
        <row r="954">
          <cell r="C954" t="str">
            <v>QGGG000135</v>
          </cell>
          <cell r="D954">
            <v>229232</v>
          </cell>
          <cell r="E954">
            <v>39845</v>
          </cell>
          <cell r="F954">
            <v>39872</v>
          </cell>
          <cell r="G954" t="str">
            <v>EDMSCT1</v>
          </cell>
          <cell r="H954">
            <v>46216.13</v>
          </cell>
          <cell r="I954">
            <v>122.24</v>
          </cell>
          <cell r="J954">
            <v>122.24</v>
          </cell>
          <cell r="K954">
            <v>120</v>
          </cell>
          <cell r="L954" t="str">
            <v>GELB</v>
          </cell>
          <cell r="M954">
            <v>1.071</v>
          </cell>
          <cell r="N954">
            <v>11.9856</v>
          </cell>
          <cell r="O954">
            <v>0</v>
          </cell>
          <cell r="P954">
            <v>12.2485</v>
          </cell>
          <cell r="Q954">
            <v>2.5300000000000001E-3</v>
          </cell>
          <cell r="R954">
            <v>1.5983000000000001</v>
          </cell>
          <cell r="S954">
            <v>0.57530000000000003</v>
          </cell>
          <cell r="T954">
            <v>7.6010000000000001E-3</v>
          </cell>
          <cell r="U954">
            <v>0</v>
          </cell>
          <cell r="V954">
            <v>28</v>
          </cell>
          <cell r="W954">
            <v>335.59</v>
          </cell>
          <cell r="X954">
            <v>0</v>
          </cell>
          <cell r="Y954">
            <v>1497.26</v>
          </cell>
          <cell r="Z954">
            <v>116.93</v>
          </cell>
          <cell r="AA954">
            <v>1949.78</v>
          </cell>
          <cell r="AB954">
            <v>44.75</v>
          </cell>
          <cell r="AC954">
            <v>70.33</v>
          </cell>
          <cell r="AD954">
            <v>376.23</v>
          </cell>
          <cell r="AE954">
            <v>491.31</v>
          </cell>
          <cell r="AF954">
            <v>2441.09</v>
          </cell>
        </row>
        <row r="955">
          <cell r="C955" t="str">
            <v>QGGG000140</v>
          </cell>
          <cell r="D955">
            <v>229233</v>
          </cell>
          <cell r="E955">
            <v>39845</v>
          </cell>
          <cell r="F955">
            <v>39872</v>
          </cell>
          <cell r="G955" t="str">
            <v>EDMSCT1</v>
          </cell>
          <cell r="H955">
            <v>73593.3</v>
          </cell>
          <cell r="I955">
            <v>281.24</v>
          </cell>
          <cell r="J955">
            <v>281.24</v>
          </cell>
          <cell r="K955">
            <v>120</v>
          </cell>
          <cell r="L955" t="str">
            <v>GELB</v>
          </cell>
          <cell r="M955">
            <v>1.071</v>
          </cell>
          <cell r="N955">
            <v>11.9856</v>
          </cell>
          <cell r="O955">
            <v>0</v>
          </cell>
          <cell r="P955">
            <v>12.2485</v>
          </cell>
          <cell r="Q955">
            <v>2.5300000000000001E-3</v>
          </cell>
          <cell r="R955">
            <v>1.5983000000000001</v>
          </cell>
          <cell r="S955">
            <v>0.57530000000000003</v>
          </cell>
          <cell r="T955">
            <v>7.6010000000000001E-3</v>
          </cell>
          <cell r="U955">
            <v>0</v>
          </cell>
          <cell r="V955">
            <v>28</v>
          </cell>
          <cell r="W955">
            <v>335.59</v>
          </cell>
          <cell r="X955">
            <v>0</v>
          </cell>
          <cell r="Y955">
            <v>3444.77</v>
          </cell>
          <cell r="Z955">
            <v>186.19</v>
          </cell>
          <cell r="AA955">
            <v>3966.55</v>
          </cell>
          <cell r="AB955">
            <v>44.75</v>
          </cell>
          <cell r="AC955">
            <v>161.79</v>
          </cell>
          <cell r="AD955">
            <v>599.1</v>
          </cell>
          <cell r="AE955">
            <v>805.64</v>
          </cell>
          <cell r="AF955">
            <v>4772.1899999999996</v>
          </cell>
        </row>
        <row r="956">
          <cell r="C956" t="str">
            <v>QGGG000141</v>
          </cell>
          <cell r="D956">
            <v>229234</v>
          </cell>
          <cell r="E956">
            <v>39845</v>
          </cell>
          <cell r="F956">
            <v>39872</v>
          </cell>
          <cell r="G956" t="str">
            <v>EDMSCT1</v>
          </cell>
          <cell r="H956">
            <v>37173.1</v>
          </cell>
          <cell r="I956">
            <v>104.06</v>
          </cell>
          <cell r="J956">
            <v>120</v>
          </cell>
          <cell r="K956">
            <v>120</v>
          </cell>
          <cell r="L956" t="str">
            <v>GELB</v>
          </cell>
          <cell r="M956">
            <v>1.071</v>
          </cell>
          <cell r="N956">
            <v>11.9856</v>
          </cell>
          <cell r="O956">
            <v>0</v>
          </cell>
          <cell r="P956">
            <v>12.2485</v>
          </cell>
          <cell r="Q956">
            <v>2.5300000000000001E-3</v>
          </cell>
          <cell r="R956">
            <v>1.5983000000000001</v>
          </cell>
          <cell r="S956">
            <v>0.57530000000000003</v>
          </cell>
          <cell r="T956">
            <v>7.6010000000000001E-3</v>
          </cell>
          <cell r="U956">
            <v>0</v>
          </cell>
          <cell r="V956">
            <v>28</v>
          </cell>
          <cell r="W956">
            <v>335.59</v>
          </cell>
          <cell r="X956">
            <v>0</v>
          </cell>
          <cell r="Y956">
            <v>1469.82</v>
          </cell>
          <cell r="Z956">
            <v>94.05</v>
          </cell>
          <cell r="AA956">
            <v>1899.46</v>
          </cell>
          <cell r="AB956">
            <v>44.75</v>
          </cell>
          <cell r="AC956">
            <v>69.03</v>
          </cell>
          <cell r="AD956">
            <v>302.62</v>
          </cell>
          <cell r="AE956">
            <v>416.4</v>
          </cell>
          <cell r="AF956">
            <v>2315.86</v>
          </cell>
        </row>
        <row r="957">
          <cell r="C957" t="str">
            <v>QGGG000142</v>
          </cell>
          <cell r="D957">
            <v>229235</v>
          </cell>
          <cell r="E957">
            <v>39845</v>
          </cell>
          <cell r="F957">
            <v>39872</v>
          </cell>
          <cell r="G957" t="str">
            <v>EDSSCT1</v>
          </cell>
          <cell r="H957">
            <v>28739.360000000001</v>
          </cell>
          <cell r="I957">
            <v>105.06399999999999</v>
          </cell>
          <cell r="J957">
            <v>105.06399999999999</v>
          </cell>
          <cell r="K957">
            <v>30</v>
          </cell>
          <cell r="L957" t="str">
            <v>GELL</v>
          </cell>
          <cell r="M957">
            <v>1.0760000000000001</v>
          </cell>
          <cell r="N957">
            <v>1.5146999999999999</v>
          </cell>
          <cell r="O957">
            <v>0</v>
          </cell>
          <cell r="P957">
            <v>14.9567</v>
          </cell>
          <cell r="Q957">
            <v>2.5300000000000001E-3</v>
          </cell>
          <cell r="R957">
            <v>1.5983000000000001</v>
          </cell>
          <cell r="S957">
            <v>0.57530000000000003</v>
          </cell>
          <cell r="T957">
            <v>7.6010000000000001E-3</v>
          </cell>
          <cell r="U957">
            <v>0</v>
          </cell>
          <cell r="V957">
            <v>28</v>
          </cell>
          <cell r="W957">
            <v>42.41</v>
          </cell>
          <cell r="X957">
            <v>0</v>
          </cell>
          <cell r="Y957">
            <v>1571.41</v>
          </cell>
          <cell r="Z957">
            <v>72.72</v>
          </cell>
          <cell r="AA957">
            <v>1686.54</v>
          </cell>
          <cell r="AB957">
            <v>44.75</v>
          </cell>
          <cell r="AC957">
            <v>60.44</v>
          </cell>
          <cell r="AD957">
            <v>235.05</v>
          </cell>
          <cell r="AE957">
            <v>340.24</v>
          </cell>
          <cell r="AF957">
            <v>2026.78</v>
          </cell>
        </row>
        <row r="958">
          <cell r="C958" t="str">
            <v>QGGG000144</v>
          </cell>
          <cell r="D958">
            <v>229236</v>
          </cell>
          <cell r="E958">
            <v>39845</v>
          </cell>
          <cell r="F958">
            <v>39872</v>
          </cell>
          <cell r="G958" t="str">
            <v>EDMSCT1</v>
          </cell>
          <cell r="H958">
            <v>17858.455999999998</v>
          </cell>
          <cell r="I958">
            <v>73.872</v>
          </cell>
          <cell r="J958">
            <v>120</v>
          </cell>
          <cell r="K958">
            <v>120</v>
          </cell>
          <cell r="L958" t="str">
            <v>GELB</v>
          </cell>
          <cell r="M958">
            <v>1.071</v>
          </cell>
          <cell r="N958">
            <v>11.9856</v>
          </cell>
          <cell r="O958">
            <v>0</v>
          </cell>
          <cell r="P958">
            <v>12.2485</v>
          </cell>
          <cell r="Q958">
            <v>2.5300000000000001E-3</v>
          </cell>
          <cell r="R958">
            <v>1.5983000000000001</v>
          </cell>
          <cell r="S958">
            <v>0.57530000000000003</v>
          </cell>
          <cell r="T958">
            <v>7.6010000000000001E-3</v>
          </cell>
          <cell r="U958">
            <v>0</v>
          </cell>
          <cell r="V958">
            <v>28</v>
          </cell>
          <cell r="W958">
            <v>335.59</v>
          </cell>
          <cell r="X958">
            <v>0</v>
          </cell>
          <cell r="Y958">
            <v>1469.82</v>
          </cell>
          <cell r="Z958">
            <v>45.18</v>
          </cell>
          <cell r="AA958">
            <v>1850.59</v>
          </cell>
          <cell r="AB958">
            <v>44.75</v>
          </cell>
          <cell r="AC958">
            <v>69.03</v>
          </cell>
          <cell r="AD958">
            <v>145.38</v>
          </cell>
          <cell r="AE958">
            <v>259.16000000000003</v>
          </cell>
          <cell r="AF958">
            <v>2109.75</v>
          </cell>
        </row>
        <row r="959">
          <cell r="C959" t="str">
            <v>QGGG000145</v>
          </cell>
          <cell r="D959">
            <v>229237</v>
          </cell>
          <cell r="E959">
            <v>39845</v>
          </cell>
          <cell r="F959">
            <v>39872</v>
          </cell>
          <cell r="G959" t="str">
            <v>EDMSCT1</v>
          </cell>
          <cell r="H959">
            <v>38070.156000000003</v>
          </cell>
          <cell r="I959">
            <v>156.19200000000001</v>
          </cell>
          <cell r="J959">
            <v>156.19200000000001</v>
          </cell>
          <cell r="K959">
            <v>120</v>
          </cell>
          <cell r="L959" t="str">
            <v>GELL</v>
          </cell>
          <cell r="M959">
            <v>1.0760000000000001</v>
          </cell>
          <cell r="N959">
            <v>11.9856</v>
          </cell>
          <cell r="O959">
            <v>0</v>
          </cell>
          <cell r="P959">
            <v>12.2485</v>
          </cell>
          <cell r="Q959">
            <v>2.5300000000000001E-3</v>
          </cell>
          <cell r="R959">
            <v>1.5983000000000001</v>
          </cell>
          <cell r="S959">
            <v>0.57530000000000003</v>
          </cell>
          <cell r="T959">
            <v>7.6010000000000001E-3</v>
          </cell>
          <cell r="U959">
            <v>0</v>
          </cell>
          <cell r="V959">
            <v>28</v>
          </cell>
          <cell r="W959">
            <v>335.59</v>
          </cell>
          <cell r="X959">
            <v>0</v>
          </cell>
          <cell r="Y959">
            <v>1913.12</v>
          </cell>
          <cell r="Z959">
            <v>96.32</v>
          </cell>
          <cell r="AA959">
            <v>2345.0300000000002</v>
          </cell>
          <cell r="AB959">
            <v>44.75</v>
          </cell>
          <cell r="AC959">
            <v>89.85</v>
          </cell>
          <cell r="AD959">
            <v>311.36</v>
          </cell>
          <cell r="AE959">
            <v>445.96</v>
          </cell>
          <cell r="AF959">
            <v>2790.99</v>
          </cell>
        </row>
        <row r="960">
          <cell r="C960" t="str">
            <v>QGGG000146</v>
          </cell>
          <cell r="D960">
            <v>229238</v>
          </cell>
          <cell r="E960">
            <v>39845</v>
          </cell>
          <cell r="F960">
            <v>39872</v>
          </cell>
          <cell r="G960" t="str">
            <v>EDMSCT1</v>
          </cell>
          <cell r="H960">
            <v>19393.349999999999</v>
          </cell>
          <cell r="I960">
            <v>96.144000000000005</v>
          </cell>
          <cell r="J960">
            <v>120</v>
          </cell>
          <cell r="K960">
            <v>120</v>
          </cell>
          <cell r="L960" t="str">
            <v>GELL</v>
          </cell>
          <cell r="M960">
            <v>1.0760000000000001</v>
          </cell>
          <cell r="N960">
            <v>11.9856</v>
          </cell>
          <cell r="O960">
            <v>0</v>
          </cell>
          <cell r="P960">
            <v>12.2485</v>
          </cell>
          <cell r="Q960">
            <v>2.5300000000000001E-3</v>
          </cell>
          <cell r="R960">
            <v>1.5983000000000001</v>
          </cell>
          <cell r="S960">
            <v>0.57530000000000003</v>
          </cell>
          <cell r="T960">
            <v>7.6010000000000001E-3</v>
          </cell>
          <cell r="U960">
            <v>0</v>
          </cell>
          <cell r="V960">
            <v>28</v>
          </cell>
          <cell r="W960">
            <v>335.59</v>
          </cell>
          <cell r="X960">
            <v>0</v>
          </cell>
          <cell r="Y960">
            <v>1469.82</v>
          </cell>
          <cell r="Z960">
            <v>49.07</v>
          </cell>
          <cell r="AA960">
            <v>1854.48</v>
          </cell>
          <cell r="AB960">
            <v>44.75</v>
          </cell>
          <cell r="AC960">
            <v>69.03</v>
          </cell>
          <cell r="AD960">
            <v>158.62</v>
          </cell>
          <cell r="AE960">
            <v>272.39999999999998</v>
          </cell>
          <cell r="AF960">
            <v>2126.88</v>
          </cell>
        </row>
        <row r="961">
          <cell r="C961" t="str">
            <v>QGGG000148</v>
          </cell>
          <cell r="D961">
            <v>229239</v>
          </cell>
          <cell r="E961">
            <v>39845</v>
          </cell>
          <cell r="F961">
            <v>39872</v>
          </cell>
          <cell r="G961" t="str">
            <v>EDMSCT1</v>
          </cell>
          <cell r="H961">
            <v>47770.29</v>
          </cell>
          <cell r="I961">
            <v>253.18</v>
          </cell>
          <cell r="J961">
            <v>253.18</v>
          </cell>
          <cell r="K961">
            <v>120</v>
          </cell>
          <cell r="L961" t="str">
            <v>GELL</v>
          </cell>
          <cell r="M961">
            <v>1.0760000000000001</v>
          </cell>
          <cell r="N961">
            <v>11.9856</v>
          </cell>
          <cell r="O961">
            <v>0</v>
          </cell>
          <cell r="P961">
            <v>12.2485</v>
          </cell>
          <cell r="Q961">
            <v>2.5300000000000001E-3</v>
          </cell>
          <cell r="R961">
            <v>1.5983000000000001</v>
          </cell>
          <cell r="S961">
            <v>0.57530000000000003</v>
          </cell>
          <cell r="T961">
            <v>7.6010000000000001E-3</v>
          </cell>
          <cell r="U961">
            <v>0</v>
          </cell>
          <cell r="V961">
            <v>28</v>
          </cell>
          <cell r="W961">
            <v>335.59</v>
          </cell>
          <cell r="X961">
            <v>0</v>
          </cell>
          <cell r="Y961">
            <v>3101.07</v>
          </cell>
          <cell r="Z961">
            <v>120.86</v>
          </cell>
          <cell r="AA961">
            <v>3557.52</v>
          </cell>
          <cell r="AB961">
            <v>44.75</v>
          </cell>
          <cell r="AC961">
            <v>145.66</v>
          </cell>
          <cell r="AD961">
            <v>390.69</v>
          </cell>
          <cell r="AE961">
            <v>581.1</v>
          </cell>
          <cell r="AF961">
            <v>4138.62</v>
          </cell>
        </row>
        <row r="962">
          <cell r="C962" t="str">
            <v>QGGG000149</v>
          </cell>
          <cell r="D962">
            <v>229240</v>
          </cell>
          <cell r="E962">
            <v>39845</v>
          </cell>
          <cell r="F962">
            <v>39872</v>
          </cell>
          <cell r="G962" t="str">
            <v>EDSSCT1</v>
          </cell>
          <cell r="H962">
            <v>52900.17</v>
          </cell>
          <cell r="I962">
            <v>118.58</v>
          </cell>
          <cell r="J962">
            <v>118.58</v>
          </cell>
          <cell r="K962">
            <v>30</v>
          </cell>
          <cell r="L962" t="str">
            <v>GELL</v>
          </cell>
          <cell r="M962">
            <v>1.0760000000000001</v>
          </cell>
          <cell r="N962">
            <v>1.5146999999999999</v>
          </cell>
          <cell r="O962">
            <v>0</v>
          </cell>
          <cell r="P962">
            <v>14.9567</v>
          </cell>
          <cell r="Q962">
            <v>2.5300000000000001E-3</v>
          </cell>
          <cell r="R962">
            <v>1.5983000000000001</v>
          </cell>
          <cell r="S962">
            <v>0.57530000000000003</v>
          </cell>
          <cell r="T962">
            <v>7.6010000000000001E-3</v>
          </cell>
          <cell r="U962">
            <v>0</v>
          </cell>
          <cell r="V962">
            <v>28</v>
          </cell>
          <cell r="W962">
            <v>42.41</v>
          </cell>
          <cell r="X962">
            <v>0</v>
          </cell>
          <cell r="Y962">
            <v>1773.57</v>
          </cell>
          <cell r="Z962">
            <v>133.84</v>
          </cell>
          <cell r="AA962">
            <v>1949.82</v>
          </cell>
          <cell r="AB962">
            <v>44.75</v>
          </cell>
          <cell r="AC962">
            <v>68.22</v>
          </cell>
          <cell r="AD962">
            <v>432.66</v>
          </cell>
          <cell r="AE962">
            <v>545.63</v>
          </cell>
          <cell r="AF962">
            <v>2495.4499999999998</v>
          </cell>
        </row>
        <row r="963">
          <cell r="C963" t="str">
            <v>QGGG000150</v>
          </cell>
          <cell r="D963">
            <v>229241</v>
          </cell>
          <cell r="E963">
            <v>39845</v>
          </cell>
          <cell r="F963">
            <v>39872</v>
          </cell>
          <cell r="G963" t="str">
            <v>EDSSCT1</v>
          </cell>
          <cell r="H963">
            <v>42158.39</v>
          </cell>
          <cell r="I963">
            <v>138.08000000000001</v>
          </cell>
          <cell r="J963">
            <v>138.08000000000001</v>
          </cell>
          <cell r="K963">
            <v>30</v>
          </cell>
          <cell r="L963" t="str">
            <v>GELL</v>
          </cell>
          <cell r="M963">
            <v>1.0760000000000001</v>
          </cell>
          <cell r="N963">
            <v>1.5146999999999999</v>
          </cell>
          <cell r="O963">
            <v>0</v>
          </cell>
          <cell r="P963">
            <v>14.9567</v>
          </cell>
          <cell r="Q963">
            <v>2.5300000000000001E-3</v>
          </cell>
          <cell r="R963">
            <v>1.5983000000000001</v>
          </cell>
          <cell r="S963">
            <v>0.57530000000000003</v>
          </cell>
          <cell r="T963">
            <v>7.6010000000000001E-3</v>
          </cell>
          <cell r="U963">
            <v>0</v>
          </cell>
          <cell r="V963">
            <v>28</v>
          </cell>
          <cell r="W963">
            <v>42.41</v>
          </cell>
          <cell r="X963">
            <v>0</v>
          </cell>
          <cell r="Y963">
            <v>2065.2199999999998</v>
          </cell>
          <cell r="Z963">
            <v>106.66</v>
          </cell>
          <cell r="AA963">
            <v>2214.29</v>
          </cell>
          <cell r="AB963">
            <v>44.75</v>
          </cell>
          <cell r="AC963">
            <v>79.44</v>
          </cell>
          <cell r="AD963">
            <v>344.8</v>
          </cell>
          <cell r="AE963">
            <v>468.99</v>
          </cell>
          <cell r="AF963">
            <v>2683.28</v>
          </cell>
        </row>
        <row r="964">
          <cell r="C964" t="str">
            <v>QGGG000153</v>
          </cell>
          <cell r="D964">
            <v>229242</v>
          </cell>
          <cell r="E964">
            <v>39845</v>
          </cell>
          <cell r="F964">
            <v>39872</v>
          </cell>
          <cell r="G964" t="str">
            <v>EDSSCT1</v>
          </cell>
          <cell r="H964">
            <v>29018.5</v>
          </cell>
          <cell r="I964">
            <v>74.22</v>
          </cell>
          <cell r="J964">
            <v>74.22</v>
          </cell>
          <cell r="K964">
            <v>30</v>
          </cell>
          <cell r="L964" t="str">
            <v>GELL</v>
          </cell>
          <cell r="M964">
            <v>1.0760000000000001</v>
          </cell>
          <cell r="N964">
            <v>1.5146999999999999</v>
          </cell>
          <cell r="O964">
            <v>0</v>
          </cell>
          <cell r="P964">
            <v>14.9567</v>
          </cell>
          <cell r="Q964">
            <v>2.5300000000000001E-3</v>
          </cell>
          <cell r="R964">
            <v>1.5983000000000001</v>
          </cell>
          <cell r="S964">
            <v>0.57530000000000003</v>
          </cell>
          <cell r="T964">
            <v>7.6010000000000001E-3</v>
          </cell>
          <cell r="U964">
            <v>0</v>
          </cell>
          <cell r="V964">
            <v>28</v>
          </cell>
          <cell r="W964">
            <v>42.41</v>
          </cell>
          <cell r="X964">
            <v>0</v>
          </cell>
          <cell r="Y964">
            <v>1110.08</v>
          </cell>
          <cell r="Z964">
            <v>73.42</v>
          </cell>
          <cell r="AA964">
            <v>1225.9100000000001</v>
          </cell>
          <cell r="AB964">
            <v>44.75</v>
          </cell>
          <cell r="AC964">
            <v>42.7</v>
          </cell>
          <cell r="AD964">
            <v>237.33</v>
          </cell>
          <cell r="AE964">
            <v>324.77999999999997</v>
          </cell>
          <cell r="AF964">
            <v>1550.69</v>
          </cell>
        </row>
        <row r="965">
          <cell r="C965" t="str">
            <v>QGGG000157</v>
          </cell>
          <cell r="D965">
            <v>229243</v>
          </cell>
          <cell r="E965">
            <v>39845</v>
          </cell>
          <cell r="F965">
            <v>39872</v>
          </cell>
          <cell r="G965" t="str">
            <v>EDMSCT1</v>
          </cell>
          <cell r="H965">
            <v>37940</v>
          </cell>
          <cell r="I965">
            <v>182.2</v>
          </cell>
          <cell r="J965">
            <v>182.2</v>
          </cell>
          <cell r="K965">
            <v>120</v>
          </cell>
          <cell r="L965" t="str">
            <v>GELL</v>
          </cell>
          <cell r="M965">
            <v>1.0760000000000001</v>
          </cell>
          <cell r="N965">
            <v>11.9856</v>
          </cell>
          <cell r="O965">
            <v>0</v>
          </cell>
          <cell r="P965">
            <v>12.2485</v>
          </cell>
          <cell r="Q965">
            <v>2.5300000000000001E-3</v>
          </cell>
          <cell r="R965">
            <v>1.5983000000000001</v>
          </cell>
          <cell r="S965">
            <v>0.57530000000000003</v>
          </cell>
          <cell r="T965">
            <v>7.6010000000000001E-3</v>
          </cell>
          <cell r="U965">
            <v>0</v>
          </cell>
          <cell r="V965">
            <v>28</v>
          </cell>
          <cell r="W965">
            <v>335.59</v>
          </cell>
          <cell r="X965">
            <v>0</v>
          </cell>
          <cell r="Y965">
            <v>2231.6799999999998</v>
          </cell>
          <cell r="Z965">
            <v>95.99</v>
          </cell>
          <cell r="AA965">
            <v>2663.26</v>
          </cell>
          <cell r="AB965">
            <v>44.75</v>
          </cell>
          <cell r="AC965">
            <v>104.83</v>
          </cell>
          <cell r="AD965">
            <v>310.29000000000002</v>
          </cell>
          <cell r="AE965">
            <v>459.87</v>
          </cell>
          <cell r="AF965">
            <v>3123.13</v>
          </cell>
        </row>
        <row r="966">
          <cell r="C966" t="str">
            <v>QGGG000162</v>
          </cell>
          <cell r="D966">
            <v>229244</v>
          </cell>
          <cell r="E966">
            <v>39845</v>
          </cell>
          <cell r="F966">
            <v>39872</v>
          </cell>
          <cell r="G966" t="str">
            <v>EDMT1</v>
          </cell>
          <cell r="H966">
            <v>35464.620000000003</v>
          </cell>
          <cell r="I966">
            <v>146.4</v>
          </cell>
          <cell r="J966">
            <v>146.4</v>
          </cell>
          <cell r="K966">
            <v>120</v>
          </cell>
          <cell r="L966" t="str">
            <v>GELL</v>
          </cell>
          <cell r="M966">
            <v>1.0760000000000001</v>
          </cell>
          <cell r="N966">
            <v>11.9856</v>
          </cell>
          <cell r="O966">
            <v>0</v>
          </cell>
          <cell r="P966">
            <v>13.393599999999999</v>
          </cell>
          <cell r="Q966">
            <v>2.5300000000000001E-3</v>
          </cell>
          <cell r="R966">
            <v>1.5983000000000001</v>
          </cell>
          <cell r="S966">
            <v>0.57530000000000003</v>
          </cell>
          <cell r="T966">
            <v>7.6010000000000001E-3</v>
          </cell>
          <cell r="U966">
            <v>0</v>
          </cell>
          <cell r="V966">
            <v>28</v>
          </cell>
          <cell r="W966">
            <v>335.59</v>
          </cell>
          <cell r="X966">
            <v>0</v>
          </cell>
          <cell r="Y966">
            <v>1960.82</v>
          </cell>
          <cell r="Z966">
            <v>89.72</v>
          </cell>
          <cell r="AA966">
            <v>2386.13</v>
          </cell>
          <cell r="AB966">
            <v>44.75</v>
          </cell>
          <cell r="AC966">
            <v>84.22</v>
          </cell>
          <cell r="AD966">
            <v>290.05</v>
          </cell>
          <cell r="AE966">
            <v>419.02</v>
          </cell>
          <cell r="AF966">
            <v>2805.15</v>
          </cell>
        </row>
        <row r="967">
          <cell r="C967" t="str">
            <v>QGGG000163</v>
          </cell>
          <cell r="D967">
            <v>229245</v>
          </cell>
          <cell r="E967">
            <v>39845</v>
          </cell>
          <cell r="F967">
            <v>39872</v>
          </cell>
          <cell r="G967" t="str">
            <v>EVLT1</v>
          </cell>
          <cell r="H967">
            <v>8349.6299999999992</v>
          </cell>
          <cell r="I967">
            <v>37.04</v>
          </cell>
          <cell r="J967">
            <v>0</v>
          </cell>
          <cell r="L967" t="str">
            <v>GELL</v>
          </cell>
          <cell r="M967">
            <v>1.0760000000000001</v>
          </cell>
          <cell r="N967">
            <v>1.3563000000000001</v>
          </cell>
          <cell r="O967">
            <v>0</v>
          </cell>
          <cell r="P967">
            <v>0</v>
          </cell>
          <cell r="Q967">
            <v>6.0895999999999999E-2</v>
          </cell>
          <cell r="R967">
            <v>0.56540000000000001</v>
          </cell>
          <cell r="S967">
            <v>0</v>
          </cell>
          <cell r="T967">
            <v>7.6010000000000001E-3</v>
          </cell>
          <cell r="U967">
            <v>0</v>
          </cell>
          <cell r="V967">
            <v>28</v>
          </cell>
          <cell r="W967">
            <v>37.979999999999997</v>
          </cell>
          <cell r="X967">
            <v>0</v>
          </cell>
          <cell r="Y967">
            <v>0</v>
          </cell>
          <cell r="Z967">
            <v>508.46</v>
          </cell>
          <cell r="AA967">
            <v>546.44000000000005</v>
          </cell>
          <cell r="AB967">
            <v>15.84</v>
          </cell>
          <cell r="AC967">
            <v>0</v>
          </cell>
          <cell r="AD967">
            <v>68.290000000000006</v>
          </cell>
          <cell r="AE967">
            <v>84.13</v>
          </cell>
          <cell r="AF967">
            <v>630.57000000000005</v>
          </cell>
        </row>
        <row r="968">
          <cell r="C968" t="str">
            <v>QGGG000165</v>
          </cell>
          <cell r="D968">
            <v>229246</v>
          </cell>
          <cell r="E968">
            <v>39845</v>
          </cell>
          <cell r="F968">
            <v>39872</v>
          </cell>
          <cell r="G968" t="str">
            <v>EDMSCT1</v>
          </cell>
          <cell r="H968">
            <v>47324.58</v>
          </cell>
          <cell r="I968">
            <v>199.48</v>
          </cell>
          <cell r="J968">
            <v>199.48</v>
          </cell>
          <cell r="K968">
            <v>120</v>
          </cell>
          <cell r="L968" t="str">
            <v>GELB</v>
          </cell>
          <cell r="M968">
            <v>1.071</v>
          </cell>
          <cell r="N968">
            <v>11.9856</v>
          </cell>
          <cell r="O968">
            <v>0</v>
          </cell>
          <cell r="P968">
            <v>12.2485</v>
          </cell>
          <cell r="Q968">
            <v>2.5300000000000001E-3</v>
          </cell>
          <cell r="R968">
            <v>1.5983000000000001</v>
          </cell>
          <cell r="S968">
            <v>0.57530000000000003</v>
          </cell>
          <cell r="T968">
            <v>7.6010000000000001E-3</v>
          </cell>
          <cell r="U968">
            <v>0</v>
          </cell>
          <cell r="V968">
            <v>28</v>
          </cell>
          <cell r="W968">
            <v>335.59</v>
          </cell>
          <cell r="X968">
            <v>0</v>
          </cell>
          <cell r="Y968">
            <v>2443.33</v>
          </cell>
          <cell r="Z968">
            <v>119.73</v>
          </cell>
          <cell r="AA968">
            <v>2898.65</v>
          </cell>
          <cell r="AB968">
            <v>44.75</v>
          </cell>
          <cell r="AC968">
            <v>114.76</v>
          </cell>
          <cell r="AD968">
            <v>385.26</v>
          </cell>
          <cell r="AE968">
            <v>544.77</v>
          </cell>
          <cell r="AF968">
            <v>3443.42</v>
          </cell>
        </row>
        <row r="969">
          <cell r="C969" t="str">
            <v>QGGG000169</v>
          </cell>
          <cell r="D969">
            <v>229247</v>
          </cell>
          <cell r="E969">
            <v>39845</v>
          </cell>
          <cell r="F969">
            <v>39872</v>
          </cell>
          <cell r="G969" t="str">
            <v>EDSSCT1</v>
          </cell>
          <cell r="H969">
            <v>30407.17</v>
          </cell>
          <cell r="I969">
            <v>78.16</v>
          </cell>
          <cell r="J969">
            <v>78.16</v>
          </cell>
          <cell r="K969">
            <v>30</v>
          </cell>
          <cell r="L969" t="str">
            <v>GELB</v>
          </cell>
          <cell r="M969">
            <v>1.071</v>
          </cell>
          <cell r="N969">
            <v>1.5146999999999999</v>
          </cell>
          <cell r="O969">
            <v>0</v>
          </cell>
          <cell r="P969">
            <v>14.9567</v>
          </cell>
          <cell r="Q969">
            <v>2.5300000000000001E-3</v>
          </cell>
          <cell r="R969">
            <v>1.5983000000000001</v>
          </cell>
          <cell r="S969">
            <v>0.57530000000000003</v>
          </cell>
          <cell r="T969">
            <v>7.6010000000000001E-3</v>
          </cell>
          <cell r="U969">
            <v>0</v>
          </cell>
          <cell r="V969">
            <v>28</v>
          </cell>
          <cell r="W969">
            <v>42.41</v>
          </cell>
          <cell r="X969">
            <v>0</v>
          </cell>
          <cell r="Y969">
            <v>1169.02</v>
          </cell>
          <cell r="Z969">
            <v>76.930000000000007</v>
          </cell>
          <cell r="AA969">
            <v>1288.3599999999999</v>
          </cell>
          <cell r="AB969">
            <v>44.75</v>
          </cell>
          <cell r="AC969">
            <v>44.96</v>
          </cell>
          <cell r="AD969">
            <v>247.54</v>
          </cell>
          <cell r="AE969">
            <v>337.25</v>
          </cell>
          <cell r="AF969">
            <v>1625.61</v>
          </cell>
        </row>
        <row r="970">
          <cell r="C970" t="str">
            <v>QGGG000171</v>
          </cell>
          <cell r="D970">
            <v>229248</v>
          </cell>
          <cell r="E970">
            <v>39845</v>
          </cell>
          <cell r="F970">
            <v>39872</v>
          </cell>
          <cell r="G970" t="str">
            <v>EDSSCT1</v>
          </cell>
          <cell r="H970">
            <v>21884.83</v>
          </cell>
          <cell r="I970">
            <v>116.36</v>
          </cell>
          <cell r="J970">
            <v>116.36</v>
          </cell>
          <cell r="K970">
            <v>30</v>
          </cell>
          <cell r="L970" t="str">
            <v>GELL</v>
          </cell>
          <cell r="M970">
            <v>1.0760000000000001</v>
          </cell>
          <cell r="N970">
            <v>1.5146999999999999</v>
          </cell>
          <cell r="O970">
            <v>0</v>
          </cell>
          <cell r="P970">
            <v>14.9567</v>
          </cell>
          <cell r="Q970">
            <v>2.5300000000000001E-3</v>
          </cell>
          <cell r="R970">
            <v>1.5983000000000001</v>
          </cell>
          <cell r="S970">
            <v>0.57530000000000003</v>
          </cell>
          <cell r="T970">
            <v>7.6010000000000001E-3</v>
          </cell>
          <cell r="U970">
            <v>0</v>
          </cell>
          <cell r="V970">
            <v>28</v>
          </cell>
          <cell r="W970">
            <v>42.41</v>
          </cell>
          <cell r="X970">
            <v>0</v>
          </cell>
          <cell r="Y970">
            <v>1740.36</v>
          </cell>
          <cell r="Z970">
            <v>55.37</v>
          </cell>
          <cell r="AA970">
            <v>1838.14</v>
          </cell>
          <cell r="AB970">
            <v>44.75</v>
          </cell>
          <cell r="AC970">
            <v>66.94</v>
          </cell>
          <cell r="AD970">
            <v>178.99</v>
          </cell>
          <cell r="AE970">
            <v>290.68</v>
          </cell>
          <cell r="AF970">
            <v>2128.8200000000002</v>
          </cell>
        </row>
        <row r="971">
          <cell r="C971" t="str">
            <v>QGGG000173</v>
          </cell>
          <cell r="D971">
            <v>229249</v>
          </cell>
          <cell r="E971">
            <v>39845</v>
          </cell>
          <cell r="F971">
            <v>39872</v>
          </cell>
          <cell r="G971" t="str">
            <v>EDMSCT1</v>
          </cell>
          <cell r="H971">
            <v>50347.29</v>
          </cell>
          <cell r="I971">
            <v>157.84</v>
          </cell>
          <cell r="J971">
            <v>157.84</v>
          </cell>
          <cell r="K971">
            <v>120</v>
          </cell>
          <cell r="L971" t="str">
            <v>GELL</v>
          </cell>
          <cell r="M971">
            <v>1.0760000000000001</v>
          </cell>
          <cell r="N971">
            <v>11.9856</v>
          </cell>
          <cell r="O971">
            <v>0</v>
          </cell>
          <cell r="P971">
            <v>12.2485</v>
          </cell>
          <cell r="Q971">
            <v>2.5300000000000001E-3</v>
          </cell>
          <cell r="R971">
            <v>1.5983000000000001</v>
          </cell>
          <cell r="S971">
            <v>0.57530000000000003</v>
          </cell>
          <cell r="T971">
            <v>7.6010000000000001E-3</v>
          </cell>
          <cell r="U971">
            <v>0</v>
          </cell>
          <cell r="V971">
            <v>28</v>
          </cell>
          <cell r="W971">
            <v>335.59</v>
          </cell>
          <cell r="X971">
            <v>0</v>
          </cell>
          <cell r="Y971">
            <v>1933.3</v>
          </cell>
          <cell r="Z971">
            <v>127.38</v>
          </cell>
          <cell r="AA971">
            <v>2396.27</v>
          </cell>
          <cell r="AB971">
            <v>44.75</v>
          </cell>
          <cell r="AC971">
            <v>90.81</v>
          </cell>
          <cell r="AD971">
            <v>411.78</v>
          </cell>
          <cell r="AE971">
            <v>547.34</v>
          </cell>
          <cell r="AF971">
            <v>2943.61</v>
          </cell>
        </row>
        <row r="972">
          <cell r="C972" t="str">
            <v>QGGG000175</v>
          </cell>
          <cell r="D972">
            <v>229250</v>
          </cell>
          <cell r="E972">
            <v>39845</v>
          </cell>
          <cell r="F972">
            <v>39872</v>
          </cell>
          <cell r="G972" t="str">
            <v>EDMSCT1</v>
          </cell>
          <cell r="H972">
            <v>92373.27</v>
          </cell>
          <cell r="I972">
            <v>436.6</v>
          </cell>
          <cell r="J972">
            <v>436.6</v>
          </cell>
          <cell r="K972">
            <v>120</v>
          </cell>
          <cell r="L972" t="str">
            <v>GELB</v>
          </cell>
          <cell r="M972">
            <v>1.071</v>
          </cell>
          <cell r="N972">
            <v>11.9856</v>
          </cell>
          <cell r="O972">
            <v>0</v>
          </cell>
          <cell r="P972">
            <v>12.2485</v>
          </cell>
          <cell r="Q972">
            <v>2.5300000000000001E-3</v>
          </cell>
          <cell r="R972">
            <v>1.5983000000000001</v>
          </cell>
          <cell r="S972">
            <v>0.57530000000000003</v>
          </cell>
          <cell r="T972">
            <v>7.6010000000000001E-3</v>
          </cell>
          <cell r="U972">
            <v>0</v>
          </cell>
          <cell r="V972">
            <v>28</v>
          </cell>
          <cell r="W972">
            <v>335.59</v>
          </cell>
          <cell r="X972">
            <v>0</v>
          </cell>
          <cell r="Y972">
            <v>5347.7</v>
          </cell>
          <cell r="Z972">
            <v>233.7</v>
          </cell>
          <cell r="AA972">
            <v>5916.99</v>
          </cell>
          <cell r="AB972">
            <v>44.75</v>
          </cell>
          <cell r="AC972">
            <v>251.18</v>
          </cell>
          <cell r="AD972">
            <v>751.98</v>
          </cell>
          <cell r="AE972">
            <v>1047.9100000000001</v>
          </cell>
          <cell r="AF972">
            <v>6964.9</v>
          </cell>
        </row>
        <row r="973">
          <cell r="C973" t="str">
            <v>QGGG000179</v>
          </cell>
          <cell r="D973">
            <v>229251</v>
          </cell>
          <cell r="E973">
            <v>39845</v>
          </cell>
          <cell r="F973">
            <v>39872</v>
          </cell>
          <cell r="G973" t="str">
            <v>EDMSCT1</v>
          </cell>
          <cell r="H973">
            <v>38421.43</v>
          </cell>
          <cell r="I973">
            <v>177.8</v>
          </cell>
          <cell r="J973">
            <v>177.8</v>
          </cell>
          <cell r="K973">
            <v>120</v>
          </cell>
          <cell r="L973" t="str">
            <v>GELB</v>
          </cell>
          <cell r="M973">
            <v>1.071</v>
          </cell>
          <cell r="N973">
            <v>11.9856</v>
          </cell>
          <cell r="O973">
            <v>0</v>
          </cell>
          <cell r="P973">
            <v>12.2485</v>
          </cell>
          <cell r="Q973">
            <v>2.5300000000000001E-3</v>
          </cell>
          <cell r="R973">
            <v>1.5983000000000001</v>
          </cell>
          <cell r="S973">
            <v>0.57530000000000003</v>
          </cell>
          <cell r="T973">
            <v>7.6010000000000001E-3</v>
          </cell>
          <cell r="U973">
            <v>0</v>
          </cell>
          <cell r="V973">
            <v>28</v>
          </cell>
          <cell r="W973">
            <v>335.59</v>
          </cell>
          <cell r="X973">
            <v>0</v>
          </cell>
          <cell r="Y973">
            <v>2177.79</v>
          </cell>
          <cell r="Z973">
            <v>97.2</v>
          </cell>
          <cell r="AA973">
            <v>2610.58</v>
          </cell>
          <cell r="AB973">
            <v>44.75</v>
          </cell>
          <cell r="AC973">
            <v>102.28</v>
          </cell>
          <cell r="AD973">
            <v>312.77999999999997</v>
          </cell>
          <cell r="AE973">
            <v>459.81</v>
          </cell>
          <cell r="AF973">
            <v>3070.39</v>
          </cell>
        </row>
        <row r="974">
          <cell r="C974" t="str">
            <v>QGGG000180</v>
          </cell>
          <cell r="D974">
            <v>229252</v>
          </cell>
          <cell r="E974">
            <v>39845</v>
          </cell>
          <cell r="F974">
            <v>39872</v>
          </cell>
          <cell r="G974" t="str">
            <v>EDMSCT1</v>
          </cell>
          <cell r="H974">
            <v>53638.23</v>
          </cell>
          <cell r="I974">
            <v>161.94</v>
          </cell>
          <cell r="J974">
            <v>161.94</v>
          </cell>
          <cell r="K974">
            <v>120</v>
          </cell>
          <cell r="L974" t="str">
            <v>GELL</v>
          </cell>
          <cell r="M974">
            <v>1.0760000000000001</v>
          </cell>
          <cell r="N974">
            <v>11.9856</v>
          </cell>
          <cell r="O974">
            <v>0</v>
          </cell>
          <cell r="P974">
            <v>12.2485</v>
          </cell>
          <cell r="Q974">
            <v>2.5300000000000001E-3</v>
          </cell>
          <cell r="R974">
            <v>1.5983000000000001</v>
          </cell>
          <cell r="S974">
            <v>0.57530000000000003</v>
          </cell>
          <cell r="T974">
            <v>7.6010000000000001E-3</v>
          </cell>
          <cell r="U974">
            <v>0</v>
          </cell>
          <cell r="V974">
            <v>28</v>
          </cell>
          <cell r="W974">
            <v>335.59</v>
          </cell>
          <cell r="X974">
            <v>0</v>
          </cell>
          <cell r="Y974">
            <v>1983.53</v>
          </cell>
          <cell r="Z974">
            <v>135.69999999999999</v>
          </cell>
          <cell r="AA974">
            <v>2454.8200000000002</v>
          </cell>
          <cell r="AB974">
            <v>44.75</v>
          </cell>
          <cell r="AC974">
            <v>93.17</v>
          </cell>
          <cell r="AD974">
            <v>438.69</v>
          </cell>
          <cell r="AE974">
            <v>576.61</v>
          </cell>
          <cell r="AF974">
            <v>3031.43</v>
          </cell>
        </row>
        <row r="975">
          <cell r="C975" t="str">
            <v>QGGG000181</v>
          </cell>
          <cell r="D975">
            <v>229253</v>
          </cell>
          <cell r="E975">
            <v>39845</v>
          </cell>
          <cell r="F975">
            <v>39872</v>
          </cell>
          <cell r="G975" t="str">
            <v>EDSSCT1</v>
          </cell>
          <cell r="H975">
            <v>52687.67</v>
          </cell>
          <cell r="I975">
            <v>112.14</v>
          </cell>
          <cell r="J975">
            <v>112.14</v>
          </cell>
          <cell r="K975">
            <v>30</v>
          </cell>
          <cell r="L975" t="str">
            <v>GELL</v>
          </cell>
          <cell r="M975">
            <v>1.0760000000000001</v>
          </cell>
          <cell r="N975">
            <v>1.5146999999999999</v>
          </cell>
          <cell r="O975">
            <v>0</v>
          </cell>
          <cell r="P975">
            <v>14.9567</v>
          </cell>
          <cell r="Q975">
            <v>2.5300000000000001E-3</v>
          </cell>
          <cell r="R975">
            <v>1.5983000000000001</v>
          </cell>
          <cell r="S975">
            <v>0.57530000000000003</v>
          </cell>
          <cell r="T975">
            <v>7.6010000000000001E-3</v>
          </cell>
          <cell r="U975">
            <v>0</v>
          </cell>
          <cell r="V975">
            <v>28</v>
          </cell>
          <cell r="W975">
            <v>42.41</v>
          </cell>
          <cell r="X975">
            <v>0</v>
          </cell>
          <cell r="Y975">
            <v>1677.24</v>
          </cell>
          <cell r="Z975">
            <v>133.30000000000001</v>
          </cell>
          <cell r="AA975">
            <v>1852.95</v>
          </cell>
          <cell r="AB975">
            <v>44.75</v>
          </cell>
          <cell r="AC975">
            <v>64.510000000000005</v>
          </cell>
          <cell r="AD975">
            <v>430.92</v>
          </cell>
          <cell r="AE975">
            <v>540.17999999999995</v>
          </cell>
          <cell r="AF975">
            <v>2393.13</v>
          </cell>
        </row>
        <row r="976">
          <cell r="C976" t="str">
            <v>QGGG000184</v>
          </cell>
          <cell r="D976">
            <v>229254</v>
          </cell>
          <cell r="E976">
            <v>39845</v>
          </cell>
          <cell r="F976">
            <v>39872</v>
          </cell>
          <cell r="G976" t="str">
            <v>EDSSCT1</v>
          </cell>
          <cell r="H976">
            <v>31259.22</v>
          </cell>
          <cell r="I976">
            <v>117.22</v>
          </cell>
          <cell r="J976">
            <v>117.22</v>
          </cell>
          <cell r="K976">
            <v>30</v>
          </cell>
          <cell r="L976" t="str">
            <v>GELB</v>
          </cell>
          <cell r="M976">
            <v>1.071</v>
          </cell>
          <cell r="N976">
            <v>1.5146999999999999</v>
          </cell>
          <cell r="O976">
            <v>0</v>
          </cell>
          <cell r="P976">
            <v>14.9567</v>
          </cell>
          <cell r="Q976">
            <v>2.5300000000000001E-3</v>
          </cell>
          <cell r="R976">
            <v>1.5983000000000001</v>
          </cell>
          <cell r="S976">
            <v>0.57530000000000003</v>
          </cell>
          <cell r="T976">
            <v>7.6010000000000001E-3</v>
          </cell>
          <cell r="U976">
            <v>0</v>
          </cell>
          <cell r="V976">
            <v>28</v>
          </cell>
          <cell r="W976">
            <v>42.41</v>
          </cell>
          <cell r="X976">
            <v>0</v>
          </cell>
          <cell r="Y976">
            <v>1753.23</v>
          </cell>
          <cell r="Z976">
            <v>79.09</v>
          </cell>
          <cell r="AA976">
            <v>1874.73</v>
          </cell>
          <cell r="AB976">
            <v>44.75</v>
          </cell>
          <cell r="AC976">
            <v>67.44</v>
          </cell>
          <cell r="AD976">
            <v>254.47</v>
          </cell>
          <cell r="AE976">
            <v>366.66</v>
          </cell>
          <cell r="AF976">
            <v>2241.39</v>
          </cell>
        </row>
        <row r="977">
          <cell r="C977" t="str">
            <v>QGGG000185</v>
          </cell>
          <cell r="D977">
            <v>229255</v>
          </cell>
          <cell r="E977">
            <v>39845</v>
          </cell>
          <cell r="F977">
            <v>39872</v>
          </cell>
          <cell r="G977" t="str">
            <v>EDMSCT1</v>
          </cell>
          <cell r="H977">
            <v>51811.51</v>
          </cell>
          <cell r="I977">
            <v>140.72</v>
          </cell>
          <cell r="J977">
            <v>140.72</v>
          </cell>
          <cell r="K977">
            <v>120</v>
          </cell>
          <cell r="L977" t="str">
            <v>GELL</v>
          </cell>
          <cell r="M977">
            <v>1.0760000000000001</v>
          </cell>
          <cell r="N977">
            <v>11.9856</v>
          </cell>
          <cell r="O977">
            <v>0</v>
          </cell>
          <cell r="P977">
            <v>12.2485</v>
          </cell>
          <cell r="Q977">
            <v>2.5300000000000001E-3</v>
          </cell>
          <cell r="R977">
            <v>1.5983000000000001</v>
          </cell>
          <cell r="S977">
            <v>0.57530000000000003</v>
          </cell>
          <cell r="T977">
            <v>7.6010000000000001E-3</v>
          </cell>
          <cell r="U977">
            <v>0</v>
          </cell>
          <cell r="V977">
            <v>28</v>
          </cell>
          <cell r="W977">
            <v>335.59</v>
          </cell>
          <cell r="X977">
            <v>0</v>
          </cell>
          <cell r="Y977">
            <v>1723.61</v>
          </cell>
          <cell r="Z977">
            <v>131.08000000000001</v>
          </cell>
          <cell r="AA977">
            <v>2190.2800000000002</v>
          </cell>
          <cell r="AB977">
            <v>44.75</v>
          </cell>
          <cell r="AC977">
            <v>80.959999999999994</v>
          </cell>
          <cell r="AD977">
            <v>423.75</v>
          </cell>
          <cell r="AE977">
            <v>549.46</v>
          </cell>
          <cell r="AF977">
            <v>2739.74</v>
          </cell>
        </row>
        <row r="978">
          <cell r="C978" t="str">
            <v>QGGG000186</v>
          </cell>
          <cell r="D978">
            <v>229256</v>
          </cell>
          <cell r="E978">
            <v>39845</v>
          </cell>
          <cell r="F978">
            <v>39872</v>
          </cell>
          <cell r="G978" t="str">
            <v>EDST1</v>
          </cell>
          <cell r="H978">
            <v>27195.468000000001</v>
          </cell>
          <cell r="I978">
            <v>58.508000000000003</v>
          </cell>
          <cell r="J978">
            <v>58.508000000000003</v>
          </cell>
          <cell r="K978">
            <v>30</v>
          </cell>
          <cell r="L978" t="str">
            <v>GELL</v>
          </cell>
          <cell r="M978">
            <v>1.0760000000000001</v>
          </cell>
          <cell r="N978">
            <v>1.5146999999999999</v>
          </cell>
          <cell r="O978">
            <v>0</v>
          </cell>
          <cell r="P978">
            <v>16.048999999999999</v>
          </cell>
          <cell r="Q978">
            <v>2.5300000000000001E-3</v>
          </cell>
          <cell r="R978">
            <v>1.5983000000000001</v>
          </cell>
          <cell r="S978">
            <v>0.57530000000000003</v>
          </cell>
          <cell r="T978">
            <v>7.6010000000000001E-3</v>
          </cell>
          <cell r="U978">
            <v>0</v>
          </cell>
          <cell r="V978">
            <v>28</v>
          </cell>
          <cell r="W978">
            <v>42.41</v>
          </cell>
          <cell r="X978">
            <v>0</v>
          </cell>
          <cell r="Y978">
            <v>939</v>
          </cell>
          <cell r="Z978">
            <v>68.8</v>
          </cell>
          <cell r="AA978">
            <v>1050.21</v>
          </cell>
          <cell r="AB978">
            <v>44.75</v>
          </cell>
          <cell r="AC978">
            <v>33.659999999999997</v>
          </cell>
          <cell r="AD978">
            <v>222.43</v>
          </cell>
          <cell r="AE978">
            <v>300.83999999999997</v>
          </cell>
          <cell r="AF978">
            <v>1351.05</v>
          </cell>
        </row>
        <row r="979">
          <cell r="C979" t="str">
            <v>QGGG000189</v>
          </cell>
          <cell r="D979">
            <v>229257</v>
          </cell>
          <cell r="E979">
            <v>39845</v>
          </cell>
          <cell r="F979">
            <v>39872</v>
          </cell>
          <cell r="G979" t="str">
            <v>EDLSCT1</v>
          </cell>
          <cell r="H979">
            <v>193357.85</v>
          </cell>
          <cell r="I979">
            <v>454.66</v>
          </cell>
          <cell r="J979">
            <v>454.66</v>
          </cell>
          <cell r="K979">
            <v>400</v>
          </cell>
          <cell r="L979" t="str">
            <v>GELB</v>
          </cell>
          <cell r="M979">
            <v>1.071</v>
          </cell>
          <cell r="N979">
            <v>34.0747</v>
          </cell>
          <cell r="O979">
            <v>0</v>
          </cell>
          <cell r="P979">
            <v>10.522600000000001</v>
          </cell>
          <cell r="Q979">
            <v>2.5300000000000001E-3</v>
          </cell>
          <cell r="R979">
            <v>1.5983000000000001</v>
          </cell>
          <cell r="S979">
            <v>0.57530000000000003</v>
          </cell>
          <cell r="T979">
            <v>7.6010000000000001E-3</v>
          </cell>
          <cell r="U979">
            <v>0</v>
          </cell>
          <cell r="V979">
            <v>28</v>
          </cell>
          <cell r="W979">
            <v>954.09</v>
          </cell>
          <cell r="X979">
            <v>0</v>
          </cell>
          <cell r="Y979">
            <v>4784.2</v>
          </cell>
          <cell r="Z979">
            <v>489.2</v>
          </cell>
          <cell r="AA979">
            <v>6227.49</v>
          </cell>
          <cell r="AB979">
            <v>44.75</v>
          </cell>
          <cell r="AC979">
            <v>261.56</v>
          </cell>
          <cell r="AD979">
            <v>1574.06</v>
          </cell>
          <cell r="AE979">
            <v>1880.37</v>
          </cell>
          <cell r="AF979">
            <v>8107.86</v>
          </cell>
        </row>
        <row r="980">
          <cell r="C980" t="str">
            <v>QGGG000191</v>
          </cell>
          <cell r="D980">
            <v>229258</v>
          </cell>
          <cell r="E980">
            <v>39845</v>
          </cell>
          <cell r="F980">
            <v>39872</v>
          </cell>
          <cell r="G980" t="str">
            <v>EDSSCT1</v>
          </cell>
          <cell r="H980">
            <v>35454.720000000001</v>
          </cell>
          <cell r="I980">
            <v>125.92</v>
          </cell>
          <cell r="J980">
            <v>125.92</v>
          </cell>
          <cell r="K980">
            <v>30</v>
          </cell>
          <cell r="L980" t="str">
            <v>GELL</v>
          </cell>
          <cell r="M980">
            <v>1.0760000000000001</v>
          </cell>
          <cell r="N980">
            <v>1.5146999999999999</v>
          </cell>
          <cell r="O980">
            <v>0</v>
          </cell>
          <cell r="P980">
            <v>14.9567</v>
          </cell>
          <cell r="Q980">
            <v>2.5300000000000001E-3</v>
          </cell>
          <cell r="R980">
            <v>1.5983000000000001</v>
          </cell>
          <cell r="S980">
            <v>0.57530000000000003</v>
          </cell>
          <cell r="T980">
            <v>7.6010000000000001E-3</v>
          </cell>
          <cell r="U980">
            <v>0</v>
          </cell>
          <cell r="V980">
            <v>28</v>
          </cell>
          <cell r="W980">
            <v>42.41</v>
          </cell>
          <cell r="X980">
            <v>0</v>
          </cell>
          <cell r="Y980">
            <v>1883.35</v>
          </cell>
          <cell r="Z980">
            <v>89.7</v>
          </cell>
          <cell r="AA980">
            <v>2015.46</v>
          </cell>
          <cell r="AB980">
            <v>44.75</v>
          </cell>
          <cell r="AC980">
            <v>72.44</v>
          </cell>
          <cell r="AD980">
            <v>289.98</v>
          </cell>
          <cell r="AE980">
            <v>407.17</v>
          </cell>
          <cell r="AF980">
            <v>2422.63</v>
          </cell>
        </row>
        <row r="981">
          <cell r="C981" t="str">
            <v>QGGG000192</v>
          </cell>
          <cell r="D981">
            <v>229259</v>
          </cell>
          <cell r="E981">
            <v>39845</v>
          </cell>
          <cell r="F981">
            <v>39872</v>
          </cell>
          <cell r="G981" t="str">
            <v>EDM015</v>
          </cell>
          <cell r="H981">
            <v>32800.32</v>
          </cell>
          <cell r="I981">
            <v>292.8</v>
          </cell>
          <cell r="J981">
            <v>292.8</v>
          </cell>
          <cell r="K981">
            <v>120</v>
          </cell>
          <cell r="L981" t="str">
            <v>GELB</v>
          </cell>
          <cell r="M981">
            <v>1.071</v>
          </cell>
          <cell r="N981">
            <v>11.9856</v>
          </cell>
          <cell r="O981">
            <v>0</v>
          </cell>
          <cell r="P981">
            <v>8.3039000000000005</v>
          </cell>
          <cell r="Q981">
            <v>2.5300000000000001E-3</v>
          </cell>
          <cell r="R981">
            <v>1.5983000000000001</v>
          </cell>
          <cell r="S981">
            <v>0.57530000000000003</v>
          </cell>
          <cell r="T981">
            <v>7.6010000000000001E-3</v>
          </cell>
          <cell r="U981">
            <v>0</v>
          </cell>
          <cell r="V981">
            <v>28</v>
          </cell>
          <cell r="W981">
            <v>335.59</v>
          </cell>
          <cell r="X981">
            <v>0</v>
          </cell>
          <cell r="Y981">
            <v>2431.38</v>
          </cell>
          <cell r="Z981">
            <v>82.99</v>
          </cell>
          <cell r="AA981">
            <v>2849.96</v>
          </cell>
          <cell r="AB981">
            <v>44.75</v>
          </cell>
          <cell r="AC981">
            <v>168.45</v>
          </cell>
          <cell r="AD981">
            <v>267.02</v>
          </cell>
          <cell r="AE981">
            <v>480.22</v>
          </cell>
          <cell r="AF981">
            <v>3330.18</v>
          </cell>
        </row>
        <row r="982">
          <cell r="C982" t="str">
            <v>QGGG000193</v>
          </cell>
          <cell r="D982">
            <v>229260</v>
          </cell>
          <cell r="E982">
            <v>39845</v>
          </cell>
          <cell r="F982">
            <v>39872</v>
          </cell>
          <cell r="G982" t="str">
            <v>EDMSCT1</v>
          </cell>
          <cell r="H982">
            <v>56300.77</v>
          </cell>
          <cell r="I982">
            <v>168.28</v>
          </cell>
          <cell r="J982">
            <v>168.28</v>
          </cell>
          <cell r="K982">
            <v>120</v>
          </cell>
          <cell r="L982" t="str">
            <v>GELL</v>
          </cell>
          <cell r="M982">
            <v>1.0760000000000001</v>
          </cell>
          <cell r="N982">
            <v>11.9856</v>
          </cell>
          <cell r="O982">
            <v>0</v>
          </cell>
          <cell r="P982">
            <v>12.2485</v>
          </cell>
          <cell r="Q982">
            <v>2.5300000000000001E-3</v>
          </cell>
          <cell r="R982">
            <v>1.5983000000000001</v>
          </cell>
          <cell r="S982">
            <v>0.57530000000000003</v>
          </cell>
          <cell r="T982">
            <v>7.6010000000000001E-3</v>
          </cell>
          <cell r="U982">
            <v>0</v>
          </cell>
          <cell r="V982">
            <v>28</v>
          </cell>
          <cell r="W982">
            <v>335.59</v>
          </cell>
          <cell r="X982">
            <v>0</v>
          </cell>
          <cell r="Y982">
            <v>2061.1799999999998</v>
          </cell>
          <cell r="Z982">
            <v>142.44999999999999</v>
          </cell>
          <cell r="AA982">
            <v>2539.2199999999998</v>
          </cell>
          <cell r="AB982">
            <v>44.75</v>
          </cell>
          <cell r="AC982">
            <v>96.82</v>
          </cell>
          <cell r="AD982">
            <v>460.47</v>
          </cell>
          <cell r="AE982">
            <v>602.04</v>
          </cell>
          <cell r="AF982">
            <v>3141.26</v>
          </cell>
        </row>
        <row r="983">
          <cell r="C983" t="str">
            <v>QGGG000195</v>
          </cell>
          <cell r="D983">
            <v>229261</v>
          </cell>
          <cell r="E983">
            <v>39845</v>
          </cell>
          <cell r="F983">
            <v>39872</v>
          </cell>
          <cell r="G983" t="str">
            <v>EDST1</v>
          </cell>
          <cell r="H983">
            <v>19926.788</v>
          </cell>
          <cell r="I983">
            <v>60.392000000000003</v>
          </cell>
          <cell r="J983">
            <v>60.392000000000003</v>
          </cell>
          <cell r="K983">
            <v>30</v>
          </cell>
          <cell r="L983" t="str">
            <v>GELL</v>
          </cell>
          <cell r="M983">
            <v>1.0760000000000001</v>
          </cell>
          <cell r="N983">
            <v>1.5146999999999999</v>
          </cell>
          <cell r="O983">
            <v>0</v>
          </cell>
          <cell r="P983">
            <v>16.048999999999999</v>
          </cell>
          <cell r="Q983">
            <v>2.5300000000000001E-3</v>
          </cell>
          <cell r="R983">
            <v>1.5983000000000001</v>
          </cell>
          <cell r="S983">
            <v>0.57530000000000003</v>
          </cell>
          <cell r="T983">
            <v>7.6010000000000001E-3</v>
          </cell>
          <cell r="U983">
            <v>0</v>
          </cell>
          <cell r="V983">
            <v>28</v>
          </cell>
          <cell r="W983">
            <v>42.41</v>
          </cell>
          <cell r="X983">
            <v>0</v>
          </cell>
          <cell r="Y983">
            <v>969.23</v>
          </cell>
          <cell r="Z983">
            <v>50.42</v>
          </cell>
          <cell r="AA983">
            <v>1062.06</v>
          </cell>
          <cell r="AB983">
            <v>44.75</v>
          </cell>
          <cell r="AC983">
            <v>34.74</v>
          </cell>
          <cell r="AD983">
            <v>162.97</v>
          </cell>
          <cell r="AE983">
            <v>242.46</v>
          </cell>
          <cell r="AF983">
            <v>1304.52</v>
          </cell>
        </row>
        <row r="984">
          <cell r="C984" t="str">
            <v>QGGG000197</v>
          </cell>
          <cell r="D984">
            <v>229262</v>
          </cell>
          <cell r="E984">
            <v>39845</v>
          </cell>
          <cell r="F984">
            <v>39872</v>
          </cell>
          <cell r="G984" t="str">
            <v>EDSSCT1</v>
          </cell>
          <cell r="H984">
            <v>42169.06</v>
          </cell>
          <cell r="I984">
            <v>76.819999999999993</v>
          </cell>
          <cell r="J984">
            <v>76.819999999999993</v>
          </cell>
          <cell r="K984">
            <v>30</v>
          </cell>
          <cell r="L984" t="str">
            <v>GELL</v>
          </cell>
          <cell r="M984">
            <v>1.0760000000000001</v>
          </cell>
          <cell r="N984">
            <v>1.5146999999999999</v>
          </cell>
          <cell r="O984">
            <v>0</v>
          </cell>
          <cell r="P984">
            <v>14.9567</v>
          </cell>
          <cell r="Q984">
            <v>2.5300000000000001E-3</v>
          </cell>
          <cell r="R984">
            <v>1.5983000000000001</v>
          </cell>
          <cell r="S984">
            <v>0.57530000000000003</v>
          </cell>
          <cell r="T984">
            <v>7.6010000000000001E-3</v>
          </cell>
          <cell r="U984">
            <v>0</v>
          </cell>
          <cell r="V984">
            <v>28</v>
          </cell>
          <cell r="W984">
            <v>42.41</v>
          </cell>
          <cell r="X984">
            <v>0</v>
          </cell>
          <cell r="Y984">
            <v>1148.98</v>
          </cell>
          <cell r="Z984">
            <v>106.68</v>
          </cell>
          <cell r="AA984">
            <v>1298.07</v>
          </cell>
          <cell r="AB984">
            <v>44.75</v>
          </cell>
          <cell r="AC984">
            <v>44.19</v>
          </cell>
          <cell r="AD984">
            <v>344.89</v>
          </cell>
          <cell r="AE984">
            <v>433.83</v>
          </cell>
          <cell r="AF984">
            <v>1731.9</v>
          </cell>
        </row>
        <row r="985">
          <cell r="C985" t="str">
            <v>QGGG000199</v>
          </cell>
          <cell r="D985">
            <v>228321</v>
          </cell>
          <cell r="E985">
            <v>39797</v>
          </cell>
          <cell r="F985">
            <v>39813</v>
          </cell>
          <cell r="G985" t="str">
            <v>EDSSCT1</v>
          </cell>
          <cell r="H985">
            <v>-28466.35</v>
          </cell>
          <cell r="I985">
            <v>133.08000000000001</v>
          </cell>
          <cell r="J985">
            <v>-133.08000000000001</v>
          </cell>
          <cell r="K985">
            <v>30</v>
          </cell>
          <cell r="L985" t="str">
            <v>GELB</v>
          </cell>
          <cell r="M985">
            <v>1.071</v>
          </cell>
          <cell r="N985">
            <v>1.5146999999999999</v>
          </cell>
          <cell r="O985">
            <v>0</v>
          </cell>
          <cell r="P985">
            <v>14.9567</v>
          </cell>
          <cell r="Q985">
            <v>2.5300000000000001E-3</v>
          </cell>
          <cell r="R985">
            <v>1.5983000000000001</v>
          </cell>
          <cell r="S985">
            <v>0.57530000000000003</v>
          </cell>
          <cell r="T985">
            <v>7.6010000000000001E-3</v>
          </cell>
          <cell r="U985">
            <v>0</v>
          </cell>
          <cell r="V985">
            <v>17</v>
          </cell>
          <cell r="W985">
            <v>-25.75</v>
          </cell>
          <cell r="X985">
            <v>0</v>
          </cell>
          <cell r="Y985">
            <v>-1112.47</v>
          </cell>
          <cell r="Z985">
            <v>-72.02</v>
          </cell>
          <cell r="AA985">
            <v>-1210.24</v>
          </cell>
          <cell r="AB985">
            <v>-27.18</v>
          </cell>
          <cell r="AC985">
            <v>-42.8</v>
          </cell>
          <cell r="AD985">
            <v>-231.73</v>
          </cell>
          <cell r="AE985">
            <v>-301.70999999999998</v>
          </cell>
          <cell r="AF985">
            <v>-1511.95</v>
          </cell>
        </row>
        <row r="986">
          <cell r="C986" t="str">
            <v>QGGG000199</v>
          </cell>
          <cell r="D986">
            <v>228321</v>
          </cell>
          <cell r="E986">
            <v>39814</v>
          </cell>
          <cell r="F986">
            <v>39844</v>
          </cell>
          <cell r="G986" t="str">
            <v>EDSSCT1</v>
          </cell>
          <cell r="H986">
            <v>-53054.284</v>
          </cell>
          <cell r="I986">
            <v>132.92400000000001</v>
          </cell>
          <cell r="J986">
            <v>-132.92400000000001</v>
          </cell>
          <cell r="K986">
            <v>30</v>
          </cell>
          <cell r="L986" t="str">
            <v>GELB</v>
          </cell>
          <cell r="M986">
            <v>1.071</v>
          </cell>
          <cell r="N986">
            <v>1.5146999999999999</v>
          </cell>
          <cell r="O986">
            <v>0</v>
          </cell>
          <cell r="P986">
            <v>14.9567</v>
          </cell>
          <cell r="Q986">
            <v>2.5300000000000001E-3</v>
          </cell>
          <cell r="R986">
            <v>1.5983000000000001</v>
          </cell>
          <cell r="S986">
            <v>0.57530000000000003</v>
          </cell>
          <cell r="T986">
            <v>7.6010000000000001E-3</v>
          </cell>
          <cell r="U986">
            <v>0</v>
          </cell>
          <cell r="V986">
            <v>31</v>
          </cell>
          <cell r="W986">
            <v>-46.95</v>
          </cell>
          <cell r="X986">
            <v>0</v>
          </cell>
          <cell r="Y986">
            <v>-1988.1</v>
          </cell>
          <cell r="Z986">
            <v>-134.22999999999999</v>
          </cell>
          <cell r="AA986">
            <v>-2169.2800000000002</v>
          </cell>
          <cell r="AB986">
            <v>-49.55</v>
          </cell>
          <cell r="AC986">
            <v>-76.47</v>
          </cell>
          <cell r="AD986">
            <v>-431.9</v>
          </cell>
          <cell r="AE986">
            <v>-557.91999999999996</v>
          </cell>
          <cell r="AF986">
            <v>-2727.2</v>
          </cell>
        </row>
        <row r="987">
          <cell r="C987" t="str">
            <v>QGGG000199</v>
          </cell>
          <cell r="D987">
            <v>229263</v>
          </cell>
          <cell r="E987">
            <v>39797</v>
          </cell>
          <cell r="F987">
            <v>39813</v>
          </cell>
          <cell r="G987" t="str">
            <v>EDSSCT1</v>
          </cell>
          <cell r="H987">
            <v>28466.35</v>
          </cell>
          <cell r="I987">
            <v>133.08000000000001</v>
          </cell>
          <cell r="J987">
            <v>133.08000000000001</v>
          </cell>
          <cell r="K987">
            <v>30</v>
          </cell>
          <cell r="L987" t="str">
            <v>GELB</v>
          </cell>
          <cell r="M987">
            <v>1.071</v>
          </cell>
          <cell r="N987">
            <v>1.5146999999999999</v>
          </cell>
          <cell r="O987">
            <v>0</v>
          </cell>
          <cell r="P987">
            <v>14.9567</v>
          </cell>
          <cell r="Q987">
            <v>2.5300000000000001E-3</v>
          </cell>
          <cell r="R987">
            <v>1.5983000000000001</v>
          </cell>
          <cell r="S987">
            <v>0.57530000000000003</v>
          </cell>
          <cell r="T987">
            <v>7.6010000000000001E-3</v>
          </cell>
          <cell r="U987">
            <v>0</v>
          </cell>
          <cell r="V987">
            <v>17</v>
          </cell>
          <cell r="W987">
            <v>25.75</v>
          </cell>
          <cell r="X987">
            <v>0</v>
          </cell>
          <cell r="Y987">
            <v>1112.47</v>
          </cell>
          <cell r="Z987">
            <v>72.02</v>
          </cell>
          <cell r="AA987">
            <v>1210.24</v>
          </cell>
          <cell r="AB987">
            <v>27.18</v>
          </cell>
          <cell r="AC987">
            <v>42.8</v>
          </cell>
          <cell r="AD987">
            <v>231.73</v>
          </cell>
          <cell r="AE987">
            <v>301.70999999999998</v>
          </cell>
          <cell r="AF987">
            <v>1511.95</v>
          </cell>
        </row>
        <row r="988">
          <cell r="C988" t="str">
            <v>QGGG000199</v>
          </cell>
          <cell r="D988">
            <v>229263</v>
          </cell>
          <cell r="E988">
            <v>39814</v>
          </cell>
          <cell r="F988">
            <v>39844</v>
          </cell>
          <cell r="G988" t="str">
            <v>EDSSCT1</v>
          </cell>
          <cell r="H988">
            <v>53387.237999999998</v>
          </cell>
          <cell r="I988">
            <v>143.184</v>
          </cell>
          <cell r="J988">
            <v>143.184</v>
          </cell>
          <cell r="K988">
            <v>30</v>
          </cell>
          <cell r="L988" t="str">
            <v>GELB</v>
          </cell>
          <cell r="M988">
            <v>1.071</v>
          </cell>
          <cell r="N988">
            <v>1.5146999999999999</v>
          </cell>
          <cell r="O988">
            <v>0</v>
          </cell>
          <cell r="P988">
            <v>14.9567</v>
          </cell>
          <cell r="Q988">
            <v>2.5300000000000001E-3</v>
          </cell>
          <cell r="R988">
            <v>1.5983000000000001</v>
          </cell>
          <cell r="S988">
            <v>0.57530000000000003</v>
          </cell>
          <cell r="T988">
            <v>7.6010000000000001E-3</v>
          </cell>
          <cell r="U988">
            <v>0</v>
          </cell>
          <cell r="V988">
            <v>31</v>
          </cell>
          <cell r="W988">
            <v>46.95</v>
          </cell>
          <cell r="X988">
            <v>0</v>
          </cell>
          <cell r="Y988">
            <v>2141.56</v>
          </cell>
          <cell r="Z988">
            <v>135.08000000000001</v>
          </cell>
          <cell r="AA988">
            <v>2323.59</v>
          </cell>
          <cell r="AB988">
            <v>49.55</v>
          </cell>
          <cell r="AC988">
            <v>82.37</v>
          </cell>
          <cell r="AD988">
            <v>434.61</v>
          </cell>
          <cell r="AE988">
            <v>566.53</v>
          </cell>
          <cell r="AF988">
            <v>2890.12</v>
          </cell>
        </row>
        <row r="989">
          <cell r="C989" t="str">
            <v>QGGG000199</v>
          </cell>
          <cell r="D989">
            <v>229263</v>
          </cell>
          <cell r="E989">
            <v>39845</v>
          </cell>
          <cell r="F989">
            <v>39872</v>
          </cell>
          <cell r="G989" t="str">
            <v>EDSSCT1</v>
          </cell>
          <cell r="H989">
            <v>48268.847999999998</v>
          </cell>
          <cell r="I989">
            <v>132.732</v>
          </cell>
          <cell r="J989">
            <v>132.732</v>
          </cell>
          <cell r="K989">
            <v>30</v>
          </cell>
          <cell r="L989" t="str">
            <v>GELB</v>
          </cell>
          <cell r="M989">
            <v>1.071</v>
          </cell>
          <cell r="N989">
            <v>1.5146999999999999</v>
          </cell>
          <cell r="O989">
            <v>0</v>
          </cell>
          <cell r="P989">
            <v>14.9567</v>
          </cell>
          <cell r="Q989">
            <v>2.5300000000000001E-3</v>
          </cell>
          <cell r="R989">
            <v>1.5983000000000001</v>
          </cell>
          <cell r="S989">
            <v>0.57530000000000003</v>
          </cell>
          <cell r="T989">
            <v>7.6010000000000001E-3</v>
          </cell>
          <cell r="U989">
            <v>0</v>
          </cell>
          <cell r="V989">
            <v>28</v>
          </cell>
          <cell r="W989">
            <v>42.41</v>
          </cell>
          <cell r="X989">
            <v>0</v>
          </cell>
          <cell r="Y989">
            <v>1985.23</v>
          </cell>
          <cell r="Z989">
            <v>122.12</v>
          </cell>
          <cell r="AA989">
            <v>2149.7600000000002</v>
          </cell>
          <cell r="AB989">
            <v>44.75</v>
          </cell>
          <cell r="AC989">
            <v>76.36</v>
          </cell>
          <cell r="AD989">
            <v>392.94</v>
          </cell>
          <cell r="AE989">
            <v>514.04999999999995</v>
          </cell>
          <cell r="AF989">
            <v>2663.81</v>
          </cell>
        </row>
        <row r="990">
          <cell r="C990" t="str">
            <v>QGGG000201</v>
          </cell>
          <cell r="D990">
            <v>229264</v>
          </cell>
          <cell r="E990">
            <v>39845</v>
          </cell>
          <cell r="F990">
            <v>39872</v>
          </cell>
          <cell r="G990" t="str">
            <v>EDM017</v>
          </cell>
          <cell r="H990">
            <v>66176.899999999994</v>
          </cell>
          <cell r="I990">
            <v>305.76</v>
          </cell>
          <cell r="J990">
            <v>305.76</v>
          </cell>
          <cell r="K990">
            <v>120</v>
          </cell>
          <cell r="L990" t="str">
            <v>GELB</v>
          </cell>
          <cell r="M990">
            <v>1.071</v>
          </cell>
          <cell r="N990">
            <v>11.9856</v>
          </cell>
          <cell r="O990">
            <v>0</v>
          </cell>
          <cell r="P990">
            <v>9.3323999999999998</v>
          </cell>
          <cell r="Q990">
            <v>2.5300000000000001E-3</v>
          </cell>
          <cell r="R990">
            <v>1.5983000000000001</v>
          </cell>
          <cell r="S990">
            <v>0.57530000000000003</v>
          </cell>
          <cell r="T990">
            <v>7.6010000000000001E-3</v>
          </cell>
          <cell r="U990">
            <v>0</v>
          </cell>
          <cell r="V990">
            <v>28</v>
          </cell>
          <cell r="W990">
            <v>335.59</v>
          </cell>
          <cell r="X990">
            <v>0</v>
          </cell>
          <cell r="Y990">
            <v>2853.47</v>
          </cell>
          <cell r="Z990">
            <v>167.43</v>
          </cell>
          <cell r="AA990">
            <v>3356.49</v>
          </cell>
          <cell r="AB990">
            <v>44.75</v>
          </cell>
          <cell r="AC990">
            <v>175.91</v>
          </cell>
          <cell r="AD990">
            <v>538.72</v>
          </cell>
          <cell r="AE990">
            <v>759.38</v>
          </cell>
          <cell r="AF990">
            <v>4115.87</v>
          </cell>
        </row>
        <row r="991">
          <cell r="C991" t="str">
            <v>QGGG000203</v>
          </cell>
          <cell r="D991">
            <v>229265</v>
          </cell>
          <cell r="E991">
            <v>39845</v>
          </cell>
          <cell r="F991">
            <v>39872</v>
          </cell>
          <cell r="G991" t="str">
            <v>EDMT1</v>
          </cell>
          <cell r="H991">
            <v>44424.6</v>
          </cell>
          <cell r="I991">
            <v>159.55199999999999</v>
          </cell>
          <cell r="J991">
            <v>159.55199999999999</v>
          </cell>
          <cell r="K991">
            <v>120</v>
          </cell>
          <cell r="L991" t="str">
            <v>GELL</v>
          </cell>
          <cell r="M991">
            <v>1.0760000000000001</v>
          </cell>
          <cell r="N991">
            <v>11.9856</v>
          </cell>
          <cell r="O991">
            <v>0</v>
          </cell>
          <cell r="P991">
            <v>13.393599999999999</v>
          </cell>
          <cell r="Q991">
            <v>2.5300000000000001E-3</v>
          </cell>
          <cell r="R991">
            <v>1.5983000000000001</v>
          </cell>
          <cell r="S991">
            <v>0.57530000000000003</v>
          </cell>
          <cell r="T991">
            <v>7.6010000000000001E-3</v>
          </cell>
          <cell r="U991">
            <v>0</v>
          </cell>
          <cell r="V991">
            <v>28</v>
          </cell>
          <cell r="W991">
            <v>335.59</v>
          </cell>
          <cell r="X991">
            <v>0</v>
          </cell>
          <cell r="Y991">
            <v>2136.98</v>
          </cell>
          <cell r="Z991">
            <v>112.39</v>
          </cell>
          <cell r="AA991">
            <v>2584.96</v>
          </cell>
          <cell r="AB991">
            <v>44.75</v>
          </cell>
          <cell r="AC991">
            <v>91.79</v>
          </cell>
          <cell r="AD991">
            <v>363.34</v>
          </cell>
          <cell r="AE991">
            <v>499.88</v>
          </cell>
          <cell r="AF991">
            <v>3084.84</v>
          </cell>
        </row>
        <row r="992">
          <cell r="C992" t="str">
            <v>QGGG000204</v>
          </cell>
          <cell r="D992">
            <v>229266</v>
          </cell>
          <cell r="E992">
            <v>39845</v>
          </cell>
          <cell r="F992">
            <v>39872</v>
          </cell>
          <cell r="G992" t="str">
            <v>EDSSCT1</v>
          </cell>
          <cell r="H992">
            <v>29958.49</v>
          </cell>
          <cell r="I992">
            <v>58.28</v>
          </cell>
          <cell r="J992">
            <v>58.28</v>
          </cell>
          <cell r="K992">
            <v>30</v>
          </cell>
          <cell r="L992" t="str">
            <v>GELL</v>
          </cell>
          <cell r="M992">
            <v>1.0760000000000001</v>
          </cell>
          <cell r="N992">
            <v>1.5146999999999999</v>
          </cell>
          <cell r="O992">
            <v>0</v>
          </cell>
          <cell r="P992">
            <v>14.9567</v>
          </cell>
          <cell r="Q992">
            <v>2.5300000000000001E-3</v>
          </cell>
          <cell r="R992">
            <v>1.5983000000000001</v>
          </cell>
          <cell r="S992">
            <v>0.57530000000000003</v>
          </cell>
          <cell r="T992">
            <v>7.6010000000000001E-3</v>
          </cell>
          <cell r="U992">
            <v>0</v>
          </cell>
          <cell r="V992">
            <v>28</v>
          </cell>
          <cell r="W992">
            <v>42.41</v>
          </cell>
          <cell r="X992">
            <v>0</v>
          </cell>
          <cell r="Y992">
            <v>871.68</v>
          </cell>
          <cell r="Z992">
            <v>75.8</v>
          </cell>
          <cell r="AA992">
            <v>989.89</v>
          </cell>
          <cell r="AB992">
            <v>44.75</v>
          </cell>
          <cell r="AC992">
            <v>33.53</v>
          </cell>
          <cell r="AD992">
            <v>245.02</v>
          </cell>
          <cell r="AE992">
            <v>323.3</v>
          </cell>
          <cell r="AF992">
            <v>1313.19</v>
          </cell>
        </row>
        <row r="993">
          <cell r="C993" t="str">
            <v>QGGG000206</v>
          </cell>
          <cell r="D993">
            <v>229267</v>
          </cell>
          <cell r="E993">
            <v>39845</v>
          </cell>
          <cell r="F993">
            <v>39872</v>
          </cell>
          <cell r="G993" t="str">
            <v>EDMT1</v>
          </cell>
          <cell r="H993">
            <v>44640.2</v>
          </cell>
          <cell r="I993">
            <v>441.6</v>
          </cell>
          <cell r="J993">
            <v>441.6</v>
          </cell>
          <cell r="K993">
            <v>120</v>
          </cell>
          <cell r="L993" t="str">
            <v>GELL</v>
          </cell>
          <cell r="M993">
            <v>1.0760000000000001</v>
          </cell>
          <cell r="N993">
            <v>11.9856</v>
          </cell>
          <cell r="O993">
            <v>0</v>
          </cell>
          <cell r="P993">
            <v>13.393599999999999</v>
          </cell>
          <cell r="Q993">
            <v>2.5300000000000001E-3</v>
          </cell>
          <cell r="R993">
            <v>1.5983000000000001</v>
          </cell>
          <cell r="S993">
            <v>0.57530000000000003</v>
          </cell>
          <cell r="T993">
            <v>7.6010000000000001E-3</v>
          </cell>
          <cell r="U993">
            <v>0</v>
          </cell>
          <cell r="V993">
            <v>28</v>
          </cell>
          <cell r="W993">
            <v>335.59</v>
          </cell>
          <cell r="X993">
            <v>0</v>
          </cell>
          <cell r="Y993">
            <v>5914.62</v>
          </cell>
          <cell r="Z993">
            <v>112.94</v>
          </cell>
          <cell r="AA993">
            <v>6363.15</v>
          </cell>
          <cell r="AB993">
            <v>44.75</v>
          </cell>
          <cell r="AC993">
            <v>254.05</v>
          </cell>
          <cell r="AD993">
            <v>365.1</v>
          </cell>
          <cell r="AE993">
            <v>663.9</v>
          </cell>
          <cell r="AF993">
            <v>7027.05</v>
          </cell>
        </row>
        <row r="994">
          <cell r="C994" t="str">
            <v>QGGG000208</v>
          </cell>
          <cell r="D994">
            <v>229268</v>
          </cell>
          <cell r="E994">
            <v>39845</v>
          </cell>
          <cell r="F994">
            <v>39872</v>
          </cell>
          <cell r="G994" t="str">
            <v>EDMT1</v>
          </cell>
          <cell r="H994">
            <v>27772.94</v>
          </cell>
          <cell r="I994">
            <v>240.76</v>
          </cell>
          <cell r="J994">
            <v>240.76</v>
          </cell>
          <cell r="K994">
            <v>120</v>
          </cell>
          <cell r="L994" t="str">
            <v>GELL</v>
          </cell>
          <cell r="M994">
            <v>1.0760000000000001</v>
          </cell>
          <cell r="N994">
            <v>11.9856</v>
          </cell>
          <cell r="O994">
            <v>0</v>
          </cell>
          <cell r="P994">
            <v>13.393599999999999</v>
          </cell>
          <cell r="Q994">
            <v>2.5300000000000001E-3</v>
          </cell>
          <cell r="R994">
            <v>1.5983000000000001</v>
          </cell>
          <cell r="S994">
            <v>0.57530000000000003</v>
          </cell>
          <cell r="T994">
            <v>7.6010000000000001E-3</v>
          </cell>
          <cell r="U994">
            <v>0</v>
          </cell>
          <cell r="V994">
            <v>28</v>
          </cell>
          <cell r="W994">
            <v>335.59</v>
          </cell>
          <cell r="X994">
            <v>0</v>
          </cell>
          <cell r="Y994">
            <v>3224.65</v>
          </cell>
          <cell r="Z994">
            <v>70.260000000000005</v>
          </cell>
          <cell r="AA994">
            <v>3630.5</v>
          </cell>
          <cell r="AB994">
            <v>44.75</v>
          </cell>
          <cell r="AC994">
            <v>138.51</v>
          </cell>
          <cell r="AD994">
            <v>227.15</v>
          </cell>
          <cell r="AE994">
            <v>410.41</v>
          </cell>
          <cell r="AF994">
            <v>4040.91</v>
          </cell>
        </row>
        <row r="995">
          <cell r="C995" t="str">
            <v>QGGG000211</v>
          </cell>
          <cell r="D995">
            <v>229269</v>
          </cell>
          <cell r="E995">
            <v>39845</v>
          </cell>
          <cell r="F995">
            <v>39872</v>
          </cell>
          <cell r="G995" t="str">
            <v>EDSSCT1</v>
          </cell>
          <cell r="H995">
            <v>34451.065000000002</v>
          </cell>
          <cell r="I995">
            <v>64.534000000000006</v>
          </cell>
          <cell r="J995">
            <v>64.534000000000006</v>
          </cell>
          <cell r="K995">
            <v>30</v>
          </cell>
          <cell r="L995" t="str">
            <v>GELL</v>
          </cell>
          <cell r="M995">
            <v>1.0760000000000001</v>
          </cell>
          <cell r="N995">
            <v>1.5146999999999999</v>
          </cell>
          <cell r="O995">
            <v>0</v>
          </cell>
          <cell r="P995">
            <v>14.9567</v>
          </cell>
          <cell r="Q995">
            <v>2.5300000000000001E-3</v>
          </cell>
          <cell r="R995">
            <v>1.5983000000000001</v>
          </cell>
          <cell r="S995">
            <v>0.57530000000000003</v>
          </cell>
          <cell r="T995">
            <v>7.6010000000000001E-3</v>
          </cell>
          <cell r="U995">
            <v>0</v>
          </cell>
          <cell r="V995">
            <v>28</v>
          </cell>
          <cell r="W995">
            <v>42.41</v>
          </cell>
          <cell r="X995">
            <v>0</v>
          </cell>
          <cell r="Y995">
            <v>965.21</v>
          </cell>
          <cell r="Z995">
            <v>87.16</v>
          </cell>
          <cell r="AA995">
            <v>1094.78</v>
          </cell>
          <cell r="AB995">
            <v>44.75</v>
          </cell>
          <cell r="AC995">
            <v>37.130000000000003</v>
          </cell>
          <cell r="AD995">
            <v>281.76</v>
          </cell>
          <cell r="AE995">
            <v>363.64</v>
          </cell>
          <cell r="AF995">
            <v>1458.42</v>
          </cell>
        </row>
        <row r="996">
          <cell r="C996" t="str">
            <v>QGGG000212</v>
          </cell>
          <cell r="D996">
            <v>229270</v>
          </cell>
          <cell r="E996">
            <v>39845</v>
          </cell>
          <cell r="F996">
            <v>39872</v>
          </cell>
          <cell r="G996" t="str">
            <v>EDSSCT1</v>
          </cell>
          <cell r="H996">
            <v>38491.83</v>
          </cell>
          <cell r="I996">
            <v>122.66</v>
          </cell>
          <cell r="J996">
            <v>122.66</v>
          </cell>
          <cell r="K996">
            <v>30</v>
          </cell>
          <cell r="L996" t="str">
            <v>GELB</v>
          </cell>
          <cell r="M996">
            <v>1.071</v>
          </cell>
          <cell r="N996">
            <v>1.5146999999999999</v>
          </cell>
          <cell r="O996">
            <v>0</v>
          </cell>
          <cell r="P996">
            <v>14.9567</v>
          </cell>
          <cell r="Q996">
            <v>2.5300000000000001E-3</v>
          </cell>
          <cell r="R996">
            <v>1.5983000000000001</v>
          </cell>
          <cell r="S996">
            <v>0.57530000000000003</v>
          </cell>
          <cell r="T996">
            <v>7.6010000000000001E-3</v>
          </cell>
          <cell r="U996">
            <v>0</v>
          </cell>
          <cell r="V996">
            <v>28</v>
          </cell>
          <cell r="W996">
            <v>42.41</v>
          </cell>
          <cell r="X996">
            <v>0</v>
          </cell>
          <cell r="Y996">
            <v>1834.59</v>
          </cell>
          <cell r="Z996">
            <v>97.39</v>
          </cell>
          <cell r="AA996">
            <v>1974.39</v>
          </cell>
          <cell r="AB996">
            <v>44.75</v>
          </cell>
          <cell r="AC996">
            <v>70.569999999999993</v>
          </cell>
          <cell r="AD996">
            <v>313.35000000000002</v>
          </cell>
          <cell r="AE996">
            <v>428.67</v>
          </cell>
          <cell r="AF996">
            <v>2403.06</v>
          </cell>
        </row>
        <row r="997">
          <cell r="C997" t="str">
            <v>QGGG000221</v>
          </cell>
          <cell r="D997">
            <v>229271</v>
          </cell>
          <cell r="E997">
            <v>39845</v>
          </cell>
          <cell r="F997">
            <v>39872</v>
          </cell>
          <cell r="G997" t="str">
            <v>EDSSCT1</v>
          </cell>
          <cell r="H997">
            <v>23824.36</v>
          </cell>
          <cell r="I997">
            <v>60.5</v>
          </cell>
          <cell r="J997">
            <v>60.5</v>
          </cell>
          <cell r="K997">
            <v>30</v>
          </cell>
          <cell r="L997" t="str">
            <v>GELL</v>
          </cell>
          <cell r="M997">
            <v>1.0760000000000001</v>
          </cell>
          <cell r="N997">
            <v>1.5146999999999999</v>
          </cell>
          <cell r="O997">
            <v>0</v>
          </cell>
          <cell r="P997">
            <v>14.9567</v>
          </cell>
          <cell r="Q997">
            <v>2.5300000000000001E-3</v>
          </cell>
          <cell r="R997">
            <v>1.5983000000000001</v>
          </cell>
          <cell r="S997">
            <v>0.57530000000000003</v>
          </cell>
          <cell r="T997">
            <v>7.6010000000000001E-3</v>
          </cell>
          <cell r="U997">
            <v>0</v>
          </cell>
          <cell r="V997">
            <v>28</v>
          </cell>
          <cell r="W997">
            <v>42.41</v>
          </cell>
          <cell r="X997">
            <v>0</v>
          </cell>
          <cell r="Y997">
            <v>904.88</v>
          </cell>
          <cell r="Z997">
            <v>60.28</v>
          </cell>
          <cell r="AA997">
            <v>1007.57</v>
          </cell>
          <cell r="AB997">
            <v>44.75</v>
          </cell>
          <cell r="AC997">
            <v>34.81</v>
          </cell>
          <cell r="AD997">
            <v>194.85</v>
          </cell>
          <cell r="AE997">
            <v>274.41000000000003</v>
          </cell>
          <cell r="AF997">
            <v>1281.98</v>
          </cell>
        </row>
        <row r="998">
          <cell r="C998" t="str">
            <v>QGGG000232</v>
          </cell>
          <cell r="D998">
            <v>229272</v>
          </cell>
          <cell r="E998">
            <v>39845</v>
          </cell>
          <cell r="F998">
            <v>39872</v>
          </cell>
          <cell r="G998" t="str">
            <v>EDSSCT1</v>
          </cell>
          <cell r="H998">
            <v>45795.29</v>
          </cell>
          <cell r="I998">
            <v>113.66</v>
          </cell>
          <cell r="J998">
            <v>113.66</v>
          </cell>
          <cell r="K998">
            <v>30</v>
          </cell>
          <cell r="L998" t="str">
            <v>GELL</v>
          </cell>
          <cell r="M998">
            <v>1.0760000000000001</v>
          </cell>
          <cell r="N998">
            <v>1.5146999999999999</v>
          </cell>
          <cell r="O998">
            <v>0</v>
          </cell>
          <cell r="P998">
            <v>14.9567</v>
          </cell>
          <cell r="Q998">
            <v>2.5300000000000001E-3</v>
          </cell>
          <cell r="R998">
            <v>1.5983000000000001</v>
          </cell>
          <cell r="S998">
            <v>0.57530000000000003</v>
          </cell>
          <cell r="T998">
            <v>7.6010000000000001E-3</v>
          </cell>
          <cell r="U998">
            <v>0</v>
          </cell>
          <cell r="V998">
            <v>28</v>
          </cell>
          <cell r="W998">
            <v>42.41</v>
          </cell>
          <cell r="X998">
            <v>0</v>
          </cell>
          <cell r="Y998">
            <v>1699.98</v>
          </cell>
          <cell r="Z998">
            <v>115.86</v>
          </cell>
          <cell r="AA998">
            <v>1858.25</v>
          </cell>
          <cell r="AB998">
            <v>44.75</v>
          </cell>
          <cell r="AC998">
            <v>65.39</v>
          </cell>
          <cell r="AD998">
            <v>374.55</v>
          </cell>
          <cell r="AE998">
            <v>484.69</v>
          </cell>
          <cell r="AF998">
            <v>2342.94</v>
          </cell>
        </row>
        <row r="999">
          <cell r="C999" t="str">
            <v>QGGG000243</v>
          </cell>
          <cell r="D999">
            <v>229273</v>
          </cell>
          <cell r="E999">
            <v>39845</v>
          </cell>
          <cell r="F999">
            <v>39872</v>
          </cell>
          <cell r="G999" t="str">
            <v>EDM016</v>
          </cell>
          <cell r="H999">
            <v>24455.856</v>
          </cell>
          <cell r="I999">
            <v>188.28</v>
          </cell>
          <cell r="J999">
            <v>188.28</v>
          </cell>
          <cell r="K999">
            <v>120</v>
          </cell>
          <cell r="L999" t="str">
            <v>GELB</v>
          </cell>
          <cell r="M999">
            <v>1.071</v>
          </cell>
          <cell r="N999">
            <v>11.9856</v>
          </cell>
          <cell r="O999">
            <v>0</v>
          </cell>
          <cell r="P999">
            <v>8.3985000000000003</v>
          </cell>
          <cell r="Q999">
            <v>2.5300000000000001E-3</v>
          </cell>
          <cell r="R999">
            <v>1.5983000000000001</v>
          </cell>
          <cell r="S999">
            <v>0.57530000000000003</v>
          </cell>
          <cell r="T999">
            <v>7.6010000000000001E-3</v>
          </cell>
          <cell r="U999">
            <v>0</v>
          </cell>
          <cell r="V999">
            <v>28</v>
          </cell>
          <cell r="W999">
            <v>335.59</v>
          </cell>
          <cell r="X999">
            <v>0</v>
          </cell>
          <cell r="Y999">
            <v>1581.27</v>
          </cell>
          <cell r="Z999">
            <v>61.87</v>
          </cell>
          <cell r="AA999">
            <v>1978.73</v>
          </cell>
          <cell r="AB999">
            <v>44.75</v>
          </cell>
          <cell r="AC999">
            <v>108.32</v>
          </cell>
          <cell r="AD999">
            <v>199.08</v>
          </cell>
          <cell r="AE999">
            <v>352.15</v>
          </cell>
          <cell r="AF999">
            <v>2330.88</v>
          </cell>
        </row>
        <row r="1000">
          <cell r="C1000" t="str">
            <v>QGGG000248</v>
          </cell>
          <cell r="D1000">
            <v>229274</v>
          </cell>
          <cell r="E1000">
            <v>39845</v>
          </cell>
          <cell r="F1000">
            <v>39872</v>
          </cell>
          <cell r="G1000" t="str">
            <v>EVLT1</v>
          </cell>
          <cell r="H1000">
            <v>2797.63</v>
          </cell>
          <cell r="I1000">
            <v>335.74</v>
          </cell>
          <cell r="J1000">
            <v>0</v>
          </cell>
          <cell r="L1000" t="str">
            <v>GELL</v>
          </cell>
          <cell r="M1000">
            <v>1.0760000000000001</v>
          </cell>
          <cell r="N1000">
            <v>1.3563000000000001</v>
          </cell>
          <cell r="O1000">
            <v>0</v>
          </cell>
          <cell r="P1000">
            <v>0</v>
          </cell>
          <cell r="Q1000">
            <v>6.0895999999999999E-2</v>
          </cell>
          <cell r="R1000">
            <v>0.56540000000000001</v>
          </cell>
          <cell r="S1000">
            <v>0</v>
          </cell>
          <cell r="T1000">
            <v>7.6010000000000001E-3</v>
          </cell>
          <cell r="U1000">
            <v>0</v>
          </cell>
          <cell r="V1000">
            <v>28</v>
          </cell>
          <cell r="W1000">
            <v>37.979999999999997</v>
          </cell>
          <cell r="X1000">
            <v>0</v>
          </cell>
          <cell r="Y1000">
            <v>0</v>
          </cell>
          <cell r="Z1000">
            <v>170.36</v>
          </cell>
          <cell r="AA1000">
            <v>208.34</v>
          </cell>
          <cell r="AB1000">
            <v>15.84</v>
          </cell>
          <cell r="AC1000">
            <v>0</v>
          </cell>
          <cell r="AD1000">
            <v>22.89</v>
          </cell>
          <cell r="AE1000">
            <v>38.729999999999997</v>
          </cell>
          <cell r="AF1000">
            <v>247.07</v>
          </cell>
        </row>
        <row r="1001">
          <cell r="C1001" t="str">
            <v>QGGG000249</v>
          </cell>
          <cell r="D1001">
            <v>229275</v>
          </cell>
          <cell r="E1001">
            <v>39845</v>
          </cell>
          <cell r="F1001">
            <v>39872</v>
          </cell>
          <cell r="G1001" t="str">
            <v>EDSSCT1</v>
          </cell>
          <cell r="H1001">
            <v>28451.214</v>
          </cell>
          <cell r="I1001">
            <v>49.055999999999997</v>
          </cell>
          <cell r="J1001">
            <v>49.055999999999997</v>
          </cell>
          <cell r="K1001">
            <v>30</v>
          </cell>
          <cell r="L1001" t="str">
            <v>GELL</v>
          </cell>
          <cell r="M1001">
            <v>1.0760000000000001</v>
          </cell>
          <cell r="N1001">
            <v>1.5146999999999999</v>
          </cell>
          <cell r="O1001">
            <v>0</v>
          </cell>
          <cell r="P1001">
            <v>14.9567</v>
          </cell>
          <cell r="Q1001">
            <v>2.5300000000000001E-3</v>
          </cell>
          <cell r="R1001">
            <v>1.5983000000000001</v>
          </cell>
          <cell r="S1001">
            <v>0.57530000000000003</v>
          </cell>
          <cell r="T1001">
            <v>7.6010000000000001E-3</v>
          </cell>
          <cell r="U1001">
            <v>0</v>
          </cell>
          <cell r="V1001">
            <v>28</v>
          </cell>
          <cell r="W1001">
            <v>42.41</v>
          </cell>
          <cell r="X1001">
            <v>0</v>
          </cell>
          <cell r="Y1001">
            <v>733.72</v>
          </cell>
          <cell r="Z1001">
            <v>71.98</v>
          </cell>
          <cell r="AA1001">
            <v>848.11</v>
          </cell>
          <cell r="AB1001">
            <v>44.75</v>
          </cell>
          <cell r="AC1001">
            <v>28.22</v>
          </cell>
          <cell r="AD1001">
            <v>232.69</v>
          </cell>
          <cell r="AE1001">
            <v>305.66000000000003</v>
          </cell>
          <cell r="AF1001">
            <v>1153.77</v>
          </cell>
        </row>
        <row r="1002">
          <cell r="C1002" t="str">
            <v>QGGG000254</v>
          </cell>
          <cell r="D1002">
            <v>229276</v>
          </cell>
          <cell r="E1002">
            <v>39845</v>
          </cell>
          <cell r="F1002">
            <v>39872</v>
          </cell>
          <cell r="G1002" t="str">
            <v>EDM014</v>
          </cell>
          <cell r="H1002">
            <v>72403.259999999995</v>
          </cell>
          <cell r="I1002">
            <v>215.78399999999999</v>
          </cell>
          <cell r="J1002">
            <v>215.78399999999999</v>
          </cell>
          <cell r="K1002">
            <v>120</v>
          </cell>
          <cell r="L1002" t="str">
            <v>GELB</v>
          </cell>
          <cell r="M1002">
            <v>1.071</v>
          </cell>
          <cell r="N1002">
            <v>11.9856</v>
          </cell>
          <cell r="O1002">
            <v>0</v>
          </cell>
          <cell r="P1002">
            <v>9.5843000000000007</v>
          </cell>
          <cell r="Q1002">
            <v>2.5300000000000001E-3</v>
          </cell>
          <cell r="R1002">
            <v>1.5983000000000001</v>
          </cell>
          <cell r="S1002">
            <v>0.57530000000000003</v>
          </cell>
          <cell r="T1002">
            <v>7.6010000000000001E-3</v>
          </cell>
          <cell r="U1002">
            <v>0</v>
          </cell>
          <cell r="V1002">
            <v>28</v>
          </cell>
          <cell r="W1002">
            <v>335.59</v>
          </cell>
          <cell r="X1002">
            <v>0</v>
          </cell>
          <cell r="Y1002">
            <v>2068.14</v>
          </cell>
          <cell r="Z1002">
            <v>183.18</v>
          </cell>
          <cell r="AA1002">
            <v>2586.91</v>
          </cell>
          <cell r="AB1002">
            <v>44.75</v>
          </cell>
          <cell r="AC1002">
            <v>124.14</v>
          </cell>
          <cell r="AD1002">
            <v>589.41</v>
          </cell>
          <cell r="AE1002">
            <v>758.3</v>
          </cell>
          <cell r="AF1002">
            <v>3345.21</v>
          </cell>
        </row>
        <row r="1003">
          <cell r="C1003" t="str">
            <v>QGGG000255</v>
          </cell>
          <cell r="D1003">
            <v>229277</v>
          </cell>
          <cell r="E1003">
            <v>39845</v>
          </cell>
          <cell r="F1003">
            <v>39872</v>
          </cell>
          <cell r="G1003" t="str">
            <v>EDSSCT1</v>
          </cell>
          <cell r="H1003">
            <v>16251.53</v>
          </cell>
          <cell r="I1003">
            <v>39.479999999999997</v>
          </cell>
          <cell r="J1003">
            <v>39.479999999999997</v>
          </cell>
          <cell r="K1003">
            <v>30</v>
          </cell>
          <cell r="L1003" t="str">
            <v>GELL</v>
          </cell>
          <cell r="M1003">
            <v>1.0760000000000001</v>
          </cell>
          <cell r="N1003">
            <v>1.5146999999999999</v>
          </cell>
          <cell r="O1003">
            <v>0</v>
          </cell>
          <cell r="P1003">
            <v>14.9567</v>
          </cell>
          <cell r="Q1003">
            <v>2.5300000000000001E-3</v>
          </cell>
          <cell r="R1003">
            <v>1.5983000000000001</v>
          </cell>
          <cell r="S1003">
            <v>0.57530000000000003</v>
          </cell>
          <cell r="T1003">
            <v>7.6010000000000001E-3</v>
          </cell>
          <cell r="U1003">
            <v>0</v>
          </cell>
          <cell r="V1003">
            <v>28</v>
          </cell>
          <cell r="W1003">
            <v>42.41</v>
          </cell>
          <cell r="X1003">
            <v>0</v>
          </cell>
          <cell r="Y1003">
            <v>590.49</v>
          </cell>
          <cell r="Z1003">
            <v>41.11</v>
          </cell>
          <cell r="AA1003">
            <v>674.01</v>
          </cell>
          <cell r="AB1003">
            <v>44.75</v>
          </cell>
          <cell r="AC1003">
            <v>22.71</v>
          </cell>
          <cell r="AD1003">
            <v>132.91999999999999</v>
          </cell>
          <cell r="AE1003">
            <v>200.38</v>
          </cell>
          <cell r="AF1003">
            <v>874.39</v>
          </cell>
        </row>
        <row r="1004">
          <cell r="C1004" t="str">
            <v>QGGG000257</v>
          </cell>
          <cell r="D1004">
            <v>229278</v>
          </cell>
          <cell r="E1004">
            <v>39845</v>
          </cell>
          <cell r="F1004">
            <v>39872</v>
          </cell>
          <cell r="G1004" t="str">
            <v>EDSSCT1</v>
          </cell>
          <cell r="H1004">
            <v>42266.61</v>
          </cell>
          <cell r="I1004">
            <v>83.58</v>
          </cell>
          <cell r="J1004">
            <v>83.58</v>
          </cell>
          <cell r="K1004">
            <v>30</v>
          </cell>
          <cell r="L1004" t="str">
            <v>GELB</v>
          </cell>
          <cell r="M1004">
            <v>1.071</v>
          </cell>
          <cell r="N1004">
            <v>1.5146999999999999</v>
          </cell>
          <cell r="O1004">
            <v>0</v>
          </cell>
          <cell r="P1004">
            <v>14.9567</v>
          </cell>
          <cell r="Q1004">
            <v>2.5300000000000001E-3</v>
          </cell>
          <cell r="R1004">
            <v>1.5983000000000001</v>
          </cell>
          <cell r="S1004">
            <v>0.57530000000000003</v>
          </cell>
          <cell r="T1004">
            <v>7.6010000000000001E-3</v>
          </cell>
          <cell r="U1004">
            <v>0</v>
          </cell>
          <cell r="V1004">
            <v>28</v>
          </cell>
          <cell r="W1004">
            <v>42.41</v>
          </cell>
          <cell r="X1004">
            <v>0</v>
          </cell>
          <cell r="Y1004">
            <v>1250.08</v>
          </cell>
          <cell r="Z1004">
            <v>106.94</v>
          </cell>
          <cell r="AA1004">
            <v>1399.43</v>
          </cell>
          <cell r="AB1004">
            <v>44.75</v>
          </cell>
          <cell r="AC1004">
            <v>48.09</v>
          </cell>
          <cell r="AD1004">
            <v>344.08</v>
          </cell>
          <cell r="AE1004">
            <v>436.92</v>
          </cell>
          <cell r="AF1004">
            <v>1836.35</v>
          </cell>
        </row>
        <row r="1005">
          <cell r="C1005" t="str">
            <v>QGGG000260</v>
          </cell>
          <cell r="D1005">
            <v>229279</v>
          </cell>
          <cell r="E1005">
            <v>39845</v>
          </cell>
          <cell r="F1005">
            <v>39872</v>
          </cell>
          <cell r="G1005" t="str">
            <v>EDSSCT1</v>
          </cell>
          <cell r="H1005">
            <v>39594.559999999998</v>
          </cell>
          <cell r="I1005">
            <v>134.58000000000001</v>
          </cell>
          <cell r="J1005">
            <v>134.58000000000001</v>
          </cell>
          <cell r="K1005">
            <v>30</v>
          </cell>
          <cell r="L1005" t="str">
            <v>GELL</v>
          </cell>
          <cell r="M1005">
            <v>1.0760000000000001</v>
          </cell>
          <cell r="N1005">
            <v>1.5146999999999999</v>
          </cell>
          <cell r="O1005">
            <v>0</v>
          </cell>
          <cell r="P1005">
            <v>14.9567</v>
          </cell>
          <cell r="Q1005">
            <v>2.5300000000000001E-3</v>
          </cell>
          <cell r="R1005">
            <v>1.5983000000000001</v>
          </cell>
          <cell r="S1005">
            <v>0.57530000000000003</v>
          </cell>
          <cell r="T1005">
            <v>7.6010000000000001E-3</v>
          </cell>
          <cell r="U1005">
            <v>0</v>
          </cell>
          <cell r="V1005">
            <v>28</v>
          </cell>
          <cell r="W1005">
            <v>42.41</v>
          </cell>
          <cell r="X1005">
            <v>0</v>
          </cell>
          <cell r="Y1005">
            <v>2012.87</v>
          </cell>
          <cell r="Z1005">
            <v>100.17</v>
          </cell>
          <cell r="AA1005">
            <v>2155.4499999999998</v>
          </cell>
          <cell r="AB1005">
            <v>44.75</v>
          </cell>
          <cell r="AC1005">
            <v>77.42</v>
          </cell>
          <cell r="AD1005">
            <v>323.83999999999997</v>
          </cell>
          <cell r="AE1005">
            <v>446.01</v>
          </cell>
          <cell r="AF1005">
            <v>2601.46</v>
          </cell>
        </row>
        <row r="1006">
          <cell r="C1006" t="str">
            <v>QGGG000265</v>
          </cell>
          <cell r="D1006">
            <v>229280</v>
          </cell>
          <cell r="E1006">
            <v>39845</v>
          </cell>
          <cell r="F1006">
            <v>39872</v>
          </cell>
          <cell r="G1006" t="str">
            <v>EDSSCT1</v>
          </cell>
          <cell r="H1006">
            <v>29724.37</v>
          </cell>
          <cell r="I1006">
            <v>112.28</v>
          </cell>
          <cell r="J1006">
            <v>112.28</v>
          </cell>
          <cell r="K1006">
            <v>30</v>
          </cell>
          <cell r="L1006" t="str">
            <v>GELL</v>
          </cell>
          <cell r="M1006">
            <v>1.0760000000000001</v>
          </cell>
          <cell r="N1006">
            <v>1.5146999999999999</v>
          </cell>
          <cell r="O1006">
            <v>0</v>
          </cell>
          <cell r="P1006">
            <v>14.9567</v>
          </cell>
          <cell r="Q1006">
            <v>2.5300000000000001E-3</v>
          </cell>
          <cell r="R1006">
            <v>1.5983000000000001</v>
          </cell>
          <cell r="S1006">
            <v>0.57530000000000003</v>
          </cell>
          <cell r="T1006">
            <v>7.6010000000000001E-3</v>
          </cell>
          <cell r="U1006">
            <v>0</v>
          </cell>
          <cell r="V1006">
            <v>28</v>
          </cell>
          <cell r="W1006">
            <v>42.41</v>
          </cell>
          <cell r="X1006">
            <v>0</v>
          </cell>
          <cell r="Y1006">
            <v>1679.34</v>
          </cell>
          <cell r="Z1006">
            <v>75.2</v>
          </cell>
          <cell r="AA1006">
            <v>1796.95</v>
          </cell>
          <cell r="AB1006">
            <v>44.75</v>
          </cell>
          <cell r="AC1006">
            <v>64.599999999999994</v>
          </cell>
          <cell r="AD1006">
            <v>243.11</v>
          </cell>
          <cell r="AE1006">
            <v>352.46</v>
          </cell>
          <cell r="AF1006">
            <v>2149.41</v>
          </cell>
        </row>
        <row r="1007">
          <cell r="C1007" t="str">
            <v>QGGG000267</v>
          </cell>
          <cell r="D1007">
            <v>229281</v>
          </cell>
          <cell r="E1007">
            <v>39845</v>
          </cell>
          <cell r="F1007">
            <v>39872</v>
          </cell>
          <cell r="G1007" t="str">
            <v>EDST1</v>
          </cell>
          <cell r="H1007">
            <v>36423.78</v>
          </cell>
          <cell r="I1007">
            <v>84.68</v>
          </cell>
          <cell r="J1007">
            <v>84.68</v>
          </cell>
          <cell r="K1007">
            <v>30</v>
          </cell>
          <cell r="L1007" t="str">
            <v>GELL</v>
          </cell>
          <cell r="M1007">
            <v>1.0760000000000001</v>
          </cell>
          <cell r="N1007">
            <v>1.5146999999999999</v>
          </cell>
          <cell r="O1007">
            <v>0</v>
          </cell>
          <cell r="P1007">
            <v>16.048999999999999</v>
          </cell>
          <cell r="Q1007">
            <v>2.5300000000000001E-3</v>
          </cell>
          <cell r="R1007">
            <v>1.5983000000000001</v>
          </cell>
          <cell r="S1007">
            <v>0.57530000000000003</v>
          </cell>
          <cell r="T1007">
            <v>7.6010000000000001E-3</v>
          </cell>
          <cell r="U1007">
            <v>0</v>
          </cell>
          <cell r="V1007">
            <v>28</v>
          </cell>
          <cell r="W1007">
            <v>42.41</v>
          </cell>
          <cell r="X1007">
            <v>0</v>
          </cell>
          <cell r="Y1007">
            <v>1359.03</v>
          </cell>
          <cell r="Z1007">
            <v>92.15</v>
          </cell>
          <cell r="AA1007">
            <v>1493.59</v>
          </cell>
          <cell r="AB1007">
            <v>44.75</v>
          </cell>
          <cell r="AC1007">
            <v>48.71</v>
          </cell>
          <cell r="AD1007">
            <v>297.89999999999998</v>
          </cell>
          <cell r="AE1007">
            <v>391.36</v>
          </cell>
          <cell r="AF1007">
            <v>1884.95</v>
          </cell>
        </row>
        <row r="1008">
          <cell r="C1008" t="str">
            <v>QGGG000268</v>
          </cell>
          <cell r="D1008">
            <v>229282</v>
          </cell>
          <cell r="E1008">
            <v>39845</v>
          </cell>
          <cell r="F1008">
            <v>39872</v>
          </cell>
          <cell r="G1008" t="str">
            <v>EDSSCT1</v>
          </cell>
          <cell r="H1008">
            <v>24935.921999999999</v>
          </cell>
          <cell r="I1008">
            <v>64.727999999999994</v>
          </cell>
          <cell r="J1008">
            <v>64.727999999999994</v>
          </cell>
          <cell r="K1008">
            <v>30</v>
          </cell>
          <cell r="L1008" t="str">
            <v>GELB</v>
          </cell>
          <cell r="M1008">
            <v>1.071</v>
          </cell>
          <cell r="N1008">
            <v>1.5146999999999999</v>
          </cell>
          <cell r="O1008">
            <v>0</v>
          </cell>
          <cell r="P1008">
            <v>14.9567</v>
          </cell>
          <cell r="Q1008">
            <v>2.5300000000000001E-3</v>
          </cell>
          <cell r="R1008">
            <v>1.5983000000000001</v>
          </cell>
          <cell r="S1008">
            <v>0.57530000000000003</v>
          </cell>
          <cell r="T1008">
            <v>7.6010000000000001E-3</v>
          </cell>
          <cell r="U1008">
            <v>0</v>
          </cell>
          <cell r="V1008">
            <v>28</v>
          </cell>
          <cell r="W1008">
            <v>42.41</v>
          </cell>
          <cell r="X1008">
            <v>0</v>
          </cell>
          <cell r="Y1008">
            <v>968.12</v>
          </cell>
          <cell r="Z1008">
            <v>63.09</v>
          </cell>
          <cell r="AA1008">
            <v>1073.6199999999999</v>
          </cell>
          <cell r="AB1008">
            <v>44.75</v>
          </cell>
          <cell r="AC1008">
            <v>37.24</v>
          </cell>
          <cell r="AD1008">
            <v>203</v>
          </cell>
          <cell r="AE1008">
            <v>284.99</v>
          </cell>
          <cell r="AF1008">
            <v>1358.61</v>
          </cell>
        </row>
        <row r="1009">
          <cell r="C1009" t="str">
            <v>QGGG000269</v>
          </cell>
          <cell r="D1009">
            <v>229283</v>
          </cell>
          <cell r="E1009">
            <v>39845</v>
          </cell>
          <cell r="F1009">
            <v>39872</v>
          </cell>
          <cell r="G1009" t="str">
            <v>EDSSCT1</v>
          </cell>
          <cell r="H1009">
            <v>22556.799999999999</v>
          </cell>
          <cell r="I1009">
            <v>67.66</v>
          </cell>
          <cell r="J1009">
            <v>67.66</v>
          </cell>
          <cell r="K1009">
            <v>30</v>
          </cell>
          <cell r="L1009" t="str">
            <v>GELB</v>
          </cell>
          <cell r="M1009">
            <v>1.071</v>
          </cell>
          <cell r="N1009">
            <v>1.5146999999999999</v>
          </cell>
          <cell r="O1009">
            <v>0</v>
          </cell>
          <cell r="P1009">
            <v>14.9567</v>
          </cell>
          <cell r="Q1009">
            <v>2.5300000000000001E-3</v>
          </cell>
          <cell r="R1009">
            <v>1.5983000000000001</v>
          </cell>
          <cell r="S1009">
            <v>0.57530000000000003</v>
          </cell>
          <cell r="T1009">
            <v>7.6010000000000001E-3</v>
          </cell>
          <cell r="U1009">
            <v>0</v>
          </cell>
          <cell r="V1009">
            <v>28</v>
          </cell>
          <cell r="W1009">
            <v>42.41</v>
          </cell>
          <cell r="X1009">
            <v>0</v>
          </cell>
          <cell r="Y1009">
            <v>1011.97</v>
          </cell>
          <cell r="Z1009">
            <v>57.07</v>
          </cell>
          <cell r="AA1009">
            <v>1111.45</v>
          </cell>
          <cell r="AB1009">
            <v>44.75</v>
          </cell>
          <cell r="AC1009">
            <v>38.92</v>
          </cell>
          <cell r="AD1009">
            <v>183.63</v>
          </cell>
          <cell r="AE1009">
            <v>267.3</v>
          </cell>
          <cell r="AF1009">
            <v>1378.75</v>
          </cell>
        </row>
        <row r="1010">
          <cell r="C1010" t="str">
            <v>QGGG000277</v>
          </cell>
          <cell r="D1010">
            <v>229284</v>
          </cell>
          <cell r="E1010">
            <v>39845</v>
          </cell>
          <cell r="F1010">
            <v>39872</v>
          </cell>
          <cell r="G1010" t="str">
            <v>EDST1</v>
          </cell>
          <cell r="H1010">
            <v>44113.05</v>
          </cell>
          <cell r="I1010">
            <v>120.16</v>
          </cell>
          <cell r="J1010">
            <v>120.16</v>
          </cell>
          <cell r="K1010">
            <v>30</v>
          </cell>
          <cell r="L1010" t="str">
            <v>GELL</v>
          </cell>
          <cell r="M1010">
            <v>1.0760000000000001</v>
          </cell>
          <cell r="N1010">
            <v>1.5146999999999999</v>
          </cell>
          <cell r="O1010">
            <v>0</v>
          </cell>
          <cell r="P1010">
            <v>16.048999999999999</v>
          </cell>
          <cell r="Q1010">
            <v>2.5300000000000001E-3</v>
          </cell>
          <cell r="R1010">
            <v>1.5983000000000001</v>
          </cell>
          <cell r="S1010">
            <v>0.57530000000000003</v>
          </cell>
          <cell r="T1010">
            <v>7.6010000000000001E-3</v>
          </cell>
          <cell r="U1010">
            <v>0</v>
          </cell>
          <cell r="V1010">
            <v>28</v>
          </cell>
          <cell r="W1010">
            <v>42.41</v>
          </cell>
          <cell r="X1010">
            <v>0</v>
          </cell>
          <cell r="Y1010">
            <v>1928.45</v>
          </cell>
          <cell r="Z1010">
            <v>111.61</v>
          </cell>
          <cell r="AA1010">
            <v>2082.4699999999998</v>
          </cell>
          <cell r="AB1010">
            <v>44.75</v>
          </cell>
          <cell r="AC1010">
            <v>69.13</v>
          </cell>
          <cell r="AD1010">
            <v>360.78</v>
          </cell>
          <cell r="AE1010">
            <v>474.66</v>
          </cell>
          <cell r="AF1010">
            <v>2557.13</v>
          </cell>
        </row>
        <row r="1011">
          <cell r="C1011" t="str">
            <v>QGGG000279</v>
          </cell>
          <cell r="D1011">
            <v>229285</v>
          </cell>
          <cell r="E1011">
            <v>39845</v>
          </cell>
          <cell r="F1011">
            <v>39872</v>
          </cell>
          <cell r="G1011" t="str">
            <v>EDSSCT1</v>
          </cell>
          <cell r="H1011">
            <v>16621.524000000001</v>
          </cell>
          <cell r="I1011">
            <v>88.475999999999999</v>
          </cell>
          <cell r="J1011">
            <v>88.475999999999999</v>
          </cell>
          <cell r="K1011">
            <v>30</v>
          </cell>
          <cell r="L1011" t="str">
            <v>GELL</v>
          </cell>
          <cell r="M1011">
            <v>1.0760000000000001</v>
          </cell>
          <cell r="N1011">
            <v>1.5146999999999999</v>
          </cell>
          <cell r="O1011">
            <v>0</v>
          </cell>
          <cell r="P1011">
            <v>14.9567</v>
          </cell>
          <cell r="Q1011">
            <v>2.5300000000000001E-3</v>
          </cell>
          <cell r="R1011">
            <v>1.5983000000000001</v>
          </cell>
          <cell r="S1011">
            <v>0.57530000000000003</v>
          </cell>
          <cell r="T1011">
            <v>7.6010000000000001E-3</v>
          </cell>
          <cell r="U1011">
            <v>0</v>
          </cell>
          <cell r="V1011">
            <v>28</v>
          </cell>
          <cell r="W1011">
            <v>42.41</v>
          </cell>
          <cell r="X1011">
            <v>0</v>
          </cell>
          <cell r="Y1011">
            <v>1323.31</v>
          </cell>
          <cell r="Z1011">
            <v>42.05</v>
          </cell>
          <cell r="AA1011">
            <v>1407.77</v>
          </cell>
          <cell r="AB1011">
            <v>44.75</v>
          </cell>
          <cell r="AC1011">
            <v>50.9</v>
          </cell>
          <cell r="AD1011">
            <v>135.94</v>
          </cell>
          <cell r="AE1011">
            <v>231.59</v>
          </cell>
          <cell r="AF1011">
            <v>1639.36</v>
          </cell>
        </row>
        <row r="1012">
          <cell r="C1012" t="str">
            <v>QGGG000289</v>
          </cell>
          <cell r="D1012">
            <v>229286</v>
          </cell>
          <cell r="E1012">
            <v>39845</v>
          </cell>
          <cell r="F1012">
            <v>39872</v>
          </cell>
          <cell r="G1012" t="str">
            <v>EDSSCT1</v>
          </cell>
          <cell r="H1012">
            <v>25547.08</v>
          </cell>
          <cell r="I1012">
            <v>55.24</v>
          </cell>
          <cell r="J1012">
            <v>55.24</v>
          </cell>
          <cell r="K1012">
            <v>30</v>
          </cell>
          <cell r="L1012" t="str">
            <v>GELL</v>
          </cell>
          <cell r="M1012">
            <v>1.0760000000000001</v>
          </cell>
          <cell r="N1012">
            <v>1.5146999999999999</v>
          </cell>
          <cell r="O1012">
            <v>0</v>
          </cell>
          <cell r="P1012">
            <v>14.9567</v>
          </cell>
          <cell r="Q1012">
            <v>2.5300000000000001E-3</v>
          </cell>
          <cell r="R1012">
            <v>1.5983000000000001</v>
          </cell>
          <cell r="S1012">
            <v>0.57530000000000003</v>
          </cell>
          <cell r="T1012">
            <v>7.6010000000000001E-3</v>
          </cell>
          <cell r="U1012">
            <v>0</v>
          </cell>
          <cell r="V1012">
            <v>28</v>
          </cell>
          <cell r="W1012">
            <v>42.41</v>
          </cell>
          <cell r="X1012">
            <v>0</v>
          </cell>
          <cell r="Y1012">
            <v>826.21</v>
          </cell>
          <cell r="Z1012">
            <v>64.63</v>
          </cell>
          <cell r="AA1012">
            <v>933.25</v>
          </cell>
          <cell r="AB1012">
            <v>44.75</v>
          </cell>
          <cell r="AC1012">
            <v>31.79</v>
          </cell>
          <cell r="AD1012">
            <v>208.94</v>
          </cell>
          <cell r="AE1012">
            <v>285.48</v>
          </cell>
          <cell r="AF1012">
            <v>1218.73</v>
          </cell>
        </row>
        <row r="1013">
          <cell r="C1013" t="str">
            <v>QGGG000291</v>
          </cell>
          <cell r="D1013">
            <v>229287</v>
          </cell>
          <cell r="E1013">
            <v>39845</v>
          </cell>
          <cell r="F1013">
            <v>39872</v>
          </cell>
          <cell r="G1013" t="str">
            <v>EDSSCT1</v>
          </cell>
          <cell r="H1013">
            <v>25642.35</v>
          </cell>
          <cell r="I1013">
            <v>56.28</v>
          </cell>
          <cell r="J1013">
            <v>56.28</v>
          </cell>
          <cell r="K1013">
            <v>30</v>
          </cell>
          <cell r="L1013" t="str">
            <v>GELL</v>
          </cell>
          <cell r="M1013">
            <v>1.0760000000000001</v>
          </cell>
          <cell r="N1013">
            <v>1.5146999999999999</v>
          </cell>
          <cell r="O1013">
            <v>0</v>
          </cell>
          <cell r="P1013">
            <v>14.9567</v>
          </cell>
          <cell r="Q1013">
            <v>2.5300000000000001E-3</v>
          </cell>
          <cell r="R1013">
            <v>1.5983000000000001</v>
          </cell>
          <cell r="S1013">
            <v>0.57530000000000003</v>
          </cell>
          <cell r="T1013">
            <v>7.6010000000000001E-3</v>
          </cell>
          <cell r="U1013">
            <v>0</v>
          </cell>
          <cell r="V1013">
            <v>28</v>
          </cell>
          <cell r="W1013">
            <v>42.41</v>
          </cell>
          <cell r="X1013">
            <v>0</v>
          </cell>
          <cell r="Y1013">
            <v>841.76</v>
          </cell>
          <cell r="Z1013">
            <v>64.87</v>
          </cell>
          <cell r="AA1013">
            <v>949.04</v>
          </cell>
          <cell r="AB1013">
            <v>44.75</v>
          </cell>
          <cell r="AC1013">
            <v>32.380000000000003</v>
          </cell>
          <cell r="AD1013">
            <v>209.72</v>
          </cell>
          <cell r="AE1013">
            <v>286.85000000000002</v>
          </cell>
          <cell r="AF1013">
            <v>1235.8900000000001</v>
          </cell>
        </row>
        <row r="1014">
          <cell r="C1014" t="str">
            <v>QGGG000294</v>
          </cell>
          <cell r="D1014">
            <v>229288</v>
          </cell>
          <cell r="E1014">
            <v>39845</v>
          </cell>
          <cell r="F1014">
            <v>39872</v>
          </cell>
          <cell r="G1014" t="str">
            <v>EDSSCT1</v>
          </cell>
          <cell r="H1014">
            <v>27118.82</v>
          </cell>
          <cell r="I1014">
            <v>76.760000000000005</v>
          </cell>
          <cell r="J1014">
            <v>76.760000000000005</v>
          </cell>
          <cell r="K1014">
            <v>30</v>
          </cell>
          <cell r="L1014" t="str">
            <v>GELL</v>
          </cell>
          <cell r="M1014">
            <v>1.0760000000000001</v>
          </cell>
          <cell r="N1014">
            <v>1.5146999999999999</v>
          </cell>
          <cell r="O1014">
            <v>0</v>
          </cell>
          <cell r="P1014">
            <v>14.9567</v>
          </cell>
          <cell r="Q1014">
            <v>2.5300000000000001E-3</v>
          </cell>
          <cell r="R1014">
            <v>1.5983000000000001</v>
          </cell>
          <cell r="S1014">
            <v>0.57530000000000003</v>
          </cell>
          <cell r="T1014">
            <v>7.6010000000000001E-3</v>
          </cell>
          <cell r="U1014">
            <v>0</v>
          </cell>
          <cell r="V1014">
            <v>28</v>
          </cell>
          <cell r="W1014">
            <v>42.41</v>
          </cell>
          <cell r="X1014">
            <v>0</v>
          </cell>
          <cell r="Y1014">
            <v>1148.08</v>
          </cell>
          <cell r="Z1014">
            <v>68.61</v>
          </cell>
          <cell r="AA1014">
            <v>1259.0999999999999</v>
          </cell>
          <cell r="AB1014">
            <v>44.75</v>
          </cell>
          <cell r="AC1014">
            <v>44.16</v>
          </cell>
          <cell r="AD1014">
            <v>221.8</v>
          </cell>
          <cell r="AE1014">
            <v>310.70999999999998</v>
          </cell>
          <cell r="AF1014">
            <v>1569.81</v>
          </cell>
        </row>
        <row r="1015">
          <cell r="C1015" t="str">
            <v>QGGG000297</v>
          </cell>
          <cell r="D1015">
            <v>229289</v>
          </cell>
          <cell r="E1015">
            <v>39845</v>
          </cell>
          <cell r="F1015">
            <v>39872</v>
          </cell>
          <cell r="G1015" t="str">
            <v>EDS051</v>
          </cell>
          <cell r="H1015">
            <v>7079.53</v>
          </cell>
          <cell r="I1015">
            <v>31.96</v>
          </cell>
          <cell r="J1015">
            <v>31.96</v>
          </cell>
          <cell r="K1015">
            <v>30</v>
          </cell>
          <cell r="L1015" t="str">
            <v>GELL</v>
          </cell>
          <cell r="M1015">
            <v>1.0760000000000001</v>
          </cell>
          <cell r="N1015">
            <v>1.5146999999999999</v>
          </cell>
          <cell r="O1015">
            <v>0</v>
          </cell>
          <cell r="P1015">
            <v>14.9567</v>
          </cell>
          <cell r="Q1015">
            <v>2.5300000000000001E-3</v>
          </cell>
          <cell r="R1015">
            <v>1.5983000000000001</v>
          </cell>
          <cell r="S1015">
            <v>0.57530000000000003</v>
          </cell>
          <cell r="T1015">
            <v>7.5129999999999997E-3</v>
          </cell>
          <cell r="U1015">
            <v>0</v>
          </cell>
          <cell r="V1015">
            <v>28</v>
          </cell>
          <cell r="W1015">
            <v>42.41</v>
          </cell>
          <cell r="X1015">
            <v>0</v>
          </cell>
          <cell r="Y1015">
            <v>478.02</v>
          </cell>
          <cell r="Z1015">
            <v>17.91</v>
          </cell>
          <cell r="AA1015">
            <v>538.34</v>
          </cell>
          <cell r="AB1015">
            <v>44.75</v>
          </cell>
          <cell r="AC1015">
            <v>18.39</v>
          </cell>
          <cell r="AD1015">
            <v>57.23</v>
          </cell>
          <cell r="AE1015">
            <v>120.37</v>
          </cell>
          <cell r="AF1015">
            <v>658.71</v>
          </cell>
        </row>
        <row r="1016">
          <cell r="C1016" t="str">
            <v>QGGG000300</v>
          </cell>
          <cell r="D1016">
            <v>229290</v>
          </cell>
          <cell r="E1016">
            <v>39845</v>
          </cell>
          <cell r="F1016">
            <v>39872</v>
          </cell>
          <cell r="G1016" t="str">
            <v>EDST1</v>
          </cell>
          <cell r="H1016">
            <v>44888.21</v>
          </cell>
          <cell r="I1016">
            <v>94.28</v>
          </cell>
          <cell r="J1016">
            <v>94.28</v>
          </cell>
          <cell r="K1016">
            <v>30</v>
          </cell>
          <cell r="L1016" t="str">
            <v>GELL</v>
          </cell>
          <cell r="M1016">
            <v>1.0760000000000001</v>
          </cell>
          <cell r="N1016">
            <v>1.5146999999999999</v>
          </cell>
          <cell r="O1016">
            <v>0</v>
          </cell>
          <cell r="P1016">
            <v>16.048999999999999</v>
          </cell>
          <cell r="Q1016">
            <v>2.5300000000000001E-3</v>
          </cell>
          <cell r="R1016">
            <v>1.5983000000000001</v>
          </cell>
          <cell r="S1016">
            <v>0.57530000000000003</v>
          </cell>
          <cell r="T1016">
            <v>7.6010000000000001E-3</v>
          </cell>
          <cell r="U1016">
            <v>0</v>
          </cell>
          <cell r="V1016">
            <v>28</v>
          </cell>
          <cell r="W1016">
            <v>42.41</v>
          </cell>
          <cell r="X1016">
            <v>0</v>
          </cell>
          <cell r="Y1016">
            <v>1513.1</v>
          </cell>
          <cell r="Z1016">
            <v>113.57</v>
          </cell>
          <cell r="AA1016">
            <v>1669.08</v>
          </cell>
          <cell r="AB1016">
            <v>44.75</v>
          </cell>
          <cell r="AC1016">
            <v>54.24</v>
          </cell>
          <cell r="AD1016">
            <v>367.13</v>
          </cell>
          <cell r="AE1016">
            <v>466.12</v>
          </cell>
          <cell r="AF1016">
            <v>2135.1999999999998</v>
          </cell>
        </row>
        <row r="1017">
          <cell r="C1017" t="str">
            <v>QGGG000301</v>
          </cell>
          <cell r="D1017">
            <v>229291</v>
          </cell>
          <cell r="E1017">
            <v>39845</v>
          </cell>
          <cell r="F1017">
            <v>39872</v>
          </cell>
          <cell r="G1017" t="str">
            <v>EDSSCT1</v>
          </cell>
          <cell r="H1017">
            <v>21853.01</v>
          </cell>
          <cell r="I1017">
            <v>59.42</v>
          </cell>
          <cell r="J1017">
            <v>59.42</v>
          </cell>
          <cell r="K1017">
            <v>30</v>
          </cell>
          <cell r="L1017" t="str">
            <v>GELL</v>
          </cell>
          <cell r="M1017">
            <v>1.0760000000000001</v>
          </cell>
          <cell r="N1017">
            <v>1.5146999999999999</v>
          </cell>
          <cell r="O1017">
            <v>0</v>
          </cell>
          <cell r="P1017">
            <v>14.9567</v>
          </cell>
          <cell r="Q1017">
            <v>2.5300000000000001E-3</v>
          </cell>
          <cell r="R1017">
            <v>1.5983000000000001</v>
          </cell>
          <cell r="S1017">
            <v>0.57530000000000003</v>
          </cell>
          <cell r="T1017">
            <v>7.6010000000000001E-3</v>
          </cell>
          <cell r="U1017">
            <v>0</v>
          </cell>
          <cell r="V1017">
            <v>28</v>
          </cell>
          <cell r="W1017">
            <v>42.41</v>
          </cell>
          <cell r="X1017">
            <v>0</v>
          </cell>
          <cell r="Y1017">
            <v>888.73</v>
          </cell>
          <cell r="Z1017">
            <v>55.29</v>
          </cell>
          <cell r="AA1017">
            <v>986.43</v>
          </cell>
          <cell r="AB1017">
            <v>44.75</v>
          </cell>
          <cell r="AC1017">
            <v>34.18</v>
          </cell>
          <cell r="AD1017">
            <v>178.73</v>
          </cell>
          <cell r="AE1017">
            <v>257.66000000000003</v>
          </cell>
          <cell r="AF1017">
            <v>1244.0899999999999</v>
          </cell>
        </row>
        <row r="1018">
          <cell r="C1018" t="str">
            <v>QGGG000308</v>
          </cell>
          <cell r="D1018">
            <v>229292</v>
          </cell>
          <cell r="E1018">
            <v>39845</v>
          </cell>
          <cell r="F1018">
            <v>39872</v>
          </cell>
          <cell r="G1018" t="str">
            <v>EDSSCT1</v>
          </cell>
          <cell r="H1018">
            <v>19592.849999999999</v>
          </cell>
          <cell r="I1018">
            <v>53.896000000000001</v>
          </cell>
          <cell r="J1018">
            <v>53.896000000000001</v>
          </cell>
          <cell r="K1018">
            <v>30</v>
          </cell>
          <cell r="L1018" t="str">
            <v>GELL</v>
          </cell>
          <cell r="M1018">
            <v>1.0760000000000001</v>
          </cell>
          <cell r="N1018">
            <v>1.5146999999999999</v>
          </cell>
          <cell r="O1018">
            <v>0</v>
          </cell>
          <cell r="P1018">
            <v>14.9567</v>
          </cell>
          <cell r="Q1018">
            <v>2.5300000000000001E-3</v>
          </cell>
          <cell r="R1018">
            <v>1.5983000000000001</v>
          </cell>
          <cell r="S1018">
            <v>0.57530000000000003</v>
          </cell>
          <cell r="T1018">
            <v>7.6010000000000001E-3</v>
          </cell>
          <cell r="U1018">
            <v>0</v>
          </cell>
          <cell r="V1018">
            <v>28</v>
          </cell>
          <cell r="W1018">
            <v>42.41</v>
          </cell>
          <cell r="X1018">
            <v>0</v>
          </cell>
          <cell r="Y1018">
            <v>806.11</v>
          </cell>
          <cell r="Z1018">
            <v>49.57</v>
          </cell>
          <cell r="AA1018">
            <v>898.09</v>
          </cell>
          <cell r="AB1018">
            <v>44.75</v>
          </cell>
          <cell r="AC1018">
            <v>31</v>
          </cell>
          <cell r="AD1018">
            <v>160.24</v>
          </cell>
          <cell r="AE1018">
            <v>235.99</v>
          </cell>
          <cell r="AF1018">
            <v>1134.08</v>
          </cell>
        </row>
        <row r="1019">
          <cell r="C1019" t="str">
            <v>QGGG000309</v>
          </cell>
          <cell r="D1019">
            <v>229293</v>
          </cell>
          <cell r="E1019">
            <v>39845</v>
          </cell>
          <cell r="F1019">
            <v>39872</v>
          </cell>
          <cell r="G1019" t="str">
            <v>EDSSCT1</v>
          </cell>
          <cell r="H1019">
            <v>17181.45</v>
          </cell>
          <cell r="I1019">
            <v>35.08</v>
          </cell>
          <cell r="J1019">
            <v>35.08</v>
          </cell>
          <cell r="K1019">
            <v>30</v>
          </cell>
          <cell r="L1019" t="str">
            <v>GELL</v>
          </cell>
          <cell r="M1019">
            <v>1.0760000000000001</v>
          </cell>
          <cell r="N1019">
            <v>1.5146999999999999</v>
          </cell>
          <cell r="O1019">
            <v>0</v>
          </cell>
          <cell r="P1019">
            <v>14.9567</v>
          </cell>
          <cell r="Q1019">
            <v>2.5300000000000001E-3</v>
          </cell>
          <cell r="R1019">
            <v>1.5983000000000001</v>
          </cell>
          <cell r="S1019">
            <v>0.57530000000000003</v>
          </cell>
          <cell r="T1019">
            <v>7.6010000000000001E-3</v>
          </cell>
          <cell r="U1019">
            <v>0</v>
          </cell>
          <cell r="V1019">
            <v>28</v>
          </cell>
          <cell r="W1019">
            <v>42.41</v>
          </cell>
          <cell r="X1019">
            <v>0</v>
          </cell>
          <cell r="Y1019">
            <v>524.67999999999995</v>
          </cell>
          <cell r="Z1019">
            <v>43.47</v>
          </cell>
          <cell r="AA1019">
            <v>610.55999999999995</v>
          </cell>
          <cell r="AB1019">
            <v>44.75</v>
          </cell>
          <cell r="AC1019">
            <v>20.18</v>
          </cell>
          <cell r="AD1019">
            <v>140.52000000000001</v>
          </cell>
          <cell r="AE1019">
            <v>205.45</v>
          </cell>
          <cell r="AF1019">
            <v>816.01</v>
          </cell>
        </row>
        <row r="1020">
          <cell r="C1020" t="str">
            <v>QGGG000311</v>
          </cell>
          <cell r="D1020">
            <v>229294</v>
          </cell>
          <cell r="E1020">
            <v>39845</v>
          </cell>
          <cell r="F1020">
            <v>39872</v>
          </cell>
          <cell r="G1020" t="str">
            <v>EDS003</v>
          </cell>
          <cell r="H1020">
            <v>37953.339999999997</v>
          </cell>
          <cell r="I1020">
            <v>163.19999999999999</v>
          </cell>
          <cell r="J1020">
            <v>163.19999999999999</v>
          </cell>
          <cell r="K1020">
            <v>30</v>
          </cell>
          <cell r="L1020" t="str">
            <v>GELL</v>
          </cell>
          <cell r="M1020">
            <v>1.0760000000000001</v>
          </cell>
          <cell r="N1020">
            <v>1.5146999999999999</v>
          </cell>
          <cell r="O1020">
            <v>0</v>
          </cell>
          <cell r="P1020">
            <v>13.845700000000001</v>
          </cell>
          <cell r="Q1020">
            <v>2.5300000000000001E-3</v>
          </cell>
          <cell r="R1020">
            <v>1.5983000000000001</v>
          </cell>
          <cell r="S1020">
            <v>0.57530000000000003</v>
          </cell>
          <cell r="T1020">
            <v>7.6010000000000001E-3</v>
          </cell>
          <cell r="U1020">
            <v>0</v>
          </cell>
          <cell r="V1020">
            <v>28</v>
          </cell>
          <cell r="W1020">
            <v>42.41</v>
          </cell>
          <cell r="X1020">
            <v>0</v>
          </cell>
          <cell r="Y1020">
            <v>2259.62</v>
          </cell>
          <cell r="Z1020">
            <v>96.03</v>
          </cell>
          <cell r="AA1020">
            <v>2398.06</v>
          </cell>
          <cell r="AB1020">
            <v>44.75</v>
          </cell>
          <cell r="AC1020">
            <v>93.89</v>
          </cell>
          <cell r="AD1020">
            <v>310.39999999999998</v>
          </cell>
          <cell r="AE1020">
            <v>449.04</v>
          </cell>
          <cell r="AF1020">
            <v>2847.1</v>
          </cell>
        </row>
        <row r="1021">
          <cell r="C1021" t="str">
            <v>QGGG000316</v>
          </cell>
          <cell r="D1021">
            <v>229295</v>
          </cell>
          <cell r="E1021">
            <v>39845</v>
          </cell>
          <cell r="F1021">
            <v>39872</v>
          </cell>
          <cell r="G1021" t="str">
            <v>EDST1</v>
          </cell>
          <cell r="H1021">
            <v>22695.119999999999</v>
          </cell>
          <cell r="I1021">
            <v>54.192</v>
          </cell>
          <cell r="J1021">
            <v>54.192</v>
          </cell>
          <cell r="K1021">
            <v>30</v>
          </cell>
          <cell r="L1021" t="str">
            <v>GELL</v>
          </cell>
          <cell r="M1021">
            <v>1.0760000000000001</v>
          </cell>
          <cell r="N1021">
            <v>1.5146999999999999</v>
          </cell>
          <cell r="O1021">
            <v>0</v>
          </cell>
          <cell r="P1021">
            <v>16.048999999999999</v>
          </cell>
          <cell r="Q1021">
            <v>2.5300000000000001E-3</v>
          </cell>
          <cell r="R1021">
            <v>1.5983000000000001</v>
          </cell>
          <cell r="S1021">
            <v>0.57530000000000003</v>
          </cell>
          <cell r="T1021">
            <v>7.6010000000000001E-3</v>
          </cell>
          <cell r="U1021">
            <v>0</v>
          </cell>
          <cell r="V1021">
            <v>28</v>
          </cell>
          <cell r="W1021">
            <v>42.41</v>
          </cell>
          <cell r="X1021">
            <v>0</v>
          </cell>
          <cell r="Y1021">
            <v>869.73</v>
          </cell>
          <cell r="Z1021">
            <v>57.42</v>
          </cell>
          <cell r="AA1021">
            <v>969.56</v>
          </cell>
          <cell r="AB1021">
            <v>44.75</v>
          </cell>
          <cell r="AC1021">
            <v>31.18</v>
          </cell>
          <cell r="AD1021">
            <v>185.62</v>
          </cell>
          <cell r="AE1021">
            <v>261.55</v>
          </cell>
          <cell r="AF1021">
            <v>1231.1099999999999</v>
          </cell>
        </row>
        <row r="1022">
          <cell r="C1022" t="str">
            <v>QGGG000317</v>
          </cell>
          <cell r="D1022">
            <v>229296</v>
          </cell>
          <cell r="E1022">
            <v>39845</v>
          </cell>
          <cell r="F1022">
            <v>39872</v>
          </cell>
          <cell r="G1022" t="str">
            <v>EDSSCT1</v>
          </cell>
          <cell r="H1022">
            <v>17101.580000000002</v>
          </cell>
          <cell r="I1022">
            <v>67.08</v>
          </cell>
          <cell r="J1022">
            <v>67.08</v>
          </cell>
          <cell r="K1022">
            <v>30</v>
          </cell>
          <cell r="L1022" t="str">
            <v>GELL</v>
          </cell>
          <cell r="M1022">
            <v>1.0760000000000001</v>
          </cell>
          <cell r="N1022">
            <v>1.5146999999999999</v>
          </cell>
          <cell r="O1022">
            <v>0</v>
          </cell>
          <cell r="P1022">
            <v>14.9567</v>
          </cell>
          <cell r="Q1022">
            <v>2.5300000000000001E-3</v>
          </cell>
          <cell r="R1022">
            <v>1.5983000000000001</v>
          </cell>
          <cell r="S1022">
            <v>0.57530000000000003</v>
          </cell>
          <cell r="T1022">
            <v>7.6010000000000001E-3</v>
          </cell>
          <cell r="U1022">
            <v>0</v>
          </cell>
          <cell r="V1022">
            <v>28</v>
          </cell>
          <cell r="W1022">
            <v>42.41</v>
          </cell>
          <cell r="X1022">
            <v>0</v>
          </cell>
          <cell r="Y1022">
            <v>1003.29</v>
          </cell>
          <cell r="Z1022">
            <v>43.27</v>
          </cell>
          <cell r="AA1022">
            <v>1088.97</v>
          </cell>
          <cell r="AB1022">
            <v>44.75</v>
          </cell>
          <cell r="AC1022">
            <v>38.590000000000003</v>
          </cell>
          <cell r="AD1022">
            <v>139.87</v>
          </cell>
          <cell r="AE1022">
            <v>223.21</v>
          </cell>
          <cell r="AF1022">
            <v>1312.18</v>
          </cell>
        </row>
        <row r="1023">
          <cell r="C1023" t="str">
            <v>QGGG000322</v>
          </cell>
          <cell r="D1023">
            <v>229297</v>
          </cell>
          <cell r="E1023">
            <v>39845</v>
          </cell>
          <cell r="F1023">
            <v>39872</v>
          </cell>
          <cell r="G1023" t="str">
            <v>EDSSCT1</v>
          </cell>
          <cell r="H1023">
            <v>110.99</v>
          </cell>
          <cell r="I1023">
            <v>7.18</v>
          </cell>
          <cell r="J1023">
            <v>30</v>
          </cell>
          <cell r="K1023">
            <v>30</v>
          </cell>
          <cell r="L1023" t="str">
            <v>GELL</v>
          </cell>
          <cell r="M1023">
            <v>1.0760000000000001</v>
          </cell>
          <cell r="N1023">
            <v>1.5146999999999999</v>
          </cell>
          <cell r="O1023">
            <v>0</v>
          </cell>
          <cell r="P1023">
            <v>14.9567</v>
          </cell>
          <cell r="Q1023">
            <v>2.5300000000000001E-3</v>
          </cell>
          <cell r="R1023">
            <v>1.5983000000000001</v>
          </cell>
          <cell r="S1023">
            <v>0.57530000000000003</v>
          </cell>
          <cell r="T1023">
            <v>7.6010000000000001E-3</v>
          </cell>
          <cell r="U1023">
            <v>0</v>
          </cell>
          <cell r="V1023">
            <v>28</v>
          </cell>
          <cell r="W1023">
            <v>42.41</v>
          </cell>
          <cell r="X1023">
            <v>0</v>
          </cell>
          <cell r="Y1023">
            <v>448.7</v>
          </cell>
          <cell r="Z1023">
            <v>0.28000000000000003</v>
          </cell>
          <cell r="AA1023">
            <v>491.39</v>
          </cell>
          <cell r="AB1023">
            <v>44.75</v>
          </cell>
          <cell r="AC1023">
            <v>17.25</v>
          </cell>
          <cell r="AD1023">
            <v>0.91</v>
          </cell>
          <cell r="AE1023">
            <v>62.91</v>
          </cell>
          <cell r="AF1023">
            <v>554.29999999999995</v>
          </cell>
        </row>
        <row r="1024">
          <cell r="C1024" t="str">
            <v>QGGG000326</v>
          </cell>
          <cell r="D1024">
            <v>229298</v>
          </cell>
          <cell r="E1024">
            <v>39845</v>
          </cell>
          <cell r="F1024">
            <v>39872</v>
          </cell>
          <cell r="G1024" t="str">
            <v>EDST1</v>
          </cell>
          <cell r="H1024">
            <v>17563.03</v>
          </cell>
          <cell r="I1024">
            <v>41.5</v>
          </cell>
          <cell r="J1024">
            <v>41.5</v>
          </cell>
          <cell r="K1024">
            <v>30</v>
          </cell>
          <cell r="L1024" t="str">
            <v>GELL</v>
          </cell>
          <cell r="M1024">
            <v>1.0760000000000001</v>
          </cell>
          <cell r="N1024">
            <v>1.5146999999999999</v>
          </cell>
          <cell r="O1024">
            <v>0</v>
          </cell>
          <cell r="P1024">
            <v>16.048999999999999</v>
          </cell>
          <cell r="Q1024">
            <v>2.5300000000000001E-3</v>
          </cell>
          <cell r="R1024">
            <v>1.5983000000000001</v>
          </cell>
          <cell r="S1024">
            <v>0.57530000000000003</v>
          </cell>
          <cell r="T1024">
            <v>7.6010000000000001E-3</v>
          </cell>
          <cell r="U1024">
            <v>0</v>
          </cell>
          <cell r="V1024">
            <v>28</v>
          </cell>
          <cell r="W1024">
            <v>42.41</v>
          </cell>
          <cell r="X1024">
            <v>0</v>
          </cell>
          <cell r="Y1024">
            <v>666.03</v>
          </cell>
          <cell r="Z1024">
            <v>44.44</v>
          </cell>
          <cell r="AA1024">
            <v>752.88</v>
          </cell>
          <cell r="AB1024">
            <v>44.75</v>
          </cell>
          <cell r="AC1024">
            <v>23.88</v>
          </cell>
          <cell r="AD1024">
            <v>143.63999999999999</v>
          </cell>
          <cell r="AE1024">
            <v>212.27</v>
          </cell>
          <cell r="AF1024">
            <v>965.15</v>
          </cell>
        </row>
        <row r="1025">
          <cell r="C1025" t="str">
            <v>QGGG000328</v>
          </cell>
          <cell r="D1025">
            <v>229299</v>
          </cell>
          <cell r="E1025">
            <v>39845</v>
          </cell>
          <cell r="F1025">
            <v>39872</v>
          </cell>
          <cell r="G1025" t="str">
            <v>EDSSCT1</v>
          </cell>
          <cell r="H1025">
            <v>27126.78</v>
          </cell>
          <cell r="I1025">
            <v>68.44</v>
          </cell>
          <cell r="J1025">
            <v>68.44</v>
          </cell>
          <cell r="K1025">
            <v>30</v>
          </cell>
          <cell r="L1025" t="str">
            <v>GELL</v>
          </cell>
          <cell r="M1025">
            <v>1.0760000000000001</v>
          </cell>
          <cell r="N1025">
            <v>1.5146999999999999</v>
          </cell>
          <cell r="O1025">
            <v>0</v>
          </cell>
          <cell r="P1025">
            <v>14.9567</v>
          </cell>
          <cell r="Q1025">
            <v>2.5300000000000001E-3</v>
          </cell>
          <cell r="R1025">
            <v>1.5983000000000001</v>
          </cell>
          <cell r="S1025">
            <v>0.57530000000000003</v>
          </cell>
          <cell r="T1025">
            <v>7.6010000000000001E-3</v>
          </cell>
          <cell r="U1025">
            <v>0</v>
          </cell>
          <cell r="V1025">
            <v>28</v>
          </cell>
          <cell r="W1025">
            <v>42.41</v>
          </cell>
          <cell r="X1025">
            <v>0</v>
          </cell>
          <cell r="Y1025">
            <v>1023.63</v>
          </cell>
          <cell r="Z1025">
            <v>68.64</v>
          </cell>
          <cell r="AA1025">
            <v>1134.68</v>
          </cell>
          <cell r="AB1025">
            <v>44.75</v>
          </cell>
          <cell r="AC1025">
            <v>39.380000000000003</v>
          </cell>
          <cell r="AD1025">
            <v>221.87</v>
          </cell>
          <cell r="AE1025">
            <v>306</v>
          </cell>
          <cell r="AF1025">
            <v>1440.68</v>
          </cell>
        </row>
        <row r="1026">
          <cell r="C1026" t="str">
            <v>QGGG000329</v>
          </cell>
          <cell r="D1026">
            <v>229300</v>
          </cell>
          <cell r="E1026">
            <v>39845</v>
          </cell>
          <cell r="F1026">
            <v>39872</v>
          </cell>
          <cell r="G1026" t="str">
            <v>EDSSCT1</v>
          </cell>
          <cell r="H1026">
            <v>20961.460999999999</v>
          </cell>
          <cell r="I1026">
            <v>49.712000000000003</v>
          </cell>
          <cell r="J1026">
            <v>49.712000000000003</v>
          </cell>
          <cell r="K1026">
            <v>30</v>
          </cell>
          <cell r="L1026" t="str">
            <v>GELL</v>
          </cell>
          <cell r="M1026">
            <v>1.0760000000000001</v>
          </cell>
          <cell r="N1026">
            <v>1.5146999999999999</v>
          </cell>
          <cell r="O1026">
            <v>0</v>
          </cell>
          <cell r="P1026">
            <v>14.9567</v>
          </cell>
          <cell r="Q1026">
            <v>2.5300000000000001E-3</v>
          </cell>
          <cell r="R1026">
            <v>1.5983000000000001</v>
          </cell>
          <cell r="S1026">
            <v>0.57530000000000003</v>
          </cell>
          <cell r="T1026">
            <v>7.6010000000000001E-3</v>
          </cell>
          <cell r="U1026">
            <v>0</v>
          </cell>
          <cell r="V1026">
            <v>28</v>
          </cell>
          <cell r="W1026">
            <v>42.41</v>
          </cell>
          <cell r="X1026">
            <v>0</v>
          </cell>
          <cell r="Y1026">
            <v>743.53</v>
          </cell>
          <cell r="Z1026">
            <v>53.04</v>
          </cell>
          <cell r="AA1026">
            <v>838.98</v>
          </cell>
          <cell r="AB1026">
            <v>44.75</v>
          </cell>
          <cell r="AC1026">
            <v>28.6</v>
          </cell>
          <cell r="AD1026">
            <v>171.44</v>
          </cell>
          <cell r="AE1026">
            <v>244.79</v>
          </cell>
          <cell r="AF1026">
            <v>1083.77</v>
          </cell>
        </row>
        <row r="1027">
          <cell r="C1027" t="str">
            <v>QGGG000330</v>
          </cell>
          <cell r="D1027">
            <v>229301</v>
          </cell>
          <cell r="E1027">
            <v>39845</v>
          </cell>
          <cell r="F1027">
            <v>39872</v>
          </cell>
          <cell r="G1027" t="str">
            <v>EDSSCT1</v>
          </cell>
          <cell r="H1027">
            <v>15913.35</v>
          </cell>
          <cell r="I1027">
            <v>75.959999999999994</v>
          </cell>
          <cell r="J1027">
            <v>75.959999999999994</v>
          </cell>
          <cell r="K1027">
            <v>30</v>
          </cell>
          <cell r="L1027" t="str">
            <v>GELL</v>
          </cell>
          <cell r="M1027">
            <v>1.0760000000000001</v>
          </cell>
          <cell r="N1027">
            <v>1.5146999999999999</v>
          </cell>
          <cell r="O1027">
            <v>0</v>
          </cell>
          <cell r="P1027">
            <v>14.9567</v>
          </cell>
          <cell r="Q1027">
            <v>2.5300000000000001E-3</v>
          </cell>
          <cell r="R1027">
            <v>1.5983000000000001</v>
          </cell>
          <cell r="S1027">
            <v>0.57530000000000003</v>
          </cell>
          <cell r="T1027">
            <v>7.6010000000000001E-3</v>
          </cell>
          <cell r="U1027">
            <v>0</v>
          </cell>
          <cell r="V1027">
            <v>28</v>
          </cell>
          <cell r="W1027">
            <v>42.41</v>
          </cell>
          <cell r="X1027">
            <v>0</v>
          </cell>
          <cell r="Y1027">
            <v>1136.1099999999999</v>
          </cell>
          <cell r="Z1027">
            <v>40.270000000000003</v>
          </cell>
          <cell r="AA1027">
            <v>1218.79</v>
          </cell>
          <cell r="AB1027">
            <v>44.75</v>
          </cell>
          <cell r="AC1027">
            <v>43.7</v>
          </cell>
          <cell r="AD1027">
            <v>130.15</v>
          </cell>
          <cell r="AE1027">
            <v>218.6</v>
          </cell>
          <cell r="AF1027">
            <v>1437.39</v>
          </cell>
        </row>
        <row r="1028">
          <cell r="C1028" t="str">
            <v>QGGG000331</v>
          </cell>
          <cell r="D1028">
            <v>229302</v>
          </cell>
          <cell r="E1028">
            <v>39845</v>
          </cell>
          <cell r="F1028">
            <v>39872</v>
          </cell>
          <cell r="G1028" t="str">
            <v>EDS004</v>
          </cell>
          <cell r="H1028">
            <v>29026.331999999999</v>
          </cell>
          <cell r="I1028">
            <v>186.56399999999999</v>
          </cell>
          <cell r="J1028">
            <v>186.56399999999999</v>
          </cell>
          <cell r="K1028">
            <v>30</v>
          </cell>
          <cell r="L1028" t="str">
            <v>GELB</v>
          </cell>
          <cell r="M1028">
            <v>1.071</v>
          </cell>
          <cell r="N1028">
            <v>1.5146999999999999</v>
          </cell>
          <cell r="O1028">
            <v>0</v>
          </cell>
          <cell r="P1028">
            <v>12.393700000000001</v>
          </cell>
          <cell r="Q1028">
            <v>2.5300000000000001E-3</v>
          </cell>
          <cell r="R1028">
            <v>1.5983000000000001</v>
          </cell>
          <cell r="S1028">
            <v>0.57530000000000003</v>
          </cell>
          <cell r="T1028">
            <v>7.6010000000000001E-3</v>
          </cell>
          <cell r="U1028">
            <v>0</v>
          </cell>
          <cell r="V1028">
            <v>28</v>
          </cell>
          <cell r="W1028">
            <v>42.41</v>
          </cell>
          <cell r="X1028">
            <v>0</v>
          </cell>
          <cell r="Y1028">
            <v>2312.2199999999998</v>
          </cell>
          <cell r="Z1028">
            <v>73.44</v>
          </cell>
          <cell r="AA1028">
            <v>2428.0700000000002</v>
          </cell>
          <cell r="AB1028">
            <v>44.75</v>
          </cell>
          <cell r="AC1028">
            <v>107.33</v>
          </cell>
          <cell r="AD1028">
            <v>236.3</v>
          </cell>
          <cell r="AE1028">
            <v>388.38</v>
          </cell>
          <cell r="AF1028">
            <v>2816.45</v>
          </cell>
        </row>
        <row r="1029">
          <cell r="C1029" t="str">
            <v>QGGG000333</v>
          </cell>
          <cell r="D1029">
            <v>229303</v>
          </cell>
          <cell r="E1029">
            <v>39845</v>
          </cell>
          <cell r="F1029">
            <v>39872</v>
          </cell>
          <cell r="G1029" t="str">
            <v>EDSSCT1</v>
          </cell>
          <cell r="H1029">
            <v>24218.07</v>
          </cell>
          <cell r="I1029">
            <v>52.4</v>
          </cell>
          <cell r="J1029">
            <v>52.4</v>
          </cell>
          <cell r="K1029">
            <v>30</v>
          </cell>
          <cell r="L1029" t="str">
            <v>GELL</v>
          </cell>
          <cell r="M1029">
            <v>1.0760000000000001</v>
          </cell>
          <cell r="N1029">
            <v>1.5146999999999999</v>
          </cell>
          <cell r="O1029">
            <v>0</v>
          </cell>
          <cell r="P1029">
            <v>14.9567</v>
          </cell>
          <cell r="Q1029">
            <v>2.5300000000000001E-3</v>
          </cell>
          <cell r="R1029">
            <v>1.5983000000000001</v>
          </cell>
          <cell r="S1029">
            <v>0.57530000000000003</v>
          </cell>
          <cell r="T1029">
            <v>7.6010000000000001E-3</v>
          </cell>
          <cell r="U1029">
            <v>0</v>
          </cell>
          <cell r="V1029">
            <v>28</v>
          </cell>
          <cell r="W1029">
            <v>42.41</v>
          </cell>
          <cell r="X1029">
            <v>0</v>
          </cell>
          <cell r="Y1029">
            <v>783.73</v>
          </cell>
          <cell r="Z1029">
            <v>61.28</v>
          </cell>
          <cell r="AA1029">
            <v>887.42</v>
          </cell>
          <cell r="AB1029">
            <v>44.75</v>
          </cell>
          <cell r="AC1029">
            <v>30.15</v>
          </cell>
          <cell r="AD1029">
            <v>198.07</v>
          </cell>
          <cell r="AE1029">
            <v>272.97000000000003</v>
          </cell>
          <cell r="AF1029">
            <v>1160.3900000000001</v>
          </cell>
        </row>
        <row r="1030">
          <cell r="C1030" t="str">
            <v>QGGG000341</v>
          </cell>
          <cell r="D1030">
            <v>229304</v>
          </cell>
          <cell r="E1030">
            <v>39845</v>
          </cell>
          <cell r="F1030">
            <v>39872</v>
          </cell>
          <cell r="G1030" t="str">
            <v>EDSSCT1</v>
          </cell>
          <cell r="H1030">
            <v>28355.367999999999</v>
          </cell>
          <cell r="I1030">
            <v>119.352</v>
          </cell>
          <cell r="J1030">
            <v>119.352</v>
          </cell>
          <cell r="K1030">
            <v>30</v>
          </cell>
          <cell r="L1030" t="str">
            <v>GELL</v>
          </cell>
          <cell r="M1030">
            <v>1.0760000000000001</v>
          </cell>
          <cell r="N1030">
            <v>1.5146999999999999</v>
          </cell>
          <cell r="O1030">
            <v>0</v>
          </cell>
          <cell r="P1030">
            <v>14.9567</v>
          </cell>
          <cell r="Q1030">
            <v>2.5300000000000001E-3</v>
          </cell>
          <cell r="R1030">
            <v>1.5983000000000001</v>
          </cell>
          <cell r="S1030">
            <v>0.57530000000000003</v>
          </cell>
          <cell r="T1030">
            <v>7.6010000000000001E-3</v>
          </cell>
          <cell r="U1030">
            <v>0</v>
          </cell>
          <cell r="V1030">
            <v>28</v>
          </cell>
          <cell r="W1030">
            <v>42.41</v>
          </cell>
          <cell r="X1030">
            <v>0</v>
          </cell>
          <cell r="Y1030">
            <v>1785.11</v>
          </cell>
          <cell r="Z1030">
            <v>71.739999999999995</v>
          </cell>
          <cell r="AA1030">
            <v>1899.26</v>
          </cell>
          <cell r="AB1030">
            <v>44.75</v>
          </cell>
          <cell r="AC1030">
            <v>68.67</v>
          </cell>
          <cell r="AD1030">
            <v>231.91</v>
          </cell>
          <cell r="AE1030">
            <v>345.33</v>
          </cell>
          <cell r="AF1030">
            <v>2244.59</v>
          </cell>
        </row>
        <row r="1031">
          <cell r="C1031" t="str">
            <v>QGGG000342</v>
          </cell>
          <cell r="D1031">
            <v>229305</v>
          </cell>
          <cell r="E1031">
            <v>39845</v>
          </cell>
          <cell r="F1031">
            <v>39872</v>
          </cell>
          <cell r="G1031" t="str">
            <v>EDSSCT1</v>
          </cell>
          <cell r="H1031">
            <v>17143.46</v>
          </cell>
          <cell r="I1031">
            <v>75.12</v>
          </cell>
          <cell r="J1031">
            <v>75.12</v>
          </cell>
          <cell r="K1031">
            <v>30</v>
          </cell>
          <cell r="L1031" t="str">
            <v>GELL</v>
          </cell>
          <cell r="M1031">
            <v>1.0760000000000001</v>
          </cell>
          <cell r="N1031">
            <v>1.5146999999999999</v>
          </cell>
          <cell r="O1031">
            <v>0</v>
          </cell>
          <cell r="P1031">
            <v>14.9567</v>
          </cell>
          <cell r="Q1031">
            <v>2.5300000000000001E-3</v>
          </cell>
          <cell r="R1031">
            <v>1.5983000000000001</v>
          </cell>
          <cell r="S1031">
            <v>0.57530000000000003</v>
          </cell>
          <cell r="T1031">
            <v>7.6010000000000001E-3</v>
          </cell>
          <cell r="U1031">
            <v>0</v>
          </cell>
          <cell r="V1031">
            <v>28</v>
          </cell>
          <cell r="W1031">
            <v>42.41</v>
          </cell>
          <cell r="X1031">
            <v>0</v>
          </cell>
          <cell r="Y1031">
            <v>1123.55</v>
          </cell>
          <cell r="Z1031">
            <v>43.37</v>
          </cell>
          <cell r="AA1031">
            <v>1209.33</v>
          </cell>
          <cell r="AB1031">
            <v>44.75</v>
          </cell>
          <cell r="AC1031">
            <v>43.21</v>
          </cell>
          <cell r="AD1031">
            <v>140.21</v>
          </cell>
          <cell r="AE1031">
            <v>228.17</v>
          </cell>
          <cell r="AF1031">
            <v>1437.5</v>
          </cell>
        </row>
        <row r="1032">
          <cell r="C1032" t="str">
            <v>QGGG000348</v>
          </cell>
          <cell r="D1032">
            <v>229306</v>
          </cell>
          <cell r="E1032">
            <v>39845</v>
          </cell>
          <cell r="F1032">
            <v>39872</v>
          </cell>
          <cell r="G1032" t="str">
            <v>EDSSCT1</v>
          </cell>
          <cell r="H1032">
            <v>23469.121999999999</v>
          </cell>
          <cell r="I1032">
            <v>69.644000000000005</v>
          </cell>
          <cell r="J1032">
            <v>69.644000000000005</v>
          </cell>
          <cell r="K1032">
            <v>30</v>
          </cell>
          <cell r="L1032" t="str">
            <v>GELL</v>
          </cell>
          <cell r="M1032">
            <v>1.0760000000000001</v>
          </cell>
          <cell r="N1032">
            <v>1.5146999999999999</v>
          </cell>
          <cell r="O1032">
            <v>0</v>
          </cell>
          <cell r="P1032">
            <v>14.9567</v>
          </cell>
          <cell r="Q1032">
            <v>2.5300000000000001E-3</v>
          </cell>
          <cell r="R1032">
            <v>1.5983000000000001</v>
          </cell>
          <cell r="S1032">
            <v>0.57530000000000003</v>
          </cell>
          <cell r="T1032">
            <v>7.6010000000000001E-3</v>
          </cell>
          <cell r="U1032">
            <v>0</v>
          </cell>
          <cell r="V1032">
            <v>28</v>
          </cell>
          <cell r="W1032">
            <v>42.41</v>
          </cell>
          <cell r="X1032">
            <v>0</v>
          </cell>
          <cell r="Y1032">
            <v>1041.6400000000001</v>
          </cell>
          <cell r="Z1032">
            <v>59.37</v>
          </cell>
          <cell r="AA1032">
            <v>1143.42</v>
          </cell>
          <cell r="AB1032">
            <v>44.75</v>
          </cell>
          <cell r="AC1032">
            <v>40.07</v>
          </cell>
          <cell r="AD1032">
            <v>191.95</v>
          </cell>
          <cell r="AE1032">
            <v>276.77</v>
          </cell>
          <cell r="AF1032">
            <v>1420.19</v>
          </cell>
        </row>
        <row r="1033">
          <cell r="C1033" t="str">
            <v>QGGG000349</v>
          </cell>
          <cell r="D1033">
            <v>229307</v>
          </cell>
          <cell r="E1033">
            <v>39845</v>
          </cell>
          <cell r="F1033">
            <v>39872</v>
          </cell>
          <cell r="G1033" t="str">
            <v>EDS055</v>
          </cell>
          <cell r="H1033">
            <v>15695.076999999999</v>
          </cell>
          <cell r="I1033">
            <v>47.72</v>
          </cell>
          <cell r="J1033">
            <v>47.72</v>
          </cell>
          <cell r="K1033">
            <v>30</v>
          </cell>
          <cell r="L1033" t="str">
            <v>GELL</v>
          </cell>
          <cell r="M1033">
            <v>1.0760000000000001</v>
          </cell>
          <cell r="N1033">
            <v>1.5146999999999999</v>
          </cell>
          <cell r="O1033">
            <v>0</v>
          </cell>
          <cell r="P1033">
            <v>14.9567</v>
          </cell>
          <cell r="Q1033">
            <v>2.5300000000000001E-3</v>
          </cell>
          <cell r="R1033">
            <v>1.5983000000000001</v>
          </cell>
          <cell r="S1033">
            <v>0.57530000000000003</v>
          </cell>
          <cell r="T1033">
            <v>7.3039999999999997E-3</v>
          </cell>
          <cell r="U1033">
            <v>0</v>
          </cell>
          <cell r="V1033">
            <v>28</v>
          </cell>
          <cell r="W1033">
            <v>42.41</v>
          </cell>
          <cell r="X1033">
            <v>0</v>
          </cell>
          <cell r="Y1033">
            <v>713.73</v>
          </cell>
          <cell r="Z1033">
            <v>39.71</v>
          </cell>
          <cell r="AA1033">
            <v>795.85</v>
          </cell>
          <cell r="AB1033">
            <v>44.75</v>
          </cell>
          <cell r="AC1033">
            <v>27.45</v>
          </cell>
          <cell r="AD1033">
            <v>123.35</v>
          </cell>
          <cell r="AE1033">
            <v>195.55</v>
          </cell>
          <cell r="AF1033">
            <v>991.4</v>
          </cell>
        </row>
        <row r="1034">
          <cell r="C1034" t="str">
            <v>QGGG000360</v>
          </cell>
          <cell r="D1034">
            <v>229308</v>
          </cell>
          <cell r="E1034">
            <v>39845</v>
          </cell>
          <cell r="F1034">
            <v>39872</v>
          </cell>
          <cell r="G1034" t="str">
            <v>EDSSCT1</v>
          </cell>
          <cell r="H1034">
            <v>24829.248</v>
          </cell>
          <cell r="I1034">
            <v>93.492000000000004</v>
          </cell>
          <cell r="J1034">
            <v>93.492000000000004</v>
          </cell>
          <cell r="K1034">
            <v>30</v>
          </cell>
          <cell r="L1034" t="str">
            <v>GELL</v>
          </cell>
          <cell r="M1034">
            <v>1.0760000000000001</v>
          </cell>
          <cell r="N1034">
            <v>1.5146999999999999</v>
          </cell>
          <cell r="O1034">
            <v>0</v>
          </cell>
          <cell r="P1034">
            <v>14.9567</v>
          </cell>
          <cell r="Q1034">
            <v>2.5300000000000001E-3</v>
          </cell>
          <cell r="R1034">
            <v>1.5983000000000001</v>
          </cell>
          <cell r="S1034">
            <v>0.57530000000000003</v>
          </cell>
          <cell r="T1034">
            <v>7.6010000000000001E-3</v>
          </cell>
          <cell r="U1034">
            <v>0</v>
          </cell>
          <cell r="V1034">
            <v>28</v>
          </cell>
          <cell r="W1034">
            <v>42.41</v>
          </cell>
          <cell r="X1034">
            <v>0</v>
          </cell>
          <cell r="Y1034">
            <v>1398.34</v>
          </cell>
          <cell r="Z1034">
            <v>62.82</v>
          </cell>
          <cell r="AA1034">
            <v>1503.57</v>
          </cell>
          <cell r="AB1034">
            <v>44.75</v>
          </cell>
          <cell r="AC1034">
            <v>53.79</v>
          </cell>
          <cell r="AD1034">
            <v>203.07</v>
          </cell>
          <cell r="AE1034">
            <v>301.61</v>
          </cell>
          <cell r="AF1034">
            <v>1805.18</v>
          </cell>
        </row>
        <row r="1035">
          <cell r="C1035" t="str">
            <v>QGGG000363</v>
          </cell>
          <cell r="D1035">
            <v>229309</v>
          </cell>
          <cell r="E1035">
            <v>39845</v>
          </cell>
          <cell r="F1035">
            <v>39872</v>
          </cell>
          <cell r="G1035" t="str">
            <v>EDSSCT1</v>
          </cell>
          <cell r="H1035">
            <v>16772.09</v>
          </cell>
          <cell r="I1035">
            <v>65</v>
          </cell>
          <cell r="J1035">
            <v>65</v>
          </cell>
          <cell r="K1035">
            <v>30</v>
          </cell>
          <cell r="L1035" t="str">
            <v>GELL</v>
          </cell>
          <cell r="M1035">
            <v>1.0760000000000001</v>
          </cell>
          <cell r="N1035">
            <v>1.5146999999999999</v>
          </cell>
          <cell r="O1035">
            <v>0</v>
          </cell>
          <cell r="P1035">
            <v>14.9567</v>
          </cell>
          <cell r="Q1035">
            <v>2.5300000000000001E-3</v>
          </cell>
          <cell r="R1035">
            <v>1.5983000000000001</v>
          </cell>
          <cell r="S1035">
            <v>0.57530000000000003</v>
          </cell>
          <cell r="T1035">
            <v>7.6010000000000001E-3</v>
          </cell>
          <cell r="U1035">
            <v>0</v>
          </cell>
          <cell r="V1035">
            <v>28</v>
          </cell>
          <cell r="W1035">
            <v>42.41</v>
          </cell>
          <cell r="X1035">
            <v>0</v>
          </cell>
          <cell r="Y1035">
            <v>972.19</v>
          </cell>
          <cell r="Z1035">
            <v>42.43</v>
          </cell>
          <cell r="AA1035">
            <v>1057.03</v>
          </cell>
          <cell r="AB1035">
            <v>44.75</v>
          </cell>
          <cell r="AC1035">
            <v>37.4</v>
          </cell>
          <cell r="AD1035">
            <v>137.18</v>
          </cell>
          <cell r="AE1035">
            <v>219.33</v>
          </cell>
          <cell r="AF1035">
            <v>1276.3599999999999</v>
          </cell>
        </row>
        <row r="1036">
          <cell r="C1036" t="str">
            <v>QGGG000383</v>
          </cell>
          <cell r="D1036">
            <v>229310</v>
          </cell>
          <cell r="E1036">
            <v>39845</v>
          </cell>
          <cell r="F1036">
            <v>39872</v>
          </cell>
          <cell r="G1036" t="str">
            <v>EDSSCT1</v>
          </cell>
          <cell r="H1036">
            <v>55719.455999999998</v>
          </cell>
          <cell r="I1036">
            <v>150.732</v>
          </cell>
          <cell r="J1036">
            <v>150.732</v>
          </cell>
          <cell r="K1036">
            <v>30</v>
          </cell>
          <cell r="L1036" t="str">
            <v>GELL</v>
          </cell>
          <cell r="M1036">
            <v>1.0760000000000001</v>
          </cell>
          <cell r="N1036">
            <v>1.5146999999999999</v>
          </cell>
          <cell r="O1036">
            <v>0</v>
          </cell>
          <cell r="P1036">
            <v>14.9567</v>
          </cell>
          <cell r="Q1036">
            <v>2.5300000000000001E-3</v>
          </cell>
          <cell r="R1036">
            <v>1.5983000000000001</v>
          </cell>
          <cell r="S1036">
            <v>0.57530000000000003</v>
          </cell>
          <cell r="T1036">
            <v>7.6010000000000001E-3</v>
          </cell>
          <cell r="U1036">
            <v>0</v>
          </cell>
          <cell r="V1036">
            <v>28</v>
          </cell>
          <cell r="W1036">
            <v>42.41</v>
          </cell>
          <cell r="X1036">
            <v>0</v>
          </cell>
          <cell r="Y1036">
            <v>2254.46</v>
          </cell>
          <cell r="Z1036">
            <v>140.97</v>
          </cell>
          <cell r="AA1036">
            <v>2437.84</v>
          </cell>
          <cell r="AB1036">
            <v>44.75</v>
          </cell>
          <cell r="AC1036">
            <v>86.72</v>
          </cell>
          <cell r="AD1036">
            <v>455.71</v>
          </cell>
          <cell r="AE1036">
            <v>587.17999999999995</v>
          </cell>
          <cell r="AF1036">
            <v>3025.02</v>
          </cell>
        </row>
        <row r="1037">
          <cell r="C1037" t="str">
            <v>QGGG000385</v>
          </cell>
          <cell r="D1037">
            <v>229311</v>
          </cell>
          <cell r="E1037">
            <v>39845</v>
          </cell>
          <cell r="F1037">
            <v>39872</v>
          </cell>
          <cell r="G1037" t="str">
            <v>EDSSCT1</v>
          </cell>
          <cell r="H1037">
            <v>24370.59</v>
          </cell>
          <cell r="I1037">
            <v>88.96</v>
          </cell>
          <cell r="J1037">
            <v>88.96</v>
          </cell>
          <cell r="K1037">
            <v>30</v>
          </cell>
          <cell r="L1037" t="str">
            <v>GELL</v>
          </cell>
          <cell r="M1037">
            <v>1.0760000000000001</v>
          </cell>
          <cell r="N1037">
            <v>1.5146999999999999</v>
          </cell>
          <cell r="O1037">
            <v>0</v>
          </cell>
          <cell r="P1037">
            <v>14.9567</v>
          </cell>
          <cell r="Q1037">
            <v>2.5300000000000001E-3</v>
          </cell>
          <cell r="R1037">
            <v>1.5983000000000001</v>
          </cell>
          <cell r="S1037">
            <v>0.57530000000000003</v>
          </cell>
          <cell r="T1037">
            <v>7.6010000000000001E-3</v>
          </cell>
          <cell r="U1037">
            <v>0</v>
          </cell>
          <cell r="V1037">
            <v>28</v>
          </cell>
          <cell r="W1037">
            <v>42.41</v>
          </cell>
          <cell r="X1037">
            <v>0</v>
          </cell>
          <cell r="Y1037">
            <v>1330.54</v>
          </cell>
          <cell r="Z1037">
            <v>61.66</v>
          </cell>
          <cell r="AA1037">
            <v>1434.61</v>
          </cell>
          <cell r="AB1037">
            <v>44.75</v>
          </cell>
          <cell r="AC1037">
            <v>51.18</v>
          </cell>
          <cell r="AD1037">
            <v>199.32</v>
          </cell>
          <cell r="AE1037">
            <v>295.25</v>
          </cell>
          <cell r="AF1037">
            <v>1729.86</v>
          </cell>
        </row>
        <row r="1038">
          <cell r="C1038" t="str">
            <v>QGGG000386</v>
          </cell>
          <cell r="D1038">
            <v>229312</v>
          </cell>
          <cell r="E1038">
            <v>39845</v>
          </cell>
          <cell r="F1038">
            <v>39872</v>
          </cell>
          <cell r="G1038" t="str">
            <v>EDSSCT1</v>
          </cell>
          <cell r="H1038">
            <v>27127.866000000002</v>
          </cell>
          <cell r="I1038">
            <v>75.744</v>
          </cell>
          <cell r="J1038">
            <v>75.744</v>
          </cell>
          <cell r="K1038">
            <v>30</v>
          </cell>
          <cell r="L1038" t="str">
            <v>GELL</v>
          </cell>
          <cell r="M1038">
            <v>1.0760000000000001</v>
          </cell>
          <cell r="N1038">
            <v>1.5146999999999999</v>
          </cell>
          <cell r="O1038">
            <v>0</v>
          </cell>
          <cell r="P1038">
            <v>14.9567</v>
          </cell>
          <cell r="Q1038">
            <v>2.5300000000000001E-3</v>
          </cell>
          <cell r="R1038">
            <v>1.5983000000000001</v>
          </cell>
          <cell r="S1038">
            <v>0.57530000000000003</v>
          </cell>
          <cell r="T1038">
            <v>7.6010000000000001E-3</v>
          </cell>
          <cell r="U1038">
            <v>0</v>
          </cell>
          <cell r="V1038">
            <v>28</v>
          </cell>
          <cell r="W1038">
            <v>42.41</v>
          </cell>
          <cell r="X1038">
            <v>0</v>
          </cell>
          <cell r="Y1038">
            <v>1132.8900000000001</v>
          </cell>
          <cell r="Z1038">
            <v>68.64</v>
          </cell>
          <cell r="AA1038">
            <v>1243.94</v>
          </cell>
          <cell r="AB1038">
            <v>44.75</v>
          </cell>
          <cell r="AC1038">
            <v>43.58</v>
          </cell>
          <cell r="AD1038">
            <v>221.88</v>
          </cell>
          <cell r="AE1038">
            <v>310.20999999999998</v>
          </cell>
          <cell r="AF1038">
            <v>1554.15</v>
          </cell>
        </row>
        <row r="1039">
          <cell r="C1039" t="str">
            <v>QGGG000387</v>
          </cell>
          <cell r="D1039">
            <v>229313</v>
          </cell>
          <cell r="E1039">
            <v>39845</v>
          </cell>
          <cell r="F1039">
            <v>39872</v>
          </cell>
          <cell r="G1039" t="str">
            <v>EDLSCT1</v>
          </cell>
          <cell r="H1039">
            <v>169476.01</v>
          </cell>
          <cell r="I1039">
            <v>365.3</v>
          </cell>
          <cell r="J1039">
            <v>400</v>
          </cell>
          <cell r="K1039">
            <v>400</v>
          </cell>
          <cell r="L1039" t="str">
            <v>GELB</v>
          </cell>
          <cell r="M1039">
            <v>1.071</v>
          </cell>
          <cell r="N1039">
            <v>34.0747</v>
          </cell>
          <cell r="O1039">
            <v>0</v>
          </cell>
          <cell r="P1039">
            <v>10.522600000000001</v>
          </cell>
          <cell r="Q1039">
            <v>2.5300000000000001E-3</v>
          </cell>
          <cell r="R1039">
            <v>1.5983000000000001</v>
          </cell>
          <cell r="S1039">
            <v>0.57530000000000003</v>
          </cell>
          <cell r="T1039">
            <v>7.6010000000000001E-3</v>
          </cell>
          <cell r="U1039">
            <v>0</v>
          </cell>
          <cell r="V1039">
            <v>28</v>
          </cell>
          <cell r="W1039">
            <v>954.09</v>
          </cell>
          <cell r="X1039">
            <v>0</v>
          </cell>
          <cell r="Y1039">
            <v>4209.04</v>
          </cell>
          <cell r="Z1039">
            <v>428.78</v>
          </cell>
          <cell r="AA1039">
            <v>5591.91</v>
          </cell>
          <cell r="AB1039">
            <v>44.75</v>
          </cell>
          <cell r="AC1039">
            <v>230.12</v>
          </cell>
          <cell r="AD1039">
            <v>1379.65</v>
          </cell>
          <cell r="AE1039">
            <v>1654.52</v>
          </cell>
          <cell r="AF1039">
            <v>7246.43</v>
          </cell>
        </row>
        <row r="1040">
          <cell r="C1040" t="str">
            <v>QGGG000388</v>
          </cell>
          <cell r="D1040">
            <v>229314</v>
          </cell>
          <cell r="E1040">
            <v>39845</v>
          </cell>
          <cell r="F1040">
            <v>39872</v>
          </cell>
          <cell r="G1040" t="str">
            <v>EDLSCT1</v>
          </cell>
          <cell r="H1040">
            <v>261248.39</v>
          </cell>
          <cell r="I1040">
            <v>914.56</v>
          </cell>
          <cell r="J1040">
            <v>914.56</v>
          </cell>
          <cell r="K1040">
            <v>400</v>
          </cell>
          <cell r="L1040" t="str">
            <v>GELB</v>
          </cell>
          <cell r="M1040">
            <v>1.071</v>
          </cell>
          <cell r="N1040">
            <v>34.0747</v>
          </cell>
          <cell r="O1040">
            <v>0</v>
          </cell>
          <cell r="P1040">
            <v>10.522600000000001</v>
          </cell>
          <cell r="Q1040">
            <v>2.5300000000000001E-3</v>
          </cell>
          <cell r="R1040">
            <v>1.5983000000000001</v>
          </cell>
          <cell r="S1040">
            <v>0.57530000000000003</v>
          </cell>
          <cell r="T1040">
            <v>7.6010000000000001E-3</v>
          </cell>
          <cell r="U1040">
            <v>0</v>
          </cell>
          <cell r="V1040">
            <v>28</v>
          </cell>
          <cell r="W1040">
            <v>954.09</v>
          </cell>
          <cell r="X1040">
            <v>0</v>
          </cell>
          <cell r="Y1040">
            <v>9623.5499999999993</v>
          </cell>
          <cell r="Z1040">
            <v>660.96</v>
          </cell>
          <cell r="AA1040">
            <v>11238.6</v>
          </cell>
          <cell r="AB1040">
            <v>44.75</v>
          </cell>
          <cell r="AC1040">
            <v>526.15</v>
          </cell>
          <cell r="AD1040">
            <v>2126.7399999999998</v>
          </cell>
          <cell r="AE1040">
            <v>2697.64</v>
          </cell>
          <cell r="AF1040">
            <v>13936.24</v>
          </cell>
        </row>
        <row r="1041">
          <cell r="C1041" t="str">
            <v>QGGG000390</v>
          </cell>
          <cell r="D1041">
            <v>229315</v>
          </cell>
          <cell r="E1041">
            <v>39845</v>
          </cell>
          <cell r="F1041">
            <v>39872</v>
          </cell>
          <cell r="G1041" t="str">
            <v>EDSSCT1</v>
          </cell>
          <cell r="H1041">
            <v>13619.78</v>
          </cell>
          <cell r="I1041">
            <v>56.84</v>
          </cell>
          <cell r="J1041">
            <v>56.84</v>
          </cell>
          <cell r="K1041">
            <v>30</v>
          </cell>
          <cell r="L1041" t="str">
            <v>GELL</v>
          </cell>
          <cell r="M1041">
            <v>1.0760000000000001</v>
          </cell>
          <cell r="N1041">
            <v>1.5146999999999999</v>
          </cell>
          <cell r="O1041">
            <v>0</v>
          </cell>
          <cell r="P1041">
            <v>14.9567</v>
          </cell>
          <cell r="Q1041">
            <v>2.5300000000000001E-3</v>
          </cell>
          <cell r="R1041">
            <v>1.5983000000000001</v>
          </cell>
          <cell r="S1041">
            <v>0.57530000000000003</v>
          </cell>
          <cell r="T1041">
            <v>7.6010000000000001E-3</v>
          </cell>
          <cell r="U1041">
            <v>0</v>
          </cell>
          <cell r="V1041">
            <v>28</v>
          </cell>
          <cell r="W1041">
            <v>42.41</v>
          </cell>
          <cell r="X1041">
            <v>0</v>
          </cell>
          <cell r="Y1041">
            <v>850.14</v>
          </cell>
          <cell r="Z1041">
            <v>34.46</v>
          </cell>
          <cell r="AA1041">
            <v>927.01</v>
          </cell>
          <cell r="AB1041">
            <v>44.75</v>
          </cell>
          <cell r="AC1041">
            <v>32.700000000000003</v>
          </cell>
          <cell r="AD1041">
            <v>111.39</v>
          </cell>
          <cell r="AE1041">
            <v>188.84</v>
          </cell>
          <cell r="AF1041">
            <v>1115.8499999999999</v>
          </cell>
        </row>
        <row r="1042">
          <cell r="C1042" t="str">
            <v>QGGG000391</v>
          </cell>
          <cell r="D1042">
            <v>229316</v>
          </cell>
          <cell r="E1042">
            <v>39845</v>
          </cell>
          <cell r="F1042">
            <v>39872</v>
          </cell>
          <cell r="G1042" t="str">
            <v>EDSSCT1</v>
          </cell>
          <cell r="H1042">
            <v>25621.16</v>
          </cell>
          <cell r="I1042">
            <v>82.64</v>
          </cell>
          <cell r="J1042">
            <v>82.64</v>
          </cell>
          <cell r="K1042">
            <v>30</v>
          </cell>
          <cell r="L1042" t="str">
            <v>GELB</v>
          </cell>
          <cell r="M1042">
            <v>1.071</v>
          </cell>
          <cell r="N1042">
            <v>1.5146999999999999</v>
          </cell>
          <cell r="O1042">
            <v>0</v>
          </cell>
          <cell r="P1042">
            <v>14.9567</v>
          </cell>
          <cell r="Q1042">
            <v>2.5300000000000001E-3</v>
          </cell>
          <cell r="R1042">
            <v>1.5983000000000001</v>
          </cell>
          <cell r="S1042">
            <v>0.57530000000000003</v>
          </cell>
          <cell r="T1042">
            <v>7.6010000000000001E-3</v>
          </cell>
          <cell r="U1042">
            <v>0</v>
          </cell>
          <cell r="V1042">
            <v>28</v>
          </cell>
          <cell r="W1042">
            <v>42.41</v>
          </cell>
          <cell r="X1042">
            <v>0</v>
          </cell>
          <cell r="Y1042">
            <v>1236.02</v>
          </cell>
          <cell r="Z1042">
            <v>64.819999999999993</v>
          </cell>
          <cell r="AA1042">
            <v>1343.25</v>
          </cell>
          <cell r="AB1042">
            <v>44.75</v>
          </cell>
          <cell r="AC1042">
            <v>47.55</v>
          </cell>
          <cell r="AD1042">
            <v>208.58</v>
          </cell>
          <cell r="AE1042">
            <v>300.88</v>
          </cell>
          <cell r="AF1042">
            <v>1644.13</v>
          </cell>
        </row>
        <row r="1043">
          <cell r="C1043" t="str">
            <v>QGGG000392</v>
          </cell>
          <cell r="D1043">
            <v>229317</v>
          </cell>
          <cell r="E1043">
            <v>39845</v>
          </cell>
          <cell r="F1043">
            <v>39872</v>
          </cell>
          <cell r="G1043" t="str">
            <v>EDMSCT1</v>
          </cell>
          <cell r="H1043">
            <v>57391.29</v>
          </cell>
          <cell r="I1043">
            <v>199.2</v>
          </cell>
          <cell r="J1043">
            <v>199.2</v>
          </cell>
          <cell r="K1043">
            <v>120</v>
          </cell>
          <cell r="L1043" t="str">
            <v>GELL</v>
          </cell>
          <cell r="M1043">
            <v>1.0760000000000001</v>
          </cell>
          <cell r="N1043">
            <v>11.9856</v>
          </cell>
          <cell r="O1043">
            <v>0</v>
          </cell>
          <cell r="P1043">
            <v>12.2485</v>
          </cell>
          <cell r="Q1043">
            <v>2.5300000000000001E-3</v>
          </cell>
          <cell r="R1043">
            <v>1.5983000000000001</v>
          </cell>
          <cell r="S1043">
            <v>0.57530000000000003</v>
          </cell>
          <cell r="T1043">
            <v>7.6010000000000001E-3</v>
          </cell>
          <cell r="U1043">
            <v>0</v>
          </cell>
          <cell r="V1043">
            <v>28</v>
          </cell>
          <cell r="W1043">
            <v>335.59</v>
          </cell>
          <cell r="X1043">
            <v>0</v>
          </cell>
          <cell r="Y1043">
            <v>2439.91</v>
          </cell>
          <cell r="Z1043">
            <v>145.19999999999999</v>
          </cell>
          <cell r="AA1043">
            <v>2920.7</v>
          </cell>
          <cell r="AB1043">
            <v>44.75</v>
          </cell>
          <cell r="AC1043">
            <v>114.6</v>
          </cell>
          <cell r="AD1043">
            <v>469.39</v>
          </cell>
          <cell r="AE1043">
            <v>628.74</v>
          </cell>
          <cell r="AF1043">
            <v>3549.44</v>
          </cell>
        </row>
        <row r="1044">
          <cell r="C1044" t="str">
            <v>QGGG000393</v>
          </cell>
          <cell r="D1044">
            <v>229318</v>
          </cell>
          <cell r="E1044">
            <v>39845</v>
          </cell>
          <cell r="F1044">
            <v>39872</v>
          </cell>
          <cell r="G1044" t="str">
            <v>EDSSCT1</v>
          </cell>
          <cell r="H1044">
            <v>57505.67</v>
          </cell>
          <cell r="I1044">
            <v>130.08000000000001</v>
          </cell>
          <cell r="J1044">
            <v>130.08000000000001</v>
          </cell>
          <cell r="K1044">
            <v>30</v>
          </cell>
          <cell r="L1044" t="str">
            <v>GELB</v>
          </cell>
          <cell r="M1044">
            <v>1.071</v>
          </cell>
          <cell r="N1044">
            <v>1.5146999999999999</v>
          </cell>
          <cell r="O1044">
            <v>0</v>
          </cell>
          <cell r="P1044">
            <v>14.9567</v>
          </cell>
          <cell r="Q1044">
            <v>2.5300000000000001E-3</v>
          </cell>
          <cell r="R1044">
            <v>1.5983000000000001</v>
          </cell>
          <cell r="S1044">
            <v>0.57530000000000003</v>
          </cell>
          <cell r="T1044">
            <v>7.6010000000000001E-3</v>
          </cell>
          <cell r="U1044">
            <v>0</v>
          </cell>
          <cell r="V1044">
            <v>28</v>
          </cell>
          <cell r="W1044">
            <v>42.41</v>
          </cell>
          <cell r="X1044">
            <v>0</v>
          </cell>
          <cell r="Y1044">
            <v>1945.57</v>
          </cell>
          <cell r="Z1044">
            <v>145.49</v>
          </cell>
          <cell r="AA1044">
            <v>2133.4699999999998</v>
          </cell>
          <cell r="AB1044">
            <v>44.75</v>
          </cell>
          <cell r="AC1044">
            <v>74.84</v>
          </cell>
          <cell r="AD1044">
            <v>468.13</v>
          </cell>
          <cell r="AE1044">
            <v>587.72</v>
          </cell>
          <cell r="AF1044">
            <v>2721.19</v>
          </cell>
        </row>
        <row r="1045">
          <cell r="C1045" t="str">
            <v>QGGG000394</v>
          </cell>
          <cell r="D1045">
            <v>229319</v>
          </cell>
          <cell r="E1045">
            <v>39845</v>
          </cell>
          <cell r="F1045">
            <v>39872</v>
          </cell>
          <cell r="G1045" t="str">
            <v>EICCA49</v>
          </cell>
          <cell r="H1045">
            <v>6664079.7249999996</v>
          </cell>
          <cell r="I1045">
            <v>10899.232</v>
          </cell>
          <cell r="J1045">
            <v>10899.232</v>
          </cell>
          <cell r="K1045">
            <v>10000</v>
          </cell>
          <cell r="L1045" t="str">
            <v>GS40</v>
          </cell>
          <cell r="M1045">
            <v>1.167</v>
          </cell>
          <cell r="N1045">
            <v>622.49</v>
          </cell>
          <cell r="O1045">
            <v>1.7544999999999999</v>
          </cell>
          <cell r="P1045">
            <v>4.0941999999999998</v>
          </cell>
          <cell r="Q1045">
            <v>5.3899999999999998E-4</v>
          </cell>
          <cell r="R1045">
            <v>1771.8404</v>
          </cell>
          <cell r="S1045">
            <v>0.57750000000000001</v>
          </cell>
          <cell r="T1045">
            <v>1.7049999999999999E-3</v>
          </cell>
          <cell r="U1045">
            <v>0</v>
          </cell>
          <cell r="V1045">
            <v>28</v>
          </cell>
          <cell r="W1045">
            <v>17429.72</v>
          </cell>
          <cell r="X1045">
            <v>19122.7</v>
          </cell>
          <cell r="Y1045">
            <v>44623.64</v>
          </cell>
          <cell r="Z1045">
            <v>3591.94</v>
          </cell>
          <cell r="AA1045">
            <v>84768</v>
          </cell>
          <cell r="AB1045">
            <v>49611.53</v>
          </cell>
          <cell r="AC1045">
            <v>6294.31</v>
          </cell>
          <cell r="AD1045">
            <v>13259.76</v>
          </cell>
          <cell r="AE1045">
            <v>69165.600000000006</v>
          </cell>
          <cell r="AF1045">
            <v>153933.6</v>
          </cell>
        </row>
        <row r="1046">
          <cell r="C1046" t="str">
            <v>QGGG000395</v>
          </cell>
          <cell r="D1046">
            <v>229320</v>
          </cell>
          <cell r="E1046">
            <v>39845</v>
          </cell>
          <cell r="F1046">
            <v>39872</v>
          </cell>
          <cell r="G1046" t="str">
            <v>EDSSCT1</v>
          </cell>
          <cell r="H1046">
            <v>33157.67</v>
          </cell>
          <cell r="I1046">
            <v>72.2</v>
          </cell>
          <cell r="J1046">
            <v>72.2</v>
          </cell>
          <cell r="K1046">
            <v>30</v>
          </cell>
          <cell r="L1046" t="str">
            <v>GELL</v>
          </cell>
          <cell r="M1046">
            <v>1.0760000000000001</v>
          </cell>
          <cell r="N1046">
            <v>1.5146999999999999</v>
          </cell>
          <cell r="O1046">
            <v>0</v>
          </cell>
          <cell r="P1046">
            <v>14.9567</v>
          </cell>
          <cell r="Q1046">
            <v>2.5300000000000001E-3</v>
          </cell>
          <cell r="R1046">
            <v>1.5983000000000001</v>
          </cell>
          <cell r="S1046">
            <v>0.57530000000000003</v>
          </cell>
          <cell r="T1046">
            <v>7.6010000000000001E-3</v>
          </cell>
          <cell r="U1046">
            <v>0</v>
          </cell>
          <cell r="V1046">
            <v>28</v>
          </cell>
          <cell r="W1046">
            <v>42.41</v>
          </cell>
          <cell r="X1046">
            <v>0</v>
          </cell>
          <cell r="Y1046">
            <v>1079.8800000000001</v>
          </cell>
          <cell r="Z1046">
            <v>83.89</v>
          </cell>
          <cell r="AA1046">
            <v>1206.18</v>
          </cell>
          <cell r="AB1046">
            <v>44.75</v>
          </cell>
          <cell r="AC1046">
            <v>41.54</v>
          </cell>
          <cell r="AD1046">
            <v>271.19</v>
          </cell>
          <cell r="AE1046">
            <v>357.48</v>
          </cell>
          <cell r="AF1046">
            <v>1563.66</v>
          </cell>
        </row>
        <row r="1047">
          <cell r="C1047" t="str">
            <v>QGGG000398</v>
          </cell>
          <cell r="D1047">
            <v>229321</v>
          </cell>
          <cell r="E1047">
            <v>39845</v>
          </cell>
          <cell r="F1047">
            <v>39872</v>
          </cell>
          <cell r="G1047" t="str">
            <v>EDMSCT1</v>
          </cell>
          <cell r="H1047">
            <v>171281.35</v>
          </cell>
          <cell r="I1047">
            <v>345.6</v>
          </cell>
          <cell r="J1047">
            <v>345.6</v>
          </cell>
          <cell r="K1047">
            <v>120</v>
          </cell>
          <cell r="L1047" t="str">
            <v>GELB</v>
          </cell>
          <cell r="M1047">
            <v>1.071</v>
          </cell>
          <cell r="N1047">
            <v>11.9856</v>
          </cell>
          <cell r="O1047">
            <v>0</v>
          </cell>
          <cell r="P1047">
            <v>12.2485</v>
          </cell>
          <cell r="Q1047">
            <v>2.5300000000000001E-3</v>
          </cell>
          <cell r="R1047">
            <v>1.5983000000000001</v>
          </cell>
          <cell r="S1047">
            <v>0.57530000000000003</v>
          </cell>
          <cell r="T1047">
            <v>7.6010000000000001E-3</v>
          </cell>
          <cell r="U1047">
            <v>0</v>
          </cell>
          <cell r="V1047">
            <v>28</v>
          </cell>
          <cell r="W1047">
            <v>335.59</v>
          </cell>
          <cell r="X1047">
            <v>0</v>
          </cell>
          <cell r="Y1047">
            <v>4233.08</v>
          </cell>
          <cell r="Z1047">
            <v>433.34</v>
          </cell>
          <cell r="AA1047">
            <v>5002.01</v>
          </cell>
          <cell r="AB1047">
            <v>44.75</v>
          </cell>
          <cell r="AC1047">
            <v>198.82</v>
          </cell>
          <cell r="AD1047">
            <v>1394.34</v>
          </cell>
          <cell r="AE1047">
            <v>1637.91</v>
          </cell>
          <cell r="AF1047">
            <v>6639.92</v>
          </cell>
        </row>
        <row r="1048">
          <cell r="C1048" t="str">
            <v>QGGG000399</v>
          </cell>
          <cell r="D1048">
            <v>229322</v>
          </cell>
          <cell r="E1048">
            <v>39845</v>
          </cell>
          <cell r="F1048">
            <v>39872</v>
          </cell>
          <cell r="G1048" t="str">
            <v>ECACA26</v>
          </cell>
          <cell r="H1048">
            <v>1709146.93</v>
          </cell>
          <cell r="I1048">
            <v>4338.5</v>
          </cell>
          <cell r="J1048">
            <v>7600</v>
          </cell>
          <cell r="K1048">
            <v>7600</v>
          </cell>
          <cell r="L1048" t="str">
            <v>GEHB</v>
          </cell>
          <cell r="M1048">
            <v>1.02</v>
          </cell>
          <cell r="N1048">
            <v>692.34</v>
          </cell>
          <cell r="O1048">
            <v>1.6423000000000001</v>
          </cell>
          <cell r="P1048">
            <v>2.7753000000000001</v>
          </cell>
          <cell r="Q1048">
            <v>2.4970000000000001E-3</v>
          </cell>
          <cell r="R1048">
            <v>502.10599999999999</v>
          </cell>
          <cell r="S1048">
            <v>0.57750000000000001</v>
          </cell>
          <cell r="T1048">
            <v>1.7049999999999999E-3</v>
          </cell>
          <cell r="U1048">
            <v>0</v>
          </cell>
          <cell r="V1048">
            <v>28</v>
          </cell>
          <cell r="W1048">
            <v>19385.52</v>
          </cell>
          <cell r="X1048">
            <v>7125.12</v>
          </cell>
          <cell r="Y1048">
            <v>21092.28</v>
          </cell>
          <cell r="Z1048">
            <v>4267.74</v>
          </cell>
          <cell r="AA1048">
            <v>51870.66</v>
          </cell>
          <cell r="AB1048">
            <v>14058.97</v>
          </cell>
          <cell r="AC1048">
            <v>4389</v>
          </cell>
          <cell r="AD1048">
            <v>2972.38</v>
          </cell>
          <cell r="AE1048">
            <v>21420.35</v>
          </cell>
          <cell r="AF1048">
            <v>73291.009999999995</v>
          </cell>
        </row>
        <row r="1049">
          <cell r="C1049" t="str">
            <v>QGGG000400</v>
          </cell>
          <cell r="D1049">
            <v>229323</v>
          </cell>
          <cell r="E1049">
            <v>39845</v>
          </cell>
          <cell r="F1049">
            <v>39872</v>
          </cell>
          <cell r="G1049" t="str">
            <v>EDMSCT1</v>
          </cell>
          <cell r="H1049">
            <v>147325.728</v>
          </cell>
          <cell r="I1049">
            <v>255.26400000000001</v>
          </cell>
          <cell r="J1049">
            <v>255.26400000000001</v>
          </cell>
          <cell r="K1049">
            <v>120</v>
          </cell>
          <cell r="L1049" t="str">
            <v>GELB</v>
          </cell>
          <cell r="M1049">
            <v>1.071</v>
          </cell>
          <cell r="N1049">
            <v>11.9856</v>
          </cell>
          <cell r="O1049">
            <v>0</v>
          </cell>
          <cell r="P1049">
            <v>12.2485</v>
          </cell>
          <cell r="Q1049">
            <v>2.5300000000000001E-3</v>
          </cell>
          <cell r="R1049">
            <v>1.5983000000000001</v>
          </cell>
          <cell r="S1049">
            <v>0.57530000000000003</v>
          </cell>
          <cell r="T1049">
            <v>7.6010000000000001E-3</v>
          </cell>
          <cell r="U1049">
            <v>0</v>
          </cell>
          <cell r="V1049">
            <v>28</v>
          </cell>
          <cell r="W1049">
            <v>335.59</v>
          </cell>
          <cell r="X1049">
            <v>0</v>
          </cell>
          <cell r="Y1049">
            <v>3126.6</v>
          </cell>
          <cell r="Z1049">
            <v>372.73</v>
          </cell>
          <cell r="AA1049">
            <v>3834.92</v>
          </cell>
          <cell r="AB1049">
            <v>44.75</v>
          </cell>
          <cell r="AC1049">
            <v>146.86000000000001</v>
          </cell>
          <cell r="AD1049">
            <v>1199.3399999999999</v>
          </cell>
          <cell r="AE1049">
            <v>1390.95</v>
          </cell>
          <cell r="AF1049">
            <v>5225.87</v>
          </cell>
        </row>
        <row r="1050">
          <cell r="C1050" t="str">
            <v>QGGG000405</v>
          </cell>
          <cell r="D1050">
            <v>229324</v>
          </cell>
          <cell r="E1050">
            <v>39845</v>
          </cell>
          <cell r="F1050">
            <v>39872</v>
          </cell>
          <cell r="G1050" t="str">
            <v>EDSSCT1</v>
          </cell>
          <cell r="H1050">
            <v>41266.47</v>
          </cell>
          <cell r="I1050">
            <v>161.78</v>
          </cell>
          <cell r="J1050">
            <v>161.78</v>
          </cell>
          <cell r="K1050">
            <v>30</v>
          </cell>
          <cell r="L1050" t="str">
            <v>GELB</v>
          </cell>
          <cell r="M1050">
            <v>1.071</v>
          </cell>
          <cell r="N1050">
            <v>1.5146999999999999</v>
          </cell>
          <cell r="O1050">
            <v>0</v>
          </cell>
          <cell r="P1050">
            <v>14.9567</v>
          </cell>
          <cell r="Q1050">
            <v>2.5300000000000001E-3</v>
          </cell>
          <cell r="R1050">
            <v>1.5983000000000001</v>
          </cell>
          <cell r="S1050">
            <v>0.57530000000000003</v>
          </cell>
          <cell r="T1050">
            <v>7.6010000000000001E-3</v>
          </cell>
          <cell r="U1050">
            <v>0</v>
          </cell>
          <cell r="V1050">
            <v>28</v>
          </cell>
          <cell r="W1050">
            <v>42.41</v>
          </cell>
          <cell r="X1050">
            <v>0</v>
          </cell>
          <cell r="Y1050">
            <v>2419.6999999999998</v>
          </cell>
          <cell r="Z1050">
            <v>104.41</v>
          </cell>
          <cell r="AA1050">
            <v>2566.52</v>
          </cell>
          <cell r="AB1050">
            <v>44.75</v>
          </cell>
          <cell r="AC1050">
            <v>93.08</v>
          </cell>
          <cell r="AD1050">
            <v>335.94</v>
          </cell>
          <cell r="AE1050">
            <v>473.77</v>
          </cell>
          <cell r="AF1050">
            <v>3040.29</v>
          </cell>
        </row>
        <row r="1051">
          <cell r="C1051" t="str">
            <v>QGGG000406</v>
          </cell>
          <cell r="D1051">
            <v>229325</v>
          </cell>
          <cell r="E1051">
            <v>39845</v>
          </cell>
          <cell r="F1051">
            <v>39872</v>
          </cell>
          <cell r="G1051" t="str">
            <v>EDSSCT1</v>
          </cell>
          <cell r="H1051">
            <v>3349.79</v>
          </cell>
          <cell r="I1051">
            <v>59.14</v>
          </cell>
          <cell r="J1051">
            <v>59.14</v>
          </cell>
          <cell r="K1051">
            <v>30</v>
          </cell>
          <cell r="L1051" t="str">
            <v>GELB</v>
          </cell>
          <cell r="M1051">
            <v>1.071</v>
          </cell>
          <cell r="N1051">
            <v>1.5146999999999999</v>
          </cell>
          <cell r="O1051">
            <v>0</v>
          </cell>
          <cell r="P1051">
            <v>14.9567</v>
          </cell>
          <cell r="Q1051">
            <v>2.5300000000000001E-3</v>
          </cell>
          <cell r="R1051">
            <v>1.5983000000000001</v>
          </cell>
          <cell r="S1051">
            <v>0.57530000000000003</v>
          </cell>
          <cell r="T1051">
            <v>7.6010000000000001E-3</v>
          </cell>
          <cell r="U1051">
            <v>0</v>
          </cell>
          <cell r="V1051">
            <v>28</v>
          </cell>
          <cell r="W1051">
            <v>42.41</v>
          </cell>
          <cell r="X1051">
            <v>0</v>
          </cell>
          <cell r="Y1051">
            <v>884.54</v>
          </cell>
          <cell r="Z1051">
            <v>8.48</v>
          </cell>
          <cell r="AA1051">
            <v>935.43</v>
          </cell>
          <cell r="AB1051">
            <v>44.75</v>
          </cell>
          <cell r="AC1051">
            <v>34.03</v>
          </cell>
          <cell r="AD1051">
            <v>27.28</v>
          </cell>
          <cell r="AE1051">
            <v>106.06</v>
          </cell>
          <cell r="AF1051">
            <v>1041.49</v>
          </cell>
        </row>
        <row r="1052">
          <cell r="C1052" t="str">
            <v>QGGG000417</v>
          </cell>
          <cell r="D1052">
            <v>229326</v>
          </cell>
          <cell r="E1052">
            <v>39845</v>
          </cell>
          <cell r="F1052">
            <v>39872</v>
          </cell>
          <cell r="G1052" t="str">
            <v>EDS061</v>
          </cell>
          <cell r="H1052">
            <v>12161.77</v>
          </cell>
          <cell r="I1052">
            <v>20.9</v>
          </cell>
          <cell r="J1052">
            <v>30</v>
          </cell>
          <cell r="K1052">
            <v>30</v>
          </cell>
          <cell r="L1052" t="str">
            <v>GELL</v>
          </cell>
          <cell r="M1052">
            <v>1.0760000000000001</v>
          </cell>
          <cell r="N1052">
            <v>1.5146999999999999</v>
          </cell>
          <cell r="O1052">
            <v>0</v>
          </cell>
          <cell r="P1052">
            <v>16.048999999999999</v>
          </cell>
          <cell r="Q1052">
            <v>2.5300000000000001E-3</v>
          </cell>
          <cell r="R1052">
            <v>1.5983000000000001</v>
          </cell>
          <cell r="S1052">
            <v>0.57530000000000003</v>
          </cell>
          <cell r="T1052">
            <v>7.2709999999999997E-3</v>
          </cell>
          <cell r="U1052">
            <v>0</v>
          </cell>
          <cell r="V1052">
            <v>28</v>
          </cell>
          <cell r="W1052">
            <v>42.41</v>
          </cell>
          <cell r="X1052">
            <v>0</v>
          </cell>
          <cell r="Y1052">
            <v>481.47</v>
          </cell>
          <cell r="Z1052">
            <v>30.77</v>
          </cell>
          <cell r="AA1052">
            <v>554.65</v>
          </cell>
          <cell r="AB1052">
            <v>44.75</v>
          </cell>
          <cell r="AC1052">
            <v>17.25</v>
          </cell>
          <cell r="AD1052">
            <v>95.15</v>
          </cell>
          <cell r="AE1052">
            <v>157.15</v>
          </cell>
          <cell r="AF1052">
            <v>711.8</v>
          </cell>
        </row>
        <row r="1053">
          <cell r="C1053" t="str">
            <v>QGGG000418</v>
          </cell>
          <cell r="D1053">
            <v>229327</v>
          </cell>
          <cell r="E1053">
            <v>39845</v>
          </cell>
          <cell r="F1053">
            <v>39872</v>
          </cell>
          <cell r="G1053" t="str">
            <v>EEGA9</v>
          </cell>
          <cell r="H1053">
            <v>1.87</v>
          </cell>
          <cell r="I1053">
            <v>1.1599999999999999</v>
          </cell>
          <cell r="J1053">
            <v>700</v>
          </cell>
          <cell r="K1053">
            <v>700</v>
          </cell>
          <cell r="L1053" t="str">
            <v>GS74</v>
          </cell>
          <cell r="M1053">
            <v>0.998</v>
          </cell>
          <cell r="N1053">
            <v>49.94</v>
          </cell>
          <cell r="O1053">
            <v>1.9613</v>
          </cell>
          <cell r="P1053">
            <v>3.7092000000000001</v>
          </cell>
          <cell r="Q1053">
            <v>2.4970000000000001E-3</v>
          </cell>
          <cell r="R1053">
            <v>35.97</v>
          </cell>
          <cell r="S1053">
            <v>0.57750000000000001</v>
          </cell>
          <cell r="T1053">
            <v>1.7049999999999999E-3</v>
          </cell>
          <cell r="U1053">
            <v>0</v>
          </cell>
          <cell r="V1053">
            <v>28</v>
          </cell>
          <cell r="W1053">
            <v>1398.32</v>
          </cell>
          <cell r="X1053">
            <v>2.27</v>
          </cell>
          <cell r="Y1053">
            <v>2596.44</v>
          </cell>
          <cell r="Z1053">
            <v>0.01</v>
          </cell>
          <cell r="AA1053">
            <v>3997.04</v>
          </cell>
          <cell r="AB1053">
            <v>1007.16</v>
          </cell>
          <cell r="AC1053">
            <v>404.25</v>
          </cell>
          <cell r="AD1053">
            <v>0.01</v>
          </cell>
          <cell r="AE1053">
            <v>1411.42</v>
          </cell>
          <cell r="AF1053">
            <v>5408.46</v>
          </cell>
        </row>
        <row r="1054">
          <cell r="C1054" t="str">
            <v>QGGG000419</v>
          </cell>
          <cell r="D1054">
            <v>229328</v>
          </cell>
          <cell r="E1054">
            <v>39845</v>
          </cell>
          <cell r="F1054">
            <v>39872</v>
          </cell>
          <cell r="G1054" t="str">
            <v>EDMT1</v>
          </cell>
          <cell r="H1054">
            <v>166640.71</v>
          </cell>
          <cell r="I1054">
            <v>569.34</v>
          </cell>
          <cell r="J1054">
            <v>569.34</v>
          </cell>
          <cell r="K1054">
            <v>120</v>
          </cell>
          <cell r="L1054" t="str">
            <v>GELL</v>
          </cell>
          <cell r="M1054">
            <v>1.0760000000000001</v>
          </cell>
          <cell r="N1054">
            <v>11.9856</v>
          </cell>
          <cell r="O1054">
            <v>0</v>
          </cell>
          <cell r="P1054">
            <v>13.393599999999999</v>
          </cell>
          <cell r="Q1054">
            <v>2.5300000000000001E-3</v>
          </cell>
          <cell r="R1054">
            <v>1.5983000000000001</v>
          </cell>
          <cell r="S1054">
            <v>0.57530000000000003</v>
          </cell>
          <cell r="T1054">
            <v>7.6010000000000001E-3</v>
          </cell>
          <cell r="U1054">
            <v>0</v>
          </cell>
          <cell r="V1054">
            <v>28</v>
          </cell>
          <cell r="W1054">
            <v>335.59</v>
          </cell>
          <cell r="X1054">
            <v>0</v>
          </cell>
          <cell r="Y1054">
            <v>7625.51</v>
          </cell>
          <cell r="Z1054">
            <v>421.6</v>
          </cell>
          <cell r="AA1054">
            <v>8382.7000000000007</v>
          </cell>
          <cell r="AB1054">
            <v>44.75</v>
          </cell>
          <cell r="AC1054">
            <v>327.54000000000002</v>
          </cell>
          <cell r="AD1054">
            <v>1362.91</v>
          </cell>
          <cell r="AE1054">
            <v>1735.2</v>
          </cell>
          <cell r="AF1054">
            <v>10117.9</v>
          </cell>
        </row>
        <row r="1055">
          <cell r="C1055" t="str">
            <v>QGGG700005</v>
          </cell>
          <cell r="D1055">
            <v>229329</v>
          </cell>
          <cell r="E1055">
            <v>39845</v>
          </cell>
          <cell r="F1055">
            <v>39872</v>
          </cell>
          <cell r="G1055" t="str">
            <v>ECACA168</v>
          </cell>
          <cell r="H1055">
            <v>527973.99</v>
          </cell>
          <cell r="I1055">
            <v>1430.2</v>
          </cell>
          <cell r="J1055">
            <v>1430.2</v>
          </cell>
          <cell r="K1055">
            <v>1280</v>
          </cell>
          <cell r="L1055" t="str">
            <v>GELB</v>
          </cell>
          <cell r="M1055">
            <v>1.071</v>
          </cell>
          <cell r="N1055">
            <v>8.69</v>
          </cell>
          <cell r="O1055">
            <v>3.8521999999999998</v>
          </cell>
          <cell r="P1055">
            <v>7.4040999999999997</v>
          </cell>
          <cell r="Q1055">
            <v>2.4970000000000001E-3</v>
          </cell>
          <cell r="R1055">
            <v>122.9646</v>
          </cell>
          <cell r="S1055">
            <v>0.57750000000000001</v>
          </cell>
          <cell r="T1055">
            <v>1.7049999999999999E-3</v>
          </cell>
          <cell r="U1055">
            <v>0</v>
          </cell>
          <cell r="V1055">
            <v>28</v>
          </cell>
          <cell r="W1055">
            <v>243.32</v>
          </cell>
          <cell r="X1055">
            <v>5509.42</v>
          </cell>
          <cell r="Y1055">
            <v>10589.34</v>
          </cell>
          <cell r="Z1055">
            <v>1318.36</v>
          </cell>
          <cell r="AA1055">
            <v>17660.439999999999</v>
          </cell>
          <cell r="AB1055">
            <v>3443.01</v>
          </cell>
          <cell r="AC1055">
            <v>825.94</v>
          </cell>
          <cell r="AD1055">
            <v>964.11</v>
          </cell>
          <cell r="AE1055">
            <v>5233.0600000000004</v>
          </cell>
          <cell r="AF1055">
            <v>22893.5</v>
          </cell>
        </row>
        <row r="1056">
          <cell r="C1056" t="str">
            <v>QGGG700006</v>
          </cell>
          <cell r="D1056">
            <v>229330</v>
          </cell>
          <cell r="E1056">
            <v>39845</v>
          </cell>
          <cell r="F1056">
            <v>39872</v>
          </cell>
          <cell r="G1056" t="str">
            <v>EDMSCT1</v>
          </cell>
          <cell r="H1056">
            <v>103975.29</v>
          </cell>
          <cell r="I1056">
            <v>359.42</v>
          </cell>
          <cell r="J1056">
            <v>359.42</v>
          </cell>
          <cell r="K1056">
            <v>120</v>
          </cell>
          <cell r="L1056" t="str">
            <v>GELL</v>
          </cell>
          <cell r="M1056">
            <v>1.0760000000000001</v>
          </cell>
          <cell r="N1056">
            <v>11.9856</v>
          </cell>
          <cell r="O1056">
            <v>0</v>
          </cell>
          <cell r="P1056">
            <v>12.2485</v>
          </cell>
          <cell r="Q1056">
            <v>2.5300000000000001E-3</v>
          </cell>
          <cell r="R1056">
            <v>1.5983000000000001</v>
          </cell>
          <cell r="S1056">
            <v>0.57530000000000003</v>
          </cell>
          <cell r="T1056">
            <v>7.6010000000000001E-3</v>
          </cell>
          <cell r="U1056">
            <v>0</v>
          </cell>
          <cell r="V1056">
            <v>28</v>
          </cell>
          <cell r="W1056">
            <v>335.59</v>
          </cell>
          <cell r="X1056">
            <v>0</v>
          </cell>
          <cell r="Y1056">
            <v>4402.3599999999997</v>
          </cell>
          <cell r="Z1056">
            <v>263.06</v>
          </cell>
          <cell r="AA1056">
            <v>5001.01</v>
          </cell>
          <cell r="AB1056">
            <v>44.75</v>
          </cell>
          <cell r="AC1056">
            <v>206.77</v>
          </cell>
          <cell r="AD1056">
            <v>850.38</v>
          </cell>
          <cell r="AE1056">
            <v>1101.9000000000001</v>
          </cell>
          <cell r="AF1056">
            <v>6102.91</v>
          </cell>
        </row>
        <row r="1057">
          <cell r="C1057" t="str">
            <v>QGGG700007</v>
          </cell>
          <cell r="D1057">
            <v>229331</v>
          </cell>
          <cell r="E1057">
            <v>39845</v>
          </cell>
          <cell r="F1057">
            <v>39872</v>
          </cell>
          <cell r="G1057" t="str">
            <v>EDSSCT1</v>
          </cell>
          <cell r="H1057">
            <v>61732.13</v>
          </cell>
          <cell r="I1057">
            <v>133.41999999999999</v>
          </cell>
          <cell r="J1057">
            <v>133.41999999999999</v>
          </cell>
          <cell r="K1057">
            <v>30</v>
          </cell>
          <cell r="L1057" t="str">
            <v>GELL</v>
          </cell>
          <cell r="M1057">
            <v>1.0760000000000001</v>
          </cell>
          <cell r="N1057">
            <v>1.5146999999999999</v>
          </cell>
          <cell r="O1057">
            <v>0</v>
          </cell>
          <cell r="P1057">
            <v>14.9567</v>
          </cell>
          <cell r="Q1057">
            <v>2.5300000000000001E-3</v>
          </cell>
          <cell r="R1057">
            <v>1.5983000000000001</v>
          </cell>
          <cell r="S1057">
            <v>0.57530000000000003</v>
          </cell>
          <cell r="T1057">
            <v>7.6010000000000001E-3</v>
          </cell>
          <cell r="U1057">
            <v>0</v>
          </cell>
          <cell r="V1057">
            <v>28</v>
          </cell>
          <cell r="W1057">
            <v>42.41</v>
          </cell>
          <cell r="X1057">
            <v>0</v>
          </cell>
          <cell r="Y1057">
            <v>1995.53</v>
          </cell>
          <cell r="Z1057">
            <v>156.18</v>
          </cell>
          <cell r="AA1057">
            <v>2194.12</v>
          </cell>
          <cell r="AB1057">
            <v>44.75</v>
          </cell>
          <cell r="AC1057">
            <v>76.75</v>
          </cell>
          <cell r="AD1057">
            <v>504.88</v>
          </cell>
          <cell r="AE1057">
            <v>626.38</v>
          </cell>
          <cell r="AF1057">
            <v>2820.5</v>
          </cell>
        </row>
        <row r="1058">
          <cell r="C1058" t="str">
            <v>QGGG700009</v>
          </cell>
          <cell r="D1058">
            <v>229332</v>
          </cell>
          <cell r="E1058">
            <v>39845</v>
          </cell>
          <cell r="F1058">
            <v>39872</v>
          </cell>
          <cell r="G1058" t="str">
            <v>EDMSCT1</v>
          </cell>
          <cell r="H1058">
            <v>63891.43</v>
          </cell>
          <cell r="I1058">
            <v>241.88</v>
          </cell>
          <cell r="J1058">
            <v>241.88</v>
          </cell>
          <cell r="K1058">
            <v>120</v>
          </cell>
          <cell r="L1058" t="str">
            <v>GELB</v>
          </cell>
          <cell r="M1058">
            <v>1.071</v>
          </cell>
          <cell r="N1058">
            <v>11.9856</v>
          </cell>
          <cell r="O1058">
            <v>0</v>
          </cell>
          <cell r="P1058">
            <v>12.2485</v>
          </cell>
          <cell r="Q1058">
            <v>2.5300000000000001E-3</v>
          </cell>
          <cell r="R1058">
            <v>1.5983000000000001</v>
          </cell>
          <cell r="S1058">
            <v>0.57530000000000003</v>
          </cell>
          <cell r="T1058">
            <v>7.6010000000000001E-3</v>
          </cell>
          <cell r="U1058">
            <v>0</v>
          </cell>
          <cell r="V1058">
            <v>28</v>
          </cell>
          <cell r="W1058">
            <v>335.59</v>
          </cell>
          <cell r="X1058">
            <v>0</v>
          </cell>
          <cell r="Y1058">
            <v>2962.67</v>
          </cell>
          <cell r="Z1058">
            <v>161.65</v>
          </cell>
          <cell r="AA1058">
            <v>3459.91</v>
          </cell>
          <cell r="AB1058">
            <v>44.75</v>
          </cell>
          <cell r="AC1058">
            <v>139.16</v>
          </cell>
          <cell r="AD1058">
            <v>520.12</v>
          </cell>
          <cell r="AE1058">
            <v>704.03</v>
          </cell>
          <cell r="AF1058">
            <v>4163.9399999999996</v>
          </cell>
        </row>
        <row r="1059">
          <cell r="C1059" t="str">
            <v>QGGG700011</v>
          </cell>
          <cell r="D1059">
            <v>229333</v>
          </cell>
          <cell r="E1059">
            <v>39845</v>
          </cell>
          <cell r="F1059">
            <v>39872</v>
          </cell>
          <cell r="G1059" t="str">
            <v>EDMT1</v>
          </cell>
          <cell r="H1059">
            <v>45509.17</v>
          </cell>
          <cell r="I1059">
            <v>119.04</v>
          </cell>
          <cell r="J1059">
            <v>120</v>
          </cell>
          <cell r="K1059">
            <v>120</v>
          </cell>
          <cell r="L1059" t="str">
            <v>GELL</v>
          </cell>
          <cell r="M1059">
            <v>1.0760000000000001</v>
          </cell>
          <cell r="N1059">
            <v>11.9856</v>
          </cell>
          <cell r="O1059">
            <v>0</v>
          </cell>
          <cell r="P1059">
            <v>13.393599999999999</v>
          </cell>
          <cell r="Q1059">
            <v>2.5300000000000001E-3</v>
          </cell>
          <cell r="R1059">
            <v>1.5983000000000001</v>
          </cell>
          <cell r="S1059">
            <v>0.57530000000000003</v>
          </cell>
          <cell r="T1059">
            <v>7.6010000000000001E-3</v>
          </cell>
          <cell r="U1059">
            <v>0</v>
          </cell>
          <cell r="V1059">
            <v>28</v>
          </cell>
          <cell r="W1059">
            <v>335.59</v>
          </cell>
          <cell r="X1059">
            <v>0</v>
          </cell>
          <cell r="Y1059">
            <v>1607.23</v>
          </cell>
          <cell r="Z1059">
            <v>115.14</v>
          </cell>
          <cell r="AA1059">
            <v>2057.96</v>
          </cell>
          <cell r="AB1059">
            <v>44.75</v>
          </cell>
          <cell r="AC1059">
            <v>69.03</v>
          </cell>
          <cell r="AD1059">
            <v>372.2</v>
          </cell>
          <cell r="AE1059">
            <v>485.98</v>
          </cell>
          <cell r="AF1059">
            <v>2543.94</v>
          </cell>
        </row>
        <row r="1060">
          <cell r="C1060" t="str">
            <v>QGGG700014</v>
          </cell>
          <cell r="D1060">
            <v>229334</v>
          </cell>
          <cell r="E1060">
            <v>39845</v>
          </cell>
          <cell r="F1060">
            <v>39872</v>
          </cell>
          <cell r="G1060" t="str">
            <v>EDMSCT1</v>
          </cell>
          <cell r="H1060">
            <v>34979.86</v>
          </cell>
          <cell r="I1060">
            <v>117.5</v>
          </cell>
          <cell r="J1060">
            <v>120</v>
          </cell>
          <cell r="K1060">
            <v>120</v>
          </cell>
          <cell r="L1060" t="str">
            <v>GELL</v>
          </cell>
          <cell r="M1060">
            <v>1.0760000000000001</v>
          </cell>
          <cell r="N1060">
            <v>11.9856</v>
          </cell>
          <cell r="O1060">
            <v>0</v>
          </cell>
          <cell r="P1060">
            <v>12.2485</v>
          </cell>
          <cell r="Q1060">
            <v>2.5300000000000001E-3</v>
          </cell>
          <cell r="R1060">
            <v>1.5983000000000001</v>
          </cell>
          <cell r="S1060">
            <v>0.57530000000000003</v>
          </cell>
          <cell r="T1060">
            <v>7.6010000000000001E-3</v>
          </cell>
          <cell r="U1060">
            <v>0</v>
          </cell>
          <cell r="V1060">
            <v>28</v>
          </cell>
          <cell r="W1060">
            <v>335.59</v>
          </cell>
          <cell r="X1060">
            <v>0</v>
          </cell>
          <cell r="Y1060">
            <v>1469.82</v>
          </cell>
          <cell r="Z1060">
            <v>88.5</v>
          </cell>
          <cell r="AA1060">
            <v>1893.91</v>
          </cell>
          <cell r="AB1060">
            <v>44.75</v>
          </cell>
          <cell r="AC1060">
            <v>69.03</v>
          </cell>
          <cell r="AD1060">
            <v>286.08999999999997</v>
          </cell>
          <cell r="AE1060">
            <v>399.87</v>
          </cell>
          <cell r="AF1060">
            <v>2293.7800000000002</v>
          </cell>
        </row>
        <row r="1061">
          <cell r="C1061" t="str">
            <v>QGGG700019</v>
          </cell>
          <cell r="D1061">
            <v>229335</v>
          </cell>
          <cell r="E1061">
            <v>39845</v>
          </cell>
          <cell r="F1061">
            <v>39872</v>
          </cell>
          <cell r="G1061" t="str">
            <v>EDMSCT1</v>
          </cell>
          <cell r="H1061">
            <v>75985.119999999995</v>
          </cell>
          <cell r="I1061">
            <v>269.64</v>
          </cell>
          <cell r="J1061">
            <v>269.64</v>
          </cell>
          <cell r="K1061">
            <v>120</v>
          </cell>
          <cell r="L1061" t="str">
            <v>GELB</v>
          </cell>
          <cell r="M1061">
            <v>1.071</v>
          </cell>
          <cell r="N1061">
            <v>11.9856</v>
          </cell>
          <cell r="O1061">
            <v>0</v>
          </cell>
          <cell r="P1061">
            <v>12.2485</v>
          </cell>
          <cell r="Q1061">
            <v>2.5300000000000001E-3</v>
          </cell>
          <cell r="R1061">
            <v>1.5983000000000001</v>
          </cell>
          <cell r="S1061">
            <v>0.57530000000000003</v>
          </cell>
          <cell r="T1061">
            <v>7.6010000000000001E-3</v>
          </cell>
          <cell r="U1061">
            <v>0</v>
          </cell>
          <cell r="V1061">
            <v>28</v>
          </cell>
          <cell r="W1061">
            <v>335.59</v>
          </cell>
          <cell r="X1061">
            <v>0</v>
          </cell>
          <cell r="Y1061">
            <v>3302.69</v>
          </cell>
          <cell r="Z1061">
            <v>192.24</v>
          </cell>
          <cell r="AA1061">
            <v>3830.52</v>
          </cell>
          <cell r="AB1061">
            <v>44.75</v>
          </cell>
          <cell r="AC1061">
            <v>155.13</v>
          </cell>
          <cell r="AD1061">
            <v>618.57000000000005</v>
          </cell>
          <cell r="AE1061">
            <v>818.45</v>
          </cell>
          <cell r="AF1061">
            <v>4648.97</v>
          </cell>
        </row>
        <row r="1062">
          <cell r="C1062" t="str">
            <v>QGGG700021</v>
          </cell>
          <cell r="D1062">
            <v>229336</v>
          </cell>
          <cell r="E1062">
            <v>39845</v>
          </cell>
          <cell r="F1062">
            <v>39872</v>
          </cell>
          <cell r="G1062" t="str">
            <v>EDSSCT1</v>
          </cell>
          <cell r="H1062">
            <v>21779.17</v>
          </cell>
          <cell r="I1062">
            <v>49.74</v>
          </cell>
          <cell r="J1062">
            <v>49.74</v>
          </cell>
          <cell r="K1062">
            <v>30</v>
          </cell>
          <cell r="L1062" t="str">
            <v>GELL</v>
          </cell>
          <cell r="M1062">
            <v>1.0760000000000001</v>
          </cell>
          <cell r="N1062">
            <v>1.5146999999999999</v>
          </cell>
          <cell r="O1062">
            <v>0</v>
          </cell>
          <cell r="P1062">
            <v>14.9567</v>
          </cell>
          <cell r="Q1062">
            <v>2.5300000000000001E-3</v>
          </cell>
          <cell r="R1062">
            <v>1.5983000000000001</v>
          </cell>
          <cell r="S1062">
            <v>0.57530000000000003</v>
          </cell>
          <cell r="T1062">
            <v>7.6010000000000001E-3</v>
          </cell>
          <cell r="U1062">
            <v>0</v>
          </cell>
          <cell r="V1062">
            <v>28</v>
          </cell>
          <cell r="W1062">
            <v>42.41</v>
          </cell>
          <cell r="X1062">
            <v>0</v>
          </cell>
          <cell r="Y1062">
            <v>743.95</v>
          </cell>
          <cell r="Z1062">
            <v>55.11</v>
          </cell>
          <cell r="AA1062">
            <v>841.47</v>
          </cell>
          <cell r="AB1062">
            <v>44.75</v>
          </cell>
          <cell r="AC1062">
            <v>28.62</v>
          </cell>
          <cell r="AD1062">
            <v>178.13</v>
          </cell>
          <cell r="AE1062">
            <v>251.5</v>
          </cell>
          <cell r="AF1062">
            <v>1092.97</v>
          </cell>
        </row>
        <row r="1063">
          <cell r="C1063" t="str">
            <v>QGGG700023</v>
          </cell>
          <cell r="D1063">
            <v>229337</v>
          </cell>
          <cell r="E1063">
            <v>39845</v>
          </cell>
          <cell r="F1063">
            <v>39872</v>
          </cell>
          <cell r="G1063" t="str">
            <v>EDST1</v>
          </cell>
          <cell r="H1063">
            <v>25682.38</v>
          </cell>
          <cell r="I1063">
            <v>74.52</v>
          </cell>
          <cell r="J1063">
            <v>74.52</v>
          </cell>
          <cell r="K1063">
            <v>30</v>
          </cell>
          <cell r="L1063" t="str">
            <v>GELL</v>
          </cell>
          <cell r="M1063">
            <v>1.0760000000000001</v>
          </cell>
          <cell r="N1063">
            <v>1.5146999999999999</v>
          </cell>
          <cell r="O1063">
            <v>0</v>
          </cell>
          <cell r="P1063">
            <v>16.048999999999999</v>
          </cell>
          <cell r="Q1063">
            <v>2.5300000000000001E-3</v>
          </cell>
          <cell r="R1063">
            <v>1.5983000000000001</v>
          </cell>
          <cell r="S1063">
            <v>0.57530000000000003</v>
          </cell>
          <cell r="T1063">
            <v>7.6010000000000001E-3</v>
          </cell>
          <cell r="U1063">
            <v>0</v>
          </cell>
          <cell r="V1063">
            <v>28</v>
          </cell>
          <cell r="W1063">
            <v>42.41</v>
          </cell>
          <cell r="X1063">
            <v>0</v>
          </cell>
          <cell r="Y1063">
            <v>1195.97</v>
          </cell>
          <cell r="Z1063">
            <v>64.97</v>
          </cell>
          <cell r="AA1063">
            <v>1303.3499999999999</v>
          </cell>
          <cell r="AB1063">
            <v>44.75</v>
          </cell>
          <cell r="AC1063">
            <v>42.87</v>
          </cell>
          <cell r="AD1063">
            <v>210.05</v>
          </cell>
          <cell r="AE1063">
            <v>297.67</v>
          </cell>
          <cell r="AF1063">
            <v>1601.02</v>
          </cell>
        </row>
        <row r="1064">
          <cell r="C1064" t="str">
            <v>QGGG700025</v>
          </cell>
          <cell r="D1064">
            <v>229338</v>
          </cell>
          <cell r="E1064">
            <v>39845</v>
          </cell>
          <cell r="F1064">
            <v>39872</v>
          </cell>
          <cell r="G1064" t="str">
            <v>EDSSCT1</v>
          </cell>
          <cell r="H1064">
            <v>31674.79</v>
          </cell>
          <cell r="I1064">
            <v>129.86000000000001</v>
          </cell>
          <cell r="J1064">
            <v>129.86000000000001</v>
          </cell>
          <cell r="K1064">
            <v>30</v>
          </cell>
          <cell r="L1064" t="str">
            <v>GELL</v>
          </cell>
          <cell r="M1064">
            <v>1.0760000000000001</v>
          </cell>
          <cell r="N1064">
            <v>1.5146999999999999</v>
          </cell>
          <cell r="O1064">
            <v>0</v>
          </cell>
          <cell r="P1064">
            <v>14.9567</v>
          </cell>
          <cell r="Q1064">
            <v>2.5300000000000001E-3</v>
          </cell>
          <cell r="R1064">
            <v>1.5983000000000001</v>
          </cell>
          <cell r="S1064">
            <v>0.57530000000000003</v>
          </cell>
          <cell r="T1064">
            <v>7.6010000000000001E-3</v>
          </cell>
          <cell r="U1064">
            <v>0</v>
          </cell>
          <cell r="V1064">
            <v>28</v>
          </cell>
          <cell r="W1064">
            <v>42.41</v>
          </cell>
          <cell r="X1064">
            <v>0</v>
          </cell>
          <cell r="Y1064">
            <v>1942.28</v>
          </cell>
          <cell r="Z1064">
            <v>80.14</v>
          </cell>
          <cell r="AA1064">
            <v>2064.83</v>
          </cell>
          <cell r="AB1064">
            <v>44.75</v>
          </cell>
          <cell r="AC1064">
            <v>74.709999999999994</v>
          </cell>
          <cell r="AD1064">
            <v>259.06</v>
          </cell>
          <cell r="AE1064">
            <v>378.52</v>
          </cell>
          <cell r="AF1064">
            <v>2443.35</v>
          </cell>
        </row>
        <row r="1065">
          <cell r="C1065" t="str">
            <v>QGGG700028</v>
          </cell>
          <cell r="D1065">
            <v>229339</v>
          </cell>
          <cell r="E1065">
            <v>39845</v>
          </cell>
          <cell r="F1065">
            <v>39872</v>
          </cell>
          <cell r="G1065" t="str">
            <v>EDST1</v>
          </cell>
          <cell r="H1065">
            <v>16427.59</v>
          </cell>
          <cell r="I1065">
            <v>41.74</v>
          </cell>
          <cell r="J1065">
            <v>41.74</v>
          </cell>
          <cell r="K1065">
            <v>30</v>
          </cell>
          <cell r="L1065" t="str">
            <v>GELL</v>
          </cell>
          <cell r="M1065">
            <v>1.0760000000000001</v>
          </cell>
          <cell r="N1065">
            <v>1.5146999999999999</v>
          </cell>
          <cell r="O1065">
            <v>0</v>
          </cell>
          <cell r="P1065">
            <v>16.048999999999999</v>
          </cell>
          <cell r="Q1065">
            <v>2.5300000000000001E-3</v>
          </cell>
          <cell r="R1065">
            <v>1.5983000000000001</v>
          </cell>
          <cell r="S1065">
            <v>0.57530000000000003</v>
          </cell>
          <cell r="T1065">
            <v>7.6010000000000001E-3</v>
          </cell>
          <cell r="U1065">
            <v>0</v>
          </cell>
          <cell r="V1065">
            <v>28</v>
          </cell>
          <cell r="W1065">
            <v>42.41</v>
          </cell>
          <cell r="X1065">
            <v>0</v>
          </cell>
          <cell r="Y1065">
            <v>669.88</v>
          </cell>
          <cell r="Z1065">
            <v>41.56</v>
          </cell>
          <cell r="AA1065">
            <v>753.85</v>
          </cell>
          <cell r="AB1065">
            <v>44.75</v>
          </cell>
          <cell r="AC1065">
            <v>24.02</v>
          </cell>
          <cell r="AD1065">
            <v>134.36000000000001</v>
          </cell>
          <cell r="AE1065">
            <v>203.13</v>
          </cell>
          <cell r="AF1065">
            <v>956.98</v>
          </cell>
        </row>
        <row r="1066">
          <cell r="C1066" t="str">
            <v>QGGG700032</v>
          </cell>
          <cell r="D1066">
            <v>229340</v>
          </cell>
          <cell r="E1066">
            <v>39845</v>
          </cell>
          <cell r="F1066">
            <v>39872</v>
          </cell>
          <cell r="G1066" t="str">
            <v>EDSSCT1</v>
          </cell>
          <cell r="H1066">
            <v>17603.27</v>
          </cell>
          <cell r="I1066">
            <v>34.82</v>
          </cell>
          <cell r="J1066">
            <v>34.82</v>
          </cell>
          <cell r="K1066">
            <v>30</v>
          </cell>
          <cell r="L1066" t="str">
            <v>GELL</v>
          </cell>
          <cell r="M1066">
            <v>1.0760000000000001</v>
          </cell>
          <cell r="N1066">
            <v>1.5146999999999999</v>
          </cell>
          <cell r="O1066">
            <v>0</v>
          </cell>
          <cell r="P1066">
            <v>14.9567</v>
          </cell>
          <cell r="Q1066">
            <v>2.5300000000000001E-3</v>
          </cell>
          <cell r="R1066">
            <v>1.5983000000000001</v>
          </cell>
          <cell r="S1066">
            <v>0.57530000000000003</v>
          </cell>
          <cell r="T1066">
            <v>7.6010000000000001E-3</v>
          </cell>
          <cell r="U1066">
            <v>0</v>
          </cell>
          <cell r="V1066">
            <v>28</v>
          </cell>
          <cell r="W1066">
            <v>42.41</v>
          </cell>
          <cell r="X1066">
            <v>0</v>
          </cell>
          <cell r="Y1066">
            <v>520.79</v>
          </cell>
          <cell r="Z1066">
            <v>44.53</v>
          </cell>
          <cell r="AA1066">
            <v>607.73</v>
          </cell>
          <cell r="AB1066">
            <v>44.75</v>
          </cell>
          <cell r="AC1066">
            <v>20.04</v>
          </cell>
          <cell r="AD1066">
            <v>143.97</v>
          </cell>
          <cell r="AE1066">
            <v>208.76</v>
          </cell>
          <cell r="AF1066">
            <v>816.49</v>
          </cell>
        </row>
        <row r="1067">
          <cell r="C1067" t="str">
            <v>QGGG700033</v>
          </cell>
          <cell r="D1067">
            <v>229341</v>
          </cell>
          <cell r="E1067">
            <v>39845</v>
          </cell>
          <cell r="F1067">
            <v>39872</v>
          </cell>
          <cell r="G1067" t="str">
            <v>EDST1</v>
          </cell>
          <cell r="H1067">
            <v>32409.91</v>
          </cell>
          <cell r="I1067">
            <v>78.66</v>
          </cell>
          <cell r="J1067">
            <v>78.66</v>
          </cell>
          <cell r="K1067">
            <v>30</v>
          </cell>
          <cell r="L1067" t="str">
            <v>GELL</v>
          </cell>
          <cell r="M1067">
            <v>1.0760000000000001</v>
          </cell>
          <cell r="N1067">
            <v>1.5146999999999999</v>
          </cell>
          <cell r="O1067">
            <v>0</v>
          </cell>
          <cell r="P1067">
            <v>16.048999999999999</v>
          </cell>
          <cell r="Q1067">
            <v>2.5300000000000001E-3</v>
          </cell>
          <cell r="R1067">
            <v>1.5983000000000001</v>
          </cell>
          <cell r="S1067">
            <v>0.57530000000000003</v>
          </cell>
          <cell r="T1067">
            <v>7.6010000000000001E-3</v>
          </cell>
          <cell r="U1067">
            <v>0</v>
          </cell>
          <cell r="V1067">
            <v>28</v>
          </cell>
          <cell r="W1067">
            <v>42.41</v>
          </cell>
          <cell r="X1067">
            <v>0</v>
          </cell>
          <cell r="Y1067">
            <v>1262.4100000000001</v>
          </cell>
          <cell r="Z1067">
            <v>82</v>
          </cell>
          <cell r="AA1067">
            <v>1386.82</v>
          </cell>
          <cell r="AB1067">
            <v>44.75</v>
          </cell>
          <cell r="AC1067">
            <v>45.25</v>
          </cell>
          <cell r="AD1067">
            <v>265.07</v>
          </cell>
          <cell r="AE1067">
            <v>355.07</v>
          </cell>
          <cell r="AF1067">
            <v>1741.89</v>
          </cell>
        </row>
        <row r="1068">
          <cell r="C1068" t="str">
            <v>QGGG700035</v>
          </cell>
          <cell r="D1068">
            <v>229342</v>
          </cell>
          <cell r="E1068">
            <v>39845</v>
          </cell>
          <cell r="F1068">
            <v>39872</v>
          </cell>
          <cell r="G1068" t="str">
            <v>EDSSCT1</v>
          </cell>
          <cell r="H1068">
            <v>42699.97</v>
          </cell>
          <cell r="I1068">
            <v>99.78</v>
          </cell>
          <cell r="J1068">
            <v>99.78</v>
          </cell>
          <cell r="K1068">
            <v>30</v>
          </cell>
          <cell r="L1068" t="str">
            <v>GELL</v>
          </cell>
          <cell r="M1068">
            <v>1.0760000000000001</v>
          </cell>
          <cell r="N1068">
            <v>1.5146999999999999</v>
          </cell>
          <cell r="O1068">
            <v>0</v>
          </cell>
          <cell r="P1068">
            <v>14.9567</v>
          </cell>
          <cell r="Q1068">
            <v>2.5300000000000001E-3</v>
          </cell>
          <cell r="R1068">
            <v>1.5983000000000001</v>
          </cell>
          <cell r="S1068">
            <v>0.57530000000000003</v>
          </cell>
          <cell r="T1068">
            <v>7.6010000000000001E-3</v>
          </cell>
          <cell r="U1068">
            <v>0</v>
          </cell>
          <cell r="V1068">
            <v>28</v>
          </cell>
          <cell r="W1068">
            <v>42.41</v>
          </cell>
          <cell r="X1068">
            <v>0</v>
          </cell>
          <cell r="Y1068">
            <v>1492.38</v>
          </cell>
          <cell r="Z1068">
            <v>108.03</v>
          </cell>
          <cell r="AA1068">
            <v>1642.82</v>
          </cell>
          <cell r="AB1068">
            <v>44.75</v>
          </cell>
          <cell r="AC1068">
            <v>57.4</v>
          </cell>
          <cell r="AD1068">
            <v>349.23</v>
          </cell>
          <cell r="AE1068">
            <v>451.38</v>
          </cell>
          <cell r="AF1068">
            <v>2094.1999999999998</v>
          </cell>
        </row>
        <row r="1069">
          <cell r="C1069" t="str">
            <v>QGGG700041</v>
          </cell>
          <cell r="D1069">
            <v>229343</v>
          </cell>
          <cell r="E1069">
            <v>39845</v>
          </cell>
          <cell r="F1069">
            <v>39872</v>
          </cell>
          <cell r="G1069" t="str">
            <v>EDST1</v>
          </cell>
          <cell r="H1069">
            <v>30327.11</v>
          </cell>
          <cell r="I1069">
            <v>83.12</v>
          </cell>
          <cell r="J1069">
            <v>83.12</v>
          </cell>
          <cell r="K1069">
            <v>30</v>
          </cell>
          <cell r="L1069" t="str">
            <v>GELL</v>
          </cell>
          <cell r="M1069">
            <v>1.0760000000000001</v>
          </cell>
          <cell r="N1069">
            <v>1.5146999999999999</v>
          </cell>
          <cell r="O1069">
            <v>0</v>
          </cell>
          <cell r="P1069">
            <v>16.048999999999999</v>
          </cell>
          <cell r="Q1069">
            <v>2.5300000000000001E-3</v>
          </cell>
          <cell r="R1069">
            <v>1.5983000000000001</v>
          </cell>
          <cell r="S1069">
            <v>0.57530000000000003</v>
          </cell>
          <cell r="T1069">
            <v>7.6010000000000001E-3</v>
          </cell>
          <cell r="U1069">
            <v>0</v>
          </cell>
          <cell r="V1069">
            <v>28</v>
          </cell>
          <cell r="W1069">
            <v>42.41</v>
          </cell>
          <cell r="X1069">
            <v>0</v>
          </cell>
          <cell r="Y1069">
            <v>1334</v>
          </cell>
          <cell r="Z1069">
            <v>76.73</v>
          </cell>
          <cell r="AA1069">
            <v>1453.14</v>
          </cell>
          <cell r="AB1069">
            <v>44.75</v>
          </cell>
          <cell r="AC1069">
            <v>47.82</v>
          </cell>
          <cell r="AD1069">
            <v>248.03</v>
          </cell>
          <cell r="AE1069">
            <v>340.6</v>
          </cell>
          <cell r="AF1069">
            <v>1793.74</v>
          </cell>
        </row>
        <row r="1070">
          <cell r="C1070" t="str">
            <v>QGGG700043</v>
          </cell>
          <cell r="D1070">
            <v>229344</v>
          </cell>
          <cell r="E1070">
            <v>39845</v>
          </cell>
          <cell r="F1070">
            <v>39872</v>
          </cell>
          <cell r="G1070" t="str">
            <v>EDLSCT1</v>
          </cell>
          <cell r="H1070">
            <v>215306.8</v>
          </cell>
          <cell r="I1070">
            <v>463.56</v>
          </cell>
          <cell r="J1070">
            <v>463.56</v>
          </cell>
          <cell r="K1070">
            <v>400</v>
          </cell>
          <cell r="L1070" t="str">
            <v>GELL</v>
          </cell>
          <cell r="M1070">
            <v>1.0760000000000001</v>
          </cell>
          <cell r="N1070">
            <v>34.0747</v>
          </cell>
          <cell r="O1070">
            <v>0</v>
          </cell>
          <cell r="P1070">
            <v>10.522600000000001</v>
          </cell>
          <cell r="Q1070">
            <v>2.5300000000000001E-3</v>
          </cell>
          <cell r="R1070">
            <v>1.5983000000000001</v>
          </cell>
          <cell r="S1070">
            <v>0.57530000000000003</v>
          </cell>
          <cell r="T1070">
            <v>7.6010000000000001E-3</v>
          </cell>
          <cell r="U1070">
            <v>0</v>
          </cell>
          <cell r="V1070">
            <v>28</v>
          </cell>
          <cell r="W1070">
            <v>954.09</v>
          </cell>
          <cell r="X1070">
            <v>0</v>
          </cell>
          <cell r="Y1070">
            <v>4877.8599999999997</v>
          </cell>
          <cell r="Z1070">
            <v>544.73</v>
          </cell>
          <cell r="AA1070">
            <v>6376.68</v>
          </cell>
          <cell r="AB1070">
            <v>44.75</v>
          </cell>
          <cell r="AC1070">
            <v>266.69</v>
          </cell>
          <cell r="AD1070">
            <v>1760.93</v>
          </cell>
          <cell r="AE1070">
            <v>2072.37</v>
          </cell>
          <cell r="AF1070">
            <v>8449.0499999999993</v>
          </cell>
        </row>
        <row r="1071">
          <cell r="C1071" t="str">
            <v>QGGG700045</v>
          </cell>
          <cell r="D1071">
            <v>229345</v>
          </cell>
          <cell r="E1071">
            <v>39845</v>
          </cell>
          <cell r="F1071">
            <v>39872</v>
          </cell>
          <cell r="G1071" t="str">
            <v>EDSSCT1</v>
          </cell>
          <cell r="H1071">
            <v>16695.32</v>
          </cell>
          <cell r="I1071">
            <v>41.96</v>
          </cell>
          <cell r="J1071">
            <v>41.96</v>
          </cell>
          <cell r="K1071">
            <v>30</v>
          </cell>
          <cell r="L1071" t="str">
            <v>GELL</v>
          </cell>
          <cell r="M1071">
            <v>1.0760000000000001</v>
          </cell>
          <cell r="N1071">
            <v>1.5146999999999999</v>
          </cell>
          <cell r="O1071">
            <v>0</v>
          </cell>
          <cell r="P1071">
            <v>14.9567</v>
          </cell>
          <cell r="Q1071">
            <v>2.5300000000000001E-3</v>
          </cell>
          <cell r="R1071">
            <v>1.5983000000000001</v>
          </cell>
          <cell r="S1071">
            <v>0.57530000000000003</v>
          </cell>
          <cell r="T1071">
            <v>7.6010000000000001E-3</v>
          </cell>
          <cell r="U1071">
            <v>0</v>
          </cell>
          <cell r="V1071">
            <v>28</v>
          </cell>
          <cell r="W1071">
            <v>42.41</v>
          </cell>
          <cell r="X1071">
            <v>0</v>
          </cell>
          <cell r="Y1071">
            <v>627.59</v>
          </cell>
          <cell r="Z1071">
            <v>42.24</v>
          </cell>
          <cell r="AA1071">
            <v>712.24</v>
          </cell>
          <cell r="AB1071">
            <v>44.75</v>
          </cell>
          <cell r="AC1071">
            <v>24.14</v>
          </cell>
          <cell r="AD1071">
            <v>136.55000000000001</v>
          </cell>
          <cell r="AE1071">
            <v>205.44</v>
          </cell>
          <cell r="AF1071">
            <v>917.68</v>
          </cell>
        </row>
        <row r="1072">
          <cell r="C1072" t="str">
            <v>QGGG700056</v>
          </cell>
          <cell r="D1072">
            <v>229346</v>
          </cell>
          <cell r="E1072">
            <v>39845</v>
          </cell>
          <cell r="F1072">
            <v>39872</v>
          </cell>
          <cell r="G1072" t="str">
            <v>EDST1</v>
          </cell>
          <cell r="H1072">
            <v>35799.07</v>
          </cell>
          <cell r="I1072">
            <v>93.4</v>
          </cell>
          <cell r="J1072">
            <v>93.4</v>
          </cell>
          <cell r="K1072">
            <v>30</v>
          </cell>
          <cell r="L1072" t="str">
            <v>GELL</v>
          </cell>
          <cell r="M1072">
            <v>1.0760000000000001</v>
          </cell>
          <cell r="N1072">
            <v>1.5146999999999999</v>
          </cell>
          <cell r="O1072">
            <v>0</v>
          </cell>
          <cell r="P1072">
            <v>16.048999999999999</v>
          </cell>
          <cell r="Q1072">
            <v>2.5300000000000001E-3</v>
          </cell>
          <cell r="R1072">
            <v>1.5983000000000001</v>
          </cell>
          <cell r="S1072">
            <v>0.57530000000000003</v>
          </cell>
          <cell r="T1072">
            <v>7.6010000000000001E-3</v>
          </cell>
          <cell r="U1072">
            <v>0</v>
          </cell>
          <cell r="V1072">
            <v>28</v>
          </cell>
          <cell r="W1072">
            <v>42.41</v>
          </cell>
          <cell r="X1072">
            <v>0</v>
          </cell>
          <cell r="Y1072">
            <v>1498.98</v>
          </cell>
          <cell r="Z1072">
            <v>90.57</v>
          </cell>
          <cell r="AA1072">
            <v>1631.96</v>
          </cell>
          <cell r="AB1072">
            <v>44.75</v>
          </cell>
          <cell r="AC1072">
            <v>53.73</v>
          </cell>
          <cell r="AD1072">
            <v>292.79000000000002</v>
          </cell>
          <cell r="AE1072">
            <v>391.27</v>
          </cell>
          <cell r="AF1072">
            <v>2023.23</v>
          </cell>
        </row>
        <row r="1073">
          <cell r="C1073" t="str">
            <v>QGGG700064</v>
          </cell>
          <cell r="D1073">
            <v>229347</v>
          </cell>
          <cell r="E1073">
            <v>39845</v>
          </cell>
          <cell r="F1073">
            <v>39872</v>
          </cell>
          <cell r="G1073" t="str">
            <v>EDSSCT1</v>
          </cell>
          <cell r="H1073">
            <v>20572.63</v>
          </cell>
          <cell r="I1073">
            <v>60.76</v>
          </cell>
          <cell r="J1073">
            <v>60.76</v>
          </cell>
          <cell r="K1073">
            <v>30</v>
          </cell>
          <cell r="L1073" t="str">
            <v>GELL</v>
          </cell>
          <cell r="M1073">
            <v>1.0760000000000001</v>
          </cell>
          <cell r="N1073">
            <v>1.5146999999999999</v>
          </cell>
          <cell r="O1073">
            <v>0</v>
          </cell>
          <cell r="P1073">
            <v>14.9567</v>
          </cell>
          <cell r="Q1073">
            <v>2.5300000000000001E-3</v>
          </cell>
          <cell r="R1073">
            <v>1.5983000000000001</v>
          </cell>
          <cell r="S1073">
            <v>0.57530000000000003</v>
          </cell>
          <cell r="T1073">
            <v>7.6010000000000001E-3</v>
          </cell>
          <cell r="U1073">
            <v>0</v>
          </cell>
          <cell r="V1073">
            <v>28</v>
          </cell>
          <cell r="W1073">
            <v>42.41</v>
          </cell>
          <cell r="X1073">
            <v>0</v>
          </cell>
          <cell r="Y1073">
            <v>908.77</v>
          </cell>
          <cell r="Z1073">
            <v>52.05</v>
          </cell>
          <cell r="AA1073">
            <v>1003.23</v>
          </cell>
          <cell r="AB1073">
            <v>44.75</v>
          </cell>
          <cell r="AC1073">
            <v>34.950000000000003</v>
          </cell>
          <cell r="AD1073">
            <v>168.26</v>
          </cell>
          <cell r="AE1073">
            <v>247.96</v>
          </cell>
          <cell r="AF1073">
            <v>1251.19</v>
          </cell>
        </row>
        <row r="1074">
          <cell r="C1074" t="str">
            <v>QGGG700078</v>
          </cell>
          <cell r="D1074">
            <v>229348</v>
          </cell>
          <cell r="E1074">
            <v>39845</v>
          </cell>
          <cell r="F1074">
            <v>39872</v>
          </cell>
          <cell r="G1074" t="str">
            <v>EDSSCT1</v>
          </cell>
          <cell r="H1074">
            <v>25272.080000000002</v>
          </cell>
          <cell r="I1074">
            <v>80.959999999999994</v>
          </cell>
          <cell r="J1074">
            <v>80.959999999999994</v>
          </cell>
          <cell r="K1074">
            <v>30</v>
          </cell>
          <cell r="L1074" t="str">
            <v>GELL</v>
          </cell>
          <cell r="M1074">
            <v>1.0760000000000001</v>
          </cell>
          <cell r="N1074">
            <v>1.5146999999999999</v>
          </cell>
          <cell r="O1074">
            <v>0</v>
          </cell>
          <cell r="P1074">
            <v>14.9567</v>
          </cell>
          <cell r="Q1074">
            <v>2.5300000000000001E-3</v>
          </cell>
          <cell r="R1074">
            <v>1.5983000000000001</v>
          </cell>
          <cell r="S1074">
            <v>0.57530000000000003</v>
          </cell>
          <cell r="T1074">
            <v>7.6010000000000001E-3</v>
          </cell>
          <cell r="U1074">
            <v>0</v>
          </cell>
          <cell r="V1074">
            <v>28</v>
          </cell>
          <cell r="W1074">
            <v>42.41</v>
          </cell>
          <cell r="X1074">
            <v>0</v>
          </cell>
          <cell r="Y1074">
            <v>1210.9000000000001</v>
          </cell>
          <cell r="Z1074">
            <v>63.94</v>
          </cell>
          <cell r="AA1074">
            <v>1317.25</v>
          </cell>
          <cell r="AB1074">
            <v>44.75</v>
          </cell>
          <cell r="AC1074">
            <v>46.58</v>
          </cell>
          <cell r="AD1074">
            <v>206.7</v>
          </cell>
          <cell r="AE1074">
            <v>298.02999999999997</v>
          </cell>
          <cell r="AF1074">
            <v>1615.28</v>
          </cell>
        </row>
        <row r="1075">
          <cell r="C1075" t="str">
            <v>QGGG700090</v>
          </cell>
          <cell r="D1075">
            <v>229349</v>
          </cell>
          <cell r="E1075">
            <v>39845</v>
          </cell>
          <cell r="F1075">
            <v>39872</v>
          </cell>
          <cell r="G1075" t="str">
            <v>EDSSCT1</v>
          </cell>
          <cell r="H1075">
            <v>20181.150000000001</v>
          </cell>
          <cell r="I1075">
            <v>48.3</v>
          </cell>
          <cell r="J1075">
            <v>48.3</v>
          </cell>
          <cell r="K1075">
            <v>30</v>
          </cell>
          <cell r="L1075" t="str">
            <v>GELL</v>
          </cell>
          <cell r="M1075">
            <v>1.0760000000000001</v>
          </cell>
          <cell r="N1075">
            <v>1.5146999999999999</v>
          </cell>
          <cell r="O1075">
            <v>0</v>
          </cell>
          <cell r="P1075">
            <v>14.9567</v>
          </cell>
          <cell r="Q1075">
            <v>2.5300000000000001E-3</v>
          </cell>
          <cell r="R1075">
            <v>1.5983000000000001</v>
          </cell>
          <cell r="S1075">
            <v>0.57530000000000003</v>
          </cell>
          <cell r="T1075">
            <v>7.6010000000000001E-3</v>
          </cell>
          <cell r="U1075">
            <v>0</v>
          </cell>
          <cell r="V1075">
            <v>28</v>
          </cell>
          <cell r="W1075">
            <v>42.41</v>
          </cell>
          <cell r="X1075">
            <v>0</v>
          </cell>
          <cell r="Y1075">
            <v>722.41</v>
          </cell>
          <cell r="Z1075">
            <v>51.06</v>
          </cell>
          <cell r="AA1075">
            <v>815.88</v>
          </cell>
          <cell r="AB1075">
            <v>44.75</v>
          </cell>
          <cell r="AC1075">
            <v>27.79</v>
          </cell>
          <cell r="AD1075">
            <v>165.06</v>
          </cell>
          <cell r="AE1075">
            <v>237.6</v>
          </cell>
          <cell r="AF1075">
            <v>1053.48</v>
          </cell>
        </row>
        <row r="1076">
          <cell r="C1076" t="str">
            <v>QGGG700102</v>
          </cell>
          <cell r="D1076">
            <v>229350</v>
          </cell>
          <cell r="E1076">
            <v>39845</v>
          </cell>
          <cell r="F1076">
            <v>39872</v>
          </cell>
          <cell r="G1076" t="str">
            <v>EVST1</v>
          </cell>
          <cell r="H1076">
            <v>583.66999999999996</v>
          </cell>
          <cell r="I1076">
            <v>3.42</v>
          </cell>
          <cell r="J1076">
            <v>0</v>
          </cell>
          <cell r="L1076" t="str">
            <v>GELL</v>
          </cell>
          <cell r="M1076">
            <v>1.0760000000000001</v>
          </cell>
          <cell r="N1076">
            <v>0.82279999999999998</v>
          </cell>
          <cell r="O1076">
            <v>0</v>
          </cell>
          <cell r="P1076">
            <v>0</v>
          </cell>
          <cell r="Q1076">
            <v>6.0895999999999999E-2</v>
          </cell>
          <cell r="R1076">
            <v>7.5899999999999995E-2</v>
          </cell>
          <cell r="S1076">
            <v>0</v>
          </cell>
          <cell r="T1076">
            <v>7.6010000000000001E-3</v>
          </cell>
          <cell r="U1076">
            <v>0</v>
          </cell>
          <cell r="V1076">
            <v>28</v>
          </cell>
          <cell r="W1076">
            <v>23.04</v>
          </cell>
          <cell r="X1076">
            <v>0</v>
          </cell>
          <cell r="Y1076">
            <v>0</v>
          </cell>
          <cell r="Z1076">
            <v>35.549999999999997</v>
          </cell>
          <cell r="AA1076">
            <v>58.59</v>
          </cell>
          <cell r="AB1076">
            <v>2.13</v>
          </cell>
          <cell r="AC1076">
            <v>0</v>
          </cell>
          <cell r="AD1076">
            <v>4.7699999999999996</v>
          </cell>
          <cell r="AE1076">
            <v>6.9</v>
          </cell>
          <cell r="AF1076">
            <v>65.489999999999995</v>
          </cell>
        </row>
        <row r="1077">
          <cell r="C1077" t="str">
            <v>QGGG700114</v>
          </cell>
          <cell r="D1077">
            <v>229351</v>
          </cell>
          <cell r="E1077">
            <v>39845</v>
          </cell>
          <cell r="F1077">
            <v>39872</v>
          </cell>
          <cell r="G1077" t="str">
            <v>EDMSCT1</v>
          </cell>
          <cell r="H1077">
            <v>88372.67</v>
          </cell>
          <cell r="I1077">
            <v>304.95999999999998</v>
          </cell>
          <cell r="J1077">
            <v>304.95999999999998</v>
          </cell>
          <cell r="K1077">
            <v>120</v>
          </cell>
          <cell r="L1077" t="str">
            <v>GELL</v>
          </cell>
          <cell r="M1077">
            <v>1.0760000000000001</v>
          </cell>
          <cell r="N1077">
            <v>11.9856</v>
          </cell>
          <cell r="O1077">
            <v>0</v>
          </cell>
          <cell r="P1077">
            <v>12.2485</v>
          </cell>
          <cell r="Q1077">
            <v>2.5300000000000001E-3</v>
          </cell>
          <cell r="R1077">
            <v>1.5983000000000001</v>
          </cell>
          <cell r="S1077">
            <v>0.57530000000000003</v>
          </cell>
          <cell r="T1077">
            <v>7.6010000000000001E-3</v>
          </cell>
          <cell r="U1077">
            <v>0</v>
          </cell>
          <cell r="V1077">
            <v>28</v>
          </cell>
          <cell r="W1077">
            <v>335.59</v>
          </cell>
          <cell r="X1077">
            <v>0</v>
          </cell>
          <cell r="Y1077">
            <v>3735.3</v>
          </cell>
          <cell r="Z1077">
            <v>223.58</v>
          </cell>
          <cell r="AA1077">
            <v>4294.47</v>
          </cell>
          <cell r="AB1077">
            <v>44.75</v>
          </cell>
          <cell r="AC1077">
            <v>175.45</v>
          </cell>
          <cell r="AD1077">
            <v>722.77</v>
          </cell>
          <cell r="AE1077">
            <v>942.97</v>
          </cell>
          <cell r="AF1077">
            <v>5237.4399999999996</v>
          </cell>
        </row>
        <row r="1078">
          <cell r="C1078" t="str">
            <v>QGGG700117</v>
          </cell>
          <cell r="D1078">
            <v>229352</v>
          </cell>
          <cell r="E1078">
            <v>39845</v>
          </cell>
          <cell r="F1078">
            <v>39872</v>
          </cell>
          <cell r="G1078" t="str">
            <v>EDMSCT1</v>
          </cell>
          <cell r="H1078">
            <v>107827.39</v>
          </cell>
          <cell r="I1078">
            <v>223.9</v>
          </cell>
          <cell r="J1078">
            <v>223.9</v>
          </cell>
          <cell r="K1078">
            <v>120</v>
          </cell>
          <cell r="L1078" t="str">
            <v>GELB</v>
          </cell>
          <cell r="M1078">
            <v>1.071</v>
          </cell>
          <cell r="N1078">
            <v>11.9856</v>
          </cell>
          <cell r="O1078">
            <v>0</v>
          </cell>
          <cell r="P1078">
            <v>12.2485</v>
          </cell>
          <cell r="Q1078">
            <v>2.5300000000000001E-3</v>
          </cell>
          <cell r="R1078">
            <v>1.5983000000000001</v>
          </cell>
          <cell r="S1078">
            <v>0.57530000000000003</v>
          </cell>
          <cell r="T1078">
            <v>7.6010000000000001E-3</v>
          </cell>
          <cell r="U1078">
            <v>0</v>
          </cell>
          <cell r="V1078">
            <v>28</v>
          </cell>
          <cell r="W1078">
            <v>335.59</v>
          </cell>
          <cell r="X1078">
            <v>0</v>
          </cell>
          <cell r="Y1078">
            <v>2742.44</v>
          </cell>
          <cell r="Z1078">
            <v>272.81</v>
          </cell>
          <cell r="AA1078">
            <v>3350.84</v>
          </cell>
          <cell r="AB1078">
            <v>44.75</v>
          </cell>
          <cell r="AC1078">
            <v>128.81</v>
          </cell>
          <cell r="AD1078">
            <v>877.78</v>
          </cell>
          <cell r="AE1078">
            <v>1051.3399999999999</v>
          </cell>
          <cell r="AF1078">
            <v>4402.18</v>
          </cell>
        </row>
        <row r="1079">
          <cell r="C1079" t="str">
            <v>QGGG700118</v>
          </cell>
          <cell r="D1079">
            <v>229353</v>
          </cell>
          <cell r="E1079">
            <v>39845</v>
          </cell>
          <cell r="F1079">
            <v>39872</v>
          </cell>
          <cell r="G1079" t="str">
            <v>EDMSCT1</v>
          </cell>
          <cell r="H1079">
            <v>74755.199999999997</v>
          </cell>
          <cell r="I1079">
            <v>268.18</v>
          </cell>
          <cell r="J1079">
            <v>268.18</v>
          </cell>
          <cell r="K1079">
            <v>120</v>
          </cell>
          <cell r="L1079" t="str">
            <v>GELL</v>
          </cell>
          <cell r="M1079">
            <v>1.0760000000000001</v>
          </cell>
          <cell r="N1079">
            <v>11.9856</v>
          </cell>
          <cell r="O1079">
            <v>0</v>
          </cell>
          <cell r="P1079">
            <v>12.2485</v>
          </cell>
          <cell r="Q1079">
            <v>2.5300000000000001E-3</v>
          </cell>
          <cell r="R1079">
            <v>1.5983000000000001</v>
          </cell>
          <cell r="S1079">
            <v>0.57530000000000003</v>
          </cell>
          <cell r="T1079">
            <v>7.6010000000000001E-3</v>
          </cell>
          <cell r="U1079">
            <v>0</v>
          </cell>
          <cell r="V1079">
            <v>28</v>
          </cell>
          <cell r="W1079">
            <v>335.59</v>
          </cell>
          <cell r="X1079">
            <v>0</v>
          </cell>
          <cell r="Y1079">
            <v>3284.8</v>
          </cell>
          <cell r="Z1079">
            <v>189.13</v>
          </cell>
          <cell r="AA1079">
            <v>3809.52</v>
          </cell>
          <cell r="AB1079">
            <v>44.75</v>
          </cell>
          <cell r="AC1079">
            <v>154.28</v>
          </cell>
          <cell r="AD1079">
            <v>611.4</v>
          </cell>
          <cell r="AE1079">
            <v>810.43</v>
          </cell>
          <cell r="AF1079">
            <v>4619.95</v>
          </cell>
        </row>
        <row r="1080">
          <cell r="C1080" t="str">
            <v>QGNG000103</v>
          </cell>
          <cell r="D1080">
            <v>229354</v>
          </cell>
          <cell r="E1080">
            <v>39845</v>
          </cell>
          <cell r="F1080">
            <v>39872</v>
          </cell>
          <cell r="G1080" t="str">
            <v>EICCA50</v>
          </cell>
          <cell r="H1080">
            <v>150172.60999999999</v>
          </cell>
          <cell r="I1080">
            <v>1927.46</v>
          </cell>
          <cell r="J1080">
            <v>6500</v>
          </cell>
          <cell r="K1080">
            <v>6500</v>
          </cell>
          <cell r="L1080" t="str">
            <v>GS41</v>
          </cell>
          <cell r="M1080">
            <v>1</v>
          </cell>
          <cell r="N1080">
            <v>512.38</v>
          </cell>
          <cell r="O1080">
            <v>5.5846999999999998</v>
          </cell>
          <cell r="P1080">
            <v>3.1074999999999999</v>
          </cell>
          <cell r="Q1080">
            <v>2.0174000000000001E-2</v>
          </cell>
          <cell r="R1080">
            <v>72.471299999999999</v>
          </cell>
          <cell r="S1080">
            <v>0.53459999999999996</v>
          </cell>
          <cell r="T1080">
            <v>1.727E-3</v>
          </cell>
          <cell r="U1080">
            <v>0</v>
          </cell>
          <cell r="V1080">
            <v>28</v>
          </cell>
          <cell r="W1080">
            <v>14346.64</v>
          </cell>
          <cell r="X1080">
            <v>10764.29</v>
          </cell>
          <cell r="Y1080">
            <v>20198.75</v>
          </cell>
          <cell r="Z1080">
            <v>3029.58</v>
          </cell>
          <cell r="AA1080">
            <v>48339.26</v>
          </cell>
          <cell r="AB1080">
            <v>2029.21</v>
          </cell>
          <cell r="AC1080">
            <v>3474.9</v>
          </cell>
          <cell r="AD1080">
            <v>259.35000000000002</v>
          </cell>
          <cell r="AE1080">
            <v>5763.46</v>
          </cell>
          <cell r="AF1080">
            <v>54102.720000000001</v>
          </cell>
        </row>
        <row r="1081">
          <cell r="C1081" t="str">
            <v>QMKYW00147</v>
          </cell>
          <cell r="D1081">
            <v>229355</v>
          </cell>
          <cell r="E1081">
            <v>39845</v>
          </cell>
          <cell r="F1081">
            <v>39872</v>
          </cell>
          <cell r="G1081" t="str">
            <v>EEGA10</v>
          </cell>
          <cell r="H1081">
            <v>256.10000000000002</v>
          </cell>
          <cell r="I1081">
            <v>50.18</v>
          </cell>
          <cell r="J1081">
            <v>500</v>
          </cell>
          <cell r="K1081">
            <v>500</v>
          </cell>
          <cell r="L1081" t="str">
            <v>GBSB</v>
          </cell>
          <cell r="M1081">
            <v>1</v>
          </cell>
          <cell r="N1081">
            <v>246.19649999999999</v>
          </cell>
          <cell r="O1081">
            <v>1.7864</v>
          </cell>
          <cell r="P1081">
            <v>3.2757999999999998</v>
          </cell>
          <cell r="Q1081">
            <v>2.4970000000000001E-3</v>
          </cell>
          <cell r="R1081">
            <v>6.1929999999999996</v>
          </cell>
          <cell r="S1081">
            <v>1.2562</v>
          </cell>
          <cell r="T1081">
            <v>3.8500000000000001E-3</v>
          </cell>
          <cell r="U1081">
            <v>0</v>
          </cell>
          <cell r="V1081">
            <v>28</v>
          </cell>
          <cell r="W1081">
            <v>6893.5</v>
          </cell>
          <cell r="X1081">
            <v>89.65</v>
          </cell>
          <cell r="Y1081">
            <v>1637.9</v>
          </cell>
          <cell r="Z1081">
            <v>0.64</v>
          </cell>
          <cell r="AA1081">
            <v>8621.69</v>
          </cell>
          <cell r="AB1081">
            <v>173.4</v>
          </cell>
          <cell r="AC1081">
            <v>628.1</v>
          </cell>
          <cell r="AD1081">
            <v>0.99</v>
          </cell>
          <cell r="AE1081">
            <v>802.49</v>
          </cell>
          <cell r="AF1081">
            <v>9424.18</v>
          </cell>
        </row>
        <row r="1082">
          <cell r="C1082" t="str">
            <v>QNGYW00172</v>
          </cell>
          <cell r="D1082">
            <v>229356</v>
          </cell>
          <cell r="E1082">
            <v>39845</v>
          </cell>
          <cell r="F1082">
            <v>39872</v>
          </cell>
          <cell r="G1082" t="str">
            <v>EICCA51</v>
          </cell>
          <cell r="H1082">
            <v>3301542.85</v>
          </cell>
          <cell r="I1082">
            <v>6256.16</v>
          </cell>
          <cell r="J1082">
            <v>11500</v>
          </cell>
          <cell r="K1082">
            <v>11500</v>
          </cell>
          <cell r="L1082" t="str">
            <v>GBSB</v>
          </cell>
          <cell r="M1082">
            <v>1</v>
          </cell>
          <cell r="N1082">
            <v>40.81</v>
          </cell>
          <cell r="O1082">
            <v>0</v>
          </cell>
          <cell r="P1082">
            <v>0</v>
          </cell>
          <cell r="Q1082">
            <v>2.7500000000000002E-4</v>
          </cell>
          <cell r="R1082">
            <v>2162.3326999999999</v>
          </cell>
          <cell r="S1082">
            <v>1.5686</v>
          </cell>
          <cell r="T1082">
            <v>3.3E-3</v>
          </cell>
          <cell r="U1082">
            <v>0</v>
          </cell>
          <cell r="V1082">
            <v>28</v>
          </cell>
          <cell r="W1082">
            <v>1142.68</v>
          </cell>
          <cell r="X1082">
            <v>0</v>
          </cell>
          <cell r="Y1082">
            <v>0</v>
          </cell>
          <cell r="Z1082">
            <v>907.92</v>
          </cell>
          <cell r="AA1082">
            <v>2050.6</v>
          </cell>
          <cell r="AB1082">
            <v>60545.32</v>
          </cell>
          <cell r="AC1082">
            <v>18038.900000000001</v>
          </cell>
          <cell r="AD1082">
            <v>10895.09</v>
          </cell>
          <cell r="AE1082">
            <v>89479.31</v>
          </cell>
          <cell r="AF1082">
            <v>91529.91</v>
          </cell>
        </row>
        <row r="1083">
          <cell r="C1083" t="str">
            <v>QWAGW00033</v>
          </cell>
          <cell r="D1083">
            <v>229357</v>
          </cell>
          <cell r="E1083">
            <v>39845</v>
          </cell>
          <cell r="F1083">
            <v>39872</v>
          </cell>
          <cell r="G1083" t="str">
            <v>WICCA11</v>
          </cell>
          <cell r="H1083">
            <v>2163529.29</v>
          </cell>
          <cell r="I1083">
            <v>5615.58</v>
          </cell>
          <cell r="J1083">
            <v>5615.58</v>
          </cell>
          <cell r="K1083">
            <v>5000</v>
          </cell>
          <cell r="L1083" t="str">
            <v>GS66</v>
          </cell>
          <cell r="M1083">
            <v>1.012</v>
          </cell>
          <cell r="N1083">
            <v>222.99860000000001</v>
          </cell>
          <cell r="O1083">
            <v>2.7324000000000002</v>
          </cell>
          <cell r="P1083">
            <v>5.2282999999999999</v>
          </cell>
          <cell r="Q1083">
            <v>3.179E-3</v>
          </cell>
          <cell r="R1083">
            <v>669.96820000000002</v>
          </cell>
          <cell r="S1083">
            <v>0.54890000000000005</v>
          </cell>
          <cell r="T1083">
            <v>1.1000000000000001E-3</v>
          </cell>
          <cell r="U1083">
            <v>0</v>
          </cell>
          <cell r="V1083">
            <v>28</v>
          </cell>
          <cell r="W1083">
            <v>6243.96</v>
          </cell>
          <cell r="X1083">
            <v>15344.02</v>
          </cell>
          <cell r="Y1083">
            <v>29359.94</v>
          </cell>
          <cell r="Z1083">
            <v>6877.86</v>
          </cell>
          <cell r="AA1083">
            <v>57825.78</v>
          </cell>
          <cell r="AB1083">
            <v>18759.099999999999</v>
          </cell>
          <cell r="AC1083">
            <v>3082.39</v>
          </cell>
          <cell r="AD1083">
            <v>2408.4499999999998</v>
          </cell>
          <cell r="AE1083">
            <v>24249.94</v>
          </cell>
          <cell r="AF1083">
            <v>82075.72</v>
          </cell>
        </row>
        <row r="1084">
          <cell r="C1084" t="str">
            <v>QWAGW00066</v>
          </cell>
          <cell r="D1084">
            <v>229358</v>
          </cell>
          <cell r="E1084">
            <v>39845</v>
          </cell>
          <cell r="F1084">
            <v>39872</v>
          </cell>
          <cell r="G1084" t="str">
            <v>WICCA12</v>
          </cell>
          <cell r="H1084">
            <v>5498558.5099999998</v>
          </cell>
          <cell r="I1084">
            <v>13744.16</v>
          </cell>
          <cell r="J1084">
            <v>15000</v>
          </cell>
          <cell r="K1084">
            <v>15000</v>
          </cell>
          <cell r="L1084" t="str">
            <v>GS65</v>
          </cell>
          <cell r="M1084">
            <v>1.012</v>
          </cell>
          <cell r="N1084">
            <v>311.69490000000002</v>
          </cell>
          <cell r="O1084">
            <v>2.2406999999999999</v>
          </cell>
          <cell r="P1084">
            <v>5.2282999999999999</v>
          </cell>
          <cell r="Q1084">
            <v>3.179E-3</v>
          </cell>
          <cell r="R1084">
            <v>3072.6817000000001</v>
          </cell>
          <cell r="S1084">
            <v>0.54890000000000005</v>
          </cell>
          <cell r="T1084">
            <v>1.1000000000000001E-3</v>
          </cell>
          <cell r="U1084">
            <v>0</v>
          </cell>
          <cell r="V1084">
            <v>28</v>
          </cell>
          <cell r="W1084">
            <v>8727.4599999999991</v>
          </cell>
          <cell r="X1084">
            <v>30796.54</v>
          </cell>
          <cell r="Y1084">
            <v>78424.5</v>
          </cell>
          <cell r="Z1084">
            <v>17479.919999999998</v>
          </cell>
          <cell r="AA1084">
            <v>135428.42000000001</v>
          </cell>
          <cell r="AB1084">
            <v>86035.09</v>
          </cell>
          <cell r="AC1084">
            <v>8233.5</v>
          </cell>
          <cell r="AD1084">
            <v>6121</v>
          </cell>
          <cell r="AE1084">
            <v>100389.59</v>
          </cell>
          <cell r="AF1084">
            <v>235818.01</v>
          </cell>
        </row>
      </sheetData>
      <sheetData sheetId="2" refreshError="1">
        <row r="100">
          <cell r="B100">
            <v>3038632781</v>
          </cell>
          <cell r="C100">
            <v>229426</v>
          </cell>
          <cell r="D100">
            <v>39757</v>
          </cell>
          <cell r="E100">
            <v>39849</v>
          </cell>
          <cell r="F100" t="str">
            <v>EVST1</v>
          </cell>
          <cell r="G100">
            <v>6023</v>
          </cell>
          <cell r="H100">
            <v>0</v>
          </cell>
          <cell r="I100">
            <v>0</v>
          </cell>
          <cell r="K100" t="str">
            <v>GELL</v>
          </cell>
          <cell r="L100">
            <v>1.0760000000000001</v>
          </cell>
          <cell r="M100">
            <v>0.82279999999999998</v>
          </cell>
          <cell r="N100">
            <v>0</v>
          </cell>
          <cell r="O100">
            <v>0</v>
          </cell>
          <cell r="P100">
            <v>6.0895999999999999E-2</v>
          </cell>
          <cell r="Q100">
            <v>7.5899999999999995E-2</v>
          </cell>
          <cell r="R100">
            <v>0</v>
          </cell>
          <cell r="S100">
            <v>7.6010000000000001E-3</v>
          </cell>
          <cell r="T100">
            <v>0</v>
          </cell>
          <cell r="U100">
            <v>93</v>
          </cell>
          <cell r="V100">
            <v>76.52</v>
          </cell>
          <cell r="W100">
            <v>0</v>
          </cell>
          <cell r="X100">
            <v>0</v>
          </cell>
          <cell r="Y100">
            <v>366.78</v>
          </cell>
          <cell r="Z100">
            <v>443.3</v>
          </cell>
          <cell r="AA100">
            <v>7.06</v>
          </cell>
          <cell r="AB100">
            <v>0</v>
          </cell>
          <cell r="AC100">
            <v>49.26</v>
          </cell>
          <cell r="AD100">
            <v>56.32</v>
          </cell>
        </row>
        <row r="101">
          <cell r="B101">
            <v>3038820251</v>
          </cell>
          <cell r="C101">
            <v>229427</v>
          </cell>
          <cell r="D101">
            <v>39773</v>
          </cell>
          <cell r="E101">
            <v>39867</v>
          </cell>
          <cell r="F101" t="str">
            <v>EVST1</v>
          </cell>
          <cell r="G101">
            <v>6722</v>
          </cell>
          <cell r="H101">
            <v>0</v>
          </cell>
          <cell r="I101">
            <v>0</v>
          </cell>
          <cell r="K101" t="str">
            <v>GELL</v>
          </cell>
          <cell r="L101">
            <v>1.0760000000000001</v>
          </cell>
          <cell r="M101">
            <v>0.82279999999999998</v>
          </cell>
          <cell r="N101">
            <v>0</v>
          </cell>
          <cell r="O101">
            <v>0</v>
          </cell>
          <cell r="P101">
            <v>6.0895999999999999E-2</v>
          </cell>
          <cell r="Q101">
            <v>7.5899999999999995E-2</v>
          </cell>
          <cell r="R101">
            <v>0</v>
          </cell>
          <cell r="S101">
            <v>7.6010000000000001E-3</v>
          </cell>
          <cell r="T101">
            <v>0</v>
          </cell>
          <cell r="U101">
            <v>95</v>
          </cell>
          <cell r="V101">
            <v>78.16</v>
          </cell>
          <cell r="W101">
            <v>0</v>
          </cell>
          <cell r="X101">
            <v>0</v>
          </cell>
          <cell r="Y101">
            <v>409.34</v>
          </cell>
          <cell r="Z101">
            <v>487.5</v>
          </cell>
          <cell r="AA101">
            <v>7.21</v>
          </cell>
          <cell r="AB101">
            <v>0</v>
          </cell>
          <cell r="AC101">
            <v>54.97</v>
          </cell>
          <cell r="AD101">
            <v>62.18</v>
          </cell>
        </row>
        <row r="102">
          <cell r="B102">
            <v>3038878551</v>
          </cell>
          <cell r="C102">
            <v>229428</v>
          </cell>
          <cell r="D102">
            <v>39772</v>
          </cell>
          <cell r="E102">
            <v>39867</v>
          </cell>
          <cell r="F102" t="str">
            <v>EVST1</v>
          </cell>
          <cell r="G102">
            <v>7495</v>
          </cell>
          <cell r="H102">
            <v>0</v>
          </cell>
          <cell r="I102">
            <v>0</v>
          </cell>
          <cell r="K102" t="str">
            <v>GELL</v>
          </cell>
          <cell r="L102">
            <v>1.0760000000000001</v>
          </cell>
          <cell r="M102">
            <v>0.82279999999999998</v>
          </cell>
          <cell r="N102">
            <v>0</v>
          </cell>
          <cell r="O102">
            <v>0</v>
          </cell>
          <cell r="P102">
            <v>6.0895999999999999E-2</v>
          </cell>
          <cell r="Q102">
            <v>7.5899999999999995E-2</v>
          </cell>
          <cell r="R102">
            <v>0</v>
          </cell>
          <cell r="S102">
            <v>7.6010000000000001E-3</v>
          </cell>
          <cell r="T102">
            <v>0</v>
          </cell>
          <cell r="U102">
            <v>96</v>
          </cell>
          <cell r="V102">
            <v>78.989999999999995</v>
          </cell>
          <cell r="W102">
            <v>0</v>
          </cell>
          <cell r="X102">
            <v>0</v>
          </cell>
          <cell r="Y102">
            <v>456.42</v>
          </cell>
          <cell r="Z102">
            <v>535.41</v>
          </cell>
          <cell r="AA102">
            <v>7.29</v>
          </cell>
          <cell r="AB102">
            <v>0</v>
          </cell>
          <cell r="AC102">
            <v>61.3</v>
          </cell>
          <cell r="AD102">
            <v>68.59</v>
          </cell>
        </row>
        <row r="103">
          <cell r="B103">
            <v>3041343972</v>
          </cell>
          <cell r="C103">
            <v>229431</v>
          </cell>
          <cell r="D103">
            <v>39815</v>
          </cell>
          <cell r="E103">
            <v>39845</v>
          </cell>
          <cell r="F103" t="str">
            <v>EVST1</v>
          </cell>
          <cell r="G103">
            <v>945</v>
          </cell>
          <cell r="H103">
            <v>0</v>
          </cell>
          <cell r="I103">
            <v>0</v>
          </cell>
          <cell r="K103" t="str">
            <v>GELL</v>
          </cell>
          <cell r="L103">
            <v>1.0760000000000001</v>
          </cell>
          <cell r="M103">
            <v>0.82279999999999998</v>
          </cell>
          <cell r="N103">
            <v>0</v>
          </cell>
          <cell r="O103">
            <v>0</v>
          </cell>
          <cell r="P103">
            <v>6.0895999999999999E-2</v>
          </cell>
          <cell r="Q103">
            <v>7.5899999999999995E-2</v>
          </cell>
          <cell r="R103">
            <v>0</v>
          </cell>
          <cell r="S103">
            <v>7.6010000000000001E-3</v>
          </cell>
          <cell r="T103">
            <v>0</v>
          </cell>
          <cell r="U103">
            <v>31</v>
          </cell>
          <cell r="V103">
            <v>25.5</v>
          </cell>
          <cell r="W103">
            <v>0</v>
          </cell>
          <cell r="X103">
            <v>0</v>
          </cell>
          <cell r="Y103">
            <v>57.55</v>
          </cell>
          <cell r="Z103">
            <v>83.05</v>
          </cell>
          <cell r="AA103">
            <v>2.35</v>
          </cell>
          <cell r="AB103">
            <v>0</v>
          </cell>
          <cell r="AC103">
            <v>7.73</v>
          </cell>
          <cell r="AD103">
            <v>10.08</v>
          </cell>
        </row>
        <row r="104">
          <cell r="B104">
            <v>3041469691</v>
          </cell>
          <cell r="C104">
            <v>229433</v>
          </cell>
          <cell r="D104">
            <v>39815</v>
          </cell>
          <cell r="E104">
            <v>39845</v>
          </cell>
          <cell r="F104" t="str">
            <v>EVST1</v>
          </cell>
          <cell r="G104">
            <v>2557</v>
          </cell>
          <cell r="H104">
            <v>0</v>
          </cell>
          <cell r="I104">
            <v>0</v>
          </cell>
          <cell r="K104" t="str">
            <v>GELL</v>
          </cell>
          <cell r="L104">
            <v>1.0760000000000001</v>
          </cell>
          <cell r="M104">
            <v>0.82279999999999998</v>
          </cell>
          <cell r="N104">
            <v>0</v>
          </cell>
          <cell r="O104">
            <v>0</v>
          </cell>
          <cell r="P104">
            <v>6.0895999999999999E-2</v>
          </cell>
          <cell r="Q104">
            <v>7.5899999999999995E-2</v>
          </cell>
          <cell r="R104">
            <v>0</v>
          </cell>
          <cell r="S104">
            <v>7.6010000000000001E-3</v>
          </cell>
          <cell r="T104">
            <v>0</v>
          </cell>
          <cell r="U104">
            <v>31</v>
          </cell>
          <cell r="V104">
            <v>25.5</v>
          </cell>
          <cell r="W104">
            <v>0</v>
          </cell>
          <cell r="X104">
            <v>0</v>
          </cell>
          <cell r="Y104">
            <v>155.71</v>
          </cell>
          <cell r="Z104">
            <v>181.21</v>
          </cell>
          <cell r="AA104">
            <v>2.35</v>
          </cell>
          <cell r="AB104">
            <v>0</v>
          </cell>
          <cell r="AC104">
            <v>20.92</v>
          </cell>
          <cell r="AD104">
            <v>23.27</v>
          </cell>
        </row>
        <row r="105">
          <cell r="B105">
            <v>3041469691</v>
          </cell>
          <cell r="C105">
            <v>229433</v>
          </cell>
          <cell r="D105">
            <v>39846</v>
          </cell>
          <cell r="E105">
            <v>39873</v>
          </cell>
          <cell r="F105" t="str">
            <v>EVST1</v>
          </cell>
          <cell r="G105">
            <v>2640</v>
          </cell>
          <cell r="H105">
            <v>0</v>
          </cell>
          <cell r="I105">
            <v>0</v>
          </cell>
          <cell r="K105" t="str">
            <v>GELL</v>
          </cell>
          <cell r="L105">
            <v>1.0760000000000001</v>
          </cell>
          <cell r="M105">
            <v>0.82279999999999998</v>
          </cell>
          <cell r="N105">
            <v>0</v>
          </cell>
          <cell r="O105">
            <v>0</v>
          </cell>
          <cell r="P105">
            <v>6.0895999999999999E-2</v>
          </cell>
          <cell r="Q105">
            <v>7.5899999999999995E-2</v>
          </cell>
          <cell r="R105">
            <v>0</v>
          </cell>
          <cell r="S105">
            <v>7.6010000000000001E-3</v>
          </cell>
          <cell r="T105">
            <v>0</v>
          </cell>
          <cell r="U105">
            <v>28</v>
          </cell>
          <cell r="V105">
            <v>23.04</v>
          </cell>
          <cell r="W105">
            <v>0</v>
          </cell>
          <cell r="X105">
            <v>0</v>
          </cell>
          <cell r="Y105">
            <v>160.77000000000001</v>
          </cell>
          <cell r="Z105">
            <v>183.81</v>
          </cell>
          <cell r="AA105">
            <v>2.13</v>
          </cell>
          <cell r="AB105">
            <v>0</v>
          </cell>
          <cell r="AC105">
            <v>21.59</v>
          </cell>
          <cell r="AD105">
            <v>23.72</v>
          </cell>
        </row>
        <row r="106">
          <cell r="B106">
            <v>3041603036</v>
          </cell>
          <cell r="C106">
            <v>229434</v>
          </cell>
          <cell r="D106">
            <v>39766</v>
          </cell>
          <cell r="E106">
            <v>39782</v>
          </cell>
          <cell r="F106" t="str">
            <v>EVST1</v>
          </cell>
          <cell r="H106">
            <v>0</v>
          </cell>
          <cell r="K106" t="str">
            <v>GELL</v>
          </cell>
          <cell r="L106">
            <v>1.0760000000000001</v>
          </cell>
          <cell r="Q106">
            <v>0</v>
          </cell>
          <cell r="R106">
            <v>0</v>
          </cell>
          <cell r="S106">
            <v>7.6010000000000001E-3</v>
          </cell>
          <cell r="T106">
            <v>0</v>
          </cell>
          <cell r="U106">
            <v>17</v>
          </cell>
          <cell r="Z106">
            <v>0</v>
          </cell>
          <cell r="AA106">
            <v>0</v>
          </cell>
          <cell r="AB106">
            <v>0</v>
          </cell>
          <cell r="AC106">
            <v>31.6</v>
          </cell>
          <cell r="AD106">
            <v>31.6</v>
          </cell>
        </row>
        <row r="107">
          <cell r="B107">
            <v>3041603036</v>
          </cell>
          <cell r="C107">
            <v>229434</v>
          </cell>
          <cell r="D107">
            <v>39766</v>
          </cell>
          <cell r="E107">
            <v>39859</v>
          </cell>
          <cell r="F107" t="str">
            <v>EVST1</v>
          </cell>
          <cell r="G107">
            <v>3863</v>
          </cell>
          <cell r="H107">
            <v>0</v>
          </cell>
          <cell r="I107">
            <v>0</v>
          </cell>
          <cell r="M107">
            <v>0.82279999999999998</v>
          </cell>
          <cell r="N107">
            <v>0</v>
          </cell>
          <cell r="O107">
            <v>0</v>
          </cell>
          <cell r="P107">
            <v>6.0895999999999999E-2</v>
          </cell>
          <cell r="Q107">
            <v>7.5899999999999995E-2</v>
          </cell>
          <cell r="R107">
            <v>0</v>
          </cell>
          <cell r="S107">
            <v>0</v>
          </cell>
          <cell r="T107">
            <v>0</v>
          </cell>
          <cell r="U107">
            <v>94</v>
          </cell>
          <cell r="V107">
            <v>77.349999999999994</v>
          </cell>
          <cell r="W107">
            <v>0</v>
          </cell>
          <cell r="X107">
            <v>0</v>
          </cell>
          <cell r="Y107">
            <v>235.24</v>
          </cell>
          <cell r="Z107">
            <v>312.58999999999997</v>
          </cell>
          <cell r="AA107">
            <v>7.13</v>
          </cell>
          <cell r="AB107">
            <v>0</v>
          </cell>
          <cell r="AC107">
            <v>0</v>
          </cell>
          <cell r="AD107">
            <v>7.13</v>
          </cell>
        </row>
        <row r="108">
          <cell r="B108">
            <v>3041603036</v>
          </cell>
          <cell r="C108">
            <v>229434</v>
          </cell>
          <cell r="D108">
            <v>39783</v>
          </cell>
          <cell r="E108">
            <v>39859</v>
          </cell>
          <cell r="F108" t="str">
            <v>EVST1</v>
          </cell>
          <cell r="H108">
            <v>0</v>
          </cell>
          <cell r="K108" t="str">
            <v>GELL</v>
          </cell>
          <cell r="L108">
            <v>1.0760000000000001</v>
          </cell>
          <cell r="Q108">
            <v>0</v>
          </cell>
          <cell r="R108">
            <v>0</v>
          </cell>
          <cell r="S108">
            <v>7.6010000000000001E-3</v>
          </cell>
          <cell r="T108">
            <v>0</v>
          </cell>
          <cell r="U108">
            <v>77</v>
          </cell>
          <cell r="Z108">
            <v>0</v>
          </cell>
          <cell r="AA108">
            <v>0</v>
          </cell>
          <cell r="AB108">
            <v>0</v>
          </cell>
          <cell r="AC108">
            <v>34</v>
          </cell>
          <cell r="AD108">
            <v>34</v>
          </cell>
        </row>
        <row r="109">
          <cell r="B109">
            <v>3041838254</v>
          </cell>
          <cell r="C109">
            <v>229438</v>
          </cell>
          <cell r="D109">
            <v>39777</v>
          </cell>
          <cell r="E109">
            <v>39868</v>
          </cell>
          <cell r="F109" t="str">
            <v>EVST1</v>
          </cell>
          <cell r="G109">
            <v>718</v>
          </cell>
          <cell r="H109">
            <v>0</v>
          </cell>
          <cell r="I109">
            <v>0</v>
          </cell>
          <cell r="K109" t="str">
            <v>GELL</v>
          </cell>
          <cell r="L109">
            <v>1.0760000000000001</v>
          </cell>
          <cell r="M109">
            <v>0.82279999999999998</v>
          </cell>
          <cell r="N109">
            <v>0</v>
          </cell>
          <cell r="O109">
            <v>0</v>
          </cell>
          <cell r="P109">
            <v>6.0895999999999999E-2</v>
          </cell>
          <cell r="Q109">
            <v>7.5899999999999995E-2</v>
          </cell>
          <cell r="R109">
            <v>0</v>
          </cell>
          <cell r="S109">
            <v>7.6010000000000001E-3</v>
          </cell>
          <cell r="T109">
            <v>0</v>
          </cell>
          <cell r="U109">
            <v>92</v>
          </cell>
          <cell r="V109">
            <v>75.7</v>
          </cell>
          <cell r="W109">
            <v>0</v>
          </cell>
          <cell r="X109">
            <v>0</v>
          </cell>
          <cell r="Y109">
            <v>43.72</v>
          </cell>
          <cell r="Z109">
            <v>119.42</v>
          </cell>
          <cell r="AA109">
            <v>6.98</v>
          </cell>
          <cell r="AB109">
            <v>0</v>
          </cell>
          <cell r="AC109">
            <v>5.87</v>
          </cell>
          <cell r="AD109">
            <v>12.85</v>
          </cell>
        </row>
        <row r="110">
          <cell r="B110">
            <v>3041870875</v>
          </cell>
          <cell r="C110">
            <v>229439</v>
          </cell>
          <cell r="D110">
            <v>39772</v>
          </cell>
          <cell r="E110">
            <v>39782</v>
          </cell>
          <cell r="F110" t="str">
            <v>EVST1</v>
          </cell>
          <cell r="H110">
            <v>0</v>
          </cell>
          <cell r="K110" t="str">
            <v>GELL</v>
          </cell>
          <cell r="L110">
            <v>1.0760000000000001</v>
          </cell>
          <cell r="Q110">
            <v>0</v>
          </cell>
          <cell r="R110">
            <v>0</v>
          </cell>
          <cell r="S110">
            <v>7.6010000000000001E-3</v>
          </cell>
          <cell r="T110">
            <v>0</v>
          </cell>
          <cell r="U110">
            <v>11</v>
          </cell>
          <cell r="Z110">
            <v>0</v>
          </cell>
          <cell r="AA110">
            <v>0</v>
          </cell>
          <cell r="AB110">
            <v>0</v>
          </cell>
          <cell r="AC110">
            <v>75.63</v>
          </cell>
          <cell r="AD110">
            <v>75.63</v>
          </cell>
        </row>
        <row r="111">
          <cell r="B111">
            <v>3041870875</v>
          </cell>
          <cell r="C111">
            <v>229439</v>
          </cell>
          <cell r="D111">
            <v>39772</v>
          </cell>
          <cell r="E111">
            <v>39863</v>
          </cell>
          <cell r="F111" t="str">
            <v>EVST1</v>
          </cell>
          <cell r="G111">
            <v>9247</v>
          </cell>
          <cell r="H111">
            <v>0</v>
          </cell>
          <cell r="I111">
            <v>0</v>
          </cell>
          <cell r="M111">
            <v>0.82279999999999998</v>
          </cell>
          <cell r="N111">
            <v>0</v>
          </cell>
          <cell r="O111">
            <v>0</v>
          </cell>
          <cell r="P111">
            <v>6.0895999999999999E-2</v>
          </cell>
          <cell r="Q111">
            <v>7.5899999999999995E-2</v>
          </cell>
          <cell r="R111">
            <v>0</v>
          </cell>
          <cell r="S111">
            <v>0</v>
          </cell>
          <cell r="T111">
            <v>0</v>
          </cell>
          <cell r="U111">
            <v>92</v>
          </cell>
          <cell r="V111">
            <v>75.7</v>
          </cell>
          <cell r="W111">
            <v>0</v>
          </cell>
          <cell r="X111">
            <v>0</v>
          </cell>
          <cell r="Y111">
            <v>563.11</v>
          </cell>
          <cell r="Z111">
            <v>638.80999999999995</v>
          </cell>
          <cell r="AA111">
            <v>6.98</v>
          </cell>
          <cell r="AB111">
            <v>0</v>
          </cell>
          <cell r="AC111">
            <v>0</v>
          </cell>
          <cell r="AD111">
            <v>6.98</v>
          </cell>
        </row>
        <row r="112">
          <cell r="B112">
            <v>3041870875</v>
          </cell>
          <cell r="C112">
            <v>229439</v>
          </cell>
          <cell r="D112">
            <v>39783</v>
          </cell>
          <cell r="E112">
            <v>39863</v>
          </cell>
          <cell r="F112" t="str">
            <v>EVST1</v>
          </cell>
          <cell r="H112">
            <v>0</v>
          </cell>
          <cell r="K112" t="str">
            <v>GELL</v>
          </cell>
          <cell r="L112">
            <v>1.0760000000000001</v>
          </cell>
          <cell r="Q112">
            <v>0</v>
          </cell>
          <cell r="R112">
            <v>0</v>
          </cell>
          <cell r="S112">
            <v>7.6010000000000001E-3</v>
          </cell>
          <cell r="T112">
            <v>0</v>
          </cell>
          <cell r="U112">
            <v>81</v>
          </cell>
          <cell r="Z112">
            <v>0</v>
          </cell>
          <cell r="AA112">
            <v>0</v>
          </cell>
          <cell r="AB112">
            <v>0</v>
          </cell>
          <cell r="AC112">
            <v>81.37</v>
          </cell>
          <cell r="AD112">
            <v>81.37</v>
          </cell>
        </row>
        <row r="113">
          <cell r="B113">
            <v>3042066395</v>
          </cell>
          <cell r="C113">
            <v>229440</v>
          </cell>
          <cell r="D113">
            <v>39769</v>
          </cell>
          <cell r="E113">
            <v>39860</v>
          </cell>
          <cell r="F113" t="str">
            <v>EVST1</v>
          </cell>
          <cell r="G113">
            <v>2053</v>
          </cell>
          <cell r="H113">
            <v>0</v>
          </cell>
          <cell r="I113">
            <v>0</v>
          </cell>
          <cell r="K113" t="str">
            <v>GELL</v>
          </cell>
          <cell r="L113">
            <v>1.0760000000000001</v>
          </cell>
          <cell r="M113">
            <v>0.82279999999999998</v>
          </cell>
          <cell r="N113">
            <v>0</v>
          </cell>
          <cell r="O113">
            <v>0</v>
          </cell>
          <cell r="P113">
            <v>6.0895999999999999E-2</v>
          </cell>
          <cell r="Q113">
            <v>7.5899999999999995E-2</v>
          </cell>
          <cell r="R113">
            <v>0</v>
          </cell>
          <cell r="S113">
            <v>7.6010000000000001E-3</v>
          </cell>
          <cell r="T113">
            <v>0</v>
          </cell>
          <cell r="U113">
            <v>92</v>
          </cell>
          <cell r="V113">
            <v>75.7</v>
          </cell>
          <cell r="W113">
            <v>0</v>
          </cell>
          <cell r="X113">
            <v>0</v>
          </cell>
          <cell r="Y113">
            <v>125.02</v>
          </cell>
          <cell r="Z113">
            <v>200.72</v>
          </cell>
          <cell r="AA113">
            <v>6.98</v>
          </cell>
          <cell r="AB113">
            <v>0</v>
          </cell>
          <cell r="AC113">
            <v>16.79</v>
          </cell>
          <cell r="AD113">
            <v>23.77</v>
          </cell>
        </row>
        <row r="114">
          <cell r="B114">
            <v>3044096461</v>
          </cell>
          <cell r="C114">
            <v>229441</v>
          </cell>
          <cell r="D114">
            <v>39772</v>
          </cell>
          <cell r="E114">
            <v>39862</v>
          </cell>
          <cell r="F114" t="str">
            <v>EVST1</v>
          </cell>
          <cell r="G114">
            <v>4471</v>
          </cell>
          <cell r="H114">
            <v>0</v>
          </cell>
          <cell r="I114">
            <v>0</v>
          </cell>
          <cell r="K114" t="str">
            <v>GELL</v>
          </cell>
          <cell r="L114">
            <v>1.0760000000000001</v>
          </cell>
          <cell r="M114">
            <v>0.82279999999999998</v>
          </cell>
          <cell r="N114">
            <v>0</v>
          </cell>
          <cell r="O114">
            <v>0</v>
          </cell>
          <cell r="P114">
            <v>6.0895999999999999E-2</v>
          </cell>
          <cell r="Q114">
            <v>7.5899999999999995E-2</v>
          </cell>
          <cell r="R114">
            <v>0</v>
          </cell>
          <cell r="S114">
            <v>7.6010000000000001E-3</v>
          </cell>
          <cell r="T114">
            <v>0</v>
          </cell>
          <cell r="U114">
            <v>91</v>
          </cell>
          <cell r="V114">
            <v>74.87</v>
          </cell>
          <cell r="W114">
            <v>0</v>
          </cell>
          <cell r="X114">
            <v>0</v>
          </cell>
          <cell r="Y114">
            <v>272.27</v>
          </cell>
          <cell r="Z114">
            <v>347.14</v>
          </cell>
          <cell r="AA114">
            <v>6.9</v>
          </cell>
          <cell r="AB114">
            <v>0</v>
          </cell>
          <cell r="AC114">
            <v>36.57</v>
          </cell>
          <cell r="AD114">
            <v>43.47</v>
          </cell>
        </row>
        <row r="115">
          <cell r="B115">
            <v>3044300425</v>
          </cell>
          <cell r="C115">
            <v>229445</v>
          </cell>
          <cell r="D115">
            <v>39771</v>
          </cell>
          <cell r="E115">
            <v>39861</v>
          </cell>
          <cell r="F115" t="str">
            <v>EVST1</v>
          </cell>
          <cell r="G115">
            <v>2526</v>
          </cell>
          <cell r="H115">
            <v>0</v>
          </cell>
          <cell r="I115">
            <v>0</v>
          </cell>
          <cell r="K115" t="str">
            <v>GELL</v>
          </cell>
          <cell r="L115">
            <v>1.0760000000000001</v>
          </cell>
          <cell r="M115">
            <v>0.82279999999999998</v>
          </cell>
          <cell r="N115">
            <v>0</v>
          </cell>
          <cell r="O115">
            <v>0</v>
          </cell>
          <cell r="P115">
            <v>6.0895999999999999E-2</v>
          </cell>
          <cell r="Q115">
            <v>7.5899999999999995E-2</v>
          </cell>
          <cell r="R115">
            <v>0</v>
          </cell>
          <cell r="S115">
            <v>7.6010000000000001E-3</v>
          </cell>
          <cell r="T115">
            <v>0</v>
          </cell>
          <cell r="U115">
            <v>91</v>
          </cell>
          <cell r="V115">
            <v>74.87</v>
          </cell>
          <cell r="W115">
            <v>0</v>
          </cell>
          <cell r="X115">
            <v>0</v>
          </cell>
          <cell r="Y115">
            <v>153.82</v>
          </cell>
          <cell r="Z115">
            <v>228.69</v>
          </cell>
          <cell r="AA115">
            <v>6.9</v>
          </cell>
          <cell r="AB115">
            <v>0</v>
          </cell>
          <cell r="AC115">
            <v>20.66</v>
          </cell>
          <cell r="AD115">
            <v>27.56</v>
          </cell>
        </row>
        <row r="116">
          <cell r="B116">
            <v>3044302754</v>
          </cell>
          <cell r="C116">
            <v>229446</v>
          </cell>
          <cell r="D116">
            <v>39773</v>
          </cell>
          <cell r="E116">
            <v>39863</v>
          </cell>
          <cell r="F116" t="str">
            <v>EVST1</v>
          </cell>
          <cell r="G116">
            <v>2795</v>
          </cell>
          <cell r="H116">
            <v>0</v>
          </cell>
          <cell r="I116">
            <v>0</v>
          </cell>
          <cell r="K116" t="str">
            <v>GELL</v>
          </cell>
          <cell r="L116">
            <v>1.0760000000000001</v>
          </cell>
          <cell r="M116">
            <v>0.82279999999999998</v>
          </cell>
          <cell r="N116">
            <v>0</v>
          </cell>
          <cell r="O116">
            <v>0</v>
          </cell>
          <cell r="P116">
            <v>6.0895999999999999E-2</v>
          </cell>
          <cell r="Q116">
            <v>7.5899999999999995E-2</v>
          </cell>
          <cell r="R116">
            <v>0</v>
          </cell>
          <cell r="S116">
            <v>7.6010000000000001E-3</v>
          </cell>
          <cell r="T116">
            <v>0</v>
          </cell>
          <cell r="U116">
            <v>91</v>
          </cell>
          <cell r="V116">
            <v>74.87</v>
          </cell>
          <cell r="W116">
            <v>0</v>
          </cell>
          <cell r="X116">
            <v>0</v>
          </cell>
          <cell r="Y116">
            <v>170.21</v>
          </cell>
          <cell r="Z116">
            <v>245.08</v>
          </cell>
          <cell r="AA116">
            <v>6.9</v>
          </cell>
          <cell r="AB116">
            <v>0</v>
          </cell>
          <cell r="AC116">
            <v>22.86</v>
          </cell>
          <cell r="AD116">
            <v>29.76</v>
          </cell>
        </row>
        <row r="117">
          <cell r="B117">
            <v>3044302851</v>
          </cell>
          <cell r="C117">
            <v>229447</v>
          </cell>
          <cell r="D117">
            <v>39773</v>
          </cell>
          <cell r="E117">
            <v>39863</v>
          </cell>
          <cell r="F117" t="str">
            <v>EVST1</v>
          </cell>
          <cell r="G117">
            <v>1046</v>
          </cell>
          <cell r="H117">
            <v>0</v>
          </cell>
          <cell r="I117">
            <v>0</v>
          </cell>
          <cell r="K117" t="str">
            <v>GELL</v>
          </cell>
          <cell r="L117">
            <v>1.0760000000000001</v>
          </cell>
          <cell r="M117">
            <v>0.82279999999999998</v>
          </cell>
          <cell r="N117">
            <v>0</v>
          </cell>
          <cell r="O117">
            <v>0</v>
          </cell>
          <cell r="P117">
            <v>6.0895999999999999E-2</v>
          </cell>
          <cell r="Q117">
            <v>7.5899999999999995E-2</v>
          </cell>
          <cell r="R117">
            <v>0</v>
          </cell>
          <cell r="S117">
            <v>7.6010000000000001E-3</v>
          </cell>
          <cell r="T117">
            <v>0</v>
          </cell>
          <cell r="U117">
            <v>91</v>
          </cell>
          <cell r="V117">
            <v>74.87</v>
          </cell>
          <cell r="W117">
            <v>0</v>
          </cell>
          <cell r="X117">
            <v>0</v>
          </cell>
          <cell r="Y117">
            <v>63.7</v>
          </cell>
          <cell r="Z117">
            <v>138.57</v>
          </cell>
          <cell r="AA117">
            <v>6.9</v>
          </cell>
          <cell r="AB117">
            <v>0</v>
          </cell>
          <cell r="AC117">
            <v>8.5500000000000007</v>
          </cell>
          <cell r="AD117">
            <v>15.45</v>
          </cell>
        </row>
        <row r="118">
          <cell r="B118">
            <v>3044433255</v>
          </cell>
          <cell r="C118">
            <v>229448</v>
          </cell>
          <cell r="D118">
            <v>39766</v>
          </cell>
          <cell r="E118">
            <v>39859</v>
          </cell>
          <cell r="F118" t="str">
            <v>EVST1</v>
          </cell>
          <cell r="G118">
            <v>696</v>
          </cell>
          <cell r="H118">
            <v>0</v>
          </cell>
          <cell r="I118">
            <v>0</v>
          </cell>
          <cell r="K118" t="str">
            <v>GELL</v>
          </cell>
          <cell r="L118">
            <v>1.0760000000000001</v>
          </cell>
          <cell r="M118">
            <v>0.82279999999999998</v>
          </cell>
          <cell r="N118">
            <v>0</v>
          </cell>
          <cell r="O118">
            <v>0</v>
          </cell>
          <cell r="P118">
            <v>6.0895999999999999E-2</v>
          </cell>
          <cell r="Q118">
            <v>7.5899999999999995E-2</v>
          </cell>
          <cell r="R118">
            <v>0</v>
          </cell>
          <cell r="S118">
            <v>7.6010000000000001E-3</v>
          </cell>
          <cell r="T118">
            <v>0</v>
          </cell>
          <cell r="U118">
            <v>94</v>
          </cell>
          <cell r="V118">
            <v>77.349999999999994</v>
          </cell>
          <cell r="W118">
            <v>0</v>
          </cell>
          <cell r="X118">
            <v>0</v>
          </cell>
          <cell r="Y118">
            <v>42.39</v>
          </cell>
          <cell r="Z118">
            <v>119.74</v>
          </cell>
          <cell r="AA118">
            <v>7.13</v>
          </cell>
          <cell r="AB118">
            <v>0</v>
          </cell>
          <cell r="AC118">
            <v>5.69</v>
          </cell>
          <cell r="AD118">
            <v>12.82</v>
          </cell>
        </row>
        <row r="119">
          <cell r="B119">
            <v>3044501421</v>
          </cell>
          <cell r="C119">
            <v>229449</v>
          </cell>
          <cell r="D119">
            <v>39773</v>
          </cell>
          <cell r="E119">
            <v>39863</v>
          </cell>
          <cell r="F119" t="str">
            <v>EVST1</v>
          </cell>
          <cell r="G119">
            <v>2723</v>
          </cell>
          <cell r="H119">
            <v>0</v>
          </cell>
          <cell r="I119">
            <v>0</v>
          </cell>
          <cell r="K119" t="str">
            <v>GELL</v>
          </cell>
          <cell r="L119">
            <v>1.0760000000000001</v>
          </cell>
          <cell r="M119">
            <v>0.82279999999999998</v>
          </cell>
          <cell r="N119">
            <v>0</v>
          </cell>
          <cell r="O119">
            <v>0</v>
          </cell>
          <cell r="P119">
            <v>6.0895999999999999E-2</v>
          </cell>
          <cell r="Q119">
            <v>7.5899999999999995E-2</v>
          </cell>
          <cell r="R119">
            <v>0</v>
          </cell>
          <cell r="S119">
            <v>7.6010000000000001E-3</v>
          </cell>
          <cell r="T119">
            <v>0</v>
          </cell>
          <cell r="U119">
            <v>91</v>
          </cell>
          <cell r="V119">
            <v>74.87</v>
          </cell>
          <cell r="W119">
            <v>0</v>
          </cell>
          <cell r="X119">
            <v>0</v>
          </cell>
          <cell r="Y119">
            <v>165.82</v>
          </cell>
          <cell r="Z119">
            <v>240.69</v>
          </cell>
          <cell r="AA119">
            <v>6.9</v>
          </cell>
          <cell r="AB119">
            <v>0</v>
          </cell>
          <cell r="AC119">
            <v>22.27</v>
          </cell>
          <cell r="AD119">
            <v>29.17</v>
          </cell>
        </row>
        <row r="120">
          <cell r="B120">
            <v>3044732597</v>
          </cell>
          <cell r="C120">
            <v>229452</v>
          </cell>
          <cell r="D120">
            <v>39780</v>
          </cell>
          <cell r="E120">
            <v>39870</v>
          </cell>
          <cell r="F120" t="str">
            <v>EVST1</v>
          </cell>
          <cell r="G120">
            <v>5786</v>
          </cell>
          <cell r="H120">
            <v>0</v>
          </cell>
          <cell r="I120">
            <v>0</v>
          </cell>
          <cell r="K120" t="str">
            <v>GELL</v>
          </cell>
          <cell r="L120">
            <v>1.0760000000000001</v>
          </cell>
          <cell r="M120">
            <v>0.82279999999999998</v>
          </cell>
          <cell r="N120">
            <v>0</v>
          </cell>
          <cell r="O120">
            <v>0</v>
          </cell>
          <cell r="P120">
            <v>6.0895999999999999E-2</v>
          </cell>
          <cell r="Q120">
            <v>7.5899999999999995E-2</v>
          </cell>
          <cell r="R120">
            <v>0</v>
          </cell>
          <cell r="S120">
            <v>7.6010000000000001E-3</v>
          </cell>
          <cell r="T120">
            <v>0</v>
          </cell>
          <cell r="U120">
            <v>91</v>
          </cell>
          <cell r="V120">
            <v>74.87</v>
          </cell>
          <cell r="W120">
            <v>0</v>
          </cell>
          <cell r="X120">
            <v>0</v>
          </cell>
          <cell r="Y120">
            <v>352.35</v>
          </cell>
          <cell r="Z120">
            <v>427.22</v>
          </cell>
          <cell r="AA120">
            <v>6.9</v>
          </cell>
          <cell r="AB120">
            <v>0</v>
          </cell>
          <cell r="AC120">
            <v>47.32</v>
          </cell>
          <cell r="AD120">
            <v>54.22</v>
          </cell>
        </row>
        <row r="121">
          <cell r="B121">
            <v>3044974205</v>
          </cell>
          <cell r="C121">
            <v>229455</v>
          </cell>
          <cell r="D121">
            <v>39776</v>
          </cell>
          <cell r="E121">
            <v>39867</v>
          </cell>
          <cell r="F121" t="str">
            <v>EVST1</v>
          </cell>
          <cell r="G121">
            <v>189</v>
          </cell>
          <cell r="H121">
            <v>0</v>
          </cell>
          <cell r="I121">
            <v>0</v>
          </cell>
          <cell r="K121" t="str">
            <v>GELL</v>
          </cell>
          <cell r="L121">
            <v>1.0760000000000001</v>
          </cell>
          <cell r="M121">
            <v>0.82279999999999998</v>
          </cell>
          <cell r="N121">
            <v>0</v>
          </cell>
          <cell r="O121">
            <v>0</v>
          </cell>
          <cell r="P121">
            <v>6.0895999999999999E-2</v>
          </cell>
          <cell r="Q121">
            <v>7.5899999999999995E-2</v>
          </cell>
          <cell r="R121">
            <v>0</v>
          </cell>
          <cell r="S121">
            <v>7.6010000000000001E-3</v>
          </cell>
          <cell r="T121">
            <v>0</v>
          </cell>
          <cell r="U121">
            <v>92</v>
          </cell>
          <cell r="V121">
            <v>75.7</v>
          </cell>
          <cell r="W121">
            <v>0</v>
          </cell>
          <cell r="X121">
            <v>0</v>
          </cell>
          <cell r="Y121">
            <v>11.51</v>
          </cell>
          <cell r="Z121">
            <v>87.21</v>
          </cell>
          <cell r="AA121">
            <v>6.98</v>
          </cell>
          <cell r="AB121">
            <v>0</v>
          </cell>
          <cell r="AC121">
            <v>1.55</v>
          </cell>
          <cell r="AD121">
            <v>8.5299999999999994</v>
          </cell>
        </row>
        <row r="122">
          <cell r="B122">
            <v>3045111065</v>
          </cell>
          <cell r="C122">
            <v>229458</v>
          </cell>
          <cell r="D122">
            <v>39766</v>
          </cell>
          <cell r="E122">
            <v>39859</v>
          </cell>
          <cell r="F122" t="str">
            <v>EVST1</v>
          </cell>
          <cell r="G122">
            <v>1427</v>
          </cell>
          <cell r="H122">
            <v>0</v>
          </cell>
          <cell r="I122">
            <v>0</v>
          </cell>
          <cell r="K122" t="str">
            <v>GELL</v>
          </cell>
          <cell r="L122">
            <v>1.0760000000000001</v>
          </cell>
          <cell r="M122">
            <v>0.82279999999999998</v>
          </cell>
          <cell r="N122">
            <v>0</v>
          </cell>
          <cell r="O122">
            <v>0</v>
          </cell>
          <cell r="P122">
            <v>6.0895999999999999E-2</v>
          </cell>
          <cell r="Q122">
            <v>7.5899999999999995E-2</v>
          </cell>
          <cell r="R122">
            <v>0</v>
          </cell>
          <cell r="S122">
            <v>7.6010000000000001E-3</v>
          </cell>
          <cell r="T122">
            <v>0</v>
          </cell>
          <cell r="U122">
            <v>94</v>
          </cell>
          <cell r="V122">
            <v>77.349999999999994</v>
          </cell>
          <cell r="W122">
            <v>0</v>
          </cell>
          <cell r="X122">
            <v>0</v>
          </cell>
          <cell r="Y122">
            <v>86.9</v>
          </cell>
          <cell r="Z122">
            <v>164.25</v>
          </cell>
          <cell r="AA122">
            <v>7.13</v>
          </cell>
          <cell r="AB122">
            <v>0</v>
          </cell>
          <cell r="AC122">
            <v>11.67</v>
          </cell>
          <cell r="AD122">
            <v>18.8</v>
          </cell>
        </row>
        <row r="123">
          <cell r="B123">
            <v>3050048376</v>
          </cell>
          <cell r="C123">
            <v>229462</v>
          </cell>
          <cell r="D123">
            <v>39763</v>
          </cell>
          <cell r="E123">
            <v>39853</v>
          </cell>
          <cell r="F123" t="str">
            <v>EVST1</v>
          </cell>
          <cell r="G123">
            <v>4698</v>
          </cell>
          <cell r="H123">
            <v>0</v>
          </cell>
          <cell r="I123">
            <v>0</v>
          </cell>
          <cell r="K123" t="str">
            <v>GELL</v>
          </cell>
          <cell r="L123">
            <v>1.0760000000000001</v>
          </cell>
          <cell r="M123">
            <v>0.82279999999999998</v>
          </cell>
          <cell r="N123">
            <v>0</v>
          </cell>
          <cell r="O123">
            <v>0</v>
          </cell>
          <cell r="P123">
            <v>6.0895999999999999E-2</v>
          </cell>
          <cell r="Q123">
            <v>7.5899999999999995E-2</v>
          </cell>
          <cell r="R123">
            <v>0</v>
          </cell>
          <cell r="S123">
            <v>7.6010000000000001E-3</v>
          </cell>
          <cell r="T123">
            <v>0</v>
          </cell>
          <cell r="U123">
            <v>91</v>
          </cell>
          <cell r="V123">
            <v>74.87</v>
          </cell>
          <cell r="W123">
            <v>0</v>
          </cell>
          <cell r="X123">
            <v>0</v>
          </cell>
          <cell r="Y123">
            <v>286.08999999999997</v>
          </cell>
          <cell r="Z123">
            <v>360.96</v>
          </cell>
          <cell r="AA123">
            <v>6.9</v>
          </cell>
          <cell r="AB123">
            <v>0</v>
          </cell>
          <cell r="AC123">
            <v>38.43</v>
          </cell>
          <cell r="AD123">
            <v>45.33</v>
          </cell>
        </row>
        <row r="124">
          <cell r="B124">
            <v>3050256220</v>
          </cell>
          <cell r="C124">
            <v>229467</v>
          </cell>
          <cell r="D124">
            <v>39773</v>
          </cell>
          <cell r="E124">
            <v>39867</v>
          </cell>
          <cell r="F124" t="str">
            <v>EVST1</v>
          </cell>
          <cell r="G124">
            <v>2357</v>
          </cell>
          <cell r="H124">
            <v>0</v>
          </cell>
          <cell r="I124">
            <v>0</v>
          </cell>
          <cell r="K124" t="str">
            <v>GELL</v>
          </cell>
          <cell r="L124">
            <v>1.0760000000000001</v>
          </cell>
          <cell r="M124">
            <v>0.82279999999999998</v>
          </cell>
          <cell r="N124">
            <v>0</v>
          </cell>
          <cell r="O124">
            <v>0</v>
          </cell>
          <cell r="P124">
            <v>6.0895999999999999E-2</v>
          </cell>
          <cell r="Q124">
            <v>7.5899999999999995E-2</v>
          </cell>
          <cell r="R124">
            <v>0</v>
          </cell>
          <cell r="S124">
            <v>7.6010000000000001E-3</v>
          </cell>
          <cell r="T124">
            <v>0</v>
          </cell>
          <cell r="U124">
            <v>95</v>
          </cell>
          <cell r="V124">
            <v>78.16</v>
          </cell>
          <cell r="W124">
            <v>0</v>
          </cell>
          <cell r="X124">
            <v>0</v>
          </cell>
          <cell r="Y124">
            <v>143.53</v>
          </cell>
          <cell r="Z124">
            <v>221.69</v>
          </cell>
          <cell r="AA124">
            <v>7.21</v>
          </cell>
          <cell r="AB124">
            <v>0</v>
          </cell>
          <cell r="AC124">
            <v>19.28</v>
          </cell>
          <cell r="AD124">
            <v>26.49</v>
          </cell>
        </row>
        <row r="125">
          <cell r="B125">
            <v>3050256238</v>
          </cell>
          <cell r="C125">
            <v>229468</v>
          </cell>
          <cell r="D125">
            <v>39773</v>
          </cell>
          <cell r="E125">
            <v>39867</v>
          </cell>
          <cell r="F125" t="str">
            <v>EVST1</v>
          </cell>
          <cell r="G125">
            <v>2027</v>
          </cell>
          <cell r="H125">
            <v>0</v>
          </cell>
          <cell r="I125">
            <v>0</v>
          </cell>
          <cell r="K125" t="str">
            <v>GELL</v>
          </cell>
          <cell r="L125">
            <v>1.0760000000000001</v>
          </cell>
          <cell r="M125">
            <v>0.82279999999999998</v>
          </cell>
          <cell r="N125">
            <v>0</v>
          </cell>
          <cell r="O125">
            <v>0</v>
          </cell>
          <cell r="P125">
            <v>6.0895999999999999E-2</v>
          </cell>
          <cell r="Q125">
            <v>7.5899999999999995E-2</v>
          </cell>
          <cell r="R125">
            <v>0</v>
          </cell>
          <cell r="S125">
            <v>7.6010000000000001E-3</v>
          </cell>
          <cell r="T125">
            <v>0</v>
          </cell>
          <cell r="U125">
            <v>95</v>
          </cell>
          <cell r="V125">
            <v>78.16</v>
          </cell>
          <cell r="W125">
            <v>0</v>
          </cell>
          <cell r="X125">
            <v>0</v>
          </cell>
          <cell r="Y125">
            <v>123.44</v>
          </cell>
          <cell r="Z125">
            <v>201.6</v>
          </cell>
          <cell r="AA125">
            <v>7.21</v>
          </cell>
          <cell r="AB125">
            <v>0</v>
          </cell>
          <cell r="AC125">
            <v>16.579999999999998</v>
          </cell>
          <cell r="AD125">
            <v>23.79</v>
          </cell>
        </row>
        <row r="126">
          <cell r="B126">
            <v>3050858611</v>
          </cell>
          <cell r="C126">
            <v>229482</v>
          </cell>
          <cell r="D126">
            <v>39763</v>
          </cell>
          <cell r="E126">
            <v>39853</v>
          </cell>
          <cell r="F126" t="str">
            <v>EVST1</v>
          </cell>
          <cell r="G126">
            <v>4380</v>
          </cell>
          <cell r="H126">
            <v>0</v>
          </cell>
          <cell r="I126">
            <v>0</v>
          </cell>
          <cell r="K126" t="str">
            <v>GELL</v>
          </cell>
          <cell r="L126">
            <v>1.0760000000000001</v>
          </cell>
          <cell r="M126">
            <v>0.82279999999999998</v>
          </cell>
          <cell r="N126">
            <v>0</v>
          </cell>
          <cell r="O126">
            <v>0</v>
          </cell>
          <cell r="P126">
            <v>6.0895999999999999E-2</v>
          </cell>
          <cell r="Q126">
            <v>7.5899999999999995E-2</v>
          </cell>
          <cell r="R126">
            <v>0</v>
          </cell>
          <cell r="S126">
            <v>7.6010000000000001E-3</v>
          </cell>
          <cell r="T126">
            <v>0</v>
          </cell>
          <cell r="U126">
            <v>91</v>
          </cell>
          <cell r="V126">
            <v>74.87</v>
          </cell>
          <cell r="W126">
            <v>0</v>
          </cell>
          <cell r="X126">
            <v>0</v>
          </cell>
          <cell r="Y126">
            <v>266.72000000000003</v>
          </cell>
          <cell r="Z126">
            <v>341.59</v>
          </cell>
          <cell r="AA126">
            <v>6.9</v>
          </cell>
          <cell r="AB126">
            <v>0</v>
          </cell>
          <cell r="AC126">
            <v>35.82</v>
          </cell>
          <cell r="AD126">
            <v>42.72</v>
          </cell>
        </row>
        <row r="127">
          <cell r="B127">
            <v>3033427917</v>
          </cell>
          <cell r="C127">
            <v>229398</v>
          </cell>
          <cell r="D127">
            <v>39815</v>
          </cell>
          <cell r="E127">
            <v>39845</v>
          </cell>
          <cell r="F127" t="str">
            <v>EVST2</v>
          </cell>
          <cell r="G127">
            <v>536</v>
          </cell>
          <cell r="H127">
            <v>0</v>
          </cell>
          <cell r="I127">
            <v>0</v>
          </cell>
          <cell r="K127" t="str">
            <v>GELL</v>
          </cell>
          <cell r="L127">
            <v>1.0760000000000001</v>
          </cell>
          <cell r="M127">
            <v>0.82279999999999998</v>
          </cell>
          <cell r="N127">
            <v>0</v>
          </cell>
          <cell r="O127">
            <v>0</v>
          </cell>
          <cell r="P127">
            <v>6.0895999999999999E-2</v>
          </cell>
          <cell r="Q127">
            <v>0.1386</v>
          </cell>
          <cell r="R127">
            <v>0</v>
          </cell>
          <cell r="S127">
            <v>9.9989999999999992E-3</v>
          </cell>
          <cell r="T127">
            <v>0</v>
          </cell>
          <cell r="U127">
            <v>31</v>
          </cell>
          <cell r="V127">
            <v>25.5</v>
          </cell>
          <cell r="W127">
            <v>0</v>
          </cell>
          <cell r="X127">
            <v>0</v>
          </cell>
          <cell r="Y127">
            <v>32.64</v>
          </cell>
          <cell r="Z127">
            <v>58.14</v>
          </cell>
          <cell r="AA127">
            <v>4.3</v>
          </cell>
          <cell r="AB127">
            <v>0</v>
          </cell>
          <cell r="AC127">
            <v>5.77</v>
          </cell>
          <cell r="AD127">
            <v>10.07</v>
          </cell>
        </row>
        <row r="128">
          <cell r="B128">
            <v>3033427917</v>
          </cell>
          <cell r="C128">
            <v>229398</v>
          </cell>
          <cell r="D128">
            <v>39846</v>
          </cell>
          <cell r="E128">
            <v>39873</v>
          </cell>
          <cell r="F128" t="str">
            <v>EVST2</v>
          </cell>
          <cell r="G128">
            <v>484</v>
          </cell>
          <cell r="H128">
            <v>0</v>
          </cell>
          <cell r="I128">
            <v>0</v>
          </cell>
          <cell r="K128" t="str">
            <v>GELL</v>
          </cell>
          <cell r="L128">
            <v>1.0760000000000001</v>
          </cell>
          <cell r="M128">
            <v>0.82279999999999998</v>
          </cell>
          <cell r="N128">
            <v>0</v>
          </cell>
          <cell r="O128">
            <v>0</v>
          </cell>
          <cell r="P128">
            <v>6.0895999999999999E-2</v>
          </cell>
          <cell r="Q128">
            <v>0.1386</v>
          </cell>
          <cell r="R128">
            <v>0</v>
          </cell>
          <cell r="S128">
            <v>9.9989999999999992E-3</v>
          </cell>
          <cell r="T128">
            <v>0</v>
          </cell>
          <cell r="U128">
            <v>28</v>
          </cell>
          <cell r="V128">
            <v>23.04</v>
          </cell>
          <cell r="W128">
            <v>0</v>
          </cell>
          <cell r="X128">
            <v>0</v>
          </cell>
          <cell r="Y128">
            <v>29.48</v>
          </cell>
          <cell r="Z128">
            <v>52.52</v>
          </cell>
          <cell r="AA128">
            <v>3.88</v>
          </cell>
          <cell r="AB128">
            <v>0</v>
          </cell>
          <cell r="AC128">
            <v>5.21</v>
          </cell>
          <cell r="AD128">
            <v>9.09</v>
          </cell>
        </row>
        <row r="129">
          <cell r="B129">
            <v>3033431779</v>
          </cell>
          <cell r="C129">
            <v>229399</v>
          </cell>
          <cell r="D129">
            <v>39758</v>
          </cell>
          <cell r="E129">
            <v>39849</v>
          </cell>
          <cell r="F129" t="str">
            <v>EVST2</v>
          </cell>
          <cell r="G129">
            <v>0</v>
          </cell>
          <cell r="H129">
            <v>0</v>
          </cell>
          <cell r="I129">
            <v>0</v>
          </cell>
          <cell r="K129" t="str">
            <v>GELL</v>
          </cell>
          <cell r="L129">
            <v>1.0760000000000001</v>
          </cell>
          <cell r="M129">
            <v>0.82279999999999998</v>
          </cell>
          <cell r="N129">
            <v>0</v>
          </cell>
          <cell r="O129">
            <v>0</v>
          </cell>
          <cell r="P129">
            <v>6.0895999999999999E-2</v>
          </cell>
          <cell r="Q129">
            <v>0.1386</v>
          </cell>
          <cell r="R129">
            <v>0</v>
          </cell>
          <cell r="S129">
            <v>9.9989999999999992E-3</v>
          </cell>
          <cell r="T129">
            <v>0</v>
          </cell>
          <cell r="U129">
            <v>92</v>
          </cell>
          <cell r="V129">
            <v>75.7</v>
          </cell>
          <cell r="W129">
            <v>0</v>
          </cell>
          <cell r="X129">
            <v>0</v>
          </cell>
          <cell r="Y129">
            <v>0</v>
          </cell>
          <cell r="Z129">
            <v>75.7</v>
          </cell>
          <cell r="AA129">
            <v>12.76</v>
          </cell>
          <cell r="AB129">
            <v>0</v>
          </cell>
          <cell r="AC129">
            <v>0</v>
          </cell>
          <cell r="AD129">
            <v>12.76</v>
          </cell>
        </row>
        <row r="130">
          <cell r="B130">
            <v>3033439575</v>
          </cell>
          <cell r="C130">
            <v>229400</v>
          </cell>
          <cell r="D130">
            <v>39825</v>
          </cell>
          <cell r="E130">
            <v>39852</v>
          </cell>
          <cell r="F130" t="str">
            <v>EVST2</v>
          </cell>
          <cell r="G130">
            <v>2034</v>
          </cell>
          <cell r="H130">
            <v>0</v>
          </cell>
          <cell r="I130">
            <v>0</v>
          </cell>
          <cell r="K130" t="str">
            <v>GELL</v>
          </cell>
          <cell r="L130">
            <v>1.0760000000000001</v>
          </cell>
          <cell r="M130">
            <v>0.82279999999999998</v>
          </cell>
          <cell r="N130">
            <v>0</v>
          </cell>
          <cell r="O130">
            <v>0</v>
          </cell>
          <cell r="P130">
            <v>6.0895999999999999E-2</v>
          </cell>
          <cell r="Q130">
            <v>0.1386</v>
          </cell>
          <cell r="R130">
            <v>0</v>
          </cell>
          <cell r="S130">
            <v>9.9989999999999992E-3</v>
          </cell>
          <cell r="T130">
            <v>0</v>
          </cell>
          <cell r="U130">
            <v>28</v>
          </cell>
          <cell r="V130">
            <v>23.04</v>
          </cell>
          <cell r="W130">
            <v>0</v>
          </cell>
          <cell r="X130">
            <v>0</v>
          </cell>
          <cell r="Y130">
            <v>123.87</v>
          </cell>
          <cell r="Z130">
            <v>146.91</v>
          </cell>
          <cell r="AA130">
            <v>3.88</v>
          </cell>
          <cell r="AB130">
            <v>0</v>
          </cell>
          <cell r="AC130">
            <v>21.89</v>
          </cell>
          <cell r="AD130">
            <v>25.77</v>
          </cell>
        </row>
        <row r="131">
          <cell r="B131">
            <v>3033509387</v>
          </cell>
          <cell r="C131">
            <v>229403</v>
          </cell>
          <cell r="D131">
            <v>39825</v>
          </cell>
          <cell r="E131">
            <v>39852</v>
          </cell>
          <cell r="F131" t="str">
            <v>EVST2</v>
          </cell>
          <cell r="G131">
            <v>3652</v>
          </cell>
          <cell r="H131">
            <v>0</v>
          </cell>
          <cell r="I131">
            <v>0</v>
          </cell>
          <cell r="K131" t="str">
            <v>GELL</v>
          </cell>
          <cell r="L131">
            <v>1.0760000000000001</v>
          </cell>
          <cell r="M131">
            <v>0.82279999999999998</v>
          </cell>
          <cell r="N131">
            <v>0</v>
          </cell>
          <cell r="O131">
            <v>0</v>
          </cell>
          <cell r="P131">
            <v>6.0895999999999999E-2</v>
          </cell>
          <cell r="Q131">
            <v>0.1386</v>
          </cell>
          <cell r="R131">
            <v>0</v>
          </cell>
          <cell r="S131">
            <v>9.9989999999999992E-3</v>
          </cell>
          <cell r="T131">
            <v>0</v>
          </cell>
          <cell r="U131">
            <v>28</v>
          </cell>
          <cell r="V131">
            <v>23.04</v>
          </cell>
          <cell r="W131">
            <v>0</v>
          </cell>
          <cell r="X131">
            <v>0</v>
          </cell>
          <cell r="Y131">
            <v>222.39</v>
          </cell>
          <cell r="Z131">
            <v>245.43</v>
          </cell>
          <cell r="AA131">
            <v>3.88</v>
          </cell>
          <cell r="AB131">
            <v>0</v>
          </cell>
          <cell r="AC131">
            <v>39.29</v>
          </cell>
          <cell r="AD131">
            <v>43.17</v>
          </cell>
        </row>
        <row r="132">
          <cell r="B132">
            <v>3033510806</v>
          </cell>
          <cell r="C132">
            <v>229404</v>
          </cell>
          <cell r="D132">
            <v>39825</v>
          </cell>
          <cell r="E132">
            <v>39852</v>
          </cell>
          <cell r="F132" t="str">
            <v>EVST2</v>
          </cell>
          <cell r="G132">
            <v>59</v>
          </cell>
          <cell r="H132">
            <v>0</v>
          </cell>
          <cell r="I132">
            <v>0</v>
          </cell>
          <cell r="K132" t="str">
            <v>GELL</v>
          </cell>
          <cell r="L132">
            <v>1.0760000000000001</v>
          </cell>
          <cell r="M132">
            <v>0.82279999999999998</v>
          </cell>
          <cell r="N132">
            <v>0</v>
          </cell>
          <cell r="O132">
            <v>0</v>
          </cell>
          <cell r="P132">
            <v>6.0895999999999999E-2</v>
          </cell>
          <cell r="Q132">
            <v>0.1386</v>
          </cell>
          <cell r="R132">
            <v>0</v>
          </cell>
          <cell r="S132">
            <v>9.9989999999999992E-3</v>
          </cell>
          <cell r="T132">
            <v>0</v>
          </cell>
          <cell r="U132">
            <v>28</v>
          </cell>
          <cell r="V132">
            <v>23.04</v>
          </cell>
          <cell r="W132">
            <v>0</v>
          </cell>
          <cell r="X132">
            <v>0</v>
          </cell>
          <cell r="Y132">
            <v>3.59</v>
          </cell>
          <cell r="Z132">
            <v>26.63</v>
          </cell>
          <cell r="AA132">
            <v>3.88</v>
          </cell>
          <cell r="AB132">
            <v>0</v>
          </cell>
          <cell r="AC132">
            <v>0.63</v>
          </cell>
          <cell r="AD132">
            <v>4.51</v>
          </cell>
        </row>
        <row r="133">
          <cell r="B133">
            <v>3033510822</v>
          </cell>
          <cell r="C133">
            <v>229405</v>
          </cell>
          <cell r="D133">
            <v>39825</v>
          </cell>
          <cell r="E133">
            <v>39852</v>
          </cell>
          <cell r="F133" t="str">
            <v>EVST2</v>
          </cell>
          <cell r="G133">
            <v>93</v>
          </cell>
          <cell r="H133">
            <v>0</v>
          </cell>
          <cell r="I133">
            <v>0</v>
          </cell>
          <cell r="K133" t="str">
            <v>GELL</v>
          </cell>
          <cell r="L133">
            <v>1.0760000000000001</v>
          </cell>
          <cell r="M133">
            <v>0.82279999999999998</v>
          </cell>
          <cell r="N133">
            <v>0</v>
          </cell>
          <cell r="O133">
            <v>0</v>
          </cell>
          <cell r="P133">
            <v>6.0895999999999999E-2</v>
          </cell>
          <cell r="Q133">
            <v>0.1386</v>
          </cell>
          <cell r="R133">
            <v>0</v>
          </cell>
          <cell r="S133">
            <v>9.9989999999999992E-3</v>
          </cell>
          <cell r="T133">
            <v>0</v>
          </cell>
          <cell r="U133">
            <v>28</v>
          </cell>
          <cell r="V133">
            <v>23.04</v>
          </cell>
          <cell r="W133">
            <v>0</v>
          </cell>
          <cell r="X133">
            <v>0</v>
          </cell>
          <cell r="Y133">
            <v>5.66</v>
          </cell>
          <cell r="Z133">
            <v>28.7</v>
          </cell>
          <cell r="AA133">
            <v>3.88</v>
          </cell>
          <cell r="AB133">
            <v>0</v>
          </cell>
          <cell r="AC133">
            <v>1</v>
          </cell>
          <cell r="AD133">
            <v>4.88</v>
          </cell>
        </row>
        <row r="134">
          <cell r="B134">
            <v>3036086339</v>
          </cell>
          <cell r="C134">
            <v>229410</v>
          </cell>
          <cell r="D134">
            <v>39819</v>
          </cell>
          <cell r="E134">
            <v>39848</v>
          </cell>
          <cell r="F134" t="str">
            <v>EVST2</v>
          </cell>
          <cell r="G134">
            <v>2354</v>
          </cell>
          <cell r="H134">
            <v>0</v>
          </cell>
          <cell r="I134">
            <v>0</v>
          </cell>
          <cell r="K134" t="str">
            <v>GELL</v>
          </cell>
          <cell r="L134">
            <v>1.0760000000000001</v>
          </cell>
          <cell r="M134">
            <v>0.82279999999999998</v>
          </cell>
          <cell r="N134">
            <v>0</v>
          </cell>
          <cell r="O134">
            <v>0</v>
          </cell>
          <cell r="P134">
            <v>6.0895999999999999E-2</v>
          </cell>
          <cell r="Q134">
            <v>0.1386</v>
          </cell>
          <cell r="R134">
            <v>0</v>
          </cell>
          <cell r="S134">
            <v>9.9989999999999992E-3</v>
          </cell>
          <cell r="T134">
            <v>0</v>
          </cell>
          <cell r="U134">
            <v>30</v>
          </cell>
          <cell r="V134">
            <v>24.68</v>
          </cell>
          <cell r="W134">
            <v>0</v>
          </cell>
          <cell r="X134">
            <v>0</v>
          </cell>
          <cell r="Y134">
            <v>143.35</v>
          </cell>
          <cell r="Z134">
            <v>168.03</v>
          </cell>
          <cell r="AA134">
            <v>4.1500000000000004</v>
          </cell>
          <cell r="AB134">
            <v>0</v>
          </cell>
          <cell r="AC134">
            <v>25.33</v>
          </cell>
          <cell r="AD134">
            <v>29.48</v>
          </cell>
        </row>
        <row r="135">
          <cell r="B135">
            <v>3036102466</v>
          </cell>
          <cell r="C135">
            <v>229413</v>
          </cell>
          <cell r="D135">
            <v>39815</v>
          </cell>
          <cell r="E135">
            <v>39847</v>
          </cell>
          <cell r="F135" t="str">
            <v>EVST2</v>
          </cell>
          <cell r="G135">
            <v>898</v>
          </cell>
          <cell r="H135">
            <v>0</v>
          </cell>
          <cell r="I135">
            <v>0</v>
          </cell>
          <cell r="K135" t="str">
            <v>GELL</v>
          </cell>
          <cell r="L135">
            <v>1.0760000000000001</v>
          </cell>
          <cell r="M135">
            <v>0.82279999999999998</v>
          </cell>
          <cell r="N135">
            <v>0</v>
          </cell>
          <cell r="O135">
            <v>0</v>
          </cell>
          <cell r="P135">
            <v>6.0895999999999999E-2</v>
          </cell>
          <cell r="Q135">
            <v>0.1386</v>
          </cell>
          <cell r="R135">
            <v>0</v>
          </cell>
          <cell r="S135">
            <v>9.9989999999999992E-3</v>
          </cell>
          <cell r="T135">
            <v>0</v>
          </cell>
          <cell r="U135">
            <v>33</v>
          </cell>
          <cell r="V135">
            <v>27.15</v>
          </cell>
          <cell r="W135">
            <v>0</v>
          </cell>
          <cell r="X135">
            <v>0</v>
          </cell>
          <cell r="Y135">
            <v>54.69</v>
          </cell>
          <cell r="Z135">
            <v>81.84</v>
          </cell>
          <cell r="AA135">
            <v>4.57</v>
          </cell>
          <cell r="AB135">
            <v>0</v>
          </cell>
          <cell r="AC135">
            <v>9.66</v>
          </cell>
          <cell r="AD135">
            <v>14.23</v>
          </cell>
        </row>
        <row r="136">
          <cell r="B136">
            <v>3036102466</v>
          </cell>
          <cell r="C136">
            <v>229413</v>
          </cell>
          <cell r="D136">
            <v>39848</v>
          </cell>
          <cell r="E136">
            <v>39873</v>
          </cell>
          <cell r="F136" t="str">
            <v>EVST2</v>
          </cell>
          <cell r="G136">
            <v>796</v>
          </cell>
          <cell r="H136">
            <v>0</v>
          </cell>
          <cell r="I136">
            <v>0</v>
          </cell>
          <cell r="K136" t="str">
            <v>GELL</v>
          </cell>
          <cell r="L136">
            <v>1.0760000000000001</v>
          </cell>
          <cell r="M136">
            <v>0.82279999999999998</v>
          </cell>
          <cell r="N136">
            <v>0</v>
          </cell>
          <cell r="O136">
            <v>0</v>
          </cell>
          <cell r="P136">
            <v>6.0895999999999999E-2</v>
          </cell>
          <cell r="Q136">
            <v>0.1386</v>
          </cell>
          <cell r="R136">
            <v>0</v>
          </cell>
          <cell r="S136">
            <v>9.9989999999999992E-3</v>
          </cell>
          <cell r="T136">
            <v>0</v>
          </cell>
          <cell r="U136">
            <v>26</v>
          </cell>
          <cell r="V136">
            <v>21.39</v>
          </cell>
          <cell r="W136">
            <v>0</v>
          </cell>
          <cell r="X136">
            <v>0</v>
          </cell>
          <cell r="Y136">
            <v>48.47</v>
          </cell>
          <cell r="Z136">
            <v>69.86</v>
          </cell>
          <cell r="AA136">
            <v>3.6</v>
          </cell>
          <cell r="AB136">
            <v>0</v>
          </cell>
          <cell r="AC136">
            <v>8.56</v>
          </cell>
          <cell r="AD136">
            <v>12.16</v>
          </cell>
        </row>
        <row r="137">
          <cell r="B137">
            <v>3036102890</v>
          </cell>
          <cell r="C137">
            <v>229414</v>
          </cell>
          <cell r="D137">
            <v>39815</v>
          </cell>
          <cell r="E137">
            <v>39846</v>
          </cell>
          <cell r="F137" t="str">
            <v>EVST2</v>
          </cell>
          <cell r="G137">
            <v>2387</v>
          </cell>
          <cell r="H137">
            <v>0</v>
          </cell>
          <cell r="I137">
            <v>0</v>
          </cell>
          <cell r="K137" t="str">
            <v>GELL</v>
          </cell>
          <cell r="L137">
            <v>1.0760000000000001</v>
          </cell>
          <cell r="M137">
            <v>0.82279999999999998</v>
          </cell>
          <cell r="N137">
            <v>0</v>
          </cell>
          <cell r="O137">
            <v>0</v>
          </cell>
          <cell r="P137">
            <v>6.0895999999999999E-2</v>
          </cell>
          <cell r="Q137">
            <v>0.1386</v>
          </cell>
          <cell r="R137">
            <v>0</v>
          </cell>
          <cell r="S137">
            <v>9.9989999999999992E-3</v>
          </cell>
          <cell r="T137">
            <v>0</v>
          </cell>
          <cell r="U137">
            <v>32</v>
          </cell>
          <cell r="V137">
            <v>26.33</v>
          </cell>
          <cell r="W137">
            <v>0</v>
          </cell>
          <cell r="X137">
            <v>0</v>
          </cell>
          <cell r="Y137">
            <v>145.36000000000001</v>
          </cell>
          <cell r="Z137">
            <v>171.69</v>
          </cell>
          <cell r="AA137">
            <v>4.4400000000000004</v>
          </cell>
          <cell r="AB137">
            <v>0</v>
          </cell>
          <cell r="AC137">
            <v>25.68</v>
          </cell>
          <cell r="AD137">
            <v>30.12</v>
          </cell>
        </row>
        <row r="138">
          <cell r="B138">
            <v>3036102890</v>
          </cell>
          <cell r="C138">
            <v>229414</v>
          </cell>
          <cell r="D138">
            <v>39847</v>
          </cell>
          <cell r="E138">
            <v>39873</v>
          </cell>
          <cell r="F138" t="str">
            <v>EVST2</v>
          </cell>
          <cell r="G138">
            <v>1996</v>
          </cell>
          <cell r="H138">
            <v>0</v>
          </cell>
          <cell r="I138">
            <v>0</v>
          </cell>
          <cell r="K138" t="str">
            <v>GELL</v>
          </cell>
          <cell r="L138">
            <v>1.0760000000000001</v>
          </cell>
          <cell r="M138">
            <v>0.82279999999999998</v>
          </cell>
          <cell r="N138">
            <v>0</v>
          </cell>
          <cell r="O138">
            <v>0</v>
          </cell>
          <cell r="P138">
            <v>6.0895999999999999E-2</v>
          </cell>
          <cell r="Q138">
            <v>0.1386</v>
          </cell>
          <cell r="R138">
            <v>0</v>
          </cell>
          <cell r="S138">
            <v>9.9989999999999992E-3</v>
          </cell>
          <cell r="T138">
            <v>0</v>
          </cell>
          <cell r="U138">
            <v>27</v>
          </cell>
          <cell r="V138">
            <v>22.22</v>
          </cell>
          <cell r="W138">
            <v>0</v>
          </cell>
          <cell r="X138">
            <v>0</v>
          </cell>
          <cell r="Y138">
            <v>121.55</v>
          </cell>
          <cell r="Z138">
            <v>143.77000000000001</v>
          </cell>
          <cell r="AA138">
            <v>3.75</v>
          </cell>
          <cell r="AB138">
            <v>0</v>
          </cell>
          <cell r="AC138">
            <v>21.48</v>
          </cell>
          <cell r="AD138">
            <v>25.23</v>
          </cell>
        </row>
        <row r="139">
          <cell r="B139">
            <v>3036537471</v>
          </cell>
          <cell r="C139">
            <v>229416</v>
          </cell>
          <cell r="D139">
            <v>39819</v>
          </cell>
          <cell r="E139">
            <v>39848</v>
          </cell>
          <cell r="F139" t="str">
            <v>EVST2</v>
          </cell>
          <cell r="G139">
            <v>961</v>
          </cell>
          <cell r="H139">
            <v>0</v>
          </cell>
          <cell r="I139">
            <v>0</v>
          </cell>
          <cell r="K139" t="str">
            <v>GELL</v>
          </cell>
          <cell r="L139">
            <v>1.0760000000000001</v>
          </cell>
          <cell r="M139">
            <v>0.82279999999999998</v>
          </cell>
          <cell r="N139">
            <v>0</v>
          </cell>
          <cell r="O139">
            <v>0</v>
          </cell>
          <cell r="P139">
            <v>6.0895999999999999E-2</v>
          </cell>
          <cell r="Q139">
            <v>0.1386</v>
          </cell>
          <cell r="R139">
            <v>0</v>
          </cell>
          <cell r="S139">
            <v>9.9989999999999992E-3</v>
          </cell>
          <cell r="T139">
            <v>0</v>
          </cell>
          <cell r="U139">
            <v>30</v>
          </cell>
          <cell r="V139">
            <v>24.68</v>
          </cell>
          <cell r="W139">
            <v>0</v>
          </cell>
          <cell r="X139">
            <v>0</v>
          </cell>
          <cell r="Y139">
            <v>58.53</v>
          </cell>
          <cell r="Z139">
            <v>83.21</v>
          </cell>
          <cell r="AA139">
            <v>4.1500000000000004</v>
          </cell>
          <cell r="AB139">
            <v>0</v>
          </cell>
          <cell r="AC139">
            <v>10.34</v>
          </cell>
          <cell r="AD139">
            <v>14.49</v>
          </cell>
        </row>
        <row r="140">
          <cell r="B140">
            <v>3036572306</v>
          </cell>
          <cell r="C140">
            <v>229419</v>
          </cell>
          <cell r="D140">
            <v>39819</v>
          </cell>
          <cell r="E140">
            <v>39848</v>
          </cell>
          <cell r="F140" t="str">
            <v>EVST2</v>
          </cell>
          <cell r="G140">
            <v>1660</v>
          </cell>
          <cell r="H140">
            <v>0</v>
          </cell>
          <cell r="I140">
            <v>0</v>
          </cell>
          <cell r="K140" t="str">
            <v>GELL</v>
          </cell>
          <cell r="L140">
            <v>1.0760000000000001</v>
          </cell>
          <cell r="M140">
            <v>0.82279999999999998</v>
          </cell>
          <cell r="N140">
            <v>0</v>
          </cell>
          <cell r="O140">
            <v>0</v>
          </cell>
          <cell r="P140">
            <v>6.0895999999999999E-2</v>
          </cell>
          <cell r="Q140">
            <v>0.1386</v>
          </cell>
          <cell r="R140">
            <v>0</v>
          </cell>
          <cell r="S140">
            <v>9.9989999999999992E-3</v>
          </cell>
          <cell r="T140">
            <v>0</v>
          </cell>
          <cell r="U140">
            <v>30</v>
          </cell>
          <cell r="V140">
            <v>24.68</v>
          </cell>
          <cell r="W140">
            <v>0</v>
          </cell>
          <cell r="X140">
            <v>0</v>
          </cell>
          <cell r="Y140">
            <v>101.09</v>
          </cell>
          <cell r="Z140">
            <v>125.77</v>
          </cell>
          <cell r="AA140">
            <v>4.1500000000000004</v>
          </cell>
          <cell r="AB140">
            <v>0</v>
          </cell>
          <cell r="AC140">
            <v>17.86</v>
          </cell>
          <cell r="AD140">
            <v>22.01</v>
          </cell>
        </row>
        <row r="141">
          <cell r="B141">
            <v>3051004640</v>
          </cell>
          <cell r="C141">
            <v>229483</v>
          </cell>
          <cell r="D141">
            <v>39819</v>
          </cell>
          <cell r="E141">
            <v>39848</v>
          </cell>
          <cell r="F141" t="str">
            <v>EVST2</v>
          </cell>
          <cell r="G141">
            <v>15511</v>
          </cell>
          <cell r="H141">
            <v>0</v>
          </cell>
          <cell r="I141">
            <v>0</v>
          </cell>
          <cell r="K141" t="str">
            <v>GELL</v>
          </cell>
          <cell r="L141">
            <v>1.0760000000000001</v>
          </cell>
          <cell r="M141">
            <v>0.82279999999999998</v>
          </cell>
          <cell r="N141">
            <v>0</v>
          </cell>
          <cell r="O141">
            <v>0</v>
          </cell>
          <cell r="P141">
            <v>6.0895999999999999E-2</v>
          </cell>
          <cell r="Q141">
            <v>0.1386</v>
          </cell>
          <cell r="R141">
            <v>0</v>
          </cell>
          <cell r="S141">
            <v>9.9989999999999992E-3</v>
          </cell>
          <cell r="T141">
            <v>0</v>
          </cell>
          <cell r="U141">
            <v>30</v>
          </cell>
          <cell r="V141">
            <v>24.68</v>
          </cell>
          <cell r="W141">
            <v>0</v>
          </cell>
          <cell r="X141">
            <v>0</v>
          </cell>
          <cell r="Y141">
            <v>944.55</v>
          </cell>
          <cell r="Z141">
            <v>969.23</v>
          </cell>
          <cell r="AA141">
            <v>4.1500000000000004</v>
          </cell>
          <cell r="AB141">
            <v>0</v>
          </cell>
          <cell r="AC141">
            <v>166.89</v>
          </cell>
          <cell r="AD141">
            <v>171.04</v>
          </cell>
        </row>
        <row r="142">
          <cell r="B142">
            <v>3051055961</v>
          </cell>
          <cell r="C142">
            <v>229484</v>
          </cell>
          <cell r="D142">
            <v>39819</v>
          </cell>
          <cell r="E142">
            <v>39848</v>
          </cell>
          <cell r="F142" t="str">
            <v>EVST2</v>
          </cell>
          <cell r="G142">
            <v>1920</v>
          </cell>
          <cell r="H142">
            <v>0</v>
          </cell>
          <cell r="I142">
            <v>0</v>
          </cell>
          <cell r="K142" t="str">
            <v>GELL</v>
          </cell>
          <cell r="L142">
            <v>1.0760000000000001</v>
          </cell>
          <cell r="M142">
            <v>0.82279999999999998</v>
          </cell>
          <cell r="N142">
            <v>0</v>
          </cell>
          <cell r="O142">
            <v>0</v>
          </cell>
          <cell r="P142">
            <v>6.0895999999999999E-2</v>
          </cell>
          <cell r="Q142">
            <v>0.1386</v>
          </cell>
          <cell r="R142">
            <v>0</v>
          </cell>
          <cell r="S142">
            <v>9.9989999999999992E-3</v>
          </cell>
          <cell r="T142">
            <v>0</v>
          </cell>
          <cell r="U142">
            <v>30</v>
          </cell>
          <cell r="V142">
            <v>24.68</v>
          </cell>
          <cell r="W142">
            <v>0</v>
          </cell>
          <cell r="X142">
            <v>0</v>
          </cell>
          <cell r="Y142">
            <v>116.93</v>
          </cell>
          <cell r="Z142">
            <v>141.61000000000001</v>
          </cell>
          <cell r="AA142">
            <v>4.1500000000000004</v>
          </cell>
          <cell r="AB142">
            <v>0</v>
          </cell>
          <cell r="AC142">
            <v>20.65</v>
          </cell>
          <cell r="AD142">
            <v>24.8</v>
          </cell>
        </row>
        <row r="143">
          <cell r="B143">
            <v>3030081891</v>
          </cell>
          <cell r="C143">
            <v>229362</v>
          </cell>
          <cell r="D143">
            <v>39820</v>
          </cell>
          <cell r="E143">
            <v>39848</v>
          </cell>
          <cell r="F143" t="str">
            <v>EVST3</v>
          </cell>
          <cell r="G143">
            <v>1312</v>
          </cell>
          <cell r="H143">
            <v>0</v>
          </cell>
          <cell r="I143">
            <v>0</v>
          </cell>
          <cell r="K143" t="str">
            <v>GELL</v>
          </cell>
          <cell r="L143">
            <v>1.0760000000000001</v>
          </cell>
          <cell r="M143">
            <v>0.82279999999999998</v>
          </cell>
          <cell r="N143">
            <v>0</v>
          </cell>
          <cell r="O143">
            <v>0</v>
          </cell>
          <cell r="P143">
            <v>6.0895999999999999E-2</v>
          </cell>
          <cell r="Q143">
            <v>0.24310000000000001</v>
          </cell>
          <cell r="R143">
            <v>0</v>
          </cell>
          <cell r="S143">
            <v>1.3991999999999999E-2</v>
          </cell>
          <cell r="T143">
            <v>0</v>
          </cell>
          <cell r="U143">
            <v>29</v>
          </cell>
          <cell r="V143">
            <v>23.87</v>
          </cell>
          <cell r="W143">
            <v>0</v>
          </cell>
          <cell r="X143">
            <v>0</v>
          </cell>
          <cell r="Y143">
            <v>79.900000000000006</v>
          </cell>
          <cell r="Z143">
            <v>103.77</v>
          </cell>
          <cell r="AA143">
            <v>7.05</v>
          </cell>
          <cell r="AB143">
            <v>0</v>
          </cell>
          <cell r="AC143">
            <v>19.75</v>
          </cell>
          <cell r="AD143">
            <v>26.8</v>
          </cell>
        </row>
        <row r="144">
          <cell r="B144">
            <v>3030106371</v>
          </cell>
          <cell r="C144">
            <v>229366</v>
          </cell>
          <cell r="D144">
            <v>39819</v>
          </cell>
          <cell r="E144">
            <v>39847</v>
          </cell>
          <cell r="F144" t="str">
            <v>EVST3</v>
          </cell>
          <cell r="G144">
            <v>1967</v>
          </cell>
          <cell r="H144">
            <v>0</v>
          </cell>
          <cell r="I144">
            <v>0</v>
          </cell>
          <cell r="K144" t="str">
            <v>GELL</v>
          </cell>
          <cell r="L144">
            <v>1.0760000000000001</v>
          </cell>
          <cell r="M144">
            <v>0.82279999999999998</v>
          </cell>
          <cell r="N144">
            <v>0</v>
          </cell>
          <cell r="O144">
            <v>0</v>
          </cell>
          <cell r="P144">
            <v>6.0895999999999999E-2</v>
          </cell>
          <cell r="Q144">
            <v>0.24310000000000001</v>
          </cell>
          <cell r="R144">
            <v>0</v>
          </cell>
          <cell r="S144">
            <v>1.3991999999999999E-2</v>
          </cell>
          <cell r="T144">
            <v>0</v>
          </cell>
          <cell r="U144">
            <v>29</v>
          </cell>
          <cell r="V144">
            <v>23.87</v>
          </cell>
          <cell r="W144">
            <v>0</v>
          </cell>
          <cell r="X144">
            <v>0</v>
          </cell>
          <cell r="Y144">
            <v>119.79</v>
          </cell>
          <cell r="Z144">
            <v>143.66</v>
          </cell>
          <cell r="AA144">
            <v>7.05</v>
          </cell>
          <cell r="AB144">
            <v>0</v>
          </cell>
          <cell r="AC144">
            <v>29.62</v>
          </cell>
          <cell r="AD144">
            <v>36.67</v>
          </cell>
        </row>
        <row r="145">
          <cell r="B145">
            <v>3030124140</v>
          </cell>
          <cell r="C145">
            <v>229367</v>
          </cell>
          <cell r="D145">
            <v>39820</v>
          </cell>
          <cell r="E145">
            <v>39849</v>
          </cell>
          <cell r="F145" t="str">
            <v>EVST3</v>
          </cell>
          <cell r="G145">
            <v>852</v>
          </cell>
          <cell r="H145">
            <v>0</v>
          </cell>
          <cell r="I145">
            <v>0</v>
          </cell>
          <cell r="K145" t="str">
            <v>GELL</v>
          </cell>
          <cell r="L145">
            <v>1.0760000000000001</v>
          </cell>
          <cell r="M145">
            <v>0.82279999999999998</v>
          </cell>
          <cell r="N145">
            <v>0</v>
          </cell>
          <cell r="O145">
            <v>0</v>
          </cell>
          <cell r="P145">
            <v>6.0895999999999999E-2</v>
          </cell>
          <cell r="Q145">
            <v>0.24310000000000001</v>
          </cell>
          <cell r="R145">
            <v>0</v>
          </cell>
          <cell r="S145">
            <v>1.3991999999999999E-2</v>
          </cell>
          <cell r="T145">
            <v>0</v>
          </cell>
          <cell r="U145">
            <v>30</v>
          </cell>
          <cell r="V145">
            <v>24.68</v>
          </cell>
          <cell r="W145">
            <v>0</v>
          </cell>
          <cell r="X145">
            <v>0</v>
          </cell>
          <cell r="Y145">
            <v>51.88</v>
          </cell>
          <cell r="Z145">
            <v>76.56</v>
          </cell>
          <cell r="AA145">
            <v>7.29</v>
          </cell>
          <cell r="AB145">
            <v>0</v>
          </cell>
          <cell r="AC145">
            <v>12.83</v>
          </cell>
          <cell r="AD145">
            <v>20.12</v>
          </cell>
        </row>
        <row r="146">
          <cell r="B146">
            <v>3030253250</v>
          </cell>
          <cell r="C146">
            <v>229370</v>
          </cell>
          <cell r="D146">
            <v>39820</v>
          </cell>
          <cell r="E146">
            <v>39848</v>
          </cell>
          <cell r="F146" t="str">
            <v>EVST3</v>
          </cell>
          <cell r="G146">
            <v>1405</v>
          </cell>
          <cell r="H146">
            <v>0</v>
          </cell>
          <cell r="I146">
            <v>0</v>
          </cell>
          <cell r="K146" t="str">
            <v>GELL</v>
          </cell>
          <cell r="L146">
            <v>1.0760000000000001</v>
          </cell>
          <cell r="M146">
            <v>0.82279999999999998</v>
          </cell>
          <cell r="N146">
            <v>0</v>
          </cell>
          <cell r="O146">
            <v>0</v>
          </cell>
          <cell r="P146">
            <v>6.0895999999999999E-2</v>
          </cell>
          <cell r="Q146">
            <v>0.24310000000000001</v>
          </cell>
          <cell r="R146">
            <v>0</v>
          </cell>
          <cell r="S146">
            <v>1.3991999999999999E-2</v>
          </cell>
          <cell r="T146">
            <v>0</v>
          </cell>
          <cell r="U146">
            <v>29</v>
          </cell>
          <cell r="V146">
            <v>23.87</v>
          </cell>
          <cell r="W146">
            <v>0</v>
          </cell>
          <cell r="X146">
            <v>0</v>
          </cell>
          <cell r="Y146">
            <v>85.56</v>
          </cell>
          <cell r="Z146">
            <v>109.43</v>
          </cell>
          <cell r="AA146">
            <v>7.05</v>
          </cell>
          <cell r="AB146">
            <v>0</v>
          </cell>
          <cell r="AC146">
            <v>21.15</v>
          </cell>
          <cell r="AD146">
            <v>28.2</v>
          </cell>
        </row>
        <row r="147">
          <cell r="B147">
            <v>3030253268</v>
          </cell>
          <cell r="C147">
            <v>229371</v>
          </cell>
          <cell r="D147">
            <v>39820</v>
          </cell>
          <cell r="E147">
            <v>39848</v>
          </cell>
          <cell r="F147" t="str">
            <v>EVST3</v>
          </cell>
          <cell r="G147">
            <v>0</v>
          </cell>
          <cell r="H147">
            <v>0</v>
          </cell>
          <cell r="I147">
            <v>0</v>
          </cell>
          <cell r="K147" t="str">
            <v>GELL</v>
          </cell>
          <cell r="L147">
            <v>1.0760000000000001</v>
          </cell>
          <cell r="M147">
            <v>0.82279999999999998</v>
          </cell>
          <cell r="N147">
            <v>0</v>
          </cell>
          <cell r="O147">
            <v>0</v>
          </cell>
          <cell r="P147">
            <v>6.0895999999999999E-2</v>
          </cell>
          <cell r="Q147">
            <v>0.24310000000000001</v>
          </cell>
          <cell r="R147">
            <v>0</v>
          </cell>
          <cell r="S147">
            <v>1.3991999999999999E-2</v>
          </cell>
          <cell r="T147">
            <v>0</v>
          </cell>
          <cell r="U147">
            <v>29</v>
          </cell>
          <cell r="V147">
            <v>23.87</v>
          </cell>
          <cell r="W147">
            <v>0</v>
          </cell>
          <cell r="X147">
            <v>0</v>
          </cell>
          <cell r="Y147">
            <v>0</v>
          </cell>
          <cell r="Z147">
            <v>23.87</v>
          </cell>
          <cell r="AA147">
            <v>7.05</v>
          </cell>
          <cell r="AB147">
            <v>0</v>
          </cell>
          <cell r="AC147">
            <v>0</v>
          </cell>
          <cell r="AD147">
            <v>7.05</v>
          </cell>
        </row>
        <row r="148">
          <cell r="B148">
            <v>3030253276</v>
          </cell>
          <cell r="C148">
            <v>229372</v>
          </cell>
          <cell r="D148">
            <v>39820</v>
          </cell>
          <cell r="E148">
            <v>39848</v>
          </cell>
          <cell r="F148" t="str">
            <v>EVST3</v>
          </cell>
          <cell r="G148">
            <v>701</v>
          </cell>
          <cell r="H148">
            <v>0</v>
          </cell>
          <cell r="I148">
            <v>0</v>
          </cell>
          <cell r="K148" t="str">
            <v>GELL</v>
          </cell>
          <cell r="L148">
            <v>1.0760000000000001</v>
          </cell>
          <cell r="M148">
            <v>0.82279999999999998</v>
          </cell>
          <cell r="N148">
            <v>0</v>
          </cell>
          <cell r="O148">
            <v>0</v>
          </cell>
          <cell r="P148">
            <v>6.0895999999999999E-2</v>
          </cell>
          <cell r="Q148">
            <v>0.24310000000000001</v>
          </cell>
          <cell r="R148">
            <v>0</v>
          </cell>
          <cell r="S148">
            <v>1.3991999999999999E-2</v>
          </cell>
          <cell r="T148">
            <v>0</v>
          </cell>
          <cell r="U148">
            <v>29</v>
          </cell>
          <cell r="V148">
            <v>23.87</v>
          </cell>
          <cell r="W148">
            <v>0</v>
          </cell>
          <cell r="X148">
            <v>0</v>
          </cell>
          <cell r="Y148">
            <v>42.69</v>
          </cell>
          <cell r="Z148">
            <v>66.56</v>
          </cell>
          <cell r="AA148">
            <v>7.05</v>
          </cell>
          <cell r="AB148">
            <v>0</v>
          </cell>
          <cell r="AC148">
            <v>10.56</v>
          </cell>
          <cell r="AD148">
            <v>17.61</v>
          </cell>
        </row>
        <row r="149">
          <cell r="B149">
            <v>3030253284</v>
          </cell>
          <cell r="C149">
            <v>229373</v>
          </cell>
          <cell r="D149">
            <v>39820</v>
          </cell>
          <cell r="E149">
            <v>39848</v>
          </cell>
          <cell r="F149" t="str">
            <v>EVST3</v>
          </cell>
          <cell r="G149">
            <v>858</v>
          </cell>
          <cell r="H149">
            <v>0</v>
          </cell>
          <cell r="I149">
            <v>0</v>
          </cell>
          <cell r="K149" t="str">
            <v>GELL</v>
          </cell>
          <cell r="L149">
            <v>1.0760000000000001</v>
          </cell>
          <cell r="M149">
            <v>0.82279999999999998</v>
          </cell>
          <cell r="N149">
            <v>0</v>
          </cell>
          <cell r="O149">
            <v>0</v>
          </cell>
          <cell r="P149">
            <v>6.0895999999999999E-2</v>
          </cell>
          <cell r="Q149">
            <v>0.24310000000000001</v>
          </cell>
          <cell r="R149">
            <v>0</v>
          </cell>
          <cell r="S149">
            <v>1.3991999999999999E-2</v>
          </cell>
          <cell r="T149">
            <v>0</v>
          </cell>
          <cell r="U149">
            <v>29</v>
          </cell>
          <cell r="V149">
            <v>23.87</v>
          </cell>
          <cell r="W149">
            <v>0</v>
          </cell>
          <cell r="X149">
            <v>0</v>
          </cell>
          <cell r="Y149">
            <v>52.25</v>
          </cell>
          <cell r="Z149">
            <v>76.12</v>
          </cell>
          <cell r="AA149">
            <v>7.05</v>
          </cell>
          <cell r="AB149">
            <v>0</v>
          </cell>
          <cell r="AC149">
            <v>12.92</v>
          </cell>
          <cell r="AD149">
            <v>19.97</v>
          </cell>
        </row>
        <row r="150">
          <cell r="B150">
            <v>3030253292</v>
          </cell>
          <cell r="C150">
            <v>229374</v>
          </cell>
          <cell r="D150">
            <v>39820</v>
          </cell>
          <cell r="E150">
            <v>39848</v>
          </cell>
          <cell r="F150" t="str">
            <v>EVST3</v>
          </cell>
          <cell r="G150">
            <v>378</v>
          </cell>
          <cell r="H150">
            <v>0</v>
          </cell>
          <cell r="I150">
            <v>0</v>
          </cell>
          <cell r="K150" t="str">
            <v>GELL</v>
          </cell>
          <cell r="L150">
            <v>1.0760000000000001</v>
          </cell>
          <cell r="M150">
            <v>0.82279999999999998</v>
          </cell>
          <cell r="N150">
            <v>0</v>
          </cell>
          <cell r="O150">
            <v>0</v>
          </cell>
          <cell r="P150">
            <v>6.0895999999999999E-2</v>
          </cell>
          <cell r="Q150">
            <v>0.24310000000000001</v>
          </cell>
          <cell r="R150">
            <v>0</v>
          </cell>
          <cell r="S150">
            <v>1.3991999999999999E-2</v>
          </cell>
          <cell r="T150">
            <v>0</v>
          </cell>
          <cell r="U150">
            <v>29</v>
          </cell>
          <cell r="V150">
            <v>23.87</v>
          </cell>
          <cell r="W150">
            <v>0</v>
          </cell>
          <cell r="X150">
            <v>0</v>
          </cell>
          <cell r="Y150">
            <v>23.02</v>
          </cell>
          <cell r="Z150">
            <v>46.89</v>
          </cell>
          <cell r="AA150">
            <v>7.05</v>
          </cell>
          <cell r="AB150">
            <v>0</v>
          </cell>
          <cell r="AC150">
            <v>5.69</v>
          </cell>
          <cell r="AD150">
            <v>12.74</v>
          </cell>
        </row>
        <row r="151">
          <cell r="B151">
            <v>3030253306</v>
          </cell>
          <cell r="C151">
            <v>229375</v>
          </cell>
          <cell r="D151">
            <v>39820</v>
          </cell>
          <cell r="E151">
            <v>39848</v>
          </cell>
          <cell r="F151" t="str">
            <v>EVST3</v>
          </cell>
          <cell r="G151">
            <v>78</v>
          </cell>
          <cell r="H151">
            <v>0</v>
          </cell>
          <cell r="I151">
            <v>0</v>
          </cell>
          <cell r="K151" t="str">
            <v>GELL</v>
          </cell>
          <cell r="L151">
            <v>1.0760000000000001</v>
          </cell>
          <cell r="M151">
            <v>0.82279999999999998</v>
          </cell>
          <cell r="N151">
            <v>0</v>
          </cell>
          <cell r="O151">
            <v>0</v>
          </cell>
          <cell r="P151">
            <v>6.0895999999999999E-2</v>
          </cell>
          <cell r="Q151">
            <v>0.24310000000000001</v>
          </cell>
          <cell r="R151">
            <v>0</v>
          </cell>
          <cell r="S151">
            <v>1.3991999999999999E-2</v>
          </cell>
          <cell r="T151">
            <v>0</v>
          </cell>
          <cell r="U151">
            <v>29</v>
          </cell>
          <cell r="V151">
            <v>23.87</v>
          </cell>
          <cell r="W151">
            <v>0</v>
          </cell>
          <cell r="X151">
            <v>0</v>
          </cell>
          <cell r="Y151">
            <v>4.75</v>
          </cell>
          <cell r="Z151">
            <v>28.62</v>
          </cell>
          <cell r="AA151">
            <v>7.05</v>
          </cell>
          <cell r="AB151">
            <v>0</v>
          </cell>
          <cell r="AC151">
            <v>1.17</v>
          </cell>
          <cell r="AD151">
            <v>8.2200000000000006</v>
          </cell>
        </row>
        <row r="152">
          <cell r="B152">
            <v>3030253314</v>
          </cell>
          <cell r="C152">
            <v>229376</v>
          </cell>
          <cell r="D152">
            <v>39820</v>
          </cell>
          <cell r="E152">
            <v>39848</v>
          </cell>
          <cell r="F152" t="str">
            <v>EVST3</v>
          </cell>
          <cell r="G152">
            <v>0</v>
          </cell>
          <cell r="H152">
            <v>0</v>
          </cell>
          <cell r="I152">
            <v>0</v>
          </cell>
          <cell r="K152" t="str">
            <v>GELL</v>
          </cell>
          <cell r="L152">
            <v>1.0760000000000001</v>
          </cell>
          <cell r="M152">
            <v>0.82279999999999998</v>
          </cell>
          <cell r="N152">
            <v>0</v>
          </cell>
          <cell r="O152">
            <v>0</v>
          </cell>
          <cell r="P152">
            <v>6.0895999999999999E-2</v>
          </cell>
          <cell r="Q152">
            <v>0.24310000000000001</v>
          </cell>
          <cell r="R152">
            <v>0</v>
          </cell>
          <cell r="S152">
            <v>1.3991999999999999E-2</v>
          </cell>
          <cell r="T152">
            <v>0</v>
          </cell>
          <cell r="U152">
            <v>29</v>
          </cell>
          <cell r="V152">
            <v>23.87</v>
          </cell>
          <cell r="W152">
            <v>0</v>
          </cell>
          <cell r="X152">
            <v>0</v>
          </cell>
          <cell r="Y152">
            <v>0</v>
          </cell>
          <cell r="Z152">
            <v>23.87</v>
          </cell>
          <cell r="AA152">
            <v>7.05</v>
          </cell>
          <cell r="AB152">
            <v>0</v>
          </cell>
          <cell r="AC152">
            <v>0</v>
          </cell>
          <cell r="AD152">
            <v>7.05</v>
          </cell>
        </row>
        <row r="153">
          <cell r="B153">
            <v>3030253331</v>
          </cell>
          <cell r="C153">
            <v>229378</v>
          </cell>
          <cell r="D153">
            <v>39820</v>
          </cell>
          <cell r="E153">
            <v>39848</v>
          </cell>
          <cell r="F153" t="str">
            <v>EVST3</v>
          </cell>
          <cell r="G153">
            <v>86</v>
          </cell>
          <cell r="H153">
            <v>0</v>
          </cell>
          <cell r="I153">
            <v>0</v>
          </cell>
          <cell r="K153" t="str">
            <v>GELL</v>
          </cell>
          <cell r="L153">
            <v>1.0760000000000001</v>
          </cell>
          <cell r="M153">
            <v>0.82279999999999998</v>
          </cell>
          <cell r="N153">
            <v>0</v>
          </cell>
          <cell r="O153">
            <v>0</v>
          </cell>
          <cell r="P153">
            <v>6.0895999999999999E-2</v>
          </cell>
          <cell r="Q153">
            <v>0.24310000000000001</v>
          </cell>
          <cell r="R153">
            <v>0</v>
          </cell>
          <cell r="S153">
            <v>1.3991999999999999E-2</v>
          </cell>
          <cell r="T153">
            <v>0</v>
          </cell>
          <cell r="U153">
            <v>29</v>
          </cell>
          <cell r="V153">
            <v>23.87</v>
          </cell>
          <cell r="W153">
            <v>0</v>
          </cell>
          <cell r="X153">
            <v>0</v>
          </cell>
          <cell r="Y153">
            <v>5.24</v>
          </cell>
          <cell r="Z153">
            <v>29.11</v>
          </cell>
          <cell r="AA153">
            <v>7.05</v>
          </cell>
          <cell r="AB153">
            <v>0</v>
          </cell>
          <cell r="AC153">
            <v>1.29</v>
          </cell>
          <cell r="AD153">
            <v>8.34</v>
          </cell>
        </row>
        <row r="154">
          <cell r="B154">
            <v>3030565812</v>
          </cell>
          <cell r="C154">
            <v>229384</v>
          </cell>
          <cell r="D154">
            <v>39815</v>
          </cell>
          <cell r="E154">
            <v>39845</v>
          </cell>
          <cell r="F154" t="str">
            <v>EVST3</v>
          </cell>
          <cell r="G154">
            <v>79</v>
          </cell>
          <cell r="H154">
            <v>0</v>
          </cell>
          <cell r="I154">
            <v>0</v>
          </cell>
          <cell r="K154" t="str">
            <v>GELL</v>
          </cell>
          <cell r="L154">
            <v>1.0760000000000001</v>
          </cell>
          <cell r="M154">
            <v>0.82279999999999998</v>
          </cell>
          <cell r="N154">
            <v>0</v>
          </cell>
          <cell r="O154">
            <v>0</v>
          </cell>
          <cell r="P154">
            <v>6.0895999999999999E-2</v>
          </cell>
          <cell r="Q154">
            <v>0.24310000000000001</v>
          </cell>
          <cell r="R154">
            <v>0</v>
          </cell>
          <cell r="S154">
            <v>1.3991999999999999E-2</v>
          </cell>
          <cell r="T154">
            <v>0</v>
          </cell>
          <cell r="U154">
            <v>31</v>
          </cell>
          <cell r="V154">
            <v>25.5</v>
          </cell>
          <cell r="W154">
            <v>0</v>
          </cell>
          <cell r="X154">
            <v>0</v>
          </cell>
          <cell r="Y154">
            <v>4.8099999999999996</v>
          </cell>
          <cell r="Z154">
            <v>30.31</v>
          </cell>
          <cell r="AA154">
            <v>7.54</v>
          </cell>
          <cell r="AB154">
            <v>0</v>
          </cell>
          <cell r="AC154">
            <v>1.19</v>
          </cell>
          <cell r="AD154">
            <v>8.73</v>
          </cell>
        </row>
        <row r="155">
          <cell r="B155">
            <v>3030568161</v>
          </cell>
          <cell r="C155">
            <v>229385</v>
          </cell>
          <cell r="D155">
            <v>39815</v>
          </cell>
          <cell r="E155">
            <v>39845</v>
          </cell>
          <cell r="F155" t="str">
            <v>EVST3</v>
          </cell>
          <cell r="G155">
            <v>103</v>
          </cell>
          <cell r="H155">
            <v>0</v>
          </cell>
          <cell r="I155">
            <v>0</v>
          </cell>
          <cell r="K155" t="str">
            <v>GELL</v>
          </cell>
          <cell r="L155">
            <v>1.0760000000000001</v>
          </cell>
          <cell r="M155">
            <v>0.82279999999999998</v>
          </cell>
          <cell r="N155">
            <v>0</v>
          </cell>
          <cell r="O155">
            <v>0</v>
          </cell>
          <cell r="P155">
            <v>6.0895999999999999E-2</v>
          </cell>
          <cell r="Q155">
            <v>0.24310000000000001</v>
          </cell>
          <cell r="R155">
            <v>0</v>
          </cell>
          <cell r="S155">
            <v>1.3991999999999999E-2</v>
          </cell>
          <cell r="T155">
            <v>0</v>
          </cell>
          <cell r="U155">
            <v>31</v>
          </cell>
          <cell r="V155">
            <v>25.5</v>
          </cell>
          <cell r="W155">
            <v>0</v>
          </cell>
          <cell r="X155">
            <v>0</v>
          </cell>
          <cell r="Y155">
            <v>6.28</v>
          </cell>
          <cell r="Z155">
            <v>31.78</v>
          </cell>
          <cell r="AA155">
            <v>7.54</v>
          </cell>
          <cell r="AB155">
            <v>0</v>
          </cell>
          <cell r="AC155">
            <v>1.55</v>
          </cell>
          <cell r="AD155">
            <v>9.09</v>
          </cell>
        </row>
        <row r="156">
          <cell r="B156">
            <v>3030574994</v>
          </cell>
          <cell r="C156">
            <v>229387</v>
          </cell>
          <cell r="D156">
            <v>39820</v>
          </cell>
          <cell r="E156">
            <v>39848</v>
          </cell>
          <cell r="F156" t="str">
            <v>EVST3</v>
          </cell>
          <cell r="G156">
            <v>2132</v>
          </cell>
          <cell r="H156">
            <v>0</v>
          </cell>
          <cell r="I156">
            <v>0</v>
          </cell>
          <cell r="K156" t="str">
            <v>GELL</v>
          </cell>
          <cell r="L156">
            <v>1.0760000000000001</v>
          </cell>
          <cell r="M156">
            <v>0.82279999999999998</v>
          </cell>
          <cell r="N156">
            <v>0</v>
          </cell>
          <cell r="O156">
            <v>0</v>
          </cell>
          <cell r="P156">
            <v>6.0895999999999999E-2</v>
          </cell>
          <cell r="Q156">
            <v>0.24310000000000001</v>
          </cell>
          <cell r="R156">
            <v>0</v>
          </cell>
          <cell r="S156">
            <v>1.3991999999999999E-2</v>
          </cell>
          <cell r="T156">
            <v>0</v>
          </cell>
          <cell r="U156">
            <v>29</v>
          </cell>
          <cell r="V156">
            <v>23.87</v>
          </cell>
          <cell r="W156">
            <v>0</v>
          </cell>
          <cell r="X156">
            <v>0</v>
          </cell>
          <cell r="Y156">
            <v>129.83000000000001</v>
          </cell>
          <cell r="Z156">
            <v>153.69999999999999</v>
          </cell>
          <cell r="AA156">
            <v>7.05</v>
          </cell>
          <cell r="AB156">
            <v>0</v>
          </cell>
          <cell r="AC156">
            <v>32.1</v>
          </cell>
          <cell r="AD156">
            <v>39.15</v>
          </cell>
        </row>
        <row r="157">
          <cell r="B157">
            <v>3030940648</v>
          </cell>
          <cell r="C157">
            <v>229388</v>
          </cell>
          <cell r="D157">
            <v>39820</v>
          </cell>
          <cell r="E157">
            <v>39848</v>
          </cell>
          <cell r="F157" t="str">
            <v>EVST3</v>
          </cell>
          <cell r="G157">
            <v>2006</v>
          </cell>
          <cell r="H157">
            <v>0</v>
          </cell>
          <cell r="I157">
            <v>0</v>
          </cell>
          <cell r="K157" t="str">
            <v>GELL</v>
          </cell>
          <cell r="L157">
            <v>1.0760000000000001</v>
          </cell>
          <cell r="M157">
            <v>0.82279999999999998</v>
          </cell>
          <cell r="N157">
            <v>0</v>
          </cell>
          <cell r="O157">
            <v>0</v>
          </cell>
          <cell r="P157">
            <v>6.0895999999999999E-2</v>
          </cell>
          <cell r="Q157">
            <v>0.24310000000000001</v>
          </cell>
          <cell r="R157">
            <v>0</v>
          </cell>
          <cell r="S157">
            <v>1.3991999999999999E-2</v>
          </cell>
          <cell r="T157">
            <v>0</v>
          </cell>
          <cell r="U157">
            <v>29</v>
          </cell>
          <cell r="V157">
            <v>23.87</v>
          </cell>
          <cell r="W157">
            <v>0</v>
          </cell>
          <cell r="X157">
            <v>0</v>
          </cell>
          <cell r="Y157">
            <v>122.16</v>
          </cell>
          <cell r="Z157">
            <v>146.03</v>
          </cell>
          <cell r="AA157">
            <v>7.05</v>
          </cell>
          <cell r="AB157">
            <v>0</v>
          </cell>
          <cell r="AC157">
            <v>30.2</v>
          </cell>
          <cell r="AD157">
            <v>37.25</v>
          </cell>
        </row>
        <row r="158">
          <cell r="B158">
            <v>3031009212</v>
          </cell>
          <cell r="C158">
            <v>229390</v>
          </cell>
          <cell r="D158">
            <v>39766</v>
          </cell>
          <cell r="E158">
            <v>39856</v>
          </cell>
          <cell r="F158" t="str">
            <v>EVST3</v>
          </cell>
          <cell r="G158">
            <v>4094</v>
          </cell>
          <cell r="H158">
            <v>0</v>
          </cell>
          <cell r="I158">
            <v>0</v>
          </cell>
          <cell r="K158" t="str">
            <v>GELL</v>
          </cell>
          <cell r="L158">
            <v>1.0760000000000001</v>
          </cell>
          <cell r="M158">
            <v>0.82279999999999998</v>
          </cell>
          <cell r="N158">
            <v>0</v>
          </cell>
          <cell r="O158">
            <v>0</v>
          </cell>
          <cell r="P158">
            <v>6.0895999999999999E-2</v>
          </cell>
          <cell r="Q158">
            <v>0.24310000000000001</v>
          </cell>
          <cell r="R158">
            <v>0</v>
          </cell>
          <cell r="S158">
            <v>1.3991999999999999E-2</v>
          </cell>
          <cell r="T158">
            <v>0</v>
          </cell>
          <cell r="U158">
            <v>91</v>
          </cell>
          <cell r="V158">
            <v>74.87</v>
          </cell>
          <cell r="W158">
            <v>0</v>
          </cell>
          <cell r="X158">
            <v>0</v>
          </cell>
          <cell r="Y158">
            <v>249.31</v>
          </cell>
          <cell r="Z158">
            <v>324.18</v>
          </cell>
          <cell r="AA158">
            <v>22.13</v>
          </cell>
          <cell r="AB158">
            <v>0</v>
          </cell>
          <cell r="AC158">
            <v>61.64</v>
          </cell>
          <cell r="AD158">
            <v>83.77</v>
          </cell>
        </row>
        <row r="159">
          <cell r="B159">
            <v>3050024655</v>
          </cell>
          <cell r="C159">
            <v>229460</v>
          </cell>
          <cell r="D159">
            <v>39821</v>
          </cell>
          <cell r="E159">
            <v>39849</v>
          </cell>
          <cell r="F159" t="str">
            <v>EVST3</v>
          </cell>
          <cell r="G159">
            <v>87</v>
          </cell>
          <cell r="H159">
            <v>0</v>
          </cell>
          <cell r="I159">
            <v>0</v>
          </cell>
          <cell r="K159" t="str">
            <v>GELL</v>
          </cell>
          <cell r="L159">
            <v>1.0760000000000001</v>
          </cell>
          <cell r="M159">
            <v>0.82279999999999998</v>
          </cell>
          <cell r="N159">
            <v>0</v>
          </cell>
          <cell r="O159">
            <v>0</v>
          </cell>
          <cell r="P159">
            <v>6.0895999999999999E-2</v>
          </cell>
          <cell r="Q159">
            <v>0.24310000000000001</v>
          </cell>
          <cell r="R159">
            <v>0</v>
          </cell>
          <cell r="S159">
            <v>1.3991999999999999E-2</v>
          </cell>
          <cell r="T159">
            <v>0</v>
          </cell>
          <cell r="U159">
            <v>29</v>
          </cell>
          <cell r="V159">
            <v>23.87</v>
          </cell>
          <cell r="W159">
            <v>0</v>
          </cell>
          <cell r="X159">
            <v>0</v>
          </cell>
          <cell r="Y159">
            <v>5.3</v>
          </cell>
          <cell r="Z159">
            <v>29.17</v>
          </cell>
          <cell r="AA159">
            <v>7.05</v>
          </cell>
          <cell r="AB159">
            <v>0</v>
          </cell>
          <cell r="AC159">
            <v>1.32</v>
          </cell>
          <cell r="AD159">
            <v>8.3699999999999992</v>
          </cell>
        </row>
        <row r="160">
          <cell r="B160">
            <v>3050297899</v>
          </cell>
          <cell r="C160">
            <v>229472</v>
          </cell>
          <cell r="D160">
            <v>39819</v>
          </cell>
          <cell r="E160">
            <v>39847</v>
          </cell>
          <cell r="F160" t="str">
            <v>EVST3</v>
          </cell>
          <cell r="G160">
            <v>4194</v>
          </cell>
          <cell r="H160">
            <v>0</v>
          </cell>
          <cell r="I160">
            <v>0</v>
          </cell>
          <cell r="K160" t="str">
            <v>GELL</v>
          </cell>
          <cell r="L160">
            <v>1.0760000000000001</v>
          </cell>
          <cell r="M160">
            <v>0.82279999999999998</v>
          </cell>
          <cell r="N160">
            <v>0</v>
          </cell>
          <cell r="O160">
            <v>0</v>
          </cell>
          <cell r="P160">
            <v>6.0895999999999999E-2</v>
          </cell>
          <cell r="Q160">
            <v>0.24310000000000001</v>
          </cell>
          <cell r="R160">
            <v>0</v>
          </cell>
          <cell r="S160">
            <v>1.3991999999999999E-2</v>
          </cell>
          <cell r="T160">
            <v>0</v>
          </cell>
          <cell r="U160">
            <v>29</v>
          </cell>
          <cell r="V160">
            <v>23.87</v>
          </cell>
          <cell r="W160">
            <v>0</v>
          </cell>
          <cell r="X160">
            <v>0</v>
          </cell>
          <cell r="Y160">
            <v>255.39</v>
          </cell>
          <cell r="Z160">
            <v>279.26</v>
          </cell>
          <cell r="AA160">
            <v>7.05</v>
          </cell>
          <cell r="AB160">
            <v>0</v>
          </cell>
          <cell r="AC160">
            <v>63.15</v>
          </cell>
          <cell r="AD160">
            <v>70.2</v>
          </cell>
        </row>
        <row r="161">
          <cell r="G161">
            <v>133057</v>
          </cell>
          <cell r="Z161">
            <v>10622.180000000006</v>
          </cell>
          <cell r="AD161">
            <v>1798.7399999999998</v>
          </cell>
        </row>
        <row r="164">
          <cell r="B164">
            <v>3036102458</v>
          </cell>
          <cell r="G164">
            <v>154</v>
          </cell>
          <cell r="Z164">
            <v>7.24</v>
          </cell>
          <cell r="AD164">
            <v>1.6600000000000001</v>
          </cell>
        </row>
        <row r="165">
          <cell r="B165">
            <v>3041468147</v>
          </cell>
          <cell r="G165">
            <v>88</v>
          </cell>
          <cell r="Z165">
            <v>6.33</v>
          </cell>
          <cell r="AD165">
            <v>0.72</v>
          </cell>
        </row>
        <row r="166">
          <cell r="B166">
            <v>3041603036</v>
          </cell>
          <cell r="G166">
            <v>888</v>
          </cell>
          <cell r="Z166">
            <v>20.28</v>
          </cell>
          <cell r="AD166">
            <v>15.09</v>
          </cell>
        </row>
        <row r="167">
          <cell r="B167">
            <v>3041870875</v>
          </cell>
          <cell r="G167">
            <v>544</v>
          </cell>
          <cell r="Z167">
            <v>15.41</v>
          </cell>
          <cell r="AD167">
            <v>9.24</v>
          </cell>
        </row>
        <row r="169">
          <cell r="B169">
            <v>3038047144</v>
          </cell>
          <cell r="C169">
            <v>229421</v>
          </cell>
          <cell r="D169">
            <v>39773</v>
          </cell>
          <cell r="E169">
            <v>39861</v>
          </cell>
          <cell r="F169" t="str">
            <v>EVCT1</v>
          </cell>
          <cell r="G169">
            <v>345</v>
          </cell>
          <cell r="H169">
            <v>0</v>
          </cell>
          <cell r="I169">
            <v>0</v>
          </cell>
          <cell r="K169" t="str">
            <v>GELL</v>
          </cell>
          <cell r="L169">
            <v>1.0760000000000001</v>
          </cell>
          <cell r="M169">
            <v>8.6900000000000005E-2</v>
          </cell>
          <cell r="N169">
            <v>0</v>
          </cell>
          <cell r="O169">
            <v>0</v>
          </cell>
          <cell r="P169">
            <v>1.3629E-2</v>
          </cell>
          <cell r="Q169">
            <v>0</v>
          </cell>
          <cell r="R169">
            <v>0</v>
          </cell>
          <cell r="S169">
            <v>7.6010000000000001E-3</v>
          </cell>
          <cell r="T169">
            <v>0</v>
          </cell>
          <cell r="U169">
            <v>89</v>
          </cell>
          <cell r="V169">
            <v>7.74</v>
          </cell>
          <cell r="W169">
            <v>0</v>
          </cell>
          <cell r="X169">
            <v>0</v>
          </cell>
          <cell r="Y169">
            <v>4.7</v>
          </cell>
          <cell r="Z169">
            <v>12.44</v>
          </cell>
          <cell r="AA169">
            <v>0</v>
          </cell>
          <cell r="AB169">
            <v>0</v>
          </cell>
          <cell r="AC169">
            <v>2.82</v>
          </cell>
          <cell r="AD169">
            <v>2.82</v>
          </cell>
        </row>
        <row r="170">
          <cell r="B170">
            <v>3038820251</v>
          </cell>
          <cell r="C170">
            <v>229427</v>
          </cell>
          <cell r="D170">
            <v>39773</v>
          </cell>
          <cell r="E170">
            <v>39867</v>
          </cell>
          <cell r="F170" t="str">
            <v>EVCT1</v>
          </cell>
          <cell r="G170">
            <v>295</v>
          </cell>
          <cell r="H170">
            <v>0</v>
          </cell>
          <cell r="I170">
            <v>0</v>
          </cell>
          <cell r="K170" t="str">
            <v>GELL</v>
          </cell>
          <cell r="L170">
            <v>1.0760000000000001</v>
          </cell>
          <cell r="M170">
            <v>8.6900000000000005E-2</v>
          </cell>
          <cell r="N170">
            <v>0</v>
          </cell>
          <cell r="O170">
            <v>0</v>
          </cell>
          <cell r="P170">
            <v>1.3629E-2</v>
          </cell>
          <cell r="Q170">
            <v>0</v>
          </cell>
          <cell r="R170">
            <v>0</v>
          </cell>
          <cell r="S170">
            <v>7.6010000000000001E-3</v>
          </cell>
          <cell r="T170">
            <v>0</v>
          </cell>
          <cell r="U170">
            <v>95</v>
          </cell>
          <cell r="V170">
            <v>8.26</v>
          </cell>
          <cell r="W170">
            <v>0</v>
          </cell>
          <cell r="X170">
            <v>0</v>
          </cell>
          <cell r="Y170">
            <v>4.0199999999999996</v>
          </cell>
          <cell r="Z170">
            <v>12.28</v>
          </cell>
          <cell r="AA170">
            <v>0</v>
          </cell>
          <cell r="AB170">
            <v>0</v>
          </cell>
          <cell r="AC170">
            <v>2.42</v>
          </cell>
          <cell r="AD170">
            <v>2.42</v>
          </cell>
        </row>
        <row r="171">
          <cell r="B171">
            <v>3041343972</v>
          </cell>
          <cell r="C171">
            <v>229431</v>
          </cell>
          <cell r="D171">
            <v>39815</v>
          </cell>
          <cell r="E171">
            <v>39845</v>
          </cell>
          <cell r="F171" t="str">
            <v>EVCT1</v>
          </cell>
          <cell r="G171">
            <v>120</v>
          </cell>
          <cell r="H171">
            <v>0</v>
          </cell>
          <cell r="I171">
            <v>0</v>
          </cell>
          <cell r="K171" t="str">
            <v>GELL</v>
          </cell>
          <cell r="L171">
            <v>1.0760000000000001</v>
          </cell>
          <cell r="M171">
            <v>8.6900000000000005E-2</v>
          </cell>
          <cell r="N171">
            <v>0</v>
          </cell>
          <cell r="O171">
            <v>0</v>
          </cell>
          <cell r="P171">
            <v>1.3629E-2</v>
          </cell>
          <cell r="Q171">
            <v>0</v>
          </cell>
          <cell r="R171">
            <v>0</v>
          </cell>
          <cell r="S171">
            <v>7.6010000000000001E-3</v>
          </cell>
          <cell r="T171">
            <v>0</v>
          </cell>
          <cell r="U171">
            <v>31</v>
          </cell>
          <cell r="V171">
            <v>2.69</v>
          </cell>
          <cell r="W171">
            <v>0</v>
          </cell>
          <cell r="X171">
            <v>0</v>
          </cell>
          <cell r="Y171">
            <v>1.63</v>
          </cell>
          <cell r="Z171">
            <v>4.32</v>
          </cell>
          <cell r="AA171">
            <v>0</v>
          </cell>
          <cell r="AB171">
            <v>0</v>
          </cell>
          <cell r="AC171">
            <v>0.99</v>
          </cell>
          <cell r="AD171">
            <v>0.99</v>
          </cell>
        </row>
        <row r="172">
          <cell r="B172">
            <v>3041468147</v>
          </cell>
          <cell r="C172">
            <v>229432</v>
          </cell>
          <cell r="D172">
            <v>39815</v>
          </cell>
          <cell r="E172">
            <v>39845</v>
          </cell>
          <cell r="F172" t="str">
            <v>EVCT1</v>
          </cell>
          <cell r="G172">
            <v>45</v>
          </cell>
          <cell r="H172">
            <v>0</v>
          </cell>
          <cell r="I172">
            <v>0</v>
          </cell>
          <cell r="K172" t="str">
            <v>GELL</v>
          </cell>
          <cell r="L172">
            <v>1.0760000000000001</v>
          </cell>
          <cell r="M172">
            <v>8.6900000000000005E-2</v>
          </cell>
          <cell r="N172">
            <v>0</v>
          </cell>
          <cell r="O172">
            <v>0</v>
          </cell>
          <cell r="P172">
            <v>1.3629E-2</v>
          </cell>
          <cell r="Q172">
            <v>0</v>
          </cell>
          <cell r="R172">
            <v>0</v>
          </cell>
          <cell r="S172">
            <v>7.6010000000000001E-3</v>
          </cell>
          <cell r="T172">
            <v>0</v>
          </cell>
          <cell r="U172">
            <v>31</v>
          </cell>
          <cell r="V172">
            <v>2.69</v>
          </cell>
          <cell r="W172">
            <v>0</v>
          </cell>
          <cell r="X172">
            <v>0</v>
          </cell>
          <cell r="Y172">
            <v>0.61</v>
          </cell>
          <cell r="Z172">
            <v>3.3</v>
          </cell>
          <cell r="AA172">
            <v>0</v>
          </cell>
          <cell r="AB172">
            <v>0</v>
          </cell>
          <cell r="AC172">
            <v>0.37</v>
          </cell>
          <cell r="AD172">
            <v>0.37</v>
          </cell>
        </row>
        <row r="173">
          <cell r="B173">
            <v>3041468147</v>
          </cell>
          <cell r="C173">
            <v>229432</v>
          </cell>
          <cell r="D173">
            <v>39846</v>
          </cell>
          <cell r="E173">
            <v>39873</v>
          </cell>
          <cell r="F173" t="str">
            <v>EVCT1</v>
          </cell>
          <cell r="G173">
            <v>43</v>
          </cell>
          <cell r="H173">
            <v>0</v>
          </cell>
          <cell r="I173">
            <v>0</v>
          </cell>
          <cell r="K173" t="str">
            <v>GELL</v>
          </cell>
          <cell r="L173">
            <v>1.0760000000000001</v>
          </cell>
          <cell r="M173">
            <v>8.6900000000000005E-2</v>
          </cell>
          <cell r="N173">
            <v>0</v>
          </cell>
          <cell r="O173">
            <v>0</v>
          </cell>
          <cell r="P173">
            <v>1.3629E-2</v>
          </cell>
          <cell r="Q173">
            <v>0</v>
          </cell>
          <cell r="R173">
            <v>0</v>
          </cell>
          <cell r="S173">
            <v>7.6010000000000001E-3</v>
          </cell>
          <cell r="T173">
            <v>0</v>
          </cell>
          <cell r="U173">
            <v>28</v>
          </cell>
          <cell r="V173">
            <v>2.44</v>
          </cell>
          <cell r="W173">
            <v>0</v>
          </cell>
          <cell r="X173">
            <v>0</v>
          </cell>
          <cell r="Y173">
            <v>0.59</v>
          </cell>
          <cell r="Z173">
            <v>3.03</v>
          </cell>
          <cell r="AA173">
            <v>0</v>
          </cell>
          <cell r="AB173">
            <v>0</v>
          </cell>
          <cell r="AC173">
            <v>0.35</v>
          </cell>
          <cell r="AD173">
            <v>0.35</v>
          </cell>
        </row>
        <row r="174">
          <cell r="B174">
            <v>3041603036</v>
          </cell>
          <cell r="C174">
            <v>229434</v>
          </cell>
          <cell r="D174">
            <v>39766</v>
          </cell>
          <cell r="E174">
            <v>39782</v>
          </cell>
          <cell r="F174" t="str">
            <v>EVCT1</v>
          </cell>
          <cell r="H174">
            <v>0</v>
          </cell>
          <cell r="K174" t="str">
            <v>GELL</v>
          </cell>
          <cell r="L174">
            <v>1.0760000000000001</v>
          </cell>
          <cell r="Q174">
            <v>0</v>
          </cell>
          <cell r="R174">
            <v>0</v>
          </cell>
          <cell r="S174">
            <v>7.6010000000000001E-3</v>
          </cell>
          <cell r="T174">
            <v>0</v>
          </cell>
          <cell r="U174">
            <v>17</v>
          </cell>
          <cell r="Z174">
            <v>0</v>
          </cell>
          <cell r="AA174">
            <v>0</v>
          </cell>
          <cell r="AB174">
            <v>0</v>
          </cell>
          <cell r="AC174">
            <v>7.27</v>
          </cell>
          <cell r="AD174">
            <v>7.27</v>
          </cell>
        </row>
        <row r="175">
          <cell r="B175">
            <v>3041603036</v>
          </cell>
          <cell r="C175">
            <v>229434</v>
          </cell>
          <cell r="D175">
            <v>39766</v>
          </cell>
          <cell r="E175">
            <v>39859</v>
          </cell>
          <cell r="F175" t="str">
            <v>EVCT1</v>
          </cell>
          <cell r="G175">
            <v>888</v>
          </cell>
          <cell r="H175">
            <v>0</v>
          </cell>
          <cell r="I175">
            <v>0</v>
          </cell>
          <cell r="M175">
            <v>8.6900000000000005E-2</v>
          </cell>
          <cell r="N175">
            <v>0</v>
          </cell>
          <cell r="O175">
            <v>0</v>
          </cell>
          <cell r="P175">
            <v>1.3629E-2</v>
          </cell>
          <cell r="T175">
            <v>0</v>
          </cell>
          <cell r="U175">
            <v>94</v>
          </cell>
          <cell r="V175">
            <v>8.17</v>
          </cell>
          <cell r="W175">
            <v>0</v>
          </cell>
          <cell r="X175">
            <v>0</v>
          </cell>
          <cell r="Y175">
            <v>12.11</v>
          </cell>
          <cell r="Z175">
            <v>20.28</v>
          </cell>
          <cell r="AD175">
            <v>0</v>
          </cell>
        </row>
        <row r="176">
          <cell r="B176">
            <v>3041603036</v>
          </cell>
          <cell r="C176">
            <v>229434</v>
          </cell>
          <cell r="D176">
            <v>39783</v>
          </cell>
          <cell r="E176">
            <v>39859</v>
          </cell>
          <cell r="F176" t="str">
            <v>EVCT1</v>
          </cell>
          <cell r="H176">
            <v>0</v>
          </cell>
          <cell r="K176" t="str">
            <v>GELL</v>
          </cell>
          <cell r="L176">
            <v>1.0760000000000001</v>
          </cell>
          <cell r="Q176">
            <v>0</v>
          </cell>
          <cell r="R176">
            <v>0</v>
          </cell>
          <cell r="S176">
            <v>7.6010000000000001E-3</v>
          </cell>
          <cell r="T176">
            <v>0</v>
          </cell>
          <cell r="U176">
            <v>77</v>
          </cell>
          <cell r="Z176">
            <v>0</v>
          </cell>
          <cell r="AA176">
            <v>0</v>
          </cell>
          <cell r="AB176">
            <v>0</v>
          </cell>
          <cell r="AC176">
            <v>7.82</v>
          </cell>
          <cell r="AD176">
            <v>7.82</v>
          </cell>
        </row>
        <row r="177">
          <cell r="B177">
            <v>3041870875</v>
          </cell>
          <cell r="C177">
            <v>229439</v>
          </cell>
          <cell r="D177">
            <v>39772</v>
          </cell>
          <cell r="E177">
            <v>39782</v>
          </cell>
          <cell r="F177" t="str">
            <v>EVCT1</v>
          </cell>
          <cell r="H177">
            <v>0</v>
          </cell>
          <cell r="K177" t="str">
            <v>GELL</v>
          </cell>
          <cell r="L177">
            <v>1.0760000000000001</v>
          </cell>
          <cell r="Q177">
            <v>0</v>
          </cell>
          <cell r="R177">
            <v>0</v>
          </cell>
          <cell r="S177">
            <v>7.6010000000000001E-3</v>
          </cell>
          <cell r="T177">
            <v>0</v>
          </cell>
          <cell r="U177">
            <v>11</v>
          </cell>
          <cell r="Z177">
            <v>0</v>
          </cell>
          <cell r="AA177">
            <v>0</v>
          </cell>
          <cell r="AB177">
            <v>0</v>
          </cell>
          <cell r="AC177">
            <v>4.45</v>
          </cell>
          <cell r="AD177">
            <v>4.45</v>
          </cell>
        </row>
        <row r="178">
          <cell r="B178">
            <v>3041870875</v>
          </cell>
          <cell r="C178">
            <v>229439</v>
          </cell>
          <cell r="D178">
            <v>39772</v>
          </cell>
          <cell r="E178">
            <v>39863</v>
          </cell>
          <cell r="F178" t="str">
            <v>EVCT1</v>
          </cell>
          <cell r="G178">
            <v>544</v>
          </cell>
          <cell r="H178">
            <v>0</v>
          </cell>
          <cell r="I178">
            <v>0</v>
          </cell>
          <cell r="M178">
            <v>8.6900000000000005E-2</v>
          </cell>
          <cell r="N178">
            <v>0</v>
          </cell>
          <cell r="O178">
            <v>0</v>
          </cell>
          <cell r="P178">
            <v>1.3629E-2</v>
          </cell>
          <cell r="T178">
            <v>0</v>
          </cell>
          <cell r="U178">
            <v>92</v>
          </cell>
          <cell r="V178">
            <v>7.99</v>
          </cell>
          <cell r="W178">
            <v>0</v>
          </cell>
          <cell r="X178">
            <v>0</v>
          </cell>
          <cell r="Y178">
            <v>7.42</v>
          </cell>
          <cell r="Z178">
            <v>15.41</v>
          </cell>
          <cell r="AD178">
            <v>0</v>
          </cell>
        </row>
        <row r="179">
          <cell r="B179">
            <v>3041870875</v>
          </cell>
          <cell r="C179">
            <v>229439</v>
          </cell>
          <cell r="D179">
            <v>39783</v>
          </cell>
          <cell r="E179">
            <v>39863</v>
          </cell>
          <cell r="F179" t="str">
            <v>EVCT1</v>
          </cell>
          <cell r="H179">
            <v>0</v>
          </cell>
          <cell r="K179" t="str">
            <v>GELL</v>
          </cell>
          <cell r="L179">
            <v>1.0760000000000001</v>
          </cell>
          <cell r="Q179">
            <v>0</v>
          </cell>
          <cell r="R179">
            <v>0</v>
          </cell>
          <cell r="S179">
            <v>7.6010000000000001E-3</v>
          </cell>
          <cell r="T179">
            <v>0</v>
          </cell>
          <cell r="U179">
            <v>81</v>
          </cell>
          <cell r="Z179">
            <v>0</v>
          </cell>
          <cell r="AA179">
            <v>0</v>
          </cell>
          <cell r="AB179">
            <v>0</v>
          </cell>
          <cell r="AC179">
            <v>4.79</v>
          </cell>
          <cell r="AD179">
            <v>4.79</v>
          </cell>
        </row>
        <row r="180">
          <cell r="B180">
            <v>3044302754</v>
          </cell>
          <cell r="C180">
            <v>229446</v>
          </cell>
          <cell r="D180">
            <v>39773</v>
          </cell>
          <cell r="E180">
            <v>39863</v>
          </cell>
          <cell r="F180" t="str">
            <v>EVCT1</v>
          </cell>
          <cell r="G180">
            <v>207</v>
          </cell>
          <cell r="H180">
            <v>0</v>
          </cell>
          <cell r="I180">
            <v>0</v>
          </cell>
          <cell r="K180" t="str">
            <v>GELL</v>
          </cell>
          <cell r="L180">
            <v>1.0760000000000001</v>
          </cell>
          <cell r="M180">
            <v>8.6900000000000005E-2</v>
          </cell>
          <cell r="N180">
            <v>0</v>
          </cell>
          <cell r="O180">
            <v>0</v>
          </cell>
          <cell r="P180">
            <v>1.3629E-2</v>
          </cell>
          <cell r="Q180">
            <v>0</v>
          </cell>
          <cell r="R180">
            <v>0</v>
          </cell>
          <cell r="S180">
            <v>7.6010000000000001E-3</v>
          </cell>
          <cell r="T180">
            <v>0</v>
          </cell>
          <cell r="U180">
            <v>91</v>
          </cell>
          <cell r="V180">
            <v>7.9</v>
          </cell>
          <cell r="W180">
            <v>0</v>
          </cell>
          <cell r="X180">
            <v>0</v>
          </cell>
          <cell r="Y180">
            <v>2.82</v>
          </cell>
          <cell r="Z180">
            <v>10.72</v>
          </cell>
          <cell r="AA180">
            <v>0</v>
          </cell>
          <cell r="AB180">
            <v>0</v>
          </cell>
          <cell r="AC180">
            <v>1.69</v>
          </cell>
          <cell r="AD180">
            <v>1.69</v>
          </cell>
        </row>
        <row r="181">
          <cell r="B181">
            <v>3050256220</v>
          </cell>
          <cell r="C181">
            <v>229467</v>
          </cell>
          <cell r="D181">
            <v>39773</v>
          </cell>
          <cell r="E181">
            <v>39867</v>
          </cell>
          <cell r="F181" t="str">
            <v>EVCT1</v>
          </cell>
          <cell r="G181">
            <v>1322</v>
          </cell>
          <cell r="H181">
            <v>0</v>
          </cell>
          <cell r="I181">
            <v>0</v>
          </cell>
          <cell r="K181" t="str">
            <v>GELL</v>
          </cell>
          <cell r="L181">
            <v>1.0760000000000001</v>
          </cell>
          <cell r="M181">
            <v>8.6900000000000005E-2</v>
          </cell>
          <cell r="N181">
            <v>0</v>
          </cell>
          <cell r="O181">
            <v>0</v>
          </cell>
          <cell r="P181">
            <v>1.3629E-2</v>
          </cell>
          <cell r="Q181">
            <v>0</v>
          </cell>
          <cell r="R181">
            <v>0</v>
          </cell>
          <cell r="S181">
            <v>7.6010000000000001E-3</v>
          </cell>
          <cell r="T181">
            <v>0</v>
          </cell>
          <cell r="U181">
            <v>95</v>
          </cell>
          <cell r="V181">
            <v>8.26</v>
          </cell>
          <cell r="W181">
            <v>0</v>
          </cell>
          <cell r="X181">
            <v>0</v>
          </cell>
          <cell r="Y181">
            <v>18.010000000000002</v>
          </cell>
          <cell r="Z181">
            <v>26.27</v>
          </cell>
          <cell r="AA181">
            <v>0</v>
          </cell>
          <cell r="AB181">
            <v>0</v>
          </cell>
          <cell r="AC181">
            <v>10.81</v>
          </cell>
          <cell r="AD181">
            <v>10.81</v>
          </cell>
        </row>
        <row r="182">
          <cell r="B182">
            <v>3050256238</v>
          </cell>
          <cell r="C182">
            <v>229468</v>
          </cell>
          <cell r="D182">
            <v>39773</v>
          </cell>
          <cell r="E182">
            <v>39867</v>
          </cell>
          <cell r="F182" t="str">
            <v>EVCT1</v>
          </cell>
          <cell r="G182">
            <v>704</v>
          </cell>
          <cell r="H182">
            <v>0</v>
          </cell>
          <cell r="I182">
            <v>0</v>
          </cell>
          <cell r="K182" t="str">
            <v>GELL</v>
          </cell>
          <cell r="L182">
            <v>1.0760000000000001</v>
          </cell>
          <cell r="M182">
            <v>8.6900000000000005E-2</v>
          </cell>
          <cell r="N182">
            <v>0</v>
          </cell>
          <cell r="O182">
            <v>0</v>
          </cell>
          <cell r="P182">
            <v>1.3629E-2</v>
          </cell>
          <cell r="Q182">
            <v>0</v>
          </cell>
          <cell r="R182">
            <v>0</v>
          </cell>
          <cell r="S182">
            <v>7.6010000000000001E-3</v>
          </cell>
          <cell r="T182">
            <v>0</v>
          </cell>
          <cell r="U182">
            <v>95</v>
          </cell>
          <cell r="V182">
            <v>8.26</v>
          </cell>
          <cell r="W182">
            <v>0</v>
          </cell>
          <cell r="X182">
            <v>0</v>
          </cell>
          <cell r="Y182">
            <v>9.6</v>
          </cell>
          <cell r="Z182">
            <v>17.86</v>
          </cell>
          <cell r="AA182">
            <v>0</v>
          </cell>
          <cell r="AB182">
            <v>0</v>
          </cell>
          <cell r="AC182">
            <v>5.76</v>
          </cell>
          <cell r="AD182">
            <v>5.76</v>
          </cell>
        </row>
        <row r="183">
          <cell r="B183">
            <v>3033168041</v>
          </cell>
          <cell r="C183">
            <v>229392</v>
          </cell>
          <cell r="D183">
            <v>39779</v>
          </cell>
          <cell r="E183">
            <v>39868</v>
          </cell>
          <cell r="F183" t="str">
            <v>EVCT2</v>
          </cell>
          <cell r="G183">
            <v>562</v>
          </cell>
          <cell r="H183">
            <v>0</v>
          </cell>
          <cell r="I183">
            <v>0</v>
          </cell>
          <cell r="K183" t="str">
            <v>GELL</v>
          </cell>
          <cell r="L183">
            <v>1.0760000000000001</v>
          </cell>
          <cell r="M183">
            <v>8.6900000000000005E-2</v>
          </cell>
          <cell r="N183">
            <v>0</v>
          </cell>
          <cell r="O183">
            <v>0</v>
          </cell>
          <cell r="P183">
            <v>1.3629E-2</v>
          </cell>
          <cell r="Q183">
            <v>0</v>
          </cell>
          <cell r="R183">
            <v>0</v>
          </cell>
          <cell r="S183">
            <v>9.9989999999999992E-3</v>
          </cell>
          <cell r="T183">
            <v>0</v>
          </cell>
          <cell r="U183">
            <v>90</v>
          </cell>
          <cell r="V183">
            <v>7.82</v>
          </cell>
          <cell r="W183">
            <v>0</v>
          </cell>
          <cell r="X183">
            <v>0</v>
          </cell>
          <cell r="Y183">
            <v>7.66</v>
          </cell>
          <cell r="Z183">
            <v>15.48</v>
          </cell>
          <cell r="AA183">
            <v>0</v>
          </cell>
          <cell r="AB183">
            <v>0</v>
          </cell>
          <cell r="AC183">
            <v>6.05</v>
          </cell>
          <cell r="AD183">
            <v>6.05</v>
          </cell>
        </row>
        <row r="184">
          <cell r="B184">
            <v>3033329958</v>
          </cell>
          <cell r="C184">
            <v>229396</v>
          </cell>
          <cell r="D184">
            <v>39763</v>
          </cell>
          <cell r="E184">
            <v>39853</v>
          </cell>
          <cell r="F184" t="str">
            <v>EVCT2</v>
          </cell>
          <cell r="G184">
            <v>706</v>
          </cell>
          <cell r="H184">
            <v>0</v>
          </cell>
          <cell r="I184">
            <v>0</v>
          </cell>
          <cell r="K184" t="str">
            <v>GELL</v>
          </cell>
          <cell r="L184">
            <v>1.0760000000000001</v>
          </cell>
          <cell r="M184">
            <v>8.6900000000000005E-2</v>
          </cell>
          <cell r="N184">
            <v>0</v>
          </cell>
          <cell r="O184">
            <v>0</v>
          </cell>
          <cell r="P184">
            <v>1.3629E-2</v>
          </cell>
          <cell r="Q184">
            <v>0</v>
          </cell>
          <cell r="R184">
            <v>0</v>
          </cell>
          <cell r="S184">
            <v>9.9989999999999992E-3</v>
          </cell>
          <cell r="T184">
            <v>0</v>
          </cell>
          <cell r="U184">
            <v>91</v>
          </cell>
          <cell r="V184">
            <v>7.9</v>
          </cell>
          <cell r="W184">
            <v>0</v>
          </cell>
          <cell r="X184">
            <v>0</v>
          </cell>
          <cell r="Y184">
            <v>9.6199999999999992</v>
          </cell>
          <cell r="Z184">
            <v>17.52</v>
          </cell>
          <cell r="AA184">
            <v>0</v>
          </cell>
          <cell r="AB184">
            <v>0</v>
          </cell>
          <cell r="AC184">
            <v>7.6</v>
          </cell>
          <cell r="AD184">
            <v>7.6</v>
          </cell>
        </row>
        <row r="185">
          <cell r="B185">
            <v>3033451869</v>
          </cell>
          <cell r="C185">
            <v>229402</v>
          </cell>
          <cell r="D185">
            <v>39757</v>
          </cell>
          <cell r="E185">
            <v>39848</v>
          </cell>
          <cell r="F185" t="str">
            <v>EVCT2</v>
          </cell>
          <cell r="G185">
            <v>357</v>
          </cell>
          <cell r="H185">
            <v>0</v>
          </cell>
          <cell r="I185">
            <v>0</v>
          </cell>
          <cell r="K185" t="str">
            <v>GELL</v>
          </cell>
          <cell r="L185">
            <v>1.0760000000000001</v>
          </cell>
          <cell r="M185">
            <v>8.6900000000000005E-2</v>
          </cell>
          <cell r="N185">
            <v>0</v>
          </cell>
          <cell r="O185">
            <v>0</v>
          </cell>
          <cell r="P185">
            <v>1.3629E-2</v>
          </cell>
          <cell r="Q185">
            <v>0</v>
          </cell>
          <cell r="R185">
            <v>0</v>
          </cell>
          <cell r="S185">
            <v>9.9989999999999992E-3</v>
          </cell>
          <cell r="T185">
            <v>0</v>
          </cell>
          <cell r="U185">
            <v>92</v>
          </cell>
          <cell r="V185">
            <v>7.99</v>
          </cell>
          <cell r="W185">
            <v>0</v>
          </cell>
          <cell r="X185">
            <v>0</v>
          </cell>
          <cell r="Y185">
            <v>4.87</v>
          </cell>
          <cell r="Z185">
            <v>12.86</v>
          </cell>
          <cell r="AA185">
            <v>0</v>
          </cell>
          <cell r="AB185">
            <v>0</v>
          </cell>
          <cell r="AC185">
            <v>3.85</v>
          </cell>
          <cell r="AD185">
            <v>3.85</v>
          </cell>
        </row>
        <row r="186">
          <cell r="B186">
            <v>3033724806</v>
          </cell>
          <cell r="C186">
            <v>229406</v>
          </cell>
          <cell r="D186">
            <v>39770</v>
          </cell>
          <cell r="E186">
            <v>39859</v>
          </cell>
          <cell r="F186" t="str">
            <v>EVCT2</v>
          </cell>
          <cell r="G186">
            <v>538</v>
          </cell>
          <cell r="H186">
            <v>0</v>
          </cell>
          <cell r="I186">
            <v>0</v>
          </cell>
          <cell r="K186" t="str">
            <v>GELL</v>
          </cell>
          <cell r="L186">
            <v>1.0760000000000001</v>
          </cell>
          <cell r="M186">
            <v>8.6900000000000005E-2</v>
          </cell>
          <cell r="N186">
            <v>0</v>
          </cell>
          <cell r="O186">
            <v>0</v>
          </cell>
          <cell r="P186">
            <v>1.3629E-2</v>
          </cell>
          <cell r="Q186">
            <v>0</v>
          </cell>
          <cell r="R186">
            <v>0</v>
          </cell>
          <cell r="S186">
            <v>9.9989999999999992E-3</v>
          </cell>
          <cell r="T186">
            <v>0</v>
          </cell>
          <cell r="U186">
            <v>90</v>
          </cell>
          <cell r="V186">
            <v>7.82</v>
          </cell>
          <cell r="W186">
            <v>0</v>
          </cell>
          <cell r="X186">
            <v>0</v>
          </cell>
          <cell r="Y186">
            <v>7.33</v>
          </cell>
          <cell r="Z186">
            <v>15.15</v>
          </cell>
          <cell r="AA186">
            <v>0</v>
          </cell>
          <cell r="AB186">
            <v>0</v>
          </cell>
          <cell r="AC186">
            <v>5.79</v>
          </cell>
          <cell r="AD186">
            <v>5.79</v>
          </cell>
        </row>
        <row r="187">
          <cell r="B187">
            <v>3034222995</v>
          </cell>
          <cell r="C187">
            <v>229409</v>
          </cell>
          <cell r="D187">
            <v>39763</v>
          </cell>
          <cell r="E187">
            <v>39854</v>
          </cell>
          <cell r="F187" t="str">
            <v>EVCT2</v>
          </cell>
          <cell r="G187">
            <v>706</v>
          </cell>
          <cell r="H187">
            <v>0</v>
          </cell>
          <cell r="I187">
            <v>0</v>
          </cell>
          <cell r="K187" t="str">
            <v>GELL</v>
          </cell>
          <cell r="L187">
            <v>1.0760000000000001</v>
          </cell>
          <cell r="M187">
            <v>8.6900000000000005E-2</v>
          </cell>
          <cell r="N187">
            <v>0</v>
          </cell>
          <cell r="O187">
            <v>0</v>
          </cell>
          <cell r="P187">
            <v>1.3629E-2</v>
          </cell>
          <cell r="Q187">
            <v>0</v>
          </cell>
          <cell r="R187">
            <v>0</v>
          </cell>
          <cell r="S187">
            <v>9.9989999999999992E-3</v>
          </cell>
          <cell r="T187">
            <v>0</v>
          </cell>
          <cell r="U187">
            <v>92</v>
          </cell>
          <cell r="V187">
            <v>7.99</v>
          </cell>
          <cell r="W187">
            <v>0</v>
          </cell>
          <cell r="X187">
            <v>0</v>
          </cell>
          <cell r="Y187">
            <v>9.6199999999999992</v>
          </cell>
          <cell r="Z187">
            <v>17.61</v>
          </cell>
          <cell r="AA187">
            <v>0</v>
          </cell>
          <cell r="AB187">
            <v>0</v>
          </cell>
          <cell r="AC187">
            <v>7.6</v>
          </cell>
          <cell r="AD187">
            <v>7.6</v>
          </cell>
        </row>
        <row r="188">
          <cell r="B188">
            <v>3036102458</v>
          </cell>
          <cell r="C188">
            <v>229412</v>
          </cell>
          <cell r="D188">
            <v>39815</v>
          </cell>
          <cell r="E188">
            <v>39847</v>
          </cell>
          <cell r="F188" t="str">
            <v>EVCT2</v>
          </cell>
          <cell r="G188">
            <v>80</v>
          </cell>
          <cell r="H188">
            <v>0</v>
          </cell>
          <cell r="I188">
            <v>0</v>
          </cell>
          <cell r="K188" t="str">
            <v>GELL</v>
          </cell>
          <cell r="L188">
            <v>1.0760000000000001</v>
          </cell>
          <cell r="M188">
            <v>8.6900000000000005E-2</v>
          </cell>
          <cell r="N188">
            <v>0</v>
          </cell>
          <cell r="O188">
            <v>0</v>
          </cell>
          <cell r="P188">
            <v>1.3629E-2</v>
          </cell>
          <cell r="Q188">
            <v>0</v>
          </cell>
          <cell r="R188">
            <v>0</v>
          </cell>
          <cell r="S188">
            <v>9.9989999999999992E-3</v>
          </cell>
          <cell r="T188">
            <v>0</v>
          </cell>
          <cell r="U188">
            <v>33</v>
          </cell>
          <cell r="V188">
            <v>2.87</v>
          </cell>
          <cell r="W188">
            <v>0</v>
          </cell>
          <cell r="X188">
            <v>0</v>
          </cell>
          <cell r="Y188">
            <v>1.1000000000000001</v>
          </cell>
          <cell r="Z188">
            <v>3.97</v>
          </cell>
          <cell r="AA188">
            <v>0</v>
          </cell>
          <cell r="AB188">
            <v>0</v>
          </cell>
          <cell r="AC188">
            <v>0.86</v>
          </cell>
          <cell r="AD188">
            <v>0.86</v>
          </cell>
        </row>
        <row r="189">
          <cell r="B189">
            <v>3036102458</v>
          </cell>
          <cell r="C189">
            <v>229412</v>
          </cell>
          <cell r="D189">
            <v>39848</v>
          </cell>
          <cell r="E189">
            <v>39873</v>
          </cell>
          <cell r="F189" t="str">
            <v>EVCT2</v>
          </cell>
          <cell r="G189">
            <v>74</v>
          </cell>
          <cell r="H189">
            <v>0</v>
          </cell>
          <cell r="I189">
            <v>0</v>
          </cell>
          <cell r="K189" t="str">
            <v>GELL</v>
          </cell>
          <cell r="L189">
            <v>1.0760000000000001</v>
          </cell>
          <cell r="M189">
            <v>8.6900000000000005E-2</v>
          </cell>
          <cell r="N189">
            <v>0</v>
          </cell>
          <cell r="O189">
            <v>0</v>
          </cell>
          <cell r="P189">
            <v>1.3629E-2</v>
          </cell>
          <cell r="Q189">
            <v>0</v>
          </cell>
          <cell r="R189">
            <v>0</v>
          </cell>
          <cell r="S189">
            <v>9.9989999999999992E-3</v>
          </cell>
          <cell r="T189">
            <v>0</v>
          </cell>
          <cell r="U189">
            <v>26</v>
          </cell>
          <cell r="V189">
            <v>2.2599999999999998</v>
          </cell>
          <cell r="W189">
            <v>0</v>
          </cell>
          <cell r="X189">
            <v>0</v>
          </cell>
          <cell r="Y189">
            <v>1.01</v>
          </cell>
          <cell r="Z189">
            <v>3.27</v>
          </cell>
          <cell r="AA189">
            <v>0</v>
          </cell>
          <cell r="AB189">
            <v>0</v>
          </cell>
          <cell r="AC189">
            <v>0.8</v>
          </cell>
          <cell r="AD189">
            <v>0.8</v>
          </cell>
        </row>
        <row r="190">
          <cell r="B190">
            <v>3030237238</v>
          </cell>
          <cell r="C190">
            <v>229369</v>
          </cell>
          <cell r="D190">
            <v>39820</v>
          </cell>
          <cell r="E190">
            <v>39847</v>
          </cell>
          <cell r="F190" t="str">
            <v>EVCT3</v>
          </cell>
          <cell r="G190">
            <v>102</v>
          </cell>
          <cell r="H190">
            <v>0</v>
          </cell>
          <cell r="I190">
            <v>0</v>
          </cell>
          <cell r="K190" t="str">
            <v>GELL</v>
          </cell>
          <cell r="L190">
            <v>1.0760000000000001</v>
          </cell>
          <cell r="M190">
            <v>8.6900000000000005E-2</v>
          </cell>
          <cell r="N190">
            <v>0</v>
          </cell>
          <cell r="O190">
            <v>0</v>
          </cell>
          <cell r="P190">
            <v>1.3629E-2</v>
          </cell>
          <cell r="Q190">
            <v>0</v>
          </cell>
          <cell r="R190">
            <v>0</v>
          </cell>
          <cell r="S190">
            <v>1.3991999999999999E-2</v>
          </cell>
          <cell r="T190">
            <v>0</v>
          </cell>
          <cell r="U190">
            <v>28</v>
          </cell>
          <cell r="V190">
            <v>2.44</v>
          </cell>
          <cell r="W190">
            <v>0</v>
          </cell>
          <cell r="X190">
            <v>0</v>
          </cell>
          <cell r="Y190">
            <v>1.39</v>
          </cell>
          <cell r="Z190">
            <v>3.83</v>
          </cell>
          <cell r="AA190">
            <v>0</v>
          </cell>
          <cell r="AB190">
            <v>0</v>
          </cell>
          <cell r="AC190">
            <v>1.54</v>
          </cell>
          <cell r="AD190">
            <v>1.54</v>
          </cell>
        </row>
        <row r="191">
          <cell r="B191">
            <v>3030253772</v>
          </cell>
          <cell r="C191">
            <v>229379</v>
          </cell>
          <cell r="D191">
            <v>39821</v>
          </cell>
          <cell r="E191">
            <v>39849</v>
          </cell>
          <cell r="F191" t="str">
            <v>EVCT3</v>
          </cell>
          <cell r="G191">
            <v>150</v>
          </cell>
          <cell r="H191">
            <v>0</v>
          </cell>
          <cell r="I191">
            <v>0</v>
          </cell>
          <cell r="K191" t="str">
            <v>GELL</v>
          </cell>
          <cell r="L191">
            <v>1.0760000000000001</v>
          </cell>
          <cell r="M191">
            <v>8.6900000000000005E-2</v>
          </cell>
          <cell r="N191">
            <v>0</v>
          </cell>
          <cell r="O191">
            <v>0</v>
          </cell>
          <cell r="P191">
            <v>1.3629E-2</v>
          </cell>
          <cell r="Q191">
            <v>0</v>
          </cell>
          <cell r="R191">
            <v>0</v>
          </cell>
          <cell r="S191">
            <v>1.3991999999999999E-2</v>
          </cell>
          <cell r="T191">
            <v>0</v>
          </cell>
          <cell r="U191">
            <v>29</v>
          </cell>
          <cell r="V191">
            <v>2.5299999999999998</v>
          </cell>
          <cell r="W191">
            <v>0</v>
          </cell>
          <cell r="X191">
            <v>0</v>
          </cell>
          <cell r="Y191">
            <v>2.04</v>
          </cell>
          <cell r="Z191">
            <v>4.57</v>
          </cell>
          <cell r="AA191">
            <v>0</v>
          </cell>
          <cell r="AB191">
            <v>0</v>
          </cell>
          <cell r="AC191">
            <v>2.2599999999999998</v>
          </cell>
          <cell r="AD191">
            <v>2.2599999999999998</v>
          </cell>
        </row>
        <row r="192">
          <cell r="B192">
            <v>3030255031</v>
          </cell>
          <cell r="C192">
            <v>229380</v>
          </cell>
          <cell r="D192">
            <v>39821</v>
          </cell>
          <cell r="E192">
            <v>39849</v>
          </cell>
          <cell r="F192" t="str">
            <v>EVCT3</v>
          </cell>
          <cell r="G192">
            <v>184</v>
          </cell>
          <cell r="H192">
            <v>0</v>
          </cell>
          <cell r="I192">
            <v>0</v>
          </cell>
          <cell r="K192" t="str">
            <v>GELL</v>
          </cell>
          <cell r="L192">
            <v>1.0760000000000001</v>
          </cell>
          <cell r="M192">
            <v>8.6900000000000005E-2</v>
          </cell>
          <cell r="N192">
            <v>0</v>
          </cell>
          <cell r="O192">
            <v>0</v>
          </cell>
          <cell r="P192">
            <v>1.3629E-2</v>
          </cell>
          <cell r="Q192">
            <v>0</v>
          </cell>
          <cell r="R192">
            <v>0</v>
          </cell>
          <cell r="S192">
            <v>1.3991999999999999E-2</v>
          </cell>
          <cell r="T192">
            <v>0</v>
          </cell>
          <cell r="U192">
            <v>29</v>
          </cell>
          <cell r="V192">
            <v>2.5299999999999998</v>
          </cell>
          <cell r="W192">
            <v>0</v>
          </cell>
          <cell r="X192">
            <v>0</v>
          </cell>
          <cell r="Y192">
            <v>2.5</v>
          </cell>
          <cell r="Z192">
            <v>5.03</v>
          </cell>
          <cell r="AA192">
            <v>0</v>
          </cell>
          <cell r="AB192">
            <v>0</v>
          </cell>
          <cell r="AC192">
            <v>2.77</v>
          </cell>
          <cell r="AD192">
            <v>2.77</v>
          </cell>
        </row>
        <row r="193">
          <cell r="B193">
            <v>3030255864</v>
          </cell>
          <cell r="C193">
            <v>229381</v>
          </cell>
          <cell r="D193">
            <v>39821</v>
          </cell>
          <cell r="E193">
            <v>39849</v>
          </cell>
          <cell r="F193" t="str">
            <v>EVCT3</v>
          </cell>
          <cell r="G193">
            <v>118</v>
          </cell>
          <cell r="H193">
            <v>0</v>
          </cell>
          <cell r="I193">
            <v>0</v>
          </cell>
          <cell r="K193" t="str">
            <v>GELL</v>
          </cell>
          <cell r="L193">
            <v>1.0760000000000001</v>
          </cell>
          <cell r="M193">
            <v>8.6900000000000005E-2</v>
          </cell>
          <cell r="N193">
            <v>0</v>
          </cell>
          <cell r="O193">
            <v>0</v>
          </cell>
          <cell r="P193">
            <v>1.3629E-2</v>
          </cell>
          <cell r="Q193">
            <v>0</v>
          </cell>
          <cell r="R193">
            <v>0</v>
          </cell>
          <cell r="S193">
            <v>1.3991999999999999E-2</v>
          </cell>
          <cell r="T193">
            <v>0</v>
          </cell>
          <cell r="U193">
            <v>29</v>
          </cell>
          <cell r="V193">
            <v>2.5299999999999998</v>
          </cell>
          <cell r="W193">
            <v>0</v>
          </cell>
          <cell r="X193">
            <v>0</v>
          </cell>
          <cell r="Y193">
            <v>1.61</v>
          </cell>
          <cell r="Z193">
            <v>4.1399999999999997</v>
          </cell>
          <cell r="AA193">
            <v>0</v>
          </cell>
          <cell r="AB193">
            <v>0</v>
          </cell>
          <cell r="AC193">
            <v>1.78</v>
          </cell>
          <cell r="AD193">
            <v>1.78</v>
          </cell>
        </row>
        <row r="194">
          <cell r="B194">
            <v>3030325790</v>
          </cell>
          <cell r="C194">
            <v>229382</v>
          </cell>
          <cell r="D194">
            <v>39820</v>
          </cell>
          <cell r="E194">
            <v>39847</v>
          </cell>
          <cell r="F194" t="str">
            <v>EVCT3</v>
          </cell>
          <cell r="G194">
            <v>145</v>
          </cell>
          <cell r="H194">
            <v>0</v>
          </cell>
          <cell r="I194">
            <v>0</v>
          </cell>
          <cell r="K194" t="str">
            <v>GELL</v>
          </cell>
          <cell r="L194">
            <v>1.0760000000000001</v>
          </cell>
          <cell r="M194">
            <v>8.6900000000000005E-2</v>
          </cell>
          <cell r="N194">
            <v>0</v>
          </cell>
          <cell r="O194">
            <v>0</v>
          </cell>
          <cell r="P194">
            <v>1.3629E-2</v>
          </cell>
          <cell r="Q194">
            <v>0</v>
          </cell>
          <cell r="R194">
            <v>0</v>
          </cell>
          <cell r="S194">
            <v>1.3991999999999999E-2</v>
          </cell>
          <cell r="T194">
            <v>0</v>
          </cell>
          <cell r="U194">
            <v>28</v>
          </cell>
          <cell r="V194">
            <v>2.44</v>
          </cell>
          <cell r="W194">
            <v>0</v>
          </cell>
          <cell r="X194">
            <v>0</v>
          </cell>
          <cell r="Y194">
            <v>1.98</v>
          </cell>
          <cell r="Z194">
            <v>4.42</v>
          </cell>
          <cell r="AA194">
            <v>0</v>
          </cell>
          <cell r="AB194">
            <v>0</v>
          </cell>
          <cell r="AC194">
            <v>2.1800000000000002</v>
          </cell>
          <cell r="AD194">
            <v>2.1800000000000002</v>
          </cell>
        </row>
        <row r="195">
          <cell r="G195">
            <v>8235</v>
          </cell>
          <cell r="Z195">
            <v>233.75999999999996</v>
          </cell>
          <cell r="AD195">
            <v>92.62</v>
          </cell>
        </row>
        <row r="197">
          <cell r="B197">
            <v>3041789661</v>
          </cell>
          <cell r="C197">
            <v>229436</v>
          </cell>
          <cell r="D197">
            <v>39819</v>
          </cell>
          <cell r="E197">
            <v>39846</v>
          </cell>
          <cell r="F197" t="str">
            <v>EVNT1</v>
          </cell>
          <cell r="G197">
            <v>59</v>
          </cell>
          <cell r="H197">
            <v>0</v>
          </cell>
          <cell r="I197">
            <v>0</v>
          </cell>
          <cell r="K197" t="str">
            <v>GELL</v>
          </cell>
          <cell r="L197">
            <v>1.0760000000000001</v>
          </cell>
          <cell r="M197">
            <v>8.6900000000000005E-2</v>
          </cell>
          <cell r="N197">
            <v>0</v>
          </cell>
          <cell r="O197">
            <v>0</v>
          </cell>
          <cell r="P197">
            <v>1.32E-3</v>
          </cell>
          <cell r="Q197">
            <v>0</v>
          </cell>
          <cell r="R197">
            <v>0</v>
          </cell>
          <cell r="S197">
            <v>7.6010000000000001E-3</v>
          </cell>
          <cell r="T197">
            <v>0</v>
          </cell>
          <cell r="U197">
            <v>28</v>
          </cell>
          <cell r="V197">
            <v>2.44</v>
          </cell>
          <cell r="W197">
            <v>0</v>
          </cell>
          <cell r="X197">
            <v>0</v>
          </cell>
          <cell r="Y197">
            <v>0.08</v>
          </cell>
          <cell r="Z197">
            <v>2.52</v>
          </cell>
          <cell r="AA197">
            <v>0</v>
          </cell>
          <cell r="AB197">
            <v>0</v>
          </cell>
          <cell r="AC197">
            <v>0.48</v>
          </cell>
          <cell r="AD197">
            <v>0.48</v>
          </cell>
        </row>
        <row r="198">
          <cell r="B198">
            <v>3041838254</v>
          </cell>
          <cell r="C198">
            <v>229438</v>
          </cell>
          <cell r="D198">
            <v>39777</v>
          </cell>
          <cell r="E198">
            <v>39868</v>
          </cell>
          <cell r="F198" t="str">
            <v>EVNT1</v>
          </cell>
          <cell r="G198">
            <v>182</v>
          </cell>
          <cell r="H198">
            <v>0</v>
          </cell>
          <cell r="I198">
            <v>0</v>
          </cell>
          <cell r="K198" t="str">
            <v>GELL</v>
          </cell>
          <cell r="L198">
            <v>1.0760000000000001</v>
          </cell>
          <cell r="M198">
            <v>8.6900000000000005E-2</v>
          </cell>
          <cell r="N198">
            <v>0</v>
          </cell>
          <cell r="O198">
            <v>0</v>
          </cell>
          <cell r="P198">
            <v>1.32E-3</v>
          </cell>
          <cell r="Q198">
            <v>0</v>
          </cell>
          <cell r="R198">
            <v>0</v>
          </cell>
          <cell r="S198">
            <v>7.6010000000000001E-3</v>
          </cell>
          <cell r="T198">
            <v>0</v>
          </cell>
          <cell r="U198">
            <v>92</v>
          </cell>
          <cell r="V198">
            <v>7.99</v>
          </cell>
          <cell r="W198">
            <v>0</v>
          </cell>
          <cell r="X198">
            <v>0</v>
          </cell>
          <cell r="Y198">
            <v>0.24</v>
          </cell>
          <cell r="Z198">
            <v>8.23</v>
          </cell>
          <cell r="AA198">
            <v>0</v>
          </cell>
          <cell r="AB198">
            <v>0</v>
          </cell>
          <cell r="AC198">
            <v>1.49</v>
          </cell>
          <cell r="AD198">
            <v>1.49</v>
          </cell>
        </row>
        <row r="199">
          <cell r="B199">
            <v>3050048376</v>
          </cell>
          <cell r="C199">
            <v>229462</v>
          </cell>
          <cell r="D199">
            <v>39763</v>
          </cell>
          <cell r="E199">
            <v>39853</v>
          </cell>
          <cell r="F199" t="str">
            <v>EVNT1</v>
          </cell>
          <cell r="G199">
            <v>811</v>
          </cell>
          <cell r="H199">
            <v>0</v>
          </cell>
          <cell r="I199">
            <v>0</v>
          </cell>
          <cell r="K199" t="str">
            <v>GELL</v>
          </cell>
          <cell r="L199">
            <v>1.0760000000000001</v>
          </cell>
          <cell r="M199">
            <v>8.6900000000000005E-2</v>
          </cell>
          <cell r="N199">
            <v>0</v>
          </cell>
          <cell r="O199">
            <v>0</v>
          </cell>
          <cell r="P199">
            <v>1.32E-3</v>
          </cell>
          <cell r="Q199">
            <v>0</v>
          </cell>
          <cell r="R199">
            <v>0</v>
          </cell>
          <cell r="S199">
            <v>7.6010000000000001E-3</v>
          </cell>
          <cell r="T199">
            <v>0</v>
          </cell>
          <cell r="U199">
            <v>91</v>
          </cell>
          <cell r="V199">
            <v>7.9</v>
          </cell>
          <cell r="W199">
            <v>0</v>
          </cell>
          <cell r="X199">
            <v>0</v>
          </cell>
          <cell r="Y199">
            <v>1.07</v>
          </cell>
          <cell r="Z199">
            <v>8.9700000000000006</v>
          </cell>
          <cell r="AA199">
            <v>0</v>
          </cell>
          <cell r="AB199">
            <v>0</v>
          </cell>
          <cell r="AC199">
            <v>6.63</v>
          </cell>
          <cell r="AD199">
            <v>6.63</v>
          </cell>
        </row>
        <row r="200">
          <cell r="B200">
            <v>3036305979</v>
          </cell>
          <cell r="C200">
            <v>229415</v>
          </cell>
          <cell r="D200">
            <v>39815</v>
          </cell>
          <cell r="E200">
            <v>39847</v>
          </cell>
          <cell r="F200" t="str">
            <v>EVNT2</v>
          </cell>
          <cell r="G200">
            <v>240</v>
          </cell>
          <cell r="H200">
            <v>0</v>
          </cell>
          <cell r="I200">
            <v>0</v>
          </cell>
          <cell r="K200" t="str">
            <v>GELL</v>
          </cell>
          <cell r="L200">
            <v>1.0760000000000001</v>
          </cell>
          <cell r="M200">
            <v>8.6900000000000005E-2</v>
          </cell>
          <cell r="N200">
            <v>0</v>
          </cell>
          <cell r="O200">
            <v>0</v>
          </cell>
          <cell r="P200">
            <v>1.32E-3</v>
          </cell>
          <cell r="Q200">
            <v>0</v>
          </cell>
          <cell r="R200">
            <v>0</v>
          </cell>
          <cell r="S200">
            <v>9.9989999999999992E-3</v>
          </cell>
          <cell r="T200">
            <v>0</v>
          </cell>
          <cell r="U200">
            <v>33</v>
          </cell>
          <cell r="V200">
            <v>2.87</v>
          </cell>
          <cell r="W200">
            <v>0</v>
          </cell>
          <cell r="X200">
            <v>0</v>
          </cell>
          <cell r="Y200">
            <v>0.31</v>
          </cell>
          <cell r="Z200">
            <v>3.18</v>
          </cell>
          <cell r="AA200">
            <v>0</v>
          </cell>
          <cell r="AB200">
            <v>0</v>
          </cell>
          <cell r="AC200">
            <v>2.58</v>
          </cell>
          <cell r="AD200">
            <v>2.58</v>
          </cell>
        </row>
        <row r="201">
          <cell r="G201">
            <v>1292</v>
          </cell>
          <cell r="Z201">
            <v>22.9</v>
          </cell>
          <cell r="AD201">
            <v>11.18</v>
          </cell>
        </row>
        <row r="203">
          <cell r="B203">
            <v>3038284944</v>
          </cell>
          <cell r="C203">
            <v>229423</v>
          </cell>
          <cell r="D203">
            <v>39766</v>
          </cell>
          <cell r="E203">
            <v>39856</v>
          </cell>
          <cell r="F203" t="str">
            <v>WVLT1</v>
          </cell>
          <cell r="G203">
            <v>14026</v>
          </cell>
          <cell r="H203">
            <v>0</v>
          </cell>
          <cell r="I203">
            <v>0</v>
          </cell>
          <cell r="K203" t="str">
            <v>GWLL</v>
          </cell>
          <cell r="L203">
            <v>1.2629999999999999</v>
          </cell>
          <cell r="M203">
            <v>2.8083</v>
          </cell>
          <cell r="N203">
            <v>0</v>
          </cell>
          <cell r="O203">
            <v>0</v>
          </cell>
          <cell r="P203">
            <v>0.21381800000000001</v>
          </cell>
          <cell r="Q203">
            <v>0.56540000000000001</v>
          </cell>
          <cell r="R203">
            <v>0</v>
          </cell>
          <cell r="S203">
            <v>7.6010000000000001E-3</v>
          </cell>
          <cell r="T203">
            <v>0</v>
          </cell>
          <cell r="U203">
            <v>91</v>
          </cell>
          <cell r="V203">
            <v>255.56</v>
          </cell>
          <cell r="W203">
            <v>0</v>
          </cell>
          <cell r="X203">
            <v>0</v>
          </cell>
          <cell r="Y203">
            <v>2999.01</v>
          </cell>
          <cell r="Z203">
            <v>3254.57</v>
          </cell>
          <cell r="AA203">
            <v>51.45</v>
          </cell>
          <cell r="AB203">
            <v>0</v>
          </cell>
          <cell r="AC203">
            <v>134.65</v>
          </cell>
          <cell r="AD203">
            <v>186.1</v>
          </cell>
        </row>
        <row r="204">
          <cell r="B204">
            <v>3044112220</v>
          </cell>
          <cell r="C204">
            <v>229442</v>
          </cell>
          <cell r="D204">
            <v>39772</v>
          </cell>
          <cell r="E204">
            <v>39861</v>
          </cell>
          <cell r="F204" t="str">
            <v>WVLT1</v>
          </cell>
          <cell r="G204">
            <v>7300</v>
          </cell>
          <cell r="H204">
            <v>0</v>
          </cell>
          <cell r="I204">
            <v>0</v>
          </cell>
          <cell r="K204" t="str">
            <v>GWLL</v>
          </cell>
          <cell r="L204">
            <v>1.2629999999999999</v>
          </cell>
          <cell r="M204">
            <v>2.8083</v>
          </cell>
          <cell r="N204">
            <v>0</v>
          </cell>
          <cell r="O204">
            <v>0</v>
          </cell>
          <cell r="P204">
            <v>0.21381800000000001</v>
          </cell>
          <cell r="Q204">
            <v>0.56540000000000001</v>
          </cell>
          <cell r="R204">
            <v>0</v>
          </cell>
          <cell r="S204">
            <v>7.6010000000000001E-3</v>
          </cell>
          <cell r="T204">
            <v>0</v>
          </cell>
          <cell r="U204">
            <v>90</v>
          </cell>
          <cell r="V204">
            <v>252.74</v>
          </cell>
          <cell r="W204">
            <v>0</v>
          </cell>
          <cell r="X204">
            <v>0</v>
          </cell>
          <cell r="Y204">
            <v>1560.87</v>
          </cell>
          <cell r="Z204">
            <v>1813.61</v>
          </cell>
          <cell r="AA204">
            <v>50.88</v>
          </cell>
          <cell r="AB204">
            <v>0</v>
          </cell>
          <cell r="AC204">
            <v>70.08</v>
          </cell>
          <cell r="AD204">
            <v>120.96</v>
          </cell>
        </row>
        <row r="205">
          <cell r="G205">
            <v>21326</v>
          </cell>
          <cell r="Z205">
            <v>5068.18</v>
          </cell>
          <cell r="AD205">
            <v>307.06</v>
          </cell>
        </row>
        <row r="207">
          <cell r="B207">
            <v>3038284944</v>
          </cell>
          <cell r="C207">
            <v>229423</v>
          </cell>
          <cell r="D207">
            <v>39766</v>
          </cell>
          <cell r="E207">
            <v>39856</v>
          </cell>
          <cell r="F207" t="str">
            <v>WVCT1</v>
          </cell>
          <cell r="G207">
            <v>1067</v>
          </cell>
          <cell r="H207">
            <v>0</v>
          </cell>
          <cell r="I207">
            <v>0</v>
          </cell>
          <cell r="K207" t="str">
            <v>GWLL</v>
          </cell>
          <cell r="L207">
            <v>1.2629999999999999</v>
          </cell>
          <cell r="M207">
            <v>0.11219999999999999</v>
          </cell>
          <cell r="N207">
            <v>0</v>
          </cell>
          <cell r="O207">
            <v>0</v>
          </cell>
          <cell r="P207">
            <v>4.2294999999999999E-2</v>
          </cell>
          <cell r="Q207">
            <v>0</v>
          </cell>
          <cell r="R207">
            <v>0</v>
          </cell>
          <cell r="S207">
            <v>7.6010000000000001E-3</v>
          </cell>
          <cell r="T207">
            <v>0</v>
          </cell>
          <cell r="U207">
            <v>91</v>
          </cell>
          <cell r="V207">
            <v>10.210000000000001</v>
          </cell>
          <cell r="W207">
            <v>0</v>
          </cell>
          <cell r="X207">
            <v>0</v>
          </cell>
          <cell r="Y207">
            <v>45.13</v>
          </cell>
          <cell r="Z207">
            <v>55.34</v>
          </cell>
          <cell r="AA207">
            <v>0</v>
          </cell>
          <cell r="AB207">
            <v>0</v>
          </cell>
          <cell r="AC207">
            <v>10.25</v>
          </cell>
          <cell r="AD207">
            <v>10.25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Contents"/>
      <sheetName val="1.0 Business &amp; other details  "/>
      <sheetName val="2.1 Expenditure summary"/>
      <sheetName val="2.2 Repex"/>
      <sheetName val="2.3 Augex"/>
      <sheetName val="2.5 Connections"/>
      <sheetName val="2.6 Non-network"/>
      <sheetName val="2.7 Vegetation management"/>
      <sheetName val="2.8 Maintenance"/>
      <sheetName val="2.9 Emergency Response"/>
      <sheetName val="2.10 Overheads"/>
      <sheetName val="2.11 Labour"/>
      <sheetName val="2.12 Input tables"/>
      <sheetName val="4.1 Public lighting"/>
      <sheetName val="4.2 Metering"/>
      <sheetName val="4.3 Fee-based services"/>
      <sheetName val="4.4 Quoted services."/>
      <sheetName val="5.2 Asset Age Profile"/>
      <sheetName val="5.3 MD - Network level"/>
      <sheetName val="5.4 MD &amp; utilisation-Spatial"/>
      <sheetName val="6.3 Sustained interruptions"/>
    </sheetNames>
    <sheetDataSet>
      <sheetData sheetId="0"/>
      <sheetData sheetId="1">
        <row r="35">
          <cell r="C35" t="str">
            <v>2008/09</v>
          </cell>
          <cell r="D35" t="str">
            <v>2009/10</v>
          </cell>
          <cell r="E35" t="str">
            <v>2010/11</v>
          </cell>
          <cell r="F35" t="str">
            <v>2011/12</v>
          </cell>
          <cell r="G35" t="str">
            <v>2012/13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Switches"/>
      <sheetName val="SC Report Analysis"/>
      <sheetName val="Building Block Analysis"/>
      <sheetName val="Workings"/>
      <sheetName val="Opex Direct Cost Analysis"/>
      <sheetName val="Capex Direct Cost Analysis"/>
    </sheetNames>
    <sheetDataSet>
      <sheetData sheetId="0"/>
      <sheetData sheetId="1"/>
      <sheetData sheetId="2"/>
      <sheetData sheetId="3">
        <row r="24">
          <cell r="B24">
            <v>-88.590950000000021</v>
          </cell>
        </row>
      </sheetData>
      <sheetData sheetId="4"/>
      <sheetData sheetId="5"/>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Load"/>
      <sheetName val="Detail"/>
      <sheetName val="vp"/>
      <sheetName val="pr"/>
      <sheetName val="Org"/>
      <sheetName val="wo_ytd"/>
    </sheetNames>
    <sheetDataSet>
      <sheetData sheetId="0"/>
      <sheetData sheetId="1"/>
      <sheetData sheetId="2"/>
      <sheetData sheetId="3"/>
      <sheetData sheetId="4">
        <row r="1">
          <cell r="A1" t="str">
            <v>E000</v>
          </cell>
          <cell r="B1" t="str">
            <v>Other NAO</v>
          </cell>
        </row>
        <row r="2">
          <cell r="A2" t="str">
            <v>A000</v>
          </cell>
          <cell r="B2" t="str">
            <v>Other NAO</v>
          </cell>
        </row>
        <row r="3">
          <cell r="A3" t="str">
            <v>A420</v>
          </cell>
          <cell r="B3" t="str">
            <v>Other NAO</v>
          </cell>
        </row>
        <row r="4">
          <cell r="A4" t="str">
            <v>A450</v>
          </cell>
          <cell r="B4" t="str">
            <v>Other NAO</v>
          </cell>
        </row>
        <row r="5">
          <cell r="A5" t="str">
            <v>A700</v>
          </cell>
          <cell r="B5" t="str">
            <v>South</v>
          </cell>
        </row>
        <row r="6">
          <cell r="A6" t="str">
            <v>A710</v>
          </cell>
          <cell r="B6" t="str">
            <v>South</v>
          </cell>
        </row>
        <row r="7">
          <cell r="A7" t="str">
            <v>A711</v>
          </cell>
          <cell r="B7" t="str">
            <v>South</v>
          </cell>
        </row>
        <row r="8">
          <cell r="A8" t="str">
            <v>A730</v>
          </cell>
          <cell r="B8" t="str">
            <v>South</v>
          </cell>
        </row>
        <row r="9">
          <cell r="A9" t="str">
            <v>A731</v>
          </cell>
          <cell r="B9" t="str">
            <v>South</v>
          </cell>
        </row>
        <row r="10">
          <cell r="A10" t="str">
            <v>A732</v>
          </cell>
          <cell r="B10" t="str">
            <v>South</v>
          </cell>
        </row>
        <row r="11">
          <cell r="A11" t="str">
            <v>A750</v>
          </cell>
          <cell r="B11" t="str">
            <v>South</v>
          </cell>
        </row>
        <row r="12">
          <cell r="A12" t="str">
            <v>A752</v>
          </cell>
          <cell r="B12" t="str">
            <v>South</v>
          </cell>
        </row>
        <row r="13">
          <cell r="A13" t="str">
            <v>A753</v>
          </cell>
          <cell r="B13" t="str">
            <v>South</v>
          </cell>
        </row>
        <row r="14">
          <cell r="A14" t="str">
            <v>A770</v>
          </cell>
          <cell r="B14" t="str">
            <v>South</v>
          </cell>
        </row>
        <row r="15">
          <cell r="A15" t="str">
            <v>A771</v>
          </cell>
          <cell r="B15" t="str">
            <v>South</v>
          </cell>
        </row>
        <row r="16">
          <cell r="A16" t="str">
            <v>A772</v>
          </cell>
          <cell r="B16" t="str">
            <v>South</v>
          </cell>
        </row>
        <row r="17">
          <cell r="A17" t="str">
            <v>A773</v>
          </cell>
          <cell r="B17" t="str">
            <v>South</v>
          </cell>
        </row>
        <row r="18">
          <cell r="A18" t="str">
            <v>A774</v>
          </cell>
          <cell r="B18" t="str">
            <v>South</v>
          </cell>
        </row>
        <row r="19">
          <cell r="A19" t="str">
            <v>A800</v>
          </cell>
          <cell r="B19" t="str">
            <v>Central</v>
          </cell>
        </row>
        <row r="20">
          <cell r="A20" t="str">
            <v>A810</v>
          </cell>
          <cell r="B20" t="str">
            <v>Central</v>
          </cell>
        </row>
        <row r="21">
          <cell r="A21" t="str">
            <v>A830</v>
          </cell>
          <cell r="B21" t="str">
            <v>Central</v>
          </cell>
        </row>
        <row r="22">
          <cell r="A22" t="str">
            <v>A831</v>
          </cell>
          <cell r="B22" t="str">
            <v>Central</v>
          </cell>
        </row>
        <row r="23">
          <cell r="A23" t="str">
            <v>A832</v>
          </cell>
          <cell r="B23" t="str">
            <v>Central</v>
          </cell>
        </row>
        <row r="24">
          <cell r="A24" t="str">
            <v>A833</v>
          </cell>
          <cell r="B24" t="str">
            <v>Central</v>
          </cell>
        </row>
        <row r="25">
          <cell r="A25" t="str">
            <v>A834</v>
          </cell>
          <cell r="B25" t="str">
            <v>Central</v>
          </cell>
        </row>
        <row r="26">
          <cell r="A26" t="str">
            <v>A855</v>
          </cell>
          <cell r="B26" t="str">
            <v>Central</v>
          </cell>
        </row>
        <row r="27">
          <cell r="A27" t="str">
            <v>A850</v>
          </cell>
          <cell r="B27" t="str">
            <v>Central</v>
          </cell>
        </row>
        <row r="28">
          <cell r="A28" t="str">
            <v>A851</v>
          </cell>
          <cell r="B28" t="str">
            <v>Central</v>
          </cell>
        </row>
        <row r="29">
          <cell r="A29" t="str">
            <v>A852</v>
          </cell>
          <cell r="B29" t="str">
            <v>Central</v>
          </cell>
        </row>
        <row r="30">
          <cell r="A30" t="str">
            <v>A853</v>
          </cell>
          <cell r="B30" t="str">
            <v>Central</v>
          </cell>
        </row>
        <row r="31">
          <cell r="A31" t="str">
            <v>A854</v>
          </cell>
          <cell r="B31" t="str">
            <v>Central</v>
          </cell>
        </row>
        <row r="32">
          <cell r="A32" t="str">
            <v>A870</v>
          </cell>
          <cell r="B32" t="str">
            <v>Central</v>
          </cell>
        </row>
        <row r="33">
          <cell r="A33" t="str">
            <v>A871</v>
          </cell>
          <cell r="B33" t="str">
            <v>Central</v>
          </cell>
        </row>
        <row r="34">
          <cell r="A34" t="str">
            <v>A872</v>
          </cell>
          <cell r="B34" t="str">
            <v>Central</v>
          </cell>
        </row>
        <row r="35">
          <cell r="A35" t="str">
            <v>A873</v>
          </cell>
          <cell r="B35" t="str">
            <v>Central</v>
          </cell>
        </row>
        <row r="36">
          <cell r="A36" t="str">
            <v>A900</v>
          </cell>
          <cell r="B36" t="str">
            <v>North</v>
          </cell>
        </row>
        <row r="37">
          <cell r="A37" t="str">
            <v>A910</v>
          </cell>
          <cell r="B37" t="str">
            <v>North</v>
          </cell>
        </row>
        <row r="38">
          <cell r="A38" t="str">
            <v>A911</v>
          </cell>
          <cell r="B38" t="str">
            <v>North</v>
          </cell>
        </row>
        <row r="39">
          <cell r="A39" t="str">
            <v>A920</v>
          </cell>
          <cell r="B39" t="str">
            <v>North</v>
          </cell>
        </row>
        <row r="40">
          <cell r="A40" t="str">
            <v>A921</v>
          </cell>
          <cell r="B40" t="str">
            <v>North</v>
          </cell>
        </row>
        <row r="41">
          <cell r="A41" t="str">
            <v>A922</v>
          </cell>
          <cell r="B41" t="str">
            <v>North</v>
          </cell>
        </row>
        <row r="42">
          <cell r="A42" t="str">
            <v>A923</v>
          </cell>
          <cell r="B42" t="str">
            <v>North</v>
          </cell>
        </row>
        <row r="43">
          <cell r="A43" t="str">
            <v>A924</v>
          </cell>
          <cell r="B43" t="str">
            <v>North</v>
          </cell>
        </row>
        <row r="44">
          <cell r="A44" t="str">
            <v>A925</v>
          </cell>
          <cell r="B44" t="str">
            <v>North</v>
          </cell>
        </row>
        <row r="45">
          <cell r="A45" t="str">
            <v>A926</v>
          </cell>
          <cell r="B45" t="str">
            <v>North</v>
          </cell>
        </row>
        <row r="46">
          <cell r="A46" t="str">
            <v>A927</v>
          </cell>
          <cell r="B46" t="str">
            <v>North</v>
          </cell>
        </row>
        <row r="47">
          <cell r="A47" t="str">
            <v>A930</v>
          </cell>
          <cell r="B47" t="str">
            <v>North</v>
          </cell>
        </row>
        <row r="48">
          <cell r="A48" t="str">
            <v>A931</v>
          </cell>
          <cell r="B48" t="str">
            <v>North</v>
          </cell>
        </row>
        <row r="49">
          <cell r="A49" t="str">
            <v>A932</v>
          </cell>
          <cell r="B49" t="str">
            <v>North</v>
          </cell>
        </row>
        <row r="50">
          <cell r="A50" t="str">
            <v>A933</v>
          </cell>
          <cell r="B50" t="str">
            <v>North</v>
          </cell>
        </row>
        <row r="51">
          <cell r="A51" t="str">
            <v>A934</v>
          </cell>
          <cell r="B51" t="str">
            <v>North</v>
          </cell>
        </row>
        <row r="52">
          <cell r="A52" t="str">
            <v>A935</v>
          </cell>
          <cell r="B52" t="str">
            <v>North</v>
          </cell>
        </row>
        <row r="53">
          <cell r="A53" t="str">
            <v>A936</v>
          </cell>
          <cell r="B53" t="str">
            <v>North</v>
          </cell>
        </row>
        <row r="54">
          <cell r="A54" t="str">
            <v>A940</v>
          </cell>
          <cell r="B54" t="str">
            <v>North</v>
          </cell>
        </row>
        <row r="55">
          <cell r="A55" t="str">
            <v>A941</v>
          </cell>
          <cell r="B55" t="str">
            <v>North</v>
          </cell>
        </row>
        <row r="56">
          <cell r="A56" t="str">
            <v>A942</v>
          </cell>
          <cell r="B56" t="str">
            <v>North</v>
          </cell>
        </row>
        <row r="57">
          <cell r="A57" t="str">
            <v>A943</v>
          </cell>
          <cell r="B57" t="str">
            <v>North</v>
          </cell>
        </row>
        <row r="58">
          <cell r="A58" t="str">
            <v>A970</v>
          </cell>
          <cell r="B58" t="str">
            <v>North</v>
          </cell>
        </row>
        <row r="59">
          <cell r="A59" t="str">
            <v>A971</v>
          </cell>
          <cell r="B59" t="str">
            <v>North</v>
          </cell>
        </row>
        <row r="60">
          <cell r="A60" t="str">
            <v>A972</v>
          </cell>
          <cell r="B60" t="str">
            <v>North</v>
          </cell>
        </row>
        <row r="61">
          <cell r="A61" t="str">
            <v>A974</v>
          </cell>
          <cell r="B61" t="str">
            <v>North</v>
          </cell>
        </row>
        <row r="62">
          <cell r="A62" t="str">
            <v>A835</v>
          </cell>
          <cell r="B62" t="str">
            <v>Central</v>
          </cell>
        </row>
        <row r="63">
          <cell r="A63" t="str">
            <v>E400</v>
          </cell>
          <cell r="B63" t="str">
            <v>Other NAO</v>
          </cell>
        </row>
        <row r="64">
          <cell r="A64" t="str">
            <v>E410</v>
          </cell>
          <cell r="B64" t="str">
            <v>Other NAO</v>
          </cell>
        </row>
        <row r="65">
          <cell r="A65" t="str">
            <v>E420</v>
          </cell>
          <cell r="B65" t="str">
            <v>Other NAO</v>
          </cell>
        </row>
        <row r="66">
          <cell r="A66" t="str">
            <v>E430</v>
          </cell>
          <cell r="B66" t="str">
            <v>Other NAO</v>
          </cell>
        </row>
        <row r="67">
          <cell r="A67" t="str">
            <v>E440</v>
          </cell>
          <cell r="B67" t="str">
            <v>Other NAO</v>
          </cell>
        </row>
        <row r="68">
          <cell r="A68" t="str">
            <v>E450</v>
          </cell>
          <cell r="B68" t="str">
            <v>Other NAO</v>
          </cell>
        </row>
        <row r="69">
          <cell r="A69" t="str">
            <v>A400</v>
          </cell>
          <cell r="B69" t="str">
            <v>Other NAO</v>
          </cell>
        </row>
        <row r="70">
          <cell r="A70" t="str">
            <v>A410</v>
          </cell>
          <cell r="B70" t="str">
            <v>Other NAO</v>
          </cell>
        </row>
        <row r="71">
          <cell r="A71" t="str">
            <v>A430</v>
          </cell>
          <cell r="B71" t="str">
            <v>Other NAO</v>
          </cell>
        </row>
        <row r="72">
          <cell r="A72" t="str">
            <v>A440</v>
          </cell>
          <cell r="B72" t="str">
            <v>Other NAO</v>
          </cell>
        </row>
        <row r="73">
          <cell r="A73" t="str">
            <v>A103</v>
          </cell>
          <cell r="B73" t="str">
            <v>Other NAO</v>
          </cell>
        </row>
        <row r="74">
          <cell r="A74" t="str">
            <v>A106</v>
          </cell>
          <cell r="B74" t="str">
            <v>Other NAO</v>
          </cell>
        </row>
        <row r="75">
          <cell r="A75" t="str">
            <v>E700</v>
          </cell>
          <cell r="B75" t="str">
            <v>Other NAO</v>
          </cell>
        </row>
        <row r="76">
          <cell r="A76" t="str">
            <v>E710</v>
          </cell>
          <cell r="B76" t="str">
            <v>Other NAO</v>
          </cell>
        </row>
        <row r="77">
          <cell r="A77" t="str">
            <v>E720</v>
          </cell>
          <cell r="B77" t="str">
            <v>Other NAO</v>
          </cell>
        </row>
        <row r="78">
          <cell r="A78" t="str">
            <v>E730</v>
          </cell>
          <cell r="B78" t="str">
            <v>Other NAO</v>
          </cell>
        </row>
        <row r="79">
          <cell r="A79" t="str">
            <v>E740</v>
          </cell>
          <cell r="B79" t="str">
            <v>Other NAO</v>
          </cell>
        </row>
        <row r="80">
          <cell r="A80" t="str">
            <v>E750</v>
          </cell>
          <cell r="B80" t="str">
            <v>Other NAO</v>
          </cell>
        </row>
        <row r="81">
          <cell r="A81" t="str">
            <v>E760</v>
          </cell>
          <cell r="B81" t="str">
            <v>Other NAO</v>
          </cell>
        </row>
        <row r="82">
          <cell r="A82" t="str">
            <v>S010</v>
          </cell>
          <cell r="B82" t="str">
            <v>Other NAO</v>
          </cell>
        </row>
        <row r="83">
          <cell r="A83" t="str">
            <v>E770</v>
          </cell>
          <cell r="B83" t="str">
            <v>Other NAO</v>
          </cell>
        </row>
        <row r="84">
          <cell r="A84" t="str">
            <v>S610</v>
          </cell>
          <cell r="B84" t="str">
            <v>Other NAO</v>
          </cell>
        </row>
        <row r="85">
          <cell r="A85" t="str">
            <v>S620</v>
          </cell>
          <cell r="B85" t="str">
            <v>Other NAO</v>
          </cell>
        </row>
        <row r="86">
          <cell r="A86" t="str">
            <v>U000</v>
          </cell>
          <cell r="B86" t="str">
            <v>NDC</v>
          </cell>
        </row>
        <row r="87">
          <cell r="A87" t="str">
            <v>U300</v>
          </cell>
          <cell r="B87" t="str">
            <v>NDC</v>
          </cell>
        </row>
        <row r="88">
          <cell r="A88" t="str">
            <v>C800</v>
          </cell>
          <cell r="B88" t="str">
            <v>NDC</v>
          </cell>
        </row>
        <row r="89">
          <cell r="A89" t="str">
            <v>E600</v>
          </cell>
          <cell r="B89" t="str">
            <v>NDC</v>
          </cell>
        </row>
        <row r="90">
          <cell r="A90" t="str">
            <v>E610</v>
          </cell>
          <cell r="B90" t="str">
            <v>NDC</v>
          </cell>
        </row>
        <row r="91">
          <cell r="A91" t="str">
            <v>E620</v>
          </cell>
          <cell r="B91" t="str">
            <v>NDC</v>
          </cell>
        </row>
        <row r="92">
          <cell r="A92" t="str">
            <v>A105</v>
          </cell>
          <cell r="B92" t="str">
            <v>NDC</v>
          </cell>
        </row>
        <row r="93">
          <cell r="A93" t="str">
            <v>A100</v>
          </cell>
          <cell r="B93" t="str">
            <v>NDC</v>
          </cell>
        </row>
        <row r="94">
          <cell r="A94" t="str">
            <v>A101</v>
          </cell>
          <cell r="B94" t="str">
            <v>NDC</v>
          </cell>
        </row>
        <row r="95">
          <cell r="A95" t="str">
            <v>A102</v>
          </cell>
          <cell r="B95" t="str">
            <v>NDC</v>
          </cell>
        </row>
        <row r="96">
          <cell r="A96" t="str">
            <v>A104</v>
          </cell>
          <cell r="B96" t="str">
            <v>NDC</v>
          </cell>
        </row>
        <row r="97">
          <cell r="A97" t="str">
            <v>A600</v>
          </cell>
          <cell r="B97" t="str">
            <v>NDC</v>
          </cell>
        </row>
        <row r="98">
          <cell r="A98" t="str">
            <v>A610</v>
          </cell>
          <cell r="B98" t="str">
            <v>NDC</v>
          </cell>
        </row>
        <row r="99">
          <cell r="A99" t="str">
            <v>A630</v>
          </cell>
          <cell r="B99" t="str">
            <v>NDC</v>
          </cell>
        </row>
        <row r="100">
          <cell r="A100" t="str">
            <v>E100</v>
          </cell>
          <cell r="B100" t="str">
            <v>NDC</v>
          </cell>
        </row>
        <row r="101">
          <cell r="A101" t="str">
            <v>E110</v>
          </cell>
          <cell r="B101" t="str">
            <v>NDC</v>
          </cell>
        </row>
        <row r="102">
          <cell r="A102" t="str">
            <v>E120</v>
          </cell>
          <cell r="B102" t="str">
            <v>NDC</v>
          </cell>
        </row>
        <row r="103">
          <cell r="A103" t="str">
            <v>E130</v>
          </cell>
          <cell r="B103" t="str">
            <v>NDC</v>
          </cell>
        </row>
        <row r="104">
          <cell r="A104" t="str">
            <v>E510</v>
          </cell>
          <cell r="B104" t="str">
            <v>NDC</v>
          </cell>
        </row>
        <row r="105">
          <cell r="A105" t="str">
            <v>E530</v>
          </cell>
          <cell r="B105" t="str">
            <v>NDC</v>
          </cell>
        </row>
        <row r="106">
          <cell r="A106" t="str">
            <v>E540</v>
          </cell>
          <cell r="B106" t="str">
            <v>NDC</v>
          </cell>
        </row>
        <row r="107">
          <cell r="A107" t="str">
            <v>E800</v>
          </cell>
          <cell r="B107" t="str">
            <v>NDC</v>
          </cell>
        </row>
        <row r="108">
          <cell r="A108" t="str">
            <v>E500</v>
          </cell>
          <cell r="B108" t="str">
            <v>NDC</v>
          </cell>
        </row>
        <row r="109">
          <cell r="A109" t="str">
            <v>E520</v>
          </cell>
          <cell r="B109" t="str">
            <v>NDC</v>
          </cell>
        </row>
        <row r="110">
          <cell r="A110" t="str">
            <v>E550</v>
          </cell>
          <cell r="B110" t="str">
            <v>NDC</v>
          </cell>
        </row>
        <row r="111">
          <cell r="A111" t="str">
            <v>E560</v>
          </cell>
          <cell r="B111" t="str">
            <v>NDC</v>
          </cell>
        </row>
        <row r="112">
          <cell r="A112" t="str">
            <v>E570</v>
          </cell>
          <cell r="B112" t="str">
            <v>NDC</v>
          </cell>
        </row>
        <row r="113">
          <cell r="A113" t="str">
            <v>E200</v>
          </cell>
          <cell r="B113" t="str">
            <v>NDC</v>
          </cell>
        </row>
        <row r="114">
          <cell r="A114" t="str">
            <v>E210</v>
          </cell>
          <cell r="B114" t="str">
            <v>NDC</v>
          </cell>
        </row>
        <row r="115">
          <cell r="A115" t="str">
            <v>E220</v>
          </cell>
          <cell r="B115" t="str">
            <v>NDC</v>
          </cell>
        </row>
        <row r="116">
          <cell r="A116" t="str">
            <v>E230</v>
          </cell>
          <cell r="B116" t="str">
            <v>NDC</v>
          </cell>
        </row>
        <row r="117">
          <cell r="A117" t="str">
            <v>E240</v>
          </cell>
          <cell r="B117" t="str">
            <v>NDC</v>
          </cell>
        </row>
        <row r="118">
          <cell r="A118" t="str">
            <v>E250</v>
          </cell>
          <cell r="B118" t="str">
            <v>NDC</v>
          </cell>
        </row>
        <row r="119">
          <cell r="A119" t="str">
            <v>E260</v>
          </cell>
          <cell r="B119" t="str">
            <v>NDC</v>
          </cell>
        </row>
        <row r="120">
          <cell r="A120" t="str">
            <v>E300</v>
          </cell>
          <cell r="B120" t="str">
            <v>NDC</v>
          </cell>
        </row>
        <row r="121">
          <cell r="A121" t="str">
            <v>E310</v>
          </cell>
          <cell r="B121" t="str">
            <v>NDC</v>
          </cell>
        </row>
        <row r="122">
          <cell r="A122" t="str">
            <v>E320</v>
          </cell>
          <cell r="B122" t="str">
            <v>NDC</v>
          </cell>
        </row>
        <row r="123">
          <cell r="A123" t="str">
            <v>E330</v>
          </cell>
          <cell r="B123" t="str">
            <v>NDC</v>
          </cell>
        </row>
        <row r="124">
          <cell r="A124" t="str">
            <v>E350</v>
          </cell>
          <cell r="B124" t="str">
            <v>NDC</v>
          </cell>
        </row>
        <row r="125">
          <cell r="A125" t="str">
            <v>E370</v>
          </cell>
          <cell r="B125" t="str">
            <v>NDC</v>
          </cell>
        </row>
      </sheetData>
      <sheetData sheetId="5"/>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Intro"/>
      <sheetName val="Input"/>
      <sheetName val="WACC"/>
      <sheetName val="Assets"/>
      <sheetName val="Analysis"/>
      <sheetName val="Forecast revenues"/>
      <sheetName val="X factor"/>
      <sheetName val="Chart 1-revenues"/>
      <sheetName val="Chart 2-Price path"/>
      <sheetName val="Chart 3-Building blocks"/>
      <sheetName val="SCPTRM Data Model"/>
    </sheetNames>
    <sheetDataSet>
      <sheetData sheetId="0" refreshError="1"/>
      <sheetData sheetId="1"/>
      <sheetData sheetId="2">
        <row r="27">
          <cell r="F27">
            <v>8.4644816147836338E-2</v>
          </cell>
        </row>
        <row r="28">
          <cell r="F28">
            <v>5.7251431556214705E-2</v>
          </cell>
        </row>
      </sheetData>
      <sheetData sheetId="3">
        <row r="7">
          <cell r="G7">
            <v>1.0259100000000001</v>
          </cell>
        </row>
      </sheetData>
      <sheetData sheetId="4">
        <row r="70">
          <cell r="D70">
            <v>0.29999999999968174</v>
          </cell>
        </row>
      </sheetData>
      <sheetData sheetId="5" refreshError="1"/>
      <sheetData sheetId="6">
        <row r="31">
          <cell r="E31">
            <v>-3.6690180892153221</v>
          </cell>
          <cell r="F31">
            <v>0.02</v>
          </cell>
          <cell r="G31">
            <v>0.02</v>
          </cell>
          <cell r="H31">
            <v>0.02</v>
          </cell>
          <cell r="I31">
            <v>0.02</v>
          </cell>
        </row>
      </sheetData>
      <sheetData sheetId="7" refreshError="1"/>
      <sheetData sheetId="8" refreshError="1"/>
      <sheetData sheetId="9" refreshError="1"/>
      <sheetData sheetId="10"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Contents"/>
      <sheetName val="ValueSum"/>
      <sheetName val="P&amp;L Sum"/>
      <sheetName val="OpSum"/>
      <sheetName val="GenAss"/>
      <sheetName val="OE Base"/>
      <sheetName val="EE Base"/>
      <sheetName val="Other Sum"/>
      <sheetName val="EE Cash1"/>
      <sheetName val="EE Book1"/>
      <sheetName val="OE Cash1"/>
      <sheetName val="OE Book1"/>
      <sheetName val="JV Cash"/>
      <sheetName val="JV Book"/>
      <sheetName val="EE Sens1"/>
      <sheetName val="EEInputs"/>
      <sheetName val="EECust&amp;Vol"/>
      <sheetName val="EEFranch.Calcs"/>
      <sheetName val="EE Cont.Calcs"/>
      <sheetName val="EE Other Calcs"/>
      <sheetName val="EEWorkCap"/>
      <sheetName val="CEO"/>
      <sheetName val="StampDuty"/>
      <sheetName val="FMA Review"/>
      <sheetName val="FMA Review2"/>
      <sheetName val="OE Sens1"/>
      <sheetName val="OE Inputs"/>
      <sheetName val="OECust&amp;Vol"/>
      <sheetName val="OECalcs"/>
      <sheetName val="OEWorkCap"/>
      <sheetName val="Depn-JV"/>
      <sheetName val="TransCosts"/>
      <sheetName val="Capex"/>
      <sheetName val="Debt"/>
      <sheetName val="Syn Ass"/>
      <sheetName val="Syn Calc"/>
      <sheetName val="EE Cash2"/>
      <sheetName val="EE Book2"/>
      <sheetName val="OE Cash2"/>
      <sheetName val="OE Book2"/>
      <sheetName val="Chart Data"/>
      <sheetName val="Charts"/>
      <sheetName val="Notes"/>
      <sheetName val="Checks"/>
    </sheetNames>
    <sheetDataSet>
      <sheetData sheetId="0" refreshError="1"/>
      <sheetData sheetId="1" refreshError="1"/>
      <sheetData sheetId="2" refreshError="1"/>
      <sheetData sheetId="3" refreshError="1"/>
      <sheetData sheetId="4" refreshError="1">
        <row r="5">
          <cell r="L5">
            <v>36707</v>
          </cell>
        </row>
        <row r="83">
          <cell r="L83">
            <v>0.11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Org"/>
      <sheetName val="Load"/>
      <sheetName val="pr"/>
      <sheetName val="Detail"/>
    </sheetNames>
    <sheetDataSet>
      <sheetData sheetId="0" refreshError="1"/>
      <sheetData sheetId="1" refreshError="1"/>
      <sheetData sheetId="2" refreshError="1">
        <row r="1">
          <cell r="A1" t="str">
            <v>Work Order</v>
          </cell>
          <cell r="B1" t="str">
            <v>Project</v>
          </cell>
        </row>
        <row r="2">
          <cell r="A2" t="str">
            <v>ARBRF</v>
          </cell>
          <cell r="B2" t="str">
            <v>ARE</v>
          </cell>
        </row>
        <row r="3">
          <cell r="A3" t="str">
            <v>ARINSP</v>
          </cell>
          <cell r="B3" t="str">
            <v>ARE</v>
          </cell>
        </row>
        <row r="4">
          <cell r="A4" t="str">
            <v>ARSWIT</v>
          </cell>
          <cell r="B4" t="str">
            <v>ARE</v>
          </cell>
        </row>
        <row r="5">
          <cell r="A5" t="str">
            <v>ARP0390H</v>
          </cell>
          <cell r="B5" t="str">
            <v>ARN</v>
          </cell>
        </row>
        <row r="6">
          <cell r="A6" t="str">
            <v>ARP0641H</v>
          </cell>
          <cell r="B6" t="str">
            <v>ARN</v>
          </cell>
        </row>
        <row r="7">
          <cell r="A7" t="str">
            <v>ARP0653H</v>
          </cell>
          <cell r="B7" t="str">
            <v>ARN</v>
          </cell>
        </row>
        <row r="8">
          <cell r="A8" t="str">
            <v>ARP0787H</v>
          </cell>
          <cell r="B8" t="str">
            <v>ARN</v>
          </cell>
        </row>
        <row r="9">
          <cell r="A9" t="str">
            <v>WT7277</v>
          </cell>
          <cell r="B9" t="str">
            <v>ARN</v>
          </cell>
        </row>
        <row r="10">
          <cell r="A10" t="str">
            <v>ARP0932H</v>
          </cell>
          <cell r="B10" t="str">
            <v>ARN</v>
          </cell>
        </row>
        <row r="11">
          <cell r="A11" t="str">
            <v>ARP0939H</v>
          </cell>
          <cell r="B11" t="str">
            <v>ARN</v>
          </cell>
        </row>
        <row r="12">
          <cell r="A12" t="str">
            <v>ARP0951H</v>
          </cell>
          <cell r="B12" t="str">
            <v>ARN</v>
          </cell>
        </row>
        <row r="13">
          <cell r="A13" t="str">
            <v>2045191</v>
          </cell>
          <cell r="B13" t="str">
            <v>ARS</v>
          </cell>
        </row>
        <row r="14">
          <cell r="A14" t="str">
            <v>EASE0023</v>
          </cell>
          <cell r="B14" t="str">
            <v>ARS</v>
          </cell>
        </row>
        <row r="15">
          <cell r="A15" t="str">
            <v>WSK7104</v>
          </cell>
          <cell r="B15" t="str">
            <v>ARS</v>
          </cell>
        </row>
        <row r="16">
          <cell r="A16" t="str">
            <v>JTB7070</v>
          </cell>
          <cell r="B16" t="str">
            <v>AU001T</v>
          </cell>
        </row>
        <row r="17">
          <cell r="A17" t="str">
            <v>JTB7084</v>
          </cell>
          <cell r="B17" t="str">
            <v>AU001T</v>
          </cell>
        </row>
        <row r="18">
          <cell r="A18" t="str">
            <v>JTB6213</v>
          </cell>
          <cell r="B18" t="str">
            <v>AU002N</v>
          </cell>
        </row>
        <row r="19">
          <cell r="A19" t="str">
            <v>JTB6096</v>
          </cell>
          <cell r="B19" t="str">
            <v>AU002T</v>
          </cell>
        </row>
        <row r="20">
          <cell r="A20" t="str">
            <v>SO8MLFI</v>
          </cell>
          <cell r="B20" t="str">
            <v>AU003E</v>
          </cell>
        </row>
        <row r="21">
          <cell r="A21" t="str">
            <v>JSC7113</v>
          </cell>
          <cell r="B21" t="str">
            <v>AU007S</v>
          </cell>
        </row>
        <row r="22">
          <cell r="A22" t="str">
            <v>JTB6190</v>
          </cell>
          <cell r="B22" t="str">
            <v>AU008N</v>
          </cell>
        </row>
        <row r="23">
          <cell r="A23" t="str">
            <v>WCD7021</v>
          </cell>
          <cell r="B23" t="str">
            <v>AU012C</v>
          </cell>
        </row>
        <row r="24">
          <cell r="A24" t="str">
            <v>SO8MSOFT</v>
          </cell>
          <cell r="B24" t="str">
            <v>AU013</v>
          </cell>
        </row>
        <row r="25">
          <cell r="A25" t="str">
            <v>SO8MSUB</v>
          </cell>
          <cell r="B25" t="str">
            <v>AU013</v>
          </cell>
        </row>
        <row r="26">
          <cell r="A26" t="str">
            <v>SOM0001</v>
          </cell>
          <cell r="B26" t="str">
            <v>AU013</v>
          </cell>
        </row>
        <row r="27">
          <cell r="A27" t="str">
            <v>SOM0008</v>
          </cell>
          <cell r="B27" t="str">
            <v>AU013</v>
          </cell>
        </row>
        <row r="28">
          <cell r="A28" t="str">
            <v>SOM7537</v>
          </cell>
          <cell r="B28" t="str">
            <v>AU013</v>
          </cell>
        </row>
        <row r="29">
          <cell r="A29" t="str">
            <v>SOM7702</v>
          </cell>
          <cell r="B29" t="str">
            <v>AU013</v>
          </cell>
        </row>
        <row r="30">
          <cell r="A30" t="str">
            <v>SOM8502</v>
          </cell>
          <cell r="B30" t="str">
            <v>AU013</v>
          </cell>
        </row>
        <row r="31">
          <cell r="A31" t="str">
            <v>SOM8506</v>
          </cell>
          <cell r="B31" t="str">
            <v>AU013</v>
          </cell>
        </row>
        <row r="32">
          <cell r="A32" t="str">
            <v>SOM8512</v>
          </cell>
          <cell r="B32" t="str">
            <v>AU013</v>
          </cell>
        </row>
        <row r="33">
          <cell r="A33" t="str">
            <v>SOM8532</v>
          </cell>
          <cell r="B33" t="str">
            <v>AU013</v>
          </cell>
        </row>
        <row r="34">
          <cell r="A34" t="str">
            <v>SOM8537</v>
          </cell>
          <cell r="B34" t="str">
            <v>AU013</v>
          </cell>
        </row>
        <row r="35">
          <cell r="A35" t="str">
            <v>SOM8538</v>
          </cell>
          <cell r="B35" t="str">
            <v>AU013</v>
          </cell>
        </row>
        <row r="36">
          <cell r="A36" t="str">
            <v>SOM8544</v>
          </cell>
          <cell r="B36" t="str">
            <v>AU013</v>
          </cell>
        </row>
        <row r="37">
          <cell r="A37" t="str">
            <v>SOM8568</v>
          </cell>
          <cell r="B37" t="str">
            <v>AU013</v>
          </cell>
        </row>
        <row r="38">
          <cell r="A38" t="str">
            <v>SOM8612</v>
          </cell>
          <cell r="B38" t="str">
            <v>AU013</v>
          </cell>
        </row>
        <row r="39">
          <cell r="A39" t="str">
            <v>SOM8620</v>
          </cell>
          <cell r="B39" t="str">
            <v>AU013</v>
          </cell>
        </row>
        <row r="40">
          <cell r="A40" t="str">
            <v>SOM8623</v>
          </cell>
          <cell r="B40" t="str">
            <v>AU013</v>
          </cell>
        </row>
        <row r="41">
          <cell r="A41" t="str">
            <v>SOM8654</v>
          </cell>
          <cell r="B41" t="str">
            <v>AU013</v>
          </cell>
        </row>
        <row r="42">
          <cell r="A42" t="str">
            <v>SOM8657</v>
          </cell>
          <cell r="B42" t="str">
            <v>AU013</v>
          </cell>
        </row>
        <row r="43">
          <cell r="A43" t="str">
            <v>SOM8686</v>
          </cell>
          <cell r="B43" t="str">
            <v>AU013</v>
          </cell>
        </row>
        <row r="44">
          <cell r="A44" t="str">
            <v>SOM8687</v>
          </cell>
          <cell r="B44" t="str">
            <v>AU013</v>
          </cell>
        </row>
        <row r="45">
          <cell r="A45" t="str">
            <v>SOM8702</v>
          </cell>
          <cell r="B45" t="str">
            <v>AU013</v>
          </cell>
        </row>
        <row r="46">
          <cell r="A46" t="str">
            <v>SOM8722</v>
          </cell>
          <cell r="B46" t="str">
            <v>AU013</v>
          </cell>
        </row>
        <row r="47">
          <cell r="A47" t="str">
            <v>SOS7687</v>
          </cell>
          <cell r="B47" t="str">
            <v>AU013</v>
          </cell>
        </row>
        <row r="48">
          <cell r="A48" t="str">
            <v>SOS7702</v>
          </cell>
          <cell r="B48" t="str">
            <v>AU013</v>
          </cell>
        </row>
        <row r="49">
          <cell r="A49" t="str">
            <v>SOS8506</v>
          </cell>
          <cell r="B49" t="str">
            <v>AU013</v>
          </cell>
        </row>
        <row r="50">
          <cell r="A50" t="str">
            <v>SOS8521</v>
          </cell>
          <cell r="B50" t="str">
            <v>AU013</v>
          </cell>
        </row>
        <row r="51">
          <cell r="A51" t="str">
            <v>SOS8525</v>
          </cell>
          <cell r="B51" t="str">
            <v>AU013</v>
          </cell>
        </row>
        <row r="52">
          <cell r="A52" t="str">
            <v>SOS8537</v>
          </cell>
          <cell r="B52" t="str">
            <v>AU013</v>
          </cell>
        </row>
        <row r="53">
          <cell r="A53" t="str">
            <v>SOS8538</v>
          </cell>
          <cell r="B53" t="str">
            <v>AU013</v>
          </cell>
        </row>
        <row r="54">
          <cell r="A54" t="str">
            <v>SOS8539</v>
          </cell>
          <cell r="B54" t="str">
            <v>AU013</v>
          </cell>
        </row>
        <row r="55">
          <cell r="A55" t="str">
            <v>SOS8544</v>
          </cell>
          <cell r="B55" t="str">
            <v>AU013</v>
          </cell>
        </row>
        <row r="56">
          <cell r="A56" t="str">
            <v>SOS8562</v>
          </cell>
          <cell r="B56" t="str">
            <v>AU013</v>
          </cell>
        </row>
        <row r="57">
          <cell r="A57" t="str">
            <v>SOS8569</v>
          </cell>
          <cell r="B57" t="str">
            <v>AU013</v>
          </cell>
        </row>
        <row r="58">
          <cell r="A58" t="str">
            <v>SOS8608</v>
          </cell>
          <cell r="B58" t="str">
            <v>AU013</v>
          </cell>
        </row>
        <row r="59">
          <cell r="A59" t="str">
            <v>SOS8612</v>
          </cell>
          <cell r="B59" t="str">
            <v>AU013</v>
          </cell>
        </row>
        <row r="60">
          <cell r="A60" t="str">
            <v>SOS8614</v>
          </cell>
          <cell r="B60" t="str">
            <v>AU013</v>
          </cell>
        </row>
        <row r="61">
          <cell r="A61" t="str">
            <v>SOS8630</v>
          </cell>
          <cell r="B61" t="str">
            <v>AU013</v>
          </cell>
        </row>
        <row r="62">
          <cell r="A62" t="str">
            <v>SOS8664</v>
          </cell>
          <cell r="B62" t="str">
            <v>AU013</v>
          </cell>
        </row>
        <row r="63">
          <cell r="A63" t="str">
            <v>SOS8687</v>
          </cell>
          <cell r="B63" t="str">
            <v>AU013</v>
          </cell>
        </row>
        <row r="64">
          <cell r="A64" t="str">
            <v>SOS8702</v>
          </cell>
          <cell r="B64" t="str">
            <v>AU013</v>
          </cell>
        </row>
        <row r="65">
          <cell r="A65" t="str">
            <v>SOS8715</v>
          </cell>
          <cell r="B65" t="str">
            <v>AU013</v>
          </cell>
        </row>
        <row r="66">
          <cell r="A66" t="str">
            <v>SOM0002</v>
          </cell>
          <cell r="B66" t="str">
            <v>AU014E</v>
          </cell>
        </row>
        <row r="67">
          <cell r="A67" t="str">
            <v>SOM0009</v>
          </cell>
          <cell r="B67" t="str">
            <v>AU014E</v>
          </cell>
        </row>
        <row r="68">
          <cell r="A68" t="str">
            <v>SO24978</v>
          </cell>
          <cell r="B68" t="str">
            <v>CC002</v>
          </cell>
        </row>
        <row r="69">
          <cell r="A69" t="str">
            <v>SO26081</v>
          </cell>
          <cell r="B69" t="str">
            <v>CC002</v>
          </cell>
        </row>
        <row r="70">
          <cell r="A70" t="str">
            <v>SO260911</v>
          </cell>
          <cell r="B70" t="str">
            <v>CC002</v>
          </cell>
        </row>
        <row r="71">
          <cell r="A71" t="str">
            <v>SO260912</v>
          </cell>
          <cell r="B71" t="str">
            <v>CC002</v>
          </cell>
        </row>
        <row r="72">
          <cell r="A72" t="str">
            <v>SO260913</v>
          </cell>
          <cell r="B72" t="str">
            <v>CC002</v>
          </cell>
        </row>
        <row r="73">
          <cell r="A73" t="str">
            <v>SO260914</v>
          </cell>
          <cell r="B73" t="str">
            <v>CC002</v>
          </cell>
        </row>
        <row r="74">
          <cell r="A74" t="str">
            <v>SO26133</v>
          </cell>
          <cell r="B74" t="str">
            <v>CC002</v>
          </cell>
        </row>
        <row r="75">
          <cell r="A75" t="str">
            <v>SO26138</v>
          </cell>
          <cell r="B75" t="str">
            <v>CC002</v>
          </cell>
        </row>
        <row r="76">
          <cell r="A76" t="str">
            <v>SO26225</v>
          </cell>
          <cell r="B76" t="str">
            <v>CC002</v>
          </cell>
        </row>
        <row r="77">
          <cell r="A77" t="str">
            <v>SO26257</v>
          </cell>
          <cell r="B77" t="str">
            <v>CC002</v>
          </cell>
        </row>
        <row r="78">
          <cell r="A78" t="str">
            <v>SO26279</v>
          </cell>
          <cell r="B78" t="str">
            <v>CC002</v>
          </cell>
        </row>
        <row r="79">
          <cell r="A79" t="str">
            <v>SO26292</v>
          </cell>
          <cell r="B79" t="str">
            <v>CC002</v>
          </cell>
        </row>
        <row r="80">
          <cell r="A80" t="str">
            <v>SO26304</v>
          </cell>
          <cell r="B80" t="str">
            <v>CC002</v>
          </cell>
        </row>
        <row r="81">
          <cell r="A81" t="str">
            <v>SO26309</v>
          </cell>
          <cell r="B81" t="str">
            <v>CC002</v>
          </cell>
        </row>
        <row r="82">
          <cell r="A82" t="str">
            <v>SO26314</v>
          </cell>
          <cell r="B82" t="str">
            <v>CC002</v>
          </cell>
        </row>
        <row r="83">
          <cell r="A83" t="str">
            <v>SO26324</v>
          </cell>
          <cell r="B83" t="str">
            <v>CC002</v>
          </cell>
        </row>
        <row r="84">
          <cell r="A84" t="str">
            <v>SO27001</v>
          </cell>
          <cell r="B84" t="str">
            <v>CC002</v>
          </cell>
        </row>
        <row r="85">
          <cell r="A85" t="str">
            <v>SOM0005</v>
          </cell>
          <cell r="B85" t="str">
            <v>CC002</v>
          </cell>
        </row>
        <row r="86">
          <cell r="A86" t="str">
            <v>SOM0010</v>
          </cell>
          <cell r="B86" t="str">
            <v>CC002</v>
          </cell>
        </row>
        <row r="87">
          <cell r="A87" t="str">
            <v>SO260901</v>
          </cell>
          <cell r="B87" t="str">
            <v>CC003</v>
          </cell>
        </row>
        <row r="88">
          <cell r="A88" t="str">
            <v>SO260891</v>
          </cell>
          <cell r="B88" t="str">
            <v>CC007</v>
          </cell>
        </row>
        <row r="89">
          <cell r="A89" t="str">
            <v>SO261131</v>
          </cell>
          <cell r="B89" t="str">
            <v>CC007</v>
          </cell>
        </row>
        <row r="90">
          <cell r="A90" t="str">
            <v>SO261132</v>
          </cell>
          <cell r="B90" t="str">
            <v>CC007</v>
          </cell>
        </row>
        <row r="91">
          <cell r="A91" t="str">
            <v>SO261133</v>
          </cell>
          <cell r="B91" t="str">
            <v>CC007</v>
          </cell>
        </row>
        <row r="92">
          <cell r="A92" t="str">
            <v>SO261134</v>
          </cell>
          <cell r="B92" t="str">
            <v>CC007</v>
          </cell>
        </row>
        <row r="93">
          <cell r="A93" t="str">
            <v>SO26238</v>
          </cell>
          <cell r="B93" t="str">
            <v>CC007</v>
          </cell>
        </row>
        <row r="94">
          <cell r="A94" t="str">
            <v>SO26241</v>
          </cell>
          <cell r="B94" t="str">
            <v>CC007</v>
          </cell>
        </row>
        <row r="95">
          <cell r="A95" t="str">
            <v>SO26307</v>
          </cell>
          <cell r="B95" t="str">
            <v>CC007</v>
          </cell>
        </row>
        <row r="96">
          <cell r="A96" t="str">
            <v>SOM0006</v>
          </cell>
          <cell r="B96" t="str">
            <v>CC007</v>
          </cell>
        </row>
        <row r="97">
          <cell r="A97" t="str">
            <v>SO26259</v>
          </cell>
          <cell r="B97" t="str">
            <v>CC011</v>
          </cell>
        </row>
        <row r="98">
          <cell r="A98" t="str">
            <v>SO26264</v>
          </cell>
          <cell r="B98" t="str">
            <v>CC011</v>
          </cell>
        </row>
        <row r="99">
          <cell r="A99" t="str">
            <v>JSC7115</v>
          </cell>
          <cell r="B99" t="str">
            <v>CC012</v>
          </cell>
        </row>
        <row r="100">
          <cell r="A100" t="str">
            <v>SO26258</v>
          </cell>
          <cell r="B100" t="str">
            <v>CC012</v>
          </cell>
        </row>
        <row r="101">
          <cell r="A101" t="str">
            <v>SO26276</v>
          </cell>
          <cell r="B101" t="str">
            <v>CC013</v>
          </cell>
        </row>
        <row r="102">
          <cell r="A102" t="str">
            <v>SO26161</v>
          </cell>
          <cell r="B102" t="str">
            <v>CC017</v>
          </cell>
        </row>
        <row r="103">
          <cell r="A103" t="str">
            <v>SO26206</v>
          </cell>
          <cell r="B103" t="str">
            <v>CC017</v>
          </cell>
        </row>
        <row r="104">
          <cell r="A104" t="str">
            <v>SO26029</v>
          </cell>
          <cell r="B104" t="str">
            <v>CC020</v>
          </cell>
        </row>
        <row r="105">
          <cell r="A105" t="str">
            <v>SO26106</v>
          </cell>
          <cell r="B105" t="str">
            <v>CC020</v>
          </cell>
        </row>
        <row r="106">
          <cell r="A106" t="str">
            <v>SO26207</v>
          </cell>
          <cell r="B106" t="str">
            <v>CC020</v>
          </cell>
        </row>
        <row r="107">
          <cell r="A107" t="str">
            <v>SO26280</v>
          </cell>
          <cell r="B107" t="str">
            <v>CC020</v>
          </cell>
        </row>
        <row r="108">
          <cell r="A108" t="str">
            <v>SO26284</v>
          </cell>
          <cell r="B108" t="str">
            <v>CC020</v>
          </cell>
        </row>
        <row r="109">
          <cell r="A109" t="str">
            <v>SO26285</v>
          </cell>
          <cell r="B109" t="str">
            <v>CC020</v>
          </cell>
        </row>
        <row r="110">
          <cell r="A110" t="str">
            <v>SO26286</v>
          </cell>
          <cell r="B110" t="str">
            <v>CC020</v>
          </cell>
        </row>
        <row r="111">
          <cell r="A111" t="str">
            <v>SOM0004</v>
          </cell>
          <cell r="B111" t="str">
            <v>CC020</v>
          </cell>
        </row>
        <row r="112">
          <cell r="A112" t="str">
            <v>JSC6014</v>
          </cell>
          <cell r="B112" t="str">
            <v>CC021</v>
          </cell>
        </row>
        <row r="113">
          <cell r="A113" t="str">
            <v>JSD6020</v>
          </cell>
          <cell r="B113" t="str">
            <v>CC021</v>
          </cell>
        </row>
        <row r="114">
          <cell r="A114" t="str">
            <v>TMVRSL1</v>
          </cell>
          <cell r="B114" t="str">
            <v>CC021</v>
          </cell>
        </row>
        <row r="115">
          <cell r="A115" t="str">
            <v>TMVRSL2</v>
          </cell>
          <cell r="B115" t="str">
            <v>CC021</v>
          </cell>
        </row>
        <row r="116">
          <cell r="A116" t="str">
            <v>TMVRSL3</v>
          </cell>
          <cell r="B116" t="str">
            <v>CC021</v>
          </cell>
        </row>
        <row r="117">
          <cell r="A117" t="str">
            <v>TMVRSL4</v>
          </cell>
          <cell r="B117" t="str">
            <v>CC021</v>
          </cell>
        </row>
        <row r="118">
          <cell r="A118" t="str">
            <v>TMVRSL5</v>
          </cell>
          <cell r="B118" t="str">
            <v>CC021</v>
          </cell>
        </row>
        <row r="119">
          <cell r="A119" t="str">
            <v>TMVRSL6</v>
          </cell>
          <cell r="B119" t="str">
            <v>CC021</v>
          </cell>
        </row>
        <row r="120">
          <cell r="A120" t="str">
            <v>TMVRSL7</v>
          </cell>
          <cell r="B120" t="str">
            <v>CC021</v>
          </cell>
        </row>
        <row r="121">
          <cell r="A121" t="str">
            <v>2026304</v>
          </cell>
          <cell r="B121" t="str">
            <v>DS002C</v>
          </cell>
        </row>
        <row r="122">
          <cell r="A122" t="str">
            <v>2074622</v>
          </cell>
          <cell r="B122" t="str">
            <v>DS002C</v>
          </cell>
        </row>
        <row r="123">
          <cell r="A123" t="str">
            <v>2074714</v>
          </cell>
          <cell r="B123" t="str">
            <v>DS002C</v>
          </cell>
        </row>
        <row r="124">
          <cell r="A124" t="str">
            <v>2083045</v>
          </cell>
          <cell r="B124" t="str">
            <v>DS002C</v>
          </cell>
        </row>
        <row r="125">
          <cell r="A125" t="str">
            <v>2090091</v>
          </cell>
          <cell r="B125" t="str">
            <v>DS002C</v>
          </cell>
        </row>
        <row r="126">
          <cell r="A126" t="str">
            <v>2091365</v>
          </cell>
          <cell r="B126" t="str">
            <v>DS002C</v>
          </cell>
        </row>
        <row r="127">
          <cell r="A127" t="str">
            <v>KNI80001</v>
          </cell>
          <cell r="B127" t="str">
            <v>DS002N</v>
          </cell>
        </row>
        <row r="128">
          <cell r="A128" t="str">
            <v>KNI80003</v>
          </cell>
          <cell r="B128" t="str">
            <v>DS002N</v>
          </cell>
        </row>
        <row r="129">
          <cell r="A129" t="str">
            <v>KNI80004</v>
          </cell>
          <cell r="B129" t="str">
            <v>DS002N</v>
          </cell>
        </row>
        <row r="130">
          <cell r="A130" t="str">
            <v>KNI80005</v>
          </cell>
          <cell r="B130" t="str">
            <v>DS002N</v>
          </cell>
        </row>
        <row r="131">
          <cell r="A131" t="str">
            <v>KNI80006</v>
          </cell>
          <cell r="B131" t="str">
            <v>DS002N</v>
          </cell>
        </row>
        <row r="132">
          <cell r="A132" t="str">
            <v>KNI80007</v>
          </cell>
          <cell r="B132" t="str">
            <v>DS002N</v>
          </cell>
        </row>
        <row r="133">
          <cell r="A133" t="str">
            <v>KNI80008</v>
          </cell>
          <cell r="B133" t="str">
            <v>DS002N</v>
          </cell>
        </row>
        <row r="134">
          <cell r="A134" t="str">
            <v>KNI80009</v>
          </cell>
          <cell r="B134" t="str">
            <v>DS002N</v>
          </cell>
        </row>
        <row r="135">
          <cell r="A135" t="str">
            <v>KNI80010</v>
          </cell>
          <cell r="B135" t="str">
            <v>DS002N</v>
          </cell>
        </row>
        <row r="136">
          <cell r="A136" t="str">
            <v>KNI80016</v>
          </cell>
          <cell r="B136" t="str">
            <v>DS002N</v>
          </cell>
        </row>
        <row r="137">
          <cell r="A137" t="str">
            <v>KNI80017</v>
          </cell>
          <cell r="B137" t="str">
            <v>DS002N</v>
          </cell>
        </row>
        <row r="138">
          <cell r="A138" t="str">
            <v>KNI80018</v>
          </cell>
          <cell r="B138" t="str">
            <v>DS002N</v>
          </cell>
        </row>
        <row r="139">
          <cell r="A139" t="str">
            <v>KNI80019</v>
          </cell>
          <cell r="B139" t="str">
            <v>DS002N</v>
          </cell>
        </row>
        <row r="140">
          <cell r="A140" t="str">
            <v>KNI80020</v>
          </cell>
          <cell r="B140" t="str">
            <v>DS002N</v>
          </cell>
        </row>
        <row r="141">
          <cell r="A141" t="str">
            <v>KNK80008</v>
          </cell>
          <cell r="B141" t="str">
            <v>DS002N</v>
          </cell>
        </row>
        <row r="142">
          <cell r="A142" t="str">
            <v>KNK80026</v>
          </cell>
          <cell r="B142" t="str">
            <v>DS002N</v>
          </cell>
        </row>
        <row r="143">
          <cell r="A143" t="str">
            <v>KNK80027</v>
          </cell>
          <cell r="B143" t="str">
            <v>DS002N</v>
          </cell>
        </row>
        <row r="144">
          <cell r="A144" t="str">
            <v>KNK80028</v>
          </cell>
          <cell r="B144" t="str">
            <v>DS002N</v>
          </cell>
        </row>
        <row r="145">
          <cell r="A145" t="str">
            <v>KNK80029</v>
          </cell>
          <cell r="B145" t="str">
            <v>DS002N</v>
          </cell>
        </row>
        <row r="146">
          <cell r="A146" t="str">
            <v>KNK80030</v>
          </cell>
          <cell r="B146" t="str">
            <v>DS002N</v>
          </cell>
        </row>
        <row r="147">
          <cell r="A147" t="str">
            <v>KNK80031</v>
          </cell>
          <cell r="B147" t="str">
            <v>DS002N</v>
          </cell>
        </row>
        <row r="148">
          <cell r="A148" t="str">
            <v>KNK80032</v>
          </cell>
          <cell r="B148" t="str">
            <v>DS002N</v>
          </cell>
        </row>
        <row r="149">
          <cell r="A149" t="str">
            <v>KNK80033</v>
          </cell>
          <cell r="B149" t="str">
            <v>DS002N</v>
          </cell>
        </row>
        <row r="150">
          <cell r="A150" t="str">
            <v>KNK80034</v>
          </cell>
          <cell r="B150" t="str">
            <v>DS002N</v>
          </cell>
        </row>
        <row r="151">
          <cell r="A151" t="str">
            <v>KNK80035</v>
          </cell>
          <cell r="B151" t="str">
            <v>DS002N</v>
          </cell>
        </row>
        <row r="152">
          <cell r="A152" t="str">
            <v>KNK80036</v>
          </cell>
          <cell r="B152" t="str">
            <v>DS002N</v>
          </cell>
        </row>
        <row r="153">
          <cell r="A153" t="str">
            <v>KNK80037</v>
          </cell>
          <cell r="B153" t="str">
            <v>DS002N</v>
          </cell>
        </row>
        <row r="154">
          <cell r="A154" t="str">
            <v>KNK80038</v>
          </cell>
          <cell r="B154" t="str">
            <v>DS002N</v>
          </cell>
        </row>
        <row r="155">
          <cell r="A155" t="str">
            <v>KNK80039</v>
          </cell>
          <cell r="B155" t="str">
            <v>DS002N</v>
          </cell>
        </row>
        <row r="156">
          <cell r="A156" t="str">
            <v>KNK80040</v>
          </cell>
          <cell r="B156" t="str">
            <v>DS002N</v>
          </cell>
        </row>
        <row r="157">
          <cell r="A157" t="str">
            <v>KNK80041</v>
          </cell>
          <cell r="B157" t="str">
            <v>DS002N</v>
          </cell>
        </row>
        <row r="158">
          <cell r="A158" t="str">
            <v>KNK80042</v>
          </cell>
          <cell r="B158" t="str">
            <v>DS002N</v>
          </cell>
        </row>
        <row r="159">
          <cell r="A159" t="str">
            <v>KNK80043</v>
          </cell>
          <cell r="B159" t="str">
            <v>DS002N</v>
          </cell>
        </row>
        <row r="160">
          <cell r="A160" t="str">
            <v>KNK80044</v>
          </cell>
          <cell r="B160" t="str">
            <v>DS002N</v>
          </cell>
        </row>
        <row r="161">
          <cell r="A161" t="str">
            <v>KNK80045</v>
          </cell>
          <cell r="B161" t="str">
            <v>DS002N</v>
          </cell>
        </row>
        <row r="162">
          <cell r="A162" t="str">
            <v>KNK80046</v>
          </cell>
          <cell r="B162" t="str">
            <v>DS002N</v>
          </cell>
        </row>
        <row r="163">
          <cell r="A163" t="str">
            <v>KNK80047</v>
          </cell>
          <cell r="B163" t="str">
            <v>DS002N</v>
          </cell>
        </row>
        <row r="164">
          <cell r="A164" t="str">
            <v>KNK80048</v>
          </cell>
          <cell r="B164" t="str">
            <v>DS002N</v>
          </cell>
        </row>
        <row r="165">
          <cell r="A165" t="str">
            <v>KNR70064</v>
          </cell>
          <cell r="B165" t="str">
            <v>DS002N</v>
          </cell>
        </row>
        <row r="166">
          <cell r="A166" t="str">
            <v>KNR7RETR</v>
          </cell>
          <cell r="B166" t="str">
            <v>DS002N</v>
          </cell>
        </row>
        <row r="167">
          <cell r="A167" t="str">
            <v>KNR80001</v>
          </cell>
          <cell r="B167" t="str">
            <v>DS002N</v>
          </cell>
        </row>
        <row r="168">
          <cell r="A168" t="str">
            <v>KNR80002</v>
          </cell>
          <cell r="B168" t="str">
            <v>DS002N</v>
          </cell>
        </row>
        <row r="169">
          <cell r="A169" t="str">
            <v>KNT80000</v>
          </cell>
          <cell r="B169" t="str">
            <v>DS002N</v>
          </cell>
        </row>
        <row r="170">
          <cell r="A170" t="str">
            <v>KNT80002</v>
          </cell>
          <cell r="B170" t="str">
            <v>DS002N</v>
          </cell>
        </row>
        <row r="171">
          <cell r="A171" t="str">
            <v>KNT80007</v>
          </cell>
          <cell r="B171" t="str">
            <v>DS002N</v>
          </cell>
        </row>
        <row r="172">
          <cell r="A172" t="str">
            <v>KNT80009</v>
          </cell>
          <cell r="B172" t="str">
            <v>DS002N</v>
          </cell>
        </row>
        <row r="173">
          <cell r="A173" t="str">
            <v>KNT80010</v>
          </cell>
          <cell r="B173" t="str">
            <v>DS002N</v>
          </cell>
        </row>
        <row r="174">
          <cell r="A174" t="str">
            <v>KNT80011</v>
          </cell>
          <cell r="B174" t="str">
            <v>DS002N</v>
          </cell>
        </row>
        <row r="175">
          <cell r="A175" t="str">
            <v>KNT80012</v>
          </cell>
          <cell r="B175" t="str">
            <v>DS002N</v>
          </cell>
        </row>
        <row r="176">
          <cell r="A176" t="str">
            <v>KNT80013</v>
          </cell>
          <cell r="B176" t="str">
            <v>DS002N</v>
          </cell>
        </row>
        <row r="177">
          <cell r="A177" t="str">
            <v>KNT80014</v>
          </cell>
          <cell r="B177" t="str">
            <v>DS002N</v>
          </cell>
        </row>
        <row r="178">
          <cell r="A178" t="str">
            <v>KNT80015</v>
          </cell>
          <cell r="B178" t="str">
            <v>DS002N</v>
          </cell>
        </row>
        <row r="179">
          <cell r="A179" t="str">
            <v>KNT80016</v>
          </cell>
          <cell r="B179" t="str">
            <v>DS002N</v>
          </cell>
        </row>
        <row r="180">
          <cell r="A180" t="str">
            <v>KNT8RETR</v>
          </cell>
          <cell r="B180" t="str">
            <v>DS002N</v>
          </cell>
        </row>
        <row r="181">
          <cell r="A181" t="str">
            <v>KNU70027</v>
          </cell>
          <cell r="B181" t="str">
            <v>DS002N</v>
          </cell>
        </row>
        <row r="182">
          <cell r="A182" t="str">
            <v>KNU80001</v>
          </cell>
          <cell r="B182" t="str">
            <v>DS002N</v>
          </cell>
        </row>
        <row r="183">
          <cell r="A183" t="str">
            <v>KNU80004</v>
          </cell>
          <cell r="B183" t="str">
            <v>DS002N</v>
          </cell>
        </row>
        <row r="184">
          <cell r="A184" t="str">
            <v>KNU80005</v>
          </cell>
          <cell r="B184" t="str">
            <v>DS002N</v>
          </cell>
        </row>
        <row r="185">
          <cell r="A185" t="str">
            <v>1917961</v>
          </cell>
          <cell r="B185" t="str">
            <v>DS002S</v>
          </cell>
        </row>
        <row r="186">
          <cell r="A186" t="str">
            <v>2026745</v>
          </cell>
          <cell r="B186" t="str">
            <v>DS002S</v>
          </cell>
        </row>
        <row r="187">
          <cell r="A187" t="str">
            <v>2048061</v>
          </cell>
          <cell r="B187" t="str">
            <v>DS002S</v>
          </cell>
        </row>
        <row r="188">
          <cell r="A188" t="str">
            <v>2048658</v>
          </cell>
          <cell r="B188" t="str">
            <v>DS002S</v>
          </cell>
        </row>
        <row r="189">
          <cell r="A189" t="str">
            <v>2051111</v>
          </cell>
          <cell r="B189" t="str">
            <v>DS002S</v>
          </cell>
        </row>
        <row r="190">
          <cell r="A190" t="str">
            <v>2051617</v>
          </cell>
          <cell r="B190" t="str">
            <v>DS002S</v>
          </cell>
        </row>
        <row r="191">
          <cell r="A191" t="str">
            <v>2051619</v>
          </cell>
          <cell r="B191" t="str">
            <v>DS002S</v>
          </cell>
        </row>
        <row r="192">
          <cell r="A192" t="str">
            <v>2054575</v>
          </cell>
          <cell r="B192" t="str">
            <v>DS002S</v>
          </cell>
        </row>
        <row r="193">
          <cell r="A193" t="str">
            <v>2054576</v>
          </cell>
          <cell r="B193" t="str">
            <v>DS002S</v>
          </cell>
        </row>
        <row r="194">
          <cell r="A194" t="str">
            <v>2062875</v>
          </cell>
          <cell r="B194" t="str">
            <v>DS002S</v>
          </cell>
        </row>
        <row r="195">
          <cell r="A195" t="str">
            <v>2066442</v>
          </cell>
          <cell r="B195" t="str">
            <v>DS002S</v>
          </cell>
        </row>
        <row r="196">
          <cell r="A196" t="str">
            <v>2066477</v>
          </cell>
          <cell r="B196" t="str">
            <v>DS002S</v>
          </cell>
        </row>
        <row r="197">
          <cell r="A197" t="str">
            <v>2068131</v>
          </cell>
          <cell r="B197" t="str">
            <v>DS002S</v>
          </cell>
        </row>
        <row r="198">
          <cell r="A198" t="str">
            <v>2068329</v>
          </cell>
          <cell r="B198" t="str">
            <v>DS002S</v>
          </cell>
        </row>
        <row r="199">
          <cell r="A199" t="str">
            <v>2068330</v>
          </cell>
          <cell r="B199" t="str">
            <v>DS002S</v>
          </cell>
        </row>
        <row r="200">
          <cell r="A200" t="str">
            <v>2070450</v>
          </cell>
          <cell r="B200" t="str">
            <v>DS002S</v>
          </cell>
        </row>
        <row r="201">
          <cell r="A201" t="str">
            <v>2072241</v>
          </cell>
          <cell r="B201" t="str">
            <v>DS002S</v>
          </cell>
        </row>
        <row r="202">
          <cell r="A202" t="str">
            <v>2072283</v>
          </cell>
          <cell r="B202" t="str">
            <v>DS002S</v>
          </cell>
        </row>
        <row r="203">
          <cell r="A203" t="str">
            <v>2072904</v>
          </cell>
          <cell r="B203" t="str">
            <v>DS002S</v>
          </cell>
        </row>
        <row r="204">
          <cell r="A204" t="str">
            <v>2079675</v>
          </cell>
          <cell r="B204" t="str">
            <v>DS002S</v>
          </cell>
        </row>
        <row r="205">
          <cell r="A205" t="str">
            <v>2080343</v>
          </cell>
          <cell r="B205" t="str">
            <v>DS002S</v>
          </cell>
        </row>
        <row r="206">
          <cell r="A206" t="str">
            <v>2082436</v>
          </cell>
          <cell r="B206" t="str">
            <v>DS002S</v>
          </cell>
        </row>
        <row r="207">
          <cell r="A207" t="str">
            <v>2083951</v>
          </cell>
          <cell r="B207" t="str">
            <v>DS002S</v>
          </cell>
        </row>
        <row r="208">
          <cell r="A208" t="str">
            <v>2090144</v>
          </cell>
          <cell r="B208" t="str">
            <v>DS002S</v>
          </cell>
        </row>
        <row r="209">
          <cell r="A209" t="str">
            <v>2090411</v>
          </cell>
          <cell r="B209" t="str">
            <v>DS002S</v>
          </cell>
        </row>
        <row r="210">
          <cell r="A210" t="str">
            <v>2049611</v>
          </cell>
          <cell r="B210" t="str">
            <v>DS003C</v>
          </cell>
        </row>
        <row r="211">
          <cell r="A211" t="str">
            <v>2070426</v>
          </cell>
          <cell r="B211" t="str">
            <v>DS003C</v>
          </cell>
        </row>
        <row r="212">
          <cell r="A212" t="str">
            <v>2074555</v>
          </cell>
          <cell r="B212" t="str">
            <v>DS003C</v>
          </cell>
        </row>
        <row r="213">
          <cell r="A213" t="str">
            <v>2074697</v>
          </cell>
          <cell r="B213" t="str">
            <v>DS003C</v>
          </cell>
        </row>
        <row r="214">
          <cell r="A214" t="str">
            <v>2083994</v>
          </cell>
          <cell r="B214" t="str">
            <v>DS003C</v>
          </cell>
        </row>
        <row r="215">
          <cell r="A215" t="str">
            <v>2084159</v>
          </cell>
          <cell r="B215" t="str">
            <v>DS003C</v>
          </cell>
        </row>
        <row r="216">
          <cell r="A216" t="str">
            <v>2086369</v>
          </cell>
          <cell r="B216" t="str">
            <v>DS003C</v>
          </cell>
        </row>
        <row r="217">
          <cell r="A217" t="str">
            <v>2087318</v>
          </cell>
          <cell r="B217" t="str">
            <v>DS003C</v>
          </cell>
        </row>
        <row r="218">
          <cell r="A218" t="str">
            <v>2090093</v>
          </cell>
          <cell r="B218" t="str">
            <v>DS003C</v>
          </cell>
        </row>
        <row r="219">
          <cell r="A219" t="str">
            <v>2091362</v>
          </cell>
          <cell r="B219" t="str">
            <v>DS003C</v>
          </cell>
        </row>
        <row r="220">
          <cell r="A220" t="str">
            <v>ECT76045</v>
          </cell>
          <cell r="B220" t="str">
            <v>DS003C</v>
          </cell>
        </row>
        <row r="221">
          <cell r="A221" t="str">
            <v>2025576</v>
          </cell>
          <cell r="B221" t="str">
            <v>DS003C</v>
          </cell>
        </row>
        <row r="222">
          <cell r="A222" t="str">
            <v>2030284</v>
          </cell>
          <cell r="B222" t="str">
            <v>DS003C</v>
          </cell>
        </row>
        <row r="223">
          <cell r="A223" t="str">
            <v>2036991</v>
          </cell>
          <cell r="B223" t="str">
            <v>DS003C</v>
          </cell>
        </row>
        <row r="224">
          <cell r="A224" t="str">
            <v>2062961</v>
          </cell>
          <cell r="B224" t="str">
            <v>DS003C</v>
          </cell>
        </row>
        <row r="225">
          <cell r="A225" t="str">
            <v>2062964</v>
          </cell>
          <cell r="B225" t="str">
            <v>DS003C</v>
          </cell>
        </row>
        <row r="226">
          <cell r="A226" t="str">
            <v>2084020</v>
          </cell>
          <cell r="B226" t="str">
            <v>DS003C</v>
          </cell>
        </row>
        <row r="227">
          <cell r="A227" t="str">
            <v>2084021</v>
          </cell>
          <cell r="B227" t="str">
            <v>DS003C</v>
          </cell>
        </row>
        <row r="228">
          <cell r="A228" t="str">
            <v>2084022</v>
          </cell>
          <cell r="B228" t="str">
            <v>DS003C</v>
          </cell>
        </row>
        <row r="229">
          <cell r="A229" t="str">
            <v>1759176</v>
          </cell>
          <cell r="B229" t="str">
            <v>DS003C</v>
          </cell>
        </row>
        <row r="230">
          <cell r="A230" t="str">
            <v>1921342</v>
          </cell>
          <cell r="B230" t="str">
            <v>DS003C</v>
          </cell>
        </row>
        <row r="231">
          <cell r="A231" t="str">
            <v>2028076</v>
          </cell>
          <cell r="B231" t="str">
            <v>DS003C</v>
          </cell>
        </row>
        <row r="232">
          <cell r="A232" t="str">
            <v>2029030</v>
          </cell>
          <cell r="B232" t="str">
            <v>DS003C</v>
          </cell>
        </row>
        <row r="233">
          <cell r="A233" t="str">
            <v>2029077</v>
          </cell>
          <cell r="B233" t="str">
            <v>DS003C</v>
          </cell>
        </row>
        <row r="234">
          <cell r="A234" t="str">
            <v>2029643</v>
          </cell>
          <cell r="B234" t="str">
            <v>DS003C</v>
          </cell>
        </row>
        <row r="235">
          <cell r="A235" t="str">
            <v>2029645</v>
          </cell>
          <cell r="B235" t="str">
            <v>DS003C</v>
          </cell>
        </row>
        <row r="236">
          <cell r="A236" t="str">
            <v>2029646</v>
          </cell>
          <cell r="B236" t="str">
            <v>DS003C</v>
          </cell>
        </row>
        <row r="237">
          <cell r="A237" t="str">
            <v>2030236</v>
          </cell>
          <cell r="B237" t="str">
            <v>DS003C</v>
          </cell>
        </row>
        <row r="238">
          <cell r="A238" t="str">
            <v>2034284</v>
          </cell>
          <cell r="B238" t="str">
            <v>DS003C</v>
          </cell>
        </row>
        <row r="239">
          <cell r="A239" t="str">
            <v>2067062</v>
          </cell>
          <cell r="B239" t="str">
            <v>DS003C</v>
          </cell>
        </row>
        <row r="240">
          <cell r="A240" t="str">
            <v>2067063</v>
          </cell>
          <cell r="B240" t="str">
            <v>DS003C</v>
          </cell>
        </row>
        <row r="241">
          <cell r="A241" t="str">
            <v>2067088</v>
          </cell>
          <cell r="B241" t="str">
            <v>DS003C</v>
          </cell>
        </row>
        <row r="242">
          <cell r="A242" t="str">
            <v>2067092</v>
          </cell>
          <cell r="B242" t="str">
            <v>DS003C</v>
          </cell>
        </row>
        <row r="243">
          <cell r="A243" t="str">
            <v>2067094</v>
          </cell>
          <cell r="B243" t="str">
            <v>DS003C</v>
          </cell>
        </row>
        <row r="244">
          <cell r="A244" t="str">
            <v>2067275</v>
          </cell>
          <cell r="B244" t="str">
            <v>DS003C</v>
          </cell>
        </row>
        <row r="245">
          <cell r="A245" t="str">
            <v>2082491</v>
          </cell>
          <cell r="B245" t="str">
            <v>DS003C</v>
          </cell>
        </row>
        <row r="246">
          <cell r="A246" t="str">
            <v>2084119</v>
          </cell>
          <cell r="B246" t="str">
            <v>DS003C</v>
          </cell>
        </row>
        <row r="247">
          <cell r="A247" t="str">
            <v>2086377</v>
          </cell>
          <cell r="B247" t="str">
            <v>DS003C</v>
          </cell>
        </row>
        <row r="248">
          <cell r="A248" t="str">
            <v>2001131</v>
          </cell>
          <cell r="B248" t="str">
            <v>DS003C</v>
          </cell>
        </row>
        <row r="249">
          <cell r="A249" t="str">
            <v>2030281</v>
          </cell>
          <cell r="B249" t="str">
            <v>DS003C</v>
          </cell>
        </row>
        <row r="250">
          <cell r="A250" t="str">
            <v>2034306</v>
          </cell>
          <cell r="B250" t="str">
            <v>DS003C</v>
          </cell>
        </row>
        <row r="251">
          <cell r="A251" t="str">
            <v>2075043</v>
          </cell>
          <cell r="B251" t="str">
            <v>DS003C</v>
          </cell>
        </row>
        <row r="252">
          <cell r="A252" t="str">
            <v>1935292A</v>
          </cell>
          <cell r="B252" t="str">
            <v>DS003C</v>
          </cell>
        </row>
        <row r="253">
          <cell r="A253" t="str">
            <v>2066508</v>
          </cell>
          <cell r="B253" t="str">
            <v>DS003C</v>
          </cell>
        </row>
        <row r="254">
          <cell r="A254" t="str">
            <v>2066509</v>
          </cell>
          <cell r="B254" t="str">
            <v>DS003C</v>
          </cell>
        </row>
        <row r="255">
          <cell r="A255" t="str">
            <v>1664562</v>
          </cell>
          <cell r="B255" t="str">
            <v>DS003N</v>
          </cell>
        </row>
        <row r="256">
          <cell r="A256" t="str">
            <v>1709952</v>
          </cell>
          <cell r="B256" t="str">
            <v>DS003N</v>
          </cell>
        </row>
        <row r="257">
          <cell r="A257" t="str">
            <v>1869692</v>
          </cell>
          <cell r="B257" t="str">
            <v>DS003N</v>
          </cell>
        </row>
        <row r="258">
          <cell r="A258" t="str">
            <v>1928760</v>
          </cell>
          <cell r="B258" t="str">
            <v>DS003N</v>
          </cell>
        </row>
        <row r="259">
          <cell r="A259" t="str">
            <v>1929798</v>
          </cell>
          <cell r="B259" t="str">
            <v>DS003N</v>
          </cell>
        </row>
        <row r="260">
          <cell r="A260" t="str">
            <v>1965793</v>
          </cell>
          <cell r="B260" t="str">
            <v>DS003N</v>
          </cell>
        </row>
        <row r="261">
          <cell r="A261" t="str">
            <v>1973123</v>
          </cell>
          <cell r="B261" t="str">
            <v>DS003N</v>
          </cell>
        </row>
        <row r="262">
          <cell r="A262" t="str">
            <v>1985862</v>
          </cell>
          <cell r="B262" t="str">
            <v>DS003N</v>
          </cell>
        </row>
        <row r="263">
          <cell r="A263" t="str">
            <v>2036689</v>
          </cell>
          <cell r="B263" t="str">
            <v>DS003N</v>
          </cell>
        </row>
        <row r="264">
          <cell r="A264" t="str">
            <v>2036690</v>
          </cell>
          <cell r="B264" t="str">
            <v>DS003N</v>
          </cell>
        </row>
        <row r="265">
          <cell r="A265" t="str">
            <v>1851345</v>
          </cell>
          <cell r="B265" t="str">
            <v>DS003N</v>
          </cell>
        </row>
        <row r="266">
          <cell r="A266" t="str">
            <v>1851346</v>
          </cell>
          <cell r="B266" t="str">
            <v>DS003N</v>
          </cell>
        </row>
        <row r="267">
          <cell r="A267" t="str">
            <v>1851348</v>
          </cell>
          <cell r="B267" t="str">
            <v>DS003N</v>
          </cell>
        </row>
        <row r="268">
          <cell r="A268" t="str">
            <v>1851349</v>
          </cell>
          <cell r="B268" t="str">
            <v>DS003N</v>
          </cell>
        </row>
        <row r="269">
          <cell r="A269" t="str">
            <v>KNI82001</v>
          </cell>
          <cell r="B269" t="str">
            <v>DS003N</v>
          </cell>
        </row>
        <row r="270">
          <cell r="A270" t="str">
            <v>KNI82003</v>
          </cell>
          <cell r="B270" t="str">
            <v>DS003N</v>
          </cell>
        </row>
        <row r="271">
          <cell r="A271" t="str">
            <v>KNI82004</v>
          </cell>
          <cell r="B271" t="str">
            <v>DS003N</v>
          </cell>
        </row>
        <row r="272">
          <cell r="A272" t="str">
            <v>KNI82007</v>
          </cell>
          <cell r="B272" t="str">
            <v>DS003N</v>
          </cell>
        </row>
        <row r="273">
          <cell r="A273" t="str">
            <v>KNR82001</v>
          </cell>
          <cell r="B273" t="str">
            <v>DS003N</v>
          </cell>
        </row>
        <row r="274">
          <cell r="A274" t="str">
            <v>KNR82002</v>
          </cell>
          <cell r="B274" t="str">
            <v>DS003N</v>
          </cell>
        </row>
        <row r="275">
          <cell r="A275" t="str">
            <v>KNR82003</v>
          </cell>
          <cell r="B275" t="str">
            <v>DS003N</v>
          </cell>
        </row>
        <row r="276">
          <cell r="A276" t="str">
            <v>KNS82003</v>
          </cell>
          <cell r="B276" t="str">
            <v>DS003N</v>
          </cell>
        </row>
        <row r="277">
          <cell r="A277" t="str">
            <v>1851378</v>
          </cell>
          <cell r="B277" t="str">
            <v>DS003N</v>
          </cell>
        </row>
        <row r="278">
          <cell r="A278" t="str">
            <v>1851379</v>
          </cell>
          <cell r="B278" t="str">
            <v>DS003N</v>
          </cell>
        </row>
        <row r="279">
          <cell r="A279" t="str">
            <v>2068154</v>
          </cell>
          <cell r="B279" t="str">
            <v>DS003N</v>
          </cell>
        </row>
        <row r="280">
          <cell r="A280" t="str">
            <v>2068156</v>
          </cell>
          <cell r="B280" t="str">
            <v>DS003N</v>
          </cell>
        </row>
        <row r="281">
          <cell r="A281" t="str">
            <v>KNI75019</v>
          </cell>
          <cell r="B281" t="str">
            <v>DS003N</v>
          </cell>
        </row>
        <row r="282">
          <cell r="A282" t="str">
            <v>KNI75020</v>
          </cell>
          <cell r="B282" t="str">
            <v>DS003N</v>
          </cell>
        </row>
        <row r="283">
          <cell r="A283" t="str">
            <v>KNI85001</v>
          </cell>
          <cell r="B283" t="str">
            <v>DS003N</v>
          </cell>
        </row>
        <row r="284">
          <cell r="A284" t="str">
            <v>KNK85002</v>
          </cell>
          <cell r="B284" t="str">
            <v>DS003N</v>
          </cell>
        </row>
        <row r="285">
          <cell r="A285" t="str">
            <v>KNK85003</v>
          </cell>
          <cell r="B285" t="str">
            <v>DS003N</v>
          </cell>
        </row>
        <row r="286">
          <cell r="A286" t="str">
            <v>KNR75040</v>
          </cell>
          <cell r="B286" t="str">
            <v>DS003N</v>
          </cell>
        </row>
        <row r="287">
          <cell r="A287" t="str">
            <v>KNR75046</v>
          </cell>
          <cell r="B287" t="str">
            <v>DS003N</v>
          </cell>
        </row>
        <row r="288">
          <cell r="A288" t="str">
            <v>KNR75047</v>
          </cell>
          <cell r="B288" t="str">
            <v>DS003N</v>
          </cell>
        </row>
        <row r="289">
          <cell r="A289" t="str">
            <v>KNR75048</v>
          </cell>
          <cell r="B289" t="str">
            <v>DS003N</v>
          </cell>
        </row>
        <row r="290">
          <cell r="A290" t="str">
            <v>KNR75049</v>
          </cell>
          <cell r="B290" t="str">
            <v>DS003N</v>
          </cell>
        </row>
        <row r="291">
          <cell r="A291" t="str">
            <v>KNR75050</v>
          </cell>
          <cell r="B291" t="str">
            <v>DS003N</v>
          </cell>
        </row>
        <row r="292">
          <cell r="A292" t="str">
            <v>KNR75052</v>
          </cell>
          <cell r="B292" t="str">
            <v>DS003N</v>
          </cell>
        </row>
        <row r="293">
          <cell r="A293" t="str">
            <v>KNT85001</v>
          </cell>
          <cell r="B293" t="str">
            <v>DS003N</v>
          </cell>
        </row>
        <row r="294">
          <cell r="A294" t="str">
            <v>1963084</v>
          </cell>
          <cell r="B294" t="str">
            <v>DS003N</v>
          </cell>
        </row>
        <row r="295">
          <cell r="A295" t="str">
            <v>2062931</v>
          </cell>
          <cell r="B295" t="str">
            <v>DS003N</v>
          </cell>
        </row>
        <row r="296">
          <cell r="A296" t="str">
            <v>KNI88008</v>
          </cell>
          <cell r="B296" t="str">
            <v>DS003N</v>
          </cell>
        </row>
        <row r="297">
          <cell r="A297" t="str">
            <v>KNR78002</v>
          </cell>
          <cell r="B297" t="str">
            <v>DS003N</v>
          </cell>
        </row>
        <row r="298">
          <cell r="A298" t="str">
            <v>KNR78003</v>
          </cell>
          <cell r="B298" t="str">
            <v>DS003N</v>
          </cell>
        </row>
        <row r="299">
          <cell r="A299" t="str">
            <v>KNR78031</v>
          </cell>
          <cell r="B299" t="str">
            <v>DS003N</v>
          </cell>
        </row>
        <row r="300">
          <cell r="A300" t="str">
            <v>2068429</v>
          </cell>
          <cell r="B300" t="str">
            <v>DS003S</v>
          </cell>
        </row>
        <row r="301">
          <cell r="A301" t="str">
            <v>TSX7005</v>
          </cell>
          <cell r="B301" t="str">
            <v>DS003S</v>
          </cell>
        </row>
        <row r="302">
          <cell r="A302" t="str">
            <v>2003516</v>
          </cell>
          <cell r="B302" t="str">
            <v>DS003S</v>
          </cell>
        </row>
        <row r="303">
          <cell r="A303" t="str">
            <v>2033983</v>
          </cell>
          <cell r="B303" t="str">
            <v>DS003S</v>
          </cell>
        </row>
        <row r="304">
          <cell r="A304" t="str">
            <v>2034819</v>
          </cell>
          <cell r="B304" t="str">
            <v>DS003S</v>
          </cell>
        </row>
        <row r="305">
          <cell r="A305" t="str">
            <v>2035194</v>
          </cell>
          <cell r="B305" t="str">
            <v>DS003S</v>
          </cell>
        </row>
        <row r="306">
          <cell r="A306" t="str">
            <v>2062204</v>
          </cell>
          <cell r="B306" t="str">
            <v>DS003S</v>
          </cell>
        </row>
        <row r="307">
          <cell r="A307" t="str">
            <v>2068132</v>
          </cell>
          <cell r="B307" t="str">
            <v>DS003S</v>
          </cell>
        </row>
        <row r="308">
          <cell r="A308" t="str">
            <v>2068327</v>
          </cell>
          <cell r="B308" t="str">
            <v>DS003S</v>
          </cell>
        </row>
        <row r="309">
          <cell r="A309" t="str">
            <v>2068328</v>
          </cell>
          <cell r="B309" t="str">
            <v>DS003S</v>
          </cell>
        </row>
        <row r="310">
          <cell r="A310" t="str">
            <v>2073423</v>
          </cell>
          <cell r="B310" t="str">
            <v>DS003S</v>
          </cell>
        </row>
        <row r="311">
          <cell r="A311" t="str">
            <v>2078688</v>
          </cell>
          <cell r="B311" t="str">
            <v>DS003S</v>
          </cell>
        </row>
        <row r="312">
          <cell r="A312" t="str">
            <v>2080256</v>
          </cell>
          <cell r="B312" t="str">
            <v>DS003S</v>
          </cell>
        </row>
        <row r="313">
          <cell r="A313" t="str">
            <v>2082443</v>
          </cell>
          <cell r="B313" t="str">
            <v>DS003S</v>
          </cell>
        </row>
        <row r="314">
          <cell r="A314" t="str">
            <v>2083123</v>
          </cell>
          <cell r="B314" t="str">
            <v>DS003S</v>
          </cell>
        </row>
        <row r="315">
          <cell r="A315" t="str">
            <v>2094882</v>
          </cell>
          <cell r="B315" t="str">
            <v>DS003S</v>
          </cell>
        </row>
        <row r="316">
          <cell r="A316" t="str">
            <v>ESS8802</v>
          </cell>
          <cell r="B316" t="str">
            <v>DS003S</v>
          </cell>
        </row>
        <row r="317">
          <cell r="A317" t="str">
            <v>ESS8805</v>
          </cell>
          <cell r="B317" t="str">
            <v>DS003S</v>
          </cell>
        </row>
        <row r="318">
          <cell r="A318" t="str">
            <v>KSS6008</v>
          </cell>
          <cell r="B318" t="str">
            <v>DS003S</v>
          </cell>
        </row>
        <row r="319">
          <cell r="A319" t="str">
            <v>WSS6075</v>
          </cell>
          <cell r="B319" t="str">
            <v>DS003S</v>
          </cell>
        </row>
        <row r="320">
          <cell r="A320" t="str">
            <v>2082792</v>
          </cell>
          <cell r="B320" t="str">
            <v>DS003S</v>
          </cell>
        </row>
        <row r="321">
          <cell r="A321" t="str">
            <v>WSK7054</v>
          </cell>
          <cell r="B321" t="str">
            <v>DS003S</v>
          </cell>
        </row>
        <row r="322">
          <cell r="A322" t="str">
            <v>WSS7078</v>
          </cell>
          <cell r="B322" t="str">
            <v>DS003S</v>
          </cell>
        </row>
        <row r="323">
          <cell r="A323" t="str">
            <v>1996587</v>
          </cell>
          <cell r="B323" t="str">
            <v>DS003S</v>
          </cell>
        </row>
        <row r="324">
          <cell r="A324" t="str">
            <v>2048959</v>
          </cell>
          <cell r="B324" t="str">
            <v>DS003S</v>
          </cell>
        </row>
        <row r="325">
          <cell r="A325" t="str">
            <v>WSK7075</v>
          </cell>
          <cell r="B325" t="str">
            <v>DS003S</v>
          </cell>
        </row>
        <row r="326">
          <cell r="A326" t="str">
            <v>WSK7097</v>
          </cell>
          <cell r="B326" t="str">
            <v>DS003S</v>
          </cell>
        </row>
        <row r="327">
          <cell r="A327" t="str">
            <v>WSK7100</v>
          </cell>
          <cell r="B327" t="str">
            <v>DS003S</v>
          </cell>
        </row>
        <row r="328">
          <cell r="A328" t="str">
            <v>WSS7039</v>
          </cell>
          <cell r="B328" t="str">
            <v>DS003S</v>
          </cell>
        </row>
        <row r="329">
          <cell r="A329" t="str">
            <v>1957446</v>
          </cell>
          <cell r="B329" t="str">
            <v>DS003S</v>
          </cell>
        </row>
        <row r="330">
          <cell r="A330" t="str">
            <v>2031479</v>
          </cell>
          <cell r="B330" t="str">
            <v>DS003S</v>
          </cell>
        </row>
        <row r="331">
          <cell r="A331" t="str">
            <v>2069264</v>
          </cell>
          <cell r="B331" t="str">
            <v>DS003S</v>
          </cell>
        </row>
        <row r="332">
          <cell r="A332" t="str">
            <v>2057521</v>
          </cell>
          <cell r="B332" t="str">
            <v>DS004C</v>
          </cell>
        </row>
        <row r="333">
          <cell r="A333" t="str">
            <v>1492373</v>
          </cell>
          <cell r="B333" t="str">
            <v>DS004C</v>
          </cell>
        </row>
        <row r="334">
          <cell r="A334" t="str">
            <v>2020711</v>
          </cell>
          <cell r="B334" t="str">
            <v>DS004C</v>
          </cell>
        </row>
        <row r="335">
          <cell r="A335" t="str">
            <v>2020721</v>
          </cell>
          <cell r="B335" t="str">
            <v>DS004C</v>
          </cell>
        </row>
        <row r="336">
          <cell r="A336" t="str">
            <v>2036082</v>
          </cell>
          <cell r="B336" t="str">
            <v>DS004C</v>
          </cell>
        </row>
        <row r="337">
          <cell r="A337" t="str">
            <v>2041951</v>
          </cell>
          <cell r="B337" t="str">
            <v>DS004C</v>
          </cell>
        </row>
        <row r="338">
          <cell r="A338" t="str">
            <v>2041952</v>
          </cell>
          <cell r="B338" t="str">
            <v>DS004C</v>
          </cell>
        </row>
        <row r="339">
          <cell r="A339" t="str">
            <v>2045094</v>
          </cell>
          <cell r="B339" t="str">
            <v>DS004C</v>
          </cell>
        </row>
        <row r="340">
          <cell r="A340" t="str">
            <v>2048903</v>
          </cell>
          <cell r="B340" t="str">
            <v>DS004C</v>
          </cell>
        </row>
        <row r="341">
          <cell r="A341" t="str">
            <v>2051616</v>
          </cell>
          <cell r="B341" t="str">
            <v>DS004C</v>
          </cell>
        </row>
        <row r="342">
          <cell r="A342" t="str">
            <v>2066908</v>
          </cell>
          <cell r="B342" t="str">
            <v>DS004C</v>
          </cell>
        </row>
        <row r="343">
          <cell r="A343" t="str">
            <v>2066912</v>
          </cell>
          <cell r="B343" t="str">
            <v>DS004C</v>
          </cell>
        </row>
        <row r="344">
          <cell r="A344" t="str">
            <v>2067035</v>
          </cell>
          <cell r="B344" t="str">
            <v>DS004C</v>
          </cell>
        </row>
        <row r="345">
          <cell r="A345" t="str">
            <v>2067777</v>
          </cell>
          <cell r="B345" t="str">
            <v>DS004C</v>
          </cell>
        </row>
        <row r="346">
          <cell r="A346" t="str">
            <v>2072340</v>
          </cell>
          <cell r="B346" t="str">
            <v>DS004C</v>
          </cell>
        </row>
        <row r="347">
          <cell r="A347" t="str">
            <v>2074849</v>
          </cell>
          <cell r="B347" t="str">
            <v>DS004C</v>
          </cell>
        </row>
        <row r="348">
          <cell r="A348" t="str">
            <v>2074850</v>
          </cell>
          <cell r="B348" t="str">
            <v>DS004C</v>
          </cell>
        </row>
        <row r="349">
          <cell r="A349" t="str">
            <v>2074851</v>
          </cell>
          <cell r="B349" t="str">
            <v>DS004C</v>
          </cell>
        </row>
        <row r="350">
          <cell r="A350" t="str">
            <v>2081693</v>
          </cell>
          <cell r="B350" t="str">
            <v>DS004C</v>
          </cell>
        </row>
        <row r="351">
          <cell r="A351" t="str">
            <v>2085229</v>
          </cell>
          <cell r="B351" t="str">
            <v>DS004C</v>
          </cell>
        </row>
        <row r="352">
          <cell r="A352" t="str">
            <v>2085861</v>
          </cell>
          <cell r="B352" t="str">
            <v>DS004C</v>
          </cell>
        </row>
        <row r="353">
          <cell r="A353" t="str">
            <v>2090725</v>
          </cell>
          <cell r="B353" t="str">
            <v>DS004C</v>
          </cell>
        </row>
        <row r="354">
          <cell r="A354" t="str">
            <v>ECK76240</v>
          </cell>
          <cell r="B354" t="str">
            <v>DS004C</v>
          </cell>
        </row>
        <row r="355">
          <cell r="A355" t="str">
            <v>ECS70831</v>
          </cell>
          <cell r="B355" t="str">
            <v>DS004C</v>
          </cell>
        </row>
        <row r="356">
          <cell r="A356" t="str">
            <v>ECS72424</v>
          </cell>
          <cell r="B356" t="str">
            <v>DS004C</v>
          </cell>
        </row>
        <row r="357">
          <cell r="A357" t="str">
            <v>ECT80002</v>
          </cell>
          <cell r="B357" t="str">
            <v>DS004C</v>
          </cell>
        </row>
        <row r="358">
          <cell r="A358" t="str">
            <v>ECT80005</v>
          </cell>
          <cell r="B358" t="str">
            <v>DS004C</v>
          </cell>
        </row>
        <row r="359">
          <cell r="A359" t="str">
            <v>SCS7099</v>
          </cell>
          <cell r="B359" t="str">
            <v>DS004C</v>
          </cell>
        </row>
        <row r="360">
          <cell r="A360" t="str">
            <v>2006969</v>
          </cell>
          <cell r="B360" t="str">
            <v>DS004C</v>
          </cell>
        </row>
        <row r="361">
          <cell r="A361" t="str">
            <v>2006971</v>
          </cell>
          <cell r="B361" t="str">
            <v>DS004C</v>
          </cell>
        </row>
        <row r="362">
          <cell r="A362" t="str">
            <v>1982284</v>
          </cell>
          <cell r="B362" t="str">
            <v>DS004C</v>
          </cell>
        </row>
        <row r="363">
          <cell r="A363" t="str">
            <v>1988439</v>
          </cell>
          <cell r="B363" t="str">
            <v>DS004C</v>
          </cell>
        </row>
        <row r="364">
          <cell r="A364" t="str">
            <v>2034639</v>
          </cell>
          <cell r="B364" t="str">
            <v>DS004C</v>
          </cell>
        </row>
        <row r="365">
          <cell r="A365" t="str">
            <v>2042144</v>
          </cell>
          <cell r="B365" t="str">
            <v>DS004C</v>
          </cell>
        </row>
        <row r="366">
          <cell r="A366" t="str">
            <v>2045323</v>
          </cell>
          <cell r="B366" t="str">
            <v>DS004C</v>
          </cell>
        </row>
        <row r="367">
          <cell r="A367" t="str">
            <v>2062184</v>
          </cell>
          <cell r="B367" t="str">
            <v>DS004C</v>
          </cell>
        </row>
        <row r="368">
          <cell r="A368" t="str">
            <v>2067231</v>
          </cell>
          <cell r="B368" t="str">
            <v>DS004C</v>
          </cell>
        </row>
        <row r="369">
          <cell r="A369" t="str">
            <v>2074881</v>
          </cell>
          <cell r="B369" t="str">
            <v>DS004C</v>
          </cell>
        </row>
        <row r="370">
          <cell r="A370" t="str">
            <v>2078996</v>
          </cell>
          <cell r="B370" t="str">
            <v>DS004C</v>
          </cell>
        </row>
        <row r="371">
          <cell r="A371" t="str">
            <v>2081857</v>
          </cell>
          <cell r="B371" t="str">
            <v>DS004C</v>
          </cell>
        </row>
        <row r="372">
          <cell r="A372" t="str">
            <v>2084132</v>
          </cell>
          <cell r="B372" t="str">
            <v>DS004C</v>
          </cell>
        </row>
        <row r="373">
          <cell r="A373" t="str">
            <v>2091038</v>
          </cell>
          <cell r="B373" t="str">
            <v>DS004C</v>
          </cell>
        </row>
        <row r="374">
          <cell r="A374" t="str">
            <v>2091111</v>
          </cell>
          <cell r="B374" t="str">
            <v>DS004C</v>
          </cell>
        </row>
        <row r="375">
          <cell r="A375" t="str">
            <v>2091122</v>
          </cell>
          <cell r="B375" t="str">
            <v>DS004C</v>
          </cell>
        </row>
        <row r="376">
          <cell r="A376" t="str">
            <v>1928627</v>
          </cell>
          <cell r="B376" t="str">
            <v>DS004C</v>
          </cell>
        </row>
        <row r="377">
          <cell r="A377" t="str">
            <v>1928649</v>
          </cell>
          <cell r="B377" t="str">
            <v>DS004C</v>
          </cell>
        </row>
        <row r="378">
          <cell r="A378" t="str">
            <v>1935496</v>
          </cell>
          <cell r="B378" t="str">
            <v>DS004C</v>
          </cell>
        </row>
        <row r="379">
          <cell r="A379" t="str">
            <v>1950411</v>
          </cell>
          <cell r="B379" t="str">
            <v>DS004C</v>
          </cell>
        </row>
        <row r="380">
          <cell r="A380" t="str">
            <v>2068114</v>
          </cell>
          <cell r="B380" t="str">
            <v>DS004C</v>
          </cell>
        </row>
        <row r="381">
          <cell r="A381" t="str">
            <v>2025116</v>
          </cell>
          <cell r="B381" t="str">
            <v>DS004C</v>
          </cell>
        </row>
        <row r="382">
          <cell r="A382" t="str">
            <v>1836245A</v>
          </cell>
          <cell r="B382" t="str">
            <v>DS004C</v>
          </cell>
        </row>
        <row r="383">
          <cell r="A383" t="str">
            <v>1907173</v>
          </cell>
          <cell r="B383" t="str">
            <v>DS004C</v>
          </cell>
        </row>
        <row r="384">
          <cell r="A384" t="str">
            <v>1988457</v>
          </cell>
          <cell r="B384" t="str">
            <v>DS004C</v>
          </cell>
        </row>
        <row r="385">
          <cell r="A385" t="str">
            <v>2045325</v>
          </cell>
          <cell r="B385" t="str">
            <v>DS004C</v>
          </cell>
        </row>
        <row r="386">
          <cell r="A386" t="str">
            <v>2054055</v>
          </cell>
          <cell r="B386" t="str">
            <v>DS004C</v>
          </cell>
        </row>
        <row r="387">
          <cell r="A387" t="str">
            <v>SNH7004</v>
          </cell>
          <cell r="B387" t="str">
            <v>DS004N</v>
          </cell>
        </row>
        <row r="388">
          <cell r="A388" t="str">
            <v>SNU7099</v>
          </cell>
          <cell r="B388" t="str">
            <v>DS004N</v>
          </cell>
        </row>
        <row r="389">
          <cell r="A389" t="str">
            <v>1851385</v>
          </cell>
          <cell r="B389" t="str">
            <v>DS004N</v>
          </cell>
        </row>
        <row r="390">
          <cell r="A390" t="str">
            <v>KNI87502</v>
          </cell>
          <cell r="B390" t="str">
            <v>DS004N</v>
          </cell>
        </row>
        <row r="391">
          <cell r="A391" t="str">
            <v>KNI87503</v>
          </cell>
          <cell r="B391" t="str">
            <v>DS004N</v>
          </cell>
        </row>
        <row r="392">
          <cell r="A392" t="str">
            <v>KNI87504</v>
          </cell>
          <cell r="B392" t="str">
            <v>DS004N</v>
          </cell>
        </row>
        <row r="393">
          <cell r="A393" t="str">
            <v>KNK7018A</v>
          </cell>
          <cell r="B393" t="str">
            <v>DS004N</v>
          </cell>
        </row>
        <row r="394">
          <cell r="A394" t="str">
            <v>KNK77020</v>
          </cell>
          <cell r="B394" t="str">
            <v>DS004N</v>
          </cell>
        </row>
        <row r="395">
          <cell r="A395" t="str">
            <v>KNK87002</v>
          </cell>
          <cell r="B395" t="str">
            <v>DS004N</v>
          </cell>
        </row>
        <row r="396">
          <cell r="A396" t="str">
            <v>KNS87001</v>
          </cell>
          <cell r="B396" t="str">
            <v>DS004N</v>
          </cell>
        </row>
        <row r="397">
          <cell r="A397" t="str">
            <v>1911553</v>
          </cell>
          <cell r="B397" t="str">
            <v>DS004N</v>
          </cell>
        </row>
        <row r="398">
          <cell r="A398" t="str">
            <v>2067265</v>
          </cell>
          <cell r="B398" t="str">
            <v>DS004N</v>
          </cell>
        </row>
        <row r="399">
          <cell r="A399" t="str">
            <v>PNK75003</v>
          </cell>
          <cell r="B399" t="str">
            <v>DS004N</v>
          </cell>
        </row>
        <row r="400">
          <cell r="A400" t="str">
            <v>PNS75001</v>
          </cell>
          <cell r="B400" t="str">
            <v>DS004N</v>
          </cell>
        </row>
        <row r="401">
          <cell r="A401" t="str">
            <v>1859503</v>
          </cell>
          <cell r="B401" t="str">
            <v>DS004N</v>
          </cell>
        </row>
        <row r="402">
          <cell r="A402" t="str">
            <v>1980350</v>
          </cell>
          <cell r="B402" t="str">
            <v>DS004N</v>
          </cell>
        </row>
        <row r="403">
          <cell r="A403" t="str">
            <v>2019255</v>
          </cell>
          <cell r="B403" t="str">
            <v>DS004N</v>
          </cell>
        </row>
        <row r="404">
          <cell r="A404" t="str">
            <v>2045223</v>
          </cell>
          <cell r="B404" t="str">
            <v>DS004N</v>
          </cell>
        </row>
        <row r="405">
          <cell r="A405" t="str">
            <v>2075299</v>
          </cell>
          <cell r="B405" t="str">
            <v>DS004N</v>
          </cell>
        </row>
        <row r="406">
          <cell r="A406" t="str">
            <v>2084023</v>
          </cell>
          <cell r="B406" t="str">
            <v>DS004N</v>
          </cell>
        </row>
        <row r="407">
          <cell r="A407" t="str">
            <v>2084024</v>
          </cell>
          <cell r="B407" t="str">
            <v>DS004N</v>
          </cell>
        </row>
        <row r="408">
          <cell r="A408" t="str">
            <v>2084025</v>
          </cell>
          <cell r="B408" t="str">
            <v>DS004N</v>
          </cell>
        </row>
        <row r="409">
          <cell r="A409" t="str">
            <v>MNR70010</v>
          </cell>
          <cell r="B409" t="str">
            <v>DS004N</v>
          </cell>
        </row>
        <row r="410">
          <cell r="A410" t="str">
            <v>KNI76004</v>
          </cell>
          <cell r="B410" t="str">
            <v>DS004N</v>
          </cell>
        </row>
        <row r="411">
          <cell r="A411" t="str">
            <v>KNI86001</v>
          </cell>
          <cell r="B411" t="str">
            <v>DS004N</v>
          </cell>
        </row>
        <row r="412">
          <cell r="A412" t="str">
            <v>KNI86002</v>
          </cell>
          <cell r="B412" t="str">
            <v>DS004N</v>
          </cell>
        </row>
        <row r="413">
          <cell r="A413" t="str">
            <v>KNI86003</v>
          </cell>
          <cell r="B413" t="str">
            <v>DS004N</v>
          </cell>
        </row>
        <row r="414">
          <cell r="A414" t="str">
            <v>KNI86004</v>
          </cell>
          <cell r="B414" t="str">
            <v>DS004N</v>
          </cell>
        </row>
        <row r="415">
          <cell r="A415" t="str">
            <v>KNI86005</v>
          </cell>
          <cell r="B415" t="str">
            <v>DS004N</v>
          </cell>
        </row>
        <row r="416">
          <cell r="A416" t="str">
            <v>KNI86006</v>
          </cell>
          <cell r="B416" t="str">
            <v>DS004N</v>
          </cell>
        </row>
        <row r="417">
          <cell r="A417" t="str">
            <v>KNK76011</v>
          </cell>
          <cell r="B417" t="str">
            <v>DS004N</v>
          </cell>
        </row>
        <row r="418">
          <cell r="A418" t="str">
            <v>KNR86001</v>
          </cell>
          <cell r="B418" t="str">
            <v>DS004N</v>
          </cell>
        </row>
        <row r="419">
          <cell r="A419" t="str">
            <v>KNR86004</v>
          </cell>
          <cell r="B419" t="str">
            <v>DS004N</v>
          </cell>
        </row>
        <row r="420">
          <cell r="A420" t="str">
            <v>KNR86006</v>
          </cell>
          <cell r="B420" t="str">
            <v>DS004N</v>
          </cell>
        </row>
        <row r="421">
          <cell r="A421" t="str">
            <v>KNR86009</v>
          </cell>
          <cell r="B421" t="str">
            <v>DS004N</v>
          </cell>
        </row>
        <row r="422">
          <cell r="A422" t="str">
            <v>KNS86001</v>
          </cell>
          <cell r="B422" t="str">
            <v>DS004N</v>
          </cell>
        </row>
        <row r="423">
          <cell r="A423" t="str">
            <v>KNS86002</v>
          </cell>
          <cell r="B423" t="str">
            <v>DS004N</v>
          </cell>
        </row>
        <row r="424">
          <cell r="A424" t="str">
            <v>KNS86004</v>
          </cell>
          <cell r="B424" t="str">
            <v>DS004N</v>
          </cell>
        </row>
        <row r="425">
          <cell r="A425" t="str">
            <v>1922706</v>
          </cell>
          <cell r="B425" t="str">
            <v>DS004N</v>
          </cell>
        </row>
        <row r="426">
          <cell r="A426" t="str">
            <v>1948745</v>
          </cell>
          <cell r="B426" t="str">
            <v>DS004N</v>
          </cell>
        </row>
        <row r="427">
          <cell r="A427" t="str">
            <v>2046271</v>
          </cell>
          <cell r="B427" t="str">
            <v>DS004N</v>
          </cell>
        </row>
        <row r="428">
          <cell r="A428" t="str">
            <v>2081714</v>
          </cell>
          <cell r="B428" t="str">
            <v>DS004N</v>
          </cell>
        </row>
        <row r="429">
          <cell r="A429" t="str">
            <v>PNK75005</v>
          </cell>
          <cell r="B429" t="str">
            <v>DS004N</v>
          </cell>
        </row>
        <row r="430">
          <cell r="A430" t="str">
            <v>1901476</v>
          </cell>
          <cell r="B430" t="str">
            <v>DS004S</v>
          </cell>
        </row>
        <row r="431">
          <cell r="A431" t="str">
            <v>1909559</v>
          </cell>
          <cell r="B431" t="str">
            <v>DS004S</v>
          </cell>
        </row>
        <row r="432">
          <cell r="A432" t="str">
            <v>2012026</v>
          </cell>
          <cell r="B432" t="str">
            <v>DS004S</v>
          </cell>
        </row>
        <row r="433">
          <cell r="A433" t="str">
            <v>2012065</v>
          </cell>
          <cell r="B433" t="str">
            <v>DS004S</v>
          </cell>
        </row>
        <row r="434">
          <cell r="A434" t="str">
            <v>2012065</v>
          </cell>
          <cell r="B434" t="str">
            <v>DS004S</v>
          </cell>
        </row>
        <row r="435">
          <cell r="A435" t="str">
            <v>2026710</v>
          </cell>
          <cell r="B435" t="str">
            <v>DS004S</v>
          </cell>
        </row>
        <row r="436">
          <cell r="A436" t="str">
            <v>2036005</v>
          </cell>
          <cell r="B436" t="str">
            <v>DS004S</v>
          </cell>
        </row>
        <row r="437">
          <cell r="A437" t="str">
            <v>2037615</v>
          </cell>
          <cell r="B437" t="str">
            <v>DS004S</v>
          </cell>
        </row>
        <row r="438">
          <cell r="A438" t="str">
            <v>2037622</v>
          </cell>
          <cell r="B438" t="str">
            <v>DS004S</v>
          </cell>
        </row>
        <row r="439">
          <cell r="A439" t="str">
            <v>2037639</v>
          </cell>
          <cell r="B439" t="str">
            <v>DS004S</v>
          </cell>
        </row>
        <row r="440">
          <cell r="A440" t="str">
            <v>2037640</v>
          </cell>
          <cell r="B440" t="str">
            <v>DS004S</v>
          </cell>
        </row>
        <row r="441">
          <cell r="A441" t="str">
            <v>2040221</v>
          </cell>
          <cell r="B441" t="str">
            <v>DS004S</v>
          </cell>
        </row>
        <row r="442">
          <cell r="A442" t="str">
            <v>2047026</v>
          </cell>
          <cell r="B442" t="str">
            <v>DS004S</v>
          </cell>
        </row>
        <row r="443">
          <cell r="A443" t="str">
            <v>2049652</v>
          </cell>
          <cell r="B443" t="str">
            <v>DS004S</v>
          </cell>
        </row>
        <row r="444">
          <cell r="A444" t="str">
            <v>2054744</v>
          </cell>
          <cell r="B444" t="str">
            <v>DS004S</v>
          </cell>
        </row>
        <row r="445">
          <cell r="A445" t="str">
            <v>2056298</v>
          </cell>
          <cell r="B445" t="str">
            <v>DS004S</v>
          </cell>
        </row>
        <row r="446">
          <cell r="A446" t="str">
            <v>2062315</v>
          </cell>
          <cell r="B446" t="str">
            <v>DS004S</v>
          </cell>
        </row>
        <row r="447">
          <cell r="A447" t="str">
            <v>2070885</v>
          </cell>
          <cell r="B447" t="str">
            <v>DS004S</v>
          </cell>
        </row>
        <row r="448">
          <cell r="A448" t="str">
            <v>2072231</v>
          </cell>
          <cell r="B448" t="str">
            <v>DS004S</v>
          </cell>
        </row>
        <row r="449">
          <cell r="A449" t="str">
            <v>2072257</v>
          </cell>
          <cell r="B449" t="str">
            <v>DS004S</v>
          </cell>
        </row>
        <row r="450">
          <cell r="A450" t="str">
            <v>2072260</v>
          </cell>
          <cell r="B450" t="str">
            <v>DS004S</v>
          </cell>
        </row>
        <row r="451">
          <cell r="A451" t="str">
            <v>2072363</v>
          </cell>
          <cell r="B451" t="str">
            <v>DS004S</v>
          </cell>
        </row>
        <row r="452">
          <cell r="A452" t="str">
            <v>2072941</v>
          </cell>
          <cell r="B452" t="str">
            <v>DS004S</v>
          </cell>
        </row>
        <row r="453">
          <cell r="A453" t="str">
            <v>2075449</v>
          </cell>
          <cell r="B453" t="str">
            <v>DS004S</v>
          </cell>
        </row>
        <row r="454">
          <cell r="A454" t="str">
            <v>2077549</v>
          </cell>
          <cell r="B454" t="str">
            <v>DS004S</v>
          </cell>
        </row>
        <row r="455">
          <cell r="A455" t="str">
            <v>2078173</v>
          </cell>
          <cell r="B455" t="str">
            <v>DS004S</v>
          </cell>
        </row>
        <row r="456">
          <cell r="A456" t="str">
            <v>2078661</v>
          </cell>
          <cell r="B456" t="str">
            <v>DS004S</v>
          </cell>
        </row>
        <row r="457">
          <cell r="A457" t="str">
            <v>2079545</v>
          </cell>
          <cell r="B457" t="str">
            <v>DS004S</v>
          </cell>
        </row>
        <row r="458">
          <cell r="A458" t="str">
            <v>2082486</v>
          </cell>
          <cell r="B458" t="str">
            <v>DS004S</v>
          </cell>
        </row>
        <row r="459">
          <cell r="A459" t="str">
            <v>2083314</v>
          </cell>
          <cell r="B459" t="str">
            <v>DS004S</v>
          </cell>
        </row>
        <row r="460">
          <cell r="A460" t="str">
            <v>2085516</v>
          </cell>
          <cell r="B460" t="str">
            <v>DS004S</v>
          </cell>
        </row>
        <row r="461">
          <cell r="A461" t="str">
            <v>ESK76016</v>
          </cell>
          <cell r="B461" t="str">
            <v>DS004S</v>
          </cell>
        </row>
        <row r="462">
          <cell r="A462" t="str">
            <v>MSK82000</v>
          </cell>
          <cell r="B462" t="str">
            <v>DS004S</v>
          </cell>
        </row>
        <row r="463">
          <cell r="A463" t="str">
            <v>1830773</v>
          </cell>
          <cell r="B463" t="str">
            <v>DS004S</v>
          </cell>
        </row>
        <row r="464">
          <cell r="A464" t="str">
            <v>1963091</v>
          </cell>
          <cell r="B464" t="str">
            <v>DS004S</v>
          </cell>
        </row>
        <row r="465">
          <cell r="A465" t="str">
            <v>1966640</v>
          </cell>
          <cell r="B465" t="str">
            <v>DS004S</v>
          </cell>
        </row>
        <row r="466">
          <cell r="A466" t="str">
            <v>2025029</v>
          </cell>
          <cell r="B466" t="str">
            <v>DS004S</v>
          </cell>
        </row>
        <row r="467">
          <cell r="A467" t="str">
            <v>2042018</v>
          </cell>
          <cell r="B467" t="str">
            <v>DS004S</v>
          </cell>
        </row>
        <row r="468">
          <cell r="A468" t="str">
            <v>2072281</v>
          </cell>
          <cell r="B468" t="str">
            <v>DS004S</v>
          </cell>
        </row>
        <row r="469">
          <cell r="A469" t="str">
            <v>2076989</v>
          </cell>
          <cell r="B469" t="str">
            <v>DS004S</v>
          </cell>
        </row>
        <row r="470">
          <cell r="A470" t="str">
            <v>2085885</v>
          </cell>
          <cell r="B470" t="str">
            <v>DS004S</v>
          </cell>
        </row>
        <row r="471">
          <cell r="A471" t="str">
            <v>2094496</v>
          </cell>
          <cell r="B471" t="str">
            <v>DS004S</v>
          </cell>
        </row>
        <row r="472">
          <cell r="A472" t="str">
            <v>ESK70061</v>
          </cell>
          <cell r="B472" t="str">
            <v>DS004S</v>
          </cell>
        </row>
        <row r="473">
          <cell r="A473" t="str">
            <v>ESK70114</v>
          </cell>
          <cell r="B473" t="str">
            <v>DS004S</v>
          </cell>
        </row>
        <row r="474">
          <cell r="A474" t="str">
            <v>ESK70122</v>
          </cell>
          <cell r="B474" t="str">
            <v>DS004S</v>
          </cell>
        </row>
        <row r="475">
          <cell r="A475" t="str">
            <v>ESK71021</v>
          </cell>
          <cell r="B475" t="str">
            <v>DS004S</v>
          </cell>
        </row>
        <row r="476">
          <cell r="A476" t="str">
            <v>ESK80000</v>
          </cell>
          <cell r="B476" t="str">
            <v>DS004S</v>
          </cell>
        </row>
        <row r="477">
          <cell r="A477" t="str">
            <v>ESK80001</v>
          </cell>
          <cell r="B477" t="str">
            <v>DS004S</v>
          </cell>
        </row>
        <row r="478">
          <cell r="A478" t="str">
            <v>ESK80006</v>
          </cell>
          <cell r="B478" t="str">
            <v>DS004S</v>
          </cell>
        </row>
        <row r="479">
          <cell r="A479" t="str">
            <v>ESK80007</v>
          </cell>
          <cell r="B479" t="str">
            <v>DS004S</v>
          </cell>
        </row>
        <row r="480">
          <cell r="A480" t="str">
            <v>ESS82007</v>
          </cell>
          <cell r="B480" t="str">
            <v>DS004S</v>
          </cell>
        </row>
        <row r="481">
          <cell r="A481" t="str">
            <v>2036969</v>
          </cell>
          <cell r="B481" t="str">
            <v>DS004S</v>
          </cell>
        </row>
        <row r="482">
          <cell r="A482" t="str">
            <v>2061586</v>
          </cell>
          <cell r="B482" t="str">
            <v>DS004S</v>
          </cell>
        </row>
        <row r="483">
          <cell r="A483" t="str">
            <v>WSK7051</v>
          </cell>
          <cell r="B483" t="str">
            <v>DS004S</v>
          </cell>
        </row>
        <row r="484">
          <cell r="A484" t="str">
            <v>WSK7062</v>
          </cell>
          <cell r="B484" t="str">
            <v>DS004S</v>
          </cell>
        </row>
        <row r="485">
          <cell r="A485" t="str">
            <v>WSS7070</v>
          </cell>
          <cell r="B485" t="str">
            <v>DS004S</v>
          </cell>
        </row>
        <row r="486">
          <cell r="A486" t="str">
            <v>2025094</v>
          </cell>
          <cell r="B486" t="str">
            <v>DS004S</v>
          </cell>
        </row>
        <row r="487">
          <cell r="A487" t="str">
            <v>WSK7082</v>
          </cell>
          <cell r="B487" t="str">
            <v>DS004S</v>
          </cell>
        </row>
        <row r="488">
          <cell r="A488" t="str">
            <v>WSK7083</v>
          </cell>
          <cell r="B488" t="str">
            <v>DS004S</v>
          </cell>
        </row>
        <row r="489">
          <cell r="A489" t="str">
            <v>WSS7079</v>
          </cell>
          <cell r="B489" t="str">
            <v>DS004S</v>
          </cell>
        </row>
        <row r="490">
          <cell r="A490" t="str">
            <v>2029827</v>
          </cell>
          <cell r="B490" t="str">
            <v>DS004S</v>
          </cell>
        </row>
        <row r="491">
          <cell r="A491" t="str">
            <v>WSK7081</v>
          </cell>
          <cell r="B491" t="str">
            <v>DS004S</v>
          </cell>
        </row>
        <row r="492">
          <cell r="A492" t="str">
            <v>WSS7072</v>
          </cell>
          <cell r="B492" t="str">
            <v>DS004S</v>
          </cell>
        </row>
        <row r="493">
          <cell r="A493" t="str">
            <v>1927337</v>
          </cell>
          <cell r="B493" t="str">
            <v>DS005C</v>
          </cell>
        </row>
        <row r="494">
          <cell r="A494" t="str">
            <v>1984383</v>
          </cell>
          <cell r="B494" t="str">
            <v>DS005C</v>
          </cell>
        </row>
        <row r="495">
          <cell r="A495" t="str">
            <v>1988593</v>
          </cell>
          <cell r="B495" t="str">
            <v>DS005C</v>
          </cell>
        </row>
        <row r="496">
          <cell r="A496" t="str">
            <v>1998315</v>
          </cell>
          <cell r="B496" t="str">
            <v>DS005C</v>
          </cell>
        </row>
        <row r="497">
          <cell r="A497" t="str">
            <v>1999397</v>
          </cell>
          <cell r="B497" t="str">
            <v>DS005C</v>
          </cell>
        </row>
        <row r="498">
          <cell r="A498" t="str">
            <v>2001037</v>
          </cell>
          <cell r="B498" t="str">
            <v>DS005C</v>
          </cell>
        </row>
        <row r="499">
          <cell r="A499" t="str">
            <v>2001384</v>
          </cell>
          <cell r="B499" t="str">
            <v>DS005C</v>
          </cell>
        </row>
        <row r="500">
          <cell r="A500" t="str">
            <v>2002555</v>
          </cell>
          <cell r="B500" t="str">
            <v>DS005C</v>
          </cell>
        </row>
        <row r="501">
          <cell r="A501" t="str">
            <v>2002556</v>
          </cell>
          <cell r="B501" t="str">
            <v>DS005C</v>
          </cell>
        </row>
        <row r="502">
          <cell r="A502" t="str">
            <v>2002560</v>
          </cell>
          <cell r="B502" t="str">
            <v>DS005C</v>
          </cell>
        </row>
        <row r="503">
          <cell r="A503" t="str">
            <v>2002563</v>
          </cell>
          <cell r="B503" t="str">
            <v>DS005C</v>
          </cell>
        </row>
        <row r="504">
          <cell r="A504" t="str">
            <v>2003795</v>
          </cell>
          <cell r="B504" t="str">
            <v>DS005C</v>
          </cell>
        </row>
        <row r="505">
          <cell r="A505" t="str">
            <v>2007846</v>
          </cell>
          <cell r="B505" t="str">
            <v>DS005C</v>
          </cell>
        </row>
        <row r="506">
          <cell r="A506" t="str">
            <v>2008311</v>
          </cell>
          <cell r="B506" t="str">
            <v>DS005C</v>
          </cell>
        </row>
        <row r="507">
          <cell r="A507" t="str">
            <v>2019381</v>
          </cell>
          <cell r="B507" t="str">
            <v>DS005C</v>
          </cell>
        </row>
        <row r="508">
          <cell r="A508" t="str">
            <v>2020258</v>
          </cell>
          <cell r="B508" t="str">
            <v>DS005C</v>
          </cell>
        </row>
        <row r="509">
          <cell r="A509" t="str">
            <v>2021856</v>
          </cell>
          <cell r="B509" t="str">
            <v>DS005C</v>
          </cell>
        </row>
        <row r="510">
          <cell r="A510" t="str">
            <v>2021858</v>
          </cell>
          <cell r="B510" t="str">
            <v>DS005C</v>
          </cell>
        </row>
        <row r="511">
          <cell r="A511" t="str">
            <v>2022908</v>
          </cell>
          <cell r="B511" t="str">
            <v>DS005C</v>
          </cell>
        </row>
        <row r="512">
          <cell r="A512" t="str">
            <v>2026302</v>
          </cell>
          <cell r="B512" t="str">
            <v>DS005C</v>
          </cell>
        </row>
        <row r="513">
          <cell r="A513" t="str">
            <v>2027346</v>
          </cell>
          <cell r="B513" t="str">
            <v>DS005C</v>
          </cell>
        </row>
        <row r="514">
          <cell r="A514" t="str">
            <v>2029831</v>
          </cell>
          <cell r="B514" t="str">
            <v>DS005C</v>
          </cell>
        </row>
        <row r="515">
          <cell r="A515" t="str">
            <v>2031402</v>
          </cell>
          <cell r="B515" t="str">
            <v>DS005C</v>
          </cell>
        </row>
        <row r="516">
          <cell r="A516" t="str">
            <v>2035266</v>
          </cell>
          <cell r="B516" t="str">
            <v>DS005C</v>
          </cell>
        </row>
        <row r="517">
          <cell r="A517" t="str">
            <v>2035298</v>
          </cell>
          <cell r="B517" t="str">
            <v>DS005C</v>
          </cell>
        </row>
        <row r="518">
          <cell r="A518" t="str">
            <v>2035555</v>
          </cell>
          <cell r="B518" t="str">
            <v>DS005C</v>
          </cell>
        </row>
        <row r="519">
          <cell r="A519" t="str">
            <v>2047183</v>
          </cell>
          <cell r="B519" t="str">
            <v>DS005C</v>
          </cell>
        </row>
        <row r="520">
          <cell r="A520" t="str">
            <v>2047228</v>
          </cell>
          <cell r="B520" t="str">
            <v>DS005C</v>
          </cell>
        </row>
        <row r="521">
          <cell r="A521" t="str">
            <v>2047991</v>
          </cell>
          <cell r="B521" t="str">
            <v>DS005C</v>
          </cell>
        </row>
        <row r="522">
          <cell r="A522" t="str">
            <v>2048655</v>
          </cell>
          <cell r="B522" t="str">
            <v>DS005C</v>
          </cell>
        </row>
        <row r="523">
          <cell r="A523" t="str">
            <v>2049253</v>
          </cell>
          <cell r="B523" t="str">
            <v>DS005C</v>
          </cell>
        </row>
        <row r="524">
          <cell r="A524" t="str">
            <v>2049419</v>
          </cell>
          <cell r="B524" t="str">
            <v>DS005C</v>
          </cell>
        </row>
        <row r="525">
          <cell r="A525" t="str">
            <v>2050172</v>
          </cell>
          <cell r="B525" t="str">
            <v>DS005C</v>
          </cell>
        </row>
        <row r="526">
          <cell r="A526" t="str">
            <v>2053911</v>
          </cell>
          <cell r="B526" t="str">
            <v>DS005C</v>
          </cell>
        </row>
        <row r="527">
          <cell r="A527" t="str">
            <v>2053912</v>
          </cell>
          <cell r="B527" t="str">
            <v>DS005C</v>
          </cell>
        </row>
        <row r="528">
          <cell r="A528" t="str">
            <v>2053916</v>
          </cell>
          <cell r="B528" t="str">
            <v>DS005C</v>
          </cell>
        </row>
        <row r="529">
          <cell r="A529" t="str">
            <v>2054061</v>
          </cell>
          <cell r="B529" t="str">
            <v>DS005C</v>
          </cell>
        </row>
        <row r="530">
          <cell r="A530" t="str">
            <v>2054062</v>
          </cell>
          <cell r="B530" t="str">
            <v>DS005C</v>
          </cell>
        </row>
        <row r="531">
          <cell r="A531" t="str">
            <v>2056692</v>
          </cell>
          <cell r="B531" t="str">
            <v>DS005C</v>
          </cell>
        </row>
        <row r="532">
          <cell r="A532" t="str">
            <v>2056693</v>
          </cell>
          <cell r="B532" t="str">
            <v>DS005C</v>
          </cell>
        </row>
        <row r="533">
          <cell r="A533" t="str">
            <v>2056772</v>
          </cell>
          <cell r="B533" t="str">
            <v>DS005C</v>
          </cell>
        </row>
        <row r="534">
          <cell r="A534" t="str">
            <v>2062153</v>
          </cell>
          <cell r="B534" t="str">
            <v>DS005C</v>
          </cell>
        </row>
        <row r="535">
          <cell r="A535" t="str">
            <v>2064372</v>
          </cell>
          <cell r="B535" t="str">
            <v>DS005C</v>
          </cell>
        </row>
        <row r="536">
          <cell r="A536" t="str">
            <v>2064409</v>
          </cell>
          <cell r="B536" t="str">
            <v>DS005C</v>
          </cell>
        </row>
        <row r="537">
          <cell r="A537" t="str">
            <v>2064445</v>
          </cell>
          <cell r="B537" t="str">
            <v>DS005C</v>
          </cell>
        </row>
        <row r="538">
          <cell r="A538" t="str">
            <v>2064789</v>
          </cell>
          <cell r="B538" t="str">
            <v>DS005C</v>
          </cell>
        </row>
        <row r="539">
          <cell r="A539" t="str">
            <v>2066431</v>
          </cell>
          <cell r="B539" t="str">
            <v>DS005C</v>
          </cell>
        </row>
        <row r="540">
          <cell r="A540" t="str">
            <v>2067858</v>
          </cell>
          <cell r="B540" t="str">
            <v>DS005C</v>
          </cell>
        </row>
        <row r="541">
          <cell r="A541" t="str">
            <v>2069479</v>
          </cell>
          <cell r="B541" t="str">
            <v>DS005C</v>
          </cell>
        </row>
        <row r="542">
          <cell r="A542" t="str">
            <v>2069805</v>
          </cell>
          <cell r="B542" t="str">
            <v>DS005C</v>
          </cell>
        </row>
        <row r="543">
          <cell r="A543" t="str">
            <v>2069894</v>
          </cell>
          <cell r="B543" t="str">
            <v>DS005C</v>
          </cell>
        </row>
        <row r="544">
          <cell r="A544" t="str">
            <v>2070851</v>
          </cell>
          <cell r="B544" t="str">
            <v>DS005C</v>
          </cell>
        </row>
        <row r="545">
          <cell r="A545" t="str">
            <v>2072949</v>
          </cell>
          <cell r="B545" t="str">
            <v>DS005C</v>
          </cell>
        </row>
        <row r="546">
          <cell r="A546" t="str">
            <v>2072950</v>
          </cell>
          <cell r="B546" t="str">
            <v>DS005C</v>
          </cell>
        </row>
        <row r="547">
          <cell r="A547" t="str">
            <v>2073733</v>
          </cell>
          <cell r="B547" t="str">
            <v>DS005C</v>
          </cell>
        </row>
        <row r="548">
          <cell r="A548" t="str">
            <v>2073813</v>
          </cell>
          <cell r="B548" t="str">
            <v>DS005C</v>
          </cell>
        </row>
        <row r="549">
          <cell r="A549" t="str">
            <v>2075045</v>
          </cell>
          <cell r="B549" t="str">
            <v>DS005C</v>
          </cell>
        </row>
        <row r="550">
          <cell r="A550" t="str">
            <v>2076465</v>
          </cell>
          <cell r="B550" t="str">
            <v>DS005C</v>
          </cell>
        </row>
        <row r="551">
          <cell r="A551" t="str">
            <v>2079118</v>
          </cell>
          <cell r="B551" t="str">
            <v>DS005C</v>
          </cell>
        </row>
        <row r="552">
          <cell r="A552" t="str">
            <v>2079145</v>
          </cell>
          <cell r="B552" t="str">
            <v>DS005C</v>
          </cell>
        </row>
        <row r="553">
          <cell r="A553" t="str">
            <v>2080221</v>
          </cell>
          <cell r="B553" t="str">
            <v>DS005C</v>
          </cell>
        </row>
        <row r="554">
          <cell r="A554" t="str">
            <v>2082434</v>
          </cell>
          <cell r="B554" t="str">
            <v>DS005C</v>
          </cell>
        </row>
        <row r="555">
          <cell r="A555" t="str">
            <v>2082496</v>
          </cell>
          <cell r="B555" t="str">
            <v>DS005C</v>
          </cell>
        </row>
        <row r="556">
          <cell r="A556" t="str">
            <v>2082819</v>
          </cell>
          <cell r="B556" t="str">
            <v>DS005C</v>
          </cell>
        </row>
        <row r="557">
          <cell r="A557" t="str">
            <v>2082850</v>
          </cell>
          <cell r="B557" t="str">
            <v>DS005C</v>
          </cell>
        </row>
        <row r="558">
          <cell r="A558" t="str">
            <v>2084088</v>
          </cell>
          <cell r="B558" t="str">
            <v>DS005C</v>
          </cell>
        </row>
        <row r="559">
          <cell r="A559" t="str">
            <v>2084192</v>
          </cell>
          <cell r="B559" t="str">
            <v>DS005C</v>
          </cell>
        </row>
        <row r="560">
          <cell r="A560" t="str">
            <v>2085075</v>
          </cell>
          <cell r="B560" t="str">
            <v>DS005C</v>
          </cell>
        </row>
        <row r="561">
          <cell r="A561" t="str">
            <v>2085252</v>
          </cell>
          <cell r="B561" t="str">
            <v>DS005C</v>
          </cell>
        </row>
        <row r="562">
          <cell r="A562" t="str">
            <v>2085866</v>
          </cell>
          <cell r="B562" t="str">
            <v>DS005C</v>
          </cell>
        </row>
        <row r="563">
          <cell r="A563" t="str">
            <v>2089620</v>
          </cell>
          <cell r="B563" t="str">
            <v>DS005C</v>
          </cell>
        </row>
        <row r="564">
          <cell r="A564" t="str">
            <v>2090126</v>
          </cell>
          <cell r="B564" t="str">
            <v>DS005C</v>
          </cell>
        </row>
        <row r="565">
          <cell r="A565" t="str">
            <v>2090537</v>
          </cell>
          <cell r="B565" t="str">
            <v>DS005C</v>
          </cell>
        </row>
        <row r="566">
          <cell r="A566" t="str">
            <v>2094813</v>
          </cell>
          <cell r="B566" t="str">
            <v>DS005C</v>
          </cell>
        </row>
        <row r="567">
          <cell r="A567" t="str">
            <v>1961280A</v>
          </cell>
          <cell r="B567" t="str">
            <v>DS005C</v>
          </cell>
        </row>
        <row r="568">
          <cell r="A568" t="str">
            <v>144908</v>
          </cell>
          <cell r="B568" t="str">
            <v>DS005N</v>
          </cell>
        </row>
        <row r="569">
          <cell r="A569" t="str">
            <v>1764168</v>
          </cell>
          <cell r="B569" t="str">
            <v>DS005N</v>
          </cell>
        </row>
        <row r="570">
          <cell r="A570" t="str">
            <v>1982433</v>
          </cell>
          <cell r="B570" t="str">
            <v>DS005N</v>
          </cell>
        </row>
        <row r="571">
          <cell r="A571" t="str">
            <v>1986504</v>
          </cell>
          <cell r="B571" t="str">
            <v>DS005N</v>
          </cell>
        </row>
        <row r="572">
          <cell r="A572" t="str">
            <v>1991945</v>
          </cell>
          <cell r="B572" t="str">
            <v>DS005N</v>
          </cell>
        </row>
        <row r="573">
          <cell r="A573" t="str">
            <v>2018805</v>
          </cell>
          <cell r="B573" t="str">
            <v>DS005N</v>
          </cell>
        </row>
        <row r="574">
          <cell r="A574" t="str">
            <v>2019501</v>
          </cell>
          <cell r="B574" t="str">
            <v>DS005N</v>
          </cell>
        </row>
        <row r="575">
          <cell r="A575" t="str">
            <v>2026144</v>
          </cell>
          <cell r="B575" t="str">
            <v>DS005N</v>
          </cell>
        </row>
        <row r="576">
          <cell r="A576" t="str">
            <v>2026173</v>
          </cell>
          <cell r="B576" t="str">
            <v>DS005N</v>
          </cell>
        </row>
        <row r="577">
          <cell r="A577" t="str">
            <v>2026178</v>
          </cell>
          <cell r="B577" t="str">
            <v>DS005N</v>
          </cell>
        </row>
        <row r="578">
          <cell r="A578" t="str">
            <v>2026200</v>
          </cell>
          <cell r="B578" t="str">
            <v>DS005N</v>
          </cell>
        </row>
        <row r="579">
          <cell r="A579" t="str">
            <v>2026750</v>
          </cell>
          <cell r="B579" t="str">
            <v>DS005N</v>
          </cell>
        </row>
        <row r="580">
          <cell r="A580" t="str">
            <v>2034762</v>
          </cell>
          <cell r="B580" t="str">
            <v>DS005N</v>
          </cell>
        </row>
        <row r="581">
          <cell r="A581" t="str">
            <v>2036045</v>
          </cell>
          <cell r="B581" t="str">
            <v>DS005N</v>
          </cell>
        </row>
        <row r="582">
          <cell r="A582" t="str">
            <v>2036070</v>
          </cell>
          <cell r="B582" t="str">
            <v>DS005N</v>
          </cell>
        </row>
        <row r="583">
          <cell r="A583" t="str">
            <v>2036071</v>
          </cell>
          <cell r="B583" t="str">
            <v>DS005N</v>
          </cell>
        </row>
        <row r="584">
          <cell r="A584" t="str">
            <v>2036337</v>
          </cell>
          <cell r="B584" t="str">
            <v>DS005N</v>
          </cell>
        </row>
        <row r="585">
          <cell r="A585" t="str">
            <v>2042699</v>
          </cell>
          <cell r="B585" t="str">
            <v>DS005N</v>
          </cell>
        </row>
        <row r="586">
          <cell r="A586" t="str">
            <v>2043311</v>
          </cell>
          <cell r="B586" t="str">
            <v>DS005N</v>
          </cell>
        </row>
        <row r="587">
          <cell r="A587" t="str">
            <v>2056303</v>
          </cell>
          <cell r="B587" t="str">
            <v>DS005N</v>
          </cell>
        </row>
        <row r="588">
          <cell r="A588" t="str">
            <v>2061574</v>
          </cell>
          <cell r="B588" t="str">
            <v>DS005N</v>
          </cell>
        </row>
        <row r="589">
          <cell r="A589" t="str">
            <v>2066403</v>
          </cell>
          <cell r="B589" t="str">
            <v>DS005N</v>
          </cell>
        </row>
        <row r="590">
          <cell r="A590" t="str">
            <v>2067892</v>
          </cell>
          <cell r="B590" t="str">
            <v>DS005N</v>
          </cell>
        </row>
        <row r="591">
          <cell r="A591" t="str">
            <v>2068332</v>
          </cell>
          <cell r="B591" t="str">
            <v>DS005N</v>
          </cell>
        </row>
        <row r="592">
          <cell r="A592" t="str">
            <v>2068828</v>
          </cell>
          <cell r="B592" t="str">
            <v>DS005N</v>
          </cell>
        </row>
        <row r="593">
          <cell r="A593" t="str">
            <v>2077056</v>
          </cell>
          <cell r="B593" t="str">
            <v>DS005N</v>
          </cell>
        </row>
        <row r="594">
          <cell r="A594" t="str">
            <v>2082788</v>
          </cell>
          <cell r="B594" t="str">
            <v>DS005N</v>
          </cell>
        </row>
        <row r="595">
          <cell r="A595" t="str">
            <v>2089271</v>
          </cell>
          <cell r="B595" t="str">
            <v>DS005N</v>
          </cell>
        </row>
        <row r="596">
          <cell r="A596" t="str">
            <v>2090652</v>
          </cell>
          <cell r="B596" t="str">
            <v>DS005N</v>
          </cell>
        </row>
        <row r="597">
          <cell r="A597" t="str">
            <v>2090795</v>
          </cell>
          <cell r="B597" t="str">
            <v>DS005N</v>
          </cell>
        </row>
        <row r="598">
          <cell r="A598" t="str">
            <v>2095881</v>
          </cell>
          <cell r="B598" t="str">
            <v>DS005N</v>
          </cell>
        </row>
        <row r="599">
          <cell r="A599" t="str">
            <v>1939772A</v>
          </cell>
          <cell r="B599" t="str">
            <v>DS005N</v>
          </cell>
        </row>
        <row r="600">
          <cell r="A600" t="str">
            <v>PNI70046</v>
          </cell>
          <cell r="B600" t="str">
            <v>DS005N</v>
          </cell>
        </row>
        <row r="601">
          <cell r="A601" t="str">
            <v>PNI70047</v>
          </cell>
          <cell r="B601" t="str">
            <v>DS005N</v>
          </cell>
        </row>
        <row r="602">
          <cell r="A602" t="str">
            <v>PNI70048</v>
          </cell>
          <cell r="B602" t="str">
            <v>DS005N</v>
          </cell>
        </row>
        <row r="603">
          <cell r="A603" t="str">
            <v>PNI70049</v>
          </cell>
          <cell r="B603" t="str">
            <v>DS005N</v>
          </cell>
        </row>
        <row r="604">
          <cell r="A604" t="str">
            <v>PNI70052</v>
          </cell>
          <cell r="B604" t="str">
            <v>DS005N</v>
          </cell>
        </row>
        <row r="605">
          <cell r="A605" t="str">
            <v>PNI70053</v>
          </cell>
          <cell r="B605" t="str">
            <v>DS005N</v>
          </cell>
        </row>
        <row r="606">
          <cell r="A606" t="str">
            <v>PNI70055</v>
          </cell>
          <cell r="B606" t="str">
            <v>DS005N</v>
          </cell>
        </row>
        <row r="607">
          <cell r="A607" t="str">
            <v>PNI70056</v>
          </cell>
          <cell r="B607" t="str">
            <v>DS005N</v>
          </cell>
        </row>
        <row r="608">
          <cell r="A608" t="str">
            <v>PNI70058</v>
          </cell>
          <cell r="B608" t="str">
            <v>DS005N</v>
          </cell>
        </row>
        <row r="609">
          <cell r="A609" t="str">
            <v>PNI70059</v>
          </cell>
          <cell r="B609" t="str">
            <v>DS005N</v>
          </cell>
        </row>
        <row r="610">
          <cell r="A610" t="str">
            <v>PNI70063</v>
          </cell>
          <cell r="B610" t="str">
            <v>DS005N</v>
          </cell>
        </row>
        <row r="611">
          <cell r="A611" t="str">
            <v>PNI70066</v>
          </cell>
          <cell r="B611" t="str">
            <v>DS005N</v>
          </cell>
        </row>
        <row r="612">
          <cell r="A612" t="str">
            <v>PNI70070</v>
          </cell>
          <cell r="B612" t="str">
            <v>DS005N</v>
          </cell>
        </row>
        <row r="613">
          <cell r="A613" t="str">
            <v>PNI70071</v>
          </cell>
          <cell r="B613" t="str">
            <v>DS005N</v>
          </cell>
        </row>
        <row r="614">
          <cell r="A614" t="str">
            <v>PNI70072</v>
          </cell>
          <cell r="B614" t="str">
            <v>DS005N</v>
          </cell>
        </row>
        <row r="615">
          <cell r="A615" t="str">
            <v>PNI70073</v>
          </cell>
          <cell r="B615" t="str">
            <v>DS005N</v>
          </cell>
        </row>
        <row r="616">
          <cell r="A616" t="str">
            <v>PNI80001</v>
          </cell>
          <cell r="B616" t="str">
            <v>DS005N</v>
          </cell>
        </row>
        <row r="617">
          <cell r="A617" t="str">
            <v>PNI80002</v>
          </cell>
          <cell r="B617" t="str">
            <v>DS005N</v>
          </cell>
        </row>
        <row r="618">
          <cell r="A618" t="str">
            <v>PNI80003</v>
          </cell>
          <cell r="B618" t="str">
            <v>DS005N</v>
          </cell>
        </row>
        <row r="619">
          <cell r="A619" t="str">
            <v>PNI80004</v>
          </cell>
          <cell r="B619" t="str">
            <v>DS005N</v>
          </cell>
        </row>
        <row r="620">
          <cell r="A620" t="str">
            <v>PNI80006</v>
          </cell>
          <cell r="B620" t="str">
            <v>DS005N</v>
          </cell>
        </row>
        <row r="621">
          <cell r="A621" t="str">
            <v>PNI80007</v>
          </cell>
          <cell r="B621" t="str">
            <v>DS005N</v>
          </cell>
        </row>
        <row r="622">
          <cell r="A622" t="str">
            <v>PNI80008</v>
          </cell>
          <cell r="B622" t="str">
            <v>DS005N</v>
          </cell>
        </row>
        <row r="623">
          <cell r="A623" t="str">
            <v>PNI80009</v>
          </cell>
          <cell r="B623" t="str">
            <v>DS005N</v>
          </cell>
        </row>
        <row r="624">
          <cell r="A624" t="str">
            <v>PNI80012</v>
          </cell>
          <cell r="B624" t="str">
            <v>DS005N</v>
          </cell>
        </row>
        <row r="625">
          <cell r="A625" t="str">
            <v>PNI8POLE</v>
          </cell>
          <cell r="B625" t="str">
            <v>DS005N</v>
          </cell>
        </row>
        <row r="626">
          <cell r="A626" t="str">
            <v>PNK70047</v>
          </cell>
          <cell r="B626" t="str">
            <v>DS005N</v>
          </cell>
        </row>
        <row r="627">
          <cell r="A627" t="str">
            <v>PNK70089</v>
          </cell>
          <cell r="B627" t="str">
            <v>DS005N</v>
          </cell>
        </row>
        <row r="628">
          <cell r="A628" t="str">
            <v>PNK70096</v>
          </cell>
          <cell r="B628" t="str">
            <v>DS005N</v>
          </cell>
        </row>
        <row r="629">
          <cell r="A629" t="str">
            <v>PNK70106</v>
          </cell>
          <cell r="B629" t="str">
            <v>DS005N</v>
          </cell>
        </row>
        <row r="630">
          <cell r="A630" t="str">
            <v>PNK70113</v>
          </cell>
          <cell r="B630" t="str">
            <v>DS005N</v>
          </cell>
        </row>
        <row r="631">
          <cell r="A631" t="str">
            <v>PNK70114</v>
          </cell>
          <cell r="B631" t="str">
            <v>DS005N</v>
          </cell>
        </row>
        <row r="632">
          <cell r="A632" t="str">
            <v>PNK70128</v>
          </cell>
          <cell r="B632" t="str">
            <v>DS005N</v>
          </cell>
        </row>
        <row r="633">
          <cell r="A633" t="str">
            <v>PNK70130</v>
          </cell>
          <cell r="B633" t="str">
            <v>DS005N</v>
          </cell>
        </row>
        <row r="634">
          <cell r="A634" t="str">
            <v>PNK70131</v>
          </cell>
          <cell r="B634" t="str">
            <v>DS005N</v>
          </cell>
        </row>
        <row r="635">
          <cell r="A635" t="str">
            <v>PNK70139</v>
          </cell>
          <cell r="B635" t="str">
            <v>DS005N</v>
          </cell>
        </row>
        <row r="636">
          <cell r="A636" t="str">
            <v>PNK70140</v>
          </cell>
          <cell r="B636" t="str">
            <v>DS005N</v>
          </cell>
        </row>
        <row r="637">
          <cell r="A637" t="str">
            <v>PNK70141</v>
          </cell>
          <cell r="B637" t="str">
            <v>DS005N</v>
          </cell>
        </row>
        <row r="638">
          <cell r="A638" t="str">
            <v>PNK70143</v>
          </cell>
          <cell r="B638" t="str">
            <v>DS005N</v>
          </cell>
        </row>
        <row r="639">
          <cell r="A639" t="str">
            <v>PNK70144</v>
          </cell>
          <cell r="B639" t="str">
            <v>DS005N</v>
          </cell>
        </row>
        <row r="640">
          <cell r="A640" t="str">
            <v>PNK70146</v>
          </cell>
          <cell r="B640" t="str">
            <v>DS005N</v>
          </cell>
        </row>
        <row r="641">
          <cell r="A641" t="str">
            <v>PNK80001</v>
          </cell>
          <cell r="B641" t="str">
            <v>DS005N</v>
          </cell>
        </row>
        <row r="642">
          <cell r="A642" t="str">
            <v>PNK80002</v>
          </cell>
          <cell r="B642" t="str">
            <v>DS005N</v>
          </cell>
        </row>
        <row r="643">
          <cell r="A643" t="str">
            <v>PNK80003</v>
          </cell>
          <cell r="B643" t="str">
            <v>DS005N</v>
          </cell>
        </row>
        <row r="644">
          <cell r="A644" t="str">
            <v>PNK80004</v>
          </cell>
          <cell r="B644" t="str">
            <v>DS005N</v>
          </cell>
        </row>
        <row r="645">
          <cell r="A645" t="str">
            <v>PNK80006</v>
          </cell>
          <cell r="B645" t="str">
            <v>DS005N</v>
          </cell>
        </row>
        <row r="646">
          <cell r="A646" t="str">
            <v>PNK80008</v>
          </cell>
          <cell r="B646" t="str">
            <v>DS005N</v>
          </cell>
        </row>
        <row r="647">
          <cell r="A647" t="str">
            <v>PNU70007</v>
          </cell>
          <cell r="B647" t="str">
            <v>DS005N</v>
          </cell>
        </row>
        <row r="648">
          <cell r="A648" t="str">
            <v>WTD6002</v>
          </cell>
          <cell r="B648" t="str">
            <v>DS005N</v>
          </cell>
        </row>
        <row r="649">
          <cell r="A649" t="str">
            <v>1865282</v>
          </cell>
          <cell r="B649" t="str">
            <v>DS005N</v>
          </cell>
        </row>
        <row r="650">
          <cell r="A650" t="str">
            <v>1869968</v>
          </cell>
          <cell r="B650" t="str">
            <v>DS005N</v>
          </cell>
        </row>
        <row r="651">
          <cell r="A651" t="str">
            <v>1929695</v>
          </cell>
          <cell r="B651" t="str">
            <v>DS005N</v>
          </cell>
        </row>
        <row r="652">
          <cell r="A652" t="str">
            <v>1996878</v>
          </cell>
          <cell r="B652" t="str">
            <v>DS005N</v>
          </cell>
        </row>
        <row r="653">
          <cell r="A653" t="str">
            <v>2035092</v>
          </cell>
          <cell r="B653" t="str">
            <v>DS005N</v>
          </cell>
        </row>
        <row r="654">
          <cell r="A654" t="str">
            <v>2041985</v>
          </cell>
          <cell r="B654" t="str">
            <v>DS005N</v>
          </cell>
        </row>
        <row r="655">
          <cell r="A655" t="str">
            <v>2085418</v>
          </cell>
          <cell r="B655" t="str">
            <v>DS005N</v>
          </cell>
        </row>
        <row r="656">
          <cell r="A656" t="str">
            <v>2085418</v>
          </cell>
          <cell r="B656" t="str">
            <v>DS005N</v>
          </cell>
        </row>
        <row r="657">
          <cell r="A657" t="str">
            <v>1850092</v>
          </cell>
          <cell r="B657" t="str">
            <v>DS005S</v>
          </cell>
        </row>
        <row r="658">
          <cell r="A658" t="str">
            <v>1861804</v>
          </cell>
          <cell r="B658" t="str">
            <v>DS005S</v>
          </cell>
        </row>
        <row r="659">
          <cell r="A659" t="str">
            <v>1862181</v>
          </cell>
          <cell r="B659" t="str">
            <v>DS005S</v>
          </cell>
        </row>
        <row r="660">
          <cell r="A660" t="str">
            <v>1862250</v>
          </cell>
          <cell r="B660" t="str">
            <v>DS005S</v>
          </cell>
        </row>
        <row r="661">
          <cell r="A661" t="str">
            <v>1877814</v>
          </cell>
          <cell r="B661" t="str">
            <v>DS005S</v>
          </cell>
        </row>
        <row r="662">
          <cell r="A662" t="str">
            <v>1962818</v>
          </cell>
          <cell r="B662" t="str">
            <v>DS005S</v>
          </cell>
        </row>
        <row r="663">
          <cell r="A663" t="str">
            <v>1963159</v>
          </cell>
          <cell r="B663" t="str">
            <v>DS005S</v>
          </cell>
        </row>
        <row r="664">
          <cell r="A664" t="str">
            <v>1963184</v>
          </cell>
          <cell r="B664" t="str">
            <v>DS005S</v>
          </cell>
        </row>
        <row r="665">
          <cell r="A665" t="str">
            <v>1970290</v>
          </cell>
          <cell r="B665" t="str">
            <v>DS005S</v>
          </cell>
        </row>
        <row r="666">
          <cell r="A666" t="str">
            <v>1975058</v>
          </cell>
          <cell r="B666" t="str">
            <v>DS005S</v>
          </cell>
        </row>
        <row r="667">
          <cell r="A667" t="str">
            <v>1975474</v>
          </cell>
          <cell r="B667" t="str">
            <v>DS005S</v>
          </cell>
        </row>
        <row r="668">
          <cell r="A668" t="str">
            <v>1975983</v>
          </cell>
          <cell r="B668" t="str">
            <v>DS005S</v>
          </cell>
        </row>
        <row r="669">
          <cell r="A669" t="str">
            <v>1979673</v>
          </cell>
          <cell r="B669" t="str">
            <v>DS005S</v>
          </cell>
        </row>
        <row r="670">
          <cell r="A670" t="str">
            <v>1981805</v>
          </cell>
          <cell r="B670" t="str">
            <v>DS005S</v>
          </cell>
        </row>
        <row r="671">
          <cell r="A671" t="str">
            <v>1985020</v>
          </cell>
          <cell r="B671" t="str">
            <v>DS005S</v>
          </cell>
        </row>
        <row r="672">
          <cell r="A672" t="str">
            <v>1987156</v>
          </cell>
          <cell r="B672" t="str">
            <v>DS005S</v>
          </cell>
        </row>
        <row r="673">
          <cell r="A673" t="str">
            <v>1988711</v>
          </cell>
          <cell r="B673" t="str">
            <v>DS005S</v>
          </cell>
        </row>
        <row r="674">
          <cell r="A674" t="str">
            <v>1990694</v>
          </cell>
          <cell r="B674" t="str">
            <v>DS005S</v>
          </cell>
        </row>
        <row r="675">
          <cell r="A675" t="str">
            <v>1990761</v>
          </cell>
          <cell r="B675" t="str">
            <v>DS005S</v>
          </cell>
        </row>
        <row r="676">
          <cell r="A676" t="str">
            <v>1991231</v>
          </cell>
          <cell r="B676" t="str">
            <v>DS005S</v>
          </cell>
        </row>
        <row r="677">
          <cell r="A677" t="str">
            <v>1993552</v>
          </cell>
          <cell r="B677" t="str">
            <v>DS005S</v>
          </cell>
        </row>
        <row r="678">
          <cell r="A678" t="str">
            <v>1993654</v>
          </cell>
          <cell r="B678" t="str">
            <v>DS005S</v>
          </cell>
        </row>
        <row r="679">
          <cell r="A679" t="str">
            <v>1993679</v>
          </cell>
          <cell r="B679" t="str">
            <v>DS005S</v>
          </cell>
        </row>
        <row r="680">
          <cell r="A680" t="str">
            <v>1993764</v>
          </cell>
          <cell r="B680" t="str">
            <v>DS005S</v>
          </cell>
        </row>
        <row r="681">
          <cell r="A681" t="str">
            <v>1993919</v>
          </cell>
          <cell r="B681" t="str">
            <v>DS005S</v>
          </cell>
        </row>
        <row r="682">
          <cell r="A682" t="str">
            <v>1993987</v>
          </cell>
          <cell r="B682" t="str">
            <v>DS005S</v>
          </cell>
        </row>
        <row r="683">
          <cell r="A683" t="str">
            <v>1993989</v>
          </cell>
          <cell r="B683" t="str">
            <v>DS005S</v>
          </cell>
        </row>
        <row r="684">
          <cell r="A684" t="str">
            <v>1994054</v>
          </cell>
          <cell r="B684" t="str">
            <v>DS005S</v>
          </cell>
        </row>
        <row r="685">
          <cell r="A685" t="str">
            <v>1994222</v>
          </cell>
          <cell r="B685" t="str">
            <v>DS005S</v>
          </cell>
        </row>
        <row r="686">
          <cell r="A686" t="str">
            <v>1994417</v>
          </cell>
          <cell r="B686" t="str">
            <v>DS005S</v>
          </cell>
        </row>
        <row r="687">
          <cell r="A687" t="str">
            <v>1995897</v>
          </cell>
          <cell r="B687" t="str">
            <v>DS005S</v>
          </cell>
        </row>
        <row r="688">
          <cell r="A688" t="str">
            <v>1995900</v>
          </cell>
          <cell r="B688" t="str">
            <v>DS005S</v>
          </cell>
        </row>
        <row r="689">
          <cell r="A689" t="str">
            <v>2000292</v>
          </cell>
          <cell r="B689" t="str">
            <v>DS005S</v>
          </cell>
        </row>
        <row r="690">
          <cell r="A690" t="str">
            <v>2001291</v>
          </cell>
          <cell r="B690" t="str">
            <v>DS005S</v>
          </cell>
        </row>
        <row r="691">
          <cell r="A691" t="str">
            <v>2002673</v>
          </cell>
          <cell r="B691" t="str">
            <v>DS005S</v>
          </cell>
        </row>
        <row r="692">
          <cell r="A692" t="str">
            <v>2002676</v>
          </cell>
          <cell r="B692" t="str">
            <v>DS005S</v>
          </cell>
        </row>
        <row r="693">
          <cell r="A693" t="str">
            <v>2002732</v>
          </cell>
          <cell r="B693" t="str">
            <v>DS005S</v>
          </cell>
        </row>
        <row r="694">
          <cell r="A694" t="str">
            <v>2002793</v>
          </cell>
          <cell r="B694" t="str">
            <v>DS005S</v>
          </cell>
        </row>
        <row r="695">
          <cell r="A695" t="str">
            <v>2003064</v>
          </cell>
          <cell r="B695" t="str">
            <v>DS005S</v>
          </cell>
        </row>
        <row r="696">
          <cell r="A696" t="str">
            <v>2003628</v>
          </cell>
          <cell r="B696" t="str">
            <v>DS005S</v>
          </cell>
        </row>
        <row r="697">
          <cell r="A697" t="str">
            <v>2003839</v>
          </cell>
          <cell r="B697" t="str">
            <v>DS005S</v>
          </cell>
        </row>
        <row r="698">
          <cell r="A698" t="str">
            <v>2003904</v>
          </cell>
          <cell r="B698" t="str">
            <v>DS005S</v>
          </cell>
        </row>
        <row r="699">
          <cell r="A699" t="str">
            <v>2003990</v>
          </cell>
          <cell r="B699" t="str">
            <v>DS005S</v>
          </cell>
        </row>
        <row r="700">
          <cell r="A700" t="str">
            <v>2004427</v>
          </cell>
          <cell r="B700" t="str">
            <v>DS005S</v>
          </cell>
        </row>
        <row r="701">
          <cell r="A701" t="str">
            <v>2004444</v>
          </cell>
          <cell r="B701" t="str">
            <v>DS005S</v>
          </cell>
        </row>
        <row r="702">
          <cell r="A702" t="str">
            <v>2004462</v>
          </cell>
          <cell r="B702" t="str">
            <v>DS005S</v>
          </cell>
        </row>
        <row r="703">
          <cell r="A703" t="str">
            <v>2004503</v>
          </cell>
          <cell r="B703" t="str">
            <v>DS005S</v>
          </cell>
        </row>
        <row r="704">
          <cell r="A704" t="str">
            <v>2004505</v>
          </cell>
          <cell r="B704" t="str">
            <v>DS005S</v>
          </cell>
        </row>
        <row r="705">
          <cell r="A705" t="str">
            <v>2004507</v>
          </cell>
          <cell r="B705" t="str">
            <v>DS005S</v>
          </cell>
        </row>
        <row r="706">
          <cell r="A706" t="str">
            <v>2004523</v>
          </cell>
          <cell r="B706" t="str">
            <v>DS005S</v>
          </cell>
        </row>
        <row r="707">
          <cell r="A707" t="str">
            <v>2004645</v>
          </cell>
          <cell r="B707" t="str">
            <v>DS005S</v>
          </cell>
        </row>
        <row r="708">
          <cell r="A708" t="str">
            <v>2004655</v>
          </cell>
          <cell r="B708" t="str">
            <v>DS005S</v>
          </cell>
        </row>
        <row r="709">
          <cell r="A709" t="str">
            <v>2005215</v>
          </cell>
          <cell r="B709" t="str">
            <v>DS005S</v>
          </cell>
        </row>
        <row r="710">
          <cell r="A710" t="str">
            <v>2005232</v>
          </cell>
          <cell r="B710" t="str">
            <v>DS005S</v>
          </cell>
        </row>
        <row r="711">
          <cell r="A711" t="str">
            <v>2006427</v>
          </cell>
          <cell r="B711" t="str">
            <v>DS005S</v>
          </cell>
        </row>
        <row r="712">
          <cell r="A712" t="str">
            <v>2008211</v>
          </cell>
          <cell r="B712" t="str">
            <v>DS005S</v>
          </cell>
        </row>
        <row r="713">
          <cell r="A713" t="str">
            <v>2008214</v>
          </cell>
          <cell r="B713" t="str">
            <v>DS005S</v>
          </cell>
        </row>
        <row r="714">
          <cell r="A714" t="str">
            <v>2008585</v>
          </cell>
          <cell r="B714" t="str">
            <v>DS005S</v>
          </cell>
        </row>
        <row r="715">
          <cell r="A715" t="str">
            <v>2012049</v>
          </cell>
          <cell r="B715" t="str">
            <v>DS005S</v>
          </cell>
        </row>
        <row r="716">
          <cell r="A716" t="str">
            <v>2012066</v>
          </cell>
          <cell r="B716" t="str">
            <v>DS005S</v>
          </cell>
        </row>
        <row r="717">
          <cell r="A717" t="str">
            <v>2015688</v>
          </cell>
          <cell r="B717" t="str">
            <v>DS005S</v>
          </cell>
        </row>
        <row r="718">
          <cell r="A718" t="str">
            <v>2015747</v>
          </cell>
          <cell r="B718" t="str">
            <v>DS005S</v>
          </cell>
        </row>
        <row r="719">
          <cell r="A719" t="str">
            <v>2015833</v>
          </cell>
          <cell r="B719" t="str">
            <v>DS005S</v>
          </cell>
        </row>
        <row r="720">
          <cell r="A720" t="str">
            <v>2015838</v>
          </cell>
          <cell r="B720" t="str">
            <v>DS005S</v>
          </cell>
        </row>
        <row r="721">
          <cell r="A721" t="str">
            <v>2015999</v>
          </cell>
          <cell r="B721" t="str">
            <v>DS005S</v>
          </cell>
        </row>
        <row r="722">
          <cell r="A722" t="str">
            <v>2016201</v>
          </cell>
          <cell r="B722" t="str">
            <v>DS005S</v>
          </cell>
        </row>
        <row r="723">
          <cell r="A723" t="str">
            <v>2016332</v>
          </cell>
          <cell r="B723" t="str">
            <v>DS005S</v>
          </cell>
        </row>
        <row r="724">
          <cell r="A724" t="str">
            <v>2016809</v>
          </cell>
          <cell r="B724" t="str">
            <v>DS005S</v>
          </cell>
        </row>
        <row r="725">
          <cell r="A725" t="str">
            <v>2023379</v>
          </cell>
          <cell r="B725" t="str">
            <v>DS005S</v>
          </cell>
        </row>
        <row r="726">
          <cell r="A726" t="str">
            <v>2023398</v>
          </cell>
          <cell r="B726" t="str">
            <v>DS005S</v>
          </cell>
        </row>
        <row r="727">
          <cell r="A727" t="str">
            <v>2023942</v>
          </cell>
          <cell r="B727" t="str">
            <v>DS005S</v>
          </cell>
        </row>
        <row r="728">
          <cell r="A728" t="str">
            <v>2025028</v>
          </cell>
          <cell r="B728" t="str">
            <v>DS005S</v>
          </cell>
        </row>
        <row r="729">
          <cell r="A729" t="str">
            <v>2027500</v>
          </cell>
          <cell r="B729" t="str">
            <v>DS005S</v>
          </cell>
        </row>
        <row r="730">
          <cell r="A730" t="str">
            <v>2027866</v>
          </cell>
          <cell r="B730" t="str">
            <v>DS005S</v>
          </cell>
        </row>
        <row r="731">
          <cell r="A731" t="str">
            <v>2029739</v>
          </cell>
          <cell r="B731" t="str">
            <v>DS005S</v>
          </cell>
        </row>
        <row r="732">
          <cell r="A732" t="str">
            <v>2031656</v>
          </cell>
          <cell r="B732" t="str">
            <v>DS005S</v>
          </cell>
        </row>
        <row r="733">
          <cell r="A733" t="str">
            <v>2032706</v>
          </cell>
          <cell r="B733" t="str">
            <v>DS005S</v>
          </cell>
        </row>
        <row r="734">
          <cell r="A734" t="str">
            <v>2034733</v>
          </cell>
          <cell r="B734" t="str">
            <v>DS005S</v>
          </cell>
        </row>
        <row r="735">
          <cell r="A735" t="str">
            <v>2035601</v>
          </cell>
          <cell r="B735" t="str">
            <v>DS005S</v>
          </cell>
        </row>
        <row r="736">
          <cell r="A736" t="str">
            <v>2035995</v>
          </cell>
          <cell r="B736" t="str">
            <v>DS005S</v>
          </cell>
        </row>
        <row r="737">
          <cell r="A737" t="str">
            <v>2040378</v>
          </cell>
          <cell r="B737" t="str">
            <v>DS005S</v>
          </cell>
        </row>
        <row r="738">
          <cell r="A738" t="str">
            <v>2050623</v>
          </cell>
          <cell r="B738" t="str">
            <v>DS005S</v>
          </cell>
        </row>
        <row r="739">
          <cell r="A739" t="str">
            <v>2058411</v>
          </cell>
          <cell r="B739" t="str">
            <v>DS005S</v>
          </cell>
        </row>
        <row r="740">
          <cell r="A740" t="str">
            <v>2062155</v>
          </cell>
          <cell r="B740" t="str">
            <v>DS005S</v>
          </cell>
        </row>
        <row r="741">
          <cell r="A741" t="str">
            <v>2066155</v>
          </cell>
          <cell r="B741" t="str">
            <v>DS005S</v>
          </cell>
        </row>
        <row r="742">
          <cell r="A742" t="str">
            <v>2068105</v>
          </cell>
          <cell r="B742" t="str">
            <v>DS005S</v>
          </cell>
        </row>
        <row r="743">
          <cell r="A743" t="str">
            <v>2068122</v>
          </cell>
          <cell r="B743" t="str">
            <v>DS005S</v>
          </cell>
        </row>
        <row r="744">
          <cell r="A744" t="str">
            <v>2068124</v>
          </cell>
          <cell r="B744" t="str">
            <v>DS005S</v>
          </cell>
        </row>
        <row r="745">
          <cell r="A745" t="str">
            <v>2068428</v>
          </cell>
          <cell r="B745" t="str">
            <v>DS005S</v>
          </cell>
        </row>
        <row r="746">
          <cell r="A746" t="str">
            <v>2070829</v>
          </cell>
          <cell r="B746" t="str">
            <v>DS005S</v>
          </cell>
        </row>
        <row r="747">
          <cell r="A747" t="str">
            <v>2072256</v>
          </cell>
          <cell r="B747" t="str">
            <v>DS005S</v>
          </cell>
        </row>
        <row r="748">
          <cell r="A748" t="str">
            <v>2072983</v>
          </cell>
          <cell r="B748" t="str">
            <v>DS005S</v>
          </cell>
        </row>
        <row r="749">
          <cell r="A749" t="str">
            <v>2072995</v>
          </cell>
          <cell r="B749" t="str">
            <v>DS005S</v>
          </cell>
        </row>
        <row r="750">
          <cell r="A750" t="str">
            <v>2073736</v>
          </cell>
          <cell r="B750" t="str">
            <v>DS005S</v>
          </cell>
        </row>
        <row r="751">
          <cell r="A751" t="str">
            <v>2073819</v>
          </cell>
          <cell r="B751" t="str">
            <v>DS005S</v>
          </cell>
        </row>
        <row r="752">
          <cell r="A752" t="str">
            <v>2073861</v>
          </cell>
          <cell r="B752" t="str">
            <v>DS005S</v>
          </cell>
        </row>
        <row r="753">
          <cell r="A753" t="str">
            <v>2074168</v>
          </cell>
          <cell r="B753" t="str">
            <v>DS005S</v>
          </cell>
        </row>
        <row r="754">
          <cell r="A754" t="str">
            <v>2082479</v>
          </cell>
          <cell r="B754" t="str">
            <v>DS005S</v>
          </cell>
        </row>
        <row r="755">
          <cell r="A755" t="str">
            <v>2082680</v>
          </cell>
          <cell r="B755" t="str">
            <v>DS005S</v>
          </cell>
        </row>
        <row r="756">
          <cell r="A756" t="str">
            <v>2085180</v>
          </cell>
          <cell r="B756" t="str">
            <v>DS005S</v>
          </cell>
        </row>
        <row r="757">
          <cell r="A757" t="str">
            <v>2085515</v>
          </cell>
          <cell r="B757" t="str">
            <v>DS005S</v>
          </cell>
        </row>
        <row r="758">
          <cell r="A758" t="str">
            <v>2085882</v>
          </cell>
          <cell r="B758" t="str">
            <v>DS005S</v>
          </cell>
        </row>
        <row r="759">
          <cell r="A759" t="str">
            <v>2091141</v>
          </cell>
          <cell r="B759" t="str">
            <v>DS005S</v>
          </cell>
        </row>
        <row r="760">
          <cell r="A760" t="str">
            <v>2094889</v>
          </cell>
          <cell r="B760" t="str">
            <v>DS005S</v>
          </cell>
        </row>
        <row r="761">
          <cell r="A761" t="str">
            <v>2096463</v>
          </cell>
          <cell r="B761" t="str">
            <v>DS005S</v>
          </cell>
        </row>
        <row r="762">
          <cell r="A762" t="str">
            <v>ESK88001</v>
          </cell>
          <cell r="B762" t="str">
            <v>DS005S</v>
          </cell>
        </row>
        <row r="763">
          <cell r="A763" t="str">
            <v>TSX7000</v>
          </cell>
          <cell r="B763" t="str">
            <v>DS005S</v>
          </cell>
        </row>
        <row r="764">
          <cell r="A764" t="str">
            <v>2045170</v>
          </cell>
          <cell r="B764" t="str">
            <v>DS005S</v>
          </cell>
        </row>
        <row r="765">
          <cell r="A765" t="str">
            <v>1998979</v>
          </cell>
          <cell r="B765" t="str">
            <v>DS006C</v>
          </cell>
        </row>
        <row r="766">
          <cell r="A766" t="str">
            <v>2024695</v>
          </cell>
          <cell r="B766" t="str">
            <v>DS006C</v>
          </cell>
        </row>
        <row r="767">
          <cell r="A767" t="str">
            <v>2062913</v>
          </cell>
          <cell r="B767" t="str">
            <v>DS006C</v>
          </cell>
        </row>
        <row r="768">
          <cell r="A768" t="str">
            <v>2095831</v>
          </cell>
          <cell r="B768" t="str">
            <v>DS006C</v>
          </cell>
        </row>
        <row r="769">
          <cell r="A769" t="str">
            <v>1855973</v>
          </cell>
          <cell r="B769" t="str">
            <v>DS006N</v>
          </cell>
        </row>
        <row r="770">
          <cell r="A770" t="str">
            <v>1945977</v>
          </cell>
          <cell r="B770" t="str">
            <v>DS006N</v>
          </cell>
        </row>
        <row r="771">
          <cell r="A771" t="str">
            <v>1984707</v>
          </cell>
          <cell r="B771" t="str">
            <v>DS006N</v>
          </cell>
        </row>
        <row r="772">
          <cell r="A772" t="str">
            <v>1994538</v>
          </cell>
          <cell r="B772" t="str">
            <v>DS006N</v>
          </cell>
        </row>
        <row r="773">
          <cell r="A773" t="str">
            <v>2019951</v>
          </cell>
          <cell r="B773" t="str">
            <v>DS006N</v>
          </cell>
        </row>
        <row r="774">
          <cell r="A774" t="str">
            <v>2019952</v>
          </cell>
          <cell r="B774" t="str">
            <v>DS006N</v>
          </cell>
        </row>
        <row r="775">
          <cell r="A775" t="str">
            <v>2054166</v>
          </cell>
          <cell r="B775" t="str">
            <v>DS006S</v>
          </cell>
        </row>
        <row r="776">
          <cell r="A776" t="str">
            <v>2024728</v>
          </cell>
          <cell r="B776" t="str">
            <v>DS006S</v>
          </cell>
        </row>
        <row r="777">
          <cell r="A777" t="str">
            <v>2031519</v>
          </cell>
          <cell r="B777" t="str">
            <v>DS006S</v>
          </cell>
        </row>
        <row r="778">
          <cell r="A778" t="str">
            <v>2031522</v>
          </cell>
          <cell r="B778" t="str">
            <v>DS006S</v>
          </cell>
        </row>
        <row r="779">
          <cell r="A779" t="str">
            <v>2047044</v>
          </cell>
          <cell r="B779" t="str">
            <v>DS006S</v>
          </cell>
        </row>
        <row r="780">
          <cell r="A780" t="str">
            <v>2047045</v>
          </cell>
          <cell r="B780" t="str">
            <v>DS006S</v>
          </cell>
        </row>
        <row r="781">
          <cell r="A781" t="str">
            <v>2053918</v>
          </cell>
          <cell r="B781" t="str">
            <v>DS006S</v>
          </cell>
        </row>
        <row r="782">
          <cell r="A782" t="str">
            <v>2063531</v>
          </cell>
          <cell r="B782" t="str">
            <v>DS006S</v>
          </cell>
        </row>
        <row r="783">
          <cell r="A783" t="str">
            <v>2022349</v>
          </cell>
          <cell r="B783" t="str">
            <v>EHC</v>
          </cell>
        </row>
        <row r="784">
          <cell r="A784" t="str">
            <v>1796742</v>
          </cell>
          <cell r="B784" t="str">
            <v>HVWC</v>
          </cell>
        </row>
        <row r="785">
          <cell r="A785" t="str">
            <v>1833090</v>
          </cell>
          <cell r="B785" t="str">
            <v>HVWC</v>
          </cell>
        </row>
        <row r="786">
          <cell r="A786" t="str">
            <v>1971164</v>
          </cell>
          <cell r="B786" t="str">
            <v>HVWC</v>
          </cell>
        </row>
        <row r="787">
          <cell r="A787" t="str">
            <v>1971165</v>
          </cell>
          <cell r="B787" t="str">
            <v>HVWC</v>
          </cell>
        </row>
        <row r="788">
          <cell r="A788" t="str">
            <v>2000238</v>
          </cell>
          <cell r="B788" t="str">
            <v>HVWC</v>
          </cell>
        </row>
        <row r="789">
          <cell r="A789" t="str">
            <v>2020422</v>
          </cell>
          <cell r="B789" t="str">
            <v>HVWC</v>
          </cell>
        </row>
        <row r="790">
          <cell r="A790" t="str">
            <v>2020434</v>
          </cell>
          <cell r="B790" t="str">
            <v>HVWC</v>
          </cell>
        </row>
        <row r="791">
          <cell r="A791" t="str">
            <v>2022291</v>
          </cell>
          <cell r="B791" t="str">
            <v>HVWC</v>
          </cell>
        </row>
        <row r="792">
          <cell r="A792" t="str">
            <v>2078387</v>
          </cell>
          <cell r="B792" t="str">
            <v>HVWC</v>
          </cell>
        </row>
        <row r="793">
          <cell r="A793" t="str">
            <v>2000238A</v>
          </cell>
          <cell r="B793" t="str">
            <v>HVWC</v>
          </cell>
        </row>
        <row r="794">
          <cell r="A794" t="str">
            <v>1612285</v>
          </cell>
          <cell r="B794" t="str">
            <v>HVWN</v>
          </cell>
        </row>
        <row r="795">
          <cell r="A795" t="str">
            <v>1832552</v>
          </cell>
          <cell r="B795" t="str">
            <v>HVWN</v>
          </cell>
        </row>
        <row r="796">
          <cell r="A796" t="str">
            <v>1878372</v>
          </cell>
          <cell r="B796" t="str">
            <v>HVWN</v>
          </cell>
        </row>
        <row r="797">
          <cell r="A797" t="str">
            <v>1878373</v>
          </cell>
          <cell r="B797" t="str">
            <v>HVWN</v>
          </cell>
        </row>
        <row r="798">
          <cell r="A798" t="str">
            <v>1904802</v>
          </cell>
          <cell r="B798" t="str">
            <v>HVWN</v>
          </cell>
        </row>
        <row r="799">
          <cell r="A799" t="str">
            <v>1910367</v>
          </cell>
          <cell r="B799" t="str">
            <v>HVWN</v>
          </cell>
        </row>
        <row r="800">
          <cell r="A800" t="str">
            <v>2068144</v>
          </cell>
          <cell r="B800" t="str">
            <v>HVWN</v>
          </cell>
        </row>
        <row r="801">
          <cell r="A801" t="str">
            <v>2073737</v>
          </cell>
          <cell r="B801" t="str">
            <v>HVWN</v>
          </cell>
        </row>
        <row r="802">
          <cell r="A802" t="str">
            <v>2073826</v>
          </cell>
          <cell r="B802" t="str">
            <v>HVWN</v>
          </cell>
        </row>
        <row r="803">
          <cell r="A803" t="str">
            <v>2074228</v>
          </cell>
          <cell r="B803" t="str">
            <v>HVWN</v>
          </cell>
        </row>
        <row r="804">
          <cell r="A804" t="str">
            <v>2076106</v>
          </cell>
          <cell r="B804" t="str">
            <v>HVWN</v>
          </cell>
        </row>
        <row r="805">
          <cell r="A805" t="str">
            <v>2076150</v>
          </cell>
          <cell r="B805" t="str">
            <v>HVWN</v>
          </cell>
        </row>
        <row r="806">
          <cell r="A806" t="str">
            <v>2076172</v>
          </cell>
          <cell r="B806" t="str">
            <v>HVWN</v>
          </cell>
        </row>
        <row r="807">
          <cell r="A807" t="str">
            <v>2076203</v>
          </cell>
          <cell r="B807" t="str">
            <v>HVWN</v>
          </cell>
        </row>
        <row r="808">
          <cell r="A808" t="str">
            <v>2078046</v>
          </cell>
          <cell r="B808" t="str">
            <v>HVWN</v>
          </cell>
        </row>
        <row r="809">
          <cell r="A809" t="str">
            <v>2078181</v>
          </cell>
          <cell r="B809" t="str">
            <v>HVWN</v>
          </cell>
        </row>
        <row r="810">
          <cell r="A810" t="str">
            <v>2078182</v>
          </cell>
          <cell r="B810" t="str">
            <v>HVWN</v>
          </cell>
        </row>
        <row r="811">
          <cell r="A811" t="str">
            <v>1727920A</v>
          </cell>
          <cell r="B811" t="str">
            <v>HVWN</v>
          </cell>
        </row>
        <row r="812">
          <cell r="A812" t="str">
            <v>JND7032</v>
          </cell>
          <cell r="B812" t="str">
            <v>HVWN</v>
          </cell>
        </row>
        <row r="813">
          <cell r="A813" t="str">
            <v>WNF7028</v>
          </cell>
          <cell r="B813" t="str">
            <v>HVWN</v>
          </cell>
        </row>
        <row r="814">
          <cell r="A814" t="str">
            <v>1842384</v>
          </cell>
          <cell r="B814" t="str">
            <v>HVWS</v>
          </cell>
        </row>
        <row r="815">
          <cell r="A815" t="str">
            <v>1966793</v>
          </cell>
          <cell r="B815" t="str">
            <v>HVWS</v>
          </cell>
        </row>
        <row r="816">
          <cell r="A816" t="str">
            <v>2007792</v>
          </cell>
          <cell r="B816" t="str">
            <v>HVWS</v>
          </cell>
        </row>
        <row r="817">
          <cell r="A817" t="str">
            <v>2012662</v>
          </cell>
          <cell r="B817" t="str">
            <v>HVWS</v>
          </cell>
        </row>
        <row r="818">
          <cell r="A818" t="str">
            <v>2019972</v>
          </cell>
          <cell r="B818" t="str">
            <v>HVWS</v>
          </cell>
        </row>
        <row r="819">
          <cell r="A819" t="str">
            <v>2083056</v>
          </cell>
          <cell r="B819" t="str">
            <v>HVWS</v>
          </cell>
        </row>
        <row r="820">
          <cell r="A820" t="str">
            <v>2083057</v>
          </cell>
          <cell r="B820" t="str">
            <v>HVWS</v>
          </cell>
        </row>
        <row r="821">
          <cell r="A821" t="str">
            <v>2087277</v>
          </cell>
          <cell r="B821" t="str">
            <v>HVWS</v>
          </cell>
        </row>
        <row r="822">
          <cell r="A822" t="str">
            <v>JTB7046</v>
          </cell>
          <cell r="B822" t="str">
            <v>HVWS</v>
          </cell>
        </row>
        <row r="823">
          <cell r="A823" t="str">
            <v>WSK7043</v>
          </cell>
          <cell r="B823" t="str">
            <v>HVWS</v>
          </cell>
        </row>
        <row r="824">
          <cell r="A824" t="str">
            <v>WSS6099</v>
          </cell>
          <cell r="B824" t="str">
            <v>HVWS</v>
          </cell>
        </row>
        <row r="825">
          <cell r="A825" t="str">
            <v>1468646</v>
          </cell>
          <cell r="B825" t="str">
            <v>ICC</v>
          </cell>
        </row>
        <row r="826">
          <cell r="A826" t="str">
            <v>1566239</v>
          </cell>
          <cell r="B826" t="str">
            <v>ICC</v>
          </cell>
        </row>
        <row r="827">
          <cell r="A827" t="str">
            <v>1663784</v>
          </cell>
          <cell r="B827" t="str">
            <v>ICC</v>
          </cell>
        </row>
        <row r="828">
          <cell r="A828" t="str">
            <v>1932674</v>
          </cell>
          <cell r="B828" t="str">
            <v>ICC</v>
          </cell>
        </row>
        <row r="829">
          <cell r="A829" t="str">
            <v>2012801</v>
          </cell>
          <cell r="B829" t="str">
            <v>ICC</v>
          </cell>
        </row>
        <row r="830">
          <cell r="A830" t="str">
            <v>2022242</v>
          </cell>
          <cell r="B830" t="str">
            <v>ICC</v>
          </cell>
        </row>
        <row r="831">
          <cell r="A831" t="str">
            <v>1841139</v>
          </cell>
          <cell r="B831" t="str">
            <v>ICC</v>
          </cell>
        </row>
        <row r="832">
          <cell r="A832" t="str">
            <v>2022214</v>
          </cell>
          <cell r="B832" t="str">
            <v>ICC</v>
          </cell>
        </row>
        <row r="833">
          <cell r="A833" t="str">
            <v>1762581</v>
          </cell>
          <cell r="B833" t="str">
            <v>ICC</v>
          </cell>
        </row>
        <row r="834">
          <cell r="A834" t="str">
            <v>1818900</v>
          </cell>
          <cell r="B834" t="str">
            <v>ICC</v>
          </cell>
        </row>
        <row r="835">
          <cell r="A835" t="str">
            <v>1842506</v>
          </cell>
          <cell r="B835" t="str">
            <v>ICC</v>
          </cell>
        </row>
        <row r="836">
          <cell r="A836" t="str">
            <v>1988590</v>
          </cell>
          <cell r="B836" t="str">
            <v>ICC</v>
          </cell>
        </row>
        <row r="837">
          <cell r="A837" t="str">
            <v>2012691</v>
          </cell>
          <cell r="B837" t="str">
            <v>ICC</v>
          </cell>
        </row>
        <row r="838">
          <cell r="A838" t="str">
            <v>WT7354</v>
          </cell>
          <cell r="B838" t="str">
            <v>ICC</v>
          </cell>
        </row>
        <row r="839">
          <cell r="A839" t="str">
            <v>1985103</v>
          </cell>
          <cell r="B839" t="str">
            <v>ICC</v>
          </cell>
        </row>
        <row r="840">
          <cell r="A840" t="str">
            <v>2022263</v>
          </cell>
          <cell r="B840" t="str">
            <v>ICC</v>
          </cell>
        </row>
        <row r="841">
          <cell r="A841" t="str">
            <v>WT7326</v>
          </cell>
          <cell r="B841" t="str">
            <v>ICC</v>
          </cell>
        </row>
        <row r="842">
          <cell r="A842" t="str">
            <v>2023502</v>
          </cell>
          <cell r="B842" t="str">
            <v>ICC</v>
          </cell>
        </row>
        <row r="843">
          <cell r="A843" t="str">
            <v>2036050</v>
          </cell>
          <cell r="B843" t="str">
            <v>ICC</v>
          </cell>
        </row>
        <row r="844">
          <cell r="A844" t="str">
            <v>WTE7031</v>
          </cell>
          <cell r="B844" t="str">
            <v>ICC</v>
          </cell>
        </row>
        <row r="845">
          <cell r="A845" t="str">
            <v>2036039</v>
          </cell>
          <cell r="B845" t="str">
            <v>ICC</v>
          </cell>
        </row>
        <row r="846">
          <cell r="A846" t="str">
            <v>WT7358</v>
          </cell>
          <cell r="B846" t="str">
            <v>ICC</v>
          </cell>
        </row>
        <row r="847">
          <cell r="A847" t="str">
            <v>2085704</v>
          </cell>
          <cell r="B847" t="str">
            <v>ICC</v>
          </cell>
        </row>
        <row r="848">
          <cell r="A848" t="str">
            <v>2085912</v>
          </cell>
          <cell r="B848" t="str">
            <v>ICC</v>
          </cell>
        </row>
        <row r="849">
          <cell r="A849" t="str">
            <v>2085913</v>
          </cell>
          <cell r="B849" t="str">
            <v>ICC</v>
          </cell>
        </row>
        <row r="850">
          <cell r="A850" t="str">
            <v>2090556</v>
          </cell>
          <cell r="B850" t="str">
            <v>ICC</v>
          </cell>
        </row>
        <row r="851">
          <cell r="A851" t="str">
            <v>1854657</v>
          </cell>
          <cell r="B851" t="str">
            <v>ICC</v>
          </cell>
        </row>
        <row r="852">
          <cell r="A852" t="str">
            <v>1855206</v>
          </cell>
          <cell r="B852" t="str">
            <v>ICC</v>
          </cell>
        </row>
        <row r="853">
          <cell r="A853" t="str">
            <v>2010755</v>
          </cell>
          <cell r="B853" t="str">
            <v>ICC</v>
          </cell>
        </row>
        <row r="854">
          <cell r="A854" t="str">
            <v>2010757</v>
          </cell>
          <cell r="B854" t="str">
            <v>ICC</v>
          </cell>
        </row>
        <row r="855">
          <cell r="A855" t="str">
            <v>WCB7081</v>
          </cell>
          <cell r="B855" t="str">
            <v>ICC</v>
          </cell>
        </row>
        <row r="856">
          <cell r="A856" t="str">
            <v>WT7296</v>
          </cell>
          <cell r="B856" t="str">
            <v>ICC</v>
          </cell>
        </row>
        <row r="857">
          <cell r="A857" t="str">
            <v>2005820</v>
          </cell>
          <cell r="B857" t="str">
            <v>ICC</v>
          </cell>
        </row>
        <row r="858">
          <cell r="A858" t="str">
            <v>2005832</v>
          </cell>
          <cell r="B858" t="str">
            <v>ICC</v>
          </cell>
        </row>
        <row r="859">
          <cell r="A859" t="str">
            <v>1982839</v>
          </cell>
          <cell r="B859" t="str">
            <v>ICC</v>
          </cell>
        </row>
        <row r="860">
          <cell r="A860" t="str">
            <v>2005489</v>
          </cell>
          <cell r="B860" t="str">
            <v>ICC</v>
          </cell>
        </row>
        <row r="861">
          <cell r="A861" t="str">
            <v>2028081</v>
          </cell>
          <cell r="B861" t="str">
            <v>ICC</v>
          </cell>
        </row>
        <row r="862">
          <cell r="A862" t="str">
            <v>2074418</v>
          </cell>
          <cell r="B862" t="str">
            <v>ICC</v>
          </cell>
        </row>
        <row r="863">
          <cell r="A863" t="str">
            <v>UIS0325H</v>
          </cell>
          <cell r="B863" t="str">
            <v>ICC</v>
          </cell>
        </row>
        <row r="864">
          <cell r="A864" t="str">
            <v>UIS0326H</v>
          </cell>
          <cell r="B864" t="str">
            <v>ICC</v>
          </cell>
        </row>
        <row r="865">
          <cell r="A865" t="str">
            <v>2012667</v>
          </cell>
          <cell r="B865" t="str">
            <v>ICC</v>
          </cell>
        </row>
        <row r="866">
          <cell r="A866" t="str">
            <v>1760978</v>
          </cell>
          <cell r="B866" t="str">
            <v>ICC</v>
          </cell>
        </row>
        <row r="867">
          <cell r="A867" t="str">
            <v>1828614</v>
          </cell>
          <cell r="B867" t="str">
            <v>ICC</v>
          </cell>
        </row>
        <row r="868">
          <cell r="A868" t="str">
            <v>1907036</v>
          </cell>
          <cell r="B868" t="str">
            <v>ICC</v>
          </cell>
        </row>
        <row r="869">
          <cell r="A869" t="str">
            <v>1988452</v>
          </cell>
          <cell r="B869" t="str">
            <v>ICC</v>
          </cell>
        </row>
        <row r="870">
          <cell r="A870" t="str">
            <v>2012317</v>
          </cell>
          <cell r="B870" t="str">
            <v>ICC</v>
          </cell>
        </row>
        <row r="871">
          <cell r="A871" t="str">
            <v>2090783</v>
          </cell>
          <cell r="B871" t="str">
            <v>ICC</v>
          </cell>
        </row>
        <row r="872">
          <cell r="A872" t="str">
            <v>2032711</v>
          </cell>
          <cell r="B872" t="str">
            <v>ICC</v>
          </cell>
        </row>
        <row r="873">
          <cell r="A873" t="str">
            <v>WT7325</v>
          </cell>
          <cell r="B873" t="str">
            <v>ICC</v>
          </cell>
        </row>
        <row r="874">
          <cell r="A874" t="str">
            <v>1752811</v>
          </cell>
          <cell r="B874" t="str">
            <v>ICC</v>
          </cell>
        </row>
        <row r="875">
          <cell r="A875" t="str">
            <v>2011964</v>
          </cell>
          <cell r="B875" t="str">
            <v>ICC</v>
          </cell>
        </row>
        <row r="876">
          <cell r="A876" t="str">
            <v>WT7302</v>
          </cell>
          <cell r="B876" t="str">
            <v>ICC</v>
          </cell>
        </row>
        <row r="877">
          <cell r="A877" t="str">
            <v>UIS0025H</v>
          </cell>
          <cell r="B877" t="str">
            <v>ICE</v>
          </cell>
        </row>
        <row r="878">
          <cell r="A878" t="str">
            <v>UCL2113H</v>
          </cell>
          <cell r="B878" t="str">
            <v>ICE</v>
          </cell>
        </row>
        <row r="879">
          <cell r="A879" t="str">
            <v>UCL2365H</v>
          </cell>
          <cell r="B879" t="str">
            <v>ICE</v>
          </cell>
        </row>
        <row r="880">
          <cell r="A880" t="str">
            <v>UCL2647H</v>
          </cell>
          <cell r="B880" t="str">
            <v>ICE</v>
          </cell>
        </row>
        <row r="881">
          <cell r="A881" t="str">
            <v>ICBRF</v>
          </cell>
          <cell r="B881" t="str">
            <v>ICE</v>
          </cell>
        </row>
        <row r="882">
          <cell r="A882" t="str">
            <v>ICINSP</v>
          </cell>
          <cell r="B882" t="str">
            <v>ICE</v>
          </cell>
        </row>
        <row r="883">
          <cell r="A883" t="str">
            <v>ICSWIT</v>
          </cell>
          <cell r="B883" t="str">
            <v>ICE</v>
          </cell>
        </row>
        <row r="884">
          <cell r="A884" t="str">
            <v>1789778</v>
          </cell>
          <cell r="B884" t="str">
            <v>ICN</v>
          </cell>
        </row>
        <row r="885">
          <cell r="A885" t="str">
            <v>2056799</v>
          </cell>
          <cell r="B885" t="str">
            <v>ICN</v>
          </cell>
        </row>
        <row r="886">
          <cell r="A886" t="str">
            <v>2068225</v>
          </cell>
          <cell r="B886" t="str">
            <v>ICN</v>
          </cell>
        </row>
        <row r="887">
          <cell r="A887" t="str">
            <v>1789778A</v>
          </cell>
          <cell r="B887" t="str">
            <v>ICN</v>
          </cell>
        </row>
        <row r="888">
          <cell r="A888" t="str">
            <v>1860399</v>
          </cell>
          <cell r="B888" t="str">
            <v>ICN</v>
          </cell>
        </row>
        <row r="889">
          <cell r="A889" t="str">
            <v>1818886</v>
          </cell>
          <cell r="B889" t="str">
            <v>ICN</v>
          </cell>
        </row>
        <row r="890">
          <cell r="A890" t="str">
            <v>1797784A</v>
          </cell>
          <cell r="B890" t="str">
            <v>ICN</v>
          </cell>
        </row>
        <row r="891">
          <cell r="A891" t="str">
            <v>2074831</v>
          </cell>
          <cell r="B891" t="str">
            <v>ICN</v>
          </cell>
        </row>
        <row r="892">
          <cell r="A892" t="str">
            <v>1833005</v>
          </cell>
          <cell r="B892" t="str">
            <v>ICN</v>
          </cell>
        </row>
        <row r="893">
          <cell r="A893" t="str">
            <v>WSS7111</v>
          </cell>
          <cell r="B893" t="str">
            <v>ICN</v>
          </cell>
        </row>
        <row r="894">
          <cell r="A894" t="str">
            <v>1904015</v>
          </cell>
          <cell r="B894" t="str">
            <v>ICN</v>
          </cell>
        </row>
        <row r="895">
          <cell r="A895" t="str">
            <v>1935681</v>
          </cell>
          <cell r="B895" t="str">
            <v>ICN</v>
          </cell>
        </row>
        <row r="896">
          <cell r="A896" t="str">
            <v>WT7141</v>
          </cell>
          <cell r="B896" t="str">
            <v>ICN</v>
          </cell>
        </row>
        <row r="897">
          <cell r="A897" t="str">
            <v>UCS0245H</v>
          </cell>
          <cell r="B897" t="str">
            <v>ICN</v>
          </cell>
        </row>
        <row r="898">
          <cell r="A898" t="str">
            <v>WT7343</v>
          </cell>
          <cell r="B898" t="str">
            <v>ICN</v>
          </cell>
        </row>
        <row r="899">
          <cell r="A899" t="str">
            <v>1855346</v>
          </cell>
          <cell r="B899" t="str">
            <v>ICN</v>
          </cell>
        </row>
        <row r="900">
          <cell r="A900" t="str">
            <v>1844227</v>
          </cell>
          <cell r="B900" t="str">
            <v>ICN</v>
          </cell>
        </row>
        <row r="901">
          <cell r="A901" t="str">
            <v>1844228</v>
          </cell>
          <cell r="B901" t="str">
            <v>ICN</v>
          </cell>
        </row>
        <row r="902">
          <cell r="A902" t="str">
            <v>WT7252</v>
          </cell>
          <cell r="B902" t="str">
            <v>ICN</v>
          </cell>
        </row>
        <row r="903">
          <cell r="A903" t="str">
            <v>WT7253</v>
          </cell>
          <cell r="B903" t="str">
            <v>ICN</v>
          </cell>
        </row>
        <row r="904">
          <cell r="A904" t="str">
            <v>WT7342</v>
          </cell>
          <cell r="B904" t="str">
            <v>ICN</v>
          </cell>
        </row>
        <row r="905">
          <cell r="A905" t="str">
            <v>WT7346</v>
          </cell>
          <cell r="B905" t="str">
            <v>ICN</v>
          </cell>
        </row>
        <row r="906">
          <cell r="A906" t="str">
            <v>WT7336</v>
          </cell>
          <cell r="B906" t="str">
            <v>ICN</v>
          </cell>
        </row>
        <row r="907">
          <cell r="A907" t="str">
            <v>2037932</v>
          </cell>
          <cell r="B907" t="str">
            <v>ICN</v>
          </cell>
        </row>
        <row r="908">
          <cell r="A908" t="str">
            <v>2066538</v>
          </cell>
          <cell r="B908" t="str">
            <v>ICN</v>
          </cell>
        </row>
        <row r="909">
          <cell r="A909" t="str">
            <v>2074233</v>
          </cell>
          <cell r="B909" t="str">
            <v>ICN</v>
          </cell>
        </row>
        <row r="910">
          <cell r="A910" t="str">
            <v>UIS0237H</v>
          </cell>
          <cell r="B910" t="str">
            <v>ICN</v>
          </cell>
        </row>
        <row r="911">
          <cell r="A911" t="str">
            <v>UIS0323H</v>
          </cell>
          <cell r="B911" t="str">
            <v>ICN</v>
          </cell>
        </row>
        <row r="912">
          <cell r="A912" t="str">
            <v>UIS0402H</v>
          </cell>
          <cell r="B912" t="str">
            <v>ICN</v>
          </cell>
        </row>
        <row r="913">
          <cell r="A913" t="str">
            <v>UIS0417H</v>
          </cell>
          <cell r="B913" t="str">
            <v>ICN</v>
          </cell>
        </row>
        <row r="914">
          <cell r="A914" t="str">
            <v>1778209A</v>
          </cell>
          <cell r="B914" t="str">
            <v>ICN</v>
          </cell>
        </row>
        <row r="915">
          <cell r="A915" t="str">
            <v>ULL0565H</v>
          </cell>
          <cell r="B915" t="str">
            <v>ICN</v>
          </cell>
        </row>
        <row r="916">
          <cell r="A916" t="str">
            <v>2085538</v>
          </cell>
          <cell r="B916" t="str">
            <v>ICN</v>
          </cell>
        </row>
        <row r="917">
          <cell r="A917" t="str">
            <v>2085539</v>
          </cell>
          <cell r="B917" t="str">
            <v>ICN</v>
          </cell>
        </row>
        <row r="918">
          <cell r="A918" t="str">
            <v>2069790</v>
          </cell>
          <cell r="B918" t="str">
            <v>ICN</v>
          </cell>
        </row>
        <row r="919">
          <cell r="A919" t="str">
            <v>2067859</v>
          </cell>
          <cell r="B919" t="str">
            <v>ICN</v>
          </cell>
        </row>
        <row r="920">
          <cell r="A920" t="str">
            <v>2072252</v>
          </cell>
          <cell r="B920" t="str">
            <v>ICN</v>
          </cell>
        </row>
        <row r="921">
          <cell r="A921" t="str">
            <v>2054740</v>
          </cell>
          <cell r="B921" t="str">
            <v>ICN</v>
          </cell>
        </row>
        <row r="922">
          <cell r="A922" t="str">
            <v>2056360</v>
          </cell>
          <cell r="B922" t="str">
            <v>ICN</v>
          </cell>
        </row>
        <row r="923">
          <cell r="A923" t="str">
            <v>1836226</v>
          </cell>
          <cell r="B923" t="str">
            <v>ICN</v>
          </cell>
        </row>
        <row r="924">
          <cell r="A924" t="str">
            <v>BTB7008</v>
          </cell>
          <cell r="B924" t="str">
            <v>ICS</v>
          </cell>
        </row>
        <row r="925">
          <cell r="A925" t="str">
            <v>BTB7009</v>
          </cell>
          <cell r="B925" t="str">
            <v>ICS</v>
          </cell>
        </row>
        <row r="926">
          <cell r="A926" t="str">
            <v>EASE0026</v>
          </cell>
          <cell r="B926" t="str">
            <v>ICS</v>
          </cell>
        </row>
        <row r="927">
          <cell r="A927" t="str">
            <v>WSD7016</v>
          </cell>
          <cell r="B927" t="str">
            <v>ICS</v>
          </cell>
        </row>
        <row r="928">
          <cell r="A928" t="str">
            <v>WSE7020</v>
          </cell>
          <cell r="B928" t="str">
            <v>ICS</v>
          </cell>
        </row>
        <row r="929">
          <cell r="A929" t="str">
            <v>DBL0457H</v>
          </cell>
          <cell r="B929" t="str">
            <v>ICS</v>
          </cell>
        </row>
        <row r="930">
          <cell r="A930" t="str">
            <v>1843619</v>
          </cell>
          <cell r="B930" t="str">
            <v>ICS</v>
          </cell>
        </row>
        <row r="931">
          <cell r="A931" t="str">
            <v>2025382</v>
          </cell>
          <cell r="B931" t="str">
            <v>ICS</v>
          </cell>
        </row>
        <row r="932">
          <cell r="A932" t="str">
            <v>WNF7021</v>
          </cell>
          <cell r="B932" t="str">
            <v>ICS</v>
          </cell>
        </row>
        <row r="933">
          <cell r="A933" t="str">
            <v>WSS7074</v>
          </cell>
          <cell r="B933" t="str">
            <v>ICS</v>
          </cell>
        </row>
        <row r="934">
          <cell r="A934" t="str">
            <v>WSK7112</v>
          </cell>
          <cell r="B934" t="str">
            <v>ICS</v>
          </cell>
        </row>
        <row r="935">
          <cell r="A935" t="str">
            <v>WT7356</v>
          </cell>
          <cell r="B935" t="str">
            <v>ICS</v>
          </cell>
        </row>
        <row r="936">
          <cell r="A936" t="str">
            <v>2090128</v>
          </cell>
          <cell r="B936" t="str">
            <v>ICS</v>
          </cell>
        </row>
        <row r="937">
          <cell r="A937" t="str">
            <v>1973077</v>
          </cell>
          <cell r="B937" t="str">
            <v>ICS</v>
          </cell>
        </row>
        <row r="938">
          <cell r="A938" t="str">
            <v>WT7351</v>
          </cell>
          <cell r="B938" t="str">
            <v>ICS</v>
          </cell>
        </row>
        <row r="939">
          <cell r="A939" t="str">
            <v>2036288</v>
          </cell>
          <cell r="B939" t="str">
            <v>ICS</v>
          </cell>
        </row>
        <row r="940">
          <cell r="A940" t="str">
            <v>UCS0164H</v>
          </cell>
          <cell r="B940" t="str">
            <v>ICS</v>
          </cell>
        </row>
        <row r="941">
          <cell r="A941" t="str">
            <v>WSK6040</v>
          </cell>
          <cell r="B941" t="str">
            <v>ICS</v>
          </cell>
        </row>
        <row r="942">
          <cell r="A942" t="str">
            <v>WSK7012</v>
          </cell>
          <cell r="B942" t="str">
            <v>ICS</v>
          </cell>
        </row>
        <row r="943">
          <cell r="A943" t="str">
            <v>WSK7111</v>
          </cell>
          <cell r="B943" t="str">
            <v>ICS</v>
          </cell>
        </row>
        <row r="944">
          <cell r="A944" t="str">
            <v>WSK7111A</v>
          </cell>
          <cell r="B944" t="str">
            <v>ICS</v>
          </cell>
        </row>
        <row r="945">
          <cell r="A945" t="str">
            <v>WSK7110</v>
          </cell>
          <cell r="B945" t="str">
            <v>ICS</v>
          </cell>
        </row>
        <row r="946">
          <cell r="A946" t="str">
            <v>WSK7115</v>
          </cell>
          <cell r="B946" t="str">
            <v>ICS</v>
          </cell>
        </row>
        <row r="947">
          <cell r="A947" t="str">
            <v>UIS0361H</v>
          </cell>
          <cell r="B947" t="str">
            <v>ICS</v>
          </cell>
        </row>
        <row r="948">
          <cell r="A948" t="str">
            <v>1991514</v>
          </cell>
          <cell r="B948" t="str">
            <v>ICS</v>
          </cell>
        </row>
        <row r="949">
          <cell r="A949" t="str">
            <v>2029663</v>
          </cell>
          <cell r="B949" t="str">
            <v>ICS</v>
          </cell>
        </row>
        <row r="950">
          <cell r="A950" t="str">
            <v>2048879</v>
          </cell>
          <cell r="B950" t="str">
            <v>ICS</v>
          </cell>
        </row>
        <row r="951">
          <cell r="A951" t="str">
            <v>WSS7081</v>
          </cell>
          <cell r="B951" t="str">
            <v>ICS</v>
          </cell>
        </row>
        <row r="952">
          <cell r="A952" t="str">
            <v>BTB7004</v>
          </cell>
          <cell r="B952" t="str">
            <v>ICS</v>
          </cell>
        </row>
        <row r="953">
          <cell r="A953" t="str">
            <v>WTD7006</v>
          </cell>
          <cell r="B953" t="str">
            <v>ICS</v>
          </cell>
        </row>
        <row r="954">
          <cell r="A954" t="str">
            <v>WSS7077</v>
          </cell>
          <cell r="B954" t="str">
            <v>ICS</v>
          </cell>
        </row>
        <row r="955">
          <cell r="A955" t="str">
            <v>WT8500</v>
          </cell>
          <cell r="B955" t="str">
            <v>ICS</v>
          </cell>
        </row>
        <row r="956">
          <cell r="A956" t="str">
            <v>JSD7017</v>
          </cell>
          <cell r="B956" t="str">
            <v>ICS</v>
          </cell>
        </row>
        <row r="957">
          <cell r="A957" t="str">
            <v>1740068</v>
          </cell>
          <cell r="B957" t="str">
            <v>LV001C</v>
          </cell>
        </row>
        <row r="958">
          <cell r="A958" t="str">
            <v>1968625</v>
          </cell>
          <cell r="B958" t="str">
            <v>LV001C</v>
          </cell>
        </row>
        <row r="959">
          <cell r="A959" t="str">
            <v>1984435</v>
          </cell>
          <cell r="B959" t="str">
            <v>LV001C</v>
          </cell>
        </row>
        <row r="960">
          <cell r="A960" t="str">
            <v>1997452</v>
          </cell>
          <cell r="B960" t="str">
            <v>LV001C</v>
          </cell>
        </row>
        <row r="961">
          <cell r="A961" t="str">
            <v>1997453</v>
          </cell>
          <cell r="B961" t="str">
            <v>LV001C</v>
          </cell>
        </row>
        <row r="962">
          <cell r="A962" t="str">
            <v>2009424</v>
          </cell>
          <cell r="B962" t="str">
            <v>LV001C</v>
          </cell>
        </row>
        <row r="963">
          <cell r="A963" t="str">
            <v>2026057</v>
          </cell>
          <cell r="B963" t="str">
            <v>LV001C</v>
          </cell>
        </row>
        <row r="964">
          <cell r="A964" t="str">
            <v>2066516</v>
          </cell>
          <cell r="B964" t="str">
            <v>LV001C</v>
          </cell>
        </row>
        <row r="965">
          <cell r="A965" t="str">
            <v>2079373</v>
          </cell>
          <cell r="B965" t="str">
            <v>LV001C</v>
          </cell>
        </row>
        <row r="966">
          <cell r="A966" t="str">
            <v>PE1853</v>
          </cell>
          <cell r="B966" t="str">
            <v>LV001C</v>
          </cell>
        </row>
        <row r="967">
          <cell r="A967" t="str">
            <v>WSE7016</v>
          </cell>
          <cell r="B967" t="str">
            <v>LV001C</v>
          </cell>
        </row>
        <row r="968">
          <cell r="A968" t="str">
            <v>1458406</v>
          </cell>
          <cell r="B968" t="str">
            <v>LV001C</v>
          </cell>
        </row>
        <row r="969">
          <cell r="A969" t="str">
            <v>1558753</v>
          </cell>
          <cell r="B969" t="str">
            <v>LV001C</v>
          </cell>
        </row>
        <row r="970">
          <cell r="A970" t="str">
            <v>1581394</v>
          </cell>
          <cell r="B970" t="str">
            <v>LV001C</v>
          </cell>
        </row>
        <row r="971">
          <cell r="A971" t="str">
            <v>1689250</v>
          </cell>
          <cell r="B971" t="str">
            <v>LV001C</v>
          </cell>
        </row>
        <row r="972">
          <cell r="A972" t="str">
            <v>1689252</v>
          </cell>
          <cell r="B972" t="str">
            <v>LV001C</v>
          </cell>
        </row>
        <row r="973">
          <cell r="A973" t="str">
            <v>2084101</v>
          </cell>
          <cell r="B973" t="str">
            <v>LV001C</v>
          </cell>
        </row>
        <row r="974">
          <cell r="A974" t="str">
            <v>2084102</v>
          </cell>
          <cell r="B974" t="str">
            <v>LV001C</v>
          </cell>
        </row>
        <row r="975">
          <cell r="A975" t="str">
            <v>2092658</v>
          </cell>
          <cell r="B975" t="str">
            <v>LV001C</v>
          </cell>
        </row>
        <row r="976">
          <cell r="A976" t="str">
            <v>2092660</v>
          </cell>
          <cell r="B976" t="str">
            <v>LV001C</v>
          </cell>
        </row>
        <row r="977">
          <cell r="A977" t="str">
            <v>2095820</v>
          </cell>
          <cell r="B977" t="str">
            <v>LV001C</v>
          </cell>
        </row>
        <row r="978">
          <cell r="A978" t="str">
            <v>2095826</v>
          </cell>
          <cell r="B978" t="str">
            <v>LV001C</v>
          </cell>
        </row>
        <row r="979">
          <cell r="A979" t="str">
            <v>1723136A</v>
          </cell>
          <cell r="B979" t="str">
            <v>LV001C</v>
          </cell>
        </row>
        <row r="980">
          <cell r="A980" t="str">
            <v>1985957</v>
          </cell>
          <cell r="B980" t="str">
            <v>LV001C</v>
          </cell>
        </row>
        <row r="981">
          <cell r="A981" t="str">
            <v>1989795</v>
          </cell>
          <cell r="B981" t="str">
            <v>LV001C</v>
          </cell>
        </row>
        <row r="982">
          <cell r="A982" t="str">
            <v>2003325</v>
          </cell>
          <cell r="B982" t="str">
            <v>LV001C</v>
          </cell>
        </row>
        <row r="983">
          <cell r="A983" t="str">
            <v>2003331</v>
          </cell>
          <cell r="B983" t="str">
            <v>LV001C</v>
          </cell>
        </row>
        <row r="984">
          <cell r="A984" t="str">
            <v>2003334</v>
          </cell>
          <cell r="B984" t="str">
            <v>LV001C</v>
          </cell>
        </row>
        <row r="985">
          <cell r="A985" t="str">
            <v>2004825</v>
          </cell>
          <cell r="B985" t="str">
            <v>LV001C</v>
          </cell>
        </row>
        <row r="986">
          <cell r="A986" t="str">
            <v>2014756</v>
          </cell>
          <cell r="B986" t="str">
            <v>LV001C</v>
          </cell>
        </row>
        <row r="987">
          <cell r="A987" t="str">
            <v>2014757</v>
          </cell>
          <cell r="B987" t="str">
            <v>LV001C</v>
          </cell>
        </row>
        <row r="988">
          <cell r="A988" t="str">
            <v>2024419</v>
          </cell>
          <cell r="B988" t="str">
            <v>LV001C</v>
          </cell>
        </row>
        <row r="989">
          <cell r="A989" t="str">
            <v>2025044</v>
          </cell>
          <cell r="B989" t="str">
            <v>LV001C</v>
          </cell>
        </row>
        <row r="990">
          <cell r="A990" t="str">
            <v>2029588</v>
          </cell>
          <cell r="B990" t="str">
            <v>LV001C</v>
          </cell>
        </row>
        <row r="991">
          <cell r="A991" t="str">
            <v>2030104</v>
          </cell>
          <cell r="B991" t="str">
            <v>LV001C</v>
          </cell>
        </row>
        <row r="992">
          <cell r="A992" t="str">
            <v>2037581</v>
          </cell>
          <cell r="B992" t="str">
            <v>LV001C</v>
          </cell>
        </row>
        <row r="993">
          <cell r="A993" t="str">
            <v>2045295</v>
          </cell>
          <cell r="B993" t="str">
            <v>LV001C</v>
          </cell>
        </row>
        <row r="994">
          <cell r="A994" t="str">
            <v>2045308</v>
          </cell>
          <cell r="B994" t="str">
            <v>LV001C</v>
          </cell>
        </row>
        <row r="995">
          <cell r="A995" t="str">
            <v>2045311</v>
          </cell>
          <cell r="B995" t="str">
            <v>LV001C</v>
          </cell>
        </row>
        <row r="996">
          <cell r="A996" t="str">
            <v>2045312</v>
          </cell>
          <cell r="B996" t="str">
            <v>LV001C</v>
          </cell>
        </row>
        <row r="997">
          <cell r="A997" t="str">
            <v>2045315</v>
          </cell>
          <cell r="B997" t="str">
            <v>LV001C</v>
          </cell>
        </row>
        <row r="998">
          <cell r="A998" t="str">
            <v>2045319</v>
          </cell>
          <cell r="B998" t="str">
            <v>LV001C</v>
          </cell>
        </row>
        <row r="999">
          <cell r="A999" t="str">
            <v>2045322</v>
          </cell>
          <cell r="B999" t="str">
            <v>LV001C</v>
          </cell>
        </row>
        <row r="1000">
          <cell r="A1000" t="str">
            <v>2045806</v>
          </cell>
          <cell r="B1000" t="str">
            <v>LV001C</v>
          </cell>
        </row>
        <row r="1001">
          <cell r="A1001" t="str">
            <v>2045807</v>
          </cell>
          <cell r="B1001" t="str">
            <v>LV001C</v>
          </cell>
        </row>
        <row r="1002">
          <cell r="A1002" t="str">
            <v>2045930</v>
          </cell>
          <cell r="B1002" t="str">
            <v>LV001C</v>
          </cell>
        </row>
        <row r="1003">
          <cell r="A1003" t="str">
            <v>2045931</v>
          </cell>
          <cell r="B1003" t="str">
            <v>LV001C</v>
          </cell>
        </row>
        <row r="1004">
          <cell r="A1004" t="str">
            <v>2048873</v>
          </cell>
          <cell r="B1004" t="str">
            <v>LV001C</v>
          </cell>
        </row>
        <row r="1005">
          <cell r="A1005" t="str">
            <v>2048874</v>
          </cell>
          <cell r="B1005" t="str">
            <v>LV001C</v>
          </cell>
        </row>
        <row r="1006">
          <cell r="A1006" t="str">
            <v>2048877</v>
          </cell>
          <cell r="B1006" t="str">
            <v>LV001C</v>
          </cell>
        </row>
        <row r="1007">
          <cell r="A1007" t="str">
            <v>2049259</v>
          </cell>
          <cell r="B1007" t="str">
            <v>LV001C</v>
          </cell>
        </row>
        <row r="1008">
          <cell r="A1008" t="str">
            <v>2049333</v>
          </cell>
          <cell r="B1008" t="str">
            <v>LV001C</v>
          </cell>
        </row>
        <row r="1009">
          <cell r="A1009" t="str">
            <v>2049334</v>
          </cell>
          <cell r="B1009" t="str">
            <v>LV001C</v>
          </cell>
        </row>
        <row r="1010">
          <cell r="A1010" t="str">
            <v>2049663</v>
          </cell>
          <cell r="B1010" t="str">
            <v>LV001C</v>
          </cell>
        </row>
        <row r="1011">
          <cell r="A1011" t="str">
            <v>2051344</v>
          </cell>
          <cell r="B1011" t="str">
            <v>LV001C</v>
          </cell>
        </row>
        <row r="1012">
          <cell r="A1012" t="str">
            <v>2051555</v>
          </cell>
          <cell r="B1012" t="str">
            <v>LV001C</v>
          </cell>
        </row>
        <row r="1013">
          <cell r="A1013" t="str">
            <v>2051595</v>
          </cell>
          <cell r="B1013" t="str">
            <v>LV001C</v>
          </cell>
        </row>
        <row r="1014">
          <cell r="A1014" t="str">
            <v>2056012</v>
          </cell>
          <cell r="B1014" t="str">
            <v>LV001C</v>
          </cell>
        </row>
        <row r="1015">
          <cell r="A1015" t="str">
            <v>2056341</v>
          </cell>
          <cell r="B1015" t="str">
            <v>LV001C</v>
          </cell>
        </row>
        <row r="1016">
          <cell r="A1016" t="str">
            <v>2056719</v>
          </cell>
          <cell r="B1016" t="str">
            <v>LV001C</v>
          </cell>
        </row>
        <row r="1017">
          <cell r="A1017" t="str">
            <v>2056720</v>
          </cell>
          <cell r="B1017" t="str">
            <v>LV001C</v>
          </cell>
        </row>
        <row r="1018">
          <cell r="A1018" t="str">
            <v>2056721</v>
          </cell>
          <cell r="B1018" t="str">
            <v>LV001C</v>
          </cell>
        </row>
        <row r="1019">
          <cell r="A1019" t="str">
            <v>2056723</v>
          </cell>
          <cell r="B1019" t="str">
            <v>LV001C</v>
          </cell>
        </row>
        <row r="1020">
          <cell r="A1020" t="str">
            <v>2057528</v>
          </cell>
          <cell r="B1020" t="str">
            <v>LV001C</v>
          </cell>
        </row>
        <row r="1021">
          <cell r="A1021" t="str">
            <v>2057540</v>
          </cell>
          <cell r="B1021" t="str">
            <v>LV001C</v>
          </cell>
        </row>
        <row r="1022">
          <cell r="A1022" t="str">
            <v>2057545</v>
          </cell>
          <cell r="B1022" t="str">
            <v>LV001C</v>
          </cell>
        </row>
        <row r="1023">
          <cell r="A1023" t="str">
            <v>2057549</v>
          </cell>
          <cell r="B1023" t="str">
            <v>LV001C</v>
          </cell>
        </row>
        <row r="1024">
          <cell r="A1024" t="str">
            <v>2059817</v>
          </cell>
          <cell r="B1024" t="str">
            <v>LV001C</v>
          </cell>
        </row>
        <row r="1025">
          <cell r="A1025" t="str">
            <v>2059892</v>
          </cell>
          <cell r="B1025" t="str">
            <v>LV001C</v>
          </cell>
        </row>
        <row r="1026">
          <cell r="A1026" t="str">
            <v>2060342</v>
          </cell>
          <cell r="B1026" t="str">
            <v>LV001C</v>
          </cell>
        </row>
        <row r="1027">
          <cell r="A1027" t="str">
            <v>2061572</v>
          </cell>
          <cell r="B1027" t="str">
            <v>LV001C</v>
          </cell>
        </row>
        <row r="1028">
          <cell r="A1028" t="str">
            <v>2061578</v>
          </cell>
          <cell r="B1028" t="str">
            <v>LV001C</v>
          </cell>
        </row>
        <row r="1029">
          <cell r="A1029" t="str">
            <v>2061579</v>
          </cell>
          <cell r="B1029" t="str">
            <v>LV001C</v>
          </cell>
        </row>
        <row r="1030">
          <cell r="A1030" t="str">
            <v>2061950</v>
          </cell>
          <cell r="B1030" t="str">
            <v>LV001C</v>
          </cell>
        </row>
        <row r="1031">
          <cell r="A1031" t="str">
            <v>2064165</v>
          </cell>
          <cell r="B1031" t="str">
            <v>LV001C</v>
          </cell>
        </row>
        <row r="1032">
          <cell r="A1032" t="str">
            <v>2066066</v>
          </cell>
          <cell r="B1032" t="str">
            <v>LV001C</v>
          </cell>
        </row>
        <row r="1033">
          <cell r="A1033" t="str">
            <v>2066179</v>
          </cell>
          <cell r="B1033" t="str">
            <v>LV001C</v>
          </cell>
        </row>
        <row r="1034">
          <cell r="A1034" t="str">
            <v>2066465</v>
          </cell>
          <cell r="B1034" t="str">
            <v>LV001C</v>
          </cell>
        </row>
        <row r="1035">
          <cell r="A1035" t="str">
            <v>2066490</v>
          </cell>
          <cell r="B1035" t="str">
            <v>LV001C</v>
          </cell>
        </row>
        <row r="1036">
          <cell r="A1036" t="str">
            <v>2067048</v>
          </cell>
          <cell r="B1036" t="str">
            <v>LV001C</v>
          </cell>
        </row>
        <row r="1037">
          <cell r="A1037" t="str">
            <v>2068109</v>
          </cell>
          <cell r="B1037" t="str">
            <v>LV001C</v>
          </cell>
        </row>
        <row r="1038">
          <cell r="A1038" t="str">
            <v>2070387</v>
          </cell>
          <cell r="B1038" t="str">
            <v>LV001C</v>
          </cell>
        </row>
        <row r="1039">
          <cell r="A1039" t="str">
            <v>2072917</v>
          </cell>
          <cell r="B1039" t="str">
            <v>LV001C</v>
          </cell>
        </row>
        <row r="1040">
          <cell r="A1040" t="str">
            <v>2072918</v>
          </cell>
          <cell r="B1040" t="str">
            <v>LV001C</v>
          </cell>
        </row>
        <row r="1041">
          <cell r="A1041" t="str">
            <v>2072951</v>
          </cell>
          <cell r="B1041" t="str">
            <v>LV001C</v>
          </cell>
        </row>
        <row r="1042">
          <cell r="A1042" t="str">
            <v>2072953</v>
          </cell>
          <cell r="B1042" t="str">
            <v>LV001C</v>
          </cell>
        </row>
        <row r="1043">
          <cell r="A1043" t="str">
            <v>2072954</v>
          </cell>
          <cell r="B1043" t="str">
            <v>LV001C</v>
          </cell>
        </row>
        <row r="1044">
          <cell r="A1044" t="str">
            <v>2073434</v>
          </cell>
          <cell r="B1044" t="str">
            <v>LV001C</v>
          </cell>
        </row>
        <row r="1045">
          <cell r="A1045" t="str">
            <v>2074130</v>
          </cell>
          <cell r="B1045" t="str">
            <v>LV001C</v>
          </cell>
        </row>
        <row r="1046">
          <cell r="A1046" t="str">
            <v>2075455</v>
          </cell>
          <cell r="B1046" t="str">
            <v>LV001C</v>
          </cell>
        </row>
        <row r="1047">
          <cell r="A1047" t="str">
            <v>2078796</v>
          </cell>
          <cell r="B1047" t="str">
            <v>LV001C</v>
          </cell>
        </row>
        <row r="1048">
          <cell r="A1048" t="str">
            <v>2080632</v>
          </cell>
          <cell r="B1048" t="str">
            <v>LV001C</v>
          </cell>
        </row>
        <row r="1049">
          <cell r="A1049" t="str">
            <v>2085227</v>
          </cell>
          <cell r="B1049" t="str">
            <v>LV001C</v>
          </cell>
        </row>
        <row r="1050">
          <cell r="A1050" t="str">
            <v>2085413</v>
          </cell>
          <cell r="B1050" t="str">
            <v>LV001C</v>
          </cell>
        </row>
        <row r="1051">
          <cell r="A1051" t="str">
            <v>2085414</v>
          </cell>
          <cell r="B1051" t="str">
            <v>LV001C</v>
          </cell>
        </row>
        <row r="1052">
          <cell r="A1052" t="str">
            <v>2089923</v>
          </cell>
          <cell r="B1052" t="str">
            <v>LV001C</v>
          </cell>
        </row>
        <row r="1053">
          <cell r="A1053" t="str">
            <v>2089968</v>
          </cell>
          <cell r="B1053" t="str">
            <v>LV001C</v>
          </cell>
        </row>
        <row r="1054">
          <cell r="A1054" t="str">
            <v>QNU7002A</v>
          </cell>
          <cell r="B1054" t="str">
            <v>LV001N</v>
          </cell>
        </row>
        <row r="1055">
          <cell r="A1055" t="str">
            <v>QNY8000</v>
          </cell>
          <cell r="B1055" t="str">
            <v>LV001N</v>
          </cell>
        </row>
        <row r="1056">
          <cell r="A1056" t="str">
            <v>2048974</v>
          </cell>
          <cell r="B1056" t="str">
            <v>LV001N</v>
          </cell>
        </row>
        <row r="1057">
          <cell r="A1057" t="str">
            <v>2049272</v>
          </cell>
          <cell r="B1057" t="str">
            <v>LV001N</v>
          </cell>
        </row>
        <row r="1058">
          <cell r="A1058" t="str">
            <v>2049279</v>
          </cell>
          <cell r="B1058" t="str">
            <v>LV001N</v>
          </cell>
        </row>
        <row r="1059">
          <cell r="A1059" t="str">
            <v>2049636</v>
          </cell>
          <cell r="B1059" t="str">
            <v>LV001N</v>
          </cell>
        </row>
        <row r="1060">
          <cell r="A1060" t="str">
            <v>2051642</v>
          </cell>
          <cell r="B1060" t="str">
            <v>LV001N</v>
          </cell>
        </row>
        <row r="1061">
          <cell r="A1061" t="str">
            <v>2056414</v>
          </cell>
          <cell r="B1061" t="str">
            <v>LV001N</v>
          </cell>
        </row>
        <row r="1062">
          <cell r="A1062" t="str">
            <v>2056667</v>
          </cell>
          <cell r="B1062" t="str">
            <v>LV001N</v>
          </cell>
        </row>
        <row r="1063">
          <cell r="A1063" t="str">
            <v>2056728</v>
          </cell>
          <cell r="B1063" t="str">
            <v>LV001N</v>
          </cell>
        </row>
        <row r="1064">
          <cell r="A1064" t="str">
            <v>2056738</v>
          </cell>
          <cell r="B1064" t="str">
            <v>LV001N</v>
          </cell>
        </row>
        <row r="1065">
          <cell r="A1065" t="str">
            <v>2057526</v>
          </cell>
          <cell r="B1065" t="str">
            <v>LV001N</v>
          </cell>
        </row>
        <row r="1066">
          <cell r="A1066" t="str">
            <v>2062185</v>
          </cell>
          <cell r="B1066" t="str">
            <v>LV001N</v>
          </cell>
        </row>
        <row r="1067">
          <cell r="A1067" t="str">
            <v>2068121</v>
          </cell>
          <cell r="B1067" t="str">
            <v>LV001N</v>
          </cell>
        </row>
        <row r="1068">
          <cell r="A1068" t="str">
            <v>2069065</v>
          </cell>
          <cell r="B1068" t="str">
            <v>LV001N</v>
          </cell>
        </row>
        <row r="1069">
          <cell r="A1069" t="str">
            <v>2074225</v>
          </cell>
          <cell r="B1069" t="str">
            <v>LV001N</v>
          </cell>
        </row>
        <row r="1070">
          <cell r="A1070" t="str">
            <v>2074226</v>
          </cell>
          <cell r="B1070" t="str">
            <v>LV001N</v>
          </cell>
        </row>
        <row r="1071">
          <cell r="A1071" t="str">
            <v>2078356</v>
          </cell>
          <cell r="B1071" t="str">
            <v>LV001N</v>
          </cell>
        </row>
        <row r="1072">
          <cell r="A1072" t="str">
            <v>2078357</v>
          </cell>
          <cell r="B1072" t="str">
            <v>LV001N</v>
          </cell>
        </row>
        <row r="1073">
          <cell r="A1073" t="str">
            <v>2080253</v>
          </cell>
          <cell r="B1073" t="str">
            <v>LV001N</v>
          </cell>
        </row>
        <row r="1074">
          <cell r="A1074" t="str">
            <v>2080257</v>
          </cell>
          <cell r="B1074" t="str">
            <v>LV001N</v>
          </cell>
        </row>
        <row r="1075">
          <cell r="A1075" t="str">
            <v>2080258</v>
          </cell>
          <cell r="B1075" t="str">
            <v>LV001N</v>
          </cell>
        </row>
        <row r="1076">
          <cell r="A1076" t="str">
            <v>2080259</v>
          </cell>
          <cell r="B1076" t="str">
            <v>LV001N</v>
          </cell>
        </row>
        <row r="1077">
          <cell r="A1077" t="str">
            <v>2080260</v>
          </cell>
          <cell r="B1077" t="str">
            <v>LV001N</v>
          </cell>
        </row>
        <row r="1078">
          <cell r="A1078" t="str">
            <v>2083073</v>
          </cell>
          <cell r="B1078" t="str">
            <v>LV001N</v>
          </cell>
        </row>
        <row r="1079">
          <cell r="A1079" t="str">
            <v>2083086</v>
          </cell>
          <cell r="B1079" t="str">
            <v>LV001N</v>
          </cell>
        </row>
        <row r="1080">
          <cell r="A1080" t="str">
            <v>2083106</v>
          </cell>
          <cell r="B1080" t="str">
            <v>LV001N</v>
          </cell>
        </row>
        <row r="1081">
          <cell r="A1081" t="str">
            <v>2083108</v>
          </cell>
          <cell r="B1081" t="str">
            <v>LV001N</v>
          </cell>
        </row>
        <row r="1082">
          <cell r="A1082" t="str">
            <v>2083112</v>
          </cell>
          <cell r="B1082" t="str">
            <v>LV001N</v>
          </cell>
        </row>
        <row r="1083">
          <cell r="A1083" t="str">
            <v>2083114</v>
          </cell>
          <cell r="B1083" t="str">
            <v>LV001N</v>
          </cell>
        </row>
        <row r="1084">
          <cell r="A1084" t="str">
            <v>2083255</v>
          </cell>
          <cell r="B1084" t="str">
            <v>LV001N</v>
          </cell>
        </row>
        <row r="1085">
          <cell r="A1085" t="str">
            <v>2083256</v>
          </cell>
          <cell r="B1085" t="str">
            <v>LV001N</v>
          </cell>
        </row>
        <row r="1086">
          <cell r="A1086" t="str">
            <v>2083338</v>
          </cell>
          <cell r="B1086" t="str">
            <v>LV001N</v>
          </cell>
        </row>
        <row r="1087">
          <cell r="A1087" t="str">
            <v>2083339</v>
          </cell>
          <cell r="B1087" t="str">
            <v>LV001N</v>
          </cell>
        </row>
        <row r="1088">
          <cell r="A1088" t="str">
            <v>2083411</v>
          </cell>
          <cell r="B1088" t="str">
            <v>LV001N</v>
          </cell>
        </row>
        <row r="1089">
          <cell r="A1089" t="str">
            <v>2083412</v>
          </cell>
          <cell r="B1089" t="str">
            <v>LV001N</v>
          </cell>
        </row>
        <row r="1090">
          <cell r="A1090" t="str">
            <v>2083751</v>
          </cell>
          <cell r="B1090" t="str">
            <v>LV001N</v>
          </cell>
        </row>
        <row r="1091">
          <cell r="A1091" t="str">
            <v>2085683</v>
          </cell>
          <cell r="B1091" t="str">
            <v>LV001N</v>
          </cell>
        </row>
        <row r="1092">
          <cell r="A1092" t="str">
            <v>2085684</v>
          </cell>
          <cell r="B1092" t="str">
            <v>LV001N</v>
          </cell>
        </row>
        <row r="1093">
          <cell r="A1093" t="str">
            <v>2085688</v>
          </cell>
          <cell r="B1093" t="str">
            <v>LV001N</v>
          </cell>
        </row>
        <row r="1094">
          <cell r="A1094" t="str">
            <v>2085692</v>
          </cell>
          <cell r="B1094" t="str">
            <v>LV001N</v>
          </cell>
        </row>
        <row r="1095">
          <cell r="A1095" t="str">
            <v>2089705</v>
          </cell>
          <cell r="B1095" t="str">
            <v>LV001N</v>
          </cell>
        </row>
        <row r="1096">
          <cell r="A1096" t="str">
            <v>2089711</v>
          </cell>
          <cell r="B1096" t="str">
            <v>LV001N</v>
          </cell>
        </row>
        <row r="1097">
          <cell r="A1097" t="str">
            <v>2090479</v>
          </cell>
          <cell r="B1097" t="str">
            <v>LV001N</v>
          </cell>
        </row>
        <row r="1098">
          <cell r="A1098" t="str">
            <v>2090481</v>
          </cell>
          <cell r="B1098" t="str">
            <v>LV001N</v>
          </cell>
        </row>
        <row r="1099">
          <cell r="A1099" t="str">
            <v>2090513</v>
          </cell>
          <cell r="B1099" t="str">
            <v>LV001N</v>
          </cell>
        </row>
        <row r="1100">
          <cell r="A1100" t="str">
            <v>1935790</v>
          </cell>
          <cell r="B1100" t="str">
            <v>LV001S</v>
          </cell>
        </row>
        <row r="1101">
          <cell r="A1101" t="str">
            <v>1997425</v>
          </cell>
          <cell r="B1101" t="str">
            <v>LV001S</v>
          </cell>
        </row>
        <row r="1102">
          <cell r="A1102" t="str">
            <v>2003444</v>
          </cell>
          <cell r="B1102" t="str">
            <v>LV001S</v>
          </cell>
        </row>
        <row r="1103">
          <cell r="A1103" t="str">
            <v>2066549</v>
          </cell>
          <cell r="B1103" t="str">
            <v>LV001S</v>
          </cell>
        </row>
        <row r="1104">
          <cell r="A1104" t="str">
            <v>2066550</v>
          </cell>
          <cell r="B1104" t="str">
            <v>LV001S</v>
          </cell>
        </row>
        <row r="1105">
          <cell r="A1105" t="str">
            <v>2066555</v>
          </cell>
          <cell r="B1105" t="str">
            <v>LV001S</v>
          </cell>
        </row>
        <row r="1106">
          <cell r="A1106" t="str">
            <v>2066556</v>
          </cell>
          <cell r="B1106" t="str">
            <v>LV001S</v>
          </cell>
        </row>
        <row r="1107">
          <cell r="A1107" t="str">
            <v>WSS7059</v>
          </cell>
          <cell r="B1107" t="str">
            <v>LV001S</v>
          </cell>
        </row>
        <row r="1108">
          <cell r="A1108" t="str">
            <v>WSS7093</v>
          </cell>
          <cell r="B1108" t="str">
            <v>LV001S</v>
          </cell>
        </row>
        <row r="1109">
          <cell r="A1109" t="str">
            <v>WSS7093A</v>
          </cell>
          <cell r="B1109" t="str">
            <v>LV001S</v>
          </cell>
        </row>
        <row r="1110">
          <cell r="A1110" t="str">
            <v>WSS7108</v>
          </cell>
          <cell r="B1110" t="str">
            <v>LV001S</v>
          </cell>
        </row>
        <row r="1111">
          <cell r="A1111" t="str">
            <v>1771223</v>
          </cell>
          <cell r="B1111" t="str">
            <v>LV002C</v>
          </cell>
        </row>
        <row r="1112">
          <cell r="A1112" t="str">
            <v>1904018</v>
          </cell>
          <cell r="B1112" t="str">
            <v>LV002C</v>
          </cell>
        </row>
        <row r="1113">
          <cell r="A1113" t="str">
            <v>1950571</v>
          </cell>
          <cell r="B1113" t="str">
            <v>LV002C</v>
          </cell>
        </row>
        <row r="1114">
          <cell r="A1114" t="str">
            <v>1988015</v>
          </cell>
          <cell r="B1114" t="str">
            <v>LV002C</v>
          </cell>
        </row>
        <row r="1115">
          <cell r="A1115" t="str">
            <v>1991650</v>
          </cell>
          <cell r="B1115" t="str">
            <v>LV002C</v>
          </cell>
        </row>
        <row r="1116">
          <cell r="A1116" t="str">
            <v>1993588</v>
          </cell>
          <cell r="B1116" t="str">
            <v>LV002C</v>
          </cell>
        </row>
        <row r="1117">
          <cell r="A1117" t="str">
            <v>1993589</v>
          </cell>
          <cell r="B1117" t="str">
            <v>LV002C</v>
          </cell>
        </row>
        <row r="1118">
          <cell r="A1118" t="str">
            <v>2004212</v>
          </cell>
          <cell r="B1118" t="str">
            <v>LV002C</v>
          </cell>
        </row>
        <row r="1119">
          <cell r="A1119" t="str">
            <v>2004213</v>
          </cell>
          <cell r="B1119" t="str">
            <v>LV002C</v>
          </cell>
        </row>
        <row r="1120">
          <cell r="A1120" t="str">
            <v>2004219</v>
          </cell>
          <cell r="B1120" t="str">
            <v>LV002C</v>
          </cell>
        </row>
        <row r="1121">
          <cell r="A1121" t="str">
            <v>2005143</v>
          </cell>
          <cell r="B1121" t="str">
            <v>LV002C</v>
          </cell>
        </row>
        <row r="1122">
          <cell r="A1122" t="str">
            <v>2008491</v>
          </cell>
          <cell r="B1122" t="str">
            <v>LV002C</v>
          </cell>
        </row>
        <row r="1123">
          <cell r="A1123" t="str">
            <v>2008492</v>
          </cell>
          <cell r="B1123" t="str">
            <v>LV002C</v>
          </cell>
        </row>
        <row r="1124">
          <cell r="A1124" t="str">
            <v>2022182</v>
          </cell>
          <cell r="B1124" t="str">
            <v>LV002C</v>
          </cell>
        </row>
        <row r="1125">
          <cell r="A1125" t="str">
            <v>2022185</v>
          </cell>
          <cell r="B1125" t="str">
            <v>LV002C</v>
          </cell>
        </row>
        <row r="1126">
          <cell r="A1126" t="str">
            <v>2029906</v>
          </cell>
          <cell r="B1126" t="str">
            <v>LV002C</v>
          </cell>
        </row>
        <row r="1127">
          <cell r="A1127" t="str">
            <v>2043678</v>
          </cell>
          <cell r="B1127" t="str">
            <v>LV002C</v>
          </cell>
        </row>
        <row r="1128">
          <cell r="A1128" t="str">
            <v>2075460</v>
          </cell>
          <cell r="B1128" t="str">
            <v>LV002C</v>
          </cell>
        </row>
        <row r="1129">
          <cell r="A1129" t="str">
            <v>2083122</v>
          </cell>
          <cell r="B1129" t="str">
            <v>LV002C</v>
          </cell>
        </row>
        <row r="1130">
          <cell r="A1130" t="str">
            <v>2085411</v>
          </cell>
          <cell r="B1130" t="str">
            <v>LV002C</v>
          </cell>
        </row>
        <row r="1131">
          <cell r="A1131" t="str">
            <v>2090196</v>
          </cell>
          <cell r="B1131" t="str">
            <v>LV002C</v>
          </cell>
        </row>
        <row r="1132">
          <cell r="A1132" t="str">
            <v>1664694</v>
          </cell>
          <cell r="B1132" t="str">
            <v>LV002N</v>
          </cell>
        </row>
        <row r="1133">
          <cell r="A1133" t="str">
            <v>1687188</v>
          </cell>
          <cell r="B1133" t="str">
            <v>LV002N</v>
          </cell>
        </row>
        <row r="1134">
          <cell r="A1134" t="str">
            <v>1771297</v>
          </cell>
          <cell r="B1134" t="str">
            <v>LV002N</v>
          </cell>
        </row>
        <row r="1135">
          <cell r="A1135" t="str">
            <v>1789640</v>
          </cell>
          <cell r="B1135" t="str">
            <v>LV002N</v>
          </cell>
        </row>
        <row r="1136">
          <cell r="A1136" t="str">
            <v>1911663</v>
          </cell>
          <cell r="B1136" t="str">
            <v>LV002N</v>
          </cell>
        </row>
        <row r="1137">
          <cell r="A1137" t="str">
            <v>1935368</v>
          </cell>
          <cell r="B1137" t="str">
            <v>LV002N</v>
          </cell>
        </row>
        <row r="1138">
          <cell r="A1138" t="str">
            <v>1945966</v>
          </cell>
          <cell r="B1138" t="str">
            <v>LV002N</v>
          </cell>
        </row>
        <row r="1139">
          <cell r="A1139" t="str">
            <v>1946180</v>
          </cell>
          <cell r="B1139" t="str">
            <v>LV002N</v>
          </cell>
        </row>
        <row r="1140">
          <cell r="A1140" t="str">
            <v>1981142</v>
          </cell>
          <cell r="B1140" t="str">
            <v>LV002N</v>
          </cell>
        </row>
        <row r="1141">
          <cell r="A1141" t="str">
            <v>1981143</v>
          </cell>
          <cell r="B1141" t="str">
            <v>LV002N</v>
          </cell>
        </row>
        <row r="1142">
          <cell r="A1142" t="str">
            <v>1981144</v>
          </cell>
          <cell r="B1142" t="str">
            <v>LV002N</v>
          </cell>
        </row>
        <row r="1143">
          <cell r="A1143" t="str">
            <v>1986031</v>
          </cell>
          <cell r="B1143" t="str">
            <v>LV002N</v>
          </cell>
        </row>
        <row r="1144">
          <cell r="A1144" t="str">
            <v>1986032</v>
          </cell>
          <cell r="B1144" t="str">
            <v>LV002N</v>
          </cell>
        </row>
        <row r="1145">
          <cell r="A1145" t="str">
            <v>2000210</v>
          </cell>
          <cell r="B1145" t="str">
            <v>LV002N</v>
          </cell>
        </row>
        <row r="1146">
          <cell r="A1146" t="str">
            <v>2002071</v>
          </cell>
          <cell r="B1146" t="str">
            <v>LV002N</v>
          </cell>
        </row>
        <row r="1147">
          <cell r="A1147" t="str">
            <v>2019292</v>
          </cell>
          <cell r="B1147" t="str">
            <v>LV002N</v>
          </cell>
        </row>
        <row r="1148">
          <cell r="A1148" t="str">
            <v>2021437</v>
          </cell>
          <cell r="B1148" t="str">
            <v>LV002N</v>
          </cell>
        </row>
        <row r="1149">
          <cell r="A1149" t="str">
            <v>2029833</v>
          </cell>
          <cell r="B1149" t="str">
            <v>LV002N</v>
          </cell>
        </row>
        <row r="1150">
          <cell r="A1150" t="str">
            <v>2030834</v>
          </cell>
          <cell r="B1150" t="str">
            <v>LV002N</v>
          </cell>
        </row>
        <row r="1151">
          <cell r="A1151" t="str">
            <v>2035569</v>
          </cell>
          <cell r="B1151" t="str">
            <v>LV002N</v>
          </cell>
        </row>
        <row r="1152">
          <cell r="A1152" t="str">
            <v>2036007</v>
          </cell>
          <cell r="B1152" t="str">
            <v>LV002N</v>
          </cell>
        </row>
        <row r="1153">
          <cell r="A1153" t="str">
            <v>2038225</v>
          </cell>
          <cell r="B1153" t="str">
            <v>LV002N</v>
          </cell>
        </row>
        <row r="1154">
          <cell r="A1154" t="str">
            <v>2042013</v>
          </cell>
          <cell r="B1154" t="str">
            <v>LV002N</v>
          </cell>
        </row>
        <row r="1155">
          <cell r="A1155" t="str">
            <v>2042721</v>
          </cell>
          <cell r="B1155" t="str">
            <v>LV002N</v>
          </cell>
        </row>
        <row r="1156">
          <cell r="A1156" t="str">
            <v>2042762</v>
          </cell>
          <cell r="B1156" t="str">
            <v>LV002N</v>
          </cell>
        </row>
        <row r="1157">
          <cell r="A1157" t="str">
            <v>2045310</v>
          </cell>
          <cell r="B1157" t="str">
            <v>LV002N</v>
          </cell>
        </row>
        <row r="1158">
          <cell r="A1158" t="str">
            <v>2049323</v>
          </cell>
          <cell r="B1158" t="str">
            <v>LV002N</v>
          </cell>
        </row>
        <row r="1159">
          <cell r="A1159" t="str">
            <v>2056288</v>
          </cell>
          <cell r="B1159" t="str">
            <v>LV002N</v>
          </cell>
        </row>
        <row r="1160">
          <cell r="A1160" t="str">
            <v>2064161</v>
          </cell>
          <cell r="B1160" t="str">
            <v>LV002N</v>
          </cell>
        </row>
        <row r="1161">
          <cell r="A1161" t="str">
            <v>2067267</v>
          </cell>
          <cell r="B1161" t="str">
            <v>LV002N</v>
          </cell>
        </row>
        <row r="1162">
          <cell r="A1162" t="str">
            <v>2077605</v>
          </cell>
          <cell r="B1162" t="str">
            <v>LV002N</v>
          </cell>
        </row>
        <row r="1163">
          <cell r="A1163" t="str">
            <v>2080329</v>
          </cell>
          <cell r="B1163" t="str">
            <v>LV002N</v>
          </cell>
        </row>
        <row r="1164">
          <cell r="A1164" t="str">
            <v>2082791</v>
          </cell>
          <cell r="B1164" t="str">
            <v>LV002N</v>
          </cell>
        </row>
        <row r="1165">
          <cell r="A1165" t="str">
            <v>2083117</v>
          </cell>
          <cell r="B1165" t="str">
            <v>LV002N</v>
          </cell>
        </row>
        <row r="1166">
          <cell r="A1166" t="str">
            <v>2085183</v>
          </cell>
          <cell r="B1166" t="str">
            <v>LV002N</v>
          </cell>
        </row>
        <row r="1167">
          <cell r="A1167" t="str">
            <v>2085699</v>
          </cell>
          <cell r="B1167" t="str">
            <v>LV002N</v>
          </cell>
        </row>
        <row r="1168">
          <cell r="A1168" t="str">
            <v>2085700</v>
          </cell>
          <cell r="B1168" t="str">
            <v>LV002N</v>
          </cell>
        </row>
        <row r="1169">
          <cell r="A1169" t="str">
            <v>2090054</v>
          </cell>
          <cell r="B1169" t="str">
            <v>LV002N</v>
          </cell>
        </row>
        <row r="1170">
          <cell r="A1170" t="str">
            <v>2094502</v>
          </cell>
          <cell r="B1170" t="str">
            <v>LV002N</v>
          </cell>
        </row>
        <row r="1171">
          <cell r="A1171" t="str">
            <v>2094784</v>
          </cell>
          <cell r="B1171" t="str">
            <v>LV002N</v>
          </cell>
        </row>
        <row r="1172">
          <cell r="A1172" t="str">
            <v>2096648</v>
          </cell>
          <cell r="B1172" t="str">
            <v>LV002N</v>
          </cell>
        </row>
        <row r="1173">
          <cell r="A1173" t="str">
            <v>2096833</v>
          </cell>
          <cell r="B1173" t="str">
            <v>LV002N</v>
          </cell>
        </row>
        <row r="1174">
          <cell r="A1174" t="str">
            <v>1738646A</v>
          </cell>
          <cell r="B1174" t="str">
            <v>LV002N</v>
          </cell>
        </row>
        <row r="1175">
          <cell r="A1175" t="str">
            <v>1960945B</v>
          </cell>
          <cell r="B1175" t="str">
            <v>LV002N</v>
          </cell>
        </row>
        <row r="1176">
          <cell r="A1176" t="str">
            <v>2006951</v>
          </cell>
          <cell r="B1176" t="str">
            <v>LV002S</v>
          </cell>
        </row>
        <row r="1177">
          <cell r="A1177" t="str">
            <v>2014008</v>
          </cell>
          <cell r="B1177" t="str">
            <v>LV002S</v>
          </cell>
        </row>
        <row r="1178">
          <cell r="A1178" t="str">
            <v>2022850</v>
          </cell>
          <cell r="B1178" t="str">
            <v>LV002S</v>
          </cell>
        </row>
        <row r="1179">
          <cell r="A1179" t="str">
            <v>2045804</v>
          </cell>
          <cell r="B1179" t="str">
            <v>LV002S</v>
          </cell>
        </row>
        <row r="1180">
          <cell r="A1180" t="str">
            <v>2049428</v>
          </cell>
          <cell r="B1180" t="str">
            <v>LV002S</v>
          </cell>
        </row>
        <row r="1181">
          <cell r="A1181" t="str">
            <v>2083131</v>
          </cell>
          <cell r="B1181" t="str">
            <v>LV002S</v>
          </cell>
        </row>
        <row r="1182">
          <cell r="A1182" t="str">
            <v>WSK7084</v>
          </cell>
          <cell r="B1182" t="str">
            <v>LV002S</v>
          </cell>
        </row>
        <row r="1183">
          <cell r="A1183" t="str">
            <v>WSS7036</v>
          </cell>
          <cell r="B1183" t="str">
            <v>LV002S</v>
          </cell>
        </row>
        <row r="1184">
          <cell r="A1184" t="str">
            <v>WSS7082</v>
          </cell>
          <cell r="B1184" t="str">
            <v>LV002S</v>
          </cell>
        </row>
        <row r="1185">
          <cell r="A1185" t="str">
            <v>EASE0024</v>
          </cell>
          <cell r="B1185" t="str">
            <v>LV003C</v>
          </cell>
        </row>
        <row r="1186">
          <cell r="A1186" t="str">
            <v>1937064</v>
          </cell>
          <cell r="B1186" t="str">
            <v>LV003C</v>
          </cell>
        </row>
        <row r="1187">
          <cell r="A1187" t="str">
            <v>2082463</v>
          </cell>
          <cell r="B1187" t="str">
            <v>LV003C</v>
          </cell>
        </row>
        <row r="1188">
          <cell r="A1188" t="str">
            <v>2082464</v>
          </cell>
          <cell r="B1188" t="str">
            <v>LV003C</v>
          </cell>
        </row>
        <row r="1189">
          <cell r="A1189" t="str">
            <v>2084037</v>
          </cell>
          <cell r="B1189" t="str">
            <v>LV003C</v>
          </cell>
        </row>
        <row r="1190">
          <cell r="A1190" t="str">
            <v>EASE0012</v>
          </cell>
          <cell r="B1190" t="str">
            <v>LV003N</v>
          </cell>
        </row>
        <row r="1191">
          <cell r="A1191" t="str">
            <v>1570913</v>
          </cell>
          <cell r="B1191" t="str">
            <v>LV003N</v>
          </cell>
        </row>
        <row r="1192">
          <cell r="A1192" t="str">
            <v>1592523</v>
          </cell>
          <cell r="B1192" t="str">
            <v>LV003N</v>
          </cell>
        </row>
        <row r="1193">
          <cell r="A1193" t="str">
            <v>1673163</v>
          </cell>
          <cell r="B1193" t="str">
            <v>LV003N</v>
          </cell>
        </row>
        <row r="1194">
          <cell r="A1194" t="str">
            <v>1673166</v>
          </cell>
          <cell r="B1194" t="str">
            <v>LV003N</v>
          </cell>
        </row>
        <row r="1195">
          <cell r="A1195" t="str">
            <v>1757294</v>
          </cell>
          <cell r="B1195" t="str">
            <v>LV003N</v>
          </cell>
        </row>
        <row r="1196">
          <cell r="A1196" t="str">
            <v>1757303</v>
          </cell>
          <cell r="B1196" t="str">
            <v>LV003N</v>
          </cell>
        </row>
        <row r="1197">
          <cell r="A1197" t="str">
            <v>1759121</v>
          </cell>
          <cell r="B1197" t="str">
            <v>LV003N</v>
          </cell>
        </row>
        <row r="1198">
          <cell r="A1198" t="str">
            <v>1792708</v>
          </cell>
          <cell r="B1198" t="str">
            <v>LV003N</v>
          </cell>
        </row>
        <row r="1199">
          <cell r="A1199" t="str">
            <v>1917351</v>
          </cell>
          <cell r="B1199" t="str">
            <v>LV003N</v>
          </cell>
        </row>
        <row r="1200">
          <cell r="A1200" t="str">
            <v>1917352</v>
          </cell>
          <cell r="B1200" t="str">
            <v>LV003N</v>
          </cell>
        </row>
        <row r="1201">
          <cell r="A1201" t="str">
            <v>1917353</v>
          </cell>
          <cell r="B1201" t="str">
            <v>LV003N</v>
          </cell>
        </row>
        <row r="1202">
          <cell r="A1202" t="str">
            <v>2007834</v>
          </cell>
          <cell r="B1202" t="str">
            <v>LV003N</v>
          </cell>
        </row>
        <row r="1203">
          <cell r="A1203" t="str">
            <v>2013905</v>
          </cell>
          <cell r="B1203" t="str">
            <v>LV003N</v>
          </cell>
        </row>
        <row r="1204">
          <cell r="A1204" t="str">
            <v>2029740</v>
          </cell>
          <cell r="B1204" t="str">
            <v>LV003N</v>
          </cell>
        </row>
        <row r="1205">
          <cell r="A1205" t="str">
            <v>2029741</v>
          </cell>
          <cell r="B1205" t="str">
            <v>LV003N</v>
          </cell>
        </row>
        <row r="1206">
          <cell r="A1206" t="str">
            <v>2036938</v>
          </cell>
          <cell r="B1206" t="str">
            <v>LV003N</v>
          </cell>
        </row>
        <row r="1207">
          <cell r="A1207" t="str">
            <v>2037977</v>
          </cell>
          <cell r="B1207" t="str">
            <v>LV003N</v>
          </cell>
        </row>
        <row r="1208">
          <cell r="A1208" t="str">
            <v>2054077</v>
          </cell>
          <cell r="B1208" t="str">
            <v>LV003N</v>
          </cell>
        </row>
        <row r="1209">
          <cell r="A1209" t="str">
            <v>2054147</v>
          </cell>
          <cell r="B1209" t="str">
            <v>LV003N</v>
          </cell>
        </row>
        <row r="1210">
          <cell r="A1210" t="str">
            <v>2054149</v>
          </cell>
          <cell r="B1210" t="str">
            <v>LV003N</v>
          </cell>
        </row>
        <row r="1211">
          <cell r="A1211" t="str">
            <v>2057078</v>
          </cell>
          <cell r="B1211" t="str">
            <v>LV003N</v>
          </cell>
        </row>
        <row r="1212">
          <cell r="A1212" t="str">
            <v>2074170</v>
          </cell>
          <cell r="B1212" t="str">
            <v>LV003N</v>
          </cell>
        </row>
        <row r="1213">
          <cell r="A1213" t="str">
            <v>2074969</v>
          </cell>
          <cell r="B1213" t="str">
            <v>LV003N</v>
          </cell>
        </row>
        <row r="1214">
          <cell r="A1214" t="str">
            <v>2085681</v>
          </cell>
          <cell r="B1214" t="str">
            <v>LV003N</v>
          </cell>
        </row>
        <row r="1215">
          <cell r="A1215" t="str">
            <v>1665257A</v>
          </cell>
          <cell r="B1215" t="str">
            <v>LV003N</v>
          </cell>
        </row>
        <row r="1216">
          <cell r="A1216" t="str">
            <v>1527071</v>
          </cell>
          <cell r="B1216" t="str">
            <v>LV003N</v>
          </cell>
        </row>
        <row r="1217">
          <cell r="A1217" t="str">
            <v>1910338</v>
          </cell>
          <cell r="B1217" t="str">
            <v>LV003N</v>
          </cell>
        </row>
        <row r="1218">
          <cell r="A1218" t="str">
            <v>1991623</v>
          </cell>
          <cell r="B1218" t="str">
            <v>LV003S</v>
          </cell>
        </row>
        <row r="1219">
          <cell r="A1219" t="str">
            <v>2001559</v>
          </cell>
          <cell r="B1219" t="str">
            <v>LV003S</v>
          </cell>
        </row>
        <row r="1220">
          <cell r="A1220" t="str">
            <v>2014307</v>
          </cell>
          <cell r="B1220" t="str">
            <v>LV003S</v>
          </cell>
        </row>
        <row r="1221">
          <cell r="A1221" t="str">
            <v>2072268</v>
          </cell>
          <cell r="B1221" t="str">
            <v>LV003S</v>
          </cell>
        </row>
        <row r="1222">
          <cell r="A1222" t="str">
            <v>2096641</v>
          </cell>
          <cell r="B1222" t="str">
            <v>LV003S</v>
          </cell>
        </row>
        <row r="1223">
          <cell r="A1223" t="str">
            <v>SCK7097</v>
          </cell>
          <cell r="B1223" t="str">
            <v>LV004C</v>
          </cell>
        </row>
        <row r="1224">
          <cell r="A1224" t="str">
            <v>SNO7097</v>
          </cell>
          <cell r="B1224" t="str">
            <v>LV004N</v>
          </cell>
        </row>
        <row r="1225">
          <cell r="A1225" t="str">
            <v>SNZ7097</v>
          </cell>
          <cell r="B1225" t="str">
            <v>LV004N</v>
          </cell>
        </row>
        <row r="1226">
          <cell r="A1226" t="str">
            <v>2005271</v>
          </cell>
          <cell r="B1226" t="str">
            <v>LV004N</v>
          </cell>
        </row>
        <row r="1227">
          <cell r="A1227" t="str">
            <v>CTCAP07</v>
          </cell>
          <cell r="B1227" t="str">
            <v>MC101</v>
          </cell>
        </row>
        <row r="1228">
          <cell r="A1228" t="str">
            <v>CTTRCP08</v>
          </cell>
          <cell r="B1228" t="str">
            <v>MC101</v>
          </cell>
        </row>
        <row r="1229">
          <cell r="A1229" t="str">
            <v>METCAP07</v>
          </cell>
          <cell r="B1229" t="str">
            <v>MC101</v>
          </cell>
        </row>
        <row r="1230">
          <cell r="A1230" t="str">
            <v>METCAP08</v>
          </cell>
          <cell r="B1230" t="str">
            <v>MC101</v>
          </cell>
        </row>
        <row r="1231">
          <cell r="A1231" t="str">
            <v>SPMTCP08</v>
          </cell>
          <cell r="B1231" t="str">
            <v>MC101</v>
          </cell>
        </row>
        <row r="1232">
          <cell r="A1232" t="str">
            <v>TSTBLK08</v>
          </cell>
          <cell r="B1232" t="str">
            <v>MC101</v>
          </cell>
        </row>
        <row r="1233">
          <cell r="A1233" t="str">
            <v>RELCAP07</v>
          </cell>
          <cell r="B1233" t="str">
            <v>MC102</v>
          </cell>
        </row>
        <row r="1234">
          <cell r="A1234" t="str">
            <v>RELCAP08</v>
          </cell>
          <cell r="B1234" t="str">
            <v>MC102</v>
          </cell>
        </row>
        <row r="1235">
          <cell r="A1235" t="str">
            <v>BLKREP07</v>
          </cell>
          <cell r="B1235" t="str">
            <v>MC104</v>
          </cell>
        </row>
        <row r="1236">
          <cell r="A1236" t="str">
            <v>BLKREP08</v>
          </cell>
          <cell r="B1236" t="str">
            <v>MC104</v>
          </cell>
        </row>
        <row r="1237">
          <cell r="A1237" t="str">
            <v>BLKREP08</v>
          </cell>
          <cell r="B1237" t="str">
            <v>MC104</v>
          </cell>
        </row>
        <row r="1238">
          <cell r="A1238" t="str">
            <v>ECHMET07</v>
          </cell>
          <cell r="B1238" t="str">
            <v>MC104</v>
          </cell>
        </row>
        <row r="1239">
          <cell r="A1239" t="str">
            <v>PPMTRP08</v>
          </cell>
          <cell r="B1239" t="str">
            <v>MC104</v>
          </cell>
        </row>
        <row r="1240">
          <cell r="A1240" t="str">
            <v>SPMTRP08</v>
          </cell>
          <cell r="B1240" t="str">
            <v>MC104</v>
          </cell>
        </row>
        <row r="1241">
          <cell r="A1241" t="str">
            <v>RELYRP08</v>
          </cell>
          <cell r="B1241" t="str">
            <v>MC105</v>
          </cell>
        </row>
        <row r="1242">
          <cell r="A1242" t="str">
            <v>RLYRP08</v>
          </cell>
          <cell r="B1242" t="str">
            <v>MC105</v>
          </cell>
        </row>
        <row r="1243">
          <cell r="A1243" t="str">
            <v>LABREP07</v>
          </cell>
          <cell r="B1243" t="str">
            <v>MC106</v>
          </cell>
        </row>
        <row r="1244">
          <cell r="A1244" t="str">
            <v>LABREP08</v>
          </cell>
          <cell r="B1244" t="str">
            <v>MC106</v>
          </cell>
        </row>
        <row r="1245">
          <cell r="A1245" t="str">
            <v>LBCTRP08</v>
          </cell>
          <cell r="B1245" t="str">
            <v>MC106</v>
          </cell>
        </row>
        <row r="1246">
          <cell r="A1246" t="str">
            <v>LBMTIS08</v>
          </cell>
          <cell r="B1246" t="str">
            <v>MC106</v>
          </cell>
        </row>
        <row r="1247">
          <cell r="A1247" t="str">
            <v>METISS08</v>
          </cell>
          <cell r="B1247" t="str">
            <v>MC106</v>
          </cell>
        </row>
        <row r="1248">
          <cell r="A1248" t="str">
            <v>METISS08</v>
          </cell>
          <cell r="B1248" t="str">
            <v>MC106</v>
          </cell>
        </row>
        <row r="1249">
          <cell r="A1249" t="str">
            <v>SNH7003</v>
          </cell>
          <cell r="B1249" t="str">
            <v>MC106</v>
          </cell>
        </row>
        <row r="1250">
          <cell r="A1250" t="str">
            <v>SNH8003</v>
          </cell>
          <cell r="B1250" t="str">
            <v>MC106</v>
          </cell>
        </row>
        <row r="1251">
          <cell r="A1251" t="str">
            <v>1688015</v>
          </cell>
          <cell r="B1251" t="str">
            <v>NUC</v>
          </cell>
        </row>
        <row r="1252">
          <cell r="A1252" t="str">
            <v>1688023</v>
          </cell>
          <cell r="B1252" t="str">
            <v>NUC</v>
          </cell>
        </row>
        <row r="1253">
          <cell r="A1253" t="str">
            <v>2017321</v>
          </cell>
          <cell r="B1253" t="str">
            <v>NUC</v>
          </cell>
        </row>
        <row r="1254">
          <cell r="A1254" t="str">
            <v>WT7350</v>
          </cell>
          <cell r="B1254" t="str">
            <v>NUC</v>
          </cell>
        </row>
        <row r="1255">
          <cell r="A1255" t="str">
            <v>2081976</v>
          </cell>
          <cell r="B1255" t="str">
            <v>NUC</v>
          </cell>
        </row>
        <row r="1256">
          <cell r="A1256" t="str">
            <v>2040204</v>
          </cell>
          <cell r="B1256" t="str">
            <v>NUC</v>
          </cell>
        </row>
        <row r="1257">
          <cell r="A1257" t="str">
            <v>1849508</v>
          </cell>
          <cell r="B1257" t="str">
            <v>NUC</v>
          </cell>
        </row>
        <row r="1258">
          <cell r="A1258" t="str">
            <v>1960980</v>
          </cell>
          <cell r="B1258" t="str">
            <v>NUC</v>
          </cell>
        </row>
        <row r="1259">
          <cell r="A1259" t="str">
            <v>2045036</v>
          </cell>
          <cell r="B1259" t="str">
            <v>NUC</v>
          </cell>
        </row>
        <row r="1260">
          <cell r="A1260" t="str">
            <v>2085904</v>
          </cell>
          <cell r="B1260" t="str">
            <v>NUC</v>
          </cell>
        </row>
        <row r="1261">
          <cell r="A1261" t="str">
            <v>2085905</v>
          </cell>
          <cell r="B1261" t="str">
            <v>NUC</v>
          </cell>
        </row>
        <row r="1262">
          <cell r="A1262" t="str">
            <v>2001440</v>
          </cell>
          <cell r="B1262" t="str">
            <v>NUC</v>
          </cell>
        </row>
        <row r="1263">
          <cell r="A1263" t="str">
            <v>1684242</v>
          </cell>
          <cell r="B1263" t="str">
            <v>NUC</v>
          </cell>
        </row>
        <row r="1264">
          <cell r="A1264" t="str">
            <v>1801633</v>
          </cell>
          <cell r="B1264" t="str">
            <v>NUC</v>
          </cell>
        </row>
        <row r="1265">
          <cell r="A1265" t="str">
            <v>1769792</v>
          </cell>
          <cell r="B1265" t="str">
            <v>NUC</v>
          </cell>
        </row>
        <row r="1266">
          <cell r="A1266" t="str">
            <v>2023782</v>
          </cell>
          <cell r="B1266" t="str">
            <v>NUC</v>
          </cell>
        </row>
        <row r="1267">
          <cell r="A1267" t="str">
            <v>1995675</v>
          </cell>
          <cell r="B1267" t="str">
            <v>NUC</v>
          </cell>
        </row>
        <row r="1268">
          <cell r="A1268" t="str">
            <v>1995676</v>
          </cell>
          <cell r="B1268" t="str">
            <v>NUC</v>
          </cell>
        </row>
        <row r="1269">
          <cell r="A1269" t="str">
            <v>1995674A</v>
          </cell>
          <cell r="B1269" t="str">
            <v>NUC</v>
          </cell>
        </row>
        <row r="1270">
          <cell r="A1270" t="str">
            <v>1884630</v>
          </cell>
          <cell r="B1270" t="str">
            <v>NUC</v>
          </cell>
        </row>
        <row r="1271">
          <cell r="A1271" t="str">
            <v>2081698</v>
          </cell>
          <cell r="B1271" t="str">
            <v>NUC</v>
          </cell>
        </row>
        <row r="1272">
          <cell r="A1272" t="str">
            <v>2081699</v>
          </cell>
          <cell r="B1272" t="str">
            <v>NUC</v>
          </cell>
        </row>
        <row r="1273">
          <cell r="A1273" t="str">
            <v>2084095</v>
          </cell>
          <cell r="B1273" t="str">
            <v>NUC</v>
          </cell>
        </row>
        <row r="1274">
          <cell r="A1274" t="str">
            <v>1904039</v>
          </cell>
          <cell r="B1274" t="str">
            <v>NUC</v>
          </cell>
        </row>
        <row r="1275">
          <cell r="A1275" t="str">
            <v>2022327</v>
          </cell>
          <cell r="B1275" t="str">
            <v>NUC</v>
          </cell>
        </row>
        <row r="1276">
          <cell r="A1276" t="str">
            <v>2081710</v>
          </cell>
          <cell r="B1276" t="str">
            <v>NUC</v>
          </cell>
        </row>
        <row r="1277">
          <cell r="A1277" t="str">
            <v>2085711</v>
          </cell>
          <cell r="B1277" t="str">
            <v>NUC</v>
          </cell>
        </row>
        <row r="1278">
          <cell r="A1278" t="str">
            <v>2083076</v>
          </cell>
          <cell r="B1278" t="str">
            <v>NUC</v>
          </cell>
        </row>
        <row r="1279">
          <cell r="A1279" t="str">
            <v>2083077</v>
          </cell>
          <cell r="B1279" t="str">
            <v>NUC</v>
          </cell>
        </row>
        <row r="1280">
          <cell r="A1280" t="str">
            <v>2084107</v>
          </cell>
          <cell r="B1280" t="str">
            <v>NUC</v>
          </cell>
        </row>
        <row r="1281">
          <cell r="A1281" t="str">
            <v>2090710</v>
          </cell>
          <cell r="B1281" t="str">
            <v>NUC</v>
          </cell>
        </row>
        <row r="1282">
          <cell r="A1282" t="str">
            <v>2078914</v>
          </cell>
          <cell r="B1282" t="str">
            <v>NUC</v>
          </cell>
        </row>
        <row r="1283">
          <cell r="A1283" t="str">
            <v>2086524</v>
          </cell>
          <cell r="B1283" t="str">
            <v>NUC</v>
          </cell>
        </row>
        <row r="1284">
          <cell r="A1284" t="str">
            <v>2085907</v>
          </cell>
          <cell r="B1284" t="str">
            <v>NUC</v>
          </cell>
        </row>
        <row r="1285">
          <cell r="A1285" t="str">
            <v>2085908</v>
          </cell>
          <cell r="B1285" t="str">
            <v>NUC</v>
          </cell>
        </row>
        <row r="1286">
          <cell r="A1286" t="str">
            <v>2067033</v>
          </cell>
          <cell r="B1286" t="str">
            <v>NUC</v>
          </cell>
        </row>
        <row r="1287">
          <cell r="A1287" t="str">
            <v>2067034</v>
          </cell>
          <cell r="B1287" t="str">
            <v>NUC</v>
          </cell>
        </row>
        <row r="1288">
          <cell r="A1288" t="str">
            <v>2075106</v>
          </cell>
          <cell r="B1288" t="str">
            <v>NUC</v>
          </cell>
        </row>
        <row r="1289">
          <cell r="A1289" t="str">
            <v>NRS1601H</v>
          </cell>
          <cell r="B1289" t="str">
            <v>NUC</v>
          </cell>
        </row>
        <row r="1290">
          <cell r="A1290" t="str">
            <v>NRS1752H</v>
          </cell>
          <cell r="B1290" t="str">
            <v>NUC</v>
          </cell>
        </row>
        <row r="1291">
          <cell r="A1291" t="str">
            <v>NRS1804H</v>
          </cell>
          <cell r="B1291" t="str">
            <v>NUC</v>
          </cell>
        </row>
        <row r="1292">
          <cell r="A1292" t="str">
            <v>1834996</v>
          </cell>
          <cell r="B1292" t="str">
            <v>NUC</v>
          </cell>
        </row>
        <row r="1293">
          <cell r="A1293" t="str">
            <v>2022249</v>
          </cell>
          <cell r="B1293" t="str">
            <v>NUC</v>
          </cell>
        </row>
        <row r="1294">
          <cell r="A1294" t="str">
            <v>2022250</v>
          </cell>
          <cell r="B1294" t="str">
            <v>NUC</v>
          </cell>
        </row>
        <row r="1295">
          <cell r="A1295" t="str">
            <v>NRS0775H</v>
          </cell>
          <cell r="B1295" t="str">
            <v>NUE</v>
          </cell>
        </row>
        <row r="1296">
          <cell r="A1296" t="str">
            <v>NRS1519H</v>
          </cell>
          <cell r="B1296" t="str">
            <v>NUE</v>
          </cell>
        </row>
        <row r="1297">
          <cell r="A1297" t="str">
            <v>NUBRF</v>
          </cell>
          <cell r="B1297" t="str">
            <v>NUE</v>
          </cell>
        </row>
        <row r="1298">
          <cell r="A1298" t="str">
            <v>NUINSP</v>
          </cell>
          <cell r="B1298" t="str">
            <v>NUE</v>
          </cell>
        </row>
        <row r="1299">
          <cell r="A1299" t="str">
            <v>NUSWIT</v>
          </cell>
          <cell r="B1299" t="str">
            <v>NUE</v>
          </cell>
        </row>
        <row r="1300">
          <cell r="A1300" t="str">
            <v>1613418</v>
          </cell>
          <cell r="B1300" t="str">
            <v>NUN</v>
          </cell>
        </row>
        <row r="1301">
          <cell r="A1301" t="str">
            <v>1969389</v>
          </cell>
          <cell r="B1301" t="str">
            <v>NUN</v>
          </cell>
        </row>
        <row r="1302">
          <cell r="A1302" t="str">
            <v>1999245</v>
          </cell>
          <cell r="B1302" t="str">
            <v>NUN</v>
          </cell>
        </row>
        <row r="1303">
          <cell r="A1303" t="str">
            <v>WTD6005</v>
          </cell>
          <cell r="B1303" t="str">
            <v>NUN</v>
          </cell>
        </row>
        <row r="1304">
          <cell r="A1304" t="str">
            <v>2001163</v>
          </cell>
          <cell r="B1304" t="str">
            <v>NUN</v>
          </cell>
        </row>
        <row r="1305">
          <cell r="A1305" t="str">
            <v>WT7335</v>
          </cell>
          <cell r="B1305" t="str">
            <v>NUN</v>
          </cell>
        </row>
        <row r="1306">
          <cell r="A1306" t="str">
            <v>2084096</v>
          </cell>
          <cell r="B1306" t="str">
            <v>NUN</v>
          </cell>
        </row>
        <row r="1307">
          <cell r="A1307" t="str">
            <v>2084097</v>
          </cell>
          <cell r="B1307" t="str">
            <v>NUN</v>
          </cell>
        </row>
        <row r="1308">
          <cell r="A1308" t="str">
            <v>2054474</v>
          </cell>
          <cell r="B1308" t="str">
            <v>NUN</v>
          </cell>
        </row>
        <row r="1309">
          <cell r="A1309" t="str">
            <v>2045196</v>
          </cell>
          <cell r="B1309" t="str">
            <v>NUN</v>
          </cell>
        </row>
        <row r="1310">
          <cell r="A1310" t="str">
            <v>2036983</v>
          </cell>
          <cell r="B1310" t="str">
            <v>NUN</v>
          </cell>
        </row>
        <row r="1311">
          <cell r="A1311" t="str">
            <v>2094904</v>
          </cell>
          <cell r="B1311" t="str">
            <v>NUN</v>
          </cell>
        </row>
        <row r="1312">
          <cell r="A1312" t="str">
            <v>2084105</v>
          </cell>
          <cell r="B1312" t="str">
            <v>NUN</v>
          </cell>
        </row>
        <row r="1313">
          <cell r="A1313" t="str">
            <v>2084108</v>
          </cell>
          <cell r="B1313" t="str">
            <v>NUN</v>
          </cell>
        </row>
        <row r="1314">
          <cell r="A1314" t="str">
            <v>1952856</v>
          </cell>
          <cell r="B1314" t="str">
            <v>NUN</v>
          </cell>
        </row>
        <row r="1315">
          <cell r="A1315" t="str">
            <v>2006942</v>
          </cell>
          <cell r="B1315" t="str">
            <v>NUN</v>
          </cell>
        </row>
        <row r="1316">
          <cell r="A1316" t="str">
            <v>2070781</v>
          </cell>
          <cell r="B1316" t="str">
            <v>NUN</v>
          </cell>
        </row>
        <row r="1317">
          <cell r="A1317" t="str">
            <v>WND8003</v>
          </cell>
          <cell r="B1317" t="str">
            <v>NUN</v>
          </cell>
        </row>
        <row r="1318">
          <cell r="A1318" t="str">
            <v>2029837</v>
          </cell>
          <cell r="B1318" t="str">
            <v>NUS</v>
          </cell>
        </row>
        <row r="1319">
          <cell r="A1319" t="str">
            <v>2029885</v>
          </cell>
          <cell r="B1319" t="str">
            <v>NUS</v>
          </cell>
        </row>
        <row r="1320">
          <cell r="A1320" t="str">
            <v>2035184</v>
          </cell>
          <cell r="B1320" t="str">
            <v>NUS</v>
          </cell>
        </row>
        <row r="1321">
          <cell r="A1321" t="str">
            <v>2072940</v>
          </cell>
          <cell r="B1321" t="str">
            <v>NUS</v>
          </cell>
        </row>
        <row r="1322">
          <cell r="A1322" t="str">
            <v>2073864</v>
          </cell>
          <cell r="B1322" t="str">
            <v>NUS</v>
          </cell>
        </row>
        <row r="1323">
          <cell r="A1323" t="str">
            <v>2073867</v>
          </cell>
          <cell r="B1323" t="str">
            <v>NUS</v>
          </cell>
        </row>
        <row r="1324">
          <cell r="A1324" t="str">
            <v>2074222</v>
          </cell>
          <cell r="B1324" t="str">
            <v>NUS</v>
          </cell>
        </row>
        <row r="1325">
          <cell r="A1325" t="str">
            <v>2074232</v>
          </cell>
          <cell r="B1325" t="str">
            <v>NUS</v>
          </cell>
        </row>
        <row r="1326">
          <cell r="A1326" t="str">
            <v>2074238</v>
          </cell>
          <cell r="B1326" t="str">
            <v>NUS</v>
          </cell>
        </row>
        <row r="1327">
          <cell r="A1327" t="str">
            <v>2078468</v>
          </cell>
          <cell r="B1327" t="str">
            <v>NUS</v>
          </cell>
        </row>
        <row r="1328">
          <cell r="A1328" t="str">
            <v>2078481</v>
          </cell>
          <cell r="B1328" t="str">
            <v>NUS</v>
          </cell>
        </row>
        <row r="1329">
          <cell r="A1329" t="str">
            <v>2085174</v>
          </cell>
          <cell r="B1329" t="str">
            <v>NUS</v>
          </cell>
        </row>
        <row r="1330">
          <cell r="A1330" t="str">
            <v>WNF8000</v>
          </cell>
          <cell r="B1330" t="str">
            <v>NUS</v>
          </cell>
        </row>
        <row r="1331">
          <cell r="A1331" t="str">
            <v>2045761</v>
          </cell>
          <cell r="B1331" t="str">
            <v>NUS</v>
          </cell>
        </row>
        <row r="1332">
          <cell r="A1332" t="str">
            <v>2037059</v>
          </cell>
          <cell r="B1332" t="str">
            <v>NUS</v>
          </cell>
        </row>
        <row r="1333">
          <cell r="A1333" t="str">
            <v>2029615</v>
          </cell>
          <cell r="B1333" t="str">
            <v>NUS</v>
          </cell>
        </row>
        <row r="1334">
          <cell r="A1334" t="str">
            <v>2037552</v>
          </cell>
          <cell r="B1334" t="str">
            <v>NUS</v>
          </cell>
        </row>
        <row r="1335">
          <cell r="A1335" t="str">
            <v>2081737</v>
          </cell>
          <cell r="B1335" t="str">
            <v>NUS</v>
          </cell>
        </row>
        <row r="1336">
          <cell r="A1336" t="str">
            <v>2024701</v>
          </cell>
          <cell r="B1336" t="str">
            <v>NUS</v>
          </cell>
        </row>
        <row r="1337">
          <cell r="A1337" t="str">
            <v>2045925</v>
          </cell>
          <cell r="B1337" t="str">
            <v>NUS</v>
          </cell>
        </row>
        <row r="1338">
          <cell r="A1338" t="str">
            <v>2054041</v>
          </cell>
          <cell r="B1338" t="str">
            <v>NUS</v>
          </cell>
        </row>
        <row r="1339">
          <cell r="A1339" t="str">
            <v>2054041</v>
          </cell>
          <cell r="B1339" t="str">
            <v>NUS</v>
          </cell>
        </row>
        <row r="1340">
          <cell r="A1340" t="str">
            <v>2031253</v>
          </cell>
          <cell r="B1340" t="str">
            <v>NUS</v>
          </cell>
        </row>
        <row r="1341">
          <cell r="A1341" t="str">
            <v>2031253</v>
          </cell>
          <cell r="B1341" t="str">
            <v>NUS</v>
          </cell>
        </row>
        <row r="1342">
          <cell r="A1342" t="str">
            <v>CA100602</v>
          </cell>
          <cell r="B1342" t="str">
            <v>OH003</v>
          </cell>
        </row>
        <row r="1343">
          <cell r="A1343" t="str">
            <v>CA100801</v>
          </cell>
          <cell r="B1343" t="str">
            <v>OH003</v>
          </cell>
        </row>
        <row r="1344">
          <cell r="A1344" t="str">
            <v>CA100802</v>
          </cell>
          <cell r="B1344" t="str">
            <v>OH003</v>
          </cell>
        </row>
        <row r="1345">
          <cell r="A1345" t="str">
            <v>CA101602</v>
          </cell>
          <cell r="B1345" t="str">
            <v>OH003</v>
          </cell>
        </row>
        <row r="1346">
          <cell r="A1346" t="str">
            <v>CA101603</v>
          </cell>
          <cell r="B1346" t="str">
            <v>OH003</v>
          </cell>
        </row>
        <row r="1347">
          <cell r="A1347" t="str">
            <v>CA101803</v>
          </cell>
          <cell r="B1347" t="str">
            <v>OH003</v>
          </cell>
        </row>
        <row r="1348">
          <cell r="A1348" t="str">
            <v>CA101804</v>
          </cell>
          <cell r="B1348" t="str">
            <v>OH003</v>
          </cell>
        </row>
        <row r="1349">
          <cell r="A1349" t="str">
            <v>CA102803</v>
          </cell>
          <cell r="B1349" t="str">
            <v>OH003</v>
          </cell>
        </row>
        <row r="1350">
          <cell r="A1350" t="str">
            <v>CA102805</v>
          </cell>
          <cell r="B1350" t="str">
            <v>OH003</v>
          </cell>
        </row>
        <row r="1351">
          <cell r="A1351" t="str">
            <v>CA104602</v>
          </cell>
          <cell r="B1351" t="str">
            <v>OH003</v>
          </cell>
        </row>
        <row r="1352">
          <cell r="A1352" t="str">
            <v>CA104807</v>
          </cell>
          <cell r="B1352" t="str">
            <v>OH003</v>
          </cell>
        </row>
        <row r="1353">
          <cell r="A1353" t="str">
            <v>CA104808</v>
          </cell>
          <cell r="B1353" t="str">
            <v>OH003</v>
          </cell>
        </row>
        <row r="1354">
          <cell r="A1354" t="str">
            <v>CU000602</v>
          </cell>
          <cell r="B1354" t="str">
            <v>OH003</v>
          </cell>
        </row>
        <row r="1355">
          <cell r="A1355" t="str">
            <v>CU000603</v>
          </cell>
          <cell r="B1355" t="str">
            <v>OH003</v>
          </cell>
        </row>
        <row r="1356">
          <cell r="A1356" t="str">
            <v>CU000802</v>
          </cell>
          <cell r="B1356" t="str">
            <v>OH003</v>
          </cell>
        </row>
        <row r="1357">
          <cell r="A1357" t="str">
            <v>CU000803</v>
          </cell>
          <cell r="B1357" t="str">
            <v>OH003</v>
          </cell>
        </row>
        <row r="1358">
          <cell r="A1358" t="str">
            <v>JTC6028</v>
          </cell>
          <cell r="B1358" t="str">
            <v>OH003</v>
          </cell>
        </row>
        <row r="1359">
          <cell r="A1359" t="str">
            <v>WTE3005A</v>
          </cell>
          <cell r="B1359" t="str">
            <v>OH003</v>
          </cell>
        </row>
        <row r="1360">
          <cell r="A1360" t="str">
            <v>WTE5005A</v>
          </cell>
          <cell r="B1360" t="str">
            <v>OH003</v>
          </cell>
        </row>
        <row r="1361">
          <cell r="A1361" t="str">
            <v>ADOSE420</v>
          </cell>
          <cell r="B1361" t="str">
            <v>OH004</v>
          </cell>
        </row>
        <row r="1362">
          <cell r="A1362" t="str">
            <v>DRGENER</v>
          </cell>
          <cell r="B1362" t="str">
            <v>OH004</v>
          </cell>
        </row>
        <row r="1363">
          <cell r="A1363" t="str">
            <v>EASCE430</v>
          </cell>
          <cell r="B1363" t="str">
            <v>OH004</v>
          </cell>
        </row>
        <row r="1364">
          <cell r="A1364" t="str">
            <v>EASNE430</v>
          </cell>
          <cell r="B1364" t="str">
            <v>OH004</v>
          </cell>
        </row>
        <row r="1365">
          <cell r="A1365" t="str">
            <v>EASSE430</v>
          </cell>
          <cell r="B1365" t="str">
            <v>OH004</v>
          </cell>
        </row>
        <row r="1366">
          <cell r="A1366" t="str">
            <v>MAJORPRO</v>
          </cell>
          <cell r="B1366" t="str">
            <v>OH004</v>
          </cell>
        </row>
        <row r="1367">
          <cell r="A1367" t="str">
            <v>WAPE420</v>
          </cell>
          <cell r="B1367" t="str">
            <v>OH004</v>
          </cell>
        </row>
        <row r="1368">
          <cell r="A1368" t="str">
            <v>XD4DREF</v>
          </cell>
          <cell r="B1368" t="str">
            <v>OH004</v>
          </cell>
        </row>
        <row r="1369">
          <cell r="A1369" t="str">
            <v>XD4UPR</v>
          </cell>
          <cell r="B1369" t="str">
            <v>OH004</v>
          </cell>
        </row>
        <row r="1370">
          <cell r="A1370" t="str">
            <v>WNB7093</v>
          </cell>
          <cell r="B1370" t="str">
            <v>PR017</v>
          </cell>
        </row>
        <row r="1371">
          <cell r="A1371" t="str">
            <v>WND6029B</v>
          </cell>
          <cell r="B1371" t="str">
            <v>PR017</v>
          </cell>
        </row>
        <row r="1372">
          <cell r="A1372" t="str">
            <v>WTB6283</v>
          </cell>
          <cell r="B1372" t="str">
            <v>PR017</v>
          </cell>
        </row>
        <row r="1373">
          <cell r="A1373" t="str">
            <v>WTB6284</v>
          </cell>
          <cell r="B1373" t="str">
            <v>PR017</v>
          </cell>
        </row>
        <row r="1374">
          <cell r="A1374" t="str">
            <v>WTB7315</v>
          </cell>
          <cell r="B1374" t="str">
            <v>PR017</v>
          </cell>
        </row>
        <row r="1375">
          <cell r="A1375" t="str">
            <v>WTB8000</v>
          </cell>
          <cell r="B1375" t="str">
            <v>PR017</v>
          </cell>
        </row>
        <row r="1376">
          <cell r="A1376" t="str">
            <v>JNB7022</v>
          </cell>
          <cell r="B1376" t="str">
            <v>PR020</v>
          </cell>
        </row>
        <row r="1377">
          <cell r="A1377" t="str">
            <v>WNB7106</v>
          </cell>
          <cell r="B1377" t="str">
            <v>PR020</v>
          </cell>
        </row>
        <row r="1378">
          <cell r="A1378" t="str">
            <v>WND6031A</v>
          </cell>
          <cell r="B1378" t="str">
            <v>PR020</v>
          </cell>
        </row>
        <row r="1379">
          <cell r="A1379" t="str">
            <v>WNF7014A</v>
          </cell>
          <cell r="B1379" t="str">
            <v>PR020</v>
          </cell>
        </row>
        <row r="1380">
          <cell r="A1380" t="str">
            <v>WTB7887</v>
          </cell>
          <cell r="B1380" t="str">
            <v>PR020</v>
          </cell>
        </row>
        <row r="1381">
          <cell r="A1381" t="str">
            <v>WTB7891</v>
          </cell>
          <cell r="B1381" t="str">
            <v>PR020</v>
          </cell>
        </row>
        <row r="1382">
          <cell r="A1382" t="str">
            <v>1745385</v>
          </cell>
          <cell r="B1382" t="str">
            <v>PR022</v>
          </cell>
        </row>
        <row r="1383">
          <cell r="A1383" t="str">
            <v>1747360</v>
          </cell>
          <cell r="B1383" t="str">
            <v>PR022</v>
          </cell>
        </row>
        <row r="1384">
          <cell r="A1384" t="str">
            <v>1747362</v>
          </cell>
          <cell r="B1384" t="str">
            <v>PR022</v>
          </cell>
        </row>
        <row r="1385">
          <cell r="A1385" t="str">
            <v>1936930</v>
          </cell>
          <cell r="B1385" t="str">
            <v>PR022</v>
          </cell>
        </row>
        <row r="1386">
          <cell r="A1386" t="str">
            <v>2007707</v>
          </cell>
          <cell r="B1386" t="str">
            <v>PR022</v>
          </cell>
        </row>
        <row r="1387">
          <cell r="A1387" t="str">
            <v>2007708</v>
          </cell>
          <cell r="B1387" t="str">
            <v>PR022</v>
          </cell>
        </row>
        <row r="1388">
          <cell r="A1388" t="str">
            <v>2086059</v>
          </cell>
          <cell r="B1388" t="str">
            <v>PR022</v>
          </cell>
        </row>
        <row r="1389">
          <cell r="A1389" t="str">
            <v>GTE5004</v>
          </cell>
          <cell r="B1389" t="str">
            <v>PR022</v>
          </cell>
        </row>
        <row r="1390">
          <cell r="A1390" t="str">
            <v>WNF7004</v>
          </cell>
          <cell r="B1390" t="str">
            <v>PR022</v>
          </cell>
        </row>
        <row r="1391">
          <cell r="A1391" t="str">
            <v>WSTWETPK</v>
          </cell>
          <cell r="B1391" t="str">
            <v>PR022</v>
          </cell>
        </row>
        <row r="1392">
          <cell r="A1392" t="str">
            <v>WTB5132</v>
          </cell>
          <cell r="B1392" t="str">
            <v>PR022</v>
          </cell>
        </row>
        <row r="1393">
          <cell r="A1393" t="str">
            <v>WTB5151</v>
          </cell>
          <cell r="B1393" t="str">
            <v>PR022</v>
          </cell>
        </row>
        <row r="1394">
          <cell r="A1394" t="str">
            <v>WTB5169</v>
          </cell>
          <cell r="B1394" t="str">
            <v>PR022</v>
          </cell>
        </row>
        <row r="1395">
          <cell r="A1395" t="str">
            <v>JTB7058</v>
          </cell>
          <cell r="B1395" t="str">
            <v>PR029</v>
          </cell>
        </row>
        <row r="1396">
          <cell r="A1396" t="str">
            <v>WNB8002</v>
          </cell>
          <cell r="B1396" t="str">
            <v>PR029</v>
          </cell>
        </row>
        <row r="1397">
          <cell r="A1397" t="str">
            <v>WTB5135</v>
          </cell>
          <cell r="B1397" t="str">
            <v>PR035</v>
          </cell>
        </row>
        <row r="1398">
          <cell r="A1398" t="str">
            <v>WTB7121</v>
          </cell>
          <cell r="B1398" t="str">
            <v>PR035</v>
          </cell>
        </row>
        <row r="1399">
          <cell r="A1399" t="str">
            <v>WTB8001</v>
          </cell>
          <cell r="B1399" t="str">
            <v>PR035</v>
          </cell>
        </row>
        <row r="1400">
          <cell r="A1400" t="str">
            <v>WTB7506</v>
          </cell>
          <cell r="B1400" t="str">
            <v>PR042</v>
          </cell>
        </row>
        <row r="1401">
          <cell r="A1401" t="str">
            <v>WTC7004</v>
          </cell>
          <cell r="B1401" t="str">
            <v>PR044</v>
          </cell>
        </row>
        <row r="1402">
          <cell r="A1402" t="str">
            <v>WCB3105A</v>
          </cell>
          <cell r="B1402" t="str">
            <v>PR051</v>
          </cell>
        </row>
        <row r="1403">
          <cell r="A1403" t="str">
            <v>JTB6041</v>
          </cell>
          <cell r="B1403" t="str">
            <v>PR052</v>
          </cell>
        </row>
        <row r="1404">
          <cell r="A1404" t="str">
            <v>JTB6042</v>
          </cell>
          <cell r="B1404" t="str">
            <v>PR052</v>
          </cell>
        </row>
        <row r="1405">
          <cell r="A1405" t="str">
            <v>WNF7034</v>
          </cell>
          <cell r="B1405" t="str">
            <v>PR052</v>
          </cell>
        </row>
        <row r="1406">
          <cell r="A1406" t="str">
            <v>WTD50028</v>
          </cell>
          <cell r="B1406" t="str">
            <v>PR052</v>
          </cell>
        </row>
        <row r="1407">
          <cell r="A1407" t="str">
            <v>WTE7026</v>
          </cell>
          <cell r="B1407" t="str">
            <v>PR052</v>
          </cell>
        </row>
        <row r="1408">
          <cell r="A1408" t="str">
            <v>1690657</v>
          </cell>
          <cell r="B1408" t="str">
            <v>PR054</v>
          </cell>
        </row>
        <row r="1409">
          <cell r="A1409" t="str">
            <v>1697292</v>
          </cell>
          <cell r="B1409" t="str">
            <v>PR054</v>
          </cell>
        </row>
        <row r="1410">
          <cell r="A1410" t="str">
            <v>1708154</v>
          </cell>
          <cell r="B1410" t="str">
            <v>PR054</v>
          </cell>
        </row>
        <row r="1411">
          <cell r="A1411" t="str">
            <v>1739080</v>
          </cell>
          <cell r="B1411" t="str">
            <v>PR054</v>
          </cell>
        </row>
        <row r="1412">
          <cell r="A1412" t="str">
            <v>1752156</v>
          </cell>
          <cell r="B1412" t="str">
            <v>PR054</v>
          </cell>
        </row>
        <row r="1413">
          <cell r="A1413" t="str">
            <v>1806784</v>
          </cell>
          <cell r="B1413" t="str">
            <v>PR054</v>
          </cell>
        </row>
        <row r="1414">
          <cell r="A1414" t="str">
            <v>1813731</v>
          </cell>
          <cell r="B1414" t="str">
            <v>PR054</v>
          </cell>
        </row>
        <row r="1415">
          <cell r="A1415" t="str">
            <v>1813732</v>
          </cell>
          <cell r="B1415" t="str">
            <v>PR054</v>
          </cell>
        </row>
        <row r="1416">
          <cell r="A1416" t="str">
            <v>1813732</v>
          </cell>
          <cell r="B1416" t="str">
            <v>PR054</v>
          </cell>
        </row>
        <row r="1417">
          <cell r="A1417" t="str">
            <v>1909542</v>
          </cell>
          <cell r="B1417" t="str">
            <v>PR054</v>
          </cell>
        </row>
        <row r="1418">
          <cell r="A1418" t="str">
            <v>1909543</v>
          </cell>
          <cell r="B1418" t="str">
            <v>PR054</v>
          </cell>
        </row>
        <row r="1419">
          <cell r="A1419" t="str">
            <v>1984667</v>
          </cell>
          <cell r="B1419" t="str">
            <v>PR054</v>
          </cell>
        </row>
        <row r="1420">
          <cell r="A1420" t="str">
            <v>1984668</v>
          </cell>
          <cell r="B1420" t="str">
            <v>PR054</v>
          </cell>
        </row>
        <row r="1421">
          <cell r="A1421" t="str">
            <v>1984681</v>
          </cell>
          <cell r="B1421" t="str">
            <v>PR054</v>
          </cell>
        </row>
        <row r="1422">
          <cell r="A1422" t="str">
            <v>1984682</v>
          </cell>
          <cell r="B1422" t="str">
            <v>PR054</v>
          </cell>
        </row>
        <row r="1423">
          <cell r="A1423" t="str">
            <v>2053902</v>
          </cell>
          <cell r="B1423" t="str">
            <v>PR054</v>
          </cell>
        </row>
        <row r="1424">
          <cell r="A1424" t="str">
            <v>WNB6767A</v>
          </cell>
          <cell r="B1424" t="str">
            <v>PR054</v>
          </cell>
        </row>
        <row r="1425">
          <cell r="A1425" t="str">
            <v>WNB6768</v>
          </cell>
          <cell r="B1425" t="str">
            <v>PR054</v>
          </cell>
        </row>
        <row r="1426">
          <cell r="A1426" t="str">
            <v>WTB5053A</v>
          </cell>
          <cell r="B1426" t="str">
            <v>PR054</v>
          </cell>
        </row>
        <row r="1427">
          <cell r="A1427" t="str">
            <v>WTB7199</v>
          </cell>
          <cell r="B1427" t="str">
            <v>PR054</v>
          </cell>
        </row>
        <row r="1428">
          <cell r="A1428" t="str">
            <v>WTC6039</v>
          </cell>
          <cell r="B1428" t="str">
            <v>PR060</v>
          </cell>
        </row>
        <row r="1429">
          <cell r="A1429" t="str">
            <v>WTD50033</v>
          </cell>
          <cell r="B1429" t="str">
            <v>PR060</v>
          </cell>
        </row>
        <row r="1430">
          <cell r="A1430" t="str">
            <v>WTB7109</v>
          </cell>
          <cell r="B1430" t="str">
            <v>PR061</v>
          </cell>
        </row>
        <row r="1431">
          <cell r="A1431" t="str">
            <v>WTE6008</v>
          </cell>
          <cell r="B1431" t="str">
            <v>PR062</v>
          </cell>
        </row>
        <row r="1432">
          <cell r="A1432" t="str">
            <v>WTE7000</v>
          </cell>
          <cell r="B1432" t="str">
            <v>PR062</v>
          </cell>
        </row>
        <row r="1433">
          <cell r="A1433" t="str">
            <v>1970031A</v>
          </cell>
          <cell r="B1433" t="str">
            <v>PR065</v>
          </cell>
        </row>
        <row r="1434">
          <cell r="A1434" t="str">
            <v>1970071A</v>
          </cell>
          <cell r="B1434" t="str">
            <v>PR065</v>
          </cell>
        </row>
        <row r="1435">
          <cell r="A1435" t="str">
            <v>WCB6033</v>
          </cell>
          <cell r="B1435" t="str">
            <v>PR065</v>
          </cell>
        </row>
        <row r="1436">
          <cell r="A1436" t="str">
            <v>WCB7067A</v>
          </cell>
          <cell r="B1436" t="str">
            <v>PR065</v>
          </cell>
        </row>
        <row r="1437">
          <cell r="A1437" t="str">
            <v>WCD6004A</v>
          </cell>
          <cell r="B1437" t="str">
            <v>PR065</v>
          </cell>
        </row>
        <row r="1438">
          <cell r="A1438" t="str">
            <v>WCD6027A</v>
          </cell>
          <cell r="B1438" t="str">
            <v>PR065</v>
          </cell>
        </row>
        <row r="1439">
          <cell r="A1439" t="str">
            <v>WNF7013</v>
          </cell>
          <cell r="B1439" t="str">
            <v>PR065</v>
          </cell>
        </row>
        <row r="1440">
          <cell r="A1440" t="str">
            <v>WSE7035</v>
          </cell>
          <cell r="B1440" t="str">
            <v>PR065</v>
          </cell>
        </row>
        <row r="1441">
          <cell r="A1441" t="str">
            <v>WTB5028</v>
          </cell>
          <cell r="B1441" t="str">
            <v>PR065</v>
          </cell>
        </row>
        <row r="1442">
          <cell r="A1442" t="str">
            <v>WTE5001</v>
          </cell>
          <cell r="B1442" t="str">
            <v>PR065</v>
          </cell>
        </row>
        <row r="1443">
          <cell r="A1443" t="str">
            <v>WTE5003A</v>
          </cell>
          <cell r="B1443" t="str">
            <v>PR065</v>
          </cell>
        </row>
        <row r="1444">
          <cell r="A1444" t="str">
            <v>WCB8000</v>
          </cell>
          <cell r="B1444" t="str">
            <v>PR069</v>
          </cell>
        </row>
        <row r="1445">
          <cell r="A1445" t="str">
            <v>WTC6067</v>
          </cell>
          <cell r="B1445" t="str">
            <v>PR070</v>
          </cell>
        </row>
        <row r="1446">
          <cell r="A1446" t="str">
            <v>WTD7011</v>
          </cell>
          <cell r="B1446" t="str">
            <v>PR070</v>
          </cell>
        </row>
        <row r="1447">
          <cell r="A1447" t="str">
            <v>WTB7040</v>
          </cell>
          <cell r="B1447" t="str">
            <v>PR073</v>
          </cell>
        </row>
        <row r="1448">
          <cell r="A1448" t="str">
            <v>WTB7042</v>
          </cell>
          <cell r="B1448" t="str">
            <v>PR073</v>
          </cell>
        </row>
        <row r="1449">
          <cell r="A1449" t="str">
            <v>WTB7043</v>
          </cell>
          <cell r="B1449" t="str">
            <v>PR073</v>
          </cell>
        </row>
        <row r="1450">
          <cell r="A1450" t="str">
            <v>WTB7051</v>
          </cell>
          <cell r="B1450" t="str">
            <v>PR073</v>
          </cell>
        </row>
        <row r="1451">
          <cell r="A1451" t="str">
            <v>WTB7061</v>
          </cell>
          <cell r="B1451" t="str">
            <v>PR073</v>
          </cell>
        </row>
        <row r="1452">
          <cell r="A1452" t="str">
            <v>WTC6056</v>
          </cell>
          <cell r="B1452" t="str">
            <v>PR073</v>
          </cell>
        </row>
        <row r="1453">
          <cell r="A1453" t="str">
            <v>DTE5009</v>
          </cell>
          <cell r="B1453" t="str">
            <v>PR086</v>
          </cell>
        </row>
        <row r="1454">
          <cell r="A1454" t="str">
            <v>WSB7000</v>
          </cell>
          <cell r="B1454" t="str">
            <v>PR086</v>
          </cell>
        </row>
        <row r="1455">
          <cell r="A1455" t="str">
            <v>WSB7001</v>
          </cell>
          <cell r="B1455" t="str">
            <v>PR086</v>
          </cell>
        </row>
        <row r="1456">
          <cell r="A1456" t="str">
            <v>WSB7003</v>
          </cell>
          <cell r="B1456" t="str">
            <v>PR086</v>
          </cell>
        </row>
        <row r="1457">
          <cell r="A1457" t="str">
            <v>WSB7004</v>
          </cell>
          <cell r="B1457" t="str">
            <v>PR086</v>
          </cell>
        </row>
        <row r="1458">
          <cell r="A1458" t="str">
            <v>WSC7000</v>
          </cell>
          <cell r="B1458" t="str">
            <v>PR086</v>
          </cell>
        </row>
        <row r="1459">
          <cell r="A1459" t="str">
            <v>WTD50021</v>
          </cell>
          <cell r="B1459" t="str">
            <v>PR086</v>
          </cell>
        </row>
        <row r="1460">
          <cell r="A1460" t="str">
            <v>WTE6015</v>
          </cell>
          <cell r="B1460" t="str">
            <v>PR086</v>
          </cell>
        </row>
        <row r="1461">
          <cell r="A1461" t="str">
            <v>WTE6016</v>
          </cell>
          <cell r="B1461" t="str">
            <v>PR086</v>
          </cell>
        </row>
        <row r="1462">
          <cell r="A1462" t="str">
            <v>WTE6026</v>
          </cell>
          <cell r="B1462" t="str">
            <v>PR086</v>
          </cell>
        </row>
        <row r="1463">
          <cell r="A1463" t="str">
            <v>WTC7023</v>
          </cell>
          <cell r="B1463" t="str">
            <v>PR090</v>
          </cell>
        </row>
        <row r="1464">
          <cell r="A1464" t="str">
            <v>WTE7042</v>
          </cell>
          <cell r="B1464" t="str">
            <v>PR095</v>
          </cell>
        </row>
        <row r="1465">
          <cell r="A1465" t="str">
            <v>1951997</v>
          </cell>
          <cell r="B1465" t="str">
            <v>PR096</v>
          </cell>
        </row>
        <row r="1466">
          <cell r="A1466" t="str">
            <v>1951999</v>
          </cell>
          <cell r="B1466" t="str">
            <v>PR096</v>
          </cell>
        </row>
        <row r="1467">
          <cell r="A1467" t="str">
            <v>1952007</v>
          </cell>
          <cell r="B1467" t="str">
            <v>PR096</v>
          </cell>
        </row>
        <row r="1468">
          <cell r="A1468" t="str">
            <v>1952009</v>
          </cell>
          <cell r="B1468" t="str">
            <v>PR096</v>
          </cell>
        </row>
        <row r="1469">
          <cell r="A1469" t="str">
            <v>1952013</v>
          </cell>
          <cell r="B1469" t="str">
            <v>PR096</v>
          </cell>
        </row>
        <row r="1470">
          <cell r="A1470" t="str">
            <v>1952015</v>
          </cell>
          <cell r="B1470" t="str">
            <v>PR096</v>
          </cell>
        </row>
        <row r="1471">
          <cell r="A1471" t="str">
            <v>1952017</v>
          </cell>
          <cell r="B1471" t="str">
            <v>PR096</v>
          </cell>
        </row>
        <row r="1472">
          <cell r="A1472" t="str">
            <v>WSS8002</v>
          </cell>
          <cell r="B1472" t="str">
            <v>PR096</v>
          </cell>
        </row>
        <row r="1473">
          <cell r="A1473" t="str">
            <v>WSC7009</v>
          </cell>
          <cell r="B1473" t="str">
            <v>PR096</v>
          </cell>
        </row>
        <row r="1474">
          <cell r="A1474" t="str">
            <v>WTB7100</v>
          </cell>
          <cell r="B1474" t="str">
            <v>PR096</v>
          </cell>
        </row>
        <row r="1475">
          <cell r="A1475" t="str">
            <v>WTC7019</v>
          </cell>
          <cell r="B1475" t="str">
            <v>PR098</v>
          </cell>
        </row>
        <row r="1476">
          <cell r="A1476" t="str">
            <v>1776963</v>
          </cell>
          <cell r="B1476" t="str">
            <v>PR100</v>
          </cell>
        </row>
        <row r="1477">
          <cell r="A1477" t="str">
            <v>1780644</v>
          </cell>
          <cell r="B1477" t="str">
            <v>PR100</v>
          </cell>
        </row>
        <row r="1478">
          <cell r="A1478" t="str">
            <v>1797385</v>
          </cell>
          <cell r="B1478" t="str">
            <v>PR100</v>
          </cell>
        </row>
        <row r="1479">
          <cell r="A1479" t="str">
            <v>1842284</v>
          </cell>
          <cell r="B1479" t="str">
            <v>PR100</v>
          </cell>
        </row>
        <row r="1480">
          <cell r="A1480" t="str">
            <v>WSK7016</v>
          </cell>
          <cell r="B1480" t="str">
            <v>PR100</v>
          </cell>
        </row>
        <row r="1481">
          <cell r="A1481" t="str">
            <v>WSS7008</v>
          </cell>
          <cell r="B1481" t="str">
            <v>PR100</v>
          </cell>
        </row>
        <row r="1482">
          <cell r="A1482" t="str">
            <v>WSS7009</v>
          </cell>
          <cell r="B1482" t="str">
            <v>PR100</v>
          </cell>
        </row>
        <row r="1483">
          <cell r="A1483" t="str">
            <v>WSS7049</v>
          </cell>
          <cell r="B1483" t="str">
            <v>PR100</v>
          </cell>
        </row>
        <row r="1484">
          <cell r="A1484" t="str">
            <v>WSK7091</v>
          </cell>
          <cell r="B1484" t="str">
            <v>PR100</v>
          </cell>
        </row>
        <row r="1485">
          <cell r="A1485" t="str">
            <v>WSB6001</v>
          </cell>
          <cell r="B1485" t="str">
            <v>PR100</v>
          </cell>
        </row>
        <row r="1486">
          <cell r="A1486" t="str">
            <v>WSC7002</v>
          </cell>
          <cell r="B1486" t="str">
            <v>PR100</v>
          </cell>
        </row>
        <row r="1487">
          <cell r="A1487" t="str">
            <v>WSC7003</v>
          </cell>
          <cell r="B1487" t="str">
            <v>PR100</v>
          </cell>
        </row>
        <row r="1488">
          <cell r="A1488" t="str">
            <v>WSD7009</v>
          </cell>
          <cell r="B1488" t="str">
            <v>PR100</v>
          </cell>
        </row>
        <row r="1489">
          <cell r="A1489" t="str">
            <v>WSE7012</v>
          </cell>
          <cell r="B1489" t="str">
            <v>PR100</v>
          </cell>
        </row>
        <row r="1490">
          <cell r="A1490" t="str">
            <v>WTB6050A</v>
          </cell>
          <cell r="B1490" t="str">
            <v>PR100</v>
          </cell>
        </row>
        <row r="1491">
          <cell r="A1491" t="str">
            <v>WTB6081</v>
          </cell>
          <cell r="B1491" t="str">
            <v>PR100</v>
          </cell>
        </row>
        <row r="1492">
          <cell r="A1492" t="str">
            <v>WTB7021</v>
          </cell>
          <cell r="B1492" t="str">
            <v>PR100</v>
          </cell>
        </row>
        <row r="1493">
          <cell r="A1493" t="str">
            <v>WTD7019</v>
          </cell>
          <cell r="B1493" t="str">
            <v>PR100</v>
          </cell>
        </row>
        <row r="1494">
          <cell r="A1494" t="str">
            <v>WTE6039</v>
          </cell>
          <cell r="B1494" t="str">
            <v>PR100</v>
          </cell>
        </row>
        <row r="1495">
          <cell r="A1495" t="str">
            <v>JTB6244</v>
          </cell>
          <cell r="B1495" t="str">
            <v>PR101</v>
          </cell>
        </row>
        <row r="1496">
          <cell r="A1496" t="str">
            <v>1948655</v>
          </cell>
          <cell r="B1496" t="str">
            <v>PR143</v>
          </cell>
        </row>
        <row r="1497">
          <cell r="A1497" t="str">
            <v>1981316</v>
          </cell>
          <cell r="B1497" t="str">
            <v>PR143</v>
          </cell>
        </row>
        <row r="1498">
          <cell r="A1498" t="str">
            <v>2019505</v>
          </cell>
          <cell r="B1498" t="str">
            <v>PR143</v>
          </cell>
        </row>
        <row r="1499">
          <cell r="A1499" t="str">
            <v>2081709</v>
          </cell>
          <cell r="B1499" t="str">
            <v>PR143</v>
          </cell>
        </row>
        <row r="1500">
          <cell r="A1500" t="str">
            <v>WNB6078</v>
          </cell>
          <cell r="B1500" t="str">
            <v>PR143</v>
          </cell>
        </row>
        <row r="1501">
          <cell r="A1501" t="str">
            <v>WNB7071</v>
          </cell>
          <cell r="B1501" t="str">
            <v>PR143</v>
          </cell>
        </row>
        <row r="1502">
          <cell r="A1502" t="str">
            <v>WNF7032</v>
          </cell>
          <cell r="B1502" t="str">
            <v>PR143</v>
          </cell>
        </row>
        <row r="1503">
          <cell r="A1503" t="str">
            <v>WTB6058</v>
          </cell>
          <cell r="B1503" t="str">
            <v>PR143</v>
          </cell>
        </row>
        <row r="1504">
          <cell r="A1504" t="str">
            <v>WTB6151</v>
          </cell>
          <cell r="B1504" t="str">
            <v>PR143</v>
          </cell>
        </row>
        <row r="1505">
          <cell r="A1505" t="str">
            <v>WTB6156</v>
          </cell>
          <cell r="B1505" t="str">
            <v>PR143</v>
          </cell>
        </row>
        <row r="1506">
          <cell r="A1506" t="str">
            <v>WTB6159</v>
          </cell>
          <cell r="B1506" t="str">
            <v>PR143</v>
          </cell>
        </row>
        <row r="1507">
          <cell r="A1507" t="str">
            <v>WTB7355</v>
          </cell>
          <cell r="B1507" t="str">
            <v>PR143</v>
          </cell>
        </row>
        <row r="1508">
          <cell r="A1508" t="str">
            <v>WTE6012</v>
          </cell>
          <cell r="B1508" t="str">
            <v>PR143</v>
          </cell>
        </row>
        <row r="1509">
          <cell r="A1509" t="str">
            <v>WTB7140</v>
          </cell>
          <cell r="B1509" t="str">
            <v>PR144</v>
          </cell>
        </row>
        <row r="1510">
          <cell r="A1510" t="str">
            <v>WTC6066</v>
          </cell>
          <cell r="B1510" t="str">
            <v>PR144</v>
          </cell>
        </row>
        <row r="1511">
          <cell r="A1511" t="str">
            <v>WTD7000</v>
          </cell>
          <cell r="B1511" t="str">
            <v>PR144</v>
          </cell>
        </row>
        <row r="1512">
          <cell r="A1512" t="str">
            <v>1668570</v>
          </cell>
          <cell r="B1512" t="str">
            <v>PR145</v>
          </cell>
        </row>
        <row r="1513">
          <cell r="A1513" t="str">
            <v>1668583</v>
          </cell>
          <cell r="B1513" t="str">
            <v>PR145</v>
          </cell>
        </row>
        <row r="1514">
          <cell r="A1514" t="str">
            <v>1668596</v>
          </cell>
          <cell r="B1514" t="str">
            <v>PR145</v>
          </cell>
        </row>
        <row r="1515">
          <cell r="A1515" t="str">
            <v>2085216</v>
          </cell>
          <cell r="B1515" t="str">
            <v>PR145</v>
          </cell>
        </row>
        <row r="1516">
          <cell r="A1516" t="str">
            <v>2089085</v>
          </cell>
          <cell r="B1516" t="str">
            <v>PR145</v>
          </cell>
        </row>
        <row r="1517">
          <cell r="A1517" t="str">
            <v>2089087</v>
          </cell>
          <cell r="B1517" t="str">
            <v>PR145</v>
          </cell>
        </row>
        <row r="1518">
          <cell r="A1518" t="str">
            <v>GTE4021</v>
          </cell>
          <cell r="B1518" t="str">
            <v>PR145</v>
          </cell>
        </row>
        <row r="1519">
          <cell r="A1519" t="str">
            <v>HOX6004</v>
          </cell>
          <cell r="B1519" t="str">
            <v>PR145</v>
          </cell>
        </row>
        <row r="1520">
          <cell r="A1520" t="str">
            <v>WCB6029A</v>
          </cell>
          <cell r="B1520" t="str">
            <v>PR145</v>
          </cell>
        </row>
        <row r="1521">
          <cell r="A1521" t="str">
            <v>WCD6024</v>
          </cell>
          <cell r="B1521" t="str">
            <v>PR145</v>
          </cell>
        </row>
        <row r="1522">
          <cell r="A1522" t="str">
            <v>WCD7006</v>
          </cell>
          <cell r="B1522" t="str">
            <v>PR145</v>
          </cell>
        </row>
        <row r="1523">
          <cell r="A1523" t="str">
            <v>WCD7007</v>
          </cell>
          <cell r="B1523" t="str">
            <v>PR145</v>
          </cell>
        </row>
        <row r="1524">
          <cell r="A1524" t="str">
            <v>WND7021</v>
          </cell>
          <cell r="B1524" t="str">
            <v>PR145</v>
          </cell>
        </row>
        <row r="1525">
          <cell r="A1525" t="str">
            <v>WNF6004</v>
          </cell>
          <cell r="B1525" t="str">
            <v>PR145</v>
          </cell>
        </row>
        <row r="1526">
          <cell r="A1526" t="str">
            <v>WTB4139A</v>
          </cell>
          <cell r="B1526" t="str">
            <v>PR145</v>
          </cell>
        </row>
        <row r="1527">
          <cell r="A1527" t="str">
            <v>WTB5138</v>
          </cell>
          <cell r="B1527" t="str">
            <v>PR145</v>
          </cell>
        </row>
        <row r="1528">
          <cell r="A1528" t="str">
            <v>WTB5144</v>
          </cell>
          <cell r="B1528" t="str">
            <v>PR145</v>
          </cell>
        </row>
        <row r="1529">
          <cell r="A1529" t="str">
            <v>WTB6074</v>
          </cell>
          <cell r="B1529" t="str">
            <v>PR145</v>
          </cell>
        </row>
        <row r="1530">
          <cell r="A1530" t="str">
            <v>WTB7311</v>
          </cell>
          <cell r="B1530" t="str">
            <v>PR145</v>
          </cell>
        </row>
        <row r="1531">
          <cell r="A1531" t="str">
            <v>WTB7504</v>
          </cell>
          <cell r="B1531" t="str">
            <v>PR145</v>
          </cell>
        </row>
        <row r="1532">
          <cell r="A1532" t="str">
            <v>WTD50030</v>
          </cell>
          <cell r="B1532" t="str">
            <v>PR145</v>
          </cell>
        </row>
        <row r="1533">
          <cell r="A1533" t="str">
            <v>WTC6071</v>
          </cell>
          <cell r="B1533" t="str">
            <v>PR148</v>
          </cell>
        </row>
        <row r="1534">
          <cell r="A1534" t="str">
            <v>WTC7014</v>
          </cell>
          <cell r="B1534" t="str">
            <v>PR149</v>
          </cell>
        </row>
        <row r="1535">
          <cell r="A1535" t="str">
            <v>1728614</v>
          </cell>
          <cell r="B1535" t="str">
            <v>PR156</v>
          </cell>
        </row>
        <row r="1536">
          <cell r="A1536" t="str">
            <v>1728624</v>
          </cell>
          <cell r="B1536" t="str">
            <v>PR156</v>
          </cell>
        </row>
        <row r="1537">
          <cell r="A1537" t="str">
            <v>WCB6048</v>
          </cell>
          <cell r="B1537" t="str">
            <v>PR156</v>
          </cell>
        </row>
        <row r="1538">
          <cell r="A1538" t="str">
            <v>WCB7014</v>
          </cell>
          <cell r="B1538" t="str">
            <v>PR156</v>
          </cell>
        </row>
        <row r="1539">
          <cell r="A1539" t="str">
            <v>WCB7015</v>
          </cell>
          <cell r="B1539" t="str">
            <v>PR156</v>
          </cell>
        </row>
        <row r="1540">
          <cell r="A1540" t="str">
            <v>WCD7011</v>
          </cell>
          <cell r="B1540" t="str">
            <v>PR156</v>
          </cell>
        </row>
        <row r="1541">
          <cell r="A1541" t="str">
            <v>WCD7012</v>
          </cell>
          <cell r="B1541" t="str">
            <v>PR156</v>
          </cell>
        </row>
        <row r="1542">
          <cell r="A1542" t="str">
            <v>WND7004</v>
          </cell>
          <cell r="B1542" t="str">
            <v>PR156</v>
          </cell>
        </row>
        <row r="1543">
          <cell r="A1543" t="str">
            <v>WNF7009</v>
          </cell>
          <cell r="B1543" t="str">
            <v>PR156</v>
          </cell>
        </row>
        <row r="1544">
          <cell r="A1544" t="str">
            <v>WTB7030</v>
          </cell>
          <cell r="B1544" t="str">
            <v>PR156</v>
          </cell>
        </row>
        <row r="1545">
          <cell r="A1545" t="str">
            <v>WTB7124</v>
          </cell>
          <cell r="B1545" t="str">
            <v>PR156</v>
          </cell>
        </row>
        <row r="1546">
          <cell r="A1546" t="str">
            <v>WTE6006</v>
          </cell>
          <cell r="B1546" t="str">
            <v>PR156</v>
          </cell>
        </row>
        <row r="1547">
          <cell r="A1547" t="str">
            <v>2037572</v>
          </cell>
          <cell r="B1547" t="str">
            <v>PR165</v>
          </cell>
        </row>
        <row r="1548">
          <cell r="A1548" t="str">
            <v>WNB7113</v>
          </cell>
          <cell r="B1548" t="str">
            <v>PR165</v>
          </cell>
        </row>
        <row r="1549">
          <cell r="A1549" t="str">
            <v>WNB7133</v>
          </cell>
          <cell r="B1549" t="str">
            <v>PR165</v>
          </cell>
        </row>
        <row r="1550">
          <cell r="A1550" t="str">
            <v>WND7022</v>
          </cell>
          <cell r="B1550" t="str">
            <v>PR165</v>
          </cell>
        </row>
        <row r="1551">
          <cell r="A1551" t="str">
            <v>WND7023</v>
          </cell>
          <cell r="B1551" t="str">
            <v>PR165</v>
          </cell>
        </row>
        <row r="1552">
          <cell r="A1552" t="str">
            <v>WTB3001</v>
          </cell>
          <cell r="B1552" t="str">
            <v>PR165</v>
          </cell>
        </row>
        <row r="1553">
          <cell r="A1553" t="str">
            <v>WTB6128</v>
          </cell>
          <cell r="B1553" t="str">
            <v>PR165</v>
          </cell>
        </row>
        <row r="1554">
          <cell r="A1554" t="str">
            <v>WTB6207A</v>
          </cell>
          <cell r="B1554" t="str">
            <v>PR165</v>
          </cell>
        </row>
        <row r="1555">
          <cell r="A1555" t="str">
            <v>WTB6212</v>
          </cell>
          <cell r="B1555" t="str">
            <v>PR165</v>
          </cell>
        </row>
        <row r="1556">
          <cell r="A1556" t="str">
            <v>WTB6304</v>
          </cell>
          <cell r="B1556" t="str">
            <v>PR165</v>
          </cell>
        </row>
        <row r="1557">
          <cell r="A1557" t="str">
            <v>WTB7139</v>
          </cell>
          <cell r="B1557" t="str">
            <v>PR165</v>
          </cell>
        </row>
        <row r="1558">
          <cell r="A1558" t="str">
            <v>WTB7312</v>
          </cell>
          <cell r="B1558" t="str">
            <v>PR165</v>
          </cell>
        </row>
        <row r="1559">
          <cell r="A1559" t="str">
            <v>WTB7502</v>
          </cell>
          <cell r="B1559" t="str">
            <v>PR165</v>
          </cell>
        </row>
        <row r="1560">
          <cell r="A1560" t="str">
            <v>WTE6023</v>
          </cell>
          <cell r="B1560" t="str">
            <v>PR165</v>
          </cell>
        </row>
        <row r="1561">
          <cell r="A1561" t="str">
            <v>WTE6024</v>
          </cell>
          <cell r="B1561" t="str">
            <v>PR165</v>
          </cell>
        </row>
        <row r="1562">
          <cell r="A1562" t="str">
            <v>WNB7080</v>
          </cell>
          <cell r="B1562" t="str">
            <v>PR167</v>
          </cell>
        </row>
        <row r="1563">
          <cell r="A1563" t="str">
            <v>WNF6000A</v>
          </cell>
          <cell r="B1563" t="str">
            <v>PR167</v>
          </cell>
        </row>
        <row r="1564">
          <cell r="A1564" t="str">
            <v>WTB6812A</v>
          </cell>
          <cell r="B1564" t="str">
            <v>PR167</v>
          </cell>
        </row>
        <row r="1565">
          <cell r="A1565" t="str">
            <v>WTB7080</v>
          </cell>
          <cell r="B1565" t="str">
            <v>PR167</v>
          </cell>
        </row>
        <row r="1566">
          <cell r="A1566" t="str">
            <v>WTB7131</v>
          </cell>
          <cell r="B1566" t="str">
            <v>PR167</v>
          </cell>
        </row>
        <row r="1567">
          <cell r="A1567" t="str">
            <v>WTD7020</v>
          </cell>
          <cell r="B1567" t="str">
            <v>PR167</v>
          </cell>
        </row>
        <row r="1568">
          <cell r="A1568" t="str">
            <v>2078648</v>
          </cell>
          <cell r="B1568" t="str">
            <v>PR168</v>
          </cell>
        </row>
        <row r="1569">
          <cell r="A1569" t="str">
            <v>WTB7201</v>
          </cell>
          <cell r="B1569" t="str">
            <v>PR168</v>
          </cell>
        </row>
        <row r="1570">
          <cell r="A1570" t="str">
            <v>WTB7208</v>
          </cell>
          <cell r="B1570" t="str">
            <v>PR168</v>
          </cell>
        </row>
        <row r="1571">
          <cell r="A1571" t="str">
            <v>WTB7214</v>
          </cell>
          <cell r="B1571" t="str">
            <v>PR168</v>
          </cell>
        </row>
        <row r="1572">
          <cell r="A1572" t="str">
            <v>WTB7245</v>
          </cell>
          <cell r="B1572" t="str">
            <v>PR168</v>
          </cell>
        </row>
        <row r="1573">
          <cell r="A1573" t="str">
            <v>WTB9873</v>
          </cell>
          <cell r="B1573" t="str">
            <v>PR168</v>
          </cell>
        </row>
        <row r="1574">
          <cell r="A1574" t="str">
            <v>WTC6068</v>
          </cell>
          <cell r="B1574" t="str">
            <v>PR168</v>
          </cell>
        </row>
        <row r="1575">
          <cell r="A1575" t="str">
            <v>WTB7239</v>
          </cell>
          <cell r="B1575" t="str">
            <v>PR176</v>
          </cell>
        </row>
        <row r="1576">
          <cell r="A1576" t="str">
            <v>WTC7012</v>
          </cell>
          <cell r="B1576" t="str">
            <v>PR176</v>
          </cell>
        </row>
        <row r="1577">
          <cell r="A1577" t="str">
            <v>WNF7011</v>
          </cell>
          <cell r="B1577" t="str">
            <v>PR177</v>
          </cell>
        </row>
        <row r="1578">
          <cell r="A1578" t="str">
            <v>WNF7030</v>
          </cell>
          <cell r="B1578" t="str">
            <v>PR177</v>
          </cell>
        </row>
        <row r="1579">
          <cell r="A1579" t="str">
            <v>WNF7031</v>
          </cell>
          <cell r="B1579" t="str">
            <v>PR177</v>
          </cell>
        </row>
        <row r="1580">
          <cell r="A1580" t="str">
            <v>WTE7010</v>
          </cell>
          <cell r="B1580" t="str">
            <v>PR177</v>
          </cell>
        </row>
        <row r="1581">
          <cell r="A1581" t="str">
            <v>WTE7011</v>
          </cell>
          <cell r="B1581" t="str">
            <v>PR177</v>
          </cell>
        </row>
        <row r="1582">
          <cell r="A1582" t="str">
            <v>WTE7013</v>
          </cell>
          <cell r="B1582" t="str">
            <v>PR177</v>
          </cell>
        </row>
        <row r="1583">
          <cell r="A1583" t="str">
            <v>WTE7014</v>
          </cell>
          <cell r="B1583" t="str">
            <v>PR177</v>
          </cell>
        </row>
        <row r="1584">
          <cell r="A1584" t="str">
            <v>WTE7015</v>
          </cell>
          <cell r="B1584" t="str">
            <v>PR177</v>
          </cell>
        </row>
        <row r="1585">
          <cell r="A1585" t="str">
            <v>WTE7016</v>
          </cell>
          <cell r="B1585" t="str">
            <v>PR177</v>
          </cell>
        </row>
        <row r="1586">
          <cell r="A1586" t="str">
            <v>WTE7044</v>
          </cell>
          <cell r="B1586" t="str">
            <v>PR177</v>
          </cell>
        </row>
        <row r="1587">
          <cell r="A1587" t="str">
            <v>WTB6801</v>
          </cell>
          <cell r="B1587" t="str">
            <v>PR179</v>
          </cell>
        </row>
        <row r="1588">
          <cell r="A1588" t="str">
            <v>WTD7009</v>
          </cell>
          <cell r="B1588" t="str">
            <v>PR179</v>
          </cell>
        </row>
        <row r="1589">
          <cell r="A1589" t="str">
            <v>2020035</v>
          </cell>
          <cell r="B1589" t="str">
            <v>PR182</v>
          </cell>
        </row>
        <row r="1590">
          <cell r="A1590" t="str">
            <v>WTB7299</v>
          </cell>
          <cell r="B1590" t="str">
            <v>PR182</v>
          </cell>
        </row>
        <row r="1591">
          <cell r="A1591" t="str">
            <v>WNB7074</v>
          </cell>
          <cell r="B1591" t="str">
            <v>PR189</v>
          </cell>
        </row>
        <row r="1592">
          <cell r="A1592" t="str">
            <v>WNF6017</v>
          </cell>
          <cell r="B1592" t="str">
            <v>PR189</v>
          </cell>
        </row>
        <row r="1593">
          <cell r="A1593" t="str">
            <v>WTB6099</v>
          </cell>
          <cell r="B1593" t="str">
            <v>PR189</v>
          </cell>
        </row>
        <row r="1594">
          <cell r="A1594" t="str">
            <v>WTB6183</v>
          </cell>
          <cell r="B1594" t="str">
            <v>PR189</v>
          </cell>
        </row>
        <row r="1595">
          <cell r="A1595" t="str">
            <v>WTB9876</v>
          </cell>
          <cell r="B1595" t="str">
            <v>PR189</v>
          </cell>
        </row>
        <row r="1596">
          <cell r="A1596" t="str">
            <v>WTD7027</v>
          </cell>
          <cell r="B1596" t="str">
            <v>PR189</v>
          </cell>
        </row>
        <row r="1597">
          <cell r="A1597" t="str">
            <v>WTE6003</v>
          </cell>
          <cell r="B1597" t="str">
            <v>PR189</v>
          </cell>
        </row>
        <row r="1598">
          <cell r="A1598" t="str">
            <v>WTE6027</v>
          </cell>
          <cell r="B1598" t="str">
            <v>PR197</v>
          </cell>
        </row>
        <row r="1599">
          <cell r="A1599" t="str">
            <v>STMARYZS</v>
          </cell>
          <cell r="B1599" t="str">
            <v>PR216</v>
          </cell>
        </row>
        <row r="1600">
          <cell r="A1600" t="str">
            <v>CSPARWSA</v>
          </cell>
          <cell r="B1600" t="str">
            <v>PR218</v>
          </cell>
        </row>
        <row r="1601">
          <cell r="A1601" t="str">
            <v>1869959</v>
          </cell>
          <cell r="B1601" t="str">
            <v>PR238</v>
          </cell>
        </row>
        <row r="1602">
          <cell r="A1602" t="str">
            <v>1973646</v>
          </cell>
          <cell r="B1602" t="str">
            <v>PR238</v>
          </cell>
        </row>
        <row r="1603">
          <cell r="A1603" t="str">
            <v>1973647</v>
          </cell>
          <cell r="B1603" t="str">
            <v>PR238</v>
          </cell>
        </row>
        <row r="1604">
          <cell r="A1604" t="str">
            <v>1973656</v>
          </cell>
          <cell r="B1604" t="str">
            <v>PR238</v>
          </cell>
        </row>
        <row r="1605">
          <cell r="A1605" t="str">
            <v>1973661</v>
          </cell>
          <cell r="B1605" t="str">
            <v>PR238</v>
          </cell>
        </row>
        <row r="1606">
          <cell r="A1606" t="str">
            <v>1973665</v>
          </cell>
          <cell r="B1606" t="str">
            <v>PR238</v>
          </cell>
        </row>
        <row r="1607">
          <cell r="A1607" t="str">
            <v>1973667</v>
          </cell>
          <cell r="B1607" t="str">
            <v>PR238</v>
          </cell>
        </row>
        <row r="1608">
          <cell r="A1608" t="str">
            <v>1973668</v>
          </cell>
          <cell r="B1608" t="str">
            <v>PR238</v>
          </cell>
        </row>
        <row r="1609">
          <cell r="A1609" t="str">
            <v>1973678</v>
          </cell>
          <cell r="B1609" t="str">
            <v>PR238</v>
          </cell>
        </row>
        <row r="1610">
          <cell r="A1610" t="str">
            <v>2038066</v>
          </cell>
          <cell r="B1610" t="str">
            <v>PR238</v>
          </cell>
        </row>
        <row r="1611">
          <cell r="A1611" t="str">
            <v>2047021</v>
          </cell>
          <cell r="B1611" t="str">
            <v>PR238</v>
          </cell>
        </row>
        <row r="1612">
          <cell r="A1612" t="str">
            <v>2072264</v>
          </cell>
          <cell r="B1612" t="str">
            <v>PR238</v>
          </cell>
        </row>
        <row r="1613">
          <cell r="A1613" t="str">
            <v>1973657A</v>
          </cell>
          <cell r="B1613" t="str">
            <v>PR238</v>
          </cell>
        </row>
        <row r="1614">
          <cell r="A1614" t="str">
            <v>2038066A</v>
          </cell>
          <cell r="B1614" t="str">
            <v>PR238</v>
          </cell>
        </row>
        <row r="1615">
          <cell r="A1615" t="str">
            <v>WCD7024</v>
          </cell>
          <cell r="B1615" t="str">
            <v>PR238</v>
          </cell>
        </row>
        <row r="1616">
          <cell r="A1616" t="str">
            <v>WSC7004</v>
          </cell>
          <cell r="B1616" t="str">
            <v>PR238</v>
          </cell>
        </row>
        <row r="1617">
          <cell r="A1617" t="str">
            <v>WSD7011</v>
          </cell>
          <cell r="B1617" t="str">
            <v>PR238</v>
          </cell>
        </row>
        <row r="1618">
          <cell r="A1618" t="str">
            <v>WTB6031</v>
          </cell>
          <cell r="B1618" t="str">
            <v>PR238</v>
          </cell>
        </row>
        <row r="1619">
          <cell r="A1619" t="str">
            <v>WTB6037</v>
          </cell>
          <cell r="B1619" t="str">
            <v>PR238</v>
          </cell>
        </row>
        <row r="1620">
          <cell r="A1620" t="str">
            <v>WTD50029</v>
          </cell>
          <cell r="B1620" t="str">
            <v>PR238</v>
          </cell>
        </row>
        <row r="1621">
          <cell r="A1621" t="str">
            <v>WNB6020</v>
          </cell>
          <cell r="B1621" t="str">
            <v>PR240</v>
          </cell>
        </row>
        <row r="1622">
          <cell r="A1622" t="str">
            <v>WND6040</v>
          </cell>
          <cell r="B1622" t="str">
            <v>PR240</v>
          </cell>
        </row>
        <row r="1623">
          <cell r="A1623" t="str">
            <v>WNF6029</v>
          </cell>
          <cell r="B1623" t="str">
            <v>PR240</v>
          </cell>
        </row>
        <row r="1624">
          <cell r="A1624" t="str">
            <v>WTB5115</v>
          </cell>
          <cell r="B1624" t="str">
            <v>PR240</v>
          </cell>
        </row>
        <row r="1625">
          <cell r="A1625" t="str">
            <v>WTD7026</v>
          </cell>
          <cell r="B1625" t="str">
            <v>PR240</v>
          </cell>
        </row>
        <row r="1626">
          <cell r="A1626" t="str">
            <v>WTE6017</v>
          </cell>
          <cell r="B1626" t="str">
            <v>PR240</v>
          </cell>
        </row>
        <row r="1627">
          <cell r="A1627" t="str">
            <v>WTE7028A</v>
          </cell>
          <cell r="B1627" t="str">
            <v>PR240</v>
          </cell>
        </row>
        <row r="1628">
          <cell r="A1628" t="str">
            <v>GRANVZS1</v>
          </cell>
          <cell r="B1628" t="str">
            <v>PR243</v>
          </cell>
        </row>
        <row r="1629">
          <cell r="A1629" t="str">
            <v>GRANVZS2</v>
          </cell>
          <cell r="B1629" t="str">
            <v>PR243</v>
          </cell>
        </row>
        <row r="1630">
          <cell r="A1630" t="str">
            <v>GRANVZS3</v>
          </cell>
          <cell r="B1630" t="str">
            <v>PR243</v>
          </cell>
        </row>
        <row r="1631">
          <cell r="A1631" t="str">
            <v>WNB6027A</v>
          </cell>
          <cell r="B1631" t="str">
            <v>PR244</v>
          </cell>
        </row>
        <row r="1632">
          <cell r="A1632" t="str">
            <v>WNB6028A</v>
          </cell>
          <cell r="B1632" t="str">
            <v>PR244</v>
          </cell>
        </row>
        <row r="1633">
          <cell r="A1633" t="str">
            <v>WNB7124</v>
          </cell>
          <cell r="B1633" t="str">
            <v>PR244</v>
          </cell>
        </row>
        <row r="1634">
          <cell r="A1634" t="str">
            <v>WND6016A</v>
          </cell>
          <cell r="B1634" t="str">
            <v>PR244</v>
          </cell>
        </row>
        <row r="1635">
          <cell r="A1635" t="str">
            <v>WND6018A</v>
          </cell>
          <cell r="B1635" t="str">
            <v>PR244</v>
          </cell>
        </row>
        <row r="1636">
          <cell r="A1636" t="str">
            <v>WNF7015A</v>
          </cell>
          <cell r="B1636" t="str">
            <v>PR244</v>
          </cell>
        </row>
        <row r="1637">
          <cell r="A1637" t="str">
            <v>WTB5041A</v>
          </cell>
          <cell r="B1637" t="str">
            <v>PR244</v>
          </cell>
        </row>
        <row r="1638">
          <cell r="A1638" t="str">
            <v>WTB5309B</v>
          </cell>
          <cell r="B1638" t="str">
            <v>PR244</v>
          </cell>
        </row>
        <row r="1639">
          <cell r="A1639" t="str">
            <v>WTE6013B</v>
          </cell>
          <cell r="B1639" t="str">
            <v>PR244</v>
          </cell>
        </row>
        <row r="1640">
          <cell r="A1640" t="str">
            <v>WILTONPK</v>
          </cell>
          <cell r="B1640" t="str">
            <v>PR279</v>
          </cell>
        </row>
        <row r="1641">
          <cell r="A1641" t="str">
            <v>WTE7017</v>
          </cell>
          <cell r="B1641" t="str">
            <v>PR280</v>
          </cell>
        </row>
        <row r="1642">
          <cell r="A1642" t="str">
            <v>WTD7014</v>
          </cell>
          <cell r="B1642" t="str">
            <v>PR308</v>
          </cell>
        </row>
        <row r="1643">
          <cell r="A1643" t="str">
            <v>WTB7168</v>
          </cell>
          <cell r="B1643" t="str">
            <v>PR315</v>
          </cell>
        </row>
        <row r="1644">
          <cell r="A1644" t="str">
            <v>WTB7169</v>
          </cell>
          <cell r="B1644" t="str">
            <v>PR315</v>
          </cell>
        </row>
        <row r="1645">
          <cell r="A1645" t="str">
            <v>WTB7170</v>
          </cell>
          <cell r="B1645" t="str">
            <v>PR315</v>
          </cell>
        </row>
        <row r="1646">
          <cell r="A1646" t="str">
            <v>WTB7179</v>
          </cell>
          <cell r="B1646" t="str">
            <v>PR315</v>
          </cell>
        </row>
        <row r="1647">
          <cell r="A1647" t="str">
            <v>WTB7188</v>
          </cell>
          <cell r="B1647" t="str">
            <v>PR315</v>
          </cell>
        </row>
        <row r="1648">
          <cell r="A1648" t="str">
            <v>WTC7006</v>
          </cell>
          <cell r="B1648" t="str">
            <v>PR315</v>
          </cell>
        </row>
        <row r="1649">
          <cell r="A1649" t="str">
            <v>WTD7028</v>
          </cell>
          <cell r="B1649" t="str">
            <v>PR315</v>
          </cell>
        </row>
        <row r="1650">
          <cell r="A1650" t="str">
            <v>WTE7034</v>
          </cell>
          <cell r="B1650" t="str">
            <v>PR315</v>
          </cell>
        </row>
        <row r="1651">
          <cell r="A1651" t="str">
            <v>DOUGPKSS</v>
          </cell>
          <cell r="B1651" t="str">
            <v>PR315</v>
          </cell>
        </row>
        <row r="1652">
          <cell r="A1652" t="str">
            <v>WTC7025</v>
          </cell>
          <cell r="B1652" t="str">
            <v>PR318</v>
          </cell>
        </row>
        <row r="1653">
          <cell r="A1653" t="str">
            <v>1721273</v>
          </cell>
          <cell r="B1653" t="str">
            <v>PR319</v>
          </cell>
        </row>
        <row r="1654">
          <cell r="A1654" t="str">
            <v>2000341</v>
          </cell>
          <cell r="B1654" t="str">
            <v>PR319</v>
          </cell>
        </row>
        <row r="1655">
          <cell r="A1655" t="str">
            <v>2000342</v>
          </cell>
          <cell r="B1655" t="str">
            <v>PR319</v>
          </cell>
        </row>
        <row r="1656">
          <cell r="A1656" t="str">
            <v>2074436</v>
          </cell>
          <cell r="B1656" t="str">
            <v>PR319</v>
          </cell>
        </row>
        <row r="1657">
          <cell r="A1657" t="str">
            <v>1995672A</v>
          </cell>
          <cell r="B1657" t="str">
            <v>PR319</v>
          </cell>
        </row>
        <row r="1658">
          <cell r="A1658" t="str">
            <v>2056278</v>
          </cell>
          <cell r="B1658" t="str">
            <v>PR319</v>
          </cell>
        </row>
        <row r="1659">
          <cell r="A1659" t="str">
            <v>1867493A</v>
          </cell>
          <cell r="B1659" t="str">
            <v>PR319</v>
          </cell>
        </row>
        <row r="1660">
          <cell r="A1660" t="str">
            <v>WCB6034A</v>
          </cell>
          <cell r="B1660" t="str">
            <v>PR319</v>
          </cell>
        </row>
        <row r="1661">
          <cell r="A1661" t="str">
            <v>WCB7150</v>
          </cell>
          <cell r="B1661" t="str">
            <v>PR319</v>
          </cell>
        </row>
        <row r="1662">
          <cell r="A1662" t="str">
            <v>WCD7002</v>
          </cell>
          <cell r="B1662" t="str">
            <v>PR319</v>
          </cell>
        </row>
        <row r="1663">
          <cell r="A1663" t="str">
            <v>WCD7003</v>
          </cell>
          <cell r="B1663" t="str">
            <v>PR319</v>
          </cell>
        </row>
        <row r="1664">
          <cell r="A1664" t="str">
            <v>WNF7003</v>
          </cell>
          <cell r="B1664" t="str">
            <v>PR319</v>
          </cell>
        </row>
        <row r="1665">
          <cell r="A1665" t="str">
            <v>WNF7003A</v>
          </cell>
          <cell r="B1665" t="str">
            <v>PR319</v>
          </cell>
        </row>
        <row r="1666">
          <cell r="A1666" t="str">
            <v>WTB6007</v>
          </cell>
          <cell r="B1666" t="str">
            <v>PR319</v>
          </cell>
        </row>
        <row r="1667">
          <cell r="A1667" t="str">
            <v>WTB6066</v>
          </cell>
          <cell r="B1667" t="str">
            <v>PR319</v>
          </cell>
        </row>
        <row r="1668">
          <cell r="A1668" t="str">
            <v>WTB6067</v>
          </cell>
          <cell r="B1668" t="str">
            <v>PR319</v>
          </cell>
        </row>
        <row r="1669">
          <cell r="A1669" t="str">
            <v>WTB6186</v>
          </cell>
          <cell r="B1669" t="str">
            <v>PR319</v>
          </cell>
        </row>
        <row r="1670">
          <cell r="A1670" t="str">
            <v>WTB6187</v>
          </cell>
          <cell r="B1670" t="str">
            <v>PR319</v>
          </cell>
        </row>
        <row r="1671">
          <cell r="A1671" t="str">
            <v>WTB5334A</v>
          </cell>
          <cell r="B1671" t="str">
            <v>PR327</v>
          </cell>
        </row>
        <row r="1672">
          <cell r="A1672" t="str">
            <v>WCB7083</v>
          </cell>
          <cell r="B1672" t="str">
            <v>PR328</v>
          </cell>
        </row>
        <row r="1673">
          <cell r="A1673" t="str">
            <v>WTB6143</v>
          </cell>
          <cell r="B1673" t="str">
            <v>PR328</v>
          </cell>
        </row>
        <row r="1674">
          <cell r="A1674" t="str">
            <v>WTC7007</v>
          </cell>
          <cell r="B1674" t="str">
            <v>PR337</v>
          </cell>
        </row>
        <row r="1675">
          <cell r="A1675" t="str">
            <v>NTHEASTC</v>
          </cell>
          <cell r="B1675" t="str">
            <v>PR338</v>
          </cell>
        </row>
        <row r="1676">
          <cell r="A1676" t="str">
            <v>WSB7005</v>
          </cell>
          <cell r="B1676" t="str">
            <v>PR349</v>
          </cell>
        </row>
        <row r="1677">
          <cell r="A1677" t="str">
            <v>WNF7024</v>
          </cell>
          <cell r="B1677" t="str">
            <v>PR384</v>
          </cell>
        </row>
        <row r="1678">
          <cell r="A1678" t="str">
            <v>WTB7073</v>
          </cell>
          <cell r="B1678" t="str">
            <v>PR384</v>
          </cell>
        </row>
        <row r="1679">
          <cell r="A1679" t="str">
            <v>WTB7303</v>
          </cell>
          <cell r="B1679" t="str">
            <v>PR384</v>
          </cell>
        </row>
        <row r="1680">
          <cell r="A1680" t="str">
            <v>WTB7304</v>
          </cell>
          <cell r="B1680" t="str">
            <v>PR384</v>
          </cell>
        </row>
        <row r="1681">
          <cell r="A1681" t="str">
            <v>WTC6070</v>
          </cell>
          <cell r="B1681" t="str">
            <v>PR384</v>
          </cell>
        </row>
        <row r="1682">
          <cell r="A1682" t="str">
            <v>WTE7041</v>
          </cell>
          <cell r="B1682" t="str">
            <v>PR384</v>
          </cell>
        </row>
        <row r="1683">
          <cell r="A1683" t="str">
            <v>WTC7000</v>
          </cell>
          <cell r="B1683" t="str">
            <v>PR413</v>
          </cell>
        </row>
        <row r="1684">
          <cell r="A1684" t="str">
            <v>WTC7003</v>
          </cell>
          <cell r="B1684" t="str">
            <v>PR415</v>
          </cell>
        </row>
        <row r="1685">
          <cell r="A1685" t="str">
            <v>WTC7017</v>
          </cell>
          <cell r="B1685" t="str">
            <v>PR484</v>
          </cell>
        </row>
        <row r="1686">
          <cell r="A1686" t="str">
            <v>WTE7030</v>
          </cell>
          <cell r="B1686" t="str">
            <v>PR487</v>
          </cell>
        </row>
        <row r="1687">
          <cell r="A1687" t="str">
            <v>WEWTHPK</v>
          </cell>
          <cell r="B1687" t="str">
            <v>PR492</v>
          </cell>
        </row>
        <row r="1688">
          <cell r="A1688" t="str">
            <v>WTB7190</v>
          </cell>
          <cell r="B1688" t="str">
            <v>PR493</v>
          </cell>
        </row>
        <row r="1689">
          <cell r="A1689" t="str">
            <v>WTB7193</v>
          </cell>
          <cell r="B1689" t="str">
            <v>PR493</v>
          </cell>
        </row>
        <row r="1690">
          <cell r="A1690" t="str">
            <v>WTE7036</v>
          </cell>
          <cell r="B1690" t="str">
            <v>PR493</v>
          </cell>
        </row>
        <row r="1691">
          <cell r="A1691" t="str">
            <v>WTE7037</v>
          </cell>
          <cell r="B1691" t="str">
            <v>PR493</v>
          </cell>
        </row>
        <row r="1692">
          <cell r="A1692" t="str">
            <v>WCB7057</v>
          </cell>
          <cell r="B1692" t="str">
            <v>PS004C</v>
          </cell>
        </row>
        <row r="1693">
          <cell r="A1693" t="str">
            <v>WCB6044</v>
          </cell>
          <cell r="B1693" t="str">
            <v>PS008C</v>
          </cell>
        </row>
        <row r="1694">
          <cell r="A1694" t="str">
            <v>WCD6035</v>
          </cell>
          <cell r="B1694" t="str">
            <v>PS008C</v>
          </cell>
        </row>
        <row r="1695">
          <cell r="A1695" t="str">
            <v>WCD7018</v>
          </cell>
          <cell r="B1695" t="str">
            <v>PS008C</v>
          </cell>
        </row>
        <row r="1696">
          <cell r="A1696" t="str">
            <v>WTB6290</v>
          </cell>
          <cell r="B1696" t="str">
            <v>PS008C</v>
          </cell>
        </row>
        <row r="1697">
          <cell r="A1697" t="str">
            <v>WTB6606</v>
          </cell>
          <cell r="B1697" t="str">
            <v>PS008C</v>
          </cell>
        </row>
        <row r="1698">
          <cell r="A1698" t="str">
            <v>WNB7137</v>
          </cell>
          <cell r="B1698" t="str">
            <v>PS008N</v>
          </cell>
        </row>
        <row r="1699">
          <cell r="A1699" t="str">
            <v>WND7008</v>
          </cell>
          <cell r="B1699" t="str">
            <v>PS008N</v>
          </cell>
        </row>
        <row r="1700">
          <cell r="A1700" t="str">
            <v>WND8000</v>
          </cell>
          <cell r="B1700" t="str">
            <v>PS008N</v>
          </cell>
        </row>
        <row r="1701">
          <cell r="A1701" t="str">
            <v>JSD7014</v>
          </cell>
          <cell r="B1701" t="str">
            <v>PS008S</v>
          </cell>
        </row>
        <row r="1702">
          <cell r="A1702" t="str">
            <v>WSD6028</v>
          </cell>
          <cell r="B1702" t="str">
            <v>PS008S</v>
          </cell>
        </row>
        <row r="1703">
          <cell r="A1703" t="str">
            <v>JTB7083</v>
          </cell>
          <cell r="B1703" t="str">
            <v>PS008T</v>
          </cell>
        </row>
        <row r="1704">
          <cell r="A1704" t="str">
            <v>1858216</v>
          </cell>
          <cell r="B1704" t="str">
            <v>RIHVC</v>
          </cell>
        </row>
        <row r="1705">
          <cell r="A1705" t="str">
            <v>2007830</v>
          </cell>
          <cell r="B1705" t="str">
            <v>RIHVC</v>
          </cell>
        </row>
        <row r="1706">
          <cell r="A1706" t="str">
            <v>2007831</v>
          </cell>
          <cell r="B1706" t="str">
            <v>RIHVC</v>
          </cell>
        </row>
        <row r="1707">
          <cell r="A1707" t="str">
            <v>2007832</v>
          </cell>
          <cell r="B1707" t="str">
            <v>RIHVC</v>
          </cell>
        </row>
        <row r="1708">
          <cell r="A1708" t="str">
            <v>2040214</v>
          </cell>
          <cell r="B1708" t="str">
            <v>RIHVC</v>
          </cell>
        </row>
        <row r="1709">
          <cell r="A1709" t="str">
            <v>2040215</v>
          </cell>
          <cell r="B1709" t="str">
            <v>RIHVC</v>
          </cell>
        </row>
        <row r="1710">
          <cell r="A1710" t="str">
            <v>2078426</v>
          </cell>
          <cell r="B1710" t="str">
            <v>RIHVC</v>
          </cell>
        </row>
        <row r="1711">
          <cell r="A1711" t="str">
            <v>2078427</v>
          </cell>
          <cell r="B1711" t="str">
            <v>RIHVC</v>
          </cell>
        </row>
        <row r="1712">
          <cell r="A1712" t="str">
            <v>2078472</v>
          </cell>
          <cell r="B1712" t="str">
            <v>RIHVC</v>
          </cell>
        </row>
        <row r="1713">
          <cell r="A1713" t="str">
            <v>2078483</v>
          </cell>
          <cell r="B1713" t="str">
            <v>RIHVC</v>
          </cell>
        </row>
        <row r="1714">
          <cell r="A1714" t="str">
            <v>2078484</v>
          </cell>
          <cell r="B1714" t="str">
            <v>RIHVC</v>
          </cell>
        </row>
        <row r="1715">
          <cell r="A1715" t="str">
            <v>2078485</v>
          </cell>
          <cell r="B1715" t="str">
            <v>RIHVC</v>
          </cell>
        </row>
        <row r="1716">
          <cell r="A1716" t="str">
            <v>2078486</v>
          </cell>
          <cell r="B1716" t="str">
            <v>RIHVC</v>
          </cell>
        </row>
        <row r="1717">
          <cell r="A1717" t="str">
            <v>2090178</v>
          </cell>
          <cell r="B1717" t="str">
            <v>RIHVC</v>
          </cell>
        </row>
        <row r="1718">
          <cell r="A1718" t="str">
            <v>2090179</v>
          </cell>
          <cell r="B1718" t="str">
            <v>RIHVC</v>
          </cell>
        </row>
        <row r="1719">
          <cell r="A1719" t="str">
            <v>1886072</v>
          </cell>
          <cell r="B1719" t="str">
            <v>RIHVN</v>
          </cell>
        </row>
        <row r="1720">
          <cell r="A1720" t="str">
            <v>1886079</v>
          </cell>
          <cell r="B1720" t="str">
            <v>RIHVN</v>
          </cell>
        </row>
        <row r="1721">
          <cell r="A1721" t="str">
            <v>1904737</v>
          </cell>
          <cell r="B1721" t="str">
            <v>RIHVN</v>
          </cell>
        </row>
        <row r="1722">
          <cell r="A1722" t="str">
            <v>1904740</v>
          </cell>
          <cell r="B1722" t="str">
            <v>RIHVN</v>
          </cell>
        </row>
        <row r="1723">
          <cell r="A1723" t="str">
            <v>1907181</v>
          </cell>
          <cell r="B1723" t="str">
            <v>RIHVN</v>
          </cell>
        </row>
        <row r="1724">
          <cell r="A1724" t="str">
            <v>1908132</v>
          </cell>
          <cell r="B1724" t="str">
            <v>RIHVN</v>
          </cell>
        </row>
        <row r="1725">
          <cell r="A1725" t="str">
            <v>1966628</v>
          </cell>
          <cell r="B1725" t="str">
            <v>RIHVN</v>
          </cell>
        </row>
        <row r="1726">
          <cell r="A1726" t="str">
            <v>1974061</v>
          </cell>
          <cell r="B1726" t="str">
            <v>RIHVN</v>
          </cell>
        </row>
        <row r="1727">
          <cell r="A1727" t="str">
            <v>2007064</v>
          </cell>
          <cell r="B1727" t="str">
            <v>RIHVN</v>
          </cell>
        </row>
        <row r="1728">
          <cell r="A1728" t="str">
            <v>2018619</v>
          </cell>
          <cell r="B1728" t="str">
            <v>RIHVN</v>
          </cell>
        </row>
        <row r="1729">
          <cell r="A1729" t="str">
            <v>2021754</v>
          </cell>
          <cell r="B1729" t="str">
            <v>RIHVN</v>
          </cell>
        </row>
        <row r="1730">
          <cell r="A1730" t="str">
            <v>2024710</v>
          </cell>
          <cell r="B1730" t="str">
            <v>RIHVN</v>
          </cell>
        </row>
        <row r="1731">
          <cell r="A1731" t="str">
            <v>2029680</v>
          </cell>
          <cell r="B1731" t="str">
            <v>RIHVN</v>
          </cell>
        </row>
        <row r="1732">
          <cell r="A1732" t="str">
            <v>2074248</v>
          </cell>
          <cell r="B1732" t="str">
            <v>RIHVN</v>
          </cell>
        </row>
        <row r="1733">
          <cell r="A1733" t="str">
            <v>2074252</v>
          </cell>
          <cell r="B1733" t="str">
            <v>RIHVN</v>
          </cell>
        </row>
        <row r="1734">
          <cell r="A1734" t="str">
            <v>2075442</v>
          </cell>
          <cell r="B1734" t="str">
            <v>RIHVN</v>
          </cell>
        </row>
        <row r="1735">
          <cell r="A1735" t="str">
            <v>2075445</v>
          </cell>
          <cell r="B1735" t="str">
            <v>RIHVN</v>
          </cell>
        </row>
        <row r="1736">
          <cell r="A1736" t="str">
            <v>2075568</v>
          </cell>
          <cell r="B1736" t="str">
            <v>RIHVN</v>
          </cell>
        </row>
        <row r="1737">
          <cell r="A1737" t="str">
            <v>1668195A</v>
          </cell>
          <cell r="B1737" t="str">
            <v>RIHVN</v>
          </cell>
        </row>
        <row r="1738">
          <cell r="A1738" t="str">
            <v>1668197A</v>
          </cell>
          <cell r="B1738" t="str">
            <v>RIHVN</v>
          </cell>
        </row>
        <row r="1739">
          <cell r="A1739" t="str">
            <v>1743239</v>
          </cell>
          <cell r="B1739" t="str">
            <v>RIHVS</v>
          </cell>
        </row>
        <row r="1740">
          <cell r="A1740" t="str">
            <v>1775879</v>
          </cell>
          <cell r="B1740" t="str">
            <v>RIHVS</v>
          </cell>
        </row>
        <row r="1741">
          <cell r="A1741" t="str">
            <v>2056055</v>
          </cell>
          <cell r="B1741" t="str">
            <v>RIHVS</v>
          </cell>
        </row>
        <row r="1742">
          <cell r="A1742" t="str">
            <v>WSK6112</v>
          </cell>
          <cell r="B1742" t="str">
            <v>RIHVS</v>
          </cell>
        </row>
        <row r="1743">
          <cell r="A1743" t="str">
            <v>WSS6118</v>
          </cell>
          <cell r="B1743" t="str">
            <v>RIHVS</v>
          </cell>
        </row>
        <row r="1744">
          <cell r="A1744" t="str">
            <v>WTD50038</v>
          </cell>
          <cell r="B1744" t="str">
            <v>RIHVS</v>
          </cell>
        </row>
        <row r="1745">
          <cell r="A1745" t="str">
            <v>2023614</v>
          </cell>
          <cell r="B1745" t="str">
            <v>RIRRN</v>
          </cell>
        </row>
        <row r="1746">
          <cell r="A1746" t="str">
            <v>JSD8000</v>
          </cell>
          <cell r="B1746" t="str">
            <v>RIRRS</v>
          </cell>
        </row>
        <row r="1747">
          <cell r="A1747" t="str">
            <v>WSS7102</v>
          </cell>
          <cell r="B1747" t="str">
            <v>RIRRS</v>
          </cell>
        </row>
        <row r="1748">
          <cell r="A1748" t="str">
            <v>WSS7104</v>
          </cell>
          <cell r="B1748" t="str">
            <v>RIRRS</v>
          </cell>
        </row>
        <row r="1749">
          <cell r="A1749" t="str">
            <v>1897306</v>
          </cell>
          <cell r="B1749" t="str">
            <v>RIRRS</v>
          </cell>
        </row>
        <row r="1750">
          <cell r="A1750" t="str">
            <v>1991521</v>
          </cell>
          <cell r="B1750" t="str">
            <v>RIRRS</v>
          </cell>
        </row>
        <row r="1751">
          <cell r="A1751" t="str">
            <v>2063549</v>
          </cell>
          <cell r="B1751" t="str">
            <v>RIRRS</v>
          </cell>
        </row>
        <row r="1752">
          <cell r="A1752" t="str">
            <v>2063550</v>
          </cell>
          <cell r="B1752" t="str">
            <v>RIRRS</v>
          </cell>
        </row>
        <row r="1753">
          <cell r="A1753" t="str">
            <v>2080325</v>
          </cell>
          <cell r="B1753" t="str">
            <v>RIRRS</v>
          </cell>
        </row>
        <row r="1754">
          <cell r="A1754" t="str">
            <v>2084193</v>
          </cell>
          <cell r="B1754" t="str">
            <v>RIRRS</v>
          </cell>
        </row>
        <row r="1755">
          <cell r="A1755" t="str">
            <v>WSD8000</v>
          </cell>
          <cell r="B1755" t="str">
            <v>RIRRS</v>
          </cell>
        </row>
        <row r="1756">
          <cell r="A1756" t="str">
            <v>WSD8001</v>
          </cell>
          <cell r="B1756" t="str">
            <v>RIRRS</v>
          </cell>
        </row>
        <row r="1757">
          <cell r="A1757" t="str">
            <v>1855355</v>
          </cell>
          <cell r="B1757" t="str">
            <v>SL001C</v>
          </cell>
        </row>
        <row r="1758">
          <cell r="A1758" t="str">
            <v>1966582</v>
          </cell>
          <cell r="B1758" t="str">
            <v>SL001C</v>
          </cell>
        </row>
        <row r="1759">
          <cell r="A1759" t="str">
            <v>1994822</v>
          </cell>
          <cell r="B1759" t="str">
            <v>SL001C</v>
          </cell>
        </row>
        <row r="1760">
          <cell r="A1760" t="str">
            <v>2026726</v>
          </cell>
          <cell r="B1760" t="str">
            <v>SL001C</v>
          </cell>
        </row>
        <row r="1761">
          <cell r="A1761" t="str">
            <v>2054752</v>
          </cell>
          <cell r="B1761" t="str">
            <v>SL001C</v>
          </cell>
        </row>
        <row r="1762">
          <cell r="A1762" t="str">
            <v>2056773</v>
          </cell>
          <cell r="B1762" t="str">
            <v>SL001C</v>
          </cell>
        </row>
        <row r="1763">
          <cell r="A1763" t="str">
            <v>2072908</v>
          </cell>
          <cell r="B1763" t="str">
            <v>SL001C</v>
          </cell>
        </row>
        <row r="1764">
          <cell r="A1764" t="str">
            <v>2072945</v>
          </cell>
          <cell r="B1764" t="str">
            <v>SL001C</v>
          </cell>
        </row>
        <row r="1765">
          <cell r="A1765" t="str">
            <v>2073572</v>
          </cell>
          <cell r="B1765" t="str">
            <v>SL001C</v>
          </cell>
        </row>
        <row r="1766">
          <cell r="A1766" t="str">
            <v>2078664</v>
          </cell>
          <cell r="B1766" t="str">
            <v>SL001C</v>
          </cell>
        </row>
        <row r="1767">
          <cell r="A1767" t="str">
            <v>2078884</v>
          </cell>
          <cell r="B1767" t="str">
            <v>SL001C</v>
          </cell>
        </row>
        <row r="1768">
          <cell r="A1768" t="str">
            <v>2078994</v>
          </cell>
          <cell r="B1768" t="str">
            <v>SL001C</v>
          </cell>
        </row>
        <row r="1769">
          <cell r="A1769" t="str">
            <v>2078995</v>
          </cell>
          <cell r="B1769" t="str">
            <v>SL001C</v>
          </cell>
        </row>
        <row r="1770">
          <cell r="A1770" t="str">
            <v>2082497</v>
          </cell>
          <cell r="B1770" t="str">
            <v>SL001C</v>
          </cell>
        </row>
        <row r="1771">
          <cell r="A1771" t="str">
            <v>2084086</v>
          </cell>
          <cell r="B1771" t="str">
            <v>SL001C</v>
          </cell>
        </row>
        <row r="1772">
          <cell r="A1772" t="str">
            <v>2084094</v>
          </cell>
          <cell r="B1772" t="str">
            <v>SL001C</v>
          </cell>
        </row>
        <row r="1773">
          <cell r="A1773" t="str">
            <v>2085192</v>
          </cell>
          <cell r="B1773" t="str">
            <v>SL001C</v>
          </cell>
        </row>
        <row r="1774">
          <cell r="A1774" t="str">
            <v>2085193</v>
          </cell>
          <cell r="B1774" t="str">
            <v>SL001C</v>
          </cell>
        </row>
        <row r="1775">
          <cell r="A1775" t="str">
            <v>2085197</v>
          </cell>
          <cell r="B1775" t="str">
            <v>SL001C</v>
          </cell>
        </row>
        <row r="1776">
          <cell r="A1776" t="str">
            <v>2085198</v>
          </cell>
          <cell r="B1776" t="str">
            <v>SL001C</v>
          </cell>
        </row>
        <row r="1777">
          <cell r="A1777" t="str">
            <v>2085209</v>
          </cell>
          <cell r="B1777" t="str">
            <v>SL001C</v>
          </cell>
        </row>
        <row r="1778">
          <cell r="A1778" t="str">
            <v>2085214</v>
          </cell>
          <cell r="B1778" t="str">
            <v>SL001C</v>
          </cell>
        </row>
        <row r="1779">
          <cell r="A1779" t="str">
            <v>2085217</v>
          </cell>
          <cell r="B1779" t="str">
            <v>SL001C</v>
          </cell>
        </row>
        <row r="1780">
          <cell r="A1780" t="str">
            <v>2095835</v>
          </cell>
          <cell r="B1780" t="str">
            <v>SL001C</v>
          </cell>
        </row>
        <row r="1781">
          <cell r="A1781" t="str">
            <v>1777039</v>
          </cell>
          <cell r="B1781" t="str">
            <v>SL001N</v>
          </cell>
        </row>
        <row r="1782">
          <cell r="A1782" t="str">
            <v>1805707</v>
          </cell>
          <cell r="B1782" t="str">
            <v>SL001N</v>
          </cell>
        </row>
        <row r="1783">
          <cell r="A1783" t="str">
            <v>1848686</v>
          </cell>
          <cell r="B1783" t="str">
            <v>SL001N</v>
          </cell>
        </row>
        <row r="1784">
          <cell r="A1784" t="str">
            <v>1848923</v>
          </cell>
          <cell r="B1784" t="str">
            <v>SL001N</v>
          </cell>
        </row>
        <row r="1785">
          <cell r="A1785" t="str">
            <v>1848925</v>
          </cell>
          <cell r="B1785" t="str">
            <v>SL001N</v>
          </cell>
        </row>
        <row r="1786">
          <cell r="A1786" t="str">
            <v>1935996</v>
          </cell>
          <cell r="B1786" t="str">
            <v>SL001N</v>
          </cell>
        </row>
        <row r="1787">
          <cell r="A1787" t="str">
            <v>1955233</v>
          </cell>
          <cell r="B1787" t="str">
            <v>SL001N</v>
          </cell>
        </row>
        <row r="1788">
          <cell r="A1788" t="str">
            <v>1956869</v>
          </cell>
          <cell r="B1788" t="str">
            <v>SL001N</v>
          </cell>
        </row>
        <row r="1789">
          <cell r="A1789" t="str">
            <v>1987833</v>
          </cell>
          <cell r="B1789" t="str">
            <v>SL001N</v>
          </cell>
        </row>
        <row r="1790">
          <cell r="A1790" t="str">
            <v>2007014</v>
          </cell>
          <cell r="B1790" t="str">
            <v>SL001N</v>
          </cell>
        </row>
        <row r="1791">
          <cell r="A1791" t="str">
            <v>2007778</v>
          </cell>
          <cell r="B1791" t="str">
            <v>SL001N</v>
          </cell>
        </row>
        <row r="1792">
          <cell r="A1792" t="str">
            <v>2010243</v>
          </cell>
          <cell r="B1792" t="str">
            <v>SL001N</v>
          </cell>
        </row>
        <row r="1793">
          <cell r="A1793" t="str">
            <v>2017431</v>
          </cell>
          <cell r="B1793" t="str">
            <v>SL001N</v>
          </cell>
        </row>
        <row r="1794">
          <cell r="A1794" t="str">
            <v>2035619</v>
          </cell>
          <cell r="B1794" t="str">
            <v>SL001N</v>
          </cell>
        </row>
        <row r="1795">
          <cell r="A1795" t="str">
            <v>2036988</v>
          </cell>
          <cell r="B1795" t="str">
            <v>SL001N</v>
          </cell>
        </row>
        <row r="1796">
          <cell r="A1796" t="str">
            <v>2037642</v>
          </cell>
          <cell r="B1796" t="str">
            <v>SL001N</v>
          </cell>
        </row>
        <row r="1797">
          <cell r="A1797" t="str">
            <v>2038044</v>
          </cell>
          <cell r="B1797" t="str">
            <v>SL001N</v>
          </cell>
        </row>
        <row r="1798">
          <cell r="A1798" t="str">
            <v>2049631</v>
          </cell>
          <cell r="B1798" t="str">
            <v>SL001N</v>
          </cell>
        </row>
        <row r="1799">
          <cell r="A1799" t="str">
            <v>2049637</v>
          </cell>
          <cell r="B1799" t="str">
            <v>SL001N</v>
          </cell>
        </row>
        <row r="1800">
          <cell r="A1800" t="str">
            <v>2052206</v>
          </cell>
          <cell r="B1800" t="str">
            <v>SL001N</v>
          </cell>
        </row>
        <row r="1801">
          <cell r="A1801" t="str">
            <v>2053892</v>
          </cell>
          <cell r="B1801" t="str">
            <v>SL001N</v>
          </cell>
        </row>
        <row r="1802">
          <cell r="A1802" t="str">
            <v>2057599</v>
          </cell>
          <cell r="B1802" t="str">
            <v>SL001N</v>
          </cell>
        </row>
        <row r="1803">
          <cell r="A1803" t="str">
            <v>2063359</v>
          </cell>
          <cell r="B1803" t="str">
            <v>SL001N</v>
          </cell>
        </row>
        <row r="1804">
          <cell r="A1804" t="str">
            <v>2068228</v>
          </cell>
          <cell r="B1804" t="str">
            <v>SL001N</v>
          </cell>
        </row>
        <row r="1805">
          <cell r="A1805" t="str">
            <v>2073715</v>
          </cell>
          <cell r="B1805" t="str">
            <v>SL001N</v>
          </cell>
        </row>
        <row r="1806">
          <cell r="A1806" t="str">
            <v>2074138</v>
          </cell>
          <cell r="B1806" t="str">
            <v>SL001N</v>
          </cell>
        </row>
        <row r="1807">
          <cell r="A1807" t="str">
            <v>2074156</v>
          </cell>
          <cell r="B1807" t="str">
            <v>SL001N</v>
          </cell>
        </row>
        <row r="1808">
          <cell r="A1808" t="str">
            <v>2074157</v>
          </cell>
          <cell r="B1808" t="str">
            <v>SL001N</v>
          </cell>
        </row>
        <row r="1809">
          <cell r="A1809" t="str">
            <v>2074158</v>
          </cell>
          <cell r="B1809" t="str">
            <v>SL001N</v>
          </cell>
        </row>
        <row r="1810">
          <cell r="A1810" t="str">
            <v>2074162</v>
          </cell>
          <cell r="B1810" t="str">
            <v>SL001N</v>
          </cell>
        </row>
        <row r="1811">
          <cell r="A1811" t="str">
            <v>2074166</v>
          </cell>
          <cell r="B1811" t="str">
            <v>SL001N</v>
          </cell>
        </row>
        <row r="1812">
          <cell r="A1812" t="str">
            <v>2074178</v>
          </cell>
          <cell r="B1812" t="str">
            <v>SL001N</v>
          </cell>
        </row>
        <row r="1813">
          <cell r="A1813" t="str">
            <v>2074182</v>
          </cell>
          <cell r="B1813" t="str">
            <v>SL001N</v>
          </cell>
        </row>
        <row r="1814">
          <cell r="A1814" t="str">
            <v>2074188</v>
          </cell>
          <cell r="B1814" t="str">
            <v>SL001N</v>
          </cell>
        </row>
        <row r="1815">
          <cell r="A1815" t="str">
            <v>2075431</v>
          </cell>
          <cell r="B1815" t="str">
            <v>SL001N</v>
          </cell>
        </row>
        <row r="1816">
          <cell r="A1816" t="str">
            <v>2078529</v>
          </cell>
          <cell r="B1816" t="str">
            <v>SL001N</v>
          </cell>
        </row>
        <row r="1817">
          <cell r="A1817" t="str">
            <v>2078551</v>
          </cell>
          <cell r="B1817" t="str">
            <v>SL001N</v>
          </cell>
        </row>
        <row r="1818">
          <cell r="A1818" t="str">
            <v>2078562</v>
          </cell>
          <cell r="B1818" t="str">
            <v>SL001N</v>
          </cell>
        </row>
        <row r="1819">
          <cell r="A1819" t="str">
            <v>2079370</v>
          </cell>
          <cell r="B1819" t="str">
            <v>SL001N</v>
          </cell>
        </row>
        <row r="1820">
          <cell r="A1820" t="str">
            <v>2079376</v>
          </cell>
          <cell r="B1820" t="str">
            <v>SL001N</v>
          </cell>
        </row>
        <row r="1821">
          <cell r="A1821" t="str">
            <v>2080222</v>
          </cell>
          <cell r="B1821" t="str">
            <v>SL001N</v>
          </cell>
        </row>
        <row r="1822">
          <cell r="A1822" t="str">
            <v>2080224</v>
          </cell>
          <cell r="B1822" t="str">
            <v>SL001N</v>
          </cell>
        </row>
        <row r="1823">
          <cell r="A1823" t="str">
            <v>2080252</v>
          </cell>
          <cell r="B1823" t="str">
            <v>SL001N</v>
          </cell>
        </row>
        <row r="1824">
          <cell r="A1824" t="str">
            <v>2080255</v>
          </cell>
          <cell r="B1824" t="str">
            <v>SL001N</v>
          </cell>
        </row>
        <row r="1825">
          <cell r="A1825" t="str">
            <v>2080303</v>
          </cell>
          <cell r="B1825" t="str">
            <v>SL001N</v>
          </cell>
        </row>
        <row r="1826">
          <cell r="A1826" t="str">
            <v>2080316</v>
          </cell>
          <cell r="B1826" t="str">
            <v>SL001N</v>
          </cell>
        </row>
        <row r="1827">
          <cell r="A1827" t="str">
            <v>2080327</v>
          </cell>
          <cell r="B1827" t="str">
            <v>SL001N</v>
          </cell>
        </row>
        <row r="1828">
          <cell r="A1828" t="str">
            <v>2085152</v>
          </cell>
          <cell r="B1828" t="str">
            <v>SL001N</v>
          </cell>
        </row>
        <row r="1829">
          <cell r="A1829" t="str">
            <v>2085199</v>
          </cell>
          <cell r="B1829" t="str">
            <v>SL001N</v>
          </cell>
        </row>
        <row r="1830">
          <cell r="A1830" t="str">
            <v>2085234</v>
          </cell>
          <cell r="B1830" t="str">
            <v>SL001N</v>
          </cell>
        </row>
        <row r="1831">
          <cell r="A1831" t="str">
            <v>2085237</v>
          </cell>
          <cell r="B1831" t="str">
            <v>SL001N</v>
          </cell>
        </row>
        <row r="1832">
          <cell r="A1832" t="str">
            <v>2085239</v>
          </cell>
          <cell r="B1832" t="str">
            <v>SL001N</v>
          </cell>
        </row>
        <row r="1833">
          <cell r="A1833" t="str">
            <v>2085427</v>
          </cell>
          <cell r="B1833" t="str">
            <v>SL001N</v>
          </cell>
        </row>
        <row r="1834">
          <cell r="A1834" t="str">
            <v>2085607</v>
          </cell>
          <cell r="B1834" t="str">
            <v>SL001N</v>
          </cell>
        </row>
        <row r="1835">
          <cell r="A1835" t="str">
            <v>2090660</v>
          </cell>
          <cell r="B1835" t="str">
            <v>SL001N</v>
          </cell>
        </row>
        <row r="1836">
          <cell r="A1836" t="str">
            <v>2094947</v>
          </cell>
          <cell r="B1836" t="str">
            <v>SL001N</v>
          </cell>
        </row>
        <row r="1837">
          <cell r="A1837" t="str">
            <v>2094950</v>
          </cell>
          <cell r="B1837" t="str">
            <v>SL001N</v>
          </cell>
        </row>
        <row r="1838">
          <cell r="A1838" t="str">
            <v>2094952</v>
          </cell>
          <cell r="B1838" t="str">
            <v>SL001N</v>
          </cell>
        </row>
        <row r="1839">
          <cell r="A1839" t="str">
            <v>1995252A</v>
          </cell>
          <cell r="B1839" t="str">
            <v>SL001N</v>
          </cell>
        </row>
        <row r="1840">
          <cell r="A1840" t="str">
            <v>LS2K260D</v>
          </cell>
          <cell r="B1840" t="str">
            <v>SL001N</v>
          </cell>
        </row>
        <row r="1841">
          <cell r="A1841" t="str">
            <v>1796912</v>
          </cell>
          <cell r="B1841" t="str">
            <v>SL001S</v>
          </cell>
        </row>
        <row r="1842">
          <cell r="A1842" t="str">
            <v>2005381</v>
          </cell>
          <cell r="B1842" t="str">
            <v>SL001S</v>
          </cell>
        </row>
        <row r="1843">
          <cell r="A1843" t="str">
            <v>2037591</v>
          </cell>
          <cell r="B1843" t="str">
            <v>SL001S</v>
          </cell>
        </row>
        <row r="1844">
          <cell r="A1844" t="str">
            <v>2047025</v>
          </cell>
          <cell r="B1844" t="str">
            <v>SL001S</v>
          </cell>
        </row>
        <row r="1845">
          <cell r="A1845" t="str">
            <v>2053924</v>
          </cell>
          <cell r="B1845" t="str">
            <v>SL001S</v>
          </cell>
        </row>
        <row r="1846">
          <cell r="A1846" t="str">
            <v>2063825</v>
          </cell>
          <cell r="B1846" t="str">
            <v>SL001S</v>
          </cell>
        </row>
        <row r="1847">
          <cell r="A1847" t="str">
            <v>2063859</v>
          </cell>
          <cell r="B1847" t="str">
            <v>SL001S</v>
          </cell>
        </row>
        <row r="1848">
          <cell r="A1848" t="str">
            <v>2067054</v>
          </cell>
          <cell r="B1848" t="str">
            <v>SL001S</v>
          </cell>
        </row>
        <row r="1849">
          <cell r="A1849" t="str">
            <v>2074442</v>
          </cell>
          <cell r="B1849" t="str">
            <v>SL001S</v>
          </cell>
        </row>
        <row r="1850">
          <cell r="A1850" t="str">
            <v>2079390</v>
          </cell>
          <cell r="B1850" t="str">
            <v>SL001S</v>
          </cell>
        </row>
        <row r="1851">
          <cell r="A1851" t="str">
            <v>2079583</v>
          </cell>
          <cell r="B1851" t="str">
            <v>SL001S</v>
          </cell>
        </row>
        <row r="1852">
          <cell r="A1852" t="str">
            <v>WSK7018</v>
          </cell>
          <cell r="B1852" t="str">
            <v>SL001S</v>
          </cell>
        </row>
        <row r="1853">
          <cell r="A1853" t="str">
            <v>WSS7017</v>
          </cell>
          <cell r="B1853" t="str">
            <v>SL001S</v>
          </cell>
        </row>
        <row r="1854">
          <cell r="A1854" t="str">
            <v>WSS7096</v>
          </cell>
          <cell r="B1854" t="str">
            <v>SL001S</v>
          </cell>
        </row>
        <row r="1855">
          <cell r="A1855" t="str">
            <v>2044567</v>
          </cell>
          <cell r="B1855" t="str">
            <v>SL002C</v>
          </cell>
        </row>
        <row r="1856">
          <cell r="A1856" t="str">
            <v>2071449</v>
          </cell>
          <cell r="B1856" t="str">
            <v>SL002C</v>
          </cell>
        </row>
        <row r="1857">
          <cell r="A1857" t="str">
            <v>CNL70023</v>
          </cell>
          <cell r="B1857" t="str">
            <v>SL002N</v>
          </cell>
        </row>
        <row r="1858">
          <cell r="A1858" t="str">
            <v>CNL70028</v>
          </cell>
          <cell r="B1858" t="str">
            <v>SL002N</v>
          </cell>
        </row>
        <row r="1859">
          <cell r="A1859" t="str">
            <v>CNL70029</v>
          </cell>
          <cell r="B1859" t="str">
            <v>SL002N</v>
          </cell>
        </row>
        <row r="1860">
          <cell r="A1860" t="str">
            <v>CNL70030</v>
          </cell>
          <cell r="B1860" t="str">
            <v>SL002N</v>
          </cell>
        </row>
        <row r="1861">
          <cell r="A1861" t="str">
            <v>CNL70031</v>
          </cell>
          <cell r="B1861" t="str">
            <v>SL002N</v>
          </cell>
        </row>
        <row r="1862">
          <cell r="A1862" t="str">
            <v>CNL70032</v>
          </cell>
          <cell r="B1862" t="str">
            <v>SL002N</v>
          </cell>
        </row>
        <row r="1863">
          <cell r="A1863" t="str">
            <v>CNL70034</v>
          </cell>
          <cell r="B1863" t="str">
            <v>SL002N</v>
          </cell>
        </row>
        <row r="1864">
          <cell r="A1864" t="str">
            <v>CNL70036</v>
          </cell>
          <cell r="B1864" t="str">
            <v>SL002N</v>
          </cell>
        </row>
        <row r="1865">
          <cell r="A1865" t="str">
            <v>CNL70037</v>
          </cell>
          <cell r="B1865" t="str">
            <v>SL002N</v>
          </cell>
        </row>
        <row r="1866">
          <cell r="A1866" t="str">
            <v>CNL70038</v>
          </cell>
          <cell r="B1866" t="str">
            <v>SL002N</v>
          </cell>
        </row>
        <row r="1867">
          <cell r="A1867" t="str">
            <v>CNL80001</v>
          </cell>
          <cell r="B1867" t="str">
            <v>SL002N</v>
          </cell>
        </row>
        <row r="1868">
          <cell r="A1868" t="str">
            <v>CNL80002</v>
          </cell>
          <cell r="B1868" t="str">
            <v>SL002N</v>
          </cell>
        </row>
        <row r="1869">
          <cell r="A1869" t="str">
            <v>CNL80003</v>
          </cell>
          <cell r="B1869" t="str">
            <v>SL002N</v>
          </cell>
        </row>
        <row r="1870">
          <cell r="A1870" t="str">
            <v>CNL80004</v>
          </cell>
          <cell r="B1870" t="str">
            <v>SL002N</v>
          </cell>
        </row>
        <row r="1871">
          <cell r="A1871" t="str">
            <v>KNK81001</v>
          </cell>
          <cell r="B1871" t="str">
            <v>SL002N</v>
          </cell>
        </row>
        <row r="1872">
          <cell r="A1872" t="str">
            <v>KNK81002</v>
          </cell>
          <cell r="B1872" t="str">
            <v>SL002N</v>
          </cell>
        </row>
        <row r="1873">
          <cell r="A1873" t="str">
            <v>KNK81003</v>
          </cell>
          <cell r="B1873" t="str">
            <v>SL002N</v>
          </cell>
        </row>
        <row r="1874">
          <cell r="A1874" t="str">
            <v>KNK81007</v>
          </cell>
          <cell r="B1874" t="str">
            <v>SL002N</v>
          </cell>
        </row>
        <row r="1875">
          <cell r="A1875" t="str">
            <v>KNK81009</v>
          </cell>
          <cell r="B1875" t="str">
            <v>SL002N</v>
          </cell>
        </row>
        <row r="1876">
          <cell r="A1876" t="str">
            <v>SLRA924</v>
          </cell>
          <cell r="B1876" t="str">
            <v>SL002N</v>
          </cell>
        </row>
        <row r="1877">
          <cell r="A1877" t="str">
            <v>1973897</v>
          </cell>
          <cell r="B1877" t="str">
            <v>SL002S</v>
          </cell>
        </row>
        <row r="1878">
          <cell r="A1878" t="str">
            <v>2001329</v>
          </cell>
          <cell r="B1878" t="str">
            <v>SL002S</v>
          </cell>
        </row>
        <row r="1879">
          <cell r="A1879" t="str">
            <v>2083129</v>
          </cell>
          <cell r="B1879" t="str">
            <v>SL002S</v>
          </cell>
        </row>
        <row r="1880">
          <cell r="A1880" t="str">
            <v>2087309</v>
          </cell>
          <cell r="B1880" t="str">
            <v>SL002S</v>
          </cell>
        </row>
        <row r="1881">
          <cell r="A1881" t="str">
            <v>ESK79020</v>
          </cell>
          <cell r="B1881" t="str">
            <v>SL002S</v>
          </cell>
        </row>
        <row r="1882">
          <cell r="A1882" t="str">
            <v>NSS7009</v>
          </cell>
          <cell r="B1882" t="str">
            <v>SL002S</v>
          </cell>
        </row>
        <row r="1883">
          <cell r="A1883" t="str">
            <v>NSS8000</v>
          </cell>
          <cell r="B1883" t="str">
            <v>SL002S</v>
          </cell>
        </row>
        <row r="1884">
          <cell r="A1884" t="str">
            <v>NSS8001</v>
          </cell>
          <cell r="B1884" t="str">
            <v>SL002S</v>
          </cell>
        </row>
        <row r="1885">
          <cell r="A1885" t="str">
            <v>NSS8002</v>
          </cell>
          <cell r="B1885" t="str">
            <v>SL002S</v>
          </cell>
        </row>
        <row r="1886">
          <cell r="A1886" t="str">
            <v>NSS8003</v>
          </cell>
          <cell r="B1886" t="str">
            <v>SL002S</v>
          </cell>
        </row>
        <row r="1887">
          <cell r="A1887" t="str">
            <v>2075457</v>
          </cell>
          <cell r="B1887" t="str">
            <v>SL002S</v>
          </cell>
        </row>
        <row r="1888">
          <cell r="A1888" t="str">
            <v>2075458</v>
          </cell>
          <cell r="B1888" t="str">
            <v>SL002S</v>
          </cell>
        </row>
        <row r="1889">
          <cell r="A1889" t="str">
            <v>WSP7269</v>
          </cell>
          <cell r="B1889" t="str">
            <v>SL002S</v>
          </cell>
        </row>
        <row r="1890">
          <cell r="A1890" t="str">
            <v>2003524</v>
          </cell>
          <cell r="B1890" t="str">
            <v>SL003C</v>
          </cell>
        </row>
        <row r="1891">
          <cell r="A1891" t="str">
            <v>2026731A</v>
          </cell>
          <cell r="B1891" t="str">
            <v>SL003C</v>
          </cell>
        </row>
        <row r="1892">
          <cell r="A1892" t="str">
            <v>1570877</v>
          </cell>
          <cell r="B1892" t="str">
            <v>SL003N</v>
          </cell>
        </row>
        <row r="1893">
          <cell r="A1893" t="str">
            <v>1768180</v>
          </cell>
          <cell r="B1893" t="str">
            <v>SL003N</v>
          </cell>
        </row>
        <row r="1894">
          <cell r="A1894" t="str">
            <v>1974161</v>
          </cell>
          <cell r="B1894" t="str">
            <v>SL003N</v>
          </cell>
        </row>
        <row r="1895">
          <cell r="A1895" t="str">
            <v>2054813</v>
          </cell>
          <cell r="B1895" t="str">
            <v>SL003N</v>
          </cell>
        </row>
        <row r="1896">
          <cell r="A1896" t="str">
            <v>2080242</v>
          </cell>
          <cell r="B1896" t="str">
            <v>SL003N</v>
          </cell>
        </row>
        <row r="1897">
          <cell r="A1897" t="str">
            <v>1657081A</v>
          </cell>
          <cell r="B1897" t="str">
            <v>SL003N</v>
          </cell>
        </row>
        <row r="1898">
          <cell r="A1898" t="str">
            <v>2038016</v>
          </cell>
          <cell r="B1898" t="str">
            <v>SL003S</v>
          </cell>
        </row>
        <row r="1899">
          <cell r="A1899" t="str">
            <v>2085854</v>
          </cell>
          <cell r="B1899" t="str">
            <v>SL003S</v>
          </cell>
        </row>
        <row r="1900">
          <cell r="A1900" t="str">
            <v>JTB7150</v>
          </cell>
          <cell r="B1900" t="str">
            <v>SP001</v>
          </cell>
        </row>
        <row r="1901">
          <cell r="A1901" t="str">
            <v>JTB7062</v>
          </cell>
          <cell r="B1901" t="str">
            <v>SP001</v>
          </cell>
        </row>
        <row r="1902">
          <cell r="A1902" t="str">
            <v>JTB7064</v>
          </cell>
          <cell r="B1902" t="str">
            <v>SP001</v>
          </cell>
        </row>
        <row r="1903">
          <cell r="A1903" t="str">
            <v>AOSE420</v>
          </cell>
          <cell r="B1903" t="str">
            <v>SW</v>
          </cell>
        </row>
        <row r="1904">
          <cell r="A1904" t="str">
            <v>CSWITCH1</v>
          </cell>
          <cell r="B1904" t="str">
            <v>SW</v>
          </cell>
        </row>
        <row r="1905">
          <cell r="A1905" t="str">
            <v>CSWITCH2</v>
          </cell>
          <cell r="B1905" t="str">
            <v>SW</v>
          </cell>
        </row>
        <row r="1906">
          <cell r="A1906" t="str">
            <v>CSWITCH6</v>
          </cell>
          <cell r="B1906" t="str">
            <v>SW</v>
          </cell>
        </row>
        <row r="1907">
          <cell r="A1907" t="str">
            <v>TSWITCH1</v>
          </cell>
          <cell r="B1907" t="str">
            <v>SW</v>
          </cell>
        </row>
        <row r="1908">
          <cell r="A1908" t="str">
            <v>TSWITCH2</v>
          </cell>
          <cell r="B1908" t="str">
            <v>SW</v>
          </cell>
        </row>
        <row r="1909">
          <cell r="A1909" t="str">
            <v>TSWITCH6</v>
          </cell>
          <cell r="B1909" t="str">
            <v>SW</v>
          </cell>
        </row>
        <row r="1910">
          <cell r="A1910" t="str">
            <v>WTE7047</v>
          </cell>
          <cell r="B1910" t="str">
            <v>TM003N</v>
          </cell>
        </row>
        <row r="1911">
          <cell r="A1911" t="str">
            <v>JTE7008</v>
          </cell>
          <cell r="B1911" t="str">
            <v>TM004T</v>
          </cell>
        </row>
        <row r="1912">
          <cell r="A1912" t="str">
            <v>2034248</v>
          </cell>
          <cell r="B1912" t="str">
            <v>TM004S</v>
          </cell>
        </row>
        <row r="1913">
          <cell r="A1913" t="str">
            <v>2070421</v>
          </cell>
          <cell r="B1913" t="str">
            <v>TM004S</v>
          </cell>
        </row>
        <row r="1914">
          <cell r="A1914" t="str">
            <v>JTE7007</v>
          </cell>
          <cell r="B1914" t="str">
            <v>TM008T</v>
          </cell>
        </row>
        <row r="1915">
          <cell r="A1915" t="str">
            <v>2073809</v>
          </cell>
          <cell r="B1915" t="str">
            <v>TM012C</v>
          </cell>
        </row>
        <row r="1916">
          <cell r="A1916" t="str">
            <v>1996565</v>
          </cell>
          <cell r="B1916" t="str">
            <v>TM012N</v>
          </cell>
        </row>
        <row r="1917">
          <cell r="A1917" t="str">
            <v>2060277</v>
          </cell>
          <cell r="B1917" t="str">
            <v>TM012N</v>
          </cell>
        </row>
        <row r="1918">
          <cell r="A1918" t="str">
            <v>2070764</v>
          </cell>
          <cell r="B1918" t="str">
            <v>TM012N</v>
          </cell>
        </row>
        <row r="1919">
          <cell r="A1919" t="str">
            <v>1718303</v>
          </cell>
          <cell r="B1919" t="str">
            <v>TM012S</v>
          </cell>
        </row>
        <row r="1920">
          <cell r="A1920" t="str">
            <v>1718990</v>
          </cell>
          <cell r="B1920" t="str">
            <v>TM012S</v>
          </cell>
        </row>
        <row r="1921">
          <cell r="A1921" t="str">
            <v>1787077</v>
          </cell>
          <cell r="B1921" t="str">
            <v>TM012S</v>
          </cell>
        </row>
        <row r="1922">
          <cell r="A1922" t="str">
            <v>1787078</v>
          </cell>
          <cell r="B1922" t="str">
            <v>TM012S</v>
          </cell>
        </row>
        <row r="1923">
          <cell r="A1923" t="str">
            <v>1845527</v>
          </cell>
          <cell r="B1923" t="str">
            <v>TM012S</v>
          </cell>
        </row>
        <row r="1924">
          <cell r="A1924" t="str">
            <v>1867385</v>
          </cell>
          <cell r="B1924" t="str">
            <v>TM012S</v>
          </cell>
        </row>
        <row r="1925">
          <cell r="A1925" t="str">
            <v>1879309</v>
          </cell>
          <cell r="B1925" t="str">
            <v>TM012S</v>
          </cell>
        </row>
        <row r="1926">
          <cell r="A1926" t="str">
            <v>1894428</v>
          </cell>
          <cell r="B1926" t="str">
            <v>TM012S</v>
          </cell>
        </row>
        <row r="1927">
          <cell r="A1927" t="str">
            <v>1900481</v>
          </cell>
          <cell r="B1927" t="str">
            <v>TM012S</v>
          </cell>
        </row>
        <row r="1928">
          <cell r="A1928" t="str">
            <v>1922055</v>
          </cell>
          <cell r="B1928" t="str">
            <v>TM012S</v>
          </cell>
        </row>
        <row r="1929">
          <cell r="A1929" t="str">
            <v>1922056</v>
          </cell>
          <cell r="B1929" t="str">
            <v>TM012S</v>
          </cell>
        </row>
        <row r="1930">
          <cell r="A1930" t="str">
            <v>1922057</v>
          </cell>
          <cell r="B1930" t="str">
            <v>TM012S</v>
          </cell>
        </row>
        <row r="1931">
          <cell r="A1931" t="str">
            <v>1944777</v>
          </cell>
          <cell r="B1931" t="str">
            <v>TM012S</v>
          </cell>
        </row>
        <row r="1932">
          <cell r="A1932" t="str">
            <v>1956118</v>
          </cell>
          <cell r="B1932" t="str">
            <v>TM012S</v>
          </cell>
        </row>
        <row r="1933">
          <cell r="A1933" t="str">
            <v>1957608</v>
          </cell>
          <cell r="B1933" t="str">
            <v>TM012S</v>
          </cell>
        </row>
        <row r="1934">
          <cell r="A1934" t="str">
            <v>1978853</v>
          </cell>
          <cell r="B1934" t="str">
            <v>TM012S</v>
          </cell>
        </row>
        <row r="1935">
          <cell r="A1935" t="str">
            <v>1979606</v>
          </cell>
          <cell r="B1935" t="str">
            <v>TM012S</v>
          </cell>
        </row>
        <row r="1936">
          <cell r="A1936" t="str">
            <v>1980253</v>
          </cell>
          <cell r="B1936" t="str">
            <v>TM012S</v>
          </cell>
        </row>
        <row r="1937">
          <cell r="A1937" t="str">
            <v>1999307</v>
          </cell>
          <cell r="B1937" t="str">
            <v>TM012S</v>
          </cell>
        </row>
        <row r="1938">
          <cell r="A1938" t="str">
            <v>1999308</v>
          </cell>
          <cell r="B1938" t="str">
            <v>TM012S</v>
          </cell>
        </row>
        <row r="1939">
          <cell r="A1939" t="str">
            <v>2005529</v>
          </cell>
          <cell r="B1939" t="str">
            <v>TM012S</v>
          </cell>
        </row>
        <row r="1940">
          <cell r="A1940" t="str">
            <v>2024272</v>
          </cell>
          <cell r="B1940" t="str">
            <v>TM012S</v>
          </cell>
        </row>
        <row r="1941">
          <cell r="A1941" t="str">
            <v>2024307</v>
          </cell>
          <cell r="B1941" t="str">
            <v>TM012S</v>
          </cell>
        </row>
        <row r="1942">
          <cell r="A1942" t="str">
            <v>2027503</v>
          </cell>
          <cell r="B1942" t="str">
            <v>TM012S</v>
          </cell>
        </row>
        <row r="1943">
          <cell r="A1943" t="str">
            <v>2052493</v>
          </cell>
          <cell r="B1943" t="str">
            <v>TM012S</v>
          </cell>
        </row>
        <row r="1944">
          <cell r="A1944" t="str">
            <v>2052518</v>
          </cell>
          <cell r="B1944" t="str">
            <v>TM012S</v>
          </cell>
        </row>
        <row r="1945">
          <cell r="A1945" t="str">
            <v>2052578</v>
          </cell>
          <cell r="B1945" t="str">
            <v>TM012S</v>
          </cell>
        </row>
        <row r="1946">
          <cell r="A1946" t="str">
            <v>2052729</v>
          </cell>
          <cell r="B1946" t="str">
            <v>TM012S</v>
          </cell>
        </row>
        <row r="1947">
          <cell r="A1947" t="str">
            <v>2056851</v>
          </cell>
          <cell r="B1947" t="str">
            <v>TM012S</v>
          </cell>
        </row>
        <row r="1948">
          <cell r="A1948" t="str">
            <v>2070381</v>
          </cell>
          <cell r="B1948" t="str">
            <v>TM012S</v>
          </cell>
        </row>
        <row r="1949">
          <cell r="A1949" t="str">
            <v>JND7033</v>
          </cell>
          <cell r="B1949" t="str">
            <v>TS001C</v>
          </cell>
        </row>
        <row r="1950">
          <cell r="A1950" t="str">
            <v>JNF7013</v>
          </cell>
          <cell r="B1950" t="str">
            <v>TS001C</v>
          </cell>
        </row>
        <row r="1951">
          <cell r="A1951" t="str">
            <v>JTB7069</v>
          </cell>
          <cell r="B1951" t="str">
            <v>TS001C</v>
          </cell>
        </row>
        <row r="1952">
          <cell r="A1952" t="str">
            <v>JTB7089</v>
          </cell>
          <cell r="B1952" t="str">
            <v>TS001C</v>
          </cell>
        </row>
        <row r="1953">
          <cell r="A1953" t="str">
            <v>JTB7110</v>
          </cell>
          <cell r="B1953" t="str">
            <v>TS001C</v>
          </cell>
        </row>
        <row r="1954">
          <cell r="A1954" t="str">
            <v>JTB7119</v>
          </cell>
          <cell r="B1954" t="str">
            <v>TS001C</v>
          </cell>
        </row>
        <row r="1955">
          <cell r="A1955" t="str">
            <v>JTB7120</v>
          </cell>
          <cell r="B1955" t="str">
            <v>TS001C</v>
          </cell>
        </row>
        <row r="1956">
          <cell r="A1956" t="str">
            <v>JTB7137</v>
          </cell>
          <cell r="B1956" t="str">
            <v>TS001C</v>
          </cell>
        </row>
        <row r="1957">
          <cell r="A1957" t="str">
            <v>JTB7139</v>
          </cell>
          <cell r="B1957" t="str">
            <v>TS001C</v>
          </cell>
        </row>
        <row r="1958">
          <cell r="A1958" t="str">
            <v>JTB7142</v>
          </cell>
          <cell r="B1958" t="str">
            <v>TS001C</v>
          </cell>
        </row>
        <row r="1959">
          <cell r="A1959" t="str">
            <v>JTB7156</v>
          </cell>
          <cell r="B1959" t="str">
            <v>TS001C</v>
          </cell>
        </row>
        <row r="1960">
          <cell r="A1960" t="str">
            <v>JTB7164</v>
          </cell>
          <cell r="B1960" t="str">
            <v>TS001C</v>
          </cell>
        </row>
        <row r="1961">
          <cell r="A1961" t="str">
            <v>JTB7165</v>
          </cell>
          <cell r="B1961" t="str">
            <v>TS001C</v>
          </cell>
        </row>
        <row r="1962">
          <cell r="A1962" t="str">
            <v>WCB7006</v>
          </cell>
          <cell r="B1962" t="str">
            <v>TS001C</v>
          </cell>
        </row>
        <row r="1963">
          <cell r="A1963" t="str">
            <v>WTB7027</v>
          </cell>
          <cell r="B1963" t="str">
            <v>TS001C</v>
          </cell>
        </row>
        <row r="1964">
          <cell r="A1964" t="str">
            <v>JNF7003</v>
          </cell>
          <cell r="B1964" t="str">
            <v>TS001N</v>
          </cell>
        </row>
        <row r="1965">
          <cell r="A1965" t="str">
            <v>WTE7045</v>
          </cell>
          <cell r="B1965" t="str">
            <v>TS001N</v>
          </cell>
        </row>
        <row r="1966">
          <cell r="A1966" t="str">
            <v>JSC7123</v>
          </cell>
          <cell r="B1966" t="str">
            <v>TS001S</v>
          </cell>
        </row>
        <row r="1967">
          <cell r="A1967" t="str">
            <v>WTB4011</v>
          </cell>
          <cell r="B1967" t="str">
            <v>TS004T</v>
          </cell>
        </row>
        <row r="1968">
          <cell r="A1968" t="str">
            <v>WCB6065A</v>
          </cell>
          <cell r="B1968" t="str">
            <v>TS004C</v>
          </cell>
        </row>
        <row r="1969">
          <cell r="A1969" t="str">
            <v>WTB6318</v>
          </cell>
          <cell r="B1969" t="str">
            <v>TS005C</v>
          </cell>
        </row>
        <row r="1970">
          <cell r="A1970" t="str">
            <v>JNB8002</v>
          </cell>
          <cell r="B1970" t="str">
            <v>TS005N</v>
          </cell>
        </row>
        <row r="1971">
          <cell r="A1971" t="str">
            <v>JTB7894</v>
          </cell>
          <cell r="B1971" t="str">
            <v>TS005N</v>
          </cell>
        </row>
        <row r="1972">
          <cell r="A1972" t="str">
            <v>JTB7151</v>
          </cell>
          <cell r="B1972" t="str">
            <v>TS005N</v>
          </cell>
        </row>
        <row r="1973">
          <cell r="A1973" t="str">
            <v>WNB8000</v>
          </cell>
          <cell r="B1973" t="str">
            <v>TS005N</v>
          </cell>
        </row>
        <row r="1974">
          <cell r="A1974" t="str">
            <v>JTB6083A</v>
          </cell>
          <cell r="B1974" t="str">
            <v>TS005S</v>
          </cell>
        </row>
        <row r="1975">
          <cell r="A1975" t="str">
            <v>JTB6084</v>
          </cell>
          <cell r="B1975" t="str">
            <v>TS005S</v>
          </cell>
        </row>
        <row r="1976">
          <cell r="A1976" t="str">
            <v>JTB6033</v>
          </cell>
          <cell r="B1976" t="str">
            <v>TS005T</v>
          </cell>
        </row>
        <row r="1977">
          <cell r="A1977" t="str">
            <v>JTB6046</v>
          </cell>
          <cell r="B1977" t="str">
            <v>TS005T</v>
          </cell>
        </row>
        <row r="1978">
          <cell r="A1978" t="str">
            <v>WTB7089</v>
          </cell>
          <cell r="B1978" t="str">
            <v>TS007T</v>
          </cell>
        </row>
        <row r="1979">
          <cell r="A1979" t="str">
            <v>JND6023</v>
          </cell>
          <cell r="B1979" t="str">
            <v>TS007N</v>
          </cell>
        </row>
        <row r="1980">
          <cell r="A1980" t="str">
            <v>WNB6080</v>
          </cell>
          <cell r="B1980" t="str">
            <v>TS007N</v>
          </cell>
        </row>
        <row r="1981">
          <cell r="A1981" t="str">
            <v>WTB6182</v>
          </cell>
          <cell r="B1981" t="str">
            <v>TS007N</v>
          </cell>
        </row>
        <row r="1982">
          <cell r="A1982" t="str">
            <v>WTD50049</v>
          </cell>
          <cell r="B1982" t="str">
            <v>TS007N</v>
          </cell>
        </row>
        <row r="1983">
          <cell r="A1983" t="str">
            <v>JTB6080</v>
          </cell>
          <cell r="B1983" t="str">
            <v>TS007T</v>
          </cell>
        </row>
        <row r="1984">
          <cell r="A1984" t="str">
            <v>WCB7085</v>
          </cell>
          <cell r="B1984" t="str">
            <v>TS008C</v>
          </cell>
        </row>
        <row r="1985">
          <cell r="A1985" t="str">
            <v>JNB7041</v>
          </cell>
          <cell r="B1985" t="str">
            <v>TS008N</v>
          </cell>
        </row>
        <row r="1986">
          <cell r="A1986" t="str">
            <v>JNB7042</v>
          </cell>
          <cell r="B1986" t="str">
            <v>TS008N</v>
          </cell>
        </row>
        <row r="1987">
          <cell r="A1987" t="str">
            <v>JSC7117</v>
          </cell>
          <cell r="B1987" t="str">
            <v>TS008S</v>
          </cell>
        </row>
        <row r="1988">
          <cell r="A1988" t="str">
            <v>JNB7007</v>
          </cell>
          <cell r="B1988" t="str">
            <v>TS016N</v>
          </cell>
        </row>
        <row r="1989">
          <cell r="A1989" t="str">
            <v>JND7002</v>
          </cell>
          <cell r="B1989" t="str">
            <v>TS016N</v>
          </cell>
        </row>
        <row r="1990">
          <cell r="A1990" t="str">
            <v>JSC6104</v>
          </cell>
          <cell r="B1990" t="str">
            <v>TS016S</v>
          </cell>
        </row>
        <row r="1991">
          <cell r="A1991" t="str">
            <v>TMVRSL12</v>
          </cell>
          <cell r="B1991" t="str">
            <v>TS016S</v>
          </cell>
        </row>
        <row r="1992">
          <cell r="A1992" t="str">
            <v>TMVRSL13</v>
          </cell>
          <cell r="B1992" t="str">
            <v>TS016S</v>
          </cell>
        </row>
        <row r="1993">
          <cell r="A1993" t="str">
            <v>TMVRSL14</v>
          </cell>
          <cell r="B1993" t="str">
            <v>TS016S</v>
          </cell>
        </row>
        <row r="1994">
          <cell r="A1994" t="str">
            <v>JNB7032</v>
          </cell>
          <cell r="B1994" t="str">
            <v>TS017N</v>
          </cell>
        </row>
        <row r="1995">
          <cell r="A1995" t="str">
            <v>WCB7079</v>
          </cell>
          <cell r="B1995" t="str">
            <v>TS017C</v>
          </cell>
        </row>
        <row r="1996">
          <cell r="A1996" t="str">
            <v>JNB7028</v>
          </cell>
          <cell r="B1996" t="str">
            <v>TS017N</v>
          </cell>
        </row>
        <row r="1997">
          <cell r="A1997" t="str">
            <v>JTB7034</v>
          </cell>
          <cell r="B1997" t="str">
            <v>TS017T</v>
          </cell>
        </row>
        <row r="1998">
          <cell r="A1998" t="str">
            <v>JTB7115</v>
          </cell>
          <cell r="B1998" t="str">
            <v>TS017T</v>
          </cell>
        </row>
        <row r="1999">
          <cell r="A1999" t="str">
            <v>WCB7084</v>
          </cell>
          <cell r="B1999" t="str">
            <v>TS018C</v>
          </cell>
        </row>
        <row r="2000">
          <cell r="A2000" t="str">
            <v>JNB7046</v>
          </cell>
          <cell r="B2000" t="str">
            <v>TS018N</v>
          </cell>
        </row>
        <row r="2001">
          <cell r="A2001" t="str">
            <v>JTB7033</v>
          </cell>
          <cell r="B2001" t="str">
            <v>TS018T</v>
          </cell>
        </row>
        <row r="2002">
          <cell r="A2002" t="str">
            <v>WCB7007</v>
          </cell>
          <cell r="B2002" t="str">
            <v>TS019C</v>
          </cell>
        </row>
        <row r="2003">
          <cell r="A2003" t="str">
            <v>WCB7018</v>
          </cell>
          <cell r="B2003" t="str">
            <v>TS019C</v>
          </cell>
        </row>
        <row r="2004">
          <cell r="A2004" t="str">
            <v>WCB7021</v>
          </cell>
          <cell r="B2004" t="str">
            <v>TS019C</v>
          </cell>
        </row>
        <row r="2005">
          <cell r="A2005" t="str">
            <v>WCB7022</v>
          </cell>
          <cell r="B2005" t="str">
            <v>TS019C</v>
          </cell>
        </row>
        <row r="2006">
          <cell r="A2006" t="str">
            <v>WCB7026</v>
          </cell>
          <cell r="B2006" t="str">
            <v>TS019C</v>
          </cell>
        </row>
        <row r="2007">
          <cell r="A2007" t="str">
            <v>WCB7029</v>
          </cell>
          <cell r="B2007" t="str">
            <v>TS019C</v>
          </cell>
        </row>
        <row r="2008">
          <cell r="A2008" t="str">
            <v>WCB7033</v>
          </cell>
          <cell r="B2008" t="str">
            <v>TS019C</v>
          </cell>
        </row>
        <row r="2009">
          <cell r="A2009" t="str">
            <v>WCB7034</v>
          </cell>
          <cell r="B2009" t="str">
            <v>TS019C</v>
          </cell>
        </row>
        <row r="2010">
          <cell r="A2010" t="str">
            <v>WCB7040</v>
          </cell>
          <cell r="B2010" t="str">
            <v>TS019C</v>
          </cell>
        </row>
        <row r="2011">
          <cell r="A2011" t="str">
            <v>WCB7046</v>
          </cell>
          <cell r="B2011" t="str">
            <v>TS019C</v>
          </cell>
        </row>
        <row r="2012">
          <cell r="A2012" t="str">
            <v>WCB7048</v>
          </cell>
          <cell r="B2012" t="str">
            <v>TS019C</v>
          </cell>
        </row>
        <row r="2013">
          <cell r="A2013" t="str">
            <v>WCB7053</v>
          </cell>
          <cell r="B2013" t="str">
            <v>TS019C</v>
          </cell>
        </row>
        <row r="2014">
          <cell r="A2014" t="str">
            <v>CX7002RD</v>
          </cell>
          <cell r="B2014" t="str">
            <v>TS024</v>
          </cell>
        </row>
        <row r="2015">
          <cell r="A2015" t="str">
            <v>CX7003RD</v>
          </cell>
          <cell r="B2015" t="str">
            <v>TS024</v>
          </cell>
        </row>
        <row r="2016">
          <cell r="A2016" t="str">
            <v>CX810LAB</v>
          </cell>
          <cell r="B2016" t="str">
            <v>TS024</v>
          </cell>
        </row>
        <row r="2017">
          <cell r="A2017" t="str">
            <v>JNB7025</v>
          </cell>
          <cell r="B2017" t="str">
            <v>TS026N</v>
          </cell>
        </row>
        <row r="2018">
          <cell r="A2018" t="str">
            <v>JND7022</v>
          </cell>
          <cell r="B2018" t="str">
            <v>TS026N</v>
          </cell>
        </row>
        <row r="2019">
          <cell r="A2019" t="str">
            <v>JND8000</v>
          </cell>
          <cell r="B2019" t="str">
            <v>TS026N</v>
          </cell>
        </row>
        <row r="2020">
          <cell r="A2020" t="str">
            <v>JNF7009</v>
          </cell>
          <cell r="B2020" t="str">
            <v>TS026N</v>
          </cell>
        </row>
        <row r="2021">
          <cell r="A2021" t="str">
            <v>JTB7073</v>
          </cell>
          <cell r="B2021" t="str">
            <v>TS026N</v>
          </cell>
        </row>
        <row r="2022">
          <cell r="A2022" t="str">
            <v>JTB7106</v>
          </cell>
          <cell r="B2022" t="str">
            <v>TS026N</v>
          </cell>
        </row>
        <row r="2023">
          <cell r="A2023" t="str">
            <v>JTB7072</v>
          </cell>
          <cell r="B2023" t="str">
            <v>TS026N</v>
          </cell>
        </row>
        <row r="2024">
          <cell r="A2024" t="str">
            <v>WCB6058</v>
          </cell>
          <cell r="B2024" t="str">
            <v>TS027C</v>
          </cell>
        </row>
        <row r="2025">
          <cell r="A2025" t="str">
            <v>WCD7155</v>
          </cell>
          <cell r="B2025" t="str">
            <v>TS030</v>
          </cell>
        </row>
        <row r="2026">
          <cell r="A2026" t="str">
            <v>WCD7156</v>
          </cell>
          <cell r="B2026" t="str">
            <v>TS030</v>
          </cell>
        </row>
        <row r="2027">
          <cell r="A2027" t="str">
            <v>WCD7157</v>
          </cell>
          <cell r="B2027" t="str">
            <v>TS030</v>
          </cell>
        </row>
        <row r="2028">
          <cell r="A2028" t="str">
            <v>WCD7158</v>
          </cell>
          <cell r="B2028" t="str">
            <v>TS030</v>
          </cell>
        </row>
        <row r="2029">
          <cell r="A2029" t="str">
            <v>CF7108A</v>
          </cell>
          <cell r="B2029" t="str">
            <v>TS031</v>
          </cell>
        </row>
        <row r="2030">
          <cell r="A2030" t="str">
            <v>CF7108B</v>
          </cell>
          <cell r="B2030" t="str">
            <v>TS031</v>
          </cell>
        </row>
        <row r="2031">
          <cell r="A2031" t="str">
            <v>CF7108F</v>
          </cell>
          <cell r="B2031" t="str">
            <v>TS031</v>
          </cell>
        </row>
        <row r="2032">
          <cell r="A2032" t="str">
            <v>CF7108G</v>
          </cell>
          <cell r="B2032" t="str">
            <v>TS031</v>
          </cell>
        </row>
        <row r="2033">
          <cell r="A2033" t="str">
            <v>CF7108H</v>
          </cell>
          <cell r="B2033" t="str">
            <v>TS031</v>
          </cell>
        </row>
        <row r="2034">
          <cell r="A2034" t="str">
            <v>CF7108J</v>
          </cell>
          <cell r="B2034" t="str">
            <v>TS031</v>
          </cell>
        </row>
        <row r="2035">
          <cell r="A2035" t="str">
            <v>CF7108K</v>
          </cell>
          <cell r="B2035" t="str">
            <v>TS031</v>
          </cell>
        </row>
        <row r="2036">
          <cell r="A2036" t="str">
            <v>CF7108M</v>
          </cell>
          <cell r="B2036" t="str">
            <v>TS031</v>
          </cell>
        </row>
        <row r="2037">
          <cell r="A2037" t="str">
            <v>CF7108N</v>
          </cell>
          <cell r="B2037" t="str">
            <v>TS031</v>
          </cell>
        </row>
        <row r="2038">
          <cell r="A2038" t="str">
            <v>CF7108S</v>
          </cell>
          <cell r="B2038" t="str">
            <v>TS031</v>
          </cell>
        </row>
        <row r="2039">
          <cell r="A2039" t="str">
            <v>CF7108U</v>
          </cell>
          <cell r="B2039" t="str">
            <v>TS031</v>
          </cell>
        </row>
        <row r="2040">
          <cell r="A2040" t="str">
            <v>CF7108V</v>
          </cell>
          <cell r="B2040" t="str">
            <v>TS031</v>
          </cell>
        </row>
        <row r="2041">
          <cell r="A2041" t="str">
            <v>CF7108W</v>
          </cell>
          <cell r="B2041" t="str">
            <v>TS031</v>
          </cell>
        </row>
        <row r="2042">
          <cell r="A2042" t="str">
            <v>CF710LAB</v>
          </cell>
          <cell r="B2042" t="str">
            <v>TS031</v>
          </cell>
        </row>
        <row r="2043">
          <cell r="A2043" t="str">
            <v>CF710MAT</v>
          </cell>
          <cell r="B2043" t="str">
            <v>TS031</v>
          </cell>
        </row>
        <row r="2044">
          <cell r="A2044" t="str">
            <v>CF8108B</v>
          </cell>
          <cell r="B2044" t="str">
            <v>TS031</v>
          </cell>
        </row>
        <row r="2045">
          <cell r="A2045" t="str">
            <v>CF8108D</v>
          </cell>
          <cell r="B2045" t="str">
            <v>TS031</v>
          </cell>
        </row>
        <row r="2046">
          <cell r="A2046" t="str">
            <v>CF8108F</v>
          </cell>
          <cell r="B2046" t="str">
            <v>TS031</v>
          </cell>
        </row>
        <row r="2047">
          <cell r="A2047" t="str">
            <v>CF8108J</v>
          </cell>
          <cell r="B2047" t="str">
            <v>TS031</v>
          </cell>
        </row>
        <row r="2048">
          <cell r="A2048" t="str">
            <v>CF810LAB</v>
          </cell>
          <cell r="B2048" t="str">
            <v>TS031</v>
          </cell>
        </row>
        <row r="2049">
          <cell r="A2049" t="str">
            <v>CF810MAT</v>
          </cell>
          <cell r="B2049" t="str">
            <v>TS031</v>
          </cell>
        </row>
        <row r="2050">
          <cell r="A2050" t="str">
            <v>CIV7108G</v>
          </cell>
          <cell r="B2050" t="str">
            <v>TS031</v>
          </cell>
        </row>
        <row r="2051">
          <cell r="A2051" t="str">
            <v>CIV7108I</v>
          </cell>
          <cell r="B2051" t="str">
            <v>TS031</v>
          </cell>
        </row>
        <row r="2052">
          <cell r="A2052" t="str">
            <v>CIV7156</v>
          </cell>
          <cell r="B2052" t="str">
            <v>TS031</v>
          </cell>
        </row>
        <row r="2053">
          <cell r="A2053" t="str">
            <v>CIV7160</v>
          </cell>
          <cell r="B2053" t="str">
            <v>TS031</v>
          </cell>
        </row>
        <row r="2054">
          <cell r="A2054" t="str">
            <v>CV7108E</v>
          </cell>
          <cell r="B2054" t="str">
            <v>TS031</v>
          </cell>
        </row>
        <row r="2055">
          <cell r="A2055" t="str">
            <v>JSC7124</v>
          </cell>
          <cell r="B2055" t="str">
            <v>TS031</v>
          </cell>
        </row>
        <row r="2056">
          <cell r="A2056" t="str">
            <v>JSE7009</v>
          </cell>
          <cell r="B2056" t="str">
            <v>TS031</v>
          </cell>
        </row>
        <row r="2057">
          <cell r="A2057" t="str">
            <v>JTB7015</v>
          </cell>
          <cell r="B2057" t="str">
            <v>TS031</v>
          </cell>
        </row>
        <row r="2058">
          <cell r="A2058" t="str">
            <v>WCB7089</v>
          </cell>
          <cell r="B2058" t="str">
            <v>TS031</v>
          </cell>
        </row>
        <row r="2059">
          <cell r="A2059" t="str">
            <v>WCB7091</v>
          </cell>
          <cell r="B2059" t="str">
            <v>TS031</v>
          </cell>
        </row>
        <row r="2060">
          <cell r="A2060" t="str">
            <v>WNB7066</v>
          </cell>
          <cell r="B2060" t="str">
            <v>TS031</v>
          </cell>
        </row>
        <row r="2061">
          <cell r="A2061" t="str">
            <v>WNB7123</v>
          </cell>
          <cell r="B2061" t="str">
            <v>TS031</v>
          </cell>
        </row>
        <row r="2062">
          <cell r="A2062" t="str">
            <v>WNB7125</v>
          </cell>
          <cell r="B2062" t="str">
            <v>TS031</v>
          </cell>
        </row>
        <row r="2063">
          <cell r="A2063" t="str">
            <v>WNB7140</v>
          </cell>
          <cell r="B2063" t="str">
            <v>TS031</v>
          </cell>
        </row>
        <row r="2064">
          <cell r="A2064" t="str">
            <v>2068308</v>
          </cell>
          <cell r="B2064" t="str">
            <v>TS031</v>
          </cell>
        </row>
        <row r="2065">
          <cell r="A2065" t="str">
            <v>JSC8000</v>
          </cell>
          <cell r="B2065" t="str">
            <v>TS031</v>
          </cell>
        </row>
        <row r="2066">
          <cell r="A2066" t="str">
            <v>JSC7067</v>
          </cell>
          <cell r="B2066" t="str">
            <v>TS032S</v>
          </cell>
        </row>
        <row r="2067">
          <cell r="A2067" t="str">
            <v>JTB6044</v>
          </cell>
          <cell r="B2067" t="str">
            <v>TS032T</v>
          </cell>
        </row>
        <row r="2068">
          <cell r="A2068" t="str">
            <v>JTB6305</v>
          </cell>
          <cell r="B2068" t="str">
            <v>TS032T</v>
          </cell>
        </row>
        <row r="2069">
          <cell r="A2069" t="str">
            <v>WCB7100</v>
          </cell>
          <cell r="B2069" t="str">
            <v>TS032C</v>
          </cell>
        </row>
        <row r="2070">
          <cell r="A2070" t="str">
            <v>CH7611</v>
          </cell>
          <cell r="B2070" t="str">
            <v>TS033</v>
          </cell>
        </row>
        <row r="2071">
          <cell r="A2071" t="str">
            <v>CH7612</v>
          </cell>
          <cell r="B2071" t="str">
            <v>TS033</v>
          </cell>
        </row>
        <row r="2072">
          <cell r="A2072" t="str">
            <v>CH7613</v>
          </cell>
          <cell r="B2072" t="str">
            <v>TS033</v>
          </cell>
        </row>
        <row r="2073">
          <cell r="A2073" t="str">
            <v>CH860LAB</v>
          </cell>
          <cell r="B2073" t="str">
            <v>TS033</v>
          </cell>
        </row>
        <row r="2074">
          <cell r="A2074" t="str">
            <v>CH860MAT</v>
          </cell>
          <cell r="B2074" t="str">
            <v>TS033</v>
          </cell>
        </row>
        <row r="2075">
          <cell r="A2075" t="str">
            <v>WCB7069</v>
          </cell>
          <cell r="B2075" t="str">
            <v>TS033</v>
          </cell>
        </row>
        <row r="2076">
          <cell r="A2076" t="str">
            <v>CS7703</v>
          </cell>
          <cell r="B2076" t="str">
            <v>TS034</v>
          </cell>
        </row>
        <row r="2077">
          <cell r="A2077" t="str">
            <v>CS7704</v>
          </cell>
          <cell r="B2077" t="str">
            <v>TS034</v>
          </cell>
        </row>
        <row r="2078">
          <cell r="A2078" t="str">
            <v>CS7705</v>
          </cell>
          <cell r="B2078" t="str">
            <v>TS034</v>
          </cell>
        </row>
        <row r="2079">
          <cell r="A2079" t="str">
            <v>CS870LAB</v>
          </cell>
          <cell r="B2079" t="str">
            <v>TS034</v>
          </cell>
        </row>
        <row r="2080">
          <cell r="A2080" t="str">
            <v>CB7500AD</v>
          </cell>
          <cell r="B2080" t="str">
            <v>TS035</v>
          </cell>
        </row>
        <row r="2081">
          <cell r="A2081" t="str">
            <v>CB7500G</v>
          </cell>
          <cell r="B2081" t="str">
            <v>TS035</v>
          </cell>
        </row>
        <row r="2082">
          <cell r="A2082" t="str">
            <v>CB7500J</v>
          </cell>
          <cell r="B2082" t="str">
            <v>TS035</v>
          </cell>
        </row>
        <row r="2083">
          <cell r="A2083" t="str">
            <v>CB7500K</v>
          </cell>
          <cell r="B2083" t="str">
            <v>TS035</v>
          </cell>
        </row>
        <row r="2084">
          <cell r="A2084" t="str">
            <v>CB7500R</v>
          </cell>
          <cell r="B2084" t="str">
            <v>TS035</v>
          </cell>
        </row>
        <row r="2085">
          <cell r="A2085" t="str">
            <v>CB7500S</v>
          </cell>
          <cell r="B2085" t="str">
            <v>TS035</v>
          </cell>
        </row>
        <row r="2086">
          <cell r="A2086" t="str">
            <v>CB7500TA</v>
          </cell>
          <cell r="B2086" t="str">
            <v>TS035</v>
          </cell>
        </row>
        <row r="2087">
          <cell r="A2087" t="str">
            <v>CB7500W</v>
          </cell>
          <cell r="B2087" t="str">
            <v>TS035</v>
          </cell>
        </row>
        <row r="2088">
          <cell r="A2088" t="str">
            <v>CB7500X</v>
          </cell>
          <cell r="B2088" t="str">
            <v>TS035</v>
          </cell>
        </row>
        <row r="2089">
          <cell r="A2089" t="str">
            <v>CB850LAB</v>
          </cell>
          <cell r="B2089" t="str">
            <v>TS035</v>
          </cell>
        </row>
        <row r="2090">
          <cell r="A2090" t="str">
            <v>JSC6004</v>
          </cell>
          <cell r="B2090" t="str">
            <v>TS035</v>
          </cell>
        </row>
        <row r="2091">
          <cell r="A2091" t="str">
            <v>JSC7063</v>
          </cell>
          <cell r="B2091" t="str">
            <v>TS035</v>
          </cell>
        </row>
        <row r="2092">
          <cell r="A2092" t="str">
            <v>TMVRSL10</v>
          </cell>
          <cell r="B2092" t="str">
            <v>TS035</v>
          </cell>
        </row>
        <row r="2093">
          <cell r="A2093" t="str">
            <v>TMVRSL11</v>
          </cell>
          <cell r="B2093" t="str">
            <v>TS035</v>
          </cell>
        </row>
        <row r="2094">
          <cell r="A2094" t="str">
            <v>TMVRSL8</v>
          </cell>
          <cell r="B2094" t="str">
            <v>TS035</v>
          </cell>
        </row>
        <row r="2095">
          <cell r="A2095" t="str">
            <v>TMVRSL9</v>
          </cell>
          <cell r="B2095" t="str">
            <v>TS035</v>
          </cell>
        </row>
        <row r="2096">
          <cell r="A2096" t="str">
            <v>WNB8003</v>
          </cell>
          <cell r="B2096" t="str">
            <v>TS035</v>
          </cell>
        </row>
        <row r="2097">
          <cell r="A2097" t="str">
            <v>WCB7064</v>
          </cell>
          <cell r="B2097" t="str">
            <v>TS035</v>
          </cell>
        </row>
        <row r="2098">
          <cell r="A2098" t="str">
            <v>JTB6113</v>
          </cell>
          <cell r="B2098" t="str">
            <v>TS036N</v>
          </cell>
        </row>
        <row r="2099">
          <cell r="A2099" t="str">
            <v>WSS7005</v>
          </cell>
          <cell r="B2099" t="str">
            <v>TS036S</v>
          </cell>
        </row>
        <row r="2100">
          <cell r="A2100" t="str">
            <v>CIV624AJ</v>
          </cell>
          <cell r="B2100" t="str">
            <v>TS048</v>
          </cell>
        </row>
        <row r="2101">
          <cell r="A2101" t="str">
            <v>CIV628AJ</v>
          </cell>
          <cell r="B2101" t="str">
            <v>TS048</v>
          </cell>
        </row>
        <row r="2102">
          <cell r="A2102" t="str">
            <v>CIV716AJ</v>
          </cell>
          <cell r="B2102" t="str">
            <v>TS048</v>
          </cell>
        </row>
        <row r="2103">
          <cell r="A2103" t="str">
            <v>CIV717AJ</v>
          </cell>
          <cell r="B2103" t="str">
            <v>TS048</v>
          </cell>
        </row>
        <row r="2104">
          <cell r="A2104" t="str">
            <v>CIV718AJ</v>
          </cell>
          <cell r="B2104" t="str">
            <v>TS048</v>
          </cell>
        </row>
        <row r="2105">
          <cell r="A2105" t="str">
            <v>WNB7105</v>
          </cell>
          <cell r="B2105" t="str">
            <v>TS048</v>
          </cell>
        </row>
        <row r="2106">
          <cell r="A2106" t="str">
            <v>WNB7139</v>
          </cell>
          <cell r="B2106" t="str">
            <v>TS048</v>
          </cell>
        </row>
        <row r="2107">
          <cell r="A2107" t="str">
            <v>WTD7024</v>
          </cell>
          <cell r="B2107" t="str">
            <v>TS049</v>
          </cell>
        </row>
        <row r="2108">
          <cell r="A2108" t="str">
            <v>JTB7892</v>
          </cell>
          <cell r="B2108" t="str">
            <v>TS049N</v>
          </cell>
        </row>
        <row r="2109">
          <cell r="A2109" t="str">
            <v>JNB7006</v>
          </cell>
          <cell r="B2109" t="str">
            <v>TS050N</v>
          </cell>
        </row>
        <row r="2110">
          <cell r="A2110" t="str">
            <v>WNB7114</v>
          </cell>
          <cell r="B2110" t="str">
            <v>TS057N</v>
          </cell>
        </row>
        <row r="2111">
          <cell r="A2111" t="str">
            <v>WNB7120</v>
          </cell>
          <cell r="B2111" t="str">
            <v>TS057N</v>
          </cell>
        </row>
        <row r="2112">
          <cell r="A2112" t="str">
            <v>JTB6122</v>
          </cell>
          <cell r="B2112" t="str">
            <v>TS057N</v>
          </cell>
        </row>
        <row r="2113">
          <cell r="A2113" t="str">
            <v>JTB6241</v>
          </cell>
          <cell r="B2113" t="str">
            <v>TS057N</v>
          </cell>
        </row>
        <row r="2114">
          <cell r="A2114" t="str">
            <v>JTB6246</v>
          </cell>
          <cell r="B2114" t="str">
            <v>TS057N</v>
          </cell>
        </row>
        <row r="2115">
          <cell r="A2115" t="str">
            <v>JTB6248</v>
          </cell>
          <cell r="B2115" t="str">
            <v>TS057N</v>
          </cell>
        </row>
        <row r="2116">
          <cell r="A2116" t="str">
            <v>JTB5096</v>
          </cell>
          <cell r="B2116" t="str">
            <v>TS060</v>
          </cell>
        </row>
        <row r="2117">
          <cell r="A2117" t="str">
            <v>JTB5139</v>
          </cell>
          <cell r="B2117" t="str">
            <v>TS060</v>
          </cell>
        </row>
        <row r="2118">
          <cell r="A2118" t="str">
            <v>JTB6245</v>
          </cell>
          <cell r="B2118" t="str">
            <v>TS060</v>
          </cell>
        </row>
        <row r="2119">
          <cell r="A2119" t="str">
            <v>JTE5004</v>
          </cell>
          <cell r="B2119" t="str">
            <v>TS060</v>
          </cell>
        </row>
        <row r="2120">
          <cell r="A2120" t="str">
            <v>LAWSONTS</v>
          </cell>
          <cell r="B2120" t="str">
            <v>TS060</v>
          </cell>
        </row>
        <row r="2121">
          <cell r="A2121" t="str">
            <v>2037627</v>
          </cell>
          <cell r="B2121" t="str">
            <v>TS061</v>
          </cell>
        </row>
        <row r="2122">
          <cell r="A2122" t="str">
            <v>JTB6027</v>
          </cell>
          <cell r="B2122" t="str">
            <v>TS061</v>
          </cell>
        </row>
        <row r="2123">
          <cell r="A2123" t="str">
            <v>JTB7043</v>
          </cell>
          <cell r="B2123" t="str">
            <v>TS061</v>
          </cell>
        </row>
        <row r="2124">
          <cell r="A2124" t="str">
            <v>WCB7095</v>
          </cell>
          <cell r="B2124" t="str">
            <v>TS061</v>
          </cell>
        </row>
        <row r="2125">
          <cell r="A2125" t="str">
            <v>WCD7023</v>
          </cell>
          <cell r="B2125" t="str">
            <v>TS061</v>
          </cell>
        </row>
        <row r="2126">
          <cell r="A2126" t="str">
            <v>JSC7128</v>
          </cell>
          <cell r="B2126" t="str">
            <v>TS065</v>
          </cell>
        </row>
        <row r="2127">
          <cell r="A2127" t="str">
            <v>JSD8001</v>
          </cell>
          <cell r="B2127" t="str">
            <v>TS065</v>
          </cell>
        </row>
        <row r="2128">
          <cell r="A2128" t="str">
            <v>JTC6033</v>
          </cell>
          <cell r="B2128" t="str">
            <v>TS070</v>
          </cell>
        </row>
        <row r="2129">
          <cell r="A2129" t="str">
            <v>JTB3302</v>
          </cell>
          <cell r="B2129" t="str">
            <v>TS071</v>
          </cell>
        </row>
        <row r="2130">
          <cell r="A2130" t="str">
            <v>JTB7890</v>
          </cell>
          <cell r="B2130" t="str">
            <v>TS071</v>
          </cell>
        </row>
        <row r="2131">
          <cell r="A2131" t="str">
            <v>WTB7076</v>
          </cell>
          <cell r="B2131" t="str">
            <v>TS071</v>
          </cell>
        </row>
        <row r="2132">
          <cell r="A2132" t="str">
            <v>WTB7223</v>
          </cell>
          <cell r="B2132" t="str">
            <v>TS071</v>
          </cell>
        </row>
        <row r="2133">
          <cell r="A2133" t="str">
            <v>WTB7224</v>
          </cell>
          <cell r="B2133" t="str">
            <v>TS071</v>
          </cell>
        </row>
        <row r="2134">
          <cell r="A2134" t="str">
            <v>WTE7004</v>
          </cell>
          <cell r="B2134" t="str">
            <v>TS071</v>
          </cell>
        </row>
        <row r="2135">
          <cell r="A2135" t="str">
            <v>JSB6006</v>
          </cell>
          <cell r="B2135" t="str">
            <v>TS081</v>
          </cell>
        </row>
        <row r="2136">
          <cell r="A2136" t="str">
            <v>JSC7129</v>
          </cell>
          <cell r="B2136" t="str">
            <v>TS081</v>
          </cell>
        </row>
        <row r="2137">
          <cell r="A2137" t="str">
            <v>JTE7003</v>
          </cell>
          <cell r="B2137" t="str">
            <v>TS081</v>
          </cell>
        </row>
        <row r="2138">
          <cell r="A2138" t="str">
            <v>JTE7006</v>
          </cell>
          <cell r="B2138" t="str">
            <v>TS081</v>
          </cell>
        </row>
        <row r="2139">
          <cell r="A2139" t="str">
            <v>JTE7010</v>
          </cell>
          <cell r="B2139" t="str">
            <v>TS081</v>
          </cell>
        </row>
        <row r="2140">
          <cell r="A2140" t="str">
            <v>JSC6094A</v>
          </cell>
          <cell r="B2140" t="str">
            <v>TS081</v>
          </cell>
        </row>
        <row r="2141">
          <cell r="A2141" t="str">
            <v>JSC7000</v>
          </cell>
          <cell r="B2141" t="str">
            <v>TS081</v>
          </cell>
        </row>
        <row r="2142">
          <cell r="A2142" t="str">
            <v>JSC7004</v>
          </cell>
          <cell r="B2142" t="str">
            <v>TS081</v>
          </cell>
        </row>
        <row r="2143">
          <cell r="A2143" t="str">
            <v>JSC7122</v>
          </cell>
          <cell r="B2143" t="str">
            <v>TS081</v>
          </cell>
        </row>
        <row r="2144">
          <cell r="A2144" t="str">
            <v>JTB6036</v>
          </cell>
          <cell r="B2144" t="str">
            <v>TS081</v>
          </cell>
        </row>
        <row r="2145">
          <cell r="A2145" t="str">
            <v>JTB6037</v>
          </cell>
          <cell r="B2145" t="str">
            <v>TS081</v>
          </cell>
        </row>
        <row r="2146">
          <cell r="A2146" t="str">
            <v>JTB6039</v>
          </cell>
          <cell r="B2146" t="str">
            <v>TS081</v>
          </cell>
        </row>
        <row r="2147">
          <cell r="A2147" t="str">
            <v>JTB7006</v>
          </cell>
          <cell r="B2147" t="str">
            <v>TS081</v>
          </cell>
        </row>
        <row r="2148">
          <cell r="A2148" t="str">
            <v>JTB7011</v>
          </cell>
          <cell r="B2148" t="str">
            <v>TS081</v>
          </cell>
        </row>
        <row r="2149">
          <cell r="A2149" t="str">
            <v>JTE6004</v>
          </cell>
          <cell r="B2149" t="str">
            <v>TS081</v>
          </cell>
        </row>
        <row r="2150">
          <cell r="A2150" t="str">
            <v>JTE7001</v>
          </cell>
          <cell r="B2150" t="str">
            <v>TS081</v>
          </cell>
        </row>
        <row r="2151">
          <cell r="A2151" t="str">
            <v>JTE7005</v>
          </cell>
          <cell r="B2151" t="str">
            <v>TS081</v>
          </cell>
        </row>
        <row r="2152">
          <cell r="A2152" t="str">
            <v>WTD7005</v>
          </cell>
          <cell r="B2152" t="str">
            <v>TS081</v>
          </cell>
        </row>
        <row r="2153">
          <cell r="A2153" t="str">
            <v>JNB6022</v>
          </cell>
          <cell r="B2153" t="str">
            <v>TS083</v>
          </cell>
        </row>
        <row r="2154">
          <cell r="A2154" t="str">
            <v>JNB7001A</v>
          </cell>
          <cell r="B2154" t="str">
            <v>TS083</v>
          </cell>
        </row>
        <row r="2155">
          <cell r="A2155" t="str">
            <v>JNF5010</v>
          </cell>
          <cell r="B2155" t="str">
            <v>TS083</v>
          </cell>
        </row>
        <row r="2156">
          <cell r="A2156" t="str">
            <v>JTB5102</v>
          </cell>
          <cell r="B2156" t="str">
            <v>TS083</v>
          </cell>
        </row>
        <row r="2157">
          <cell r="A2157" t="str">
            <v>JTB6207</v>
          </cell>
          <cell r="B2157" t="str">
            <v>TS083</v>
          </cell>
        </row>
        <row r="2158">
          <cell r="A2158" t="str">
            <v>JTB6308</v>
          </cell>
          <cell r="B2158" t="str">
            <v>TS083</v>
          </cell>
        </row>
        <row r="2159">
          <cell r="A2159" t="str">
            <v>CE7900</v>
          </cell>
          <cell r="B2159" t="str">
            <v>TS088</v>
          </cell>
        </row>
        <row r="2160">
          <cell r="A2160" t="str">
            <v>JNB6043</v>
          </cell>
          <cell r="B2160" t="str">
            <v>TS091</v>
          </cell>
        </row>
        <row r="2161">
          <cell r="A2161" t="str">
            <v>WTB6078</v>
          </cell>
          <cell r="B2161" t="str">
            <v>TS092</v>
          </cell>
        </row>
        <row r="2162">
          <cell r="A2162" t="str">
            <v>WTE6035</v>
          </cell>
          <cell r="B2162" t="str">
            <v>TS092</v>
          </cell>
        </row>
        <row r="2163">
          <cell r="A2163" t="str">
            <v>JSC6009</v>
          </cell>
          <cell r="B2163" t="str">
            <v>TS093</v>
          </cell>
        </row>
        <row r="2164">
          <cell r="A2164" t="str">
            <v>JSC6010</v>
          </cell>
          <cell r="B2164" t="str">
            <v>TS093</v>
          </cell>
        </row>
        <row r="2165">
          <cell r="A2165" t="str">
            <v>JSC7119</v>
          </cell>
          <cell r="B2165" t="str">
            <v>TS093</v>
          </cell>
        </row>
        <row r="2166">
          <cell r="A2166" t="str">
            <v>JTB5126</v>
          </cell>
          <cell r="B2166" t="str">
            <v>TS093</v>
          </cell>
        </row>
        <row r="2167">
          <cell r="A2167" t="str">
            <v>JTB6004</v>
          </cell>
          <cell r="B2167" t="str">
            <v>TS093</v>
          </cell>
        </row>
        <row r="2168">
          <cell r="A2168" t="str">
            <v>WSK7118</v>
          </cell>
          <cell r="B2168" t="str">
            <v>TS093</v>
          </cell>
        </row>
        <row r="2169">
          <cell r="A2169" t="str">
            <v>WTE7046</v>
          </cell>
          <cell r="B2169" t="str">
            <v>TS093</v>
          </cell>
        </row>
        <row r="2170">
          <cell r="A2170" t="str">
            <v>JSC7075</v>
          </cell>
          <cell r="B2170" t="str">
            <v>TS096</v>
          </cell>
        </row>
        <row r="2171">
          <cell r="A2171" t="str">
            <v>JSC7076</v>
          </cell>
          <cell r="B2171" t="str">
            <v>TS096</v>
          </cell>
        </row>
        <row r="2172">
          <cell r="A2172" t="str">
            <v>JSC7082</v>
          </cell>
          <cell r="B2172" t="str">
            <v>TS096</v>
          </cell>
        </row>
        <row r="2173">
          <cell r="A2173" t="str">
            <v>JSC7118</v>
          </cell>
          <cell r="B2173" t="str">
            <v>TS096</v>
          </cell>
        </row>
        <row r="2174">
          <cell r="A2174" t="str">
            <v>JTB7023</v>
          </cell>
          <cell r="B2174" t="str">
            <v>TS096</v>
          </cell>
        </row>
        <row r="2175">
          <cell r="A2175" t="str">
            <v>WTE7048</v>
          </cell>
          <cell r="B2175" t="str">
            <v>TS096</v>
          </cell>
        </row>
        <row r="2176">
          <cell r="A2176" t="str">
            <v>JSC7100</v>
          </cell>
          <cell r="B2176" t="str">
            <v>TS099S</v>
          </cell>
        </row>
        <row r="2177">
          <cell r="A2177" t="str">
            <v>JSC7101</v>
          </cell>
          <cell r="B2177" t="str">
            <v>TS099S</v>
          </cell>
        </row>
        <row r="2178">
          <cell r="A2178" t="str">
            <v>JSC7102</v>
          </cell>
          <cell r="B2178" t="str">
            <v>TS099S</v>
          </cell>
        </row>
        <row r="2179">
          <cell r="A2179" t="str">
            <v>CV7805</v>
          </cell>
          <cell r="B2179" t="str">
            <v>TS100N</v>
          </cell>
        </row>
        <row r="2180">
          <cell r="A2180" t="str">
            <v>JTC6034</v>
          </cell>
          <cell r="B2180" t="str">
            <v>TS102</v>
          </cell>
        </row>
        <row r="2181">
          <cell r="A2181" t="str">
            <v>WTD7013</v>
          </cell>
          <cell r="B2181" t="str">
            <v>TS102</v>
          </cell>
        </row>
        <row r="2182">
          <cell r="A2182" t="str">
            <v>WNB7022</v>
          </cell>
          <cell r="B2182" t="str">
            <v>TS109N</v>
          </cell>
        </row>
        <row r="2183">
          <cell r="A2183" t="str">
            <v>JSC7017</v>
          </cell>
          <cell r="B2183" t="str">
            <v>TS109S</v>
          </cell>
        </row>
        <row r="2184">
          <cell r="A2184" t="str">
            <v>JSC7025</v>
          </cell>
          <cell r="B2184" t="str">
            <v>TS109S</v>
          </cell>
        </row>
        <row r="2185">
          <cell r="A2185" t="str">
            <v>JSC7032</v>
          </cell>
          <cell r="B2185" t="str">
            <v>TS109S</v>
          </cell>
        </row>
        <row r="2186">
          <cell r="A2186" t="str">
            <v>JSC7050</v>
          </cell>
          <cell r="B2186" t="str">
            <v>TS109S</v>
          </cell>
        </row>
        <row r="2187">
          <cell r="A2187" t="str">
            <v>JSC7052</v>
          </cell>
          <cell r="B2187" t="str">
            <v>TS109S</v>
          </cell>
        </row>
        <row r="2188">
          <cell r="A2188" t="str">
            <v>1461462</v>
          </cell>
          <cell r="B2188" t="str">
            <v>URC</v>
          </cell>
        </row>
        <row r="2189">
          <cell r="A2189" t="str">
            <v>1461314</v>
          </cell>
          <cell r="B2189" t="str">
            <v>URC</v>
          </cell>
        </row>
        <row r="2190">
          <cell r="A2190" t="str">
            <v>1668889</v>
          </cell>
          <cell r="B2190" t="str">
            <v>URC</v>
          </cell>
        </row>
        <row r="2191">
          <cell r="A2191" t="str">
            <v>DTC6000</v>
          </cell>
          <cell r="B2191" t="str">
            <v>URC</v>
          </cell>
        </row>
        <row r="2192">
          <cell r="A2192" t="str">
            <v>URS7275H</v>
          </cell>
          <cell r="B2192" t="str">
            <v>URC</v>
          </cell>
        </row>
        <row r="2193">
          <cell r="A2193" t="str">
            <v>URS8364H</v>
          </cell>
          <cell r="B2193" t="str">
            <v>URC</v>
          </cell>
        </row>
        <row r="2194">
          <cell r="A2194" t="str">
            <v>URS8626H</v>
          </cell>
          <cell r="B2194" t="str">
            <v>URC</v>
          </cell>
        </row>
        <row r="2195">
          <cell r="A2195" t="str">
            <v>PLT0130H</v>
          </cell>
          <cell r="B2195" t="str">
            <v>URC</v>
          </cell>
        </row>
        <row r="2196">
          <cell r="A2196" t="str">
            <v>PLT0256H</v>
          </cell>
          <cell r="B2196" t="str">
            <v>URC</v>
          </cell>
        </row>
        <row r="2197">
          <cell r="A2197" t="str">
            <v>2074430</v>
          </cell>
          <cell r="B2197" t="str">
            <v>URC</v>
          </cell>
        </row>
        <row r="2198">
          <cell r="A2198" t="str">
            <v>2074431</v>
          </cell>
          <cell r="B2198" t="str">
            <v>URC</v>
          </cell>
        </row>
        <row r="2199">
          <cell r="A2199" t="str">
            <v>2090615</v>
          </cell>
          <cell r="B2199" t="str">
            <v>URC</v>
          </cell>
        </row>
        <row r="2200">
          <cell r="A2200" t="str">
            <v>WT7349</v>
          </cell>
          <cell r="B2200" t="str">
            <v>URC</v>
          </cell>
        </row>
        <row r="2201">
          <cell r="A2201" t="str">
            <v>2035210</v>
          </cell>
          <cell r="B2201" t="str">
            <v>URC</v>
          </cell>
        </row>
        <row r="2202">
          <cell r="A2202" t="str">
            <v>URS3956H</v>
          </cell>
          <cell r="B2202" t="str">
            <v>URC</v>
          </cell>
        </row>
        <row r="2203">
          <cell r="A2203" t="str">
            <v>URS6075H</v>
          </cell>
          <cell r="B2203" t="str">
            <v>URC</v>
          </cell>
        </row>
        <row r="2204">
          <cell r="A2204" t="str">
            <v>URS6688H</v>
          </cell>
          <cell r="B2204" t="str">
            <v>URC</v>
          </cell>
        </row>
        <row r="2205">
          <cell r="A2205" t="str">
            <v>URS7276H</v>
          </cell>
          <cell r="B2205" t="str">
            <v>URC</v>
          </cell>
        </row>
        <row r="2206">
          <cell r="A2206" t="str">
            <v>URS7337H</v>
          </cell>
          <cell r="B2206" t="str">
            <v>URC</v>
          </cell>
        </row>
        <row r="2207">
          <cell r="A2207" t="str">
            <v>URS7978H</v>
          </cell>
          <cell r="B2207" t="str">
            <v>URC</v>
          </cell>
        </row>
        <row r="2208">
          <cell r="A2208" t="str">
            <v>URS8001H</v>
          </cell>
          <cell r="B2208" t="str">
            <v>URC</v>
          </cell>
        </row>
        <row r="2209">
          <cell r="A2209" t="str">
            <v>URS8138H</v>
          </cell>
          <cell r="B2209" t="str">
            <v>URC</v>
          </cell>
        </row>
        <row r="2210">
          <cell r="A2210" t="str">
            <v>URS8275H</v>
          </cell>
          <cell r="B2210" t="str">
            <v>URC</v>
          </cell>
        </row>
        <row r="2211">
          <cell r="A2211" t="str">
            <v>1903995</v>
          </cell>
          <cell r="B2211" t="str">
            <v>URC</v>
          </cell>
        </row>
        <row r="2212">
          <cell r="A2212" t="str">
            <v>WT7316</v>
          </cell>
          <cell r="B2212" t="str">
            <v>URC</v>
          </cell>
        </row>
        <row r="2213">
          <cell r="A2213" t="str">
            <v>WT7317</v>
          </cell>
          <cell r="B2213" t="str">
            <v>URC</v>
          </cell>
        </row>
        <row r="2214">
          <cell r="A2214" t="str">
            <v>WT7318</v>
          </cell>
          <cell r="B2214" t="str">
            <v>URC</v>
          </cell>
        </row>
        <row r="2215">
          <cell r="A2215" t="str">
            <v>WT7319</v>
          </cell>
          <cell r="B2215" t="str">
            <v>URC</v>
          </cell>
        </row>
        <row r="2216">
          <cell r="A2216" t="str">
            <v>URS8324H</v>
          </cell>
          <cell r="B2216" t="str">
            <v>URC</v>
          </cell>
        </row>
        <row r="2217">
          <cell r="A2217" t="str">
            <v>URS8408H</v>
          </cell>
          <cell r="B2217" t="str">
            <v>URC</v>
          </cell>
        </row>
        <row r="2218">
          <cell r="A2218" t="str">
            <v>URS8563H</v>
          </cell>
          <cell r="B2218" t="str">
            <v>URC</v>
          </cell>
        </row>
        <row r="2219">
          <cell r="A2219" t="str">
            <v>2038029</v>
          </cell>
          <cell r="B2219" t="str">
            <v>URC</v>
          </cell>
        </row>
        <row r="2220">
          <cell r="A2220" t="str">
            <v>URS8629H</v>
          </cell>
          <cell r="B2220" t="str">
            <v>URC</v>
          </cell>
        </row>
        <row r="2221">
          <cell r="A2221" t="str">
            <v>2081354</v>
          </cell>
          <cell r="B2221" t="str">
            <v>URC</v>
          </cell>
        </row>
        <row r="2222">
          <cell r="A2222" t="str">
            <v>URS8852H</v>
          </cell>
          <cell r="B2222" t="str">
            <v>URC</v>
          </cell>
        </row>
        <row r="2223">
          <cell r="A2223" t="str">
            <v>DUCT9238</v>
          </cell>
          <cell r="B2223" t="str">
            <v>URC</v>
          </cell>
        </row>
        <row r="2224">
          <cell r="A2224" t="str">
            <v>DUCT9321</v>
          </cell>
          <cell r="B2224" t="str">
            <v>URC</v>
          </cell>
        </row>
        <row r="2225">
          <cell r="A2225" t="str">
            <v>DUCT9343</v>
          </cell>
          <cell r="B2225" t="str">
            <v>URC</v>
          </cell>
        </row>
        <row r="2226">
          <cell r="A2226" t="str">
            <v>URBRF</v>
          </cell>
          <cell r="B2226" t="str">
            <v>URE</v>
          </cell>
        </row>
        <row r="2227">
          <cell r="A2227" t="str">
            <v>URINSP</v>
          </cell>
          <cell r="B2227" t="str">
            <v>URE</v>
          </cell>
        </row>
        <row r="2228">
          <cell r="A2228" t="str">
            <v>URSWIT</v>
          </cell>
          <cell r="B2228" t="str">
            <v>URE</v>
          </cell>
        </row>
        <row r="2229">
          <cell r="A2229" t="str">
            <v>URS1903H</v>
          </cell>
          <cell r="B2229" t="str">
            <v>URE</v>
          </cell>
        </row>
        <row r="2230">
          <cell r="A2230" t="str">
            <v>URS2638H</v>
          </cell>
          <cell r="B2230" t="str">
            <v>URE</v>
          </cell>
        </row>
        <row r="2231">
          <cell r="A2231" t="str">
            <v>URS2666H</v>
          </cell>
          <cell r="B2231" t="str">
            <v>URE</v>
          </cell>
        </row>
        <row r="2232">
          <cell r="A2232" t="str">
            <v>URS2879H</v>
          </cell>
          <cell r="B2232" t="str">
            <v>URE</v>
          </cell>
        </row>
        <row r="2233">
          <cell r="A2233" t="str">
            <v>URS2948H</v>
          </cell>
          <cell r="B2233" t="str">
            <v>URE</v>
          </cell>
        </row>
        <row r="2234">
          <cell r="A2234" t="str">
            <v>URS3028H</v>
          </cell>
          <cell r="B2234" t="str">
            <v>URE</v>
          </cell>
        </row>
        <row r="2235">
          <cell r="A2235" t="str">
            <v>URS3217H</v>
          </cell>
          <cell r="B2235" t="str">
            <v>URE</v>
          </cell>
        </row>
        <row r="2236">
          <cell r="A2236" t="str">
            <v>URS3461H</v>
          </cell>
          <cell r="B2236" t="str">
            <v>URE</v>
          </cell>
        </row>
        <row r="2237">
          <cell r="A2237" t="str">
            <v>URS3687H</v>
          </cell>
          <cell r="B2237" t="str">
            <v>URE</v>
          </cell>
        </row>
        <row r="2238">
          <cell r="A2238" t="str">
            <v>URS3838H</v>
          </cell>
          <cell r="B2238" t="str">
            <v>URE</v>
          </cell>
        </row>
        <row r="2239">
          <cell r="A2239" t="str">
            <v>URS4276H</v>
          </cell>
          <cell r="B2239" t="str">
            <v>URE</v>
          </cell>
        </row>
        <row r="2240">
          <cell r="A2240" t="str">
            <v>URS4441H</v>
          </cell>
          <cell r="B2240" t="str">
            <v>URE</v>
          </cell>
        </row>
        <row r="2241">
          <cell r="A2241" t="str">
            <v>URS4743H</v>
          </cell>
          <cell r="B2241" t="str">
            <v>URE</v>
          </cell>
        </row>
        <row r="2242">
          <cell r="A2242" t="str">
            <v>URS4777H</v>
          </cell>
          <cell r="B2242" t="str">
            <v>URE</v>
          </cell>
        </row>
        <row r="2243">
          <cell r="A2243" t="str">
            <v>URS4913H</v>
          </cell>
          <cell r="B2243" t="str">
            <v>URE</v>
          </cell>
        </row>
        <row r="2244">
          <cell r="A2244" t="str">
            <v>URS6002H</v>
          </cell>
          <cell r="B2244" t="str">
            <v>URE</v>
          </cell>
        </row>
        <row r="2245">
          <cell r="A2245" t="str">
            <v>URS6231H</v>
          </cell>
          <cell r="B2245" t="str">
            <v>URE</v>
          </cell>
        </row>
        <row r="2246">
          <cell r="A2246" t="str">
            <v>URS6882H</v>
          </cell>
          <cell r="B2246" t="str">
            <v>URE</v>
          </cell>
        </row>
        <row r="2247">
          <cell r="A2247" t="str">
            <v>1547128</v>
          </cell>
          <cell r="B2247" t="str">
            <v>URN</v>
          </cell>
        </row>
        <row r="2248">
          <cell r="A2248" t="str">
            <v>1792501</v>
          </cell>
          <cell r="B2248" t="str">
            <v>URN</v>
          </cell>
        </row>
        <row r="2249">
          <cell r="A2249" t="str">
            <v>1838289</v>
          </cell>
          <cell r="B2249" t="str">
            <v>URN</v>
          </cell>
        </row>
        <row r="2250">
          <cell r="A2250" t="str">
            <v>2037992</v>
          </cell>
          <cell r="B2250" t="str">
            <v>URN</v>
          </cell>
        </row>
        <row r="2251">
          <cell r="A2251" t="str">
            <v>2054615</v>
          </cell>
          <cell r="B2251" t="str">
            <v>URN</v>
          </cell>
        </row>
        <row r="2252">
          <cell r="A2252" t="str">
            <v>2062958</v>
          </cell>
          <cell r="B2252" t="str">
            <v>URN</v>
          </cell>
        </row>
        <row r="2253">
          <cell r="A2253" t="str">
            <v>2062960</v>
          </cell>
          <cell r="B2253" t="str">
            <v>URN</v>
          </cell>
        </row>
        <row r="2254">
          <cell r="A2254" t="str">
            <v>2080370</v>
          </cell>
          <cell r="B2254" t="str">
            <v>URN</v>
          </cell>
        </row>
        <row r="2255">
          <cell r="A2255" t="str">
            <v>2094802</v>
          </cell>
          <cell r="B2255" t="str">
            <v>URN</v>
          </cell>
        </row>
        <row r="2256">
          <cell r="A2256" t="str">
            <v>PLT0220H</v>
          </cell>
          <cell r="B2256" t="str">
            <v>URN</v>
          </cell>
        </row>
        <row r="2257">
          <cell r="A2257" t="str">
            <v>1971210</v>
          </cell>
          <cell r="B2257" t="str">
            <v>URN</v>
          </cell>
        </row>
        <row r="2258">
          <cell r="A2258" t="str">
            <v>2070922</v>
          </cell>
          <cell r="B2258" t="str">
            <v>URN</v>
          </cell>
        </row>
        <row r="2259">
          <cell r="A2259" t="str">
            <v>1796496A</v>
          </cell>
          <cell r="B2259" t="str">
            <v>URN</v>
          </cell>
        </row>
        <row r="2260">
          <cell r="A2260" t="str">
            <v>WT7213</v>
          </cell>
          <cell r="B2260" t="str">
            <v>URN</v>
          </cell>
        </row>
        <row r="2261">
          <cell r="A2261" t="str">
            <v>DUCT4083</v>
          </cell>
          <cell r="B2261" t="str">
            <v>URN</v>
          </cell>
        </row>
        <row r="2262">
          <cell r="A2262" t="str">
            <v>1731826</v>
          </cell>
          <cell r="B2262" t="str">
            <v>URN</v>
          </cell>
        </row>
        <row r="2263">
          <cell r="A2263" t="str">
            <v>1969372</v>
          </cell>
          <cell r="B2263" t="str">
            <v>URN</v>
          </cell>
        </row>
        <row r="2264">
          <cell r="A2264" t="str">
            <v>1995660</v>
          </cell>
          <cell r="B2264" t="str">
            <v>URN</v>
          </cell>
        </row>
        <row r="2265">
          <cell r="A2265" t="str">
            <v>1950316</v>
          </cell>
          <cell r="B2265" t="str">
            <v>URN</v>
          </cell>
        </row>
        <row r="2266">
          <cell r="A2266" t="str">
            <v>1998829</v>
          </cell>
          <cell r="B2266" t="str">
            <v>URN</v>
          </cell>
        </row>
        <row r="2267">
          <cell r="A2267" t="str">
            <v>2002400</v>
          </cell>
          <cell r="B2267" t="str">
            <v>URN</v>
          </cell>
        </row>
        <row r="2268">
          <cell r="A2268" t="str">
            <v>2066125A</v>
          </cell>
          <cell r="B2268" t="str">
            <v>URN</v>
          </cell>
        </row>
        <row r="2269">
          <cell r="A2269" t="str">
            <v>1971229</v>
          </cell>
          <cell r="B2269" t="str">
            <v>URN</v>
          </cell>
        </row>
        <row r="2270">
          <cell r="A2270" t="str">
            <v>2022272</v>
          </cell>
          <cell r="B2270" t="str">
            <v>URN</v>
          </cell>
        </row>
        <row r="2271">
          <cell r="A2271" t="str">
            <v>2022273</v>
          </cell>
          <cell r="B2271" t="str">
            <v>URN</v>
          </cell>
        </row>
        <row r="2272">
          <cell r="A2272" t="str">
            <v>2022274</v>
          </cell>
          <cell r="B2272" t="str">
            <v>URN</v>
          </cell>
        </row>
        <row r="2273">
          <cell r="A2273" t="str">
            <v>2005264</v>
          </cell>
          <cell r="B2273" t="str">
            <v>URN</v>
          </cell>
        </row>
        <row r="2274">
          <cell r="A2274" t="str">
            <v>2005266</v>
          </cell>
          <cell r="B2274" t="str">
            <v>URN</v>
          </cell>
        </row>
        <row r="2275">
          <cell r="A2275" t="str">
            <v>2005267</v>
          </cell>
          <cell r="B2275" t="str">
            <v>URN</v>
          </cell>
        </row>
        <row r="2276">
          <cell r="A2276" t="str">
            <v>WT7355</v>
          </cell>
          <cell r="B2276" t="str">
            <v>URN</v>
          </cell>
        </row>
        <row r="2277">
          <cell r="A2277" t="str">
            <v>2002388</v>
          </cell>
          <cell r="B2277" t="str">
            <v>URN</v>
          </cell>
        </row>
        <row r="2278">
          <cell r="A2278" t="str">
            <v>2081734</v>
          </cell>
          <cell r="B2278" t="str">
            <v>URN</v>
          </cell>
        </row>
        <row r="2279">
          <cell r="A2279" t="str">
            <v>2001434</v>
          </cell>
          <cell r="B2279" t="str">
            <v>URN</v>
          </cell>
        </row>
        <row r="2280">
          <cell r="A2280" t="str">
            <v>2002092</v>
          </cell>
          <cell r="B2280" t="str">
            <v>URN</v>
          </cell>
        </row>
        <row r="2281">
          <cell r="A2281" t="str">
            <v>2002094</v>
          </cell>
          <cell r="B2281" t="str">
            <v>URN</v>
          </cell>
        </row>
        <row r="2282">
          <cell r="A2282" t="str">
            <v>2068173</v>
          </cell>
          <cell r="B2282" t="str">
            <v>URN</v>
          </cell>
        </row>
        <row r="2283">
          <cell r="A2283" t="str">
            <v>2068173A</v>
          </cell>
          <cell r="B2283" t="str">
            <v>URN</v>
          </cell>
        </row>
        <row r="2284">
          <cell r="A2284" t="str">
            <v>2030251</v>
          </cell>
          <cell r="B2284" t="str">
            <v>URN</v>
          </cell>
        </row>
        <row r="2285">
          <cell r="A2285" t="str">
            <v>2030253</v>
          </cell>
          <cell r="B2285" t="str">
            <v>URN</v>
          </cell>
        </row>
        <row r="2286">
          <cell r="A2286" t="str">
            <v>2030254</v>
          </cell>
          <cell r="B2286" t="str">
            <v>URN</v>
          </cell>
        </row>
        <row r="2287">
          <cell r="A2287" t="str">
            <v>2062952</v>
          </cell>
          <cell r="B2287" t="str">
            <v>URN</v>
          </cell>
        </row>
        <row r="2288">
          <cell r="A2288" t="str">
            <v>URS0220H</v>
          </cell>
          <cell r="B2288" t="str">
            <v>URN</v>
          </cell>
        </row>
        <row r="2289">
          <cell r="A2289" t="str">
            <v>1984542</v>
          </cell>
          <cell r="B2289" t="str">
            <v>URN</v>
          </cell>
        </row>
        <row r="2290">
          <cell r="A2290" t="str">
            <v>2053889</v>
          </cell>
          <cell r="B2290" t="str">
            <v>URN</v>
          </cell>
        </row>
        <row r="2291">
          <cell r="A2291" t="str">
            <v>2045248</v>
          </cell>
          <cell r="B2291" t="str">
            <v>URN</v>
          </cell>
        </row>
        <row r="2292">
          <cell r="A2292" t="str">
            <v>URS3682H</v>
          </cell>
          <cell r="B2292" t="str">
            <v>URN</v>
          </cell>
        </row>
        <row r="2293">
          <cell r="A2293" t="str">
            <v>URS3932H</v>
          </cell>
          <cell r="B2293" t="str">
            <v>URN</v>
          </cell>
        </row>
        <row r="2294">
          <cell r="A2294" t="str">
            <v>1833142A</v>
          </cell>
          <cell r="B2294" t="str">
            <v>URN</v>
          </cell>
        </row>
        <row r="2295">
          <cell r="A2295" t="str">
            <v>URS5034H</v>
          </cell>
          <cell r="B2295" t="str">
            <v>URN</v>
          </cell>
        </row>
        <row r="2296">
          <cell r="A2296" t="str">
            <v>URS6746H</v>
          </cell>
          <cell r="B2296" t="str">
            <v>URN</v>
          </cell>
        </row>
        <row r="2297">
          <cell r="A2297" t="str">
            <v>URS6828H</v>
          </cell>
          <cell r="B2297" t="str">
            <v>URN</v>
          </cell>
        </row>
        <row r="2298">
          <cell r="A2298" t="str">
            <v>URS7027H</v>
          </cell>
          <cell r="B2298" t="str">
            <v>URN</v>
          </cell>
        </row>
        <row r="2299">
          <cell r="A2299" t="str">
            <v>URS7088H</v>
          </cell>
          <cell r="B2299" t="str">
            <v>URN</v>
          </cell>
        </row>
        <row r="2300">
          <cell r="A2300" t="str">
            <v>URS7515H</v>
          </cell>
          <cell r="B2300" t="str">
            <v>URN</v>
          </cell>
        </row>
        <row r="2301">
          <cell r="A2301" t="str">
            <v>URS7874H</v>
          </cell>
          <cell r="B2301" t="str">
            <v>URN</v>
          </cell>
        </row>
        <row r="2302">
          <cell r="A2302" t="str">
            <v>URS7944H</v>
          </cell>
          <cell r="B2302" t="str">
            <v>URN</v>
          </cell>
        </row>
        <row r="2303">
          <cell r="A2303" t="str">
            <v>URS8030H</v>
          </cell>
          <cell r="B2303" t="str">
            <v>URN</v>
          </cell>
        </row>
        <row r="2304">
          <cell r="A2304" t="str">
            <v>2036014</v>
          </cell>
          <cell r="B2304" t="str">
            <v>URN</v>
          </cell>
        </row>
        <row r="2305">
          <cell r="A2305" t="str">
            <v>URS8233H</v>
          </cell>
          <cell r="B2305" t="str">
            <v>URN</v>
          </cell>
        </row>
        <row r="2306">
          <cell r="A2306" t="str">
            <v>WT7323</v>
          </cell>
          <cell r="B2306" t="str">
            <v>URN</v>
          </cell>
        </row>
        <row r="2307">
          <cell r="A2307" t="str">
            <v>DUCT8543</v>
          </cell>
          <cell r="B2307" t="str">
            <v>URN</v>
          </cell>
        </row>
        <row r="2308">
          <cell r="A2308" t="str">
            <v>2063356</v>
          </cell>
          <cell r="B2308" t="str">
            <v>URN</v>
          </cell>
        </row>
        <row r="2309">
          <cell r="A2309" t="str">
            <v>DUCT9041</v>
          </cell>
          <cell r="B2309" t="str">
            <v>URN</v>
          </cell>
        </row>
        <row r="2310">
          <cell r="A2310" t="str">
            <v>DUCT9314</v>
          </cell>
          <cell r="B2310" t="str">
            <v>URN</v>
          </cell>
        </row>
        <row r="2311">
          <cell r="A2311" t="str">
            <v>1688934</v>
          </cell>
          <cell r="B2311" t="str">
            <v>URS</v>
          </cell>
        </row>
        <row r="2312">
          <cell r="A2312" t="str">
            <v>2054738</v>
          </cell>
          <cell r="B2312" t="str">
            <v>URS</v>
          </cell>
        </row>
        <row r="2313">
          <cell r="A2313" t="str">
            <v>2085857</v>
          </cell>
          <cell r="B2313" t="str">
            <v>URS</v>
          </cell>
        </row>
        <row r="2314">
          <cell r="A2314" t="str">
            <v>JSC7111</v>
          </cell>
          <cell r="B2314" t="str">
            <v>URS</v>
          </cell>
        </row>
        <row r="2315">
          <cell r="A2315" t="str">
            <v>WSK8003</v>
          </cell>
          <cell r="B2315" t="str">
            <v>URS</v>
          </cell>
        </row>
        <row r="2316">
          <cell r="A2316" t="str">
            <v>2031411</v>
          </cell>
          <cell r="B2316" t="str">
            <v>URS</v>
          </cell>
        </row>
        <row r="2317">
          <cell r="A2317" t="str">
            <v>2001568</v>
          </cell>
          <cell r="B2317" t="str">
            <v>URS</v>
          </cell>
        </row>
        <row r="2318">
          <cell r="A2318" t="str">
            <v>2080354</v>
          </cell>
          <cell r="B2318" t="str">
            <v>URS</v>
          </cell>
        </row>
        <row r="2319">
          <cell r="A2319" t="str">
            <v>2080355</v>
          </cell>
          <cell r="B2319" t="str">
            <v>URS</v>
          </cell>
        </row>
        <row r="2320">
          <cell r="A2320" t="str">
            <v>WSK8005</v>
          </cell>
          <cell r="B2320" t="str">
            <v>URS</v>
          </cell>
        </row>
        <row r="2321">
          <cell r="A2321" t="str">
            <v>2070439</v>
          </cell>
          <cell r="B2321" t="str">
            <v>URS</v>
          </cell>
        </row>
        <row r="2322">
          <cell r="A2322" t="str">
            <v>URS4932H</v>
          </cell>
          <cell r="B2322" t="str">
            <v>URS</v>
          </cell>
        </row>
        <row r="2323">
          <cell r="A2323" t="str">
            <v>URS5313H</v>
          </cell>
          <cell r="B2323" t="str">
            <v>URS</v>
          </cell>
        </row>
        <row r="2324">
          <cell r="A2324" t="str">
            <v>URS7158H</v>
          </cell>
          <cell r="B2324" t="str">
            <v>URS</v>
          </cell>
        </row>
        <row r="2325">
          <cell r="A2325" t="str">
            <v>URS7894H</v>
          </cell>
          <cell r="B2325" t="str">
            <v>URS</v>
          </cell>
        </row>
        <row r="2326">
          <cell r="A2326" t="str">
            <v>WSS7061</v>
          </cell>
          <cell r="B2326" t="str">
            <v>URS</v>
          </cell>
        </row>
        <row r="2327">
          <cell r="A2327" t="str">
            <v>URS8444H</v>
          </cell>
          <cell r="B2327" t="str">
            <v>URS</v>
          </cell>
        </row>
        <row r="2328">
          <cell r="A2328" t="str">
            <v>1979656</v>
          </cell>
          <cell r="B2328" t="str">
            <v>URS</v>
          </cell>
        </row>
        <row r="2329">
          <cell r="A2329" t="str">
            <v>WSS7086</v>
          </cell>
          <cell r="B2329" t="str">
            <v>URS</v>
          </cell>
        </row>
        <row r="2330">
          <cell r="A2330" t="str">
            <v>SOM8521</v>
          </cell>
          <cell r="B2330" t="str">
            <v>AU013</v>
          </cell>
        </row>
        <row r="2331">
          <cell r="A2331" t="str">
            <v>SOM8535</v>
          </cell>
          <cell r="B2331" t="str">
            <v>AU013</v>
          </cell>
        </row>
        <row r="2332">
          <cell r="A2332" t="str">
            <v>SOM8542</v>
          </cell>
          <cell r="B2332" t="str">
            <v>AU013</v>
          </cell>
        </row>
        <row r="2333">
          <cell r="A2333" t="str">
            <v>SOM8579</v>
          </cell>
          <cell r="B2333" t="str">
            <v>AU013</v>
          </cell>
        </row>
        <row r="2334">
          <cell r="A2334" t="str">
            <v>SOM8625</v>
          </cell>
          <cell r="B2334" t="str">
            <v>AU002E</v>
          </cell>
        </row>
        <row r="2335">
          <cell r="A2335" t="str">
            <v>SOM8688</v>
          </cell>
          <cell r="B2335" t="str">
            <v>AU013</v>
          </cell>
        </row>
        <row r="2336">
          <cell r="A2336" t="str">
            <v>SOS8535</v>
          </cell>
          <cell r="B2336" t="str">
            <v>AU013</v>
          </cell>
        </row>
        <row r="2337">
          <cell r="A2337" t="str">
            <v>SOS8579</v>
          </cell>
          <cell r="B2337" t="str">
            <v>AU013</v>
          </cell>
        </row>
        <row r="2338">
          <cell r="A2338" t="str">
            <v>SOS8622</v>
          </cell>
          <cell r="B2338" t="str">
            <v>AU013</v>
          </cell>
        </row>
        <row r="2339">
          <cell r="A2339" t="str">
            <v>SOS8654</v>
          </cell>
          <cell r="B2339" t="str">
            <v>AU013</v>
          </cell>
        </row>
        <row r="2340">
          <cell r="A2340" t="str">
            <v>JSD7011</v>
          </cell>
          <cell r="B2340" t="str">
            <v>AU001S</v>
          </cell>
        </row>
        <row r="2341">
          <cell r="A2341" t="str">
            <v>JSD7012</v>
          </cell>
          <cell r="B2341" t="str">
            <v>AU001S</v>
          </cell>
        </row>
        <row r="2342">
          <cell r="A2342" t="str">
            <v>JSD7021</v>
          </cell>
          <cell r="B2342" t="str">
            <v>AU001S</v>
          </cell>
        </row>
        <row r="2343">
          <cell r="A2343" t="str">
            <v>JTB7905</v>
          </cell>
          <cell r="B2343" t="str">
            <v>AU004N</v>
          </cell>
        </row>
        <row r="2344">
          <cell r="A2344" t="str">
            <v>JSB8001</v>
          </cell>
          <cell r="B2344" t="str">
            <v>CC012</v>
          </cell>
        </row>
        <row r="2345">
          <cell r="A2345" t="str">
            <v>SO26216</v>
          </cell>
          <cell r="B2345" t="str">
            <v>CC002</v>
          </cell>
        </row>
        <row r="2346">
          <cell r="A2346" t="str">
            <v>KNK80003</v>
          </cell>
          <cell r="B2346" t="str">
            <v>DS002N</v>
          </cell>
        </row>
        <row r="2347">
          <cell r="A2347" t="str">
            <v>KNK80004</v>
          </cell>
          <cell r="B2347" t="str">
            <v>DS002N</v>
          </cell>
        </row>
        <row r="2348">
          <cell r="A2348" t="str">
            <v>KNK80005</v>
          </cell>
          <cell r="B2348" t="str">
            <v>DS002N</v>
          </cell>
        </row>
        <row r="2349">
          <cell r="A2349" t="str">
            <v>KNK80006</v>
          </cell>
          <cell r="B2349" t="str">
            <v>DS002N</v>
          </cell>
        </row>
        <row r="2350">
          <cell r="A2350" t="str">
            <v>KNR8RETR</v>
          </cell>
          <cell r="B2350" t="str">
            <v>DS002N</v>
          </cell>
        </row>
        <row r="2351">
          <cell r="A2351" t="str">
            <v>KNT80017</v>
          </cell>
          <cell r="B2351" t="str">
            <v>DS002N</v>
          </cell>
        </row>
        <row r="2352">
          <cell r="A2352" t="str">
            <v>KNT80018</v>
          </cell>
          <cell r="B2352" t="str">
            <v>DS002N</v>
          </cell>
        </row>
        <row r="2353">
          <cell r="A2353" t="str">
            <v>KNU80002</v>
          </cell>
          <cell r="B2353" t="str">
            <v>DS002N</v>
          </cell>
        </row>
        <row r="2354">
          <cell r="A2354" t="str">
            <v>KNU80012</v>
          </cell>
          <cell r="B2354" t="str">
            <v>DS002N</v>
          </cell>
        </row>
        <row r="2355">
          <cell r="A2355" t="str">
            <v>2030300</v>
          </cell>
          <cell r="B2355" t="str">
            <v>DS002S</v>
          </cell>
        </row>
        <row r="2356">
          <cell r="A2356" t="str">
            <v>2030301</v>
          </cell>
          <cell r="B2356" t="str">
            <v>DS002S</v>
          </cell>
        </row>
        <row r="2357">
          <cell r="A2357" t="str">
            <v>2031389</v>
          </cell>
          <cell r="B2357" t="str">
            <v>DS002C</v>
          </cell>
        </row>
        <row r="2358">
          <cell r="A2358" t="str">
            <v>2073424</v>
          </cell>
          <cell r="B2358" t="str">
            <v>DS002S</v>
          </cell>
        </row>
        <row r="2359">
          <cell r="A2359" t="str">
            <v>2077712</v>
          </cell>
          <cell r="B2359" t="str">
            <v>DS002C</v>
          </cell>
        </row>
        <row r="2360">
          <cell r="A2360" t="str">
            <v>2078330</v>
          </cell>
          <cell r="B2360" t="str">
            <v>DS002C</v>
          </cell>
        </row>
        <row r="2361">
          <cell r="A2361" t="str">
            <v>2079366</v>
          </cell>
          <cell r="B2361" t="str">
            <v>DS002S</v>
          </cell>
        </row>
        <row r="2362">
          <cell r="A2362" t="str">
            <v>2080674</v>
          </cell>
          <cell r="B2362" t="str">
            <v>DS002C</v>
          </cell>
        </row>
        <row r="2363">
          <cell r="A2363" t="str">
            <v>2080871</v>
          </cell>
          <cell r="B2363" t="str">
            <v>DS002C</v>
          </cell>
        </row>
        <row r="2364">
          <cell r="A2364" t="str">
            <v>2087342</v>
          </cell>
          <cell r="B2364" t="str">
            <v>DS002C</v>
          </cell>
        </row>
        <row r="2365">
          <cell r="A2365" t="str">
            <v>2098732</v>
          </cell>
          <cell r="B2365" t="str">
            <v>DS002C</v>
          </cell>
        </row>
        <row r="2366">
          <cell r="A2366" t="str">
            <v>2063575</v>
          </cell>
          <cell r="B2366" t="str">
            <v>DS003C</v>
          </cell>
        </row>
        <row r="2367">
          <cell r="A2367" t="str">
            <v>2081735</v>
          </cell>
          <cell r="B2367" t="str">
            <v>DS003C</v>
          </cell>
        </row>
        <row r="2368">
          <cell r="A2368" t="str">
            <v>2083995</v>
          </cell>
          <cell r="B2368" t="str">
            <v>DS003C</v>
          </cell>
        </row>
        <row r="2369">
          <cell r="A2369" t="str">
            <v>1907154</v>
          </cell>
          <cell r="B2369" t="str">
            <v>DS003C</v>
          </cell>
        </row>
        <row r="2370">
          <cell r="A2370" t="str">
            <v>2026311</v>
          </cell>
          <cell r="B2370" t="str">
            <v>DS003C</v>
          </cell>
        </row>
        <row r="2371">
          <cell r="A2371" t="str">
            <v>2026755</v>
          </cell>
          <cell r="B2371" t="str">
            <v>DS003C</v>
          </cell>
        </row>
        <row r="2372">
          <cell r="A2372" t="str">
            <v>2027966</v>
          </cell>
          <cell r="B2372" t="str">
            <v>DS003C</v>
          </cell>
        </row>
        <row r="2373">
          <cell r="A2373" t="str">
            <v>2027997</v>
          </cell>
          <cell r="B2373" t="str">
            <v>DS003C</v>
          </cell>
        </row>
        <row r="2374">
          <cell r="A2374" t="str">
            <v>2034283</v>
          </cell>
          <cell r="B2374" t="str">
            <v>DS003C</v>
          </cell>
        </row>
        <row r="2375">
          <cell r="A2375" t="str">
            <v>2067087</v>
          </cell>
          <cell r="B2375" t="str">
            <v>DS003C</v>
          </cell>
        </row>
        <row r="2376">
          <cell r="A2376" t="str">
            <v>2034305</v>
          </cell>
          <cell r="B2376" t="str">
            <v>DS003C</v>
          </cell>
        </row>
        <row r="2377">
          <cell r="A2377" t="str">
            <v>1664562A</v>
          </cell>
          <cell r="B2377" t="str">
            <v>DS003N</v>
          </cell>
        </row>
        <row r="2378">
          <cell r="A2378" t="str">
            <v>2036692</v>
          </cell>
          <cell r="B2378" t="str">
            <v>DS003N</v>
          </cell>
        </row>
        <row r="2379">
          <cell r="A2379" t="str">
            <v>2067270</v>
          </cell>
          <cell r="B2379" t="str">
            <v>DS003N</v>
          </cell>
        </row>
        <row r="2380">
          <cell r="A2380" t="str">
            <v>2067271</v>
          </cell>
          <cell r="B2380" t="str">
            <v>DS003N</v>
          </cell>
        </row>
        <row r="2381">
          <cell r="A2381" t="str">
            <v>2085145</v>
          </cell>
          <cell r="B2381" t="str">
            <v>DS003N</v>
          </cell>
        </row>
        <row r="2382">
          <cell r="A2382" t="str">
            <v>2085146</v>
          </cell>
          <cell r="B2382" t="str">
            <v>DS003N</v>
          </cell>
        </row>
        <row r="2383">
          <cell r="A2383" t="str">
            <v>2085148</v>
          </cell>
          <cell r="B2383" t="str">
            <v>DS003N</v>
          </cell>
        </row>
        <row r="2384">
          <cell r="A2384" t="str">
            <v>1909874</v>
          </cell>
          <cell r="B2384" t="str">
            <v>DS003N</v>
          </cell>
        </row>
        <row r="2385">
          <cell r="A2385" t="str">
            <v>1996566</v>
          </cell>
          <cell r="B2385" t="str">
            <v>DS003N</v>
          </cell>
        </row>
        <row r="2386">
          <cell r="A2386" t="str">
            <v>KNI85002</v>
          </cell>
          <cell r="B2386" t="str">
            <v>DS003N</v>
          </cell>
        </row>
        <row r="2387">
          <cell r="A2387" t="str">
            <v>KNK85004</v>
          </cell>
          <cell r="B2387" t="str">
            <v>DS003N</v>
          </cell>
        </row>
        <row r="2388">
          <cell r="A2388" t="str">
            <v>KNR75045</v>
          </cell>
          <cell r="B2388" t="str">
            <v>DS003N</v>
          </cell>
        </row>
        <row r="2389">
          <cell r="A2389" t="str">
            <v>1854989</v>
          </cell>
          <cell r="B2389" t="str">
            <v>DS003N</v>
          </cell>
        </row>
        <row r="2390">
          <cell r="A2390" t="str">
            <v>1854994</v>
          </cell>
          <cell r="B2390" t="str">
            <v>DS003N</v>
          </cell>
        </row>
        <row r="2391">
          <cell r="A2391" t="str">
            <v>1854999</v>
          </cell>
          <cell r="B2391" t="str">
            <v>DS003N</v>
          </cell>
        </row>
        <row r="2392">
          <cell r="A2392" t="str">
            <v>1650191</v>
          </cell>
          <cell r="B2392" t="str">
            <v>DS003N</v>
          </cell>
        </row>
        <row r="2393">
          <cell r="A2393" t="str">
            <v>1850091</v>
          </cell>
          <cell r="B2393" t="str">
            <v>DS003S</v>
          </cell>
        </row>
        <row r="2394">
          <cell r="A2394" t="str">
            <v>2062949</v>
          </cell>
          <cell r="B2394" t="str">
            <v>DS003S</v>
          </cell>
        </row>
        <row r="2395">
          <cell r="A2395" t="str">
            <v>2072989</v>
          </cell>
          <cell r="B2395" t="str">
            <v>DS003S</v>
          </cell>
        </row>
        <row r="2396">
          <cell r="A2396" t="str">
            <v>2079365</v>
          </cell>
          <cell r="B2396" t="str">
            <v>DS003S</v>
          </cell>
        </row>
        <row r="2397">
          <cell r="A2397" t="str">
            <v>2090146</v>
          </cell>
          <cell r="B2397" t="str">
            <v>DS003S</v>
          </cell>
        </row>
        <row r="2398">
          <cell r="A2398" t="str">
            <v>ESS8807</v>
          </cell>
          <cell r="B2398" t="str">
            <v>DS003S</v>
          </cell>
        </row>
        <row r="2399">
          <cell r="A2399" t="str">
            <v>2023759</v>
          </cell>
          <cell r="B2399" t="str">
            <v>DS003S</v>
          </cell>
        </row>
        <row r="2400">
          <cell r="A2400" t="str">
            <v>2090903</v>
          </cell>
          <cell r="B2400" t="str">
            <v>DS003S</v>
          </cell>
        </row>
        <row r="2401">
          <cell r="A2401" t="str">
            <v>2074962</v>
          </cell>
          <cell r="B2401" t="str">
            <v>DS003S</v>
          </cell>
        </row>
        <row r="2402">
          <cell r="A2402" t="str">
            <v>TSN8005</v>
          </cell>
          <cell r="B2402" t="str">
            <v>DS003S</v>
          </cell>
        </row>
        <row r="2403">
          <cell r="A2403" t="str">
            <v>TSX8005</v>
          </cell>
          <cell r="B2403" t="str">
            <v>DS003S</v>
          </cell>
        </row>
        <row r="2404">
          <cell r="A2404" t="str">
            <v>2036090</v>
          </cell>
          <cell r="B2404" t="str">
            <v>DS004C</v>
          </cell>
        </row>
        <row r="2405">
          <cell r="A2405" t="str">
            <v>2080220</v>
          </cell>
          <cell r="B2405" t="str">
            <v>DS004C</v>
          </cell>
        </row>
        <row r="2406">
          <cell r="A2406" t="str">
            <v>ECS80700</v>
          </cell>
          <cell r="B2406" t="str">
            <v>DS004C</v>
          </cell>
        </row>
        <row r="2407">
          <cell r="A2407" t="str">
            <v>SCF8099</v>
          </cell>
          <cell r="B2407" t="str">
            <v>DS004C</v>
          </cell>
        </row>
        <row r="2408">
          <cell r="A2408" t="str">
            <v>SCP8099</v>
          </cell>
          <cell r="B2408" t="str">
            <v>DS004C</v>
          </cell>
        </row>
        <row r="2409">
          <cell r="A2409" t="str">
            <v>2006970</v>
          </cell>
          <cell r="B2409" t="str">
            <v>DS004C</v>
          </cell>
        </row>
        <row r="2410">
          <cell r="A2410" t="str">
            <v>2074876</v>
          </cell>
          <cell r="B2410" t="str">
            <v>DS004C</v>
          </cell>
        </row>
        <row r="2411">
          <cell r="A2411" t="str">
            <v>2081856</v>
          </cell>
          <cell r="B2411" t="str">
            <v>DS004C</v>
          </cell>
        </row>
        <row r="2412">
          <cell r="A2412" t="str">
            <v>2091039</v>
          </cell>
          <cell r="B2412" t="str">
            <v>DS004C</v>
          </cell>
        </row>
        <row r="2413">
          <cell r="A2413" t="str">
            <v>2091112</v>
          </cell>
          <cell r="B2413" t="str">
            <v>DS004C</v>
          </cell>
        </row>
        <row r="2414">
          <cell r="A2414" t="str">
            <v>2096650</v>
          </cell>
          <cell r="B2414" t="str">
            <v>DS004C</v>
          </cell>
        </row>
        <row r="2415">
          <cell r="A2415" t="str">
            <v>2091095</v>
          </cell>
          <cell r="B2415" t="str">
            <v>DS004N</v>
          </cell>
        </row>
        <row r="2416">
          <cell r="A2416" t="str">
            <v>2091097</v>
          </cell>
          <cell r="B2416" t="str">
            <v>DS004N</v>
          </cell>
        </row>
        <row r="2417">
          <cell r="A2417" t="str">
            <v>2091143</v>
          </cell>
          <cell r="B2417" t="str">
            <v>DS004N</v>
          </cell>
        </row>
        <row r="2418">
          <cell r="A2418" t="str">
            <v>2091144</v>
          </cell>
          <cell r="B2418" t="str">
            <v>DS004N</v>
          </cell>
        </row>
        <row r="2419">
          <cell r="A2419" t="str">
            <v>2091145</v>
          </cell>
          <cell r="B2419" t="str">
            <v>DS004N</v>
          </cell>
        </row>
        <row r="2420">
          <cell r="A2420" t="str">
            <v>SNU8099</v>
          </cell>
          <cell r="B2420" t="str">
            <v>DS004N</v>
          </cell>
        </row>
        <row r="2421">
          <cell r="A2421" t="str">
            <v>SNZ8099</v>
          </cell>
          <cell r="B2421" t="str">
            <v>DS004N</v>
          </cell>
        </row>
        <row r="2422">
          <cell r="A2422" t="str">
            <v>KNK87004</v>
          </cell>
          <cell r="B2422" t="str">
            <v>DS004N</v>
          </cell>
        </row>
        <row r="2423">
          <cell r="A2423" t="str">
            <v>KNK87005</v>
          </cell>
          <cell r="B2423" t="str">
            <v>DS004N</v>
          </cell>
        </row>
        <row r="2424">
          <cell r="A2424" t="str">
            <v>KNK88507</v>
          </cell>
          <cell r="B2424" t="str">
            <v>DS004N</v>
          </cell>
        </row>
        <row r="2425">
          <cell r="A2425" t="str">
            <v>KNT86003</v>
          </cell>
          <cell r="B2425" t="str">
            <v>DS004N</v>
          </cell>
        </row>
        <row r="2426">
          <cell r="A2426" t="str">
            <v>KNT86004</v>
          </cell>
          <cell r="B2426" t="str">
            <v>DS004N</v>
          </cell>
        </row>
        <row r="2427">
          <cell r="A2427" t="str">
            <v>2054646</v>
          </cell>
          <cell r="B2427" t="str">
            <v>DS004N</v>
          </cell>
        </row>
        <row r="2428">
          <cell r="A2428" t="str">
            <v>2097397</v>
          </cell>
          <cell r="B2428" t="str">
            <v>DS004S</v>
          </cell>
        </row>
        <row r="2429">
          <cell r="A2429" t="str">
            <v>2097398</v>
          </cell>
          <cell r="B2429" t="str">
            <v>DS004S</v>
          </cell>
        </row>
        <row r="2430">
          <cell r="A2430" t="str">
            <v>2097400</v>
          </cell>
          <cell r="B2430" t="str">
            <v>DS004S</v>
          </cell>
        </row>
        <row r="2431">
          <cell r="A2431" t="str">
            <v>2097404</v>
          </cell>
          <cell r="B2431" t="str">
            <v>DS004S</v>
          </cell>
        </row>
        <row r="2432">
          <cell r="A2432" t="str">
            <v>2097458</v>
          </cell>
          <cell r="B2432" t="str">
            <v>DS004S</v>
          </cell>
        </row>
        <row r="2433">
          <cell r="A2433" t="str">
            <v>2097463</v>
          </cell>
          <cell r="B2433" t="str">
            <v>DS004S</v>
          </cell>
        </row>
        <row r="2434">
          <cell r="A2434" t="str">
            <v>2097465</v>
          </cell>
          <cell r="B2434" t="str">
            <v>DS004S</v>
          </cell>
        </row>
        <row r="2435">
          <cell r="A2435" t="str">
            <v>2097466</v>
          </cell>
          <cell r="B2435" t="str">
            <v>DS004S</v>
          </cell>
        </row>
        <row r="2436">
          <cell r="A2436" t="str">
            <v>2097479</v>
          </cell>
          <cell r="B2436" t="str">
            <v>DS004S</v>
          </cell>
        </row>
        <row r="2437">
          <cell r="A2437" t="str">
            <v>ESK80008</v>
          </cell>
          <cell r="B2437" t="str">
            <v>DS004S</v>
          </cell>
        </row>
        <row r="2438">
          <cell r="A2438" t="str">
            <v>ESK80009</v>
          </cell>
          <cell r="B2438" t="str">
            <v>DS004S</v>
          </cell>
        </row>
        <row r="2439">
          <cell r="A2439" t="str">
            <v>ESS8012</v>
          </cell>
          <cell r="B2439" t="str">
            <v>DS004S</v>
          </cell>
        </row>
        <row r="2440">
          <cell r="A2440" t="str">
            <v>ESS8019</v>
          </cell>
          <cell r="B2440" t="str">
            <v>DS004S</v>
          </cell>
        </row>
        <row r="2441">
          <cell r="A2441" t="str">
            <v>2035558</v>
          </cell>
          <cell r="B2441" t="str">
            <v>DS004S</v>
          </cell>
        </row>
        <row r="2442">
          <cell r="A2442" t="str">
            <v>2072987</v>
          </cell>
          <cell r="B2442" t="str">
            <v>DS004S</v>
          </cell>
        </row>
        <row r="2443">
          <cell r="A2443" t="str">
            <v>2077332</v>
          </cell>
          <cell r="B2443" t="str">
            <v>DS004S</v>
          </cell>
        </row>
        <row r="2444">
          <cell r="A2444" t="str">
            <v>2078672</v>
          </cell>
          <cell r="B2444" t="str">
            <v>DS004S</v>
          </cell>
        </row>
        <row r="2445">
          <cell r="A2445" t="str">
            <v>2085618</v>
          </cell>
          <cell r="B2445" t="str">
            <v>DS004S</v>
          </cell>
        </row>
        <row r="2446">
          <cell r="A2446" t="str">
            <v>2100171</v>
          </cell>
          <cell r="B2446" t="str">
            <v>DS004S</v>
          </cell>
        </row>
        <row r="2447">
          <cell r="A2447" t="str">
            <v>2035091</v>
          </cell>
          <cell r="B2447" t="str">
            <v>DS005N</v>
          </cell>
        </row>
        <row r="2448">
          <cell r="A2448" t="str">
            <v>1851967</v>
          </cell>
          <cell r="B2448" t="str">
            <v>DS005S</v>
          </cell>
        </row>
        <row r="2449">
          <cell r="A2449" t="str">
            <v>1993995</v>
          </cell>
          <cell r="B2449" t="str">
            <v>DS005S</v>
          </cell>
        </row>
        <row r="2450">
          <cell r="A2450" t="str">
            <v>1994073</v>
          </cell>
          <cell r="B2450" t="str">
            <v>DS005S</v>
          </cell>
        </row>
        <row r="2451">
          <cell r="A2451" t="str">
            <v>1994132</v>
          </cell>
          <cell r="B2451" t="str">
            <v>DS005S</v>
          </cell>
        </row>
        <row r="2452">
          <cell r="A2452" t="str">
            <v>2004613</v>
          </cell>
          <cell r="B2452" t="str">
            <v>DS005S</v>
          </cell>
        </row>
        <row r="2453">
          <cell r="A2453" t="str">
            <v>2007000</v>
          </cell>
          <cell r="B2453" t="str">
            <v>DS005S</v>
          </cell>
        </row>
        <row r="2454">
          <cell r="A2454" t="str">
            <v>2010841</v>
          </cell>
          <cell r="B2454" t="str">
            <v>DS005S</v>
          </cell>
        </row>
        <row r="2455">
          <cell r="A2455" t="str">
            <v>2016077</v>
          </cell>
          <cell r="B2455" t="str">
            <v>DS005S</v>
          </cell>
        </row>
        <row r="2456">
          <cell r="A2456" t="str">
            <v>2016776</v>
          </cell>
          <cell r="B2456" t="str">
            <v>DS005S</v>
          </cell>
        </row>
        <row r="2457">
          <cell r="A2457" t="str">
            <v>2022886</v>
          </cell>
          <cell r="B2457" t="str">
            <v>DS005C</v>
          </cell>
        </row>
        <row r="2458">
          <cell r="A2458" t="str">
            <v>2027657</v>
          </cell>
          <cell r="B2458" t="str">
            <v>DS005S</v>
          </cell>
        </row>
        <row r="2459">
          <cell r="A2459" t="str">
            <v>2027716</v>
          </cell>
          <cell r="B2459" t="str">
            <v>DS005S</v>
          </cell>
        </row>
        <row r="2460">
          <cell r="A2460" t="str">
            <v>2027754</v>
          </cell>
          <cell r="B2460" t="str">
            <v>DS005S</v>
          </cell>
        </row>
        <row r="2461">
          <cell r="A2461" t="str">
            <v>2030447</v>
          </cell>
          <cell r="B2461" t="str">
            <v>DS005S</v>
          </cell>
        </row>
        <row r="2462">
          <cell r="A2462" t="str">
            <v>2030820</v>
          </cell>
          <cell r="B2462" t="str">
            <v>DS005C</v>
          </cell>
        </row>
        <row r="2463">
          <cell r="A2463" t="str">
            <v>2034651</v>
          </cell>
          <cell r="B2463" t="str">
            <v>DS005S</v>
          </cell>
        </row>
        <row r="2464">
          <cell r="A2464" t="str">
            <v>2036067</v>
          </cell>
          <cell r="B2464" t="str">
            <v>DS005N</v>
          </cell>
        </row>
        <row r="2465">
          <cell r="A2465" t="str">
            <v>2036068</v>
          </cell>
          <cell r="B2465" t="str">
            <v>DS005N</v>
          </cell>
        </row>
        <row r="2466">
          <cell r="A2466" t="str">
            <v>2036069</v>
          </cell>
          <cell r="B2466" t="str">
            <v>DS005N</v>
          </cell>
        </row>
        <row r="2467">
          <cell r="A2467" t="str">
            <v>2046490</v>
          </cell>
          <cell r="B2467" t="str">
            <v>DS005N</v>
          </cell>
        </row>
        <row r="2468">
          <cell r="A2468" t="str">
            <v>2063422</v>
          </cell>
          <cell r="B2468" t="str">
            <v>DS005N</v>
          </cell>
        </row>
        <row r="2469">
          <cell r="A2469" t="str">
            <v>2066067</v>
          </cell>
          <cell r="B2469" t="str">
            <v>DS005C</v>
          </cell>
        </row>
        <row r="2470">
          <cell r="A2470" t="str">
            <v>2068435</v>
          </cell>
          <cell r="B2470" t="str">
            <v>DS005C</v>
          </cell>
        </row>
        <row r="2471">
          <cell r="A2471" t="str">
            <v>2078397</v>
          </cell>
          <cell r="B2471" t="str">
            <v>DS005C</v>
          </cell>
        </row>
        <row r="2472">
          <cell r="A2472" t="str">
            <v>2078668</v>
          </cell>
          <cell r="B2472" t="str">
            <v>DS005S</v>
          </cell>
        </row>
        <row r="2473">
          <cell r="A2473" t="str">
            <v>2078669</v>
          </cell>
          <cell r="B2473" t="str">
            <v>DS005S</v>
          </cell>
        </row>
        <row r="2474">
          <cell r="A2474" t="str">
            <v>2078670</v>
          </cell>
          <cell r="B2474" t="str">
            <v>DS005S</v>
          </cell>
        </row>
        <row r="2475">
          <cell r="A2475" t="str">
            <v>2084694</v>
          </cell>
          <cell r="B2475" t="str">
            <v>DS005C</v>
          </cell>
        </row>
        <row r="2476">
          <cell r="A2476" t="str">
            <v>2094902</v>
          </cell>
          <cell r="B2476" t="str">
            <v>DS005C</v>
          </cell>
        </row>
        <row r="2477">
          <cell r="A2477" t="str">
            <v>2094906</v>
          </cell>
          <cell r="B2477" t="str">
            <v>DS005C</v>
          </cell>
        </row>
        <row r="2478">
          <cell r="A2478" t="str">
            <v>2096637</v>
          </cell>
          <cell r="B2478" t="str">
            <v>DS005C</v>
          </cell>
        </row>
        <row r="2479">
          <cell r="A2479" t="str">
            <v>2098731</v>
          </cell>
          <cell r="B2479" t="str">
            <v>DS005N</v>
          </cell>
        </row>
        <row r="2480">
          <cell r="A2480" t="str">
            <v>2098882</v>
          </cell>
          <cell r="B2480" t="str">
            <v>DS005N</v>
          </cell>
        </row>
        <row r="2481">
          <cell r="A2481" t="str">
            <v>2100000</v>
          </cell>
          <cell r="B2481" t="str">
            <v>DS005S</v>
          </cell>
        </row>
        <row r="2482">
          <cell r="A2482" t="str">
            <v>PNI80010</v>
          </cell>
          <cell r="B2482" t="str">
            <v>DS005N</v>
          </cell>
        </row>
        <row r="2483">
          <cell r="A2483" t="str">
            <v>PNI80011</v>
          </cell>
          <cell r="B2483" t="str">
            <v>DS005N</v>
          </cell>
        </row>
        <row r="2484">
          <cell r="A2484" t="str">
            <v>PNI80013</v>
          </cell>
          <cell r="B2484" t="str">
            <v>DS005N</v>
          </cell>
        </row>
        <row r="2485">
          <cell r="A2485" t="str">
            <v>PNI80014</v>
          </cell>
          <cell r="B2485" t="str">
            <v>DS005N</v>
          </cell>
        </row>
        <row r="2486">
          <cell r="A2486" t="str">
            <v>PNK70064</v>
          </cell>
          <cell r="B2486" t="str">
            <v>DS005N</v>
          </cell>
        </row>
        <row r="2487">
          <cell r="A2487" t="str">
            <v>PNK80007</v>
          </cell>
          <cell r="B2487" t="str">
            <v>DS005N</v>
          </cell>
        </row>
        <row r="2488">
          <cell r="A2488" t="str">
            <v>PNK80009</v>
          </cell>
          <cell r="B2488" t="str">
            <v>DS005N</v>
          </cell>
        </row>
        <row r="2489">
          <cell r="A2489" t="str">
            <v>TSX8000</v>
          </cell>
          <cell r="B2489" t="str">
            <v>DS005S</v>
          </cell>
        </row>
        <row r="2490">
          <cell r="A2490" t="str">
            <v>2078696</v>
          </cell>
          <cell r="B2490" t="str">
            <v>EHC</v>
          </cell>
        </row>
        <row r="2491">
          <cell r="A2491" t="str">
            <v>1684206</v>
          </cell>
          <cell r="B2491" t="str">
            <v>HVWC</v>
          </cell>
        </row>
        <row r="2492">
          <cell r="A2492" t="str">
            <v>2078386</v>
          </cell>
          <cell r="B2492" t="str">
            <v>HVWC</v>
          </cell>
        </row>
        <row r="2493">
          <cell r="A2493" t="str">
            <v>2078389</v>
          </cell>
          <cell r="B2493" t="str">
            <v>HVWC</v>
          </cell>
        </row>
        <row r="2494">
          <cell r="A2494" t="str">
            <v>2078414</v>
          </cell>
          <cell r="B2494" t="str">
            <v>HVWC</v>
          </cell>
        </row>
        <row r="2495">
          <cell r="A2495" t="str">
            <v>2098803</v>
          </cell>
          <cell r="B2495" t="str">
            <v>HVWC</v>
          </cell>
        </row>
        <row r="2496">
          <cell r="A2496" t="str">
            <v>2007873</v>
          </cell>
          <cell r="B2496" t="str">
            <v>HVWN</v>
          </cell>
        </row>
        <row r="2497">
          <cell r="A2497" t="str">
            <v>2094890</v>
          </cell>
          <cell r="B2497" t="str">
            <v>HVWN</v>
          </cell>
        </row>
        <row r="2498">
          <cell r="A2498" t="str">
            <v>WNB7129A</v>
          </cell>
          <cell r="B2498" t="str">
            <v>HVWN</v>
          </cell>
        </row>
        <row r="2499">
          <cell r="A2499" t="str">
            <v>1570336</v>
          </cell>
          <cell r="B2499" t="str">
            <v>HVWS</v>
          </cell>
        </row>
        <row r="2500">
          <cell r="A2500" t="str">
            <v>1960544</v>
          </cell>
          <cell r="B2500" t="str">
            <v>HVWS</v>
          </cell>
        </row>
        <row r="2501">
          <cell r="A2501" t="str">
            <v>2087281</v>
          </cell>
          <cell r="B2501" t="str">
            <v>HVWS</v>
          </cell>
        </row>
        <row r="2502">
          <cell r="A2502" t="str">
            <v>2074923</v>
          </cell>
          <cell r="B2502" t="str">
            <v>RIHVC</v>
          </cell>
        </row>
        <row r="2503">
          <cell r="A2503" t="str">
            <v>2078467</v>
          </cell>
          <cell r="B2503" t="str">
            <v>RIHVC</v>
          </cell>
        </row>
        <row r="2504">
          <cell r="A2504" t="str">
            <v>2084131</v>
          </cell>
          <cell r="B2504" t="str">
            <v>RIHVC</v>
          </cell>
        </row>
        <row r="2505">
          <cell r="A2505" t="str">
            <v>1648188A</v>
          </cell>
          <cell r="B2505" t="str">
            <v>RIHVC</v>
          </cell>
        </row>
        <row r="2506">
          <cell r="A2506" t="str">
            <v>2000837</v>
          </cell>
          <cell r="B2506" t="str">
            <v>RIHVN</v>
          </cell>
        </row>
        <row r="2507">
          <cell r="A2507" t="str">
            <v>2005043</v>
          </cell>
          <cell r="B2507" t="str">
            <v>RIHVN</v>
          </cell>
        </row>
        <row r="2508">
          <cell r="A2508" t="str">
            <v>2018621</v>
          </cell>
          <cell r="B2508" t="str">
            <v>RIHVN</v>
          </cell>
        </row>
        <row r="2509">
          <cell r="A2509" t="str">
            <v>2018644</v>
          </cell>
          <cell r="B2509" t="str">
            <v>RIHVN</v>
          </cell>
        </row>
        <row r="2510">
          <cell r="A2510" t="str">
            <v>2029679</v>
          </cell>
          <cell r="B2510" t="str">
            <v>RIHVN</v>
          </cell>
        </row>
        <row r="2511">
          <cell r="A2511" t="str">
            <v>2040726</v>
          </cell>
          <cell r="B2511" t="str">
            <v>RIHVN</v>
          </cell>
        </row>
        <row r="2512">
          <cell r="A2512" t="str">
            <v>2042802</v>
          </cell>
          <cell r="B2512" t="str">
            <v>RIHVN</v>
          </cell>
        </row>
        <row r="2513">
          <cell r="A2513" t="str">
            <v>2083993</v>
          </cell>
          <cell r="B2513" t="str">
            <v>RIHVN</v>
          </cell>
        </row>
        <row r="2514">
          <cell r="A2514" t="str">
            <v>2090651</v>
          </cell>
          <cell r="B2514" t="str">
            <v>RIHVN</v>
          </cell>
        </row>
        <row r="2515">
          <cell r="A2515" t="str">
            <v>WND8002</v>
          </cell>
          <cell r="B2515" t="str">
            <v>RIHVN</v>
          </cell>
        </row>
        <row r="2516">
          <cell r="A2516" t="str">
            <v>WNB7129</v>
          </cell>
          <cell r="B2516" t="str">
            <v>HVWN</v>
          </cell>
        </row>
        <row r="2517">
          <cell r="A2517" t="str">
            <v>1860393</v>
          </cell>
          <cell r="B2517" t="str">
            <v>NUC</v>
          </cell>
        </row>
        <row r="2518">
          <cell r="A2518" t="str">
            <v>2082471</v>
          </cell>
          <cell r="B2518" t="str">
            <v>ICC</v>
          </cell>
        </row>
        <row r="2519">
          <cell r="A2519" t="str">
            <v>2095890</v>
          </cell>
          <cell r="B2519" t="str">
            <v>ICC</v>
          </cell>
        </row>
        <row r="2520">
          <cell r="A2520" t="str">
            <v>2100059</v>
          </cell>
          <cell r="B2520" t="str">
            <v>ICC</v>
          </cell>
        </row>
        <row r="2521">
          <cell r="A2521" t="str">
            <v>2087409</v>
          </cell>
          <cell r="B2521" t="str">
            <v>ICC</v>
          </cell>
        </row>
        <row r="2522">
          <cell r="A2522" t="str">
            <v>2018617</v>
          </cell>
          <cell r="B2522" t="str">
            <v>ICC</v>
          </cell>
        </row>
        <row r="2523">
          <cell r="A2523" t="str">
            <v>2099011</v>
          </cell>
          <cell r="B2523" t="str">
            <v>ICC</v>
          </cell>
        </row>
        <row r="2524">
          <cell r="A2524" t="str">
            <v>2087192</v>
          </cell>
          <cell r="B2524" t="str">
            <v>ICN</v>
          </cell>
        </row>
        <row r="2525">
          <cell r="A2525" t="str">
            <v>2054797</v>
          </cell>
          <cell r="B2525" t="str">
            <v>ICN</v>
          </cell>
        </row>
        <row r="2526">
          <cell r="A2526" t="str">
            <v>1858835</v>
          </cell>
          <cell r="B2526" t="str">
            <v>ICN</v>
          </cell>
        </row>
        <row r="2527">
          <cell r="A2527" t="str">
            <v>WND8004</v>
          </cell>
          <cell r="B2527" t="str">
            <v>ICN</v>
          </cell>
        </row>
        <row r="2528">
          <cell r="A2528" t="str">
            <v>WND8005</v>
          </cell>
          <cell r="B2528" t="str">
            <v>ICN</v>
          </cell>
        </row>
        <row r="2529">
          <cell r="A2529" t="str">
            <v>2086669</v>
          </cell>
          <cell r="B2529" t="str">
            <v>ICN</v>
          </cell>
        </row>
        <row r="2530">
          <cell r="A2530" t="str">
            <v>WND8006</v>
          </cell>
          <cell r="B2530" t="str">
            <v>ICN</v>
          </cell>
        </row>
        <row r="2531">
          <cell r="A2531" t="str">
            <v>WNF8001</v>
          </cell>
          <cell r="B2531" t="str">
            <v>ICN</v>
          </cell>
        </row>
        <row r="2532">
          <cell r="A2532" t="str">
            <v>2020693</v>
          </cell>
          <cell r="B2532" t="str">
            <v>ICC</v>
          </cell>
        </row>
        <row r="2533">
          <cell r="A2533" t="str">
            <v>2045291</v>
          </cell>
          <cell r="B2533" t="str">
            <v>ICC</v>
          </cell>
        </row>
        <row r="2534">
          <cell r="A2534" t="str">
            <v>UCL2614H</v>
          </cell>
          <cell r="B2534" t="str">
            <v>ICS</v>
          </cell>
        </row>
        <row r="2535">
          <cell r="A2535" t="str">
            <v>1818886A</v>
          </cell>
          <cell r="B2535" t="str">
            <v>ICN</v>
          </cell>
        </row>
        <row r="2536">
          <cell r="A2536" t="str">
            <v>UCL2728H</v>
          </cell>
          <cell r="B2536" t="str">
            <v>ICS</v>
          </cell>
        </row>
        <row r="2537">
          <cell r="A2537" t="str">
            <v>1611293A</v>
          </cell>
          <cell r="B2537" t="str">
            <v>ICN</v>
          </cell>
        </row>
        <row r="2538">
          <cell r="A2538" t="str">
            <v>2022215</v>
          </cell>
          <cell r="B2538" t="str">
            <v>ICC</v>
          </cell>
        </row>
        <row r="2539">
          <cell r="A2539" t="str">
            <v>2095988</v>
          </cell>
          <cell r="B2539" t="str">
            <v>ICC</v>
          </cell>
        </row>
        <row r="2540">
          <cell r="A2540" t="str">
            <v>1725006A</v>
          </cell>
          <cell r="B2540" t="str">
            <v>ICN</v>
          </cell>
        </row>
        <row r="2541">
          <cell r="A2541" t="str">
            <v>2062950</v>
          </cell>
          <cell r="B2541" t="str">
            <v>ICN</v>
          </cell>
        </row>
        <row r="2542">
          <cell r="A2542" t="str">
            <v>2062182</v>
          </cell>
          <cell r="B2542" t="str">
            <v>ICN</v>
          </cell>
        </row>
        <row r="2543">
          <cell r="A2543" t="str">
            <v>2067031</v>
          </cell>
          <cell r="B2543" t="str">
            <v>ICC</v>
          </cell>
        </row>
        <row r="2544">
          <cell r="A2544" t="str">
            <v>2045199</v>
          </cell>
          <cell r="B2544" t="str">
            <v>ICN</v>
          </cell>
        </row>
        <row r="2545">
          <cell r="A2545" t="str">
            <v>WTE7023</v>
          </cell>
          <cell r="B2545" t="str">
            <v>ICC</v>
          </cell>
        </row>
        <row r="2546">
          <cell r="A2546" t="str">
            <v>2037958</v>
          </cell>
          <cell r="B2546" t="str">
            <v>ICS</v>
          </cell>
        </row>
        <row r="2547">
          <cell r="A2547" t="str">
            <v>2096457</v>
          </cell>
          <cell r="B2547" t="str">
            <v>ICC</v>
          </cell>
        </row>
        <row r="2548">
          <cell r="A2548" t="str">
            <v>2002937</v>
          </cell>
          <cell r="B2548" t="str">
            <v>ICN</v>
          </cell>
        </row>
        <row r="2549">
          <cell r="A2549" t="str">
            <v>WSC7005</v>
          </cell>
          <cell r="B2549" t="str">
            <v>ICS</v>
          </cell>
        </row>
        <row r="2550">
          <cell r="A2550" t="str">
            <v>1458407</v>
          </cell>
          <cell r="B2550" t="str">
            <v>LV001C</v>
          </cell>
        </row>
        <row r="2551">
          <cell r="A2551" t="str">
            <v>2095883</v>
          </cell>
          <cell r="B2551" t="str">
            <v>LV001C</v>
          </cell>
        </row>
        <row r="2552">
          <cell r="A2552" t="str">
            <v>2046043</v>
          </cell>
          <cell r="B2552" t="str">
            <v>LV001C</v>
          </cell>
        </row>
        <row r="2553">
          <cell r="A2553" t="str">
            <v>2051553</v>
          </cell>
          <cell r="B2553" t="str">
            <v>LV001C</v>
          </cell>
        </row>
        <row r="2554">
          <cell r="A2554" t="str">
            <v>2061571</v>
          </cell>
          <cell r="B2554" t="str">
            <v>LV001C</v>
          </cell>
        </row>
        <row r="2555">
          <cell r="A2555" t="str">
            <v>2090702</v>
          </cell>
          <cell r="B2555" t="str">
            <v>LV001C</v>
          </cell>
        </row>
        <row r="2556">
          <cell r="A2556" t="str">
            <v>2091042</v>
          </cell>
          <cell r="B2556" t="str">
            <v>LV001C</v>
          </cell>
        </row>
        <row r="2557">
          <cell r="A2557" t="str">
            <v>2091110</v>
          </cell>
          <cell r="B2557" t="str">
            <v>LV001C</v>
          </cell>
        </row>
        <row r="2558">
          <cell r="A2558" t="str">
            <v>2091153</v>
          </cell>
          <cell r="B2558" t="str">
            <v>LV001C</v>
          </cell>
        </row>
        <row r="2559">
          <cell r="A2559" t="str">
            <v>2091158</v>
          </cell>
          <cell r="B2559" t="str">
            <v>LV001C</v>
          </cell>
        </row>
        <row r="2560">
          <cell r="A2560" t="str">
            <v>2094578</v>
          </cell>
          <cell r="B2560" t="str">
            <v>LV001C</v>
          </cell>
        </row>
        <row r="2561">
          <cell r="A2561" t="str">
            <v>2094715</v>
          </cell>
          <cell r="B2561" t="str">
            <v>LV001C</v>
          </cell>
        </row>
        <row r="2562">
          <cell r="A2562" t="str">
            <v>2094718</v>
          </cell>
          <cell r="B2562" t="str">
            <v>LV001C</v>
          </cell>
        </row>
        <row r="2563">
          <cell r="A2563" t="str">
            <v>2094722</v>
          </cell>
          <cell r="B2563" t="str">
            <v>LV001C</v>
          </cell>
        </row>
        <row r="2564">
          <cell r="A2564" t="str">
            <v>2094725</v>
          </cell>
          <cell r="B2564" t="str">
            <v>LV001C</v>
          </cell>
        </row>
        <row r="2565">
          <cell r="A2565" t="str">
            <v>2094727</v>
          </cell>
          <cell r="B2565" t="str">
            <v>LV001C</v>
          </cell>
        </row>
        <row r="2566">
          <cell r="A2566" t="str">
            <v>2062944</v>
          </cell>
          <cell r="B2566" t="str">
            <v>LV001N</v>
          </cell>
        </row>
        <row r="2567">
          <cell r="A2567" t="str">
            <v>2083260</v>
          </cell>
          <cell r="B2567" t="str">
            <v>LV001N</v>
          </cell>
        </row>
        <row r="2568">
          <cell r="A2568" t="str">
            <v>2083346</v>
          </cell>
          <cell r="B2568" t="str">
            <v>LV001N</v>
          </cell>
        </row>
        <row r="2569">
          <cell r="A2569" t="str">
            <v>2083416</v>
          </cell>
          <cell r="B2569" t="str">
            <v>LV001N</v>
          </cell>
        </row>
        <row r="2570">
          <cell r="A2570" t="str">
            <v>2083630</v>
          </cell>
          <cell r="B2570" t="str">
            <v>LV001N</v>
          </cell>
        </row>
        <row r="2571">
          <cell r="A2571" t="str">
            <v>2083632</v>
          </cell>
          <cell r="B2571" t="str">
            <v>LV001N</v>
          </cell>
        </row>
        <row r="2572">
          <cell r="A2572" t="str">
            <v>2083749</v>
          </cell>
          <cell r="B2572" t="str">
            <v>LV001N</v>
          </cell>
        </row>
        <row r="2573">
          <cell r="A2573" t="str">
            <v>2085806</v>
          </cell>
          <cell r="B2573" t="str">
            <v>LV001N</v>
          </cell>
        </row>
        <row r="2574">
          <cell r="A2574" t="str">
            <v>2085849</v>
          </cell>
          <cell r="B2574" t="str">
            <v>LV001N</v>
          </cell>
        </row>
        <row r="2575">
          <cell r="A2575" t="str">
            <v>2089704</v>
          </cell>
          <cell r="B2575" t="str">
            <v>LV001N</v>
          </cell>
        </row>
        <row r="2576">
          <cell r="A2576" t="str">
            <v>2089710</v>
          </cell>
          <cell r="B2576" t="str">
            <v>LV001N</v>
          </cell>
        </row>
        <row r="2577">
          <cell r="A2577" t="str">
            <v>2090480</v>
          </cell>
          <cell r="B2577" t="str">
            <v>LV001N</v>
          </cell>
        </row>
        <row r="2578">
          <cell r="A2578" t="str">
            <v>2090512</v>
          </cell>
          <cell r="B2578" t="str">
            <v>LV001N</v>
          </cell>
        </row>
        <row r="2579">
          <cell r="A2579" t="str">
            <v>2090529</v>
          </cell>
          <cell r="B2579" t="str">
            <v>LV001N</v>
          </cell>
        </row>
        <row r="2580">
          <cell r="A2580" t="str">
            <v>2090542</v>
          </cell>
          <cell r="B2580" t="str">
            <v>LV001N</v>
          </cell>
        </row>
        <row r="2581">
          <cell r="A2581" t="str">
            <v>2091857</v>
          </cell>
          <cell r="B2581" t="str">
            <v>LV001N</v>
          </cell>
        </row>
        <row r="2582">
          <cell r="A2582" t="str">
            <v>2094572</v>
          </cell>
          <cell r="B2582" t="str">
            <v>LV001N</v>
          </cell>
        </row>
        <row r="2583">
          <cell r="A2583" t="str">
            <v>2095133</v>
          </cell>
          <cell r="B2583" t="str">
            <v>LV001N</v>
          </cell>
        </row>
        <row r="2584">
          <cell r="A2584" t="str">
            <v>2095247</v>
          </cell>
          <cell r="B2584" t="str">
            <v>LV001N</v>
          </cell>
        </row>
        <row r="2585">
          <cell r="A2585" t="str">
            <v>2095294</v>
          </cell>
          <cell r="B2585" t="str">
            <v>LV001N</v>
          </cell>
        </row>
        <row r="2586">
          <cell r="A2586" t="str">
            <v>2096656</v>
          </cell>
          <cell r="B2586" t="str">
            <v>LV001S</v>
          </cell>
        </row>
        <row r="2587">
          <cell r="A2587" t="str">
            <v>WSK8010</v>
          </cell>
          <cell r="B2587" t="str">
            <v>LV001S</v>
          </cell>
        </row>
        <row r="2588">
          <cell r="A2588" t="str">
            <v>1885048</v>
          </cell>
          <cell r="B2588" t="str">
            <v>LV002C</v>
          </cell>
        </row>
        <row r="2589">
          <cell r="A2589" t="str">
            <v>1967075</v>
          </cell>
          <cell r="B2589" t="str">
            <v>LV002C</v>
          </cell>
        </row>
        <row r="2590">
          <cell r="A2590" t="str">
            <v>2048671</v>
          </cell>
          <cell r="B2590" t="str">
            <v>LV002C</v>
          </cell>
        </row>
        <row r="2591">
          <cell r="A2591" t="str">
            <v>2068307</v>
          </cell>
          <cell r="B2591" t="str">
            <v>LV002C</v>
          </cell>
        </row>
        <row r="2592">
          <cell r="A2592" t="str">
            <v>2081074</v>
          </cell>
          <cell r="B2592" t="str">
            <v>LV002C</v>
          </cell>
        </row>
        <row r="2593">
          <cell r="A2593" t="str">
            <v>2085412</v>
          </cell>
          <cell r="B2593" t="str">
            <v>LV002C</v>
          </cell>
        </row>
        <row r="2594">
          <cell r="A2594" t="str">
            <v>2029832</v>
          </cell>
          <cell r="B2594" t="str">
            <v>LV002N</v>
          </cell>
        </row>
        <row r="2595">
          <cell r="A2595" t="str">
            <v>2067266</v>
          </cell>
          <cell r="B2595" t="str">
            <v>LV002N</v>
          </cell>
        </row>
        <row r="2596">
          <cell r="A2596" t="str">
            <v>2070762</v>
          </cell>
          <cell r="B2596" t="str">
            <v>LV002N</v>
          </cell>
        </row>
        <row r="2597">
          <cell r="A2597" t="str">
            <v>2081736</v>
          </cell>
          <cell r="B2597" t="str">
            <v>LV002N</v>
          </cell>
        </row>
        <row r="2598">
          <cell r="A2598" t="str">
            <v>2084128</v>
          </cell>
          <cell r="B2598" t="str">
            <v>LV002N</v>
          </cell>
        </row>
        <row r="2599">
          <cell r="A2599" t="str">
            <v>2099886</v>
          </cell>
          <cell r="B2599" t="str">
            <v>LV002N</v>
          </cell>
        </row>
        <row r="2600">
          <cell r="A2600" t="str">
            <v>1985117</v>
          </cell>
          <cell r="B2600" t="str">
            <v>LV002S</v>
          </cell>
        </row>
        <row r="2601">
          <cell r="A2601" t="str">
            <v>2019278</v>
          </cell>
          <cell r="B2601" t="str">
            <v>LV002S</v>
          </cell>
        </row>
        <row r="2602">
          <cell r="A2602" t="str">
            <v>2074847</v>
          </cell>
          <cell r="B2602" t="str">
            <v>LV002S</v>
          </cell>
        </row>
        <row r="2603">
          <cell r="A2603" t="str">
            <v>WSK7108</v>
          </cell>
          <cell r="B2603" t="str">
            <v>LV002S</v>
          </cell>
        </row>
        <row r="2604">
          <cell r="A2604" t="str">
            <v>WSS7100</v>
          </cell>
          <cell r="B2604" t="str">
            <v>LV002S</v>
          </cell>
        </row>
        <row r="2605">
          <cell r="A2605" t="str">
            <v>1570962</v>
          </cell>
          <cell r="B2605" t="str">
            <v>LV003N</v>
          </cell>
        </row>
        <row r="2606">
          <cell r="A2606" t="str">
            <v>1639609</v>
          </cell>
          <cell r="B2606" t="str">
            <v>LV003N</v>
          </cell>
        </row>
        <row r="2607">
          <cell r="A2607" t="str">
            <v>1673168</v>
          </cell>
          <cell r="B2607" t="str">
            <v>LV003N</v>
          </cell>
        </row>
        <row r="2608">
          <cell r="A2608" t="str">
            <v>1961879</v>
          </cell>
          <cell r="B2608" t="str">
            <v>LV003N</v>
          </cell>
        </row>
        <row r="2609">
          <cell r="A2609" t="str">
            <v>2037978</v>
          </cell>
          <cell r="B2609" t="str">
            <v>LV003N</v>
          </cell>
        </row>
        <row r="2610">
          <cell r="A2610" t="str">
            <v>2045255</v>
          </cell>
          <cell r="B2610" t="str">
            <v>LV003S</v>
          </cell>
        </row>
        <row r="2611">
          <cell r="A2611" t="str">
            <v>WSK7109</v>
          </cell>
          <cell r="B2611" t="str">
            <v>LV003S</v>
          </cell>
        </row>
        <row r="2612">
          <cell r="A2612" t="str">
            <v>2067052</v>
          </cell>
          <cell r="B2612" t="str">
            <v>LV001S</v>
          </cell>
        </row>
        <row r="2613">
          <cell r="A2613" t="str">
            <v>TSN8004</v>
          </cell>
          <cell r="B2613" t="str">
            <v>LV001S</v>
          </cell>
        </row>
        <row r="2614">
          <cell r="A2614" t="str">
            <v>TSX8004</v>
          </cell>
          <cell r="B2614" t="str">
            <v>LV001S</v>
          </cell>
        </row>
        <row r="2615">
          <cell r="A2615" t="str">
            <v>1866629</v>
          </cell>
          <cell r="B2615" t="str">
            <v>LV002N</v>
          </cell>
        </row>
        <row r="2616">
          <cell r="A2616" t="str">
            <v>SCK8097</v>
          </cell>
          <cell r="B2616" t="str">
            <v>LV004C</v>
          </cell>
        </row>
        <row r="2617">
          <cell r="A2617" t="str">
            <v>SCS8097</v>
          </cell>
          <cell r="B2617" t="str">
            <v>LV004C</v>
          </cell>
        </row>
        <row r="2618">
          <cell r="A2618" t="str">
            <v>SNI8097</v>
          </cell>
          <cell r="B2618" t="str">
            <v>LV004N</v>
          </cell>
        </row>
        <row r="2619">
          <cell r="A2619" t="str">
            <v>SNO8097</v>
          </cell>
          <cell r="B2619" t="str">
            <v>LV004N</v>
          </cell>
        </row>
        <row r="2620">
          <cell r="A2620" t="str">
            <v>SNZ8097</v>
          </cell>
          <cell r="B2620" t="str">
            <v>LV004N</v>
          </cell>
        </row>
        <row r="2621">
          <cell r="A2621" t="str">
            <v>SSP8097</v>
          </cell>
          <cell r="B2621" t="str">
            <v>LV004S</v>
          </cell>
        </row>
        <row r="2622">
          <cell r="A2622" t="str">
            <v>1940514</v>
          </cell>
          <cell r="B2622" t="str">
            <v>NUC</v>
          </cell>
        </row>
        <row r="2623">
          <cell r="A2623" t="str">
            <v>WSS7121</v>
          </cell>
          <cell r="B2623" t="str">
            <v>NUS</v>
          </cell>
        </row>
        <row r="2624">
          <cell r="A2624" t="str">
            <v>1791329</v>
          </cell>
          <cell r="B2624" t="str">
            <v>NUC</v>
          </cell>
        </row>
        <row r="2625">
          <cell r="A2625" t="str">
            <v>2034373</v>
          </cell>
          <cell r="B2625" t="str">
            <v>NUC</v>
          </cell>
        </row>
        <row r="2626">
          <cell r="A2626" t="str">
            <v>1866702</v>
          </cell>
          <cell r="B2626" t="str">
            <v>NUC</v>
          </cell>
        </row>
        <row r="2627">
          <cell r="A2627" t="str">
            <v>2062170</v>
          </cell>
          <cell r="B2627" t="str">
            <v>NUN</v>
          </cell>
        </row>
        <row r="2628">
          <cell r="A2628" t="str">
            <v>2014303</v>
          </cell>
          <cell r="B2628" t="str">
            <v>NUN</v>
          </cell>
        </row>
        <row r="2629">
          <cell r="A2629" t="str">
            <v>2082221</v>
          </cell>
          <cell r="B2629" t="str">
            <v>NUC</v>
          </cell>
        </row>
        <row r="2630">
          <cell r="A2630" t="str">
            <v>2098975</v>
          </cell>
          <cell r="B2630" t="str">
            <v>NUC</v>
          </cell>
        </row>
        <row r="2631">
          <cell r="A2631" t="str">
            <v>2099901</v>
          </cell>
          <cell r="B2631" t="str">
            <v>NUC</v>
          </cell>
        </row>
        <row r="2632">
          <cell r="A2632" t="str">
            <v>1790859</v>
          </cell>
          <cell r="B2632" t="str">
            <v>NUN</v>
          </cell>
        </row>
        <row r="2633">
          <cell r="A2633" t="str">
            <v>2021784</v>
          </cell>
          <cell r="B2633" t="str">
            <v>NUS</v>
          </cell>
        </row>
        <row r="2634">
          <cell r="A2634" t="str">
            <v>WTB7096</v>
          </cell>
          <cell r="B2634" t="str">
            <v>NUN</v>
          </cell>
        </row>
        <row r="2635">
          <cell r="A2635" t="str">
            <v>2035179</v>
          </cell>
          <cell r="B2635" t="str">
            <v>NUS</v>
          </cell>
        </row>
        <row r="2636">
          <cell r="A2636" t="str">
            <v>2035180</v>
          </cell>
          <cell r="B2636" t="str">
            <v>NUS</v>
          </cell>
        </row>
        <row r="2637">
          <cell r="A2637" t="str">
            <v>2072935</v>
          </cell>
          <cell r="B2637" t="str">
            <v>NUS</v>
          </cell>
        </row>
        <row r="2638">
          <cell r="A2638" t="str">
            <v>2003251</v>
          </cell>
          <cell r="B2638" t="str">
            <v>PR022</v>
          </cell>
        </row>
        <row r="2639">
          <cell r="A2639" t="str">
            <v>2003252</v>
          </cell>
          <cell r="B2639" t="str">
            <v>PR022</v>
          </cell>
        </row>
        <row r="2640">
          <cell r="A2640" t="str">
            <v>2007706</v>
          </cell>
          <cell r="B2640" t="str">
            <v>PR022</v>
          </cell>
        </row>
        <row r="2641">
          <cell r="A2641" t="str">
            <v>2086058</v>
          </cell>
          <cell r="B2641" t="str">
            <v>PR022</v>
          </cell>
        </row>
        <row r="2642">
          <cell r="A2642" t="str">
            <v>2097409</v>
          </cell>
          <cell r="B2642" t="str">
            <v>PR029</v>
          </cell>
        </row>
        <row r="2643">
          <cell r="A2643" t="str">
            <v>2097410</v>
          </cell>
          <cell r="B2643" t="str">
            <v>PR029</v>
          </cell>
        </row>
        <row r="2644">
          <cell r="A2644" t="str">
            <v>2098000</v>
          </cell>
          <cell r="B2644" t="str">
            <v>PR029</v>
          </cell>
        </row>
        <row r="2645">
          <cell r="A2645" t="str">
            <v>2098001</v>
          </cell>
          <cell r="B2645" t="str">
            <v>PR029</v>
          </cell>
        </row>
        <row r="2646">
          <cell r="A2646" t="str">
            <v>2098002</v>
          </cell>
          <cell r="B2646" t="str">
            <v>PR029</v>
          </cell>
        </row>
        <row r="2647">
          <cell r="A2647" t="str">
            <v>2098003</v>
          </cell>
          <cell r="B2647" t="str">
            <v>PR029</v>
          </cell>
        </row>
        <row r="2648">
          <cell r="A2648" t="str">
            <v>2098004</v>
          </cell>
          <cell r="B2648" t="str">
            <v>PR029</v>
          </cell>
        </row>
        <row r="2649">
          <cell r="A2649" t="str">
            <v>2098005</v>
          </cell>
          <cell r="B2649" t="str">
            <v>PR029</v>
          </cell>
        </row>
        <row r="2650">
          <cell r="A2650" t="str">
            <v>1813733</v>
          </cell>
          <cell r="B2650" t="str">
            <v>PR054</v>
          </cell>
        </row>
        <row r="2651">
          <cell r="A2651" t="str">
            <v>1984669</v>
          </cell>
          <cell r="B2651" t="str">
            <v>PR054</v>
          </cell>
        </row>
        <row r="2652">
          <cell r="A2652" t="str">
            <v>1752156A</v>
          </cell>
          <cell r="B2652" t="str">
            <v>PR054</v>
          </cell>
        </row>
        <row r="2653">
          <cell r="A2653" t="str">
            <v>1952019</v>
          </cell>
          <cell r="B2653" t="str">
            <v>PR096</v>
          </cell>
        </row>
        <row r="2654">
          <cell r="A2654" t="str">
            <v>WSK7021</v>
          </cell>
          <cell r="B2654" t="str">
            <v>PR100</v>
          </cell>
        </row>
        <row r="2655">
          <cell r="A2655" t="str">
            <v>2084116</v>
          </cell>
          <cell r="B2655" t="str">
            <v>PR073</v>
          </cell>
        </row>
        <row r="2656">
          <cell r="A2656" t="str">
            <v>CA610801</v>
          </cell>
          <cell r="B2656" t="str">
            <v>PR177</v>
          </cell>
        </row>
        <row r="2657">
          <cell r="A2657" t="str">
            <v>WCB7010</v>
          </cell>
          <cell r="B2657" t="str">
            <v>PR145</v>
          </cell>
        </row>
        <row r="2658">
          <cell r="A2658" t="str">
            <v>WNB4203A</v>
          </cell>
          <cell r="B2658" t="str">
            <v>PR017</v>
          </cell>
        </row>
        <row r="2659">
          <cell r="A2659" t="str">
            <v>WNB7031A</v>
          </cell>
          <cell r="B2659" t="str">
            <v>PR035</v>
          </cell>
        </row>
        <row r="2660">
          <cell r="A2660" t="str">
            <v>WNB7132</v>
          </cell>
          <cell r="B2660" t="str">
            <v>PR035</v>
          </cell>
        </row>
        <row r="2661">
          <cell r="A2661" t="str">
            <v>WNB7138</v>
          </cell>
          <cell r="B2661" t="str">
            <v>PR244</v>
          </cell>
        </row>
        <row r="2662">
          <cell r="A2662" t="str">
            <v>WNB8001</v>
          </cell>
          <cell r="B2662" t="str">
            <v>PR101</v>
          </cell>
        </row>
        <row r="2663">
          <cell r="A2663" t="str">
            <v>WNB8005</v>
          </cell>
          <cell r="B2663" t="str">
            <v>PR165</v>
          </cell>
        </row>
        <row r="2664">
          <cell r="A2664" t="str">
            <v>WND5553A</v>
          </cell>
          <cell r="B2664" t="str">
            <v>PR054</v>
          </cell>
        </row>
        <row r="2665">
          <cell r="A2665" t="str">
            <v>WND6000</v>
          </cell>
          <cell r="B2665" t="str">
            <v>PR020</v>
          </cell>
        </row>
        <row r="2666">
          <cell r="A2666" t="str">
            <v>WND6930</v>
          </cell>
          <cell r="B2666" t="str">
            <v>PR143</v>
          </cell>
        </row>
        <row r="2667">
          <cell r="A2667" t="str">
            <v>WND7009</v>
          </cell>
          <cell r="B2667" t="str">
            <v>PR240</v>
          </cell>
        </row>
        <row r="2668">
          <cell r="A2668" t="str">
            <v>WNF5039A</v>
          </cell>
          <cell r="B2668" t="str">
            <v>PR054</v>
          </cell>
        </row>
        <row r="2669">
          <cell r="A2669" t="str">
            <v>WTB6074A</v>
          </cell>
          <cell r="B2669" t="str">
            <v>PR145</v>
          </cell>
        </row>
        <row r="2670">
          <cell r="A2670" t="str">
            <v>WTB6810A</v>
          </cell>
          <cell r="B2670" t="str">
            <v>PR167</v>
          </cell>
        </row>
        <row r="2671">
          <cell r="A2671" t="str">
            <v>WTB7143</v>
          </cell>
          <cell r="B2671" t="str">
            <v>PR144</v>
          </cell>
        </row>
        <row r="2672">
          <cell r="A2672" t="str">
            <v>WTB7194</v>
          </cell>
          <cell r="B2672" t="str">
            <v>PR493</v>
          </cell>
        </row>
        <row r="2673">
          <cell r="A2673" t="str">
            <v>WTB7202</v>
          </cell>
          <cell r="B2673" t="str">
            <v>PR168</v>
          </cell>
        </row>
        <row r="2674">
          <cell r="A2674" t="str">
            <v>WTB7220</v>
          </cell>
          <cell r="B2674" t="str">
            <v>PR471</v>
          </cell>
        </row>
        <row r="2675">
          <cell r="A2675" t="str">
            <v>WTB7234</v>
          </cell>
          <cell r="B2675" t="str">
            <v>PR471</v>
          </cell>
        </row>
        <row r="2676">
          <cell r="A2676" t="str">
            <v>WTB7277</v>
          </cell>
          <cell r="B2676" t="str">
            <v>PR168</v>
          </cell>
        </row>
        <row r="2677">
          <cell r="A2677" t="str">
            <v>WTB7507</v>
          </cell>
          <cell r="B2677" t="str">
            <v>PR019</v>
          </cell>
        </row>
        <row r="2678">
          <cell r="A2678" t="str">
            <v>WTB7901</v>
          </cell>
          <cell r="B2678" t="str">
            <v>PR065</v>
          </cell>
        </row>
        <row r="2679">
          <cell r="A2679" t="str">
            <v>WTC6073</v>
          </cell>
          <cell r="B2679" t="str">
            <v>PR280</v>
          </cell>
        </row>
        <row r="2680">
          <cell r="A2680" t="str">
            <v>WTC7002</v>
          </cell>
          <cell r="B2680" t="str">
            <v>PR311</v>
          </cell>
        </row>
        <row r="2681">
          <cell r="A2681" t="str">
            <v>WTC8001</v>
          </cell>
          <cell r="B2681" t="str">
            <v>PR206</v>
          </cell>
        </row>
        <row r="2682">
          <cell r="A2682" t="str">
            <v>WTE6000</v>
          </cell>
          <cell r="B2682" t="str">
            <v>PR022</v>
          </cell>
        </row>
        <row r="2683">
          <cell r="A2683" t="str">
            <v>WTE7007</v>
          </cell>
          <cell r="B2683" t="str">
            <v>PR096</v>
          </cell>
        </row>
        <row r="2684">
          <cell r="A2684" t="str">
            <v>WTE7012</v>
          </cell>
          <cell r="B2684" t="str">
            <v>PR177</v>
          </cell>
        </row>
        <row r="2685">
          <cell r="A2685" t="str">
            <v>WTE7032</v>
          </cell>
          <cell r="B2685" t="str">
            <v>PR061</v>
          </cell>
        </row>
        <row r="2686">
          <cell r="A2686" t="str">
            <v>1994366</v>
          </cell>
          <cell r="B2686" t="str">
            <v>PR100</v>
          </cell>
        </row>
        <row r="2687">
          <cell r="A2687" t="str">
            <v>2070918</v>
          </cell>
          <cell r="B2687" t="str">
            <v>PR145</v>
          </cell>
        </row>
        <row r="2688">
          <cell r="A2688" t="str">
            <v>1791984A</v>
          </cell>
          <cell r="B2688" t="str">
            <v>PR244</v>
          </cell>
        </row>
        <row r="2689">
          <cell r="A2689" t="str">
            <v>1797103A</v>
          </cell>
          <cell r="B2689" t="str">
            <v>PR244</v>
          </cell>
        </row>
        <row r="2690">
          <cell r="A2690" t="str">
            <v>1810790A</v>
          </cell>
          <cell r="B2690" t="str">
            <v>PR244</v>
          </cell>
        </row>
        <row r="2691">
          <cell r="A2691" t="str">
            <v>2098854</v>
          </cell>
          <cell r="B2691" t="str">
            <v>PR319</v>
          </cell>
        </row>
        <row r="2692">
          <cell r="A2692" t="str">
            <v>1721272A</v>
          </cell>
          <cell r="B2692" t="str">
            <v>PR319</v>
          </cell>
        </row>
        <row r="2693">
          <cell r="A2693" t="str">
            <v>JNB7043</v>
          </cell>
          <cell r="B2693" t="str">
            <v>PS008N</v>
          </cell>
        </row>
        <row r="2694">
          <cell r="A2694" t="str">
            <v>JTB7116</v>
          </cell>
          <cell r="B2694" t="str">
            <v>PS008N</v>
          </cell>
        </row>
        <row r="2695">
          <cell r="A2695" t="str">
            <v>WSC6011</v>
          </cell>
          <cell r="B2695" t="str">
            <v>PS008S</v>
          </cell>
        </row>
        <row r="2696">
          <cell r="A2696" t="str">
            <v>WSD7003</v>
          </cell>
          <cell r="B2696" t="str">
            <v>PS008S</v>
          </cell>
        </row>
        <row r="2697">
          <cell r="A2697" t="str">
            <v>WTB4200</v>
          </cell>
          <cell r="B2697" t="str">
            <v>PS008C</v>
          </cell>
        </row>
        <row r="2698">
          <cell r="A2698" t="str">
            <v>WTB6192</v>
          </cell>
          <cell r="B2698" t="str">
            <v>PS008N</v>
          </cell>
        </row>
        <row r="2699">
          <cell r="A2699" t="str">
            <v>SO03178A</v>
          </cell>
          <cell r="B2699" t="str">
            <v>RIRRE</v>
          </cell>
        </row>
        <row r="2700">
          <cell r="A2700" t="str">
            <v>2097655</v>
          </cell>
          <cell r="B2700" t="str">
            <v>RIRRC</v>
          </cell>
        </row>
        <row r="2701">
          <cell r="A2701" t="str">
            <v>2097664</v>
          </cell>
          <cell r="B2701" t="str">
            <v>RIRRC</v>
          </cell>
        </row>
        <row r="2702">
          <cell r="A2702" t="str">
            <v>2097668</v>
          </cell>
          <cell r="B2702" t="str">
            <v>RIRRC</v>
          </cell>
        </row>
        <row r="2703">
          <cell r="A2703" t="str">
            <v>2057578</v>
          </cell>
          <cell r="B2703" t="str">
            <v>RIRRS</v>
          </cell>
        </row>
        <row r="2704">
          <cell r="A2704" t="str">
            <v>2057596</v>
          </cell>
          <cell r="B2704" t="str">
            <v>RIRRS</v>
          </cell>
        </row>
        <row r="2705">
          <cell r="A2705" t="str">
            <v>2057597</v>
          </cell>
          <cell r="B2705" t="str">
            <v>RIRRS</v>
          </cell>
        </row>
        <row r="2706">
          <cell r="A2706" t="str">
            <v>2063664</v>
          </cell>
          <cell r="B2706" t="str">
            <v>RIRRS</v>
          </cell>
        </row>
        <row r="2707">
          <cell r="A2707" t="str">
            <v>1963088</v>
          </cell>
          <cell r="B2707" t="str">
            <v>SL001C</v>
          </cell>
        </row>
        <row r="2708">
          <cell r="A2708" t="str">
            <v>2078905</v>
          </cell>
          <cell r="B2708" t="str">
            <v>SL001C</v>
          </cell>
        </row>
        <row r="2709">
          <cell r="A2709" t="str">
            <v>1765498A</v>
          </cell>
          <cell r="B2709" t="str">
            <v>SL001C</v>
          </cell>
        </row>
        <row r="2710">
          <cell r="A2710" t="str">
            <v>1780832A</v>
          </cell>
          <cell r="B2710" t="str">
            <v>SL001C</v>
          </cell>
        </row>
        <row r="2711">
          <cell r="A2711" t="str">
            <v>1796891</v>
          </cell>
          <cell r="B2711" t="str">
            <v>SL001N</v>
          </cell>
        </row>
        <row r="2712">
          <cell r="A2712" t="str">
            <v>2031316</v>
          </cell>
          <cell r="B2712" t="str">
            <v>SL001N</v>
          </cell>
        </row>
        <row r="2713">
          <cell r="A2713" t="str">
            <v>2074164</v>
          </cell>
          <cell r="B2713" t="str">
            <v>SL001N</v>
          </cell>
        </row>
        <row r="2714">
          <cell r="A2714" t="str">
            <v>2074167</v>
          </cell>
          <cell r="B2714" t="str">
            <v>SL001N</v>
          </cell>
        </row>
        <row r="2715">
          <cell r="A2715" t="str">
            <v>2090659</v>
          </cell>
          <cell r="B2715" t="str">
            <v>SL001N</v>
          </cell>
        </row>
        <row r="2716">
          <cell r="A2716" t="str">
            <v>1966482</v>
          </cell>
          <cell r="B2716" t="str">
            <v>SL001S</v>
          </cell>
        </row>
        <row r="2717">
          <cell r="A2717" t="str">
            <v>WSK7092</v>
          </cell>
          <cell r="B2717" t="str">
            <v>SL001S</v>
          </cell>
        </row>
        <row r="2718">
          <cell r="A2718" t="str">
            <v>WSK8000</v>
          </cell>
          <cell r="B2718" t="str">
            <v>SL001S</v>
          </cell>
        </row>
        <row r="2719">
          <cell r="A2719" t="str">
            <v>WSS7056</v>
          </cell>
          <cell r="B2719" t="str">
            <v>SL001S</v>
          </cell>
        </row>
        <row r="2720">
          <cell r="A2720" t="str">
            <v>WSS8000</v>
          </cell>
          <cell r="B2720" t="str">
            <v>SL001S</v>
          </cell>
        </row>
        <row r="2721">
          <cell r="A2721" t="str">
            <v>1851319</v>
          </cell>
          <cell r="B2721" t="str">
            <v>SL002N</v>
          </cell>
        </row>
        <row r="2722">
          <cell r="A2722" t="str">
            <v>2094736</v>
          </cell>
          <cell r="B2722" t="str">
            <v>SL002N</v>
          </cell>
        </row>
        <row r="2723">
          <cell r="A2723" t="str">
            <v>2097369</v>
          </cell>
          <cell r="B2723" t="str">
            <v>SL002N</v>
          </cell>
        </row>
        <row r="2724">
          <cell r="A2724" t="str">
            <v>KNK81010</v>
          </cell>
          <cell r="B2724" t="str">
            <v>SL002N</v>
          </cell>
        </row>
        <row r="2725">
          <cell r="A2725" t="str">
            <v>KNK81011</v>
          </cell>
          <cell r="B2725" t="str">
            <v>SL002N</v>
          </cell>
        </row>
        <row r="2726">
          <cell r="A2726" t="str">
            <v>MNK88002</v>
          </cell>
          <cell r="B2726" t="str">
            <v>SL002N</v>
          </cell>
        </row>
        <row r="2727">
          <cell r="A2727" t="str">
            <v>WSK6091</v>
          </cell>
          <cell r="B2727" t="str">
            <v>SL002S</v>
          </cell>
        </row>
        <row r="2728">
          <cell r="A2728" t="str">
            <v>JTE3006</v>
          </cell>
          <cell r="B2728" t="str">
            <v>TM004T</v>
          </cell>
        </row>
        <row r="2729">
          <cell r="A2729" t="str">
            <v>JTE7011</v>
          </cell>
          <cell r="B2729" t="str">
            <v>TM008T</v>
          </cell>
        </row>
        <row r="2730">
          <cell r="A2730" t="str">
            <v>1912320</v>
          </cell>
          <cell r="B2730" t="str">
            <v>TM012S</v>
          </cell>
        </row>
        <row r="2731">
          <cell r="A2731" t="str">
            <v>2040380</v>
          </cell>
          <cell r="B2731" t="str">
            <v>TM012S</v>
          </cell>
        </row>
        <row r="2732">
          <cell r="A2732" t="str">
            <v>CF8108C</v>
          </cell>
          <cell r="B2732" t="str">
            <v>TS031</v>
          </cell>
        </row>
        <row r="2733">
          <cell r="A2733" t="str">
            <v>CF8108G</v>
          </cell>
          <cell r="B2733" t="str">
            <v>TS031</v>
          </cell>
        </row>
        <row r="2734">
          <cell r="A2734" t="str">
            <v>CF8108H</v>
          </cell>
          <cell r="B2734" t="str">
            <v>TS031</v>
          </cell>
        </row>
        <row r="2735">
          <cell r="A2735" t="str">
            <v>CF8108K</v>
          </cell>
          <cell r="B2735" t="str">
            <v>TS031</v>
          </cell>
        </row>
        <row r="2736">
          <cell r="A2736" t="str">
            <v>CIV707AJ</v>
          </cell>
          <cell r="B2736" t="str">
            <v>TS048</v>
          </cell>
        </row>
        <row r="2737">
          <cell r="A2737" t="str">
            <v>CIV708AJ</v>
          </cell>
          <cell r="B2737" t="str">
            <v>TS048</v>
          </cell>
        </row>
        <row r="2738">
          <cell r="A2738" t="str">
            <v>CIV709AJ</v>
          </cell>
          <cell r="B2738" t="str">
            <v>TS048</v>
          </cell>
        </row>
        <row r="2739">
          <cell r="A2739" t="str">
            <v>CIV7108B</v>
          </cell>
          <cell r="B2739" t="str">
            <v>TS031</v>
          </cell>
        </row>
        <row r="2740">
          <cell r="A2740" t="str">
            <v>CIV711AJ</v>
          </cell>
          <cell r="B2740" t="str">
            <v>TS048</v>
          </cell>
        </row>
        <row r="2741">
          <cell r="A2741" t="str">
            <v>CIV712AJ</v>
          </cell>
          <cell r="B2741" t="str">
            <v>TS048</v>
          </cell>
        </row>
        <row r="2742">
          <cell r="A2742" t="str">
            <v>CIV714AJ</v>
          </cell>
          <cell r="B2742" t="str">
            <v>TS048</v>
          </cell>
        </row>
        <row r="2743">
          <cell r="A2743" t="str">
            <v>CIV715AJ</v>
          </cell>
          <cell r="B2743" t="str">
            <v>TS048</v>
          </cell>
        </row>
        <row r="2744">
          <cell r="A2744" t="str">
            <v>JNB7001B</v>
          </cell>
          <cell r="B2744" t="str">
            <v>TS083</v>
          </cell>
        </row>
        <row r="2745">
          <cell r="A2745" t="str">
            <v>JND7010</v>
          </cell>
          <cell r="B2745" t="str">
            <v>TS083</v>
          </cell>
        </row>
        <row r="2746">
          <cell r="A2746" t="str">
            <v>JND7017</v>
          </cell>
          <cell r="B2746" t="str">
            <v>TS091</v>
          </cell>
        </row>
        <row r="2747">
          <cell r="A2747" t="str">
            <v>JSC7077</v>
          </cell>
          <cell r="B2747" t="str">
            <v>TS096</v>
          </cell>
        </row>
        <row r="2748">
          <cell r="A2748" t="str">
            <v>JTB5039</v>
          </cell>
          <cell r="B2748" t="str">
            <v>TS036T</v>
          </cell>
        </row>
        <row r="2749">
          <cell r="A2749" t="str">
            <v>JTB6032</v>
          </cell>
          <cell r="B2749" t="str">
            <v>TS091</v>
          </cell>
        </row>
        <row r="2750">
          <cell r="A2750" t="str">
            <v>JTB6153</v>
          </cell>
          <cell r="B2750" t="str">
            <v>TS091</v>
          </cell>
        </row>
        <row r="2751">
          <cell r="A2751" t="str">
            <v>WCB7077</v>
          </cell>
          <cell r="B2751" t="str">
            <v>TS061</v>
          </cell>
        </row>
        <row r="2752">
          <cell r="A2752" t="str">
            <v>WCB7090</v>
          </cell>
          <cell r="B2752" t="str">
            <v>TS031</v>
          </cell>
        </row>
        <row r="2753">
          <cell r="A2753" t="str">
            <v>WNB7083</v>
          </cell>
          <cell r="B2753" t="str">
            <v>TS050N</v>
          </cell>
        </row>
        <row r="2754">
          <cell r="A2754" t="str">
            <v>WNB7091</v>
          </cell>
          <cell r="B2754" t="str">
            <v>TS048</v>
          </cell>
        </row>
        <row r="2755">
          <cell r="A2755" t="str">
            <v>WNB7104</v>
          </cell>
          <cell r="B2755" t="str">
            <v>TS031</v>
          </cell>
        </row>
        <row r="2756">
          <cell r="A2756" t="str">
            <v>WNB7127</v>
          </cell>
          <cell r="B2756" t="str">
            <v>TS055N</v>
          </cell>
        </row>
        <row r="2757">
          <cell r="A2757" t="str">
            <v>WTB6101</v>
          </cell>
          <cell r="B2757" t="str">
            <v>TS092</v>
          </cell>
        </row>
        <row r="2758">
          <cell r="A2758" t="str">
            <v>WTB7910</v>
          </cell>
          <cell r="B2758" t="str">
            <v>TS017T</v>
          </cell>
        </row>
        <row r="2759">
          <cell r="A2759" t="str">
            <v>WTD7029</v>
          </cell>
          <cell r="B2759" t="str">
            <v>TS007</v>
          </cell>
        </row>
        <row r="2760">
          <cell r="A2760" t="str">
            <v>JTB7144</v>
          </cell>
          <cell r="B2760" t="str">
            <v>TS001C</v>
          </cell>
        </row>
        <row r="2761">
          <cell r="A2761" t="str">
            <v>JTB7145</v>
          </cell>
          <cell r="B2761" t="str">
            <v>TS001C</v>
          </cell>
        </row>
        <row r="2762">
          <cell r="A2762" t="str">
            <v>WCD7015</v>
          </cell>
          <cell r="B2762" t="str">
            <v>TS001C</v>
          </cell>
        </row>
        <row r="2763">
          <cell r="A2763" t="str">
            <v>JTB7017</v>
          </cell>
          <cell r="B2763" t="str">
            <v>TS005N</v>
          </cell>
        </row>
        <row r="2764">
          <cell r="A2764" t="str">
            <v>JTB8011</v>
          </cell>
          <cell r="B2764" t="str">
            <v>TS005S</v>
          </cell>
        </row>
        <row r="2765">
          <cell r="A2765" t="str">
            <v>JNB7026</v>
          </cell>
          <cell r="B2765" t="str">
            <v>TS007N</v>
          </cell>
        </row>
        <row r="2766">
          <cell r="A2766" t="str">
            <v>WTB6180</v>
          </cell>
          <cell r="B2766" t="str">
            <v>TS007N</v>
          </cell>
        </row>
        <row r="2767">
          <cell r="A2767" t="str">
            <v>JNB7031</v>
          </cell>
          <cell r="B2767" t="str">
            <v>TS016N</v>
          </cell>
        </row>
        <row r="2768">
          <cell r="A2768" t="str">
            <v>JND8002</v>
          </cell>
          <cell r="B2768" t="str">
            <v>TS017N</v>
          </cell>
        </row>
        <row r="2769">
          <cell r="A2769" t="str">
            <v>JNB8000</v>
          </cell>
          <cell r="B2769" t="str">
            <v>TS018N</v>
          </cell>
        </row>
        <row r="2770">
          <cell r="A2770" t="str">
            <v>WCB8004</v>
          </cell>
          <cell r="B2770" t="str">
            <v>TS018C</v>
          </cell>
        </row>
        <row r="2771">
          <cell r="A2771" t="str">
            <v>JTB7029</v>
          </cell>
          <cell r="B2771" t="str">
            <v>TS036S</v>
          </cell>
        </row>
        <row r="2772">
          <cell r="A2772" t="str">
            <v>JTB6152</v>
          </cell>
          <cell r="B2772" t="str">
            <v>TS050N</v>
          </cell>
        </row>
        <row r="2773">
          <cell r="A2773" t="str">
            <v>JTB7003</v>
          </cell>
          <cell r="B2773" t="str">
            <v>TS081</v>
          </cell>
        </row>
        <row r="2774">
          <cell r="A2774" t="str">
            <v>JTB7007</v>
          </cell>
          <cell r="B2774" t="str">
            <v>TS081</v>
          </cell>
        </row>
        <row r="2775">
          <cell r="A2775" t="str">
            <v>JNF8000</v>
          </cell>
          <cell r="B2775" t="str">
            <v>TS081</v>
          </cell>
        </row>
        <row r="2776">
          <cell r="A2776" t="str">
            <v>CTMTCP08</v>
          </cell>
          <cell r="B2776" t="str">
            <v>MC101</v>
          </cell>
        </row>
        <row r="2777">
          <cell r="A2777" t="str">
            <v>ZSMTRP08</v>
          </cell>
          <cell r="B2777" t="str">
            <v>MC104</v>
          </cell>
        </row>
        <row r="2778">
          <cell r="A2778" t="str">
            <v>MSA8995</v>
          </cell>
          <cell r="B2778" t="str">
            <v>OH001</v>
          </cell>
        </row>
        <row r="2779">
          <cell r="A2779" t="str">
            <v>RSA8021</v>
          </cell>
          <cell r="B2779" t="str">
            <v>OH001</v>
          </cell>
        </row>
        <row r="2780">
          <cell r="A2780" t="str">
            <v>XD8DREF</v>
          </cell>
          <cell r="B2780" t="str">
            <v>OH004</v>
          </cell>
        </row>
        <row r="2781">
          <cell r="A2781" t="str">
            <v>XD8UPR</v>
          </cell>
          <cell r="B2781" t="str">
            <v>OH004</v>
          </cell>
        </row>
        <row r="2782">
          <cell r="A2782" t="str">
            <v>DOONSZSA</v>
          </cell>
          <cell r="B2782" t="str">
            <v>PR239</v>
          </cell>
        </row>
        <row r="2783">
          <cell r="A2783" t="str">
            <v>JSC7053</v>
          </cell>
          <cell r="B2783" t="str">
            <v>TS109S</v>
          </cell>
        </row>
        <row r="2784">
          <cell r="A2784" t="str">
            <v>2095794</v>
          </cell>
          <cell r="B2784" t="str">
            <v>URC</v>
          </cell>
        </row>
        <row r="2785">
          <cell r="A2785" t="str">
            <v>WT7352</v>
          </cell>
          <cell r="B2785" t="str">
            <v>ARN</v>
          </cell>
        </row>
        <row r="2786">
          <cell r="A2786" t="str">
            <v>WT7353</v>
          </cell>
          <cell r="B2786" t="str">
            <v>ARN</v>
          </cell>
        </row>
        <row r="2787">
          <cell r="A2787" t="str">
            <v>2098844</v>
          </cell>
          <cell r="B2787" t="str">
            <v>URN</v>
          </cell>
        </row>
        <row r="2788">
          <cell r="A2788" t="str">
            <v>2070934</v>
          </cell>
          <cell r="B2788" t="str">
            <v>URN</v>
          </cell>
        </row>
        <row r="2789">
          <cell r="A2789" t="str">
            <v>2001565</v>
          </cell>
          <cell r="B2789" t="str">
            <v>URN</v>
          </cell>
        </row>
        <row r="2790">
          <cell r="A2790" t="str">
            <v>2062953</v>
          </cell>
          <cell r="B2790" t="str">
            <v>URN</v>
          </cell>
        </row>
        <row r="2791">
          <cell r="A2791" t="str">
            <v>1960714</v>
          </cell>
          <cell r="B2791" t="str">
            <v>URN</v>
          </cell>
        </row>
        <row r="2792">
          <cell r="A2792" t="str">
            <v>2095432</v>
          </cell>
          <cell r="B2792" t="str">
            <v>URN</v>
          </cell>
        </row>
        <row r="2793">
          <cell r="A2793" t="str">
            <v>2099931</v>
          </cell>
          <cell r="B2793" t="str">
            <v>URN</v>
          </cell>
        </row>
        <row r="2794">
          <cell r="A2794" t="str">
            <v>URS4655H</v>
          </cell>
          <cell r="B2794" t="str">
            <v>URN</v>
          </cell>
        </row>
        <row r="2795">
          <cell r="A2795" t="str">
            <v>1838278</v>
          </cell>
          <cell r="B2795" t="str">
            <v>URN</v>
          </cell>
        </row>
        <row r="2796">
          <cell r="A2796" t="str">
            <v>2020692</v>
          </cell>
          <cell r="B2796" t="str">
            <v>URC</v>
          </cell>
        </row>
        <row r="2797">
          <cell r="A2797" t="str">
            <v>DUCT8393</v>
          </cell>
          <cell r="B2797" t="str">
            <v>URN</v>
          </cell>
        </row>
        <row r="2798">
          <cell r="A2798" t="str">
            <v>2067834</v>
          </cell>
          <cell r="B2798" t="str">
            <v>URC</v>
          </cell>
        </row>
        <row r="2799">
          <cell r="A2799" t="str">
            <v>2072963</v>
          </cell>
          <cell r="B2799" t="str">
            <v>URC</v>
          </cell>
        </row>
        <row r="2800">
          <cell r="A2800" t="str">
            <v>DUCT9089</v>
          </cell>
          <cell r="B2800" t="str">
            <v>URC</v>
          </cell>
        </row>
        <row r="2801">
          <cell r="A2801" t="str">
            <v>WSS8001</v>
          </cell>
          <cell r="B2801" t="str">
            <v>ARS</v>
          </cell>
        </row>
        <row r="2802">
          <cell r="A2802" t="str">
            <v>2082776</v>
          </cell>
          <cell r="B2802" t="str">
            <v>DS002C</v>
          </cell>
        </row>
        <row r="2803">
          <cell r="A2803" t="str">
            <v>2100005</v>
          </cell>
          <cell r="B2803" t="str">
            <v>DS002C</v>
          </cell>
        </row>
        <row r="2804">
          <cell r="A2804" t="str">
            <v>2100117</v>
          </cell>
          <cell r="B2804" t="str">
            <v>DS002C</v>
          </cell>
        </row>
        <row r="2805">
          <cell r="A2805" t="str">
            <v>KNS8002</v>
          </cell>
          <cell r="B2805" t="str">
            <v>DS002N</v>
          </cell>
        </row>
        <row r="2806">
          <cell r="A2806" t="str">
            <v>KNS8003</v>
          </cell>
          <cell r="B2806" t="str">
            <v>DS002N</v>
          </cell>
        </row>
        <row r="2807">
          <cell r="A2807" t="str">
            <v>KNS8004</v>
          </cell>
          <cell r="B2807" t="str">
            <v>DS002N</v>
          </cell>
        </row>
        <row r="2808">
          <cell r="A2808" t="str">
            <v>KNS8005</v>
          </cell>
          <cell r="B2808" t="str">
            <v>DS002N</v>
          </cell>
        </row>
        <row r="2809">
          <cell r="A2809" t="str">
            <v>2098985</v>
          </cell>
          <cell r="B2809" t="str">
            <v>DS003C</v>
          </cell>
        </row>
        <row r="2810">
          <cell r="A2810" t="str">
            <v>2075057</v>
          </cell>
          <cell r="B2810" t="str">
            <v>DS003N</v>
          </cell>
        </row>
        <row r="2811">
          <cell r="A2811" t="str">
            <v>ENU8501</v>
          </cell>
          <cell r="B2811" t="str">
            <v>DS003N</v>
          </cell>
        </row>
        <row r="2812">
          <cell r="A2812" t="str">
            <v>SCS8099</v>
          </cell>
          <cell r="B2812" t="str">
            <v>DS004C</v>
          </cell>
        </row>
        <row r="2813">
          <cell r="A2813" t="str">
            <v>2100134</v>
          </cell>
          <cell r="B2813" t="str">
            <v>DS004N</v>
          </cell>
        </row>
        <row r="2814">
          <cell r="A2814" t="str">
            <v>2100139</v>
          </cell>
          <cell r="B2814" t="str">
            <v>DS004N</v>
          </cell>
        </row>
        <row r="2815">
          <cell r="A2815" t="str">
            <v>2100143</v>
          </cell>
          <cell r="B2815" t="str">
            <v>DS004N</v>
          </cell>
        </row>
        <row r="2816">
          <cell r="A2816" t="str">
            <v>2100147</v>
          </cell>
          <cell r="B2816" t="str">
            <v>DS004N</v>
          </cell>
        </row>
        <row r="2817">
          <cell r="A2817" t="str">
            <v>2100150</v>
          </cell>
          <cell r="B2817" t="str">
            <v>DS004N</v>
          </cell>
        </row>
        <row r="2818">
          <cell r="A2818" t="str">
            <v>2100151</v>
          </cell>
          <cell r="B2818" t="str">
            <v>DS004N</v>
          </cell>
        </row>
        <row r="2819">
          <cell r="A2819" t="str">
            <v>1959688</v>
          </cell>
          <cell r="B2819" t="str">
            <v>DS004N</v>
          </cell>
        </row>
        <row r="2820">
          <cell r="A2820" t="str">
            <v>2089266</v>
          </cell>
          <cell r="B2820" t="str">
            <v>DS004N</v>
          </cell>
        </row>
        <row r="2821">
          <cell r="A2821" t="str">
            <v>2021809</v>
          </cell>
          <cell r="B2821" t="str">
            <v>DS005N</v>
          </cell>
        </row>
        <row r="2822">
          <cell r="A2822" t="str">
            <v>2094783</v>
          </cell>
          <cell r="B2822" t="str">
            <v>DS005N</v>
          </cell>
        </row>
        <row r="2823">
          <cell r="A2823" t="str">
            <v>2022330</v>
          </cell>
          <cell r="B2823" t="str">
            <v>ICC</v>
          </cell>
        </row>
        <row r="2824">
          <cell r="A2824" t="str">
            <v>WSS7118</v>
          </cell>
          <cell r="B2824" t="str">
            <v>ICS</v>
          </cell>
        </row>
        <row r="2825">
          <cell r="A2825" t="str">
            <v>WTB7903</v>
          </cell>
          <cell r="B2825" t="str">
            <v>NUN</v>
          </cell>
        </row>
        <row r="2826">
          <cell r="A2826" t="str">
            <v>JTB6141A</v>
          </cell>
          <cell r="B2826" t="str">
            <v>PR101</v>
          </cell>
        </row>
        <row r="2827">
          <cell r="A2827" t="str">
            <v>WNB8004</v>
          </cell>
          <cell r="B2827" t="str">
            <v>PR172</v>
          </cell>
        </row>
        <row r="2828">
          <cell r="A2828" t="str">
            <v>2054776</v>
          </cell>
          <cell r="B2828" t="str">
            <v>PR349</v>
          </cell>
        </row>
        <row r="2829">
          <cell r="A2829" t="str">
            <v>WTB3102</v>
          </cell>
          <cell r="B2829" t="str">
            <v>RIHVC</v>
          </cell>
        </row>
        <row r="2830">
          <cell r="A2830" t="str">
            <v xml:space="preserve">WEWTHPK </v>
          </cell>
          <cell r="B2830" t="str">
            <v>PR492</v>
          </cell>
        </row>
        <row r="2831">
          <cell r="A2831" t="str">
            <v>WTB7187</v>
          </cell>
          <cell r="B2831" t="str">
            <v>PR022</v>
          </cell>
        </row>
      </sheetData>
      <sheetData sheetId="3"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Past Six Years (2)"/>
      <sheetName val="Past Six Years"/>
      <sheetName val="Lead times"/>
      <sheetName val="CD List1 - Sorted on Compl"/>
      <sheetName val="CD List1 - Sorted by Type"/>
      <sheetName val="Projected Eng &amp; Net Resources"/>
      <sheetName val="PC Overview"/>
      <sheetName val="Property Scope"/>
      <sheetName val="Complexes - Summary"/>
      <sheetName val="Order of Preference - P'Complex"/>
      <sheetName val="Planning Dates #1"/>
      <sheetName val="Corrected Dates #2"/>
      <sheetName val="PDR Issue Dates"/>
      <sheetName val="Short List rev00 "/>
    </sheetNames>
    <sheetDataSet>
      <sheetData sheetId="0"/>
      <sheetData sheetId="1"/>
      <sheetData sheetId="2" refreshError="1">
        <row r="7">
          <cell r="A7">
            <v>1</v>
          </cell>
          <cell r="B7" t="str">
            <v>EHV TL -EIS</v>
          </cell>
          <cell r="C7">
            <v>60</v>
          </cell>
          <cell r="D7">
            <v>0.2</v>
          </cell>
        </row>
        <row r="8">
          <cell r="A8">
            <v>2</v>
          </cell>
          <cell r="B8" t="str">
            <v>EHV TL -REF</v>
          </cell>
          <cell r="C8">
            <v>36</v>
          </cell>
          <cell r="D8">
            <v>0.17499999999999999</v>
          </cell>
        </row>
        <row r="9">
          <cell r="A9">
            <v>3</v>
          </cell>
          <cell r="B9" t="str">
            <v>TL -EIS</v>
          </cell>
          <cell r="C9">
            <v>48</v>
          </cell>
          <cell r="D9">
            <v>0.2</v>
          </cell>
        </row>
        <row r="10">
          <cell r="A10">
            <v>4</v>
          </cell>
          <cell r="B10" t="str">
            <v>TL -REF</v>
          </cell>
          <cell r="C10">
            <v>24</v>
          </cell>
          <cell r="D10">
            <v>0.17499999999999999</v>
          </cell>
        </row>
        <row r="11">
          <cell r="A11">
            <v>5</v>
          </cell>
          <cell r="B11" t="str">
            <v>500/330kV Greenfield</v>
          </cell>
          <cell r="C11">
            <v>40</v>
          </cell>
          <cell r="D11">
            <v>0.2</v>
          </cell>
        </row>
        <row r="12">
          <cell r="A12">
            <v>6</v>
          </cell>
          <cell r="B12" t="str">
            <v>330/132kV Greenfield</v>
          </cell>
          <cell r="C12">
            <v>36</v>
          </cell>
          <cell r="D12">
            <v>0.2</v>
          </cell>
        </row>
        <row r="13">
          <cell r="A13">
            <v>7</v>
          </cell>
          <cell r="B13" t="str">
            <v>132kV Greenfield</v>
          </cell>
          <cell r="C13">
            <v>30</v>
          </cell>
          <cell r="D13">
            <v>0.2</v>
          </cell>
        </row>
        <row r="14">
          <cell r="A14">
            <v>8</v>
          </cell>
          <cell r="B14" t="str">
            <v>500/330kV Aug</v>
          </cell>
          <cell r="C14">
            <v>28</v>
          </cell>
          <cell r="D14">
            <v>0.3</v>
          </cell>
        </row>
        <row r="15">
          <cell r="A15">
            <v>9</v>
          </cell>
          <cell r="B15" t="str">
            <v>330/132kV Aug</v>
          </cell>
          <cell r="C15">
            <v>24</v>
          </cell>
          <cell r="D15">
            <v>0.3</v>
          </cell>
        </row>
        <row r="16">
          <cell r="A16">
            <v>10</v>
          </cell>
          <cell r="B16" t="str">
            <v>132kV Aug</v>
          </cell>
          <cell r="C16">
            <v>24</v>
          </cell>
          <cell r="D16">
            <v>0.3</v>
          </cell>
        </row>
        <row r="17">
          <cell r="A17">
            <v>11</v>
          </cell>
          <cell r="B17" t="str">
            <v>Transformer Replace</v>
          </cell>
          <cell r="C17">
            <v>18</v>
          </cell>
          <cell r="D17">
            <v>0.3</v>
          </cell>
        </row>
        <row r="18">
          <cell r="A18">
            <v>12</v>
          </cell>
          <cell r="B18" t="str">
            <v>Capacitor Replace</v>
          </cell>
          <cell r="C18">
            <v>14</v>
          </cell>
          <cell r="D18">
            <v>0.6</v>
          </cell>
        </row>
        <row r="19">
          <cell r="A19">
            <v>13</v>
          </cell>
          <cell r="B19" t="str">
            <v>Shunt Reactor Replace</v>
          </cell>
          <cell r="C19">
            <v>18</v>
          </cell>
          <cell r="D19">
            <v>0.3</v>
          </cell>
        </row>
        <row r="20">
          <cell r="A20">
            <v>14</v>
          </cell>
          <cell r="B20" t="str">
            <v>SS Property Acquistion</v>
          </cell>
          <cell r="C20">
            <v>18</v>
          </cell>
        </row>
        <row r="21">
          <cell r="A21">
            <v>15</v>
          </cell>
          <cell r="B21" t="str">
            <v>TL Property Acquistion</v>
          </cell>
          <cell r="C21">
            <v>18</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Base Data"/>
      <sheetName val="Option 1 Meet Planning Dates"/>
      <sheetName val="Option 2 No Major Projects"/>
      <sheetName val="Option 3 Selected Major Project"/>
      <sheetName val="Option 3 Selected Major-sorted"/>
      <sheetName val="Option 3 Eng &amp; Net Costs"/>
      <sheetName val="Option 3 Eng &amp; Net Costs (2)"/>
      <sheetName val="Sheet1"/>
      <sheetName val="Simplified Summary"/>
      <sheetName val="Lead times"/>
    </sheetNames>
    <sheetDataSet>
      <sheetData sheetId="0"/>
      <sheetData sheetId="1"/>
      <sheetData sheetId="2"/>
      <sheetData sheetId="3"/>
      <sheetData sheetId="4"/>
      <sheetData sheetId="5"/>
      <sheetData sheetId="6"/>
      <sheetData sheetId="7"/>
      <sheetData sheetId="8"/>
      <sheetData sheetId="9">
        <row r="5">
          <cell r="A5" t="str">
            <v>No</v>
          </cell>
          <cell r="B5" t="str">
            <v>Type</v>
          </cell>
          <cell r="C5" t="str">
            <v xml:space="preserve">Lead Time </v>
          </cell>
          <cell r="D5" t="str">
            <v xml:space="preserve">Eng &amp; </v>
          </cell>
        </row>
        <row r="6">
          <cell r="C6" t="str">
            <v>Months</v>
          </cell>
          <cell r="D6" t="str">
            <v>Network</v>
          </cell>
        </row>
        <row r="7">
          <cell r="A7">
            <v>1</v>
          </cell>
          <cell r="B7" t="str">
            <v>EHV TL -EIS</v>
          </cell>
          <cell r="C7">
            <v>60</v>
          </cell>
          <cell r="D7">
            <v>0.2</v>
          </cell>
        </row>
        <row r="8">
          <cell r="A8">
            <v>2</v>
          </cell>
          <cell r="B8" t="str">
            <v>EHV TL -REF</v>
          </cell>
          <cell r="C8">
            <v>36</v>
          </cell>
          <cell r="D8">
            <v>0.17499999999999999</v>
          </cell>
        </row>
        <row r="9">
          <cell r="A9">
            <v>3</v>
          </cell>
          <cell r="B9" t="str">
            <v>TL -EIS</v>
          </cell>
          <cell r="C9">
            <v>48</v>
          </cell>
          <cell r="D9">
            <v>0.2</v>
          </cell>
        </row>
        <row r="10">
          <cell r="A10">
            <v>4</v>
          </cell>
          <cell r="B10" t="str">
            <v>TL -REF</v>
          </cell>
          <cell r="C10">
            <v>24</v>
          </cell>
          <cell r="D10">
            <v>0.17499999999999999</v>
          </cell>
        </row>
        <row r="11">
          <cell r="A11">
            <v>5</v>
          </cell>
          <cell r="B11" t="str">
            <v>500/330kV Greenfield</v>
          </cell>
          <cell r="C11">
            <v>40</v>
          </cell>
          <cell r="D11">
            <v>0.2</v>
          </cell>
        </row>
        <row r="12">
          <cell r="A12">
            <v>6</v>
          </cell>
          <cell r="B12" t="str">
            <v>330/132kV Greenfield</v>
          </cell>
          <cell r="C12">
            <v>36</v>
          </cell>
          <cell r="D12">
            <v>0.2</v>
          </cell>
        </row>
        <row r="13">
          <cell r="A13">
            <v>7</v>
          </cell>
          <cell r="B13" t="str">
            <v>132kV Greenfield</v>
          </cell>
          <cell r="C13">
            <v>30</v>
          </cell>
          <cell r="D13">
            <v>0.2</v>
          </cell>
        </row>
        <row r="14">
          <cell r="A14">
            <v>8</v>
          </cell>
          <cell r="B14" t="str">
            <v>500/330kV Aug</v>
          </cell>
          <cell r="C14">
            <v>28</v>
          </cell>
          <cell r="D14">
            <v>0.3</v>
          </cell>
        </row>
        <row r="15">
          <cell r="A15">
            <v>9</v>
          </cell>
          <cell r="B15" t="str">
            <v>330/132kV Aug</v>
          </cell>
          <cell r="C15">
            <v>24</v>
          </cell>
          <cell r="D15">
            <v>0.3</v>
          </cell>
        </row>
        <row r="16">
          <cell r="A16">
            <v>10</v>
          </cell>
          <cell r="B16" t="str">
            <v>132kV Aug</v>
          </cell>
          <cell r="C16">
            <v>24</v>
          </cell>
          <cell r="D16">
            <v>0.3</v>
          </cell>
        </row>
        <row r="17">
          <cell r="A17">
            <v>11</v>
          </cell>
          <cell r="B17" t="str">
            <v>Transformer Replace</v>
          </cell>
          <cell r="C17">
            <v>18</v>
          </cell>
          <cell r="D17">
            <v>0.3</v>
          </cell>
        </row>
        <row r="18">
          <cell r="A18">
            <v>12</v>
          </cell>
          <cell r="B18" t="str">
            <v>Capacitor Replace</v>
          </cell>
          <cell r="C18">
            <v>14</v>
          </cell>
          <cell r="D18">
            <v>0.6</v>
          </cell>
        </row>
        <row r="19">
          <cell r="A19">
            <v>13</v>
          </cell>
          <cell r="B19" t="str">
            <v>Shunt Reactor Replace</v>
          </cell>
          <cell r="C19">
            <v>18</v>
          </cell>
          <cell r="D19">
            <v>0.3</v>
          </cell>
        </row>
        <row r="20">
          <cell r="A20">
            <v>14</v>
          </cell>
          <cell r="B20" t="str">
            <v>SS Property Acquistion</v>
          </cell>
          <cell r="C20">
            <v>18</v>
          </cell>
        </row>
        <row r="21">
          <cell r="A21">
            <v>15</v>
          </cell>
          <cell r="B21" t="str">
            <v>TL Property Acquistion</v>
          </cell>
          <cell r="C21">
            <v>18</v>
          </cell>
        </row>
      </sheetData>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Load"/>
      <sheetName val="Detail"/>
      <sheetName val="pr"/>
      <sheetName val="vp"/>
      <sheetName val="reg"/>
    </sheetNames>
    <sheetDataSet>
      <sheetData sheetId="0" refreshError="1"/>
      <sheetData sheetId="1" refreshError="1"/>
      <sheetData sheetId="2"/>
      <sheetData sheetId="3"/>
      <sheetData sheetId="4">
        <row r="1">
          <cell r="A1" t="str">
            <v>Org Unit</v>
          </cell>
          <cell r="B1" t="str">
            <v>Region</v>
          </cell>
        </row>
        <row r="2">
          <cell r="A2" t="str">
            <v>A800</v>
          </cell>
          <cell r="B2" t="str">
            <v>Central</v>
          </cell>
        </row>
        <row r="3">
          <cell r="A3" t="str">
            <v>A810</v>
          </cell>
          <cell r="B3" t="str">
            <v>Central</v>
          </cell>
        </row>
        <row r="4">
          <cell r="A4" t="str">
            <v>A830</v>
          </cell>
          <cell r="B4" t="str">
            <v>Central</v>
          </cell>
        </row>
        <row r="5">
          <cell r="A5" t="str">
            <v>A831</v>
          </cell>
          <cell r="B5" t="str">
            <v>Central</v>
          </cell>
        </row>
        <row r="6">
          <cell r="A6" t="str">
            <v>A832</v>
          </cell>
          <cell r="B6" t="str">
            <v>Central</v>
          </cell>
        </row>
        <row r="7">
          <cell r="A7" t="str">
            <v>A833</v>
          </cell>
          <cell r="B7" t="str">
            <v>Central</v>
          </cell>
        </row>
        <row r="8">
          <cell r="A8" t="str">
            <v>A834</v>
          </cell>
          <cell r="B8" t="str">
            <v>Central</v>
          </cell>
        </row>
        <row r="9">
          <cell r="A9" t="str">
            <v>A850</v>
          </cell>
          <cell r="B9" t="str">
            <v>Central</v>
          </cell>
        </row>
        <row r="10">
          <cell r="A10" t="str">
            <v>A851</v>
          </cell>
          <cell r="B10" t="str">
            <v>Central</v>
          </cell>
        </row>
        <row r="11">
          <cell r="A11" t="str">
            <v>A852</v>
          </cell>
          <cell r="B11" t="str">
            <v>Central</v>
          </cell>
        </row>
        <row r="12">
          <cell r="A12" t="str">
            <v>A853</v>
          </cell>
          <cell r="B12" t="str">
            <v>Central</v>
          </cell>
        </row>
        <row r="13">
          <cell r="A13" t="str">
            <v>A854</v>
          </cell>
          <cell r="B13" t="str">
            <v>Central</v>
          </cell>
        </row>
        <row r="14">
          <cell r="A14" t="str">
            <v>A855</v>
          </cell>
          <cell r="B14" t="str">
            <v>Central</v>
          </cell>
        </row>
        <row r="15">
          <cell r="A15" t="str">
            <v>A856</v>
          </cell>
          <cell r="B15" t="str">
            <v>Central</v>
          </cell>
        </row>
        <row r="16">
          <cell r="A16" t="str">
            <v>A870</v>
          </cell>
          <cell r="B16" t="str">
            <v>Central</v>
          </cell>
        </row>
        <row r="17">
          <cell r="A17" t="str">
            <v>A872</v>
          </cell>
          <cell r="B17" t="str">
            <v>Central</v>
          </cell>
        </row>
        <row r="18">
          <cell r="A18" t="str">
            <v>A873</v>
          </cell>
          <cell r="B18" t="str">
            <v>Central</v>
          </cell>
        </row>
        <row r="19">
          <cell r="A19" t="str">
            <v>A835</v>
          </cell>
          <cell r="B19" t="str">
            <v>Central</v>
          </cell>
        </row>
        <row r="20">
          <cell r="A20" t="str">
            <v>A900</v>
          </cell>
          <cell r="B20" t="str">
            <v>North</v>
          </cell>
        </row>
        <row r="21">
          <cell r="A21" t="str">
            <v>A910</v>
          </cell>
          <cell r="B21" t="str">
            <v>North</v>
          </cell>
        </row>
        <row r="22">
          <cell r="A22" t="str">
            <v>A911</v>
          </cell>
          <cell r="B22" t="str">
            <v>North</v>
          </cell>
        </row>
        <row r="23">
          <cell r="A23" t="str">
            <v>A920</v>
          </cell>
          <cell r="B23" t="str">
            <v>North</v>
          </cell>
        </row>
        <row r="24">
          <cell r="A24" t="str">
            <v>A921</v>
          </cell>
          <cell r="B24" t="str">
            <v>North</v>
          </cell>
        </row>
        <row r="25">
          <cell r="A25" t="str">
            <v>A922</v>
          </cell>
          <cell r="B25" t="str">
            <v>North</v>
          </cell>
        </row>
        <row r="26">
          <cell r="A26" t="str">
            <v>A923</v>
          </cell>
          <cell r="B26" t="str">
            <v>North</v>
          </cell>
        </row>
        <row r="27">
          <cell r="A27" t="str">
            <v>A924</v>
          </cell>
          <cell r="B27" t="str">
            <v>North</v>
          </cell>
        </row>
        <row r="28">
          <cell r="A28" t="str">
            <v>A925</v>
          </cell>
          <cell r="B28" t="str">
            <v>North</v>
          </cell>
        </row>
        <row r="29">
          <cell r="A29" t="str">
            <v>A926</v>
          </cell>
          <cell r="B29" t="str">
            <v>North</v>
          </cell>
        </row>
        <row r="30">
          <cell r="A30" t="str">
            <v>A927</v>
          </cell>
          <cell r="B30" t="str">
            <v>North</v>
          </cell>
        </row>
        <row r="31">
          <cell r="A31" t="str">
            <v>A930</v>
          </cell>
          <cell r="B31" t="str">
            <v>North</v>
          </cell>
        </row>
        <row r="32">
          <cell r="A32" t="str">
            <v>A931</v>
          </cell>
          <cell r="B32" t="str">
            <v>North</v>
          </cell>
        </row>
        <row r="33">
          <cell r="A33" t="str">
            <v>A932</v>
          </cell>
          <cell r="B33" t="str">
            <v>North</v>
          </cell>
        </row>
        <row r="34">
          <cell r="A34" t="str">
            <v>A933</v>
          </cell>
          <cell r="B34" t="str">
            <v>North</v>
          </cell>
        </row>
        <row r="35">
          <cell r="A35" t="str">
            <v>A934</v>
          </cell>
          <cell r="B35" t="str">
            <v>North</v>
          </cell>
        </row>
        <row r="36">
          <cell r="A36" t="str">
            <v>A935</v>
          </cell>
          <cell r="B36" t="str">
            <v>North</v>
          </cell>
        </row>
        <row r="37">
          <cell r="A37" t="str">
            <v>A936</v>
          </cell>
          <cell r="B37" t="str">
            <v>North</v>
          </cell>
        </row>
        <row r="38">
          <cell r="A38" t="str">
            <v>A940</v>
          </cell>
          <cell r="B38" t="str">
            <v>North</v>
          </cell>
        </row>
        <row r="39">
          <cell r="A39" t="str">
            <v>A941</v>
          </cell>
          <cell r="B39" t="str">
            <v>North</v>
          </cell>
        </row>
        <row r="40">
          <cell r="A40" t="str">
            <v>A942</v>
          </cell>
          <cell r="B40" t="str">
            <v>North</v>
          </cell>
        </row>
        <row r="41">
          <cell r="A41" t="str">
            <v>A943</v>
          </cell>
          <cell r="B41" t="str">
            <v>North</v>
          </cell>
        </row>
        <row r="42">
          <cell r="A42" t="str">
            <v>A970</v>
          </cell>
          <cell r="B42" t="str">
            <v>North</v>
          </cell>
        </row>
        <row r="43">
          <cell r="A43" t="str">
            <v>A971</v>
          </cell>
          <cell r="B43" t="str">
            <v>North</v>
          </cell>
        </row>
        <row r="44">
          <cell r="A44" t="str">
            <v>A972</v>
          </cell>
          <cell r="B44" t="str">
            <v>North</v>
          </cell>
        </row>
        <row r="45">
          <cell r="A45" t="str">
            <v>A973</v>
          </cell>
          <cell r="B45" t="str">
            <v>North</v>
          </cell>
        </row>
        <row r="46">
          <cell r="A46" t="str">
            <v>A974</v>
          </cell>
          <cell r="B46" t="str">
            <v>North</v>
          </cell>
        </row>
        <row r="47">
          <cell r="A47" t="str">
            <v>A975</v>
          </cell>
          <cell r="B47" t="str">
            <v>North</v>
          </cell>
        </row>
        <row r="48">
          <cell r="A48" t="str">
            <v>A976</v>
          </cell>
          <cell r="B48" t="str">
            <v>North</v>
          </cell>
        </row>
        <row r="49">
          <cell r="A49" t="str">
            <v>A977</v>
          </cell>
          <cell r="B49" t="str">
            <v>North</v>
          </cell>
        </row>
        <row r="50">
          <cell r="A50" t="str">
            <v>A000</v>
          </cell>
          <cell r="B50" t="str">
            <v>Other NAO</v>
          </cell>
        </row>
        <row r="51">
          <cell r="A51" t="str">
            <v>A420</v>
          </cell>
          <cell r="B51" t="str">
            <v>Other NAO</v>
          </cell>
        </row>
        <row r="52">
          <cell r="A52" t="str">
            <v>A450</v>
          </cell>
          <cell r="B52" t="str">
            <v>Other NAO</v>
          </cell>
        </row>
        <row r="53">
          <cell r="A53" t="str">
            <v>E400</v>
          </cell>
          <cell r="B53" t="str">
            <v>Other NAO</v>
          </cell>
        </row>
        <row r="54">
          <cell r="A54" t="str">
            <v>E410</v>
          </cell>
          <cell r="B54" t="str">
            <v>Other NAO</v>
          </cell>
        </row>
        <row r="55">
          <cell r="A55" t="str">
            <v>E420</v>
          </cell>
          <cell r="B55" t="str">
            <v>Other NAO</v>
          </cell>
        </row>
        <row r="56">
          <cell r="A56" t="str">
            <v>E430</v>
          </cell>
          <cell r="B56" t="str">
            <v>Other NAO</v>
          </cell>
        </row>
        <row r="57">
          <cell r="A57" t="str">
            <v>E440</v>
          </cell>
          <cell r="B57" t="str">
            <v>Other NAO</v>
          </cell>
        </row>
        <row r="58">
          <cell r="A58" t="str">
            <v>E450</v>
          </cell>
          <cell r="B58" t="str">
            <v>Other NAO</v>
          </cell>
        </row>
        <row r="59">
          <cell r="A59" t="str">
            <v>A400</v>
          </cell>
          <cell r="B59" t="str">
            <v>Other NAO</v>
          </cell>
        </row>
        <row r="60">
          <cell r="A60" t="str">
            <v>A410</v>
          </cell>
          <cell r="B60" t="str">
            <v>Other NAO</v>
          </cell>
        </row>
        <row r="61">
          <cell r="A61" t="str">
            <v>A430</v>
          </cell>
          <cell r="B61" t="str">
            <v>Other NAO</v>
          </cell>
        </row>
        <row r="62">
          <cell r="A62" t="str">
            <v>A440</v>
          </cell>
          <cell r="B62" t="str">
            <v>Other NAO</v>
          </cell>
        </row>
        <row r="63">
          <cell r="A63" t="str">
            <v>A103</v>
          </cell>
          <cell r="B63" t="str">
            <v>Other NAO</v>
          </cell>
        </row>
        <row r="64">
          <cell r="A64" t="str">
            <v>A106</v>
          </cell>
          <cell r="B64" t="str">
            <v>Other NAO</v>
          </cell>
        </row>
        <row r="65">
          <cell r="A65" t="str">
            <v>E700</v>
          </cell>
          <cell r="B65" t="str">
            <v>Other NAO</v>
          </cell>
        </row>
        <row r="66">
          <cell r="A66" t="str">
            <v>E710</v>
          </cell>
          <cell r="B66" t="str">
            <v>Other NAO</v>
          </cell>
        </row>
        <row r="67">
          <cell r="A67" t="str">
            <v>E720</v>
          </cell>
          <cell r="B67" t="str">
            <v>Other NAO</v>
          </cell>
        </row>
        <row r="68">
          <cell r="A68" t="str">
            <v>E730</v>
          </cell>
          <cell r="B68" t="str">
            <v>Other NAO</v>
          </cell>
        </row>
        <row r="69">
          <cell r="A69" t="str">
            <v>E740</v>
          </cell>
          <cell r="B69" t="str">
            <v>Other NAO</v>
          </cell>
        </row>
        <row r="70">
          <cell r="A70" t="str">
            <v>E750</v>
          </cell>
          <cell r="B70" t="str">
            <v>Other NAO</v>
          </cell>
        </row>
        <row r="71">
          <cell r="A71" t="str">
            <v>E760</v>
          </cell>
          <cell r="B71" t="str">
            <v>Other NAO</v>
          </cell>
        </row>
        <row r="72">
          <cell r="A72" t="str">
            <v>S010</v>
          </cell>
          <cell r="B72" t="str">
            <v>Other NAO</v>
          </cell>
        </row>
        <row r="73">
          <cell r="A73" t="str">
            <v>E770</v>
          </cell>
          <cell r="B73" t="str">
            <v>Other NAO</v>
          </cell>
        </row>
        <row r="74">
          <cell r="A74" t="str">
            <v>S610</v>
          </cell>
          <cell r="B74" t="str">
            <v>Other NAO</v>
          </cell>
        </row>
        <row r="75">
          <cell r="A75" t="str">
            <v>S620</v>
          </cell>
          <cell r="B75" t="str">
            <v>Other NAO</v>
          </cell>
        </row>
        <row r="76">
          <cell r="A76" t="str">
            <v>A700</v>
          </cell>
          <cell r="B76" t="str">
            <v>South</v>
          </cell>
        </row>
        <row r="77">
          <cell r="A77" t="str">
            <v>A710</v>
          </cell>
          <cell r="B77" t="str">
            <v>South</v>
          </cell>
        </row>
        <row r="78">
          <cell r="A78" t="str">
            <v>A711</v>
          </cell>
          <cell r="B78" t="str">
            <v>South</v>
          </cell>
        </row>
        <row r="79">
          <cell r="A79" t="str">
            <v>A730</v>
          </cell>
          <cell r="B79" t="str">
            <v>South</v>
          </cell>
        </row>
        <row r="80">
          <cell r="A80" t="str">
            <v>A731</v>
          </cell>
          <cell r="B80" t="str">
            <v>South</v>
          </cell>
        </row>
        <row r="81">
          <cell r="A81" t="str">
            <v>A732</v>
          </cell>
          <cell r="B81" t="str">
            <v>South</v>
          </cell>
        </row>
        <row r="82">
          <cell r="A82" t="str">
            <v>A750</v>
          </cell>
          <cell r="B82" t="str">
            <v>South</v>
          </cell>
        </row>
        <row r="83">
          <cell r="A83" t="str">
            <v>A752</v>
          </cell>
          <cell r="B83" t="str">
            <v>South</v>
          </cell>
        </row>
        <row r="84">
          <cell r="A84" t="str">
            <v>A770</v>
          </cell>
          <cell r="B84" t="str">
            <v>South</v>
          </cell>
        </row>
        <row r="85">
          <cell r="A85" t="str">
            <v>A771</v>
          </cell>
          <cell r="B85" t="str">
            <v>South</v>
          </cell>
        </row>
        <row r="86">
          <cell r="A86" t="str">
            <v>A772</v>
          </cell>
          <cell r="B86" t="str">
            <v>South</v>
          </cell>
        </row>
        <row r="87">
          <cell r="A87" t="str">
            <v>A773</v>
          </cell>
          <cell r="B87" t="str">
            <v>South</v>
          </cell>
        </row>
        <row r="88">
          <cell r="A88" t="str">
            <v>A774</v>
          </cell>
          <cell r="B88" t="str">
            <v>South</v>
          </cell>
        </row>
        <row r="89">
          <cell r="A89" t="str">
            <v>U000</v>
          </cell>
          <cell r="B89" t="str">
            <v>NDC</v>
          </cell>
        </row>
        <row r="90">
          <cell r="A90" t="str">
            <v>C800</v>
          </cell>
          <cell r="B90" t="str">
            <v>NDC</v>
          </cell>
        </row>
        <row r="91">
          <cell r="A91" t="str">
            <v>E600</v>
          </cell>
          <cell r="B91" t="str">
            <v>NDC</v>
          </cell>
        </row>
        <row r="92">
          <cell r="A92" t="str">
            <v>E610</v>
          </cell>
          <cell r="B92" t="str">
            <v>NDC</v>
          </cell>
        </row>
        <row r="93">
          <cell r="A93" t="str">
            <v>E620</v>
          </cell>
          <cell r="B93" t="str">
            <v>NDC</v>
          </cell>
        </row>
        <row r="94">
          <cell r="A94" t="str">
            <v>U300</v>
          </cell>
          <cell r="B94" t="str">
            <v>NDC</v>
          </cell>
        </row>
        <row r="95">
          <cell r="A95" t="str">
            <v>A105</v>
          </cell>
          <cell r="B95" t="str">
            <v>NDC</v>
          </cell>
        </row>
        <row r="96">
          <cell r="A96" t="str">
            <v>A100</v>
          </cell>
          <cell r="B96" t="str">
            <v>NDC</v>
          </cell>
        </row>
        <row r="97">
          <cell r="A97" t="str">
            <v>A101</v>
          </cell>
          <cell r="B97" t="str">
            <v>NDC</v>
          </cell>
        </row>
        <row r="98">
          <cell r="A98" t="str">
            <v>A102</v>
          </cell>
          <cell r="B98" t="str">
            <v>NDC</v>
          </cell>
        </row>
        <row r="99">
          <cell r="A99" t="str">
            <v>A104</v>
          </cell>
          <cell r="B99" t="str">
            <v>NDC</v>
          </cell>
        </row>
        <row r="100">
          <cell r="A100" t="str">
            <v>A600</v>
          </cell>
          <cell r="B100" t="str">
            <v>NDC</v>
          </cell>
        </row>
        <row r="101">
          <cell r="A101" t="str">
            <v>A610</v>
          </cell>
          <cell r="B101" t="str">
            <v>NDC</v>
          </cell>
        </row>
        <row r="102">
          <cell r="A102" t="str">
            <v>A630</v>
          </cell>
          <cell r="B102" t="str">
            <v>NDC</v>
          </cell>
        </row>
        <row r="103">
          <cell r="A103" t="str">
            <v>E100</v>
          </cell>
          <cell r="B103" t="str">
            <v>NDC</v>
          </cell>
        </row>
        <row r="104">
          <cell r="A104" t="str">
            <v>E110</v>
          </cell>
          <cell r="B104" t="str">
            <v>NDC</v>
          </cell>
        </row>
        <row r="105">
          <cell r="A105" t="str">
            <v>E120</v>
          </cell>
          <cell r="B105" t="str">
            <v>NDC</v>
          </cell>
        </row>
        <row r="106">
          <cell r="A106" t="str">
            <v>E130</v>
          </cell>
          <cell r="B106" t="str">
            <v>NDC</v>
          </cell>
        </row>
        <row r="107">
          <cell r="A107" t="str">
            <v>E510</v>
          </cell>
          <cell r="B107" t="str">
            <v>NDC</v>
          </cell>
        </row>
        <row r="108">
          <cell r="A108" t="str">
            <v>E530</v>
          </cell>
          <cell r="B108" t="str">
            <v>NDC</v>
          </cell>
        </row>
        <row r="109">
          <cell r="A109" t="str">
            <v>E540</v>
          </cell>
          <cell r="B109" t="str">
            <v>NDC</v>
          </cell>
        </row>
        <row r="110">
          <cell r="A110" t="str">
            <v>E800</v>
          </cell>
          <cell r="B110" t="str">
            <v>NDC</v>
          </cell>
        </row>
        <row r="111">
          <cell r="A111" t="str">
            <v>E500</v>
          </cell>
          <cell r="B111" t="str">
            <v>NDC</v>
          </cell>
        </row>
        <row r="112">
          <cell r="A112" t="str">
            <v>E520</v>
          </cell>
          <cell r="B112" t="str">
            <v>NDC</v>
          </cell>
        </row>
        <row r="113">
          <cell r="A113" t="str">
            <v>E550</v>
          </cell>
          <cell r="B113" t="str">
            <v>NDC</v>
          </cell>
        </row>
        <row r="114">
          <cell r="A114" t="str">
            <v>E560</v>
          </cell>
          <cell r="B114" t="str">
            <v>NDC</v>
          </cell>
        </row>
        <row r="115">
          <cell r="A115" t="str">
            <v>E200</v>
          </cell>
          <cell r="B115" t="str">
            <v>NDC</v>
          </cell>
        </row>
        <row r="116">
          <cell r="A116" t="str">
            <v>E210</v>
          </cell>
          <cell r="B116" t="str">
            <v>NDC</v>
          </cell>
        </row>
        <row r="117">
          <cell r="A117" t="str">
            <v>E220</v>
          </cell>
          <cell r="B117" t="str">
            <v>NDC</v>
          </cell>
        </row>
        <row r="118">
          <cell r="A118" t="str">
            <v>E230</v>
          </cell>
          <cell r="B118" t="str">
            <v>NDC</v>
          </cell>
        </row>
        <row r="119">
          <cell r="A119" t="str">
            <v>E240</v>
          </cell>
          <cell r="B119" t="str">
            <v>NDC</v>
          </cell>
        </row>
        <row r="120">
          <cell r="A120" t="str">
            <v>E250</v>
          </cell>
          <cell r="B120" t="str">
            <v>NDC</v>
          </cell>
        </row>
        <row r="121">
          <cell r="A121" t="str">
            <v>E260</v>
          </cell>
          <cell r="B121" t="str">
            <v>NDC</v>
          </cell>
        </row>
        <row r="122">
          <cell r="A122" t="str">
            <v>E207</v>
          </cell>
          <cell r="B122" t="str">
            <v>NDC</v>
          </cell>
        </row>
        <row r="123">
          <cell r="A123" t="str">
            <v>E300</v>
          </cell>
          <cell r="B123" t="str">
            <v>NDC</v>
          </cell>
        </row>
        <row r="124">
          <cell r="A124" t="str">
            <v>E310</v>
          </cell>
          <cell r="B124" t="str">
            <v>NDC</v>
          </cell>
        </row>
        <row r="125">
          <cell r="A125" t="str">
            <v>E320</v>
          </cell>
          <cell r="B125" t="str">
            <v>NDC</v>
          </cell>
        </row>
        <row r="126">
          <cell r="A126" t="str">
            <v>E330</v>
          </cell>
          <cell r="B126" t="str">
            <v>NDC</v>
          </cell>
        </row>
        <row r="127">
          <cell r="A127" t="str">
            <v>E350</v>
          </cell>
          <cell r="B127" t="str">
            <v>NDC</v>
          </cell>
        </row>
        <row r="128">
          <cell r="A128" t="str">
            <v>E370</v>
          </cell>
          <cell r="B128" t="str">
            <v>NDC</v>
          </cell>
        </row>
      </sheetData>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NOTES"/>
      <sheetName val="ICC Tariffs"/>
      <sheetName val="CAC Tariffs"/>
      <sheetName val="EG Tariffs"/>
      <sheetName val="SAC S-C Tariffs"/>
      <sheetName val="CAC Tariff Tables"/>
      <sheetName val="SAC&gt;100 MWh Tariff Tables"/>
      <sheetName val="Copy SAC&gt;100 MWh Tariff Tables"/>
      <sheetName val="SAC&lt;100 MWh Tariff Tables"/>
      <sheetName val="Copy SAC&lt;100 MWh Tariff Tables"/>
      <sheetName val="SAC TUOS Regional Indicators"/>
      <sheetName val="Franchise DUOS Data"/>
      <sheetName val="Tariff Classes to NTCs"/>
      <sheetName val="Loss Factors"/>
      <sheetName val="Archiv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2009-10 data"/>
      <sheetName val="09-10 TNIs"/>
      <sheetName val="BS Summary"/>
      <sheetName val="BS Detail"/>
      <sheetName val="Market SAC"/>
      <sheetName val="0-26 Ecorp"/>
      <sheetName val="26-100 Ecorp"/>
      <sheetName val="&gt;100 Ecorp"/>
      <sheetName val="Hotwater Ecorp"/>
      <sheetName val="Unmeter Ecorp"/>
      <sheetName val="CustCount Ecorp"/>
      <sheetName val="Large NMI TNIs"/>
      <sheetName val="HVA 0708"/>
      <sheetName val="Names"/>
      <sheetName val="BS Sml 08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Demand for Sep"/>
      <sheetName val="POT ICC CAC SEPFOROCT"/>
      <sheetName val="BIL800 SepforOct"/>
      <sheetName val="Demand for Aug"/>
      <sheetName val="POT ICC CAC AUGFORSEP"/>
      <sheetName val="Discreet Data"/>
      <sheetName val="bil800"/>
      <sheetName val="FromBill Sum file"/>
    </sheetNames>
    <sheetDataSet>
      <sheetData sheetId="0" refreshError="1"/>
      <sheetData sheetId="1" refreshError="1"/>
      <sheetData sheetId="2" refreshError="1">
        <row r="1">
          <cell r="A1" t="str">
            <v>Sep04</v>
          </cell>
          <cell r="B1" t="str">
            <v>Days</v>
          </cell>
          <cell r="C1" t="str">
            <v>kWh</v>
          </cell>
          <cell r="D1" t="str">
            <v>D kW</v>
          </cell>
        </row>
        <row r="2">
          <cell r="A2">
            <v>61000108</v>
          </cell>
          <cell r="B2" t="str">
            <v>30 DAYS</v>
          </cell>
          <cell r="C2">
            <v>1705256</v>
          </cell>
          <cell r="D2">
            <v>3364</v>
          </cell>
        </row>
        <row r="3">
          <cell r="A3">
            <v>61000248</v>
          </cell>
          <cell r="B3" t="str">
            <v>30 DAYS</v>
          </cell>
          <cell r="C3">
            <v>1054014</v>
          </cell>
          <cell r="D3">
            <v>2128</v>
          </cell>
        </row>
        <row r="4">
          <cell r="A4">
            <v>61001350</v>
          </cell>
          <cell r="B4" t="str">
            <v>30 DAYS</v>
          </cell>
          <cell r="C4">
            <v>255446</v>
          </cell>
          <cell r="D4">
            <v>513</v>
          </cell>
        </row>
        <row r="5">
          <cell r="A5">
            <v>61008818</v>
          </cell>
          <cell r="B5" t="str">
            <v>30 DAYS</v>
          </cell>
          <cell r="C5">
            <v>603255</v>
          </cell>
          <cell r="D5">
            <v>1124</v>
          </cell>
        </row>
        <row r="6">
          <cell r="A6">
            <v>61037508</v>
          </cell>
          <cell r="B6" t="str">
            <v>30 DAYS</v>
          </cell>
          <cell r="C6">
            <v>373584</v>
          </cell>
          <cell r="D6">
            <v>863</v>
          </cell>
        </row>
        <row r="7">
          <cell r="A7">
            <v>61072036</v>
          </cell>
          <cell r="B7" t="str">
            <v>30 DAYS</v>
          </cell>
          <cell r="C7">
            <v>369252</v>
          </cell>
          <cell r="D7">
            <v>958</v>
          </cell>
        </row>
        <row r="8">
          <cell r="A8">
            <v>61079979</v>
          </cell>
          <cell r="B8" t="str">
            <v>30 DAYS</v>
          </cell>
          <cell r="C8">
            <v>1762837</v>
          </cell>
          <cell r="D8">
            <v>4393</v>
          </cell>
        </row>
        <row r="9">
          <cell r="A9">
            <v>61092606</v>
          </cell>
          <cell r="B9" t="str">
            <v>30 DAYS</v>
          </cell>
          <cell r="C9">
            <v>564438</v>
          </cell>
          <cell r="D9">
            <v>1486</v>
          </cell>
        </row>
        <row r="10">
          <cell r="A10">
            <v>61105228</v>
          </cell>
          <cell r="B10" t="str">
            <v>30 DAYS</v>
          </cell>
          <cell r="C10">
            <v>301533</v>
          </cell>
          <cell r="D10">
            <v>1178</v>
          </cell>
        </row>
        <row r="11">
          <cell r="A11">
            <v>61121843</v>
          </cell>
          <cell r="B11" t="str">
            <v>30 DAYS</v>
          </cell>
          <cell r="C11">
            <v>2064729</v>
          </cell>
          <cell r="D11">
            <v>4108</v>
          </cell>
        </row>
        <row r="12">
          <cell r="A12">
            <v>61238406</v>
          </cell>
          <cell r="B12" t="str">
            <v>30 DAYS</v>
          </cell>
          <cell r="C12">
            <v>325710</v>
          </cell>
          <cell r="D12">
            <v>650</v>
          </cell>
        </row>
        <row r="13">
          <cell r="A13">
            <v>61239488</v>
          </cell>
          <cell r="B13" t="str">
            <v>30 DAYS</v>
          </cell>
          <cell r="C13">
            <v>406626</v>
          </cell>
          <cell r="D13">
            <v>868</v>
          </cell>
        </row>
        <row r="14">
          <cell r="A14">
            <v>61264512</v>
          </cell>
          <cell r="B14" t="str">
            <v>30 DAYS</v>
          </cell>
          <cell r="C14">
            <v>52130</v>
          </cell>
        </row>
        <row r="15">
          <cell r="A15">
            <v>61508012</v>
          </cell>
          <cell r="B15" t="str">
            <v>30 DAYS</v>
          </cell>
          <cell r="C15">
            <v>23935</v>
          </cell>
        </row>
        <row r="16">
          <cell r="A16">
            <v>61511480</v>
          </cell>
          <cell r="B16" t="str">
            <v>30 DAYS</v>
          </cell>
          <cell r="C16">
            <v>261011</v>
          </cell>
          <cell r="D16">
            <v>581</v>
          </cell>
        </row>
        <row r="17">
          <cell r="A17">
            <v>61513121</v>
          </cell>
          <cell r="B17" t="str">
            <v>30 DAYS</v>
          </cell>
          <cell r="C17">
            <v>780406</v>
          </cell>
          <cell r="D17">
            <v>1536</v>
          </cell>
        </row>
        <row r="18">
          <cell r="A18">
            <v>61567051</v>
          </cell>
          <cell r="B18" t="str">
            <v>30 DAYS</v>
          </cell>
          <cell r="C18">
            <v>102033</v>
          </cell>
        </row>
        <row r="19">
          <cell r="A19">
            <v>61567779</v>
          </cell>
          <cell r="B19" t="str">
            <v>30 DAYS</v>
          </cell>
          <cell r="C19">
            <v>679800</v>
          </cell>
        </row>
        <row r="20">
          <cell r="A20">
            <v>61571008</v>
          </cell>
          <cell r="B20" t="str">
            <v>30 DAYS</v>
          </cell>
          <cell r="C20">
            <v>956785</v>
          </cell>
          <cell r="D20">
            <v>2078</v>
          </cell>
        </row>
        <row r="21">
          <cell r="A21">
            <v>61571512</v>
          </cell>
          <cell r="B21" t="str">
            <v>29 DAYS</v>
          </cell>
          <cell r="C21">
            <v>92760</v>
          </cell>
        </row>
        <row r="22">
          <cell r="A22">
            <v>61589454</v>
          </cell>
          <cell r="B22" t="str">
            <v>30 DAYS</v>
          </cell>
          <cell r="C22">
            <v>40375</v>
          </cell>
        </row>
        <row r="23">
          <cell r="A23">
            <v>61658481</v>
          </cell>
          <cell r="B23" t="str">
            <v>30 DAYS</v>
          </cell>
          <cell r="C23">
            <v>143586</v>
          </cell>
        </row>
        <row r="24">
          <cell r="A24">
            <v>61661058</v>
          </cell>
          <cell r="B24" t="str">
            <v>30 DAYS</v>
          </cell>
          <cell r="C24">
            <v>1082237</v>
          </cell>
          <cell r="D24">
            <v>2060</v>
          </cell>
        </row>
        <row r="25">
          <cell r="A25">
            <v>61661546</v>
          </cell>
          <cell r="B25" t="str">
            <v>30 DAYS</v>
          </cell>
          <cell r="C25">
            <v>239939</v>
          </cell>
          <cell r="D25">
            <v>559</v>
          </cell>
        </row>
        <row r="26">
          <cell r="A26">
            <v>61778508</v>
          </cell>
          <cell r="B26" t="str">
            <v>30 DAYS</v>
          </cell>
          <cell r="C26">
            <v>313645</v>
          </cell>
          <cell r="D26">
            <v>752</v>
          </cell>
        </row>
        <row r="27">
          <cell r="A27">
            <v>61783170</v>
          </cell>
          <cell r="B27" t="str">
            <v>30 DAYS</v>
          </cell>
          <cell r="C27">
            <v>852777</v>
          </cell>
          <cell r="D27">
            <v>1714</v>
          </cell>
        </row>
        <row r="28">
          <cell r="A28">
            <v>61988928</v>
          </cell>
          <cell r="B28" t="str">
            <v>30 DAYS</v>
          </cell>
          <cell r="C28">
            <v>245774</v>
          </cell>
          <cell r="D28">
            <v>456</v>
          </cell>
        </row>
        <row r="29">
          <cell r="A29">
            <v>62123858</v>
          </cell>
          <cell r="B29" t="str">
            <v>30 DAYS</v>
          </cell>
          <cell r="C29">
            <v>274090</v>
          </cell>
          <cell r="D29">
            <v>798</v>
          </cell>
        </row>
        <row r="30">
          <cell r="A30">
            <v>62129708</v>
          </cell>
          <cell r="B30" t="str">
            <v>30 DAYS</v>
          </cell>
          <cell r="C30">
            <v>1126150</v>
          </cell>
          <cell r="D30">
            <v>3256</v>
          </cell>
        </row>
        <row r="31">
          <cell r="A31">
            <v>62369369</v>
          </cell>
          <cell r="B31" t="str">
            <v>30 DAYS</v>
          </cell>
          <cell r="C31">
            <v>11187</v>
          </cell>
        </row>
        <row r="32">
          <cell r="A32">
            <v>63128497</v>
          </cell>
          <cell r="B32" t="str">
            <v>30 DAYS</v>
          </cell>
          <cell r="C32">
            <v>940491</v>
          </cell>
          <cell r="D32">
            <v>1570</v>
          </cell>
        </row>
        <row r="33">
          <cell r="A33">
            <v>63220491</v>
          </cell>
          <cell r="B33" t="str">
            <v>30 DAYS</v>
          </cell>
          <cell r="C33">
            <v>1100549</v>
          </cell>
          <cell r="D33">
            <v>2724</v>
          </cell>
        </row>
        <row r="34">
          <cell r="A34">
            <v>63420716</v>
          </cell>
          <cell r="B34" t="str">
            <v>30 DAYS</v>
          </cell>
          <cell r="C34">
            <v>816848</v>
          </cell>
          <cell r="D34">
            <v>1832</v>
          </cell>
        </row>
        <row r="35">
          <cell r="A35">
            <v>63741024</v>
          </cell>
          <cell r="B35" t="str">
            <v>30 DAYS</v>
          </cell>
          <cell r="C35">
            <v>26164</v>
          </cell>
        </row>
        <row r="36">
          <cell r="A36">
            <v>64324206</v>
          </cell>
          <cell r="B36" t="str">
            <v>30 DAYS</v>
          </cell>
          <cell r="C36">
            <v>263711</v>
          </cell>
          <cell r="D36">
            <v>534</v>
          </cell>
        </row>
        <row r="37">
          <cell r="A37">
            <v>64445224</v>
          </cell>
          <cell r="B37" t="str">
            <v>30 DAYS</v>
          </cell>
          <cell r="C37">
            <v>348414</v>
          </cell>
          <cell r="D37">
            <v>760</v>
          </cell>
        </row>
        <row r="38">
          <cell r="A38">
            <v>64474224</v>
          </cell>
          <cell r="B38" t="str">
            <v>30 DAYS</v>
          </cell>
          <cell r="C38">
            <v>501972</v>
          </cell>
          <cell r="D38">
            <v>876</v>
          </cell>
        </row>
        <row r="39">
          <cell r="A39">
            <v>66516633</v>
          </cell>
          <cell r="B39" t="str">
            <v>30 DAYS</v>
          </cell>
          <cell r="C39">
            <v>2341063</v>
          </cell>
          <cell r="D39">
            <v>5479</v>
          </cell>
        </row>
        <row r="40">
          <cell r="A40">
            <v>66516641</v>
          </cell>
          <cell r="B40" t="str">
            <v>30 DAYS</v>
          </cell>
          <cell r="C40">
            <v>848024</v>
          </cell>
          <cell r="D40">
            <v>1928</v>
          </cell>
        </row>
        <row r="41">
          <cell r="A41">
            <v>66516650</v>
          </cell>
          <cell r="B41" t="str">
            <v>30 DAYS</v>
          </cell>
          <cell r="C41">
            <v>517259</v>
          </cell>
          <cell r="D41">
            <v>1020</v>
          </cell>
        </row>
        <row r="42">
          <cell r="A42">
            <v>66516722</v>
          </cell>
          <cell r="B42" t="str">
            <v>30 DAYS</v>
          </cell>
          <cell r="C42">
            <v>717947</v>
          </cell>
          <cell r="D42">
            <v>1309</v>
          </cell>
        </row>
        <row r="43">
          <cell r="A43">
            <v>66518881</v>
          </cell>
          <cell r="B43" t="str">
            <v>30 DAYS</v>
          </cell>
          <cell r="C43">
            <v>300553</v>
          </cell>
        </row>
        <row r="44">
          <cell r="A44">
            <v>66534526</v>
          </cell>
          <cell r="B44" t="str">
            <v>30 DAYS</v>
          </cell>
          <cell r="C44">
            <v>52295</v>
          </cell>
          <cell r="D44">
            <v>135</v>
          </cell>
        </row>
        <row r="45">
          <cell r="A45">
            <v>67066615</v>
          </cell>
          <cell r="B45" t="str">
            <v>30 DAYS</v>
          </cell>
          <cell r="C45">
            <v>1193408</v>
          </cell>
          <cell r="D45">
            <v>2198</v>
          </cell>
        </row>
        <row r="46">
          <cell r="A46">
            <v>67116761</v>
          </cell>
          <cell r="B46" t="str">
            <v>30 DAYS</v>
          </cell>
          <cell r="C46">
            <v>868070</v>
          </cell>
        </row>
        <row r="47">
          <cell r="A47">
            <v>67406696</v>
          </cell>
          <cell r="B47" t="str">
            <v>30 DAYS</v>
          </cell>
          <cell r="C47">
            <v>94159</v>
          </cell>
        </row>
        <row r="48">
          <cell r="A48">
            <v>67406700</v>
          </cell>
          <cell r="B48" t="str">
            <v>30 DAYS</v>
          </cell>
          <cell r="C48">
            <v>33655</v>
          </cell>
        </row>
        <row r="49">
          <cell r="A49">
            <v>67406742</v>
          </cell>
          <cell r="B49" t="str">
            <v>30 days</v>
          </cell>
          <cell r="C49">
            <v>250200</v>
          </cell>
          <cell r="D49">
            <v>355</v>
          </cell>
        </row>
        <row r="50">
          <cell r="A50">
            <v>67406955</v>
          </cell>
          <cell r="B50" t="str">
            <v>30 DAYS</v>
          </cell>
          <cell r="C50">
            <v>82995</v>
          </cell>
        </row>
        <row r="51">
          <cell r="A51">
            <v>67407153</v>
          </cell>
          <cell r="B51" t="str">
            <v>30 DAYS</v>
          </cell>
          <cell r="C51">
            <v>32962</v>
          </cell>
        </row>
        <row r="52">
          <cell r="A52">
            <v>67407277</v>
          </cell>
          <cell r="B52" t="str">
            <v>30 DAYS</v>
          </cell>
          <cell r="C52">
            <v>1309008</v>
          </cell>
        </row>
        <row r="53">
          <cell r="A53">
            <v>67431321</v>
          </cell>
          <cell r="B53" t="str">
            <v>30 DAYS</v>
          </cell>
          <cell r="C53">
            <v>7444</v>
          </cell>
        </row>
        <row r="54">
          <cell r="A54">
            <v>67669913</v>
          </cell>
          <cell r="B54" t="str">
            <v>30 DAYS</v>
          </cell>
          <cell r="C54">
            <v>276181</v>
          </cell>
          <cell r="D54">
            <v>942</v>
          </cell>
        </row>
        <row r="55">
          <cell r="A55">
            <v>67779476</v>
          </cell>
          <cell r="B55" t="str">
            <v>30 DAYS</v>
          </cell>
          <cell r="C55">
            <v>838020</v>
          </cell>
          <cell r="D55">
            <v>2260</v>
          </cell>
        </row>
        <row r="56">
          <cell r="A56">
            <v>67779646</v>
          </cell>
          <cell r="B56" t="str">
            <v>30 DAYS</v>
          </cell>
          <cell r="C56">
            <v>4572137</v>
          </cell>
          <cell r="D56">
            <v>7240</v>
          </cell>
        </row>
        <row r="57">
          <cell r="A57">
            <v>67827390</v>
          </cell>
          <cell r="B57" t="str">
            <v>30 DAYS</v>
          </cell>
          <cell r="C57">
            <v>329250</v>
          </cell>
          <cell r="D57">
            <v>592</v>
          </cell>
        </row>
        <row r="58">
          <cell r="A58">
            <v>67956114</v>
          </cell>
          <cell r="B58" t="str">
            <v>30 DAYS</v>
          </cell>
          <cell r="C58">
            <v>151156</v>
          </cell>
        </row>
        <row r="59">
          <cell r="A59">
            <v>67956408</v>
          </cell>
          <cell r="B59" t="str">
            <v>30 DAYS</v>
          </cell>
          <cell r="C59">
            <v>140772</v>
          </cell>
          <cell r="D59">
            <v>1378</v>
          </cell>
        </row>
        <row r="60">
          <cell r="A60">
            <v>68404913</v>
          </cell>
          <cell r="B60" t="str">
            <v>30 DAYS</v>
          </cell>
          <cell r="C60">
            <v>414210</v>
          </cell>
          <cell r="D60">
            <v>1019</v>
          </cell>
        </row>
        <row r="61">
          <cell r="A61">
            <v>68652470</v>
          </cell>
          <cell r="B61" t="str">
            <v>30 DAYS</v>
          </cell>
          <cell r="C61">
            <v>445099</v>
          </cell>
          <cell r="D61">
            <v>949</v>
          </cell>
        </row>
        <row r="62">
          <cell r="A62">
            <v>68670982</v>
          </cell>
          <cell r="B62" t="str">
            <v>30 DAYS</v>
          </cell>
          <cell r="C62">
            <v>11188</v>
          </cell>
          <cell r="D62">
            <v>67</v>
          </cell>
        </row>
        <row r="63">
          <cell r="A63">
            <v>68726422</v>
          </cell>
          <cell r="B63" t="str">
            <v>30 DAYS</v>
          </cell>
          <cell r="C63">
            <v>447038</v>
          </cell>
          <cell r="D63">
            <v>1484</v>
          </cell>
        </row>
        <row r="64">
          <cell r="A64">
            <v>68726538</v>
          </cell>
          <cell r="B64" t="str">
            <v>30 DAYS</v>
          </cell>
          <cell r="C64">
            <v>920997</v>
          </cell>
          <cell r="D64">
            <v>3128</v>
          </cell>
        </row>
        <row r="65">
          <cell r="A65">
            <v>68834390</v>
          </cell>
          <cell r="B65" t="str">
            <v>30 DAYS</v>
          </cell>
          <cell r="C65">
            <v>132172</v>
          </cell>
          <cell r="D65">
            <v>969</v>
          </cell>
        </row>
        <row r="66">
          <cell r="A66">
            <v>68908628</v>
          </cell>
          <cell r="B66" t="str">
            <v>30 DAYS</v>
          </cell>
          <cell r="C66">
            <v>135692</v>
          </cell>
          <cell r="D66">
            <v>828</v>
          </cell>
        </row>
        <row r="67">
          <cell r="A67">
            <v>68956002</v>
          </cell>
          <cell r="B67" t="str">
            <v>30 DAYS</v>
          </cell>
          <cell r="C67">
            <v>753081</v>
          </cell>
          <cell r="D67">
            <v>1393</v>
          </cell>
        </row>
        <row r="68">
          <cell r="A68">
            <v>69032017</v>
          </cell>
          <cell r="B68" t="str">
            <v>30 DAYS</v>
          </cell>
          <cell r="C68">
            <v>23943</v>
          </cell>
        </row>
        <row r="69">
          <cell r="A69">
            <v>69107220</v>
          </cell>
          <cell r="B69" t="str">
            <v>30 DAYS</v>
          </cell>
          <cell r="C69">
            <v>644833</v>
          </cell>
          <cell r="D69">
            <v>999</v>
          </cell>
        </row>
        <row r="70">
          <cell r="A70">
            <v>69509867</v>
          </cell>
          <cell r="B70" t="str">
            <v>30 DAYS</v>
          </cell>
          <cell r="C70">
            <v>1393459</v>
          </cell>
          <cell r="D70">
            <v>2843</v>
          </cell>
        </row>
        <row r="71">
          <cell r="A71">
            <v>69564094</v>
          </cell>
          <cell r="B71" t="str">
            <v>30 DAYS</v>
          </cell>
          <cell r="C71">
            <v>3467291</v>
          </cell>
          <cell r="D71">
            <v>8527</v>
          </cell>
        </row>
        <row r="72">
          <cell r="A72">
            <v>69828997</v>
          </cell>
          <cell r="B72" t="str">
            <v>30 DAYS</v>
          </cell>
          <cell r="C72">
            <v>936295</v>
          </cell>
          <cell r="D72">
            <v>2484</v>
          </cell>
        </row>
        <row r="73">
          <cell r="A73">
            <v>69948160</v>
          </cell>
          <cell r="B73" t="str">
            <v>30 DAYS</v>
          </cell>
          <cell r="C73">
            <v>381190</v>
          </cell>
          <cell r="D73">
            <v>914</v>
          </cell>
        </row>
        <row r="74">
          <cell r="A74">
            <v>70102317</v>
          </cell>
          <cell r="B74" t="str">
            <v>30 DAYS</v>
          </cell>
          <cell r="C74">
            <v>186574</v>
          </cell>
          <cell r="D74">
            <v>428</v>
          </cell>
        </row>
        <row r="75">
          <cell r="A75">
            <v>70105090</v>
          </cell>
          <cell r="B75" t="str">
            <v>30 DAYS</v>
          </cell>
          <cell r="C75">
            <v>10462</v>
          </cell>
        </row>
        <row r="76">
          <cell r="A76">
            <v>71026649</v>
          </cell>
          <cell r="B76" t="str">
            <v>260 days</v>
          </cell>
          <cell r="C76">
            <v>295200</v>
          </cell>
          <cell r="D76">
            <v>511</v>
          </cell>
        </row>
        <row r="77">
          <cell r="A77">
            <v>71054472</v>
          </cell>
          <cell r="B77" t="str">
            <v>30 DAYS</v>
          </cell>
          <cell r="C77">
            <v>353077</v>
          </cell>
          <cell r="D77">
            <v>547</v>
          </cell>
        </row>
        <row r="78">
          <cell r="A78">
            <v>71087648</v>
          </cell>
          <cell r="B78" t="str">
            <v>30 DAYS</v>
          </cell>
          <cell r="C78">
            <v>1035043</v>
          </cell>
          <cell r="D78">
            <v>2453</v>
          </cell>
        </row>
        <row r="79">
          <cell r="A79">
            <v>71087737</v>
          </cell>
          <cell r="B79" t="str">
            <v>30 DAYS</v>
          </cell>
          <cell r="C79">
            <v>45642</v>
          </cell>
        </row>
        <row r="80">
          <cell r="A80">
            <v>71087923</v>
          </cell>
          <cell r="B80" t="str">
            <v>30 DAYS</v>
          </cell>
          <cell r="C80">
            <v>23506</v>
          </cell>
        </row>
        <row r="81">
          <cell r="A81">
            <v>71088334</v>
          </cell>
          <cell r="B81" t="str">
            <v>30 DAYS</v>
          </cell>
          <cell r="C81">
            <v>13122</v>
          </cell>
        </row>
        <row r="82">
          <cell r="A82">
            <v>71088415</v>
          </cell>
          <cell r="B82" t="str">
            <v>30 DAYS</v>
          </cell>
          <cell r="C82">
            <v>38340</v>
          </cell>
        </row>
        <row r="83">
          <cell r="A83">
            <v>71088440</v>
          </cell>
          <cell r="B83" t="str">
            <v>30 DAYS</v>
          </cell>
          <cell r="C83">
            <v>521427</v>
          </cell>
          <cell r="D83">
            <v>1057</v>
          </cell>
        </row>
        <row r="84">
          <cell r="A84">
            <v>71094091</v>
          </cell>
          <cell r="B84" t="str">
            <v>30 DAYS</v>
          </cell>
          <cell r="C84">
            <v>290742</v>
          </cell>
        </row>
        <row r="85">
          <cell r="A85">
            <v>71094431</v>
          </cell>
          <cell r="B85" t="str">
            <v>31 days</v>
          </cell>
          <cell r="C85">
            <v>277038</v>
          </cell>
          <cell r="D85">
            <v>559</v>
          </cell>
        </row>
        <row r="86">
          <cell r="A86">
            <v>71096655</v>
          </cell>
          <cell r="B86" t="str">
            <v>30 DAYS</v>
          </cell>
          <cell r="C86">
            <v>6645</v>
          </cell>
        </row>
        <row r="87">
          <cell r="A87">
            <v>71105573</v>
          </cell>
          <cell r="B87" t="str">
            <v>30 DAYS</v>
          </cell>
          <cell r="C87">
            <v>146581</v>
          </cell>
          <cell r="D87">
            <v>563</v>
          </cell>
        </row>
        <row r="88">
          <cell r="A88">
            <v>71388851</v>
          </cell>
          <cell r="B88" t="str">
            <v>30 DAYS</v>
          </cell>
          <cell r="C88">
            <v>1932191</v>
          </cell>
          <cell r="D88">
            <v>4004</v>
          </cell>
        </row>
        <row r="89">
          <cell r="A89">
            <v>71390090</v>
          </cell>
          <cell r="B89" t="str">
            <v>30 DAYS</v>
          </cell>
          <cell r="C89">
            <v>15185</v>
          </cell>
        </row>
        <row r="90">
          <cell r="A90">
            <v>71457135</v>
          </cell>
          <cell r="B90" t="str">
            <v>30 DAYS</v>
          </cell>
          <cell r="C90">
            <v>113249</v>
          </cell>
        </row>
        <row r="91">
          <cell r="A91">
            <v>71659749</v>
          </cell>
          <cell r="B91" t="str">
            <v>30 days</v>
          </cell>
          <cell r="C91">
            <v>575517</v>
          </cell>
          <cell r="D91">
            <v>2166</v>
          </cell>
        </row>
        <row r="92">
          <cell r="A92">
            <v>71673148</v>
          </cell>
          <cell r="B92" t="str">
            <v>30 DAYS</v>
          </cell>
          <cell r="C92">
            <v>704138</v>
          </cell>
          <cell r="D92">
            <v>1413</v>
          </cell>
        </row>
        <row r="93">
          <cell r="A93">
            <v>71973991</v>
          </cell>
          <cell r="B93" t="str">
            <v>30 DAYS</v>
          </cell>
          <cell r="C93">
            <v>1316869</v>
          </cell>
          <cell r="D93">
            <v>2327</v>
          </cell>
        </row>
        <row r="94">
          <cell r="A94">
            <v>72472341</v>
          </cell>
          <cell r="B94" t="str">
            <v>30 DAYS</v>
          </cell>
          <cell r="C94">
            <v>342813</v>
          </cell>
          <cell r="D94">
            <v>794</v>
          </cell>
        </row>
        <row r="95">
          <cell r="A95">
            <v>73253090</v>
          </cell>
          <cell r="B95" t="str">
            <v>30 DAYS</v>
          </cell>
          <cell r="C95">
            <v>940480</v>
          </cell>
          <cell r="D95">
            <v>2133</v>
          </cell>
        </row>
        <row r="96">
          <cell r="A96">
            <v>73267678</v>
          </cell>
          <cell r="B96" t="str">
            <v>30 DAYS</v>
          </cell>
          <cell r="C96">
            <v>404343</v>
          </cell>
          <cell r="D96">
            <v>614</v>
          </cell>
        </row>
        <row r="97">
          <cell r="A97">
            <v>73576778</v>
          </cell>
          <cell r="B97" t="str">
            <v>30 DAYS</v>
          </cell>
          <cell r="C97">
            <v>1164422</v>
          </cell>
          <cell r="D97">
            <v>1806</v>
          </cell>
        </row>
        <row r="98">
          <cell r="A98">
            <v>73614491</v>
          </cell>
          <cell r="B98" t="str">
            <v>30 DAYS</v>
          </cell>
          <cell r="C98">
            <v>767165</v>
          </cell>
          <cell r="D98">
            <v>1512</v>
          </cell>
        </row>
        <row r="99">
          <cell r="A99">
            <v>73779814</v>
          </cell>
          <cell r="B99" t="str">
            <v>30 DAYS</v>
          </cell>
          <cell r="C99">
            <v>17337</v>
          </cell>
        </row>
        <row r="100">
          <cell r="A100">
            <v>73800805</v>
          </cell>
          <cell r="B100" t="str">
            <v>30 DAYS</v>
          </cell>
          <cell r="C100">
            <v>375659</v>
          </cell>
          <cell r="D100">
            <v>1093</v>
          </cell>
        </row>
        <row r="101">
          <cell r="A101">
            <v>73864021</v>
          </cell>
          <cell r="B101" t="str">
            <v>30 DAYS</v>
          </cell>
          <cell r="C101">
            <v>299852</v>
          </cell>
          <cell r="D101">
            <v>998</v>
          </cell>
        </row>
        <row r="102">
          <cell r="A102">
            <v>73921521</v>
          </cell>
          <cell r="B102" t="str">
            <v>30 DAYS</v>
          </cell>
          <cell r="C102">
            <v>308674</v>
          </cell>
          <cell r="D102">
            <v>721</v>
          </cell>
        </row>
        <row r="103">
          <cell r="A103">
            <v>75176572</v>
          </cell>
          <cell r="B103" t="str">
            <v>30 DAYS</v>
          </cell>
          <cell r="C103">
            <v>894323</v>
          </cell>
          <cell r="D103">
            <v>1812</v>
          </cell>
        </row>
        <row r="104">
          <cell r="A104">
            <v>77189884</v>
          </cell>
          <cell r="B104" t="str">
            <v>30 DAYS</v>
          </cell>
          <cell r="C104">
            <v>185045</v>
          </cell>
        </row>
        <row r="105">
          <cell r="A105">
            <v>77189892</v>
          </cell>
          <cell r="B105" t="str">
            <v>30 DAYS</v>
          </cell>
          <cell r="C105">
            <v>24863</v>
          </cell>
        </row>
        <row r="106">
          <cell r="A106">
            <v>77189906</v>
          </cell>
          <cell r="B106" t="str">
            <v>30 DAYS</v>
          </cell>
          <cell r="C106">
            <v>10147</v>
          </cell>
        </row>
        <row r="107">
          <cell r="A107">
            <v>77655451</v>
          </cell>
          <cell r="B107" t="str">
            <v>30 DAYS</v>
          </cell>
          <cell r="C107">
            <v>227523</v>
          </cell>
          <cell r="D107">
            <v>948</v>
          </cell>
        </row>
        <row r="108">
          <cell r="A108">
            <v>77655711</v>
          </cell>
          <cell r="B108" t="str">
            <v>30 DAYS</v>
          </cell>
          <cell r="C108">
            <v>189795</v>
          </cell>
          <cell r="D108">
            <v>545</v>
          </cell>
        </row>
        <row r="109">
          <cell r="A109">
            <v>78074908</v>
          </cell>
          <cell r="B109" t="str">
            <v>30 DAYS</v>
          </cell>
          <cell r="C109">
            <v>205566</v>
          </cell>
        </row>
        <row r="110">
          <cell r="A110">
            <v>78074916</v>
          </cell>
          <cell r="B110" t="str">
            <v>30 DAYS</v>
          </cell>
          <cell r="C110">
            <v>131993</v>
          </cell>
        </row>
        <row r="111">
          <cell r="A111">
            <v>78074932</v>
          </cell>
          <cell r="B111" t="str">
            <v>30 DAYS</v>
          </cell>
          <cell r="C111">
            <v>436254</v>
          </cell>
        </row>
        <row r="112">
          <cell r="A112">
            <v>78082773</v>
          </cell>
          <cell r="B112" t="str">
            <v>30 DAYS</v>
          </cell>
          <cell r="C112">
            <v>116150</v>
          </cell>
        </row>
        <row r="113">
          <cell r="A113">
            <v>79069487</v>
          </cell>
          <cell r="B113" t="str">
            <v>30 DAYS</v>
          </cell>
          <cell r="C113">
            <v>818388</v>
          </cell>
          <cell r="D113">
            <v>1800</v>
          </cell>
        </row>
        <row r="114">
          <cell r="A114">
            <v>79069509</v>
          </cell>
          <cell r="B114" t="str">
            <v>30 DAYS</v>
          </cell>
          <cell r="C114">
            <v>698691</v>
          </cell>
          <cell r="D114">
            <v>1580</v>
          </cell>
        </row>
        <row r="115">
          <cell r="A115">
            <v>79069517</v>
          </cell>
          <cell r="B115" t="str">
            <v>30 DAYS</v>
          </cell>
          <cell r="C115">
            <v>726401</v>
          </cell>
          <cell r="D115">
            <v>1633</v>
          </cell>
        </row>
        <row r="116">
          <cell r="A116">
            <v>79069568</v>
          </cell>
          <cell r="B116" t="str">
            <v>30 DAYS</v>
          </cell>
          <cell r="C116">
            <v>152297</v>
          </cell>
        </row>
        <row r="117">
          <cell r="A117">
            <v>79069576</v>
          </cell>
          <cell r="B117" t="str">
            <v>30 DAYS</v>
          </cell>
          <cell r="C117">
            <v>79582</v>
          </cell>
        </row>
        <row r="118">
          <cell r="A118">
            <v>79069606</v>
          </cell>
          <cell r="B118" t="str">
            <v>30 DAYS</v>
          </cell>
          <cell r="C118">
            <v>146926</v>
          </cell>
        </row>
        <row r="119">
          <cell r="A119">
            <v>79069614</v>
          </cell>
          <cell r="B119" t="str">
            <v>30 DAYS</v>
          </cell>
          <cell r="C119">
            <v>226343</v>
          </cell>
        </row>
        <row r="120">
          <cell r="A120">
            <v>79069738</v>
          </cell>
          <cell r="B120" t="str">
            <v>30 DAYS</v>
          </cell>
          <cell r="C120">
            <v>197752</v>
          </cell>
        </row>
        <row r="121">
          <cell r="A121">
            <v>81024762</v>
          </cell>
          <cell r="B121" t="str">
            <v>30 DAYS</v>
          </cell>
          <cell r="C121">
            <v>670392</v>
          </cell>
          <cell r="D121">
            <v>1626</v>
          </cell>
        </row>
        <row r="122">
          <cell r="A122">
            <v>81261233</v>
          </cell>
          <cell r="B122" t="str">
            <v>30 DAYS</v>
          </cell>
          <cell r="C122">
            <v>512992</v>
          </cell>
        </row>
        <row r="123">
          <cell r="A123">
            <v>81261241</v>
          </cell>
          <cell r="B123" t="str">
            <v>30 DAYS</v>
          </cell>
          <cell r="C123">
            <v>410255</v>
          </cell>
        </row>
        <row r="124">
          <cell r="A124">
            <v>81337051</v>
          </cell>
          <cell r="B124" t="str">
            <v>30 DAYS</v>
          </cell>
          <cell r="C124">
            <v>600453</v>
          </cell>
        </row>
        <row r="125">
          <cell r="A125">
            <v>81344724</v>
          </cell>
          <cell r="B125" t="str">
            <v>30 DAYS</v>
          </cell>
          <cell r="C125">
            <v>1113348</v>
          </cell>
          <cell r="D125">
            <v>2434</v>
          </cell>
        </row>
        <row r="126">
          <cell r="A126">
            <v>81344813</v>
          </cell>
          <cell r="B126" t="str">
            <v>30 DAYS</v>
          </cell>
          <cell r="C126">
            <v>207644</v>
          </cell>
          <cell r="D126">
            <v>478</v>
          </cell>
        </row>
        <row r="127">
          <cell r="A127">
            <v>81788584</v>
          </cell>
          <cell r="B127" t="str">
            <v>30 DAYS</v>
          </cell>
          <cell r="C127">
            <v>391849</v>
          </cell>
          <cell r="D127">
            <v>705</v>
          </cell>
        </row>
        <row r="128">
          <cell r="A128">
            <v>81801530</v>
          </cell>
          <cell r="B128" t="str">
            <v>30 DAYS</v>
          </cell>
          <cell r="C128">
            <v>48066</v>
          </cell>
        </row>
        <row r="129">
          <cell r="A129">
            <v>81827709</v>
          </cell>
          <cell r="B129" t="str">
            <v>30 DAYS</v>
          </cell>
          <cell r="C129">
            <v>4271</v>
          </cell>
        </row>
        <row r="130">
          <cell r="A130">
            <v>82200149</v>
          </cell>
          <cell r="B130" t="str">
            <v>30 DAYS</v>
          </cell>
          <cell r="C130">
            <v>10063</v>
          </cell>
        </row>
        <row r="131">
          <cell r="A131">
            <v>82427402</v>
          </cell>
          <cell r="B131" t="str">
            <v>30 DAYS</v>
          </cell>
          <cell r="C131">
            <v>15321</v>
          </cell>
        </row>
        <row r="132">
          <cell r="A132">
            <v>82564272</v>
          </cell>
          <cell r="B132" t="str">
            <v>30 DAYS</v>
          </cell>
          <cell r="C132">
            <v>372458</v>
          </cell>
          <cell r="D132">
            <v>771</v>
          </cell>
        </row>
        <row r="133">
          <cell r="A133">
            <v>83552111</v>
          </cell>
          <cell r="B133" t="str">
            <v>30 DAYS</v>
          </cell>
          <cell r="C133">
            <v>1169441</v>
          </cell>
          <cell r="D133">
            <v>2009</v>
          </cell>
        </row>
        <row r="134">
          <cell r="A134">
            <v>90002199</v>
          </cell>
          <cell r="B134" t="str">
            <v>30 DAYS</v>
          </cell>
          <cell r="C134">
            <v>845600</v>
          </cell>
          <cell r="D134">
            <v>1639</v>
          </cell>
        </row>
        <row r="135">
          <cell r="A135">
            <v>90724992</v>
          </cell>
          <cell r="B135" t="str">
            <v>30 DAYS</v>
          </cell>
          <cell r="C135">
            <v>62077</v>
          </cell>
          <cell r="D135">
            <v>181</v>
          </cell>
        </row>
        <row r="136">
          <cell r="A136">
            <v>90761049</v>
          </cell>
          <cell r="B136" t="str">
            <v>30 DAYS</v>
          </cell>
          <cell r="C136">
            <v>5401</v>
          </cell>
        </row>
        <row r="137">
          <cell r="A137">
            <v>91048915</v>
          </cell>
          <cell r="B137" t="str">
            <v>29 DAYS</v>
          </cell>
          <cell r="C137">
            <v>379410</v>
          </cell>
          <cell r="D137">
            <v>843</v>
          </cell>
        </row>
        <row r="138">
          <cell r="A138">
            <v>91284929</v>
          </cell>
          <cell r="B138" t="str">
            <v>30 DAYS</v>
          </cell>
          <cell r="C138">
            <v>384166</v>
          </cell>
          <cell r="D138">
            <v>1021</v>
          </cell>
        </row>
        <row r="139">
          <cell r="A139">
            <v>91632366</v>
          </cell>
          <cell r="B139" t="str">
            <v>30 DAYS</v>
          </cell>
          <cell r="C139">
            <v>1084605</v>
          </cell>
          <cell r="D139">
            <v>2458</v>
          </cell>
        </row>
        <row r="140">
          <cell r="A140">
            <v>92576559</v>
          </cell>
          <cell r="B140" t="str">
            <v>30 DAYS</v>
          </cell>
          <cell r="C140">
            <v>0</v>
          </cell>
        </row>
        <row r="141">
          <cell r="A141">
            <v>92582222</v>
          </cell>
          <cell r="B141" t="str">
            <v>30 DAYS</v>
          </cell>
          <cell r="C141">
            <v>0</v>
          </cell>
        </row>
        <row r="142">
          <cell r="A142">
            <v>92758002</v>
          </cell>
          <cell r="B142" t="str">
            <v>30 DAYS</v>
          </cell>
          <cell r="C142">
            <v>379951</v>
          </cell>
          <cell r="D142">
            <v>796</v>
          </cell>
        </row>
      </sheetData>
      <sheetData sheetId="3" refreshError="1"/>
      <sheetData sheetId="4" refreshError="1"/>
      <sheetData sheetId="5" refreshError="1"/>
      <sheetData sheetId="6" refreshError="1"/>
      <sheetData sheetId="7"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Summary"/>
      <sheetName val="Source Data"/>
      <sheetName val="Network Capex ACCC Submission"/>
      <sheetName val="Printout Source Data"/>
      <sheetName val="Printout Project Type"/>
      <sheetName val="Lead times"/>
      <sheetName val="Summary Network Costs"/>
      <sheetName val="Conso Proj Des Final"/>
      <sheetName val="All Details"/>
    </sheetNames>
    <sheetDataSet>
      <sheetData sheetId="0" refreshError="1"/>
      <sheetData sheetId="1" refreshError="1">
        <row r="58">
          <cell r="A58">
            <v>1</v>
          </cell>
          <cell r="B58" t="str">
            <v>Newcastle and Lower North Coast Supply - Committed</v>
          </cell>
          <cell r="C58">
            <v>1</v>
          </cell>
          <cell r="E58">
            <v>39</v>
          </cell>
          <cell r="H58">
            <v>11</v>
          </cell>
          <cell r="I58" t="str">
            <v>Transformer Replace</v>
          </cell>
          <cell r="N58" t="str">
            <v>Committed</v>
          </cell>
          <cell r="O58" t="str">
            <v>Establishment of Waratah West 330/132kV Sub - Contract</v>
          </cell>
          <cell r="P58" t="str">
            <v>330SS</v>
          </cell>
          <cell r="Q58" t="str">
            <v>Northern</v>
          </cell>
          <cell r="R58">
            <v>18.57</v>
          </cell>
          <cell r="S58">
            <v>4.0199999999999996</v>
          </cell>
        </row>
        <row r="59">
          <cell r="A59">
            <v>2</v>
          </cell>
          <cell r="B59" t="str">
            <v>Sydney West SVC</v>
          </cell>
          <cell r="C59">
            <v>1</v>
          </cell>
          <cell r="E59">
            <v>55</v>
          </cell>
          <cell r="H59">
            <v>11</v>
          </cell>
          <cell r="I59" t="str">
            <v>Transformer Replace</v>
          </cell>
          <cell r="N59" t="str">
            <v>Committed</v>
          </cell>
          <cell r="O59" t="str">
            <v>Sydney West SVC - Contract</v>
          </cell>
          <cell r="P59" t="str">
            <v>SVC</v>
          </cell>
          <cell r="Q59" t="str">
            <v>Central</v>
          </cell>
          <cell r="R59">
            <v>26.9</v>
          </cell>
          <cell r="S59">
            <v>3.6</v>
          </cell>
          <cell r="T59">
            <v>2.9000000000000001E-2</v>
          </cell>
        </row>
        <row r="60">
          <cell r="A60">
            <v>3</v>
          </cell>
          <cell r="B60" t="str">
            <v>Tuggerah Sterland Line Upgrade</v>
          </cell>
          <cell r="C60">
            <v>1</v>
          </cell>
          <cell r="E60">
            <v>63</v>
          </cell>
          <cell r="H60">
            <v>11</v>
          </cell>
          <cell r="I60" t="str">
            <v>Transformer Replace</v>
          </cell>
          <cell r="N60" t="str">
            <v>Committed</v>
          </cell>
          <cell r="O60" t="str">
            <v>Tuggerah Streland Upgrade</v>
          </cell>
          <cell r="P60" t="str">
            <v>TL REF</v>
          </cell>
          <cell r="Q60" t="str">
            <v>Northern</v>
          </cell>
          <cell r="R60">
            <v>14.23</v>
          </cell>
          <cell r="S60">
            <v>1.64</v>
          </cell>
        </row>
        <row r="61">
          <cell r="A61">
            <v>4</v>
          </cell>
          <cell r="B61" t="str">
            <v>Yass 330 kV Substation Equipment Replacement</v>
          </cell>
          <cell r="C61">
            <v>1</v>
          </cell>
          <cell r="E61">
            <v>68</v>
          </cell>
          <cell r="H61">
            <v>11</v>
          </cell>
          <cell r="I61" t="str">
            <v>Transformer Replace</v>
          </cell>
          <cell r="N61" t="str">
            <v>Committed</v>
          </cell>
          <cell r="O61" t="str">
            <v>Yass 330kV Substation Refurbishment - Contract</v>
          </cell>
          <cell r="P61" t="str">
            <v>330SS</v>
          </cell>
          <cell r="Q61" t="str">
            <v>Southern</v>
          </cell>
          <cell r="R61">
            <v>38.67</v>
          </cell>
          <cell r="S61">
            <v>13.9</v>
          </cell>
        </row>
        <row r="62">
          <cell r="A62">
            <v>5</v>
          </cell>
          <cell r="B62" t="str">
            <v>Substation Projects - Miscellaneous</v>
          </cell>
          <cell r="C62">
            <v>1</v>
          </cell>
          <cell r="E62">
            <v>68</v>
          </cell>
          <cell r="H62">
            <v>11</v>
          </cell>
          <cell r="I62" t="str">
            <v>Transformer Replace</v>
          </cell>
          <cell r="N62" t="str">
            <v>Committed</v>
          </cell>
          <cell r="O62" t="str">
            <v>Substation Projects - Miscellaneous</v>
          </cell>
          <cell r="P62" t="str">
            <v>330SS</v>
          </cell>
          <cell r="Q62" t="str">
            <v>Various</v>
          </cell>
          <cell r="R62">
            <v>34.700000000000003</v>
          </cell>
          <cell r="S62">
            <v>1.49</v>
          </cell>
        </row>
        <row r="63">
          <cell r="A63">
            <v>6</v>
          </cell>
          <cell r="B63" t="str">
            <v>SNOVIC Upgrades</v>
          </cell>
          <cell r="C63">
            <v>1</v>
          </cell>
          <cell r="E63">
            <v>39</v>
          </cell>
          <cell r="H63">
            <v>11</v>
          </cell>
          <cell r="I63" t="str">
            <v>Transformer Replace</v>
          </cell>
          <cell r="N63" t="str">
            <v>Committed</v>
          </cell>
          <cell r="O63" t="str">
            <v>SNOVIC Upgrade</v>
          </cell>
          <cell r="P63" t="str">
            <v>330SS</v>
          </cell>
          <cell r="Q63" t="str">
            <v>Northern</v>
          </cell>
          <cell r="R63">
            <v>2.58</v>
          </cell>
          <cell r="S63">
            <v>1.55E-2</v>
          </cell>
        </row>
        <row r="64">
          <cell r="A64">
            <v>7</v>
          </cell>
          <cell r="B64" t="str">
            <v>Koolkhan 132/66kV Substation - Upgrade</v>
          </cell>
          <cell r="C64">
            <v>1</v>
          </cell>
          <cell r="E64">
            <v>39</v>
          </cell>
          <cell r="H64">
            <v>11</v>
          </cell>
          <cell r="I64" t="str">
            <v>Transformer Replace</v>
          </cell>
          <cell r="N64" t="str">
            <v>Committed</v>
          </cell>
          <cell r="O64" t="str">
            <v>Koolkhan 132/66kV Substation - Upgrade</v>
          </cell>
          <cell r="P64" t="str">
            <v>330SS</v>
          </cell>
          <cell r="Q64" t="str">
            <v>Northern</v>
          </cell>
          <cell r="R64">
            <v>4.4980000000000002</v>
          </cell>
          <cell r="S64">
            <v>0.50600000000000001</v>
          </cell>
        </row>
        <row r="65">
          <cell r="A65">
            <v>8</v>
          </cell>
          <cell r="B65" t="str">
            <v>Communications Upgrades</v>
          </cell>
          <cell r="C65">
            <v>1</v>
          </cell>
          <cell r="E65">
            <v>39</v>
          </cell>
          <cell r="H65">
            <v>11</v>
          </cell>
          <cell r="I65" t="str">
            <v>Transformer Replace</v>
          </cell>
          <cell r="N65" t="str">
            <v>Committed</v>
          </cell>
          <cell r="O65" t="str">
            <v>Communications Upgrades</v>
          </cell>
          <cell r="P65" t="str">
            <v>Tech Serv</v>
          </cell>
          <cell r="Q65" t="str">
            <v>Various</v>
          </cell>
          <cell r="R65">
            <v>25.5</v>
          </cell>
          <cell r="S65">
            <v>5.4</v>
          </cell>
          <cell r="T65">
            <v>6.5</v>
          </cell>
          <cell r="U65">
            <v>6</v>
          </cell>
          <cell r="V65">
            <v>3.5</v>
          </cell>
        </row>
        <row r="66">
          <cell r="A66">
            <v>9</v>
          </cell>
        </row>
        <row r="67">
          <cell r="A67">
            <v>10</v>
          </cell>
        </row>
        <row r="68">
          <cell r="A68">
            <v>11</v>
          </cell>
        </row>
        <row r="69">
          <cell r="A69">
            <v>12</v>
          </cell>
          <cell r="B69" t="str">
            <v>Wollar - Wellington 330 kV Line &amp; Wollar 330 kV Sw Stn</v>
          </cell>
          <cell r="C69">
            <v>1</v>
          </cell>
          <cell r="E69">
            <v>64</v>
          </cell>
          <cell r="H69">
            <v>11</v>
          </cell>
          <cell r="I69" t="str">
            <v>Transformer Replace</v>
          </cell>
          <cell r="N69" t="str">
            <v>Committed</v>
          </cell>
          <cell r="O69" t="str">
            <v>Wollar to Wellington Substation Works</v>
          </cell>
          <cell r="P69" t="str">
            <v>330SS</v>
          </cell>
          <cell r="Q69" t="str">
            <v>Central</v>
          </cell>
          <cell r="R69">
            <v>24.870000000000005</v>
          </cell>
          <cell r="S69">
            <v>1.7689999999999999</v>
          </cell>
          <cell r="T69">
            <v>5.2240000000000002</v>
          </cell>
          <cell r="U69">
            <v>17.256</v>
          </cell>
        </row>
        <row r="70">
          <cell r="A70">
            <v>13</v>
          </cell>
          <cell r="B70" t="str">
            <v>Wollar - Wellington 330 kV Line &amp; Wollar 330 kV Sw Stn</v>
          </cell>
          <cell r="C70">
            <v>1</v>
          </cell>
          <cell r="E70">
            <v>65</v>
          </cell>
          <cell r="H70">
            <v>11</v>
          </cell>
          <cell r="I70" t="str">
            <v>Transformer Replace</v>
          </cell>
          <cell r="N70" t="str">
            <v>Committed</v>
          </cell>
          <cell r="O70" t="str">
            <v>Wollar to Wellington 330kV TL - Contract</v>
          </cell>
          <cell r="P70" t="str">
            <v>TL EIS</v>
          </cell>
          <cell r="Q70" t="str">
            <v>Central</v>
          </cell>
          <cell r="R70">
            <v>49.3</v>
          </cell>
          <cell r="S70">
            <v>1.1200000000000001</v>
          </cell>
          <cell r="T70">
            <v>14.2</v>
          </cell>
          <cell r="U70">
            <v>30.8</v>
          </cell>
          <cell r="V70">
            <v>2.1</v>
          </cell>
        </row>
        <row r="71">
          <cell r="A71">
            <v>14</v>
          </cell>
          <cell r="B71" t="str">
            <v>Armidale, Mrln, Vales, Vinyd,Well'ton,&amp; Yass 330 kV Txs</v>
          </cell>
          <cell r="C71">
            <v>1</v>
          </cell>
          <cell r="E71">
            <v>3</v>
          </cell>
          <cell r="H71">
            <v>11</v>
          </cell>
          <cell r="I71" t="str">
            <v>Transformer Replace</v>
          </cell>
          <cell r="N71" t="str">
            <v>Committed</v>
          </cell>
          <cell r="O71" t="str">
            <v>Vineyard 330kV SS- Replacement of No.2 Tx - Contract</v>
          </cell>
          <cell r="P71" t="str">
            <v>330TX</v>
          </cell>
          <cell r="Q71" t="str">
            <v>Central</v>
          </cell>
          <cell r="R71">
            <v>3.8450000000000002</v>
          </cell>
          <cell r="S71">
            <v>2.1000000000000001E-2</v>
          </cell>
        </row>
        <row r="72">
          <cell r="A72">
            <v>15</v>
          </cell>
          <cell r="B72" t="str">
            <v>Liverpool Third 330/132 kV Transformer</v>
          </cell>
          <cell r="C72">
            <v>1</v>
          </cell>
          <cell r="E72">
            <v>28</v>
          </cell>
          <cell r="H72">
            <v>11</v>
          </cell>
          <cell r="I72" t="str">
            <v>Transformer Replace</v>
          </cell>
          <cell r="N72" t="str">
            <v>Committed</v>
          </cell>
          <cell r="O72" t="str">
            <v>Liverpool Third Transformer - Contract</v>
          </cell>
          <cell r="P72" t="str">
            <v>330SS</v>
          </cell>
          <cell r="Q72" t="str">
            <v>Central</v>
          </cell>
          <cell r="R72">
            <v>8.89</v>
          </cell>
          <cell r="S72">
            <v>8.4</v>
          </cell>
        </row>
        <row r="73">
          <cell r="A73">
            <v>16</v>
          </cell>
          <cell r="B73" t="str">
            <v>Coffs Harbour: 330/132 kV Substation</v>
          </cell>
          <cell r="C73">
            <v>1</v>
          </cell>
          <cell r="E73">
            <v>9</v>
          </cell>
          <cell r="H73">
            <v>11</v>
          </cell>
          <cell r="I73" t="str">
            <v>Transformer Replace</v>
          </cell>
          <cell r="N73" t="str">
            <v>Committed</v>
          </cell>
          <cell r="O73" t="str">
            <v>Coffs Harbour 330/132kV Substation - Contract</v>
          </cell>
          <cell r="P73" t="str">
            <v>330SS</v>
          </cell>
          <cell r="Q73" t="str">
            <v>Northern</v>
          </cell>
          <cell r="R73">
            <v>16.2</v>
          </cell>
          <cell r="S73">
            <v>3.8</v>
          </cell>
          <cell r="T73">
            <v>12.2</v>
          </cell>
        </row>
        <row r="74">
          <cell r="A74">
            <v>17</v>
          </cell>
          <cell r="B74" t="str">
            <v>Coffs Harbour: 330/132 kV Substation</v>
          </cell>
          <cell r="C74">
            <v>1</v>
          </cell>
          <cell r="E74">
            <v>9</v>
          </cell>
          <cell r="H74">
            <v>11</v>
          </cell>
          <cell r="I74" t="str">
            <v>Transformer Replace</v>
          </cell>
          <cell r="N74" t="str">
            <v>Committed</v>
          </cell>
          <cell r="O74" t="str">
            <v>Coffs Harbour TL Rearrangement - Contract</v>
          </cell>
          <cell r="P74" t="str">
            <v>TL REF</v>
          </cell>
          <cell r="Q74" t="str">
            <v>Northern</v>
          </cell>
          <cell r="R74">
            <v>3.3</v>
          </cell>
          <cell r="S74">
            <v>0.88</v>
          </cell>
          <cell r="T74">
            <v>2.2999999999999998</v>
          </cell>
        </row>
        <row r="75">
          <cell r="A75">
            <v>18</v>
          </cell>
        </row>
        <row r="76">
          <cell r="A76">
            <v>19</v>
          </cell>
        </row>
        <row r="77">
          <cell r="A77" t="str">
            <v>Condition Based Transformer Replacements</v>
          </cell>
        </row>
        <row r="78">
          <cell r="A78">
            <v>20</v>
          </cell>
          <cell r="B78" t="str">
            <v>Armidale 132/66 kV Transformer Replacement</v>
          </cell>
          <cell r="C78">
            <v>1</v>
          </cell>
          <cell r="D78">
            <v>38749</v>
          </cell>
          <cell r="E78">
            <v>2</v>
          </cell>
          <cell r="F78">
            <v>3</v>
          </cell>
          <cell r="G78">
            <v>38209</v>
          </cell>
          <cell r="H78">
            <v>11</v>
          </cell>
          <cell r="I78" t="str">
            <v>Transformer Replace</v>
          </cell>
          <cell r="J78">
            <v>18</v>
          </cell>
          <cell r="L78" t="str">
            <v>5.3.2</v>
          </cell>
          <cell r="M78" t="str">
            <v>Likely</v>
          </cell>
          <cell r="N78" t="str">
            <v>Planning</v>
          </cell>
          <cell r="O78" t="str">
            <v>Armidale 2*132/66kV Tx Replacement</v>
          </cell>
          <cell r="P78" t="str">
            <v>132TX</v>
          </cell>
          <cell r="Q78" t="str">
            <v>Northern</v>
          </cell>
          <cell r="R78">
            <v>7.5</v>
          </cell>
          <cell r="S78">
            <v>2.3396739130434794</v>
          </cell>
          <cell r="T78">
            <v>5.1603260869565206</v>
          </cell>
        </row>
        <row r="79">
          <cell r="A79">
            <v>21</v>
          </cell>
          <cell r="B79" t="str">
            <v>Armidale, Mrln, Vales, Vinyd,Well'ton,&amp; Yass 330 kV Txs</v>
          </cell>
          <cell r="C79">
            <v>1</v>
          </cell>
          <cell r="D79">
            <v>38749</v>
          </cell>
          <cell r="E79">
            <v>3</v>
          </cell>
          <cell r="F79">
            <v>3</v>
          </cell>
          <cell r="G79">
            <v>38209</v>
          </cell>
          <cell r="H79">
            <v>11</v>
          </cell>
          <cell r="I79" t="str">
            <v>Transformer Replace</v>
          </cell>
          <cell r="J79">
            <v>18</v>
          </cell>
          <cell r="L79" t="str">
            <v>6.3.1</v>
          </cell>
          <cell r="M79" t="str">
            <v>Likely</v>
          </cell>
          <cell r="N79" t="str">
            <v>Planning</v>
          </cell>
          <cell r="O79" t="str">
            <v>Wellington Tx Replacement 2x375MVA tx - contract</v>
          </cell>
          <cell r="P79" t="str">
            <v>330TX</v>
          </cell>
          <cell r="Q79" t="str">
            <v>Central</v>
          </cell>
          <cell r="R79">
            <v>6</v>
          </cell>
          <cell r="S79">
            <v>1.8717391304347832</v>
          </cell>
          <cell r="T79">
            <v>4.1282608695652172</v>
          </cell>
        </row>
        <row r="80">
          <cell r="A80">
            <v>22</v>
          </cell>
          <cell r="B80" t="str">
            <v>Armidale, Mrln, Vales, Vinyd,Well'ton,&amp; Yass 330 kV Txs</v>
          </cell>
          <cell r="C80">
            <v>1</v>
          </cell>
          <cell r="D80">
            <v>39234</v>
          </cell>
          <cell r="E80">
            <v>3</v>
          </cell>
          <cell r="F80">
            <v>3</v>
          </cell>
          <cell r="G80">
            <v>38694</v>
          </cell>
          <cell r="H80">
            <v>11</v>
          </cell>
          <cell r="I80" t="str">
            <v>Transformer Replace</v>
          </cell>
          <cell r="J80">
            <v>18</v>
          </cell>
          <cell r="L80" t="str">
            <v>6.3.1</v>
          </cell>
          <cell r="M80" t="str">
            <v>Likely</v>
          </cell>
          <cell r="N80" t="str">
            <v>Planning</v>
          </cell>
          <cell r="O80" t="str">
            <v>Vales Point Txs Replacement - Contract</v>
          </cell>
          <cell r="P80" t="str">
            <v>330TX</v>
          </cell>
          <cell r="Q80" t="str">
            <v>Northern</v>
          </cell>
          <cell r="R80">
            <v>4</v>
          </cell>
          <cell r="T80">
            <v>0.32</v>
          </cell>
          <cell r="U80">
            <v>3.68</v>
          </cell>
        </row>
        <row r="81">
          <cell r="A81">
            <v>23</v>
          </cell>
          <cell r="B81" t="str">
            <v>Armidale, Mrln, Vales, Vinyd,Well'ton,&amp; Yass 330 kV Txs</v>
          </cell>
          <cell r="C81">
            <v>1</v>
          </cell>
          <cell r="D81">
            <v>39234</v>
          </cell>
          <cell r="E81">
            <v>3</v>
          </cell>
          <cell r="F81">
            <v>3</v>
          </cell>
          <cell r="G81">
            <v>38694</v>
          </cell>
          <cell r="H81">
            <v>11</v>
          </cell>
          <cell r="I81" t="str">
            <v>Transformer Replace</v>
          </cell>
          <cell r="J81">
            <v>18</v>
          </cell>
          <cell r="L81" t="str">
            <v>6.3.1</v>
          </cell>
          <cell r="M81" t="str">
            <v>Likely</v>
          </cell>
          <cell r="N81" t="str">
            <v>Planning</v>
          </cell>
          <cell r="O81" t="str">
            <v>Armidale 2* 330/132kV 375 MVAr Tx replacement - contract</v>
          </cell>
          <cell r="P81" t="str">
            <v>330TX</v>
          </cell>
          <cell r="Q81" t="str">
            <v>Northern</v>
          </cell>
          <cell r="R81">
            <v>12</v>
          </cell>
          <cell r="T81">
            <v>0.96</v>
          </cell>
          <cell r="U81">
            <v>11.04</v>
          </cell>
        </row>
        <row r="82">
          <cell r="A82">
            <v>24</v>
          </cell>
          <cell r="B82" t="str">
            <v>Port Macquarie 132/33 kV Transformer Replacement</v>
          </cell>
          <cell r="C82">
            <v>1</v>
          </cell>
          <cell r="D82">
            <v>38991</v>
          </cell>
          <cell r="E82">
            <v>44</v>
          </cell>
          <cell r="F82">
            <v>3</v>
          </cell>
          <cell r="G82">
            <v>38271</v>
          </cell>
          <cell r="H82">
            <v>10</v>
          </cell>
          <cell r="I82" t="str">
            <v>132kV Aug</v>
          </cell>
          <cell r="J82">
            <v>24</v>
          </cell>
          <cell r="L82" t="str">
            <v>5.3.3</v>
          </cell>
          <cell r="M82" t="str">
            <v>Likely</v>
          </cell>
          <cell r="N82" t="str">
            <v>Proposed</v>
          </cell>
          <cell r="O82" t="str">
            <v>Port Macquarie Tx Replacement - Contract</v>
          </cell>
          <cell r="P82" t="str">
            <v>132TX</v>
          </cell>
          <cell r="Q82" t="str">
            <v>Northern</v>
          </cell>
          <cell r="R82">
            <v>5.666666666666667</v>
          </cell>
          <cell r="S82">
            <v>0.42499999999999999</v>
          </cell>
          <cell r="T82">
            <v>4.6749999999999998</v>
          </cell>
          <cell r="U82">
            <v>0.56666666666666665</v>
          </cell>
        </row>
        <row r="83">
          <cell r="A83">
            <v>25</v>
          </cell>
          <cell r="B83" t="str">
            <v>Supply to South &amp; Inner Metro Sydney</v>
          </cell>
          <cell r="C83">
            <v>1</v>
          </cell>
          <cell r="D83">
            <v>39234</v>
          </cell>
          <cell r="E83">
            <v>52</v>
          </cell>
          <cell r="F83">
            <v>3</v>
          </cell>
          <cell r="G83">
            <v>38694</v>
          </cell>
          <cell r="H83">
            <v>13</v>
          </cell>
          <cell r="I83" t="str">
            <v>Shunt Reactor Replace</v>
          </cell>
          <cell r="J83">
            <v>18</v>
          </cell>
          <cell r="L83" t="str">
            <v>6.5.13</v>
          </cell>
          <cell r="M83" t="str">
            <v>Poss</v>
          </cell>
          <cell r="N83" t="str">
            <v>PT</v>
          </cell>
          <cell r="O83" t="str">
            <v>Sydney South 41 Cable Series Reactor Replacement - Contract</v>
          </cell>
          <cell r="P83" t="str">
            <v>330TX</v>
          </cell>
          <cell r="Q83" t="str">
            <v>Central</v>
          </cell>
          <cell r="R83">
            <v>5</v>
          </cell>
          <cell r="T83">
            <v>0.4</v>
          </cell>
          <cell r="U83">
            <v>4.5999999999999996</v>
          </cell>
        </row>
        <row r="84">
          <cell r="A84">
            <v>26</v>
          </cell>
          <cell r="B84" t="str">
            <v>Supply to South &amp; Inner Metro Sydney</v>
          </cell>
          <cell r="C84">
            <v>1</v>
          </cell>
          <cell r="D84">
            <v>39234</v>
          </cell>
          <cell r="E84">
            <v>52</v>
          </cell>
          <cell r="F84">
            <v>3</v>
          </cell>
          <cell r="G84">
            <v>38694</v>
          </cell>
          <cell r="H84">
            <v>13</v>
          </cell>
          <cell r="I84" t="str">
            <v>Shunt Reactor Replace</v>
          </cell>
          <cell r="J84">
            <v>18</v>
          </cell>
          <cell r="L84" t="str">
            <v>6.5.13</v>
          </cell>
          <cell r="M84" t="str">
            <v>Poss</v>
          </cell>
          <cell r="N84" t="str">
            <v>PT</v>
          </cell>
          <cell r="O84" t="str">
            <v>Sydney South 41 Cable Shunt Reactor Replacement - Contract</v>
          </cell>
          <cell r="P84" t="str">
            <v>Asset Replace</v>
          </cell>
          <cell r="Q84" t="str">
            <v>Central</v>
          </cell>
          <cell r="R84">
            <v>5</v>
          </cell>
          <cell r="T84">
            <v>0.4</v>
          </cell>
          <cell r="U84">
            <v>4.5999999999999996</v>
          </cell>
        </row>
        <row r="85">
          <cell r="A85">
            <v>27</v>
          </cell>
          <cell r="B85" t="str">
            <v>Sydney West Transformer Replacement</v>
          </cell>
          <cell r="C85">
            <v>1</v>
          </cell>
          <cell r="D85">
            <v>39965</v>
          </cell>
          <cell r="E85">
            <v>56</v>
          </cell>
          <cell r="F85">
            <v>3</v>
          </cell>
          <cell r="G85">
            <v>38405</v>
          </cell>
          <cell r="H85">
            <v>11</v>
          </cell>
          <cell r="I85" t="str">
            <v>Transformer Replace</v>
          </cell>
          <cell r="J85">
            <v>52</v>
          </cell>
          <cell r="L85" t="str">
            <v>6.5.16</v>
          </cell>
          <cell r="M85" t="str">
            <v>Poss</v>
          </cell>
          <cell r="N85" t="str">
            <v>Proposed</v>
          </cell>
          <cell r="O85" t="str">
            <v>Sydney West Single Phase Tx Replacement - Contract</v>
          </cell>
          <cell r="P85" t="str">
            <v>330TX</v>
          </cell>
          <cell r="Q85" t="str">
            <v>Central</v>
          </cell>
          <cell r="R85">
            <v>24</v>
          </cell>
          <cell r="S85">
            <v>0.19780219780219782</v>
          </cell>
          <cell r="T85">
            <v>1.3714285714285719</v>
          </cell>
          <cell r="U85">
            <v>2.2039651070578907</v>
          </cell>
          <cell r="V85">
            <v>15.674174993883511</v>
          </cell>
          <cell r="W85">
            <v>4.5526291298278272</v>
          </cell>
        </row>
        <row r="86">
          <cell r="A86">
            <v>28</v>
          </cell>
          <cell r="B86" t="str">
            <v>Tamworth Reactors</v>
          </cell>
          <cell r="C86">
            <v>1</v>
          </cell>
          <cell r="D86">
            <v>39539</v>
          </cell>
          <cell r="E86">
            <v>58</v>
          </cell>
          <cell r="F86">
            <v>3</v>
          </cell>
          <cell r="G86">
            <v>38999</v>
          </cell>
          <cell r="H86">
            <v>13</v>
          </cell>
          <cell r="I86" t="str">
            <v>Shunt Reactor Replace</v>
          </cell>
          <cell r="J86">
            <v>18</v>
          </cell>
          <cell r="L86" t="str">
            <v>6.3.9</v>
          </cell>
          <cell r="M86" t="str">
            <v>Likely</v>
          </cell>
          <cell r="N86" t="str">
            <v>Future</v>
          </cell>
          <cell r="O86" t="str">
            <v>Tamworth Reactor Replacement Stage 2 - Contract</v>
          </cell>
          <cell r="P86" t="str">
            <v>330CAP</v>
          </cell>
          <cell r="Q86" t="str">
            <v>Northern</v>
          </cell>
          <cell r="R86">
            <v>6</v>
          </cell>
          <cell r="U86">
            <v>0.6</v>
          </cell>
          <cell r="V86">
            <v>5.4</v>
          </cell>
        </row>
        <row r="87">
          <cell r="A87">
            <v>29</v>
          </cell>
          <cell r="B87" t="str">
            <v>Tamworth Reactors</v>
          </cell>
          <cell r="C87">
            <v>1</v>
          </cell>
          <cell r="D87">
            <v>39052</v>
          </cell>
          <cell r="E87">
            <v>58</v>
          </cell>
          <cell r="F87">
            <v>3</v>
          </cell>
          <cell r="G87">
            <v>38512</v>
          </cell>
          <cell r="H87">
            <v>13</v>
          </cell>
          <cell r="I87" t="str">
            <v>Shunt Reactor Replace</v>
          </cell>
          <cell r="J87">
            <v>18</v>
          </cell>
          <cell r="L87" t="str">
            <v>6.3.9</v>
          </cell>
          <cell r="M87" t="str">
            <v>Likely</v>
          </cell>
          <cell r="N87" t="str">
            <v>Future</v>
          </cell>
          <cell r="O87" t="str">
            <v>Tamworth Reactor Replacement Stage 1 - Contract</v>
          </cell>
          <cell r="P87" t="str">
            <v>330CAP</v>
          </cell>
          <cell r="Q87" t="str">
            <v>Northern</v>
          </cell>
          <cell r="R87">
            <v>6</v>
          </cell>
          <cell r="S87">
            <v>0.03</v>
          </cell>
          <cell r="T87">
            <v>4.47</v>
          </cell>
          <cell r="U87">
            <v>1.5</v>
          </cell>
        </row>
        <row r="88">
          <cell r="A88" t="str">
            <v>Strategy Based Substation Replacements</v>
          </cell>
        </row>
        <row r="89">
          <cell r="A89">
            <v>30</v>
          </cell>
          <cell r="B89" t="str">
            <v>Snowy Assets Rehab - MSS</v>
          </cell>
          <cell r="C89">
            <v>1</v>
          </cell>
          <cell r="D89">
            <v>39783</v>
          </cell>
          <cell r="E89">
            <v>48</v>
          </cell>
          <cell r="F89">
            <v>3</v>
          </cell>
          <cell r="G89">
            <v>38703</v>
          </cell>
          <cell r="H89">
            <v>6</v>
          </cell>
          <cell r="I89" t="str">
            <v>330/132kV Greenfield</v>
          </cell>
          <cell r="J89">
            <v>36</v>
          </cell>
          <cell r="L89" t="str">
            <v>5.3.7</v>
          </cell>
          <cell r="M89" t="str">
            <v>Const</v>
          </cell>
          <cell r="N89" t="str">
            <v>Proposed</v>
          </cell>
          <cell r="O89" t="str">
            <v>Murray 330kV SS Augmentation - Contract</v>
          </cell>
          <cell r="P89" t="str">
            <v>330SS</v>
          </cell>
          <cell r="Q89" t="str">
            <v>Southern</v>
          </cell>
          <cell r="R89">
            <v>10</v>
          </cell>
          <cell r="T89">
            <v>0.31111111111111112</v>
          </cell>
          <cell r="U89">
            <v>0.90869565217391335</v>
          </cell>
          <cell r="V89">
            <v>7.6294469680582591</v>
          </cell>
          <cell r="W89">
            <v>1.1507462686567167</v>
          </cell>
        </row>
        <row r="90">
          <cell r="A90">
            <v>31</v>
          </cell>
          <cell r="B90" t="str">
            <v>Snowy Assets Rehab - UTSS</v>
          </cell>
          <cell r="C90">
            <v>1</v>
          </cell>
          <cell r="D90">
            <v>39783</v>
          </cell>
          <cell r="E90">
            <v>49</v>
          </cell>
          <cell r="F90">
            <v>3</v>
          </cell>
          <cell r="G90">
            <v>38703</v>
          </cell>
          <cell r="H90">
            <v>6</v>
          </cell>
          <cell r="I90" t="str">
            <v>330/132kV Greenfield</v>
          </cell>
          <cell r="J90">
            <v>36</v>
          </cell>
          <cell r="L90" t="str">
            <v>5.3.7</v>
          </cell>
          <cell r="M90" t="str">
            <v>Const</v>
          </cell>
          <cell r="N90" t="str">
            <v>Proposed</v>
          </cell>
          <cell r="O90" t="str">
            <v>Upper Tumut Switching Station (UTSS) Augmentation - Contract</v>
          </cell>
          <cell r="P90" t="str">
            <v>330SS</v>
          </cell>
          <cell r="Q90" t="str">
            <v>Southern</v>
          </cell>
          <cell r="R90">
            <v>7.5</v>
          </cell>
          <cell r="T90">
            <v>0.23333333333333334</v>
          </cell>
          <cell r="U90">
            <v>0.68152173913043501</v>
          </cell>
          <cell r="V90">
            <v>5.722085226043693</v>
          </cell>
          <cell r="W90">
            <v>0.86305970149253741</v>
          </cell>
        </row>
        <row r="91">
          <cell r="A91" t="str">
            <v>Small Augmentations - New Lines</v>
          </cell>
        </row>
        <row r="92">
          <cell r="A92">
            <v>32</v>
          </cell>
          <cell r="B92" t="str">
            <v>Glen Innes/Inverell supply</v>
          </cell>
          <cell r="C92">
            <v>1</v>
          </cell>
          <cell r="D92">
            <v>40513</v>
          </cell>
          <cell r="E92">
            <v>20</v>
          </cell>
          <cell r="F92">
            <v>1</v>
          </cell>
          <cell r="G92">
            <v>39073</v>
          </cell>
          <cell r="H92">
            <v>3</v>
          </cell>
          <cell r="I92" t="str">
            <v>TL -EIS</v>
          </cell>
          <cell r="J92">
            <v>48</v>
          </cell>
          <cell r="L92" t="str">
            <v>7.2.11</v>
          </cell>
          <cell r="M92" t="str">
            <v>Future</v>
          </cell>
          <cell r="N92" t="str">
            <v>Planning PT</v>
          </cell>
          <cell r="O92" t="str">
            <v>Glen Innes - Inverell 132kV TL (65km)</v>
          </cell>
          <cell r="P92" t="str">
            <v>TL EIS</v>
          </cell>
          <cell r="Q92" t="str">
            <v>Northern</v>
          </cell>
          <cell r="R92">
            <v>12</v>
          </cell>
          <cell r="U92">
            <v>0.17230769230769236</v>
          </cell>
          <cell r="V92">
            <v>0.58769230769230796</v>
          </cell>
          <cell r="W92">
            <v>0.872</v>
          </cell>
          <cell r="X92">
            <v>10.133124555160142</v>
          </cell>
          <cell r="Y92">
            <v>0.2348754448398577</v>
          </cell>
        </row>
        <row r="93">
          <cell r="A93">
            <v>33</v>
          </cell>
          <cell r="B93" t="str">
            <v>Glen Innes/Inverell supply</v>
          </cell>
          <cell r="C93">
            <v>1</v>
          </cell>
          <cell r="D93">
            <v>40513</v>
          </cell>
          <cell r="E93">
            <v>20</v>
          </cell>
          <cell r="F93">
            <v>3</v>
          </cell>
          <cell r="G93">
            <v>39793</v>
          </cell>
          <cell r="H93">
            <v>10</v>
          </cell>
          <cell r="I93" t="str">
            <v>132kV Aug</v>
          </cell>
          <cell r="J93">
            <v>24</v>
          </cell>
          <cell r="L93" t="str">
            <v>7.2.11</v>
          </cell>
          <cell r="M93" t="str">
            <v>Future</v>
          </cell>
          <cell r="N93" t="str">
            <v>Planning PT</v>
          </cell>
          <cell r="O93" t="str">
            <v>Inverell 132kV Switchbay</v>
          </cell>
          <cell r="P93" t="str">
            <v>132SS</v>
          </cell>
          <cell r="Q93" t="str">
            <v>Northern</v>
          </cell>
          <cell r="R93">
            <v>1</v>
          </cell>
          <cell r="W93">
            <v>5.8333333333333348E-2</v>
          </cell>
          <cell r="X93">
            <v>0.76032338308457714</v>
          </cell>
          <cell r="Y93">
            <v>0.18134328358208951</v>
          </cell>
        </row>
        <row r="94">
          <cell r="A94">
            <v>34</v>
          </cell>
          <cell r="B94" t="str">
            <v>Lismore area supply</v>
          </cell>
          <cell r="C94">
            <v>1</v>
          </cell>
          <cell r="D94">
            <v>38961</v>
          </cell>
          <cell r="E94">
            <v>27</v>
          </cell>
          <cell r="F94">
            <v>2</v>
          </cell>
          <cell r="G94">
            <v>38241</v>
          </cell>
          <cell r="H94">
            <v>4</v>
          </cell>
          <cell r="I94" t="str">
            <v>TL -REF</v>
          </cell>
          <cell r="J94">
            <v>24</v>
          </cell>
          <cell r="L94" t="str">
            <v>6.5.2</v>
          </cell>
          <cell r="M94" t="str">
            <v>Poss</v>
          </cell>
          <cell r="N94" t="str">
            <v>Proposed</v>
          </cell>
          <cell r="O94" t="str">
            <v>Uprating of 966 Armidale - Koolkhan 132kV TL - Contract</v>
          </cell>
          <cell r="P94" t="str">
            <v>TL REF</v>
          </cell>
          <cell r="Q94" t="str">
            <v>Northern</v>
          </cell>
          <cell r="R94">
            <v>3</v>
          </cell>
          <cell r="S94">
            <v>0.3318965517241379</v>
          </cell>
          <cell r="T94">
            <v>2.6268872320596466</v>
          </cell>
          <cell r="U94">
            <v>4.1216216216216198E-2</v>
          </cell>
        </row>
        <row r="95">
          <cell r="A95">
            <v>35</v>
          </cell>
          <cell r="B95" t="str">
            <v>Mulwala 132 kV Supply</v>
          </cell>
          <cell r="C95">
            <v>1</v>
          </cell>
          <cell r="D95">
            <v>39783</v>
          </cell>
          <cell r="E95">
            <v>36</v>
          </cell>
          <cell r="F95">
            <v>1</v>
          </cell>
          <cell r="G95">
            <v>38343</v>
          </cell>
          <cell r="H95">
            <v>3</v>
          </cell>
          <cell r="I95" t="str">
            <v>TL -EIS</v>
          </cell>
          <cell r="J95">
            <v>48</v>
          </cell>
          <cell r="L95" t="str">
            <v>6.5.31</v>
          </cell>
          <cell r="M95" t="str">
            <v>Poss</v>
          </cell>
          <cell r="N95" t="str">
            <v>Planning</v>
          </cell>
          <cell r="O95" t="str">
            <v>Mulwala - Finley 132kV TL (62Km) Contract</v>
          </cell>
          <cell r="P95" t="str">
            <v>TL EIS</v>
          </cell>
          <cell r="Q95" t="str">
            <v>Southern</v>
          </cell>
          <cell r="R95">
            <v>12</v>
          </cell>
          <cell r="S95">
            <v>0.17230769230769236</v>
          </cell>
          <cell r="T95">
            <v>0.58769230769230796</v>
          </cell>
          <cell r="U95">
            <v>0.872</v>
          </cell>
          <cell r="V95">
            <v>10.133124555160142</v>
          </cell>
          <cell r="W95">
            <v>0.2348754448398577</v>
          </cell>
        </row>
        <row r="96">
          <cell r="A96">
            <v>36</v>
          </cell>
          <cell r="B96" t="str">
            <v>Mulwala 132 kV Supply</v>
          </cell>
          <cell r="C96">
            <v>1</v>
          </cell>
          <cell r="D96">
            <v>39417</v>
          </cell>
          <cell r="E96">
            <v>36</v>
          </cell>
          <cell r="F96">
            <v>3</v>
          </cell>
          <cell r="G96">
            <v>38697</v>
          </cell>
          <cell r="H96">
            <v>10</v>
          </cell>
          <cell r="I96" t="str">
            <v>132kV Aug</v>
          </cell>
          <cell r="J96">
            <v>24</v>
          </cell>
          <cell r="L96" t="str">
            <v>6.5.31</v>
          </cell>
          <cell r="M96" t="str">
            <v>Poss</v>
          </cell>
          <cell r="N96" t="str">
            <v>Planning</v>
          </cell>
          <cell r="O96" t="str">
            <v>Mulwala 132/66kV Substation Augmentation - Contract</v>
          </cell>
          <cell r="P96" t="str">
            <v>132SS</v>
          </cell>
          <cell r="Q96" t="str">
            <v>Southern</v>
          </cell>
          <cell r="R96">
            <v>2</v>
          </cell>
          <cell r="T96">
            <v>0.1166666666666667</v>
          </cell>
          <cell r="U96">
            <v>1.5206467661691543</v>
          </cell>
          <cell r="V96">
            <v>0.36268656716417902</v>
          </cell>
        </row>
        <row r="97">
          <cell r="A97">
            <v>37</v>
          </cell>
          <cell r="B97" t="str">
            <v>Mulwala 132 kV Supply</v>
          </cell>
          <cell r="C97">
            <v>1</v>
          </cell>
          <cell r="D97">
            <v>39417</v>
          </cell>
          <cell r="E97">
            <v>36</v>
          </cell>
          <cell r="F97">
            <v>3</v>
          </cell>
          <cell r="G97">
            <v>38697</v>
          </cell>
          <cell r="H97">
            <v>10</v>
          </cell>
          <cell r="I97" t="str">
            <v>132kV Aug</v>
          </cell>
          <cell r="J97">
            <v>24</v>
          </cell>
          <cell r="L97" t="str">
            <v>6.5.31</v>
          </cell>
          <cell r="M97" t="str">
            <v>Poss</v>
          </cell>
          <cell r="N97" t="str">
            <v>Planning</v>
          </cell>
          <cell r="O97" t="str">
            <v>Finley 132/66kV Substattion Augmentation - Contract</v>
          </cell>
          <cell r="P97" t="str">
            <v>132SS</v>
          </cell>
          <cell r="Q97" t="str">
            <v>Southern</v>
          </cell>
          <cell r="R97">
            <v>5</v>
          </cell>
          <cell r="T97">
            <v>0.29166666666666674</v>
          </cell>
          <cell r="U97">
            <v>3.801616915422886</v>
          </cell>
          <cell r="V97">
            <v>0.90671641791044766</v>
          </cell>
        </row>
        <row r="98">
          <cell r="A98">
            <v>38</v>
          </cell>
          <cell r="B98" t="str">
            <v>Narrandera and Lockhart supply</v>
          </cell>
          <cell r="C98">
            <v>1</v>
          </cell>
          <cell r="D98">
            <v>40513</v>
          </cell>
          <cell r="E98">
            <v>38</v>
          </cell>
          <cell r="F98">
            <v>3</v>
          </cell>
          <cell r="G98">
            <v>39613</v>
          </cell>
          <cell r="H98">
            <v>7</v>
          </cell>
          <cell r="I98" t="str">
            <v>132kV Greenfield</v>
          </cell>
          <cell r="J98">
            <v>30</v>
          </cell>
          <cell r="L98" t="str">
            <v>6.5.29</v>
          </cell>
          <cell r="M98" t="str">
            <v>Poss</v>
          </cell>
          <cell r="N98" t="str">
            <v>Planning</v>
          </cell>
          <cell r="O98" t="str">
            <v>Narrandera Substation Establish - Contract</v>
          </cell>
          <cell r="P98" t="str">
            <v>132SS</v>
          </cell>
          <cell r="Q98" t="str">
            <v>Southern</v>
          </cell>
          <cell r="R98">
            <v>6</v>
          </cell>
          <cell r="V98">
            <v>1.0714285714285714E-2</v>
          </cell>
          <cell r="W98">
            <v>0.51428571428571446</v>
          </cell>
          <cell r="X98">
            <v>4.6761940298507456</v>
          </cell>
          <cell r="Y98">
            <v>0.79880597014925392</v>
          </cell>
        </row>
        <row r="99">
          <cell r="A99">
            <v>39</v>
          </cell>
          <cell r="B99" t="str">
            <v>Orange 132 kV Substation Augmentation</v>
          </cell>
          <cell r="C99">
            <v>1</v>
          </cell>
          <cell r="D99">
            <v>39783</v>
          </cell>
          <cell r="E99">
            <v>41</v>
          </cell>
          <cell r="F99">
            <v>2</v>
          </cell>
          <cell r="G99">
            <v>39063</v>
          </cell>
          <cell r="H99">
            <v>4</v>
          </cell>
          <cell r="I99" t="str">
            <v>TL -REF</v>
          </cell>
          <cell r="J99">
            <v>24</v>
          </cell>
          <cell r="L99" t="str">
            <v>6.5.18</v>
          </cell>
          <cell r="M99" t="str">
            <v>Poss</v>
          </cell>
          <cell r="N99" t="str">
            <v>Proposed</v>
          </cell>
          <cell r="O99" t="str">
            <v>Orange Outlets Line Works - Contract</v>
          </cell>
          <cell r="P99" t="str">
            <v>TL REF</v>
          </cell>
          <cell r="Q99" t="str">
            <v>Central</v>
          </cell>
          <cell r="R99">
            <v>1</v>
          </cell>
          <cell r="U99">
            <v>8.4770114942528757E-2</v>
          </cell>
          <cell r="V99">
            <v>0.73352256798430082</v>
          </cell>
          <cell r="W99">
            <v>0.18170731707317073</v>
          </cell>
        </row>
        <row r="100">
          <cell r="A100">
            <v>40</v>
          </cell>
          <cell r="B100" t="str">
            <v>Parkes, Forbes and Cowra supply</v>
          </cell>
          <cell r="C100">
            <v>1</v>
          </cell>
          <cell r="D100">
            <v>39692</v>
          </cell>
          <cell r="E100">
            <v>43</v>
          </cell>
          <cell r="F100">
            <v>1</v>
          </cell>
          <cell r="G100">
            <v>38252</v>
          </cell>
          <cell r="H100">
            <v>3</v>
          </cell>
          <cell r="I100" t="str">
            <v>TL -EIS</v>
          </cell>
          <cell r="J100">
            <v>48</v>
          </cell>
          <cell r="L100" t="str">
            <v>6.5.20</v>
          </cell>
          <cell r="M100" t="str">
            <v>Poss</v>
          </cell>
          <cell r="N100" t="str">
            <v>Planning</v>
          </cell>
          <cell r="O100" t="str">
            <v>Manildra Parkes 132kV Line - Contract</v>
          </cell>
          <cell r="P100" t="str">
            <v>TL EIS</v>
          </cell>
          <cell r="Q100" t="str">
            <v>Central</v>
          </cell>
          <cell r="R100">
            <v>12</v>
          </cell>
          <cell r="S100">
            <v>0.33846153846153854</v>
          </cell>
          <cell r="T100">
            <v>0.54153846153846186</v>
          </cell>
          <cell r="U100">
            <v>1.1839999999999999</v>
          </cell>
          <cell r="V100">
            <v>9.8980996441281146</v>
          </cell>
          <cell r="W100">
            <v>3.7900355871886171E-2</v>
          </cell>
        </row>
        <row r="101">
          <cell r="A101">
            <v>41</v>
          </cell>
          <cell r="B101" t="str">
            <v>Parkes, Forbes and Cowra supply</v>
          </cell>
          <cell r="C101">
            <v>1</v>
          </cell>
          <cell r="D101">
            <v>39417</v>
          </cell>
          <cell r="E101">
            <v>43</v>
          </cell>
          <cell r="F101">
            <v>3</v>
          </cell>
          <cell r="G101">
            <v>38697</v>
          </cell>
          <cell r="H101">
            <v>10</v>
          </cell>
          <cell r="I101" t="str">
            <v>132kV Aug</v>
          </cell>
          <cell r="J101">
            <v>24</v>
          </cell>
          <cell r="L101" t="str">
            <v>6.5.20</v>
          </cell>
          <cell r="M101" t="str">
            <v>Poss</v>
          </cell>
          <cell r="N101" t="str">
            <v>Planning</v>
          </cell>
          <cell r="O101" t="str">
            <v>Manildra SS Augmentation - Contract</v>
          </cell>
          <cell r="P101" t="str">
            <v>132SS</v>
          </cell>
          <cell r="Q101" t="str">
            <v>Central</v>
          </cell>
          <cell r="R101">
            <v>1</v>
          </cell>
          <cell r="T101">
            <v>5.8333333333333348E-2</v>
          </cell>
          <cell r="U101">
            <v>0.76032338308457714</v>
          </cell>
          <cell r="V101">
            <v>0.18134328358208951</v>
          </cell>
        </row>
        <row r="102">
          <cell r="A102">
            <v>42</v>
          </cell>
          <cell r="B102" t="str">
            <v>Parkes, Forbes and Cowra supply</v>
          </cell>
          <cell r="C102">
            <v>1</v>
          </cell>
          <cell r="D102">
            <v>39417</v>
          </cell>
          <cell r="E102">
            <v>43</v>
          </cell>
          <cell r="F102">
            <v>2</v>
          </cell>
          <cell r="G102">
            <v>38697</v>
          </cell>
          <cell r="H102">
            <v>4</v>
          </cell>
          <cell r="I102" t="str">
            <v>TL -REF</v>
          </cell>
          <cell r="J102">
            <v>24</v>
          </cell>
          <cell r="L102" t="str">
            <v>6.5.20</v>
          </cell>
          <cell r="M102" t="str">
            <v>Poss</v>
          </cell>
          <cell r="N102" t="str">
            <v>Planning</v>
          </cell>
          <cell r="O102" t="str">
            <v>Cowra Line Uprate - Contract</v>
          </cell>
          <cell r="P102" t="str">
            <v>TL REF</v>
          </cell>
          <cell r="Q102" t="str">
            <v>Central</v>
          </cell>
          <cell r="R102">
            <v>4</v>
          </cell>
          <cell r="T102">
            <v>0.33908045977011503</v>
          </cell>
          <cell r="U102">
            <v>2.9340902719372033</v>
          </cell>
          <cell r="V102">
            <v>0.72682926829268291</v>
          </cell>
        </row>
        <row r="103">
          <cell r="A103">
            <v>43</v>
          </cell>
          <cell r="B103" t="str">
            <v>Snowy Assets Rehab - Lines</v>
          </cell>
          <cell r="C103">
            <v>1</v>
          </cell>
          <cell r="D103">
            <v>39417</v>
          </cell>
          <cell r="E103">
            <v>47</v>
          </cell>
          <cell r="F103">
            <v>2</v>
          </cell>
          <cell r="G103">
            <v>38337</v>
          </cell>
          <cell r="H103">
            <v>2</v>
          </cell>
          <cell r="I103" t="str">
            <v>EHV TL -REF</v>
          </cell>
          <cell r="J103">
            <v>36</v>
          </cell>
          <cell r="L103" t="str">
            <v>5.3.7</v>
          </cell>
          <cell r="M103" t="str">
            <v>Poss</v>
          </cell>
          <cell r="N103" t="str">
            <v>Proposed</v>
          </cell>
          <cell r="O103" t="str">
            <v>Snowy Area 330kV TL Uprate (160Km) - Contract</v>
          </cell>
          <cell r="P103" t="str">
            <v>TL EIS</v>
          </cell>
          <cell r="Q103" t="str">
            <v>Southern</v>
          </cell>
          <cell r="R103">
            <v>8</v>
          </cell>
          <cell r="S103">
            <v>0.37333333333333335</v>
          </cell>
          <cell r="T103">
            <v>0.77946902654867267</v>
          </cell>
          <cell r="U103">
            <v>6.560419241607752</v>
          </cell>
          <cell r="V103">
            <v>0.28677839851024212</v>
          </cell>
        </row>
        <row r="104">
          <cell r="A104">
            <v>44</v>
          </cell>
          <cell r="B104" t="str">
            <v>Supply to South &amp; Inner Metro Sydney</v>
          </cell>
          <cell r="C104">
            <v>1</v>
          </cell>
          <cell r="D104">
            <v>39417</v>
          </cell>
          <cell r="E104">
            <v>52</v>
          </cell>
          <cell r="F104">
            <v>3</v>
          </cell>
          <cell r="G104">
            <v>38697</v>
          </cell>
          <cell r="H104">
            <v>10</v>
          </cell>
          <cell r="I104" t="str">
            <v>132kV Aug</v>
          </cell>
          <cell r="J104">
            <v>24</v>
          </cell>
          <cell r="L104" t="str">
            <v>6.5.13</v>
          </cell>
          <cell r="M104" t="str">
            <v>Poss</v>
          </cell>
          <cell r="N104" t="str">
            <v>PT</v>
          </cell>
          <cell r="O104" t="str">
            <v>Sydney South 132kV Augmentations (910/911 &amp; 916/917) Contract</v>
          </cell>
          <cell r="P104" t="str">
            <v>132SS</v>
          </cell>
          <cell r="Q104" t="str">
            <v>Central</v>
          </cell>
          <cell r="R104">
            <v>2</v>
          </cell>
          <cell r="T104">
            <v>0.1166666666666667</v>
          </cell>
          <cell r="U104">
            <v>1.5206467661691543</v>
          </cell>
          <cell r="V104">
            <v>0.36268656716417902</v>
          </cell>
        </row>
        <row r="105">
          <cell r="A105">
            <v>45</v>
          </cell>
          <cell r="B105" t="str">
            <v>Wagga 132 kV line rearrangements</v>
          </cell>
          <cell r="C105">
            <v>1</v>
          </cell>
          <cell r="D105">
            <v>38565</v>
          </cell>
          <cell r="E105">
            <v>61</v>
          </cell>
          <cell r="F105">
            <v>2</v>
          </cell>
          <cell r="G105">
            <v>37845</v>
          </cell>
          <cell r="H105">
            <v>4</v>
          </cell>
          <cell r="I105" t="str">
            <v>TL -REF</v>
          </cell>
          <cell r="J105">
            <v>24</v>
          </cell>
          <cell r="L105" t="str">
            <v>6.3.3</v>
          </cell>
          <cell r="M105" t="str">
            <v>Likely</v>
          </cell>
          <cell r="N105" t="str">
            <v>Future</v>
          </cell>
          <cell r="O105" t="str">
            <v>Wagga North 132kV Line Re-Arrangements - Contract</v>
          </cell>
          <cell r="P105" t="str">
            <v>TL REF</v>
          </cell>
          <cell r="Q105" t="str">
            <v>Southern</v>
          </cell>
          <cell r="R105">
            <v>0.3</v>
          </cell>
          <cell r="S105">
            <v>0.26335274930102526</v>
          </cell>
          <cell r="T105">
            <v>1.2162162162162162E-3</v>
          </cell>
        </row>
        <row r="106">
          <cell r="A106" t="str">
            <v>Small Augmentations - New Substations</v>
          </cell>
        </row>
        <row r="107">
          <cell r="A107">
            <v>46</v>
          </cell>
          <cell r="B107" t="str">
            <v>Boggabri supply</v>
          </cell>
          <cell r="C107">
            <v>1</v>
          </cell>
          <cell r="D107">
            <v>39142</v>
          </cell>
          <cell r="E107">
            <v>5</v>
          </cell>
          <cell r="F107">
            <v>3</v>
          </cell>
          <cell r="G107">
            <v>38242</v>
          </cell>
          <cell r="H107">
            <v>7</v>
          </cell>
          <cell r="I107" t="str">
            <v>132kV Greenfield</v>
          </cell>
          <cell r="J107">
            <v>30</v>
          </cell>
          <cell r="L107" t="str">
            <v>6.5.5</v>
          </cell>
          <cell r="M107" t="str">
            <v>Poss</v>
          </cell>
          <cell r="N107" t="str">
            <v>Planning PT</v>
          </cell>
          <cell r="O107" t="str">
            <v>Boggabri 132/66kV SS  Contract</v>
          </cell>
          <cell r="P107" t="str">
            <v>132SS</v>
          </cell>
          <cell r="Q107" t="str">
            <v>Northern</v>
          </cell>
          <cell r="R107">
            <v>8</v>
          </cell>
          <cell r="S107">
            <v>0.55000000000000004</v>
          </cell>
          <cell r="T107">
            <v>5.45</v>
          </cell>
          <cell r="U107">
            <v>2</v>
          </cell>
        </row>
        <row r="108">
          <cell r="A108">
            <v>47</v>
          </cell>
          <cell r="B108" t="str">
            <v>Bulahdelah area supply</v>
          </cell>
          <cell r="C108">
            <v>1</v>
          </cell>
          <cell r="D108">
            <v>39142</v>
          </cell>
          <cell r="E108">
            <v>6</v>
          </cell>
          <cell r="F108">
            <v>3</v>
          </cell>
          <cell r="G108">
            <v>38242</v>
          </cell>
          <cell r="H108">
            <v>7</v>
          </cell>
          <cell r="I108" t="str">
            <v>132kV Greenfield</v>
          </cell>
          <cell r="J108">
            <v>30</v>
          </cell>
          <cell r="L108" t="str">
            <v>6.5.8</v>
          </cell>
          <cell r="M108" t="str">
            <v>Poss</v>
          </cell>
          <cell r="N108" t="str">
            <v>Planning PT</v>
          </cell>
          <cell r="O108" t="str">
            <v>Bulahdelah 132/66kV SS  installation</v>
          </cell>
          <cell r="P108" t="str">
            <v>132SS</v>
          </cell>
          <cell r="Q108" t="str">
            <v>Northern</v>
          </cell>
          <cell r="R108">
            <v>8</v>
          </cell>
          <cell r="S108">
            <v>0.55000000000000004</v>
          </cell>
          <cell r="T108">
            <v>5.45</v>
          </cell>
          <cell r="U108">
            <v>2</v>
          </cell>
        </row>
        <row r="109">
          <cell r="A109">
            <v>48</v>
          </cell>
          <cell r="B109" t="str">
            <v>Glen Innes supply</v>
          </cell>
          <cell r="C109">
            <v>1</v>
          </cell>
          <cell r="D109">
            <v>39234</v>
          </cell>
          <cell r="E109">
            <v>19</v>
          </cell>
          <cell r="F109">
            <v>0</v>
          </cell>
          <cell r="G109">
            <v>38694</v>
          </cell>
          <cell r="H109">
            <v>30</v>
          </cell>
          <cell r="I109" t="str">
            <v>TL Property Acquistion</v>
          </cell>
          <cell r="J109">
            <v>18</v>
          </cell>
          <cell r="L109" t="str">
            <v>6.5.4</v>
          </cell>
          <cell r="M109" t="str">
            <v>Poss</v>
          </cell>
          <cell r="N109" t="str">
            <v>Future</v>
          </cell>
          <cell r="O109" t="str">
            <v>Glen Innes 132kV Rebuild (PSR 39) - Contract</v>
          </cell>
          <cell r="P109" t="str">
            <v>132SS</v>
          </cell>
          <cell r="Q109" t="str">
            <v>Northern</v>
          </cell>
          <cell r="R109">
            <v>10</v>
          </cell>
          <cell r="T109">
            <v>0.8</v>
          </cell>
          <cell r="U109">
            <v>9.1999999999999993</v>
          </cell>
        </row>
        <row r="110">
          <cell r="A110">
            <v>49</v>
          </cell>
          <cell r="B110" t="str">
            <v>Narrandera and Lockhart supply</v>
          </cell>
          <cell r="C110">
            <v>1</v>
          </cell>
          <cell r="D110">
            <v>40513</v>
          </cell>
          <cell r="E110">
            <v>38</v>
          </cell>
          <cell r="F110">
            <v>2</v>
          </cell>
          <cell r="G110">
            <v>39793</v>
          </cell>
          <cell r="H110">
            <v>4</v>
          </cell>
          <cell r="I110" t="str">
            <v>TL -REF</v>
          </cell>
          <cell r="J110">
            <v>24</v>
          </cell>
          <cell r="L110" t="str">
            <v>6.5.29</v>
          </cell>
          <cell r="M110" t="str">
            <v>Poss</v>
          </cell>
          <cell r="N110" t="str">
            <v>Planning</v>
          </cell>
          <cell r="O110" t="str">
            <v>994-Narrandera 132kV DCSP line (5km) - Contract</v>
          </cell>
          <cell r="P110" t="str">
            <v>TL REF</v>
          </cell>
          <cell r="Q110" t="str">
            <v>Southern</v>
          </cell>
          <cell r="R110">
            <v>2</v>
          </cell>
          <cell r="W110">
            <v>0.16954022988505751</v>
          </cell>
          <cell r="X110">
            <v>1.4670451359686016</v>
          </cell>
          <cell r="Y110">
            <v>0.36341463414634145</v>
          </cell>
        </row>
        <row r="111">
          <cell r="A111">
            <v>50</v>
          </cell>
          <cell r="B111" t="str">
            <v>South West of Greater Sydney supply</v>
          </cell>
          <cell r="C111">
            <v>1</v>
          </cell>
          <cell r="D111">
            <v>39417</v>
          </cell>
          <cell r="E111">
            <v>51</v>
          </cell>
          <cell r="F111">
            <v>3</v>
          </cell>
          <cell r="G111">
            <v>38337</v>
          </cell>
          <cell r="H111">
            <v>6</v>
          </cell>
          <cell r="I111" t="str">
            <v>330/132kV Greenfield</v>
          </cell>
          <cell r="J111">
            <v>36</v>
          </cell>
          <cell r="L111" t="str">
            <v>6.5.17</v>
          </cell>
          <cell r="M111" t="str">
            <v>Poss</v>
          </cell>
          <cell r="N111" t="str">
            <v>Future</v>
          </cell>
          <cell r="O111" t="str">
            <v>Establishment of Mt Annan 330/132/66kV Substn - Contract</v>
          </cell>
          <cell r="P111" t="str">
            <v>330SS</v>
          </cell>
          <cell r="Q111" t="str">
            <v>Central</v>
          </cell>
          <cell r="R111">
            <v>15</v>
          </cell>
          <cell r="S111">
            <v>0.46666666666666667</v>
          </cell>
          <cell r="T111">
            <v>1.36304347826087</v>
          </cell>
          <cell r="U111">
            <v>11.444170452087386</v>
          </cell>
          <cell r="V111">
            <v>1.7261194029850748</v>
          </cell>
        </row>
        <row r="112">
          <cell r="A112">
            <v>51</v>
          </cell>
          <cell r="B112" t="str">
            <v>Wagga 132/66 kV Substation Transformer Rating Limitations</v>
          </cell>
          <cell r="C112">
            <v>1</v>
          </cell>
          <cell r="D112">
            <v>39417</v>
          </cell>
          <cell r="E112">
            <v>62</v>
          </cell>
          <cell r="F112">
            <v>3</v>
          </cell>
          <cell r="G112">
            <v>38517</v>
          </cell>
          <cell r="H112">
            <v>7</v>
          </cell>
          <cell r="I112" t="str">
            <v>132kV Greenfield</v>
          </cell>
          <cell r="J112">
            <v>30</v>
          </cell>
          <cell r="L112" t="str">
            <v>6.5.27</v>
          </cell>
          <cell r="M112" t="str">
            <v>Poss</v>
          </cell>
          <cell r="N112" t="str">
            <v>Future</v>
          </cell>
          <cell r="O112" t="str">
            <v>Wagga Nth 132/66kV Substation - Contract</v>
          </cell>
          <cell r="P112" t="str">
            <v>132SS</v>
          </cell>
          <cell r="Q112" t="str">
            <v>Southern</v>
          </cell>
          <cell r="R112">
            <v>8</v>
          </cell>
          <cell r="S112">
            <v>1.4285714285714287E-2</v>
          </cell>
          <cell r="T112">
            <v>0.68571428571428605</v>
          </cell>
          <cell r="U112">
            <v>6.2349253731343293</v>
          </cell>
          <cell r="V112">
            <v>1.0650746268656719</v>
          </cell>
        </row>
        <row r="113">
          <cell r="A113">
            <v>52</v>
          </cell>
          <cell r="B113" t="str">
            <v>Wollar - Wellington 330 kV Line &amp; Wollar 330 kV Sw Stn</v>
          </cell>
          <cell r="C113">
            <v>1</v>
          </cell>
          <cell r="D113">
            <v>39417</v>
          </cell>
          <cell r="E113">
            <v>65</v>
          </cell>
          <cell r="F113">
            <v>3</v>
          </cell>
          <cell r="G113">
            <v>38337</v>
          </cell>
          <cell r="H113">
            <v>6</v>
          </cell>
          <cell r="I113" t="str">
            <v>330/132kV Greenfield</v>
          </cell>
          <cell r="J113">
            <v>36</v>
          </cell>
          <cell r="L113" t="str">
            <v>5.3.4</v>
          </cell>
          <cell r="M113" t="str">
            <v>Likely</v>
          </cell>
          <cell r="N113" t="str">
            <v>Committed</v>
          </cell>
          <cell r="O113" t="str">
            <v>Wollar 330kV Switching Station - Contract</v>
          </cell>
          <cell r="P113" t="str">
            <v>330SS</v>
          </cell>
          <cell r="Q113" t="str">
            <v>Central</v>
          </cell>
          <cell r="R113">
            <v>15</v>
          </cell>
          <cell r="S113">
            <v>0.46666666666666667</v>
          </cell>
          <cell r="T113">
            <v>1.36304347826087</v>
          </cell>
          <cell r="U113">
            <v>11.444170452087386</v>
          </cell>
          <cell r="V113">
            <v>1.7261194029850748</v>
          </cell>
        </row>
        <row r="114">
          <cell r="A114" t="str">
            <v>Small Augmentations - Reactive Plant</v>
          </cell>
        </row>
        <row r="115">
          <cell r="A115">
            <v>53</v>
          </cell>
          <cell r="B115" t="str">
            <v>Canberra  - capacitor bank</v>
          </cell>
          <cell r="C115">
            <v>1</v>
          </cell>
          <cell r="D115">
            <v>38687</v>
          </cell>
          <cell r="E115">
            <v>7</v>
          </cell>
          <cell r="F115">
            <v>3</v>
          </cell>
          <cell r="G115">
            <v>38267</v>
          </cell>
          <cell r="H115">
            <v>12</v>
          </cell>
          <cell r="I115" t="str">
            <v>Capacitor Replace</v>
          </cell>
          <cell r="J115">
            <v>14</v>
          </cell>
          <cell r="L115" t="str">
            <v>5.3.8</v>
          </cell>
          <cell r="M115" t="str">
            <v>Likely</v>
          </cell>
          <cell r="N115" t="str">
            <v>Proposed</v>
          </cell>
          <cell r="O115" t="str">
            <v xml:space="preserve">Canberra 132kV 1*80MVAr Cap Bank- Contract </v>
          </cell>
          <cell r="P115" t="str">
            <v>132CAP</v>
          </cell>
          <cell r="Q115" t="str">
            <v>Southern</v>
          </cell>
          <cell r="R115">
            <v>1</v>
          </cell>
          <cell r="S115">
            <v>0.43878787878787873</v>
          </cell>
          <cell r="T115">
            <v>0.56121212121212127</v>
          </cell>
        </row>
        <row r="116">
          <cell r="A116">
            <v>54</v>
          </cell>
          <cell r="B116" t="str">
            <v>Cowra, Parkes and Forbes - capacitor banks</v>
          </cell>
          <cell r="C116">
            <v>1</v>
          </cell>
          <cell r="D116">
            <v>38687</v>
          </cell>
          <cell r="E116">
            <v>13</v>
          </cell>
          <cell r="F116">
            <v>3</v>
          </cell>
          <cell r="G116">
            <v>38267</v>
          </cell>
          <cell r="H116">
            <v>12</v>
          </cell>
          <cell r="I116" t="str">
            <v>Capacitor Replace</v>
          </cell>
          <cell r="J116">
            <v>14</v>
          </cell>
          <cell r="L116" t="str">
            <v>6.3.7</v>
          </cell>
          <cell r="M116" t="str">
            <v>Likely</v>
          </cell>
          <cell r="N116" t="str">
            <v>Future</v>
          </cell>
          <cell r="O116" t="str">
            <v>Forbes 1x132kV 12MVAr Cap Bank - Contract</v>
          </cell>
          <cell r="P116" t="str">
            <v>132CAP</v>
          </cell>
          <cell r="Q116" t="str">
            <v>Central</v>
          </cell>
          <cell r="R116">
            <v>0.5</v>
          </cell>
          <cell r="S116">
            <v>0.21939393939393936</v>
          </cell>
          <cell r="T116">
            <v>0.28060606060606064</v>
          </cell>
        </row>
        <row r="117">
          <cell r="A117">
            <v>55</v>
          </cell>
          <cell r="B117" t="str">
            <v>Cowra, Parkes and Forbes - capacitor banks</v>
          </cell>
          <cell r="C117">
            <v>1</v>
          </cell>
          <cell r="D117">
            <v>38687</v>
          </cell>
          <cell r="E117">
            <v>13</v>
          </cell>
          <cell r="F117">
            <v>3</v>
          </cell>
          <cell r="G117">
            <v>38267</v>
          </cell>
          <cell r="H117">
            <v>12</v>
          </cell>
          <cell r="I117" t="str">
            <v>Capacitor Replace</v>
          </cell>
          <cell r="J117">
            <v>14</v>
          </cell>
          <cell r="L117" t="str">
            <v>6.3.7</v>
          </cell>
          <cell r="M117" t="str">
            <v>Likely</v>
          </cell>
          <cell r="N117" t="str">
            <v>Future</v>
          </cell>
          <cell r="O117" t="str">
            <v>Parkes 1x66kV 8MVAr Cap Bank - Contract</v>
          </cell>
          <cell r="P117" t="str">
            <v>66CAP</v>
          </cell>
          <cell r="Q117" t="str">
            <v>Central</v>
          </cell>
          <cell r="R117">
            <v>0.4</v>
          </cell>
          <cell r="S117">
            <v>0.17551515151515151</v>
          </cell>
          <cell r="T117">
            <v>0.22448484848484848</v>
          </cell>
        </row>
        <row r="118">
          <cell r="A118">
            <v>56</v>
          </cell>
          <cell r="B118" t="str">
            <v>Cowra, Parkes and Forbes - capacitor banks</v>
          </cell>
          <cell r="C118">
            <v>1</v>
          </cell>
          <cell r="D118">
            <v>38687</v>
          </cell>
          <cell r="E118">
            <v>13</v>
          </cell>
          <cell r="F118">
            <v>3</v>
          </cell>
          <cell r="G118">
            <v>38267</v>
          </cell>
          <cell r="H118">
            <v>12</v>
          </cell>
          <cell r="I118" t="str">
            <v>Capacitor Replace</v>
          </cell>
          <cell r="J118">
            <v>14</v>
          </cell>
          <cell r="L118" t="str">
            <v>6.3.7</v>
          </cell>
          <cell r="M118" t="str">
            <v>Likely</v>
          </cell>
          <cell r="N118" t="str">
            <v>Future</v>
          </cell>
          <cell r="O118" t="str">
            <v>Cowra 2x6MVAr 66kV Cap Banks - Contract</v>
          </cell>
          <cell r="P118" t="str">
            <v>66CAP</v>
          </cell>
          <cell r="Q118" t="str">
            <v>Central</v>
          </cell>
          <cell r="R118">
            <v>0.8</v>
          </cell>
          <cell r="S118">
            <v>0.35103030303030303</v>
          </cell>
          <cell r="T118">
            <v>0.44896969696969696</v>
          </cell>
        </row>
        <row r="119">
          <cell r="A119">
            <v>57</v>
          </cell>
          <cell r="B119" t="str">
            <v>Dapto Transformer Capacity Limitations</v>
          </cell>
          <cell r="C119">
            <v>1</v>
          </cell>
          <cell r="D119">
            <v>38687</v>
          </cell>
          <cell r="E119">
            <v>15</v>
          </cell>
          <cell r="F119">
            <v>3</v>
          </cell>
          <cell r="G119">
            <v>38267</v>
          </cell>
          <cell r="H119">
            <v>12</v>
          </cell>
          <cell r="I119" t="str">
            <v>Capacitor Replace</v>
          </cell>
          <cell r="J119">
            <v>14</v>
          </cell>
          <cell r="L119" t="str">
            <v>7.2.18</v>
          </cell>
          <cell r="M119" t="str">
            <v>Future</v>
          </cell>
          <cell r="N119" t="str">
            <v>Planning</v>
          </cell>
          <cell r="O119" t="str">
            <v>Dapto 132kV Capacitor Upgrade - Contract</v>
          </cell>
          <cell r="P119" t="str">
            <v>132CAP</v>
          </cell>
          <cell r="Q119" t="str">
            <v>Central</v>
          </cell>
          <cell r="R119">
            <v>2</v>
          </cell>
          <cell r="S119">
            <v>0.87757575757575745</v>
          </cell>
          <cell r="T119">
            <v>1.1224242424242425</v>
          </cell>
        </row>
        <row r="120">
          <cell r="A120">
            <v>58</v>
          </cell>
          <cell r="B120" t="str">
            <v>Darlington Point - capacitor banks</v>
          </cell>
          <cell r="C120">
            <v>1</v>
          </cell>
          <cell r="D120">
            <v>38687</v>
          </cell>
          <cell r="E120">
            <v>16</v>
          </cell>
          <cell r="F120">
            <v>3</v>
          </cell>
          <cell r="G120">
            <v>38267</v>
          </cell>
          <cell r="H120">
            <v>12</v>
          </cell>
          <cell r="I120" t="str">
            <v>Capacitor Replace</v>
          </cell>
          <cell r="J120">
            <v>14</v>
          </cell>
          <cell r="L120" t="str">
            <v>5.3.9</v>
          </cell>
          <cell r="M120" t="str">
            <v>Likely</v>
          </cell>
          <cell r="N120" t="str">
            <v>Proposed</v>
          </cell>
          <cell r="O120" t="str">
            <v>Darlington Pt. 132kV No. 2&amp;3 Capacitor Banks - Contract</v>
          </cell>
          <cell r="P120" t="str">
            <v>132CAP</v>
          </cell>
          <cell r="Q120" t="str">
            <v>Southern</v>
          </cell>
          <cell r="R120">
            <v>1</v>
          </cell>
          <cell r="S120">
            <v>0.43878787878787873</v>
          </cell>
          <cell r="T120">
            <v>0.56121212121212127</v>
          </cell>
        </row>
        <row r="121">
          <cell r="A121">
            <v>59</v>
          </cell>
          <cell r="B121" t="str">
            <v>Deniliquin - capacitor bank</v>
          </cell>
          <cell r="C121">
            <v>1</v>
          </cell>
          <cell r="D121">
            <v>38687</v>
          </cell>
          <cell r="E121">
            <v>17</v>
          </cell>
          <cell r="F121">
            <v>3</v>
          </cell>
          <cell r="G121">
            <v>38267</v>
          </cell>
          <cell r="H121">
            <v>12</v>
          </cell>
          <cell r="I121" t="str">
            <v>Capacitor Replace</v>
          </cell>
          <cell r="J121">
            <v>14</v>
          </cell>
          <cell r="L121" t="str">
            <v>6.3.8</v>
          </cell>
          <cell r="M121" t="str">
            <v>Likely</v>
          </cell>
          <cell r="N121" t="str">
            <v>Proposed</v>
          </cell>
          <cell r="O121" t="str">
            <v>Deniliquin 132kV 10MVAr capacitor bank - contract</v>
          </cell>
          <cell r="P121" t="str">
            <v>132CAP</v>
          </cell>
          <cell r="Q121" t="str">
            <v>Southern</v>
          </cell>
          <cell r="R121">
            <v>0.6</v>
          </cell>
          <cell r="S121">
            <v>0.26327272727272721</v>
          </cell>
          <cell r="T121">
            <v>0.33672727272727271</v>
          </cell>
        </row>
        <row r="122">
          <cell r="A122">
            <v>60</v>
          </cell>
          <cell r="B122" t="str">
            <v>Lismore area supply</v>
          </cell>
          <cell r="C122">
            <v>1</v>
          </cell>
          <cell r="D122">
            <v>38687</v>
          </cell>
          <cell r="E122">
            <v>27</v>
          </cell>
          <cell r="F122">
            <v>3</v>
          </cell>
          <cell r="G122">
            <v>38267</v>
          </cell>
          <cell r="H122">
            <v>12</v>
          </cell>
          <cell r="I122" t="str">
            <v>Capacitor Replace</v>
          </cell>
          <cell r="J122">
            <v>14</v>
          </cell>
          <cell r="L122" t="str">
            <v>6.5.2</v>
          </cell>
          <cell r="M122" t="str">
            <v>Poss</v>
          </cell>
          <cell r="N122" t="str">
            <v>Proposed</v>
          </cell>
          <cell r="O122" t="str">
            <v>Nambucca 2x10MVAr 66kV Cap Banks - Contract</v>
          </cell>
          <cell r="P122" t="str">
            <v>66CAP</v>
          </cell>
          <cell r="Q122" t="str">
            <v>Northern</v>
          </cell>
          <cell r="R122">
            <v>0.8</v>
          </cell>
          <cell r="S122">
            <v>0.35103030303030303</v>
          </cell>
          <cell r="T122">
            <v>0.44896969696969696</v>
          </cell>
        </row>
        <row r="123">
          <cell r="A123">
            <v>61</v>
          </cell>
          <cell r="B123" t="str">
            <v>Lismore area supply</v>
          </cell>
          <cell r="C123">
            <v>1</v>
          </cell>
          <cell r="D123">
            <v>38687</v>
          </cell>
          <cell r="E123">
            <v>27</v>
          </cell>
          <cell r="F123">
            <v>3</v>
          </cell>
          <cell r="G123">
            <v>38267</v>
          </cell>
          <cell r="H123">
            <v>12</v>
          </cell>
          <cell r="I123" t="str">
            <v>Capacitor Replace</v>
          </cell>
          <cell r="J123">
            <v>14</v>
          </cell>
          <cell r="L123" t="str">
            <v>6.5.2</v>
          </cell>
          <cell r="M123" t="str">
            <v>Poss</v>
          </cell>
          <cell r="N123" t="str">
            <v>Proposed</v>
          </cell>
          <cell r="O123" t="str">
            <v>Koolkhan 2x10MVAr 66kV Cap Banks - Contract</v>
          </cell>
          <cell r="P123" t="str">
            <v>66CAP</v>
          </cell>
          <cell r="Q123" t="str">
            <v>Northern</v>
          </cell>
          <cell r="R123">
            <v>0.8</v>
          </cell>
          <cell r="S123">
            <v>0.35103030303030303</v>
          </cell>
          <cell r="T123">
            <v>0.44896969696969696</v>
          </cell>
        </row>
        <row r="124">
          <cell r="A124">
            <v>62</v>
          </cell>
          <cell r="B124" t="str">
            <v>Main Grid Capacitor Banks - Syd West</v>
          </cell>
          <cell r="C124">
            <v>1</v>
          </cell>
          <cell r="D124">
            <v>38687</v>
          </cell>
          <cell r="E124">
            <v>29</v>
          </cell>
          <cell r="F124">
            <v>3</v>
          </cell>
          <cell r="G124">
            <v>38267</v>
          </cell>
          <cell r="H124">
            <v>12</v>
          </cell>
          <cell r="I124" t="str">
            <v>Capacitor Replace</v>
          </cell>
          <cell r="J124">
            <v>14</v>
          </cell>
          <cell r="L124" t="str">
            <v>6.3.5</v>
          </cell>
          <cell r="M124" t="str">
            <v>Likely</v>
          </cell>
          <cell r="N124" t="str">
            <v>Planning</v>
          </cell>
          <cell r="O124" t="str">
            <v>Sydney West 1*200 MVAr 330kV Bank - Contract</v>
          </cell>
          <cell r="P124" t="str">
            <v>330CAP</v>
          </cell>
          <cell r="Q124" t="str">
            <v>Central</v>
          </cell>
          <cell r="R124">
            <v>2</v>
          </cell>
          <cell r="S124">
            <v>0.87757575757575745</v>
          </cell>
          <cell r="T124">
            <v>1.1224242424242425</v>
          </cell>
        </row>
        <row r="125">
          <cell r="A125">
            <v>63</v>
          </cell>
          <cell r="B125" t="str">
            <v>Main Grid Capacitor Banks - Vales Point</v>
          </cell>
          <cell r="C125">
            <v>1</v>
          </cell>
          <cell r="D125">
            <v>38687</v>
          </cell>
          <cell r="E125">
            <v>29</v>
          </cell>
          <cell r="F125">
            <v>3</v>
          </cell>
          <cell r="G125">
            <v>38267</v>
          </cell>
          <cell r="H125">
            <v>12</v>
          </cell>
          <cell r="I125" t="str">
            <v>Capacitor Replace</v>
          </cell>
          <cell r="J125">
            <v>14</v>
          </cell>
          <cell r="L125" t="str">
            <v>6.3.5</v>
          </cell>
          <cell r="M125" t="str">
            <v>Likely</v>
          </cell>
          <cell r="N125" t="str">
            <v>Planning</v>
          </cell>
          <cell r="O125" t="str">
            <v>Liddell 2*200 MVAr 330kV Banks - Contract</v>
          </cell>
          <cell r="P125" t="str">
            <v>330CAP</v>
          </cell>
          <cell r="Q125" t="str">
            <v>Northern</v>
          </cell>
          <cell r="R125">
            <v>4</v>
          </cell>
          <cell r="S125">
            <v>1.7551515151515149</v>
          </cell>
          <cell r="T125">
            <v>2.2448484848484851</v>
          </cell>
        </row>
        <row r="126">
          <cell r="A126">
            <v>64</v>
          </cell>
          <cell r="B126" t="str">
            <v>Narrabri - capacitor bank</v>
          </cell>
          <cell r="C126">
            <v>1</v>
          </cell>
          <cell r="D126">
            <v>38687</v>
          </cell>
          <cell r="E126">
            <v>37</v>
          </cell>
          <cell r="F126">
            <v>3</v>
          </cell>
          <cell r="G126">
            <v>38267</v>
          </cell>
          <cell r="H126">
            <v>12</v>
          </cell>
          <cell r="I126" t="str">
            <v>Capacitor Replace</v>
          </cell>
          <cell r="J126">
            <v>14</v>
          </cell>
          <cell r="L126" t="str">
            <v>6.3.6</v>
          </cell>
          <cell r="M126" t="str">
            <v>Likely</v>
          </cell>
          <cell r="N126" t="str">
            <v>Planning</v>
          </cell>
          <cell r="O126" t="str">
            <v>Narrabri 8MVAr 66kV Capacitor - Contract</v>
          </cell>
          <cell r="P126" t="str">
            <v>132CAP</v>
          </cell>
          <cell r="Q126" t="str">
            <v>Northern</v>
          </cell>
          <cell r="R126">
            <v>0.5</v>
          </cell>
          <cell r="S126">
            <v>0.21939393939393936</v>
          </cell>
          <cell r="T126">
            <v>0.28060606060606064</v>
          </cell>
        </row>
        <row r="127">
          <cell r="A127">
            <v>65</v>
          </cell>
          <cell r="B127" t="str">
            <v>Parkes area supply</v>
          </cell>
          <cell r="C127">
            <v>1</v>
          </cell>
          <cell r="D127">
            <v>38687</v>
          </cell>
          <cell r="E127">
            <v>42</v>
          </cell>
          <cell r="F127">
            <v>3</v>
          </cell>
          <cell r="G127">
            <v>38267</v>
          </cell>
          <cell r="H127">
            <v>12</v>
          </cell>
          <cell r="I127" t="str">
            <v>Capacitor Replace</v>
          </cell>
          <cell r="J127">
            <v>14</v>
          </cell>
          <cell r="L127" t="str">
            <v>6.5.19</v>
          </cell>
          <cell r="M127" t="str">
            <v>Poss</v>
          </cell>
          <cell r="N127" t="str">
            <v>Planning</v>
          </cell>
          <cell r="O127" t="str">
            <v>Parkes 66kV Cap Bank - Contract</v>
          </cell>
          <cell r="P127" t="str">
            <v>132CAP</v>
          </cell>
          <cell r="Q127" t="str">
            <v>Central</v>
          </cell>
          <cell r="R127">
            <v>0.5</v>
          </cell>
          <cell r="S127">
            <v>0.21939393939393936</v>
          </cell>
          <cell r="T127">
            <v>0.28060606060606064</v>
          </cell>
        </row>
        <row r="128">
          <cell r="A128">
            <v>66</v>
          </cell>
          <cell r="B128" t="str">
            <v>System Reactive Plant</v>
          </cell>
          <cell r="C128">
            <v>1</v>
          </cell>
          <cell r="D128">
            <v>39052</v>
          </cell>
          <cell r="E128">
            <v>57</v>
          </cell>
          <cell r="F128">
            <v>3</v>
          </cell>
          <cell r="G128">
            <v>38632</v>
          </cell>
          <cell r="H128">
            <v>12</v>
          </cell>
          <cell r="I128" t="str">
            <v>Capacitor Replace</v>
          </cell>
          <cell r="J128">
            <v>14</v>
          </cell>
          <cell r="L128" t="str">
            <v>6.5.35</v>
          </cell>
          <cell r="M128" t="str">
            <v>Poss</v>
          </cell>
          <cell r="N128" t="str">
            <v>Planning</v>
          </cell>
          <cell r="O128" t="str">
            <v>Mt Piper 1*150MVAr 330kV Cap Bank - Contract</v>
          </cell>
          <cell r="P128" t="str">
            <v>330CAP</v>
          </cell>
          <cell r="Q128" t="str">
            <v>Central</v>
          </cell>
          <cell r="R128">
            <v>2</v>
          </cell>
          <cell r="T128">
            <v>0.87757575757575745</v>
          </cell>
          <cell r="U128">
            <v>1.1224242424242425</v>
          </cell>
        </row>
        <row r="129">
          <cell r="A129">
            <v>67</v>
          </cell>
          <cell r="B129" t="str">
            <v>System Reactive Plant</v>
          </cell>
          <cell r="C129">
            <v>1</v>
          </cell>
          <cell r="D129">
            <v>39052</v>
          </cell>
          <cell r="E129">
            <v>57</v>
          </cell>
          <cell r="F129">
            <v>3</v>
          </cell>
          <cell r="G129">
            <v>38632</v>
          </cell>
          <cell r="H129">
            <v>12</v>
          </cell>
          <cell r="I129" t="str">
            <v>Capacitor Replace</v>
          </cell>
          <cell r="J129">
            <v>14</v>
          </cell>
          <cell r="L129" t="str">
            <v>6.5.35</v>
          </cell>
          <cell r="M129" t="str">
            <v>Poss</v>
          </cell>
          <cell r="N129" t="str">
            <v>Planning</v>
          </cell>
          <cell r="O129" t="str">
            <v>Bayswater / Liddell 2*150 MVAr Cap Banks - Contract</v>
          </cell>
          <cell r="P129" t="str">
            <v>330CAP</v>
          </cell>
          <cell r="Q129" t="str">
            <v>Northern</v>
          </cell>
          <cell r="R129">
            <v>4</v>
          </cell>
          <cell r="T129">
            <v>1.7551515151515149</v>
          </cell>
          <cell r="U129">
            <v>2.2448484848484851</v>
          </cell>
        </row>
        <row r="130">
          <cell r="A130">
            <v>68</v>
          </cell>
          <cell r="B130" t="str">
            <v>System Reactive Plant</v>
          </cell>
          <cell r="C130">
            <v>1</v>
          </cell>
          <cell r="D130">
            <v>39417</v>
          </cell>
          <cell r="E130">
            <v>57</v>
          </cell>
          <cell r="F130">
            <v>3</v>
          </cell>
          <cell r="G130">
            <v>38997</v>
          </cell>
          <cell r="H130">
            <v>12</v>
          </cell>
          <cell r="I130" t="str">
            <v>Capacitor Replace</v>
          </cell>
          <cell r="J130">
            <v>14</v>
          </cell>
          <cell r="L130" t="str">
            <v>6.5.35</v>
          </cell>
          <cell r="M130" t="str">
            <v>Poss</v>
          </cell>
          <cell r="N130" t="str">
            <v>Planning</v>
          </cell>
          <cell r="O130" t="str">
            <v>Locations to be Specified 3*200 MVAr Cap Banks - Contract</v>
          </cell>
          <cell r="P130" t="str">
            <v>330CAP</v>
          </cell>
          <cell r="Q130" t="str">
            <v>All</v>
          </cell>
          <cell r="R130">
            <v>6</v>
          </cell>
          <cell r="U130">
            <v>2.6327272727272728</v>
          </cell>
          <cell r="V130">
            <v>3.3672727272727272</v>
          </cell>
        </row>
        <row r="131">
          <cell r="A131">
            <v>69</v>
          </cell>
          <cell r="B131" t="str">
            <v>System Reactive Plant</v>
          </cell>
          <cell r="C131">
            <v>1</v>
          </cell>
          <cell r="D131">
            <v>39417</v>
          </cell>
          <cell r="E131">
            <v>57</v>
          </cell>
          <cell r="F131">
            <v>3</v>
          </cell>
          <cell r="G131">
            <v>38997</v>
          </cell>
          <cell r="H131">
            <v>12</v>
          </cell>
          <cell r="I131" t="str">
            <v>Capacitor Replace</v>
          </cell>
          <cell r="J131">
            <v>14</v>
          </cell>
          <cell r="L131" t="str">
            <v>6.5.35</v>
          </cell>
          <cell r="M131" t="str">
            <v>Poss</v>
          </cell>
          <cell r="N131" t="str">
            <v>Planning</v>
          </cell>
          <cell r="O131" t="str">
            <v xml:space="preserve">Location to be specified - 1*200 MVAr 330kV Bank - Contract </v>
          </cell>
          <cell r="P131" t="str">
            <v>330CAP</v>
          </cell>
          <cell r="Q131" t="str">
            <v>All</v>
          </cell>
          <cell r="R131">
            <v>2</v>
          </cell>
          <cell r="U131">
            <v>0.87757575757575745</v>
          </cell>
          <cell r="V131">
            <v>1.1224242424242425</v>
          </cell>
        </row>
        <row r="132">
          <cell r="A132">
            <v>70</v>
          </cell>
          <cell r="B132" t="str">
            <v>System Reactive Plant</v>
          </cell>
          <cell r="C132">
            <v>1</v>
          </cell>
          <cell r="D132">
            <v>39417</v>
          </cell>
          <cell r="E132">
            <v>57</v>
          </cell>
          <cell r="F132">
            <v>3</v>
          </cell>
          <cell r="G132">
            <v>38997</v>
          </cell>
          <cell r="H132">
            <v>12</v>
          </cell>
          <cell r="I132" t="str">
            <v>Capacitor Replace</v>
          </cell>
          <cell r="J132">
            <v>14</v>
          </cell>
          <cell r="L132" t="str">
            <v>6.5.35</v>
          </cell>
          <cell r="M132" t="str">
            <v>Poss</v>
          </cell>
          <cell r="N132" t="str">
            <v>Planning</v>
          </cell>
          <cell r="O132" t="str">
            <v>Eraring 2*150MVAr 330kV Cap Banks - Contract</v>
          </cell>
          <cell r="P132" t="str">
            <v>330CAP</v>
          </cell>
          <cell r="Q132" t="str">
            <v>Northern</v>
          </cell>
          <cell r="R132">
            <v>4</v>
          </cell>
          <cell r="U132">
            <v>1.7551515151515149</v>
          </cell>
          <cell r="V132">
            <v>2.2448484848484851</v>
          </cell>
        </row>
        <row r="133">
          <cell r="A133" t="str">
            <v>Small Augmentations - Substations</v>
          </cell>
        </row>
        <row r="134">
          <cell r="A134">
            <v>71</v>
          </cell>
          <cell r="B134" t="str">
            <v>Central Coast 330 kV Rearr'ts: 24 Line Turn in</v>
          </cell>
          <cell r="C134">
            <v>1</v>
          </cell>
          <cell r="D134">
            <v>38930</v>
          </cell>
          <cell r="E134">
            <v>8</v>
          </cell>
          <cell r="F134">
            <v>3</v>
          </cell>
          <cell r="G134">
            <v>38210</v>
          </cell>
          <cell r="H134">
            <v>9</v>
          </cell>
          <cell r="I134" t="str">
            <v>330/132kV Aug</v>
          </cell>
          <cell r="J134">
            <v>24</v>
          </cell>
          <cell r="L134" t="str">
            <v>5.3.5</v>
          </cell>
          <cell r="M134" t="str">
            <v>Likely</v>
          </cell>
          <cell r="N134" t="str">
            <v>Proposed</v>
          </cell>
          <cell r="O134" t="str">
            <v>Eraring Switchbay New Line Bays/ Eraring PS 330kV S</v>
          </cell>
          <cell r="P134" t="str">
            <v>TL REF</v>
          </cell>
          <cell r="Q134" t="str">
            <v>Northern</v>
          </cell>
          <cell r="R134">
            <v>2</v>
          </cell>
          <cell r="S134">
            <v>0.18333333333333335</v>
          </cell>
          <cell r="T134">
            <v>1.7614942528735633</v>
          </cell>
          <cell r="U134">
            <v>5.5172413793103454E-2</v>
          </cell>
        </row>
        <row r="135">
          <cell r="A135">
            <v>72</v>
          </cell>
          <cell r="B135" t="str">
            <v>Central Coast 330 kV Rearr'ts: 24 Line Turn in</v>
          </cell>
          <cell r="C135">
            <v>1</v>
          </cell>
          <cell r="D135">
            <v>39295</v>
          </cell>
          <cell r="E135">
            <v>8</v>
          </cell>
          <cell r="F135">
            <v>2</v>
          </cell>
          <cell r="G135">
            <v>38215</v>
          </cell>
          <cell r="H135">
            <v>2</v>
          </cell>
          <cell r="I135" t="str">
            <v>EHV TL -REF</v>
          </cell>
          <cell r="J135">
            <v>36</v>
          </cell>
          <cell r="L135" t="str">
            <v>5.3.5</v>
          </cell>
          <cell r="M135" t="str">
            <v>Likely</v>
          </cell>
          <cell r="N135" t="str">
            <v>Proposed</v>
          </cell>
          <cell r="O135" t="str">
            <v>Connection of 24 Vales Pt - Newcastle line to Eraring</v>
          </cell>
          <cell r="P135" t="str">
            <v>TL REF</v>
          </cell>
          <cell r="Q135" t="str">
            <v>Northern</v>
          </cell>
          <cell r="R135">
            <v>1</v>
          </cell>
          <cell r="S135">
            <v>8.787878787878789E-2</v>
          </cell>
          <cell r="T135">
            <v>0.23070528291767237</v>
          </cell>
          <cell r="U135">
            <v>0.678901962723093</v>
          </cell>
          <cell r="V135">
            <v>2.5139664804469269E-3</v>
          </cell>
        </row>
        <row r="136">
          <cell r="A136">
            <v>73</v>
          </cell>
          <cell r="B136" t="str">
            <v>Central Coast 330 kV Rearr'ts: Vales Point</v>
          </cell>
          <cell r="C136">
            <v>1</v>
          </cell>
          <cell r="D136">
            <v>38930</v>
          </cell>
          <cell r="E136">
            <v>8</v>
          </cell>
          <cell r="F136">
            <v>3</v>
          </cell>
          <cell r="G136">
            <v>38210</v>
          </cell>
          <cell r="H136">
            <v>9</v>
          </cell>
          <cell r="I136" t="str">
            <v>330/132kV Aug</v>
          </cell>
          <cell r="J136">
            <v>24</v>
          </cell>
          <cell r="L136" t="str">
            <v>5.3.6</v>
          </cell>
          <cell r="M136" t="str">
            <v>Likely</v>
          </cell>
          <cell r="N136" t="str">
            <v>Proposed</v>
          </cell>
          <cell r="O136" t="str">
            <v>Rearrangement of lines near Vales Pt</v>
          </cell>
          <cell r="P136" t="str">
            <v>TL REF</v>
          </cell>
          <cell r="Q136" t="str">
            <v>Northern</v>
          </cell>
          <cell r="R136">
            <v>3</v>
          </cell>
          <cell r="S136">
            <v>0.27500000000000002</v>
          </cell>
          <cell r="T136">
            <v>2.6422413793103448</v>
          </cell>
          <cell r="U136">
            <v>8.2758620689655185E-2</v>
          </cell>
        </row>
        <row r="137">
          <cell r="A137">
            <v>74</v>
          </cell>
          <cell r="B137" t="str">
            <v>Coffs Harbour: 89 Line Connections at Armidale</v>
          </cell>
          <cell r="C137">
            <v>1</v>
          </cell>
          <cell r="D137">
            <v>38961</v>
          </cell>
          <cell r="E137">
            <v>10</v>
          </cell>
          <cell r="F137">
            <v>2</v>
          </cell>
          <cell r="G137">
            <v>37881</v>
          </cell>
          <cell r="H137">
            <v>2</v>
          </cell>
          <cell r="I137" t="str">
            <v>EHV TL -REF</v>
          </cell>
          <cell r="J137">
            <v>36</v>
          </cell>
          <cell r="L137" t="str">
            <v>5.3.1</v>
          </cell>
          <cell r="M137" t="str">
            <v>Likely</v>
          </cell>
          <cell r="N137" t="str">
            <v>Proposed</v>
          </cell>
          <cell r="O137" t="str">
            <v>Armidale 89 Line Rearrangement - Contract</v>
          </cell>
          <cell r="P137" t="str">
            <v>TL REF</v>
          </cell>
          <cell r="Q137" t="str">
            <v>Northern</v>
          </cell>
          <cell r="R137">
            <v>1</v>
          </cell>
          <cell r="S137">
            <v>0.17868508089747034</v>
          </cell>
          <cell r="T137">
            <v>0.7323935828348247</v>
          </cell>
          <cell r="U137">
            <v>7.3556797020484163E-3</v>
          </cell>
        </row>
        <row r="138">
          <cell r="A138">
            <v>75</v>
          </cell>
          <cell r="B138" t="str">
            <v>Coffs Harbour: 89 Line Connections at Armidale</v>
          </cell>
          <cell r="C138">
            <v>1</v>
          </cell>
          <cell r="D138">
            <v>38961</v>
          </cell>
          <cell r="E138">
            <v>10</v>
          </cell>
          <cell r="F138">
            <v>3</v>
          </cell>
          <cell r="G138">
            <v>38241</v>
          </cell>
          <cell r="H138">
            <v>9</v>
          </cell>
          <cell r="I138" t="str">
            <v>330/132kV Aug</v>
          </cell>
          <cell r="J138">
            <v>24</v>
          </cell>
          <cell r="L138" t="str">
            <v>5.3.1</v>
          </cell>
          <cell r="M138" t="str">
            <v>Likely</v>
          </cell>
          <cell r="N138" t="str">
            <v>Proposed</v>
          </cell>
          <cell r="O138" t="str">
            <v>Connection of 89 Line at Armidale - Contract</v>
          </cell>
          <cell r="P138" t="str">
            <v>330SS</v>
          </cell>
          <cell r="Q138" t="str">
            <v>Northern</v>
          </cell>
          <cell r="R138">
            <v>4.5</v>
          </cell>
          <cell r="S138">
            <v>0.375</v>
          </cell>
          <cell r="T138">
            <v>3.8508620689655171</v>
          </cell>
          <cell r="U138">
            <v>0.27413793103448275</v>
          </cell>
        </row>
        <row r="139">
          <cell r="A139">
            <v>76</v>
          </cell>
          <cell r="B139" t="str">
            <v>Dapto 330/132 kV Substation - Fault Levels</v>
          </cell>
          <cell r="C139">
            <v>1</v>
          </cell>
          <cell r="D139">
            <v>40513</v>
          </cell>
          <cell r="E139">
            <v>14</v>
          </cell>
          <cell r="F139">
            <v>3</v>
          </cell>
          <cell r="G139">
            <v>39793</v>
          </cell>
          <cell r="H139">
            <v>9</v>
          </cell>
          <cell r="I139" t="str">
            <v>330/132kV Aug</v>
          </cell>
          <cell r="J139">
            <v>24</v>
          </cell>
          <cell r="L139" t="str">
            <v>7.2.22</v>
          </cell>
          <cell r="M139" t="str">
            <v>Future</v>
          </cell>
          <cell r="N139" t="str">
            <v>Planning</v>
          </cell>
          <cell r="O139" t="str">
            <v>Dapto Fault Rating Upgrade (330kV Switchyard upgrade) Daylabour</v>
          </cell>
          <cell r="P139" t="str">
            <v>330SS</v>
          </cell>
          <cell r="Q139" t="str">
            <v>Central</v>
          </cell>
          <cell r="R139">
            <v>3</v>
          </cell>
          <cell r="W139">
            <v>0.17499999999999999</v>
          </cell>
          <cell r="X139">
            <v>2.2809701492537315</v>
          </cell>
          <cell r="Y139">
            <v>0.54402985074626864</v>
          </cell>
        </row>
        <row r="140">
          <cell r="A140">
            <v>77</v>
          </cell>
          <cell r="B140" t="str">
            <v>Dapto Transformer Capacity Limitations</v>
          </cell>
          <cell r="C140">
            <v>1</v>
          </cell>
          <cell r="D140">
            <v>39783</v>
          </cell>
          <cell r="E140">
            <v>15</v>
          </cell>
          <cell r="F140">
            <v>3</v>
          </cell>
          <cell r="G140">
            <v>39063</v>
          </cell>
          <cell r="H140">
            <v>10</v>
          </cell>
          <cell r="I140" t="str">
            <v>132kV Aug</v>
          </cell>
          <cell r="J140">
            <v>24</v>
          </cell>
          <cell r="L140" t="str">
            <v>7.2.18</v>
          </cell>
          <cell r="M140" t="str">
            <v>Future</v>
          </cell>
          <cell r="N140" t="str">
            <v>Planning</v>
          </cell>
          <cell r="O140" t="str">
            <v>Dapto 2*132kV Line Bay - Contract</v>
          </cell>
          <cell r="P140" t="str">
            <v>132SS</v>
          </cell>
          <cell r="Q140" t="str">
            <v>Central</v>
          </cell>
          <cell r="R140">
            <v>1</v>
          </cell>
          <cell r="U140">
            <v>5.8333333333333348E-2</v>
          </cell>
          <cell r="V140">
            <v>0.76032338308457714</v>
          </cell>
          <cell r="W140">
            <v>0.18134328358208951</v>
          </cell>
        </row>
        <row r="141">
          <cell r="A141">
            <v>78</v>
          </cell>
          <cell r="B141" t="str">
            <v>Line Terminal Upratings</v>
          </cell>
          <cell r="C141">
            <v>1</v>
          </cell>
          <cell r="D141">
            <v>40148</v>
          </cell>
          <cell r="E141">
            <v>26</v>
          </cell>
          <cell r="F141">
            <v>1</v>
          </cell>
          <cell r="G141">
            <v>38708</v>
          </cell>
          <cell r="H141">
            <v>3</v>
          </cell>
          <cell r="I141" t="str">
            <v>TL -EIS</v>
          </cell>
          <cell r="J141">
            <v>48</v>
          </cell>
          <cell r="L141" t="str">
            <v>6.5.36</v>
          </cell>
          <cell r="M141" t="str">
            <v>Poss</v>
          </cell>
          <cell r="N141" t="str">
            <v>Proposed</v>
          </cell>
          <cell r="O141" t="str">
            <v>Project to Replace Terminal Equipment by Daylabour</v>
          </cell>
          <cell r="P141" t="str">
            <v>330SS</v>
          </cell>
          <cell r="Q141" t="str">
            <v>Various</v>
          </cell>
          <cell r="R141">
            <v>12</v>
          </cell>
          <cell r="T141">
            <v>0.17230769230769236</v>
          </cell>
          <cell r="U141">
            <v>0.58769230769230796</v>
          </cell>
          <cell r="V141">
            <v>0.872</v>
          </cell>
          <cell r="W141">
            <v>10.133124555160142</v>
          </cell>
          <cell r="X141">
            <v>0.2348754448398577</v>
          </cell>
        </row>
        <row r="142">
          <cell r="A142">
            <v>79</v>
          </cell>
          <cell r="B142" t="str">
            <v>Orange 132 kV Substation Augmentation</v>
          </cell>
          <cell r="C142">
            <v>1</v>
          </cell>
          <cell r="D142">
            <v>39783</v>
          </cell>
          <cell r="E142">
            <v>41</v>
          </cell>
          <cell r="F142">
            <v>3</v>
          </cell>
          <cell r="G142">
            <v>39063</v>
          </cell>
          <cell r="H142">
            <v>10</v>
          </cell>
          <cell r="I142" t="str">
            <v>132kV Aug</v>
          </cell>
          <cell r="J142">
            <v>24</v>
          </cell>
          <cell r="L142" t="str">
            <v>6.5.18</v>
          </cell>
          <cell r="M142" t="str">
            <v>Poss</v>
          </cell>
          <cell r="N142" t="str">
            <v>Proposed</v>
          </cell>
          <cell r="O142" t="str">
            <v>Uprating of Orange 132kV &amp; Transformers - Contract</v>
          </cell>
          <cell r="P142" t="str">
            <v>132SS</v>
          </cell>
          <cell r="Q142" t="str">
            <v>Central</v>
          </cell>
          <cell r="R142">
            <v>14</v>
          </cell>
          <cell r="U142">
            <v>0.81666666666666687</v>
          </cell>
          <cell r="V142">
            <v>10.644527363184082</v>
          </cell>
          <cell r="W142">
            <v>2.5388059701492534</v>
          </cell>
        </row>
        <row r="143">
          <cell r="A143">
            <v>80</v>
          </cell>
          <cell r="B143" t="str">
            <v>Snowy Assets Rehab - UTSS</v>
          </cell>
          <cell r="C143">
            <v>1</v>
          </cell>
          <cell r="D143">
            <v>39783</v>
          </cell>
          <cell r="E143">
            <v>49</v>
          </cell>
          <cell r="F143">
            <v>3</v>
          </cell>
          <cell r="G143">
            <v>38703</v>
          </cell>
          <cell r="H143">
            <v>6</v>
          </cell>
          <cell r="I143" t="str">
            <v>330/132kV Greenfield</v>
          </cell>
          <cell r="J143">
            <v>36</v>
          </cell>
          <cell r="L143" t="str">
            <v>5.3.7</v>
          </cell>
          <cell r="M143" t="str">
            <v>Const</v>
          </cell>
          <cell r="N143" t="str">
            <v>Proposed</v>
          </cell>
          <cell r="O143" t="str">
            <v>Upper Tumut Switching Station (UTSS) Augmentation - Contract</v>
          </cell>
          <cell r="P143" t="str">
            <v>330SS</v>
          </cell>
          <cell r="Q143" t="str">
            <v>Southern</v>
          </cell>
          <cell r="R143">
            <v>7.5</v>
          </cell>
          <cell r="T143">
            <v>0.23333333333333334</v>
          </cell>
          <cell r="U143">
            <v>0.68152173913043501</v>
          </cell>
          <cell r="V143">
            <v>5.722085226043693</v>
          </cell>
          <cell r="W143">
            <v>0.86305970149253741</v>
          </cell>
        </row>
        <row r="144">
          <cell r="A144">
            <v>81</v>
          </cell>
          <cell r="B144" t="str">
            <v>Sydney North 132 kV Fault Level Limits</v>
          </cell>
          <cell r="C144">
            <v>1</v>
          </cell>
          <cell r="D144">
            <v>39783</v>
          </cell>
          <cell r="E144">
            <v>53</v>
          </cell>
          <cell r="F144">
            <v>3</v>
          </cell>
          <cell r="G144">
            <v>39063</v>
          </cell>
          <cell r="H144">
            <v>10</v>
          </cell>
          <cell r="I144" t="str">
            <v>132kV Aug</v>
          </cell>
          <cell r="J144">
            <v>24</v>
          </cell>
          <cell r="L144" t="str">
            <v>6.5.10</v>
          </cell>
          <cell r="M144" t="str">
            <v>Poss</v>
          </cell>
          <cell r="N144" t="str">
            <v>Proposed</v>
          </cell>
          <cell r="O144" t="str">
            <v>Sydney North Upgrade - Contract</v>
          </cell>
          <cell r="P144" t="str">
            <v>132SS</v>
          </cell>
          <cell r="Q144" t="str">
            <v>Central</v>
          </cell>
          <cell r="R144">
            <v>5</v>
          </cell>
          <cell r="U144">
            <v>0.29166666666666674</v>
          </cell>
          <cell r="V144">
            <v>3.801616915422886</v>
          </cell>
          <cell r="W144">
            <v>0.90671641791044766</v>
          </cell>
        </row>
        <row r="145">
          <cell r="A145">
            <v>82</v>
          </cell>
          <cell r="B145" t="str">
            <v>Sydney North 132 kV Fault Level Limits</v>
          </cell>
          <cell r="C145">
            <v>1</v>
          </cell>
          <cell r="D145">
            <v>39783</v>
          </cell>
          <cell r="E145">
            <v>53</v>
          </cell>
          <cell r="F145">
            <v>3</v>
          </cell>
          <cell r="G145">
            <v>39063</v>
          </cell>
          <cell r="H145">
            <v>10</v>
          </cell>
          <cell r="I145" t="str">
            <v>132kV Aug</v>
          </cell>
          <cell r="J145">
            <v>24</v>
          </cell>
          <cell r="L145" t="str">
            <v>6.5.10</v>
          </cell>
          <cell r="M145" t="str">
            <v>Poss</v>
          </cell>
          <cell r="N145" t="str">
            <v>Proposed</v>
          </cell>
          <cell r="O145" t="str">
            <v>Sydney North Upgrade due to 132kV fault Levels</v>
          </cell>
          <cell r="P145" t="str">
            <v>330SS</v>
          </cell>
          <cell r="Q145" t="str">
            <v>Central</v>
          </cell>
          <cell r="R145">
            <v>3</v>
          </cell>
          <cell r="U145">
            <v>0.17499999999999999</v>
          </cell>
          <cell r="V145">
            <v>2.2809701492537315</v>
          </cell>
          <cell r="W145">
            <v>0.54402985074626864</v>
          </cell>
        </row>
        <row r="146">
          <cell r="A146">
            <v>83</v>
          </cell>
          <cell r="B146" t="str">
            <v>Sydney West 132 kV Switchbays</v>
          </cell>
          <cell r="C146">
            <v>1</v>
          </cell>
          <cell r="D146">
            <v>38687</v>
          </cell>
          <cell r="E146">
            <v>54</v>
          </cell>
          <cell r="F146">
            <v>3</v>
          </cell>
          <cell r="G146">
            <v>37967</v>
          </cell>
          <cell r="H146">
            <v>10</v>
          </cell>
          <cell r="I146" t="str">
            <v>132kV Aug</v>
          </cell>
          <cell r="J146">
            <v>24</v>
          </cell>
          <cell r="L146" t="str">
            <v>6.3.2</v>
          </cell>
          <cell r="M146" t="str">
            <v>Poss</v>
          </cell>
          <cell r="N146" t="str">
            <v>Proposed</v>
          </cell>
          <cell r="O146" t="str">
            <v>Sydney West 132kV Switchbays - Contract</v>
          </cell>
          <cell r="P146" t="str">
            <v>132SS</v>
          </cell>
          <cell r="Q146" t="str">
            <v>Central</v>
          </cell>
          <cell r="R146">
            <v>1</v>
          </cell>
          <cell r="S146">
            <v>0.76032338308457714</v>
          </cell>
          <cell r="T146">
            <v>0.18134328358208951</v>
          </cell>
        </row>
        <row r="147">
          <cell r="A147">
            <v>84</v>
          </cell>
          <cell r="B147" t="str">
            <v>Sydney West Fault Level Upgrade</v>
          </cell>
          <cell r="C147">
            <v>1</v>
          </cell>
          <cell r="D147">
            <v>39783</v>
          </cell>
          <cell r="E147">
            <v>54</v>
          </cell>
          <cell r="F147">
            <v>3</v>
          </cell>
          <cell r="G147">
            <v>39063</v>
          </cell>
          <cell r="H147">
            <v>9</v>
          </cell>
          <cell r="I147" t="str">
            <v>330/132kV Aug</v>
          </cell>
          <cell r="J147">
            <v>24</v>
          </cell>
          <cell r="L147" t="str">
            <v>6.5.11</v>
          </cell>
          <cell r="M147" t="str">
            <v>Poss</v>
          </cell>
          <cell r="N147" t="str">
            <v>Proposed</v>
          </cell>
          <cell r="O147" t="str">
            <v>Sydney West 330kV Fault Level Upgrade - Contract</v>
          </cell>
          <cell r="P147" t="str">
            <v>330SS</v>
          </cell>
          <cell r="Q147" t="str">
            <v>Central</v>
          </cell>
          <cell r="R147">
            <v>3.5</v>
          </cell>
          <cell r="U147">
            <v>0.20416666666666672</v>
          </cell>
          <cell r="V147">
            <v>2.6611318407960205</v>
          </cell>
          <cell r="W147">
            <v>0.63470149253731334</v>
          </cell>
        </row>
        <row r="148">
          <cell r="A148">
            <v>85</v>
          </cell>
          <cell r="B148" t="str">
            <v>Tuggerah supply</v>
          </cell>
          <cell r="C148">
            <v>1</v>
          </cell>
          <cell r="D148">
            <v>39052</v>
          </cell>
          <cell r="E148">
            <v>59</v>
          </cell>
          <cell r="F148">
            <v>3</v>
          </cell>
          <cell r="G148">
            <v>38332</v>
          </cell>
          <cell r="H148">
            <v>10</v>
          </cell>
          <cell r="I148" t="str">
            <v>132kV Aug</v>
          </cell>
          <cell r="J148">
            <v>24</v>
          </cell>
          <cell r="L148" t="str">
            <v>6.5.9</v>
          </cell>
          <cell r="M148" t="str">
            <v>Poss</v>
          </cell>
          <cell r="N148" t="str">
            <v>Planning</v>
          </cell>
          <cell r="O148" t="str">
            <v>Tuggerah Stage 2 - 132kV Augmentations - Contract</v>
          </cell>
          <cell r="P148" t="str">
            <v>132SS</v>
          </cell>
          <cell r="Q148" t="str">
            <v>Northern</v>
          </cell>
          <cell r="R148">
            <v>2</v>
          </cell>
          <cell r="S148">
            <v>0.1166666666666667</v>
          </cell>
          <cell r="T148">
            <v>1.5206467661691543</v>
          </cell>
          <cell r="U148">
            <v>0.36268656716417902</v>
          </cell>
        </row>
        <row r="149">
          <cell r="A149">
            <v>86</v>
          </cell>
          <cell r="B149" t="str">
            <v>Vineyard 330 kV Substation - 132 kV Switchbays</v>
          </cell>
          <cell r="C149">
            <v>1</v>
          </cell>
          <cell r="D149">
            <v>39052</v>
          </cell>
          <cell r="E149">
            <v>60</v>
          </cell>
          <cell r="F149">
            <v>3</v>
          </cell>
          <cell r="G149">
            <v>38332</v>
          </cell>
          <cell r="H149">
            <v>10</v>
          </cell>
          <cell r="I149" t="str">
            <v>132kV Aug</v>
          </cell>
          <cell r="J149">
            <v>24</v>
          </cell>
          <cell r="L149" t="str">
            <v>5.2.5</v>
          </cell>
          <cell r="M149" t="str">
            <v>Const</v>
          </cell>
          <cell r="N149" t="str">
            <v>Proposed</v>
          </cell>
          <cell r="O149" t="str">
            <v>Vineyard 132 kV  Line Bay(s) - Contract</v>
          </cell>
          <cell r="P149" t="str">
            <v>132SS</v>
          </cell>
          <cell r="Q149" t="str">
            <v>Central</v>
          </cell>
          <cell r="R149">
            <v>2</v>
          </cell>
          <cell r="S149">
            <v>0.1166666666666667</v>
          </cell>
          <cell r="T149">
            <v>1.5206467661691543</v>
          </cell>
          <cell r="U149">
            <v>0.36268656716417902</v>
          </cell>
        </row>
        <row r="150">
          <cell r="A150">
            <v>87</v>
          </cell>
          <cell r="B150" t="str">
            <v>Wollar - Wellington 330 kV Line &amp; Wollar 330 kV Sw Stn</v>
          </cell>
          <cell r="C150">
            <v>1</v>
          </cell>
          <cell r="D150">
            <v>39417</v>
          </cell>
          <cell r="E150">
            <v>65</v>
          </cell>
          <cell r="F150">
            <v>3</v>
          </cell>
          <cell r="G150">
            <v>38697</v>
          </cell>
          <cell r="H150">
            <v>9</v>
          </cell>
          <cell r="I150" t="str">
            <v>330/132kV Aug</v>
          </cell>
          <cell r="J150">
            <v>24</v>
          </cell>
          <cell r="L150" t="str">
            <v>5.3.4</v>
          </cell>
          <cell r="M150" t="str">
            <v>Likely</v>
          </cell>
          <cell r="N150" t="str">
            <v>Committed</v>
          </cell>
          <cell r="O150" t="str">
            <v>Wellington Substation- Installation of Shunt Reactors</v>
          </cell>
          <cell r="P150" t="str">
            <v>330CAP</v>
          </cell>
          <cell r="Q150" t="str">
            <v>Central</v>
          </cell>
          <cell r="R150">
            <v>9</v>
          </cell>
          <cell r="T150">
            <v>0.52500000000000002</v>
          </cell>
          <cell r="U150">
            <v>6.8429104477611933</v>
          </cell>
          <cell r="V150">
            <v>1.6320895522388059</v>
          </cell>
        </row>
        <row r="151">
          <cell r="A151" t="str">
            <v>Small Augmentations - Transformers</v>
          </cell>
        </row>
        <row r="152">
          <cell r="A152">
            <v>88</v>
          </cell>
          <cell r="B152" t="str">
            <v>Armidale, Mrln, Vales, Vinyd,Well'ton,&amp; Yass 330 kV Txs</v>
          </cell>
          <cell r="C152">
            <v>1</v>
          </cell>
          <cell r="D152">
            <v>38749</v>
          </cell>
          <cell r="E152">
            <v>3</v>
          </cell>
          <cell r="F152">
            <v>3</v>
          </cell>
          <cell r="G152">
            <v>38209</v>
          </cell>
          <cell r="H152">
            <v>11</v>
          </cell>
          <cell r="I152" t="str">
            <v>Transformer Replace</v>
          </cell>
          <cell r="J152">
            <v>18</v>
          </cell>
          <cell r="L152" t="str">
            <v>6.3.1</v>
          </cell>
          <cell r="M152" t="str">
            <v>Likely</v>
          </cell>
          <cell r="N152" t="str">
            <v>Planning</v>
          </cell>
          <cell r="O152" t="str">
            <v>Wellington Tx Replacement 2x375MVA tx - contract</v>
          </cell>
          <cell r="P152" t="str">
            <v>330TX</v>
          </cell>
          <cell r="Q152" t="str">
            <v>Central</v>
          </cell>
          <cell r="R152">
            <v>6</v>
          </cell>
          <cell r="S152">
            <v>1.8717391304347832</v>
          </cell>
          <cell r="T152">
            <v>4.1282608695652172</v>
          </cell>
        </row>
        <row r="153">
          <cell r="A153">
            <v>89</v>
          </cell>
          <cell r="B153" t="str">
            <v>Armidale, Mrln, Vales, Vinyd,Well'ton,&amp; Yass 330 kV Txs</v>
          </cell>
          <cell r="C153">
            <v>1</v>
          </cell>
          <cell r="D153">
            <v>38749</v>
          </cell>
          <cell r="E153">
            <v>3</v>
          </cell>
          <cell r="F153">
            <v>3</v>
          </cell>
          <cell r="G153">
            <v>38209</v>
          </cell>
          <cell r="H153">
            <v>11</v>
          </cell>
          <cell r="I153" t="str">
            <v>Transformer Replace</v>
          </cell>
          <cell r="J153">
            <v>18</v>
          </cell>
          <cell r="L153" t="str">
            <v>6.3.1</v>
          </cell>
          <cell r="M153" t="str">
            <v>Likely</v>
          </cell>
          <cell r="N153" t="str">
            <v>Proposed</v>
          </cell>
          <cell r="O153" t="str">
            <v>Vineyard 330kV SS No.1 new Tx  - Contract</v>
          </cell>
          <cell r="P153" t="str">
            <v>330TX</v>
          </cell>
          <cell r="Q153" t="str">
            <v>Central</v>
          </cell>
          <cell r="R153">
            <v>5</v>
          </cell>
          <cell r="S153">
            <v>1.5597826086956528</v>
          </cell>
          <cell r="T153">
            <v>3.4402173913043477</v>
          </cell>
        </row>
        <row r="154">
          <cell r="A154">
            <v>90</v>
          </cell>
          <cell r="B154" t="str">
            <v>Armidale, Mrln, Vales, Vinyd,Well'ton,&amp; Yass 330 kV Txs</v>
          </cell>
          <cell r="C154">
            <v>1</v>
          </cell>
          <cell r="D154">
            <v>39417</v>
          </cell>
          <cell r="E154">
            <v>3</v>
          </cell>
          <cell r="F154">
            <v>3</v>
          </cell>
          <cell r="G154">
            <v>38877</v>
          </cell>
          <cell r="H154">
            <v>11</v>
          </cell>
          <cell r="I154" t="str">
            <v>Transformer Replace</v>
          </cell>
          <cell r="J154">
            <v>18</v>
          </cell>
          <cell r="L154" t="str">
            <v>6.3.1</v>
          </cell>
          <cell r="M154" t="str">
            <v>Likely</v>
          </cell>
          <cell r="N154" t="str">
            <v>Planning</v>
          </cell>
          <cell r="O154" t="str">
            <v>Marulan 330/132kV 200MVAr Tx Replacement - contract</v>
          </cell>
          <cell r="P154" t="str">
            <v>330TX</v>
          </cell>
          <cell r="Q154" t="str">
            <v>Central</v>
          </cell>
          <cell r="R154">
            <v>6</v>
          </cell>
          <cell r="T154">
            <v>0.03</v>
          </cell>
          <cell r="U154">
            <v>4.47</v>
          </cell>
          <cell r="V154">
            <v>1.5</v>
          </cell>
        </row>
        <row r="155">
          <cell r="A155">
            <v>91</v>
          </cell>
          <cell r="B155" t="str">
            <v>Cowra 132/66 kV Tx Limitations</v>
          </cell>
          <cell r="C155">
            <v>1</v>
          </cell>
          <cell r="D155">
            <v>39417</v>
          </cell>
          <cell r="E155">
            <v>12</v>
          </cell>
          <cell r="F155">
            <v>3</v>
          </cell>
          <cell r="G155">
            <v>38697</v>
          </cell>
          <cell r="H155">
            <v>10</v>
          </cell>
          <cell r="I155" t="str">
            <v>132kV Aug</v>
          </cell>
          <cell r="J155">
            <v>24</v>
          </cell>
          <cell r="L155" t="str">
            <v>6.5.21</v>
          </cell>
          <cell r="M155" t="str">
            <v>Poss</v>
          </cell>
          <cell r="N155" t="str">
            <v>Future</v>
          </cell>
          <cell r="O155" t="str">
            <v>Replace 2x132/66kV Transformers (60MVA) (refurbishment for ss) Contract</v>
          </cell>
          <cell r="P155" t="str">
            <v>132TX</v>
          </cell>
          <cell r="Q155" t="str">
            <v>Central</v>
          </cell>
          <cell r="R155">
            <v>6</v>
          </cell>
          <cell r="T155">
            <v>0.35</v>
          </cell>
          <cell r="U155">
            <v>4.5619402985074631</v>
          </cell>
          <cell r="V155">
            <v>1.0880597014925373</v>
          </cell>
        </row>
        <row r="156">
          <cell r="A156">
            <v>92</v>
          </cell>
          <cell r="B156" t="str">
            <v>Dapto Transformer Capacity Limitations</v>
          </cell>
          <cell r="C156">
            <v>1</v>
          </cell>
          <cell r="D156">
            <v>39783</v>
          </cell>
          <cell r="E156">
            <v>15</v>
          </cell>
          <cell r="F156">
            <v>3</v>
          </cell>
          <cell r="G156">
            <v>39243</v>
          </cell>
          <cell r="H156">
            <v>11</v>
          </cell>
          <cell r="I156" t="str">
            <v>Transformer Replace</v>
          </cell>
          <cell r="J156">
            <v>18</v>
          </cell>
          <cell r="L156" t="str">
            <v>7.2.18</v>
          </cell>
          <cell r="M156" t="str">
            <v>Future</v>
          </cell>
          <cell r="N156" t="str">
            <v>Planning</v>
          </cell>
          <cell r="O156" t="str">
            <v>Dapto 330/132kV 375MVAr Transformer - Contract</v>
          </cell>
          <cell r="P156" t="str">
            <v>330TX</v>
          </cell>
          <cell r="Q156" t="str">
            <v>Central</v>
          </cell>
          <cell r="R156">
            <v>5</v>
          </cell>
          <cell r="U156">
            <v>2.5000000000000001E-2</v>
          </cell>
          <cell r="V156">
            <v>3.7250000000000001</v>
          </cell>
          <cell r="W156">
            <v>1.25</v>
          </cell>
        </row>
        <row r="157">
          <cell r="A157">
            <v>93</v>
          </cell>
          <cell r="B157" t="str">
            <v>Deniliquin Tx Rating Limits</v>
          </cell>
          <cell r="C157">
            <v>1</v>
          </cell>
          <cell r="D157">
            <v>40148</v>
          </cell>
          <cell r="E157">
            <v>17</v>
          </cell>
          <cell r="F157">
            <v>3</v>
          </cell>
          <cell r="G157">
            <v>39608</v>
          </cell>
          <cell r="H157">
            <v>11</v>
          </cell>
          <cell r="I157" t="str">
            <v>Transformer Replace</v>
          </cell>
          <cell r="J157">
            <v>18</v>
          </cell>
          <cell r="L157" t="str">
            <v>7.2.21</v>
          </cell>
          <cell r="M157" t="str">
            <v>Future</v>
          </cell>
          <cell r="N157" t="str">
            <v>Planning</v>
          </cell>
          <cell r="O157" t="str">
            <v>Deniliquin 132/66 kV Tx replacement - 2x120MVA - Contract</v>
          </cell>
          <cell r="P157" t="str">
            <v>132TX</v>
          </cell>
          <cell r="Q157" t="str">
            <v>Southern</v>
          </cell>
          <cell r="R157">
            <v>2</v>
          </cell>
          <cell r="V157">
            <v>0.01</v>
          </cell>
          <cell r="W157">
            <v>1.49</v>
          </cell>
          <cell r="X157">
            <v>0.5</v>
          </cell>
        </row>
        <row r="158">
          <cell r="A158">
            <v>94</v>
          </cell>
          <cell r="B158" t="str">
            <v>Finley 132/66kV Tx Capacity Limits</v>
          </cell>
          <cell r="C158">
            <v>1</v>
          </cell>
          <cell r="D158">
            <v>39052</v>
          </cell>
          <cell r="E158">
            <v>18</v>
          </cell>
          <cell r="F158">
            <v>3</v>
          </cell>
          <cell r="G158">
            <v>38332</v>
          </cell>
          <cell r="H158">
            <v>10</v>
          </cell>
          <cell r="I158" t="str">
            <v>132kV Aug</v>
          </cell>
          <cell r="J158">
            <v>24</v>
          </cell>
          <cell r="L158" t="str">
            <v>6.5.30</v>
          </cell>
          <cell r="M158" t="str">
            <v>Poss</v>
          </cell>
          <cell r="N158" t="str">
            <v>Planning</v>
          </cell>
          <cell r="O158" t="str">
            <v xml:space="preserve">Finley Substation Augmentation (2nd Tx) Contract </v>
          </cell>
          <cell r="P158" t="str">
            <v>132SS</v>
          </cell>
          <cell r="Q158" t="str">
            <v>Southern</v>
          </cell>
          <cell r="R158">
            <v>5</v>
          </cell>
          <cell r="S158">
            <v>0.29166666666666674</v>
          </cell>
          <cell r="T158">
            <v>3.801616915422886</v>
          </cell>
          <cell r="U158">
            <v>0.90671641791044766</v>
          </cell>
        </row>
        <row r="159">
          <cell r="A159">
            <v>95</v>
          </cell>
          <cell r="B159" t="str">
            <v>Kempsey 132/33 kV Tx Capacity Limitations</v>
          </cell>
          <cell r="C159">
            <v>1</v>
          </cell>
          <cell r="D159">
            <v>39417</v>
          </cell>
          <cell r="E159">
            <v>25</v>
          </cell>
          <cell r="F159">
            <v>3</v>
          </cell>
          <cell r="G159">
            <v>38877</v>
          </cell>
          <cell r="H159">
            <v>11</v>
          </cell>
          <cell r="I159" t="str">
            <v>Transformer Replace</v>
          </cell>
          <cell r="J159">
            <v>18</v>
          </cell>
          <cell r="L159" t="str">
            <v>7.2.14</v>
          </cell>
          <cell r="M159" t="str">
            <v>Future</v>
          </cell>
          <cell r="N159" t="str">
            <v>Planning</v>
          </cell>
          <cell r="O159" t="str">
            <v>Kempsey 2*60MVA 132/33kV Tx Replacement - Contract</v>
          </cell>
          <cell r="P159" t="str">
            <v>132TX</v>
          </cell>
          <cell r="Q159" t="str">
            <v>Northern</v>
          </cell>
          <cell r="R159">
            <v>4.5</v>
          </cell>
          <cell r="T159">
            <v>2.2499999999999999E-2</v>
          </cell>
          <cell r="U159">
            <v>3.3525</v>
          </cell>
          <cell r="V159">
            <v>1.125</v>
          </cell>
        </row>
        <row r="160">
          <cell r="A160">
            <v>96</v>
          </cell>
          <cell r="B160" t="str">
            <v>Parkes area supply</v>
          </cell>
          <cell r="C160">
            <v>1</v>
          </cell>
          <cell r="D160">
            <v>39052</v>
          </cell>
          <cell r="E160">
            <v>42</v>
          </cell>
          <cell r="F160">
            <v>3</v>
          </cell>
          <cell r="G160">
            <v>38512</v>
          </cell>
          <cell r="H160">
            <v>11</v>
          </cell>
          <cell r="I160" t="str">
            <v>Transformer Replace</v>
          </cell>
          <cell r="J160">
            <v>18</v>
          </cell>
          <cell r="L160" t="str">
            <v>6.5.19</v>
          </cell>
          <cell r="M160" t="str">
            <v>Poss</v>
          </cell>
          <cell r="N160" t="str">
            <v>Planning</v>
          </cell>
          <cell r="O160" t="str">
            <v>Parkes 132/66 kV 2nd Tx SS Aug - Contract</v>
          </cell>
          <cell r="P160" t="str">
            <v>132TX</v>
          </cell>
          <cell r="Q160" t="str">
            <v>Central</v>
          </cell>
          <cell r="R160">
            <v>5</v>
          </cell>
          <cell r="S160">
            <v>2.5000000000000001E-2</v>
          </cell>
          <cell r="T160">
            <v>3.7250000000000001</v>
          </cell>
          <cell r="U160">
            <v>1.25</v>
          </cell>
        </row>
        <row r="161">
          <cell r="A161">
            <v>97</v>
          </cell>
          <cell r="B161" t="str">
            <v>Port Macquarie 132/33 kV Transformer Replacement</v>
          </cell>
          <cell r="C161">
            <v>1</v>
          </cell>
          <cell r="D161">
            <v>38991</v>
          </cell>
          <cell r="E161">
            <v>44</v>
          </cell>
          <cell r="F161">
            <v>3</v>
          </cell>
          <cell r="G161">
            <v>38271</v>
          </cell>
          <cell r="H161">
            <v>10</v>
          </cell>
          <cell r="I161" t="str">
            <v>132kV Aug</v>
          </cell>
          <cell r="J161">
            <v>24</v>
          </cell>
          <cell r="L161" t="str">
            <v>5.3.3</v>
          </cell>
          <cell r="M161" t="str">
            <v>Likely</v>
          </cell>
          <cell r="N161" t="str">
            <v>Proposed</v>
          </cell>
          <cell r="O161" t="str">
            <v>Port Macquarie Tx Replacement - Contract</v>
          </cell>
          <cell r="P161" t="str">
            <v>132TX</v>
          </cell>
          <cell r="Q161" t="str">
            <v>Northern</v>
          </cell>
          <cell r="R161">
            <v>2.8333333333333335</v>
          </cell>
          <cell r="S161">
            <v>0.21249999999999999</v>
          </cell>
          <cell r="T161">
            <v>2.3374999999999999</v>
          </cell>
          <cell r="U161">
            <v>0.28333333333333333</v>
          </cell>
        </row>
        <row r="162">
          <cell r="A162">
            <v>98</v>
          </cell>
          <cell r="B162" t="str">
            <v>Replacement of Two 330/132 kV Txs at Sydney South</v>
          </cell>
          <cell r="C162">
            <v>1</v>
          </cell>
          <cell r="D162">
            <v>39417</v>
          </cell>
          <cell r="E162">
            <v>46</v>
          </cell>
          <cell r="F162">
            <v>3</v>
          </cell>
          <cell r="G162">
            <v>38697</v>
          </cell>
          <cell r="H162">
            <v>9</v>
          </cell>
          <cell r="I162" t="str">
            <v>330/132kV Aug</v>
          </cell>
          <cell r="J162">
            <v>24</v>
          </cell>
          <cell r="L162" t="str">
            <v>7.2.17</v>
          </cell>
          <cell r="M162" t="str">
            <v>Future</v>
          </cell>
          <cell r="N162" t="str">
            <v>Planning</v>
          </cell>
          <cell r="O162" t="str">
            <v>Sydney South #3 &amp; #4 Tx Replacement  - Contract</v>
          </cell>
          <cell r="P162" t="str">
            <v>330TX</v>
          </cell>
          <cell r="Q162" t="str">
            <v>Central</v>
          </cell>
          <cell r="R162">
            <v>12</v>
          </cell>
          <cell r="T162">
            <v>0.7</v>
          </cell>
          <cell r="U162">
            <v>9.1238805970149262</v>
          </cell>
          <cell r="V162">
            <v>2.1761194029850746</v>
          </cell>
        </row>
        <row r="163">
          <cell r="A163">
            <v>99</v>
          </cell>
          <cell r="B163" t="str">
            <v>Tuggerah supply</v>
          </cell>
          <cell r="C163">
            <v>1</v>
          </cell>
          <cell r="D163">
            <v>39783</v>
          </cell>
          <cell r="E163">
            <v>59</v>
          </cell>
          <cell r="F163">
            <v>3</v>
          </cell>
          <cell r="G163">
            <v>39063</v>
          </cell>
          <cell r="H163">
            <v>9</v>
          </cell>
          <cell r="I163" t="str">
            <v>330/132kV Aug</v>
          </cell>
          <cell r="J163">
            <v>24</v>
          </cell>
          <cell r="L163" t="str">
            <v>6.5.9</v>
          </cell>
          <cell r="M163" t="str">
            <v>Poss</v>
          </cell>
          <cell r="N163" t="str">
            <v>Planning</v>
          </cell>
          <cell r="O163" t="str">
            <v>Tuggerah Stage 1 - 330kV &amp; Tx - Contract</v>
          </cell>
          <cell r="P163" t="str">
            <v>330SS</v>
          </cell>
          <cell r="Q163" t="str">
            <v>Northern</v>
          </cell>
          <cell r="R163">
            <v>8</v>
          </cell>
          <cell r="U163">
            <v>0.46666666666666679</v>
          </cell>
          <cell r="V163">
            <v>6.0825870646766171</v>
          </cell>
          <cell r="W163">
            <v>1.4507462686567161</v>
          </cell>
        </row>
        <row r="164">
          <cell r="A164">
            <v>100</v>
          </cell>
          <cell r="B164" t="str">
            <v>Yanco 132/66kV Tx Capacity Limits</v>
          </cell>
          <cell r="C164">
            <v>1</v>
          </cell>
          <cell r="D164">
            <v>40148</v>
          </cell>
          <cell r="E164">
            <v>66</v>
          </cell>
          <cell r="F164">
            <v>3</v>
          </cell>
          <cell r="G164">
            <v>39608</v>
          </cell>
          <cell r="H164">
            <v>11</v>
          </cell>
          <cell r="I164" t="str">
            <v>Transformer Replace</v>
          </cell>
          <cell r="J164">
            <v>18</v>
          </cell>
          <cell r="L164" t="str">
            <v>7.2.20</v>
          </cell>
          <cell r="M164" t="str">
            <v>Future</v>
          </cell>
          <cell r="N164" t="str">
            <v>Planning</v>
          </cell>
          <cell r="O164" t="str">
            <v>Yanco 132/33kV SS Tx Upgrade - Contract</v>
          </cell>
          <cell r="P164" t="str">
            <v>132TX</v>
          </cell>
          <cell r="Q164" t="str">
            <v>Southern</v>
          </cell>
          <cell r="R164">
            <v>2</v>
          </cell>
          <cell r="V164">
            <v>0.01</v>
          </cell>
          <cell r="W164">
            <v>1.49</v>
          </cell>
          <cell r="X164">
            <v>0.5</v>
          </cell>
        </row>
        <row r="165">
          <cell r="A165">
            <v>101</v>
          </cell>
          <cell r="B165" t="str">
            <v>Holroyd Complex - Stage 1 Holroyd 132kV SwStn</v>
          </cell>
          <cell r="C165">
            <v>1</v>
          </cell>
          <cell r="D165">
            <v>39783</v>
          </cell>
          <cell r="E165">
            <v>21</v>
          </cell>
          <cell r="F165">
            <v>3</v>
          </cell>
          <cell r="G165">
            <v>38883</v>
          </cell>
          <cell r="H165">
            <v>7</v>
          </cell>
          <cell r="I165" t="str">
            <v>132kV Greenfield</v>
          </cell>
          <cell r="J165">
            <v>30</v>
          </cell>
          <cell r="L165" t="str">
            <v>6.5.15</v>
          </cell>
          <cell r="M165" t="str">
            <v>Poss</v>
          </cell>
          <cell r="N165" t="str">
            <v>Proposed</v>
          </cell>
          <cell r="O165" t="str">
            <v xml:space="preserve"> Establish Holroyd 132kV Switching Station - Contract</v>
          </cell>
          <cell r="P165" t="str">
            <v>132SS</v>
          </cell>
          <cell r="Q165" t="str">
            <v>Central</v>
          </cell>
          <cell r="R165">
            <v>6</v>
          </cell>
          <cell r="T165">
            <v>1.0714285714285714E-2</v>
          </cell>
          <cell r="U165">
            <v>0.51428571428571446</v>
          </cell>
          <cell r="V165">
            <v>4.6761940298507456</v>
          </cell>
          <cell r="W165">
            <v>0.79880597014925392</v>
          </cell>
        </row>
        <row r="166">
          <cell r="A166">
            <v>102</v>
          </cell>
          <cell r="B166" t="str">
            <v>Holroyd Complex - Stage 1 Holroyd 132kV SwStn</v>
          </cell>
          <cell r="C166">
            <v>1</v>
          </cell>
          <cell r="D166">
            <v>39783</v>
          </cell>
          <cell r="E166">
            <v>21</v>
          </cell>
          <cell r="F166">
            <v>2</v>
          </cell>
          <cell r="G166">
            <v>39063</v>
          </cell>
          <cell r="H166">
            <v>4</v>
          </cell>
          <cell r="I166" t="str">
            <v>TL -REF</v>
          </cell>
          <cell r="J166">
            <v>24</v>
          </cell>
          <cell r="L166" t="str">
            <v>6.5.15</v>
          </cell>
          <cell r="M166" t="str">
            <v>Poss</v>
          </cell>
          <cell r="N166" t="str">
            <v>Proposed</v>
          </cell>
          <cell r="O166" t="str">
            <v xml:space="preserve"> Establish Holroyd 132kV Outlets - Contract</v>
          </cell>
          <cell r="P166" t="str">
            <v>TL REF</v>
          </cell>
          <cell r="Q166" t="str">
            <v>Central</v>
          </cell>
          <cell r="R166">
            <v>3</v>
          </cell>
          <cell r="U166">
            <v>0.25431034482758619</v>
          </cell>
          <cell r="V166">
            <v>2.2005677039529021</v>
          </cell>
          <cell r="W166">
            <v>0.54512195121951201</v>
          </cell>
        </row>
        <row r="167">
          <cell r="A167">
            <v>103</v>
          </cell>
          <cell r="B167" t="str">
            <v>Holroyd Complex - Stage 2 330/132kV Substation</v>
          </cell>
          <cell r="C167">
            <v>1</v>
          </cell>
          <cell r="D167">
            <v>40148</v>
          </cell>
          <cell r="E167">
            <v>21</v>
          </cell>
          <cell r="F167">
            <v>2</v>
          </cell>
          <cell r="G167">
            <v>39068</v>
          </cell>
          <cell r="H167">
            <v>2</v>
          </cell>
          <cell r="I167" t="str">
            <v>EHV TL -REF</v>
          </cell>
          <cell r="J167">
            <v>36</v>
          </cell>
          <cell r="L167" t="str">
            <v>6.5.14</v>
          </cell>
          <cell r="M167" t="str">
            <v>Poss</v>
          </cell>
          <cell r="N167" t="str">
            <v>Proposed</v>
          </cell>
          <cell r="O167" t="str">
            <v>Holroyd Stage 2 Line works - Contract</v>
          </cell>
          <cell r="P167" t="str">
            <v>TL EIS</v>
          </cell>
          <cell r="Q167" t="str">
            <v>Central</v>
          </cell>
          <cell r="R167">
            <v>12</v>
          </cell>
          <cell r="U167">
            <v>0.56000000000000005</v>
          </cell>
          <cell r="V167">
            <v>1.1692035398230087</v>
          </cell>
          <cell r="W167">
            <v>9.8406288624116272</v>
          </cell>
          <cell r="X167">
            <v>0.43016759776536317</v>
          </cell>
        </row>
        <row r="168">
          <cell r="A168">
            <v>104</v>
          </cell>
          <cell r="B168" t="str">
            <v>Holroyd Complex - Stage 2 330/132kV Substation</v>
          </cell>
          <cell r="C168">
            <v>1</v>
          </cell>
          <cell r="D168">
            <v>40148</v>
          </cell>
          <cell r="E168">
            <v>21</v>
          </cell>
          <cell r="F168">
            <v>3</v>
          </cell>
          <cell r="G168">
            <v>39428</v>
          </cell>
          <cell r="H168">
            <v>9</v>
          </cell>
          <cell r="I168" t="str">
            <v>330/132kV Aug</v>
          </cell>
          <cell r="J168">
            <v>24</v>
          </cell>
          <cell r="L168" t="str">
            <v>6.5.14</v>
          </cell>
          <cell r="M168" t="str">
            <v>Poss</v>
          </cell>
          <cell r="N168" t="str">
            <v>Proposed</v>
          </cell>
          <cell r="O168" t="str">
            <v>Establish Holroyd 330/132kV Substation - Contract</v>
          </cell>
          <cell r="P168" t="str">
            <v>330SS</v>
          </cell>
          <cell r="Q168" t="str">
            <v>Central</v>
          </cell>
          <cell r="R168">
            <v>18</v>
          </cell>
          <cell r="V168">
            <v>1.05</v>
          </cell>
          <cell r="W168">
            <v>13.685820895522387</v>
          </cell>
          <cell r="X168">
            <v>3.2641791044776118</v>
          </cell>
        </row>
        <row r="169">
          <cell r="A169">
            <v>105</v>
          </cell>
          <cell r="B169" t="str">
            <v>Holroyd Complex - Stage 2 330/132kV Substation</v>
          </cell>
          <cell r="C169">
            <v>1</v>
          </cell>
          <cell r="D169">
            <v>40148</v>
          </cell>
          <cell r="E169">
            <v>21</v>
          </cell>
          <cell r="F169">
            <v>2</v>
          </cell>
          <cell r="G169">
            <v>39428</v>
          </cell>
          <cell r="H169">
            <v>4</v>
          </cell>
          <cell r="I169" t="str">
            <v>TL -REF</v>
          </cell>
          <cell r="J169">
            <v>24</v>
          </cell>
          <cell r="L169" t="str">
            <v>6.5.14</v>
          </cell>
          <cell r="M169" t="str">
            <v>Poss</v>
          </cell>
          <cell r="N169" t="str">
            <v>Proposed</v>
          </cell>
          <cell r="O169" t="str">
            <v>Holroyd Stage 2 - Easement Services Crossing Contract</v>
          </cell>
          <cell r="P169" t="str">
            <v>TL REF</v>
          </cell>
          <cell r="Q169" t="str">
            <v>Central</v>
          </cell>
          <cell r="R169">
            <v>6</v>
          </cell>
          <cell r="V169">
            <v>0.50862068965517238</v>
          </cell>
          <cell r="W169">
            <v>4.4011354079058043</v>
          </cell>
          <cell r="X169">
            <v>1.090243902439024</v>
          </cell>
        </row>
        <row r="170">
          <cell r="A170">
            <v>106</v>
          </cell>
          <cell r="B170" t="str">
            <v>Holroyd Complex - Stage 3 Reinforce 330kV Capacity</v>
          </cell>
          <cell r="C170">
            <v>1</v>
          </cell>
          <cell r="D170">
            <v>40513</v>
          </cell>
          <cell r="E170">
            <v>21</v>
          </cell>
          <cell r="F170">
            <v>1</v>
          </cell>
          <cell r="G170">
            <v>38713</v>
          </cell>
          <cell r="H170">
            <v>1</v>
          </cell>
          <cell r="I170" t="str">
            <v>EHV TL -EIS</v>
          </cell>
          <cell r="J170">
            <v>60</v>
          </cell>
          <cell r="L170" t="str">
            <v>6.5.14</v>
          </cell>
          <cell r="M170" t="str">
            <v>Poss</v>
          </cell>
          <cell r="N170" t="str">
            <v>Proposed</v>
          </cell>
          <cell r="O170" t="str">
            <v>Holroyd - Stage 3 Line Works Contract</v>
          </cell>
          <cell r="P170" t="str">
            <v>TL EIS</v>
          </cell>
          <cell r="Q170" t="str">
            <v>Central</v>
          </cell>
          <cell r="R170">
            <v>20</v>
          </cell>
          <cell r="T170">
            <v>0.1866666666666667</v>
          </cell>
          <cell r="U170">
            <v>0.82666666666666688</v>
          </cell>
          <cell r="V170">
            <v>0.67440860215053788</v>
          </cell>
          <cell r="W170">
            <v>1.8580645161290319</v>
          </cell>
          <cell r="X170">
            <v>16.137954232147781</v>
          </cell>
          <cell r="Y170">
            <v>0.31623931623931634</v>
          </cell>
        </row>
        <row r="171">
          <cell r="A171">
            <v>107</v>
          </cell>
          <cell r="B171" t="str">
            <v>Holroyd Complex - Stage 3 Reinforce 330kV Capacity</v>
          </cell>
          <cell r="C171">
            <v>1</v>
          </cell>
          <cell r="D171">
            <v>40513</v>
          </cell>
          <cell r="E171">
            <v>21</v>
          </cell>
          <cell r="F171">
            <v>1</v>
          </cell>
          <cell r="G171">
            <v>39073</v>
          </cell>
          <cell r="H171">
            <v>3</v>
          </cell>
          <cell r="I171" t="str">
            <v>TL -EIS</v>
          </cell>
          <cell r="J171">
            <v>48</v>
          </cell>
          <cell r="L171" t="str">
            <v>6.5.14</v>
          </cell>
          <cell r="M171" t="str">
            <v>Poss</v>
          </cell>
          <cell r="N171" t="str">
            <v>Proposed</v>
          </cell>
          <cell r="O171" t="str">
            <v>Holroyd - Stage 3 132kV Cable Works Contract</v>
          </cell>
          <cell r="P171" t="str">
            <v>TL REF</v>
          </cell>
          <cell r="Q171" t="str">
            <v>Central</v>
          </cell>
          <cell r="R171">
            <v>8</v>
          </cell>
          <cell r="U171">
            <v>0.11487179487179489</v>
          </cell>
          <cell r="V171">
            <v>0.39179487179487188</v>
          </cell>
          <cell r="W171">
            <v>0.58133333333333326</v>
          </cell>
          <cell r="X171">
            <v>6.7554163701067624</v>
          </cell>
          <cell r="Y171">
            <v>0.15658362989323849</v>
          </cell>
        </row>
        <row r="172">
          <cell r="A172">
            <v>108</v>
          </cell>
          <cell r="B172" t="str">
            <v>Holroyd Complex - Stage 3 Reinforce 330kV Capacity</v>
          </cell>
          <cell r="C172">
            <v>1</v>
          </cell>
          <cell r="D172">
            <v>40513</v>
          </cell>
          <cell r="E172">
            <v>21</v>
          </cell>
          <cell r="F172">
            <v>3</v>
          </cell>
          <cell r="G172">
            <v>39793</v>
          </cell>
          <cell r="H172">
            <v>9</v>
          </cell>
          <cell r="I172" t="str">
            <v>330/132kV Aug</v>
          </cell>
          <cell r="J172">
            <v>24</v>
          </cell>
          <cell r="L172" t="str">
            <v>6.5.14</v>
          </cell>
          <cell r="M172" t="str">
            <v>Poss</v>
          </cell>
          <cell r="N172" t="str">
            <v>Proposed</v>
          </cell>
          <cell r="O172" t="str">
            <v>Holroyd - Stage 3 Substation Augmentation Contract</v>
          </cell>
          <cell r="P172" t="str">
            <v>330SS</v>
          </cell>
          <cell r="Q172" t="str">
            <v>Central</v>
          </cell>
          <cell r="R172">
            <v>8</v>
          </cell>
          <cell r="W172">
            <v>0.46666666666666679</v>
          </cell>
          <cell r="X172">
            <v>6.0825870646766171</v>
          </cell>
          <cell r="Y172">
            <v>1.4507462686567161</v>
          </cell>
        </row>
        <row r="173">
          <cell r="A173">
            <v>109</v>
          </cell>
          <cell r="B173" t="str">
            <v>Holroyd Complex - Stage 4 Aug Holroyd for 330kV Cable</v>
          </cell>
          <cell r="C173">
            <v>1</v>
          </cell>
          <cell r="D173">
            <v>40513</v>
          </cell>
          <cell r="E173">
            <v>21</v>
          </cell>
          <cell r="F173">
            <v>3</v>
          </cell>
          <cell r="G173">
            <v>39793</v>
          </cell>
          <cell r="H173">
            <v>9</v>
          </cell>
          <cell r="I173" t="str">
            <v>330/132kV Aug</v>
          </cell>
          <cell r="J173">
            <v>24</v>
          </cell>
          <cell r="L173" t="str">
            <v>6.5.14</v>
          </cell>
          <cell r="M173" t="str">
            <v>Poss</v>
          </cell>
          <cell r="N173" t="str">
            <v>Proposed</v>
          </cell>
          <cell r="O173" t="str">
            <v>Holroyd - Stage 4 Substation Augmentation Contract</v>
          </cell>
          <cell r="P173" t="str">
            <v>330SS</v>
          </cell>
          <cell r="Q173" t="str">
            <v>Central</v>
          </cell>
          <cell r="R173">
            <v>12</v>
          </cell>
          <cell r="W173">
            <v>0.7</v>
          </cell>
          <cell r="X173">
            <v>9.1238805970149262</v>
          </cell>
          <cell r="Y173">
            <v>2.1761194029850746</v>
          </cell>
        </row>
        <row r="174">
          <cell r="A174">
            <v>110</v>
          </cell>
          <cell r="B174" t="str">
            <v>Holroyd Complex - Stage 5 330kV Cable to Potts Hill</v>
          </cell>
          <cell r="C174">
            <v>1</v>
          </cell>
          <cell r="D174">
            <v>40513</v>
          </cell>
          <cell r="E174">
            <v>21</v>
          </cell>
          <cell r="F174">
            <v>1</v>
          </cell>
          <cell r="G174">
            <v>38713</v>
          </cell>
          <cell r="H174">
            <v>1</v>
          </cell>
          <cell r="I174" t="str">
            <v>EHV TL -EIS</v>
          </cell>
          <cell r="J174">
            <v>60</v>
          </cell>
          <cell r="L174" t="str">
            <v>6.5.14</v>
          </cell>
          <cell r="M174" t="str">
            <v>Poss</v>
          </cell>
          <cell r="N174" t="str">
            <v>Proposed</v>
          </cell>
          <cell r="O174" t="str">
            <v>Holroyd - Stage 5 First 330kV Cable Connection (17Km)</v>
          </cell>
          <cell r="P174" t="str">
            <v>HV Cable</v>
          </cell>
          <cell r="Q174" t="str">
            <v>Central</v>
          </cell>
          <cell r="R174">
            <v>100</v>
          </cell>
          <cell r="T174">
            <v>0.93333333333333346</v>
          </cell>
          <cell r="U174">
            <v>4.1333333333333337</v>
          </cell>
          <cell r="V174">
            <v>3.3720430107526882</v>
          </cell>
          <cell r="W174">
            <v>9.2903225806451619</v>
          </cell>
          <cell r="X174">
            <v>80.6897711607389</v>
          </cell>
          <cell r="Y174">
            <v>1.5811965811965818</v>
          </cell>
        </row>
        <row r="175">
          <cell r="A175">
            <v>111</v>
          </cell>
          <cell r="B175" t="str">
            <v>Kemps  - Sydney South: Kemps - Liverpool</v>
          </cell>
          <cell r="C175">
            <v>1</v>
          </cell>
          <cell r="D175">
            <v>40513</v>
          </cell>
          <cell r="E175">
            <v>22</v>
          </cell>
          <cell r="F175">
            <v>1</v>
          </cell>
          <cell r="G175">
            <v>38713</v>
          </cell>
          <cell r="H175">
            <v>1</v>
          </cell>
          <cell r="I175" t="str">
            <v>EHV TL -EIS</v>
          </cell>
          <cell r="J175">
            <v>60</v>
          </cell>
          <cell r="L175" t="str">
            <v>6.5.12</v>
          </cell>
          <cell r="M175" t="str">
            <v>Poss</v>
          </cell>
          <cell r="N175" t="str">
            <v>Proposed</v>
          </cell>
          <cell r="O175" t="str">
            <v>Kemps Creek to Liverpool Line - Contract</v>
          </cell>
          <cell r="P175" t="str">
            <v>TL EIS</v>
          </cell>
          <cell r="Q175" t="str">
            <v>Central</v>
          </cell>
          <cell r="R175">
            <v>12</v>
          </cell>
          <cell r="T175">
            <v>0.11200000000000003</v>
          </cell>
          <cell r="U175">
            <v>0.49600000000000016</v>
          </cell>
          <cell r="V175">
            <v>0.40464516129032274</v>
          </cell>
          <cell r="W175">
            <v>1.1148387096774193</v>
          </cell>
          <cell r="X175">
            <v>9.6827725392886688</v>
          </cell>
          <cell r="Y175">
            <v>0.18974358974358982</v>
          </cell>
        </row>
        <row r="176">
          <cell r="A176">
            <v>112</v>
          </cell>
          <cell r="B176" t="str">
            <v>Kemps  - Sydney South: Kemps - Liverpool</v>
          </cell>
          <cell r="C176">
            <v>1</v>
          </cell>
          <cell r="D176">
            <v>41244</v>
          </cell>
          <cell r="E176">
            <v>22</v>
          </cell>
          <cell r="F176">
            <v>1</v>
          </cell>
          <cell r="G176">
            <v>39444</v>
          </cell>
          <cell r="H176">
            <v>1</v>
          </cell>
          <cell r="I176" t="str">
            <v>EHV TL -EIS</v>
          </cell>
          <cell r="J176">
            <v>60</v>
          </cell>
          <cell r="L176" t="str">
            <v>6.5.12</v>
          </cell>
          <cell r="M176" t="str">
            <v>Poss</v>
          </cell>
          <cell r="N176" t="str">
            <v>Proposed</v>
          </cell>
          <cell r="O176" t="str">
            <v>Liverpool to Sydney South Line - Contract</v>
          </cell>
          <cell r="P176" t="str">
            <v>TL EIS</v>
          </cell>
          <cell r="Q176" t="str">
            <v>Central</v>
          </cell>
          <cell r="R176">
            <v>20</v>
          </cell>
          <cell r="V176">
            <v>0.1866666666666667</v>
          </cell>
          <cell r="W176">
            <v>0.82666666666666688</v>
          </cell>
          <cell r="X176">
            <v>0.67440860215053788</v>
          </cell>
          <cell r="Y176">
            <v>1.8580645161290319</v>
          </cell>
          <cell r="Z176">
            <v>16.137954232147781</v>
          </cell>
          <cell r="AA176">
            <v>0.31623931623931634</v>
          </cell>
        </row>
        <row r="177">
          <cell r="A177">
            <v>113</v>
          </cell>
          <cell r="B177" t="str">
            <v>Kemps  - Sydney South: Kemps - Liverpool</v>
          </cell>
          <cell r="C177">
            <v>1</v>
          </cell>
          <cell r="D177">
            <v>40513</v>
          </cell>
          <cell r="E177">
            <v>22</v>
          </cell>
          <cell r="F177">
            <v>3</v>
          </cell>
          <cell r="G177">
            <v>39793</v>
          </cell>
          <cell r="H177">
            <v>9</v>
          </cell>
          <cell r="I177" t="str">
            <v>330/132kV Aug</v>
          </cell>
          <cell r="J177">
            <v>24</v>
          </cell>
          <cell r="L177" t="str">
            <v>6.5.12</v>
          </cell>
          <cell r="M177" t="str">
            <v>Poss</v>
          </cell>
          <cell r="N177" t="str">
            <v>Proposed</v>
          </cell>
          <cell r="O177" t="str">
            <v>Liverpool Substation Augmentation - Contract</v>
          </cell>
          <cell r="P177" t="str">
            <v>330SS</v>
          </cell>
          <cell r="Q177" t="str">
            <v>Central</v>
          </cell>
          <cell r="R177">
            <v>5</v>
          </cell>
          <cell r="W177">
            <v>0.29166666666666674</v>
          </cell>
          <cell r="X177">
            <v>3.801616915422886</v>
          </cell>
          <cell r="Y177">
            <v>0.90671641791044766</v>
          </cell>
        </row>
        <row r="178">
          <cell r="A178">
            <v>114</v>
          </cell>
          <cell r="B178" t="str">
            <v>Kemps  - Sydney South: Kemps - Liverpool</v>
          </cell>
          <cell r="C178">
            <v>1</v>
          </cell>
          <cell r="D178">
            <v>40513</v>
          </cell>
          <cell r="E178">
            <v>22</v>
          </cell>
          <cell r="F178">
            <v>3</v>
          </cell>
          <cell r="G178">
            <v>39793</v>
          </cell>
          <cell r="H178">
            <v>9</v>
          </cell>
          <cell r="I178" t="str">
            <v>330/132kV Aug</v>
          </cell>
          <cell r="J178">
            <v>24</v>
          </cell>
          <cell r="L178" t="str">
            <v>6.5.12</v>
          </cell>
          <cell r="M178" t="str">
            <v>Poss</v>
          </cell>
          <cell r="N178" t="str">
            <v>Proposed</v>
          </cell>
          <cell r="O178" t="str">
            <v>Kemps Creek Substation Augmentation - Contract</v>
          </cell>
          <cell r="P178" t="str">
            <v>330SS</v>
          </cell>
          <cell r="Q178" t="str">
            <v>Central</v>
          </cell>
          <cell r="R178">
            <v>2</v>
          </cell>
          <cell r="W178">
            <v>0.1166666666666667</v>
          </cell>
          <cell r="X178">
            <v>1.5206467661691543</v>
          </cell>
          <cell r="Y178">
            <v>0.36268656716417902</v>
          </cell>
        </row>
        <row r="179">
          <cell r="A179">
            <v>115</v>
          </cell>
          <cell r="B179" t="str">
            <v>Kemps  - Sydney South: Kemps - Liverpool</v>
          </cell>
          <cell r="C179">
            <v>1</v>
          </cell>
          <cell r="D179">
            <v>41244</v>
          </cell>
          <cell r="E179">
            <v>22</v>
          </cell>
          <cell r="F179">
            <v>3</v>
          </cell>
          <cell r="G179">
            <v>40524</v>
          </cell>
          <cell r="H179">
            <v>9</v>
          </cell>
          <cell r="I179" t="str">
            <v>330/132kV Aug</v>
          </cell>
          <cell r="J179">
            <v>24</v>
          </cell>
          <cell r="L179" t="str">
            <v>6.5.12</v>
          </cell>
          <cell r="M179" t="str">
            <v>Poss</v>
          </cell>
          <cell r="N179" t="str">
            <v>Proposed</v>
          </cell>
          <cell r="O179" t="str">
            <v>Sydney South Augmentations - Contract</v>
          </cell>
          <cell r="P179" t="str">
            <v>330SS</v>
          </cell>
          <cell r="Q179" t="str">
            <v>Central</v>
          </cell>
          <cell r="R179">
            <v>6</v>
          </cell>
          <cell r="Y179">
            <v>0.35</v>
          </cell>
          <cell r="Z179">
            <v>4.5619402985074631</v>
          </cell>
          <cell r="AA179">
            <v>1.0880597014925373</v>
          </cell>
        </row>
        <row r="180">
          <cell r="A180">
            <v>116</v>
          </cell>
          <cell r="B180" t="str">
            <v>Kemps - Sydney South: Kemps Ck 500 kV Txs</v>
          </cell>
          <cell r="C180">
            <v>1</v>
          </cell>
          <cell r="D180">
            <v>40513</v>
          </cell>
          <cell r="E180">
            <v>23</v>
          </cell>
          <cell r="F180">
            <v>3</v>
          </cell>
          <cell r="G180">
            <v>39673</v>
          </cell>
          <cell r="H180">
            <v>8</v>
          </cell>
          <cell r="I180" t="str">
            <v>500/330kV Aug</v>
          </cell>
          <cell r="J180">
            <v>28</v>
          </cell>
          <cell r="L180" t="str">
            <v>6.5.12</v>
          </cell>
          <cell r="M180" t="str">
            <v>Poss</v>
          </cell>
          <cell r="N180" t="str">
            <v>Planning PT</v>
          </cell>
          <cell r="O180" t="str">
            <v>Kemps Crk 500/330kV Tx  Contract</v>
          </cell>
          <cell r="P180" t="str">
            <v>500SS</v>
          </cell>
          <cell r="Q180" t="str">
            <v>Central</v>
          </cell>
          <cell r="R180">
            <v>28</v>
          </cell>
          <cell r="W180">
            <v>2.2000000000000002</v>
          </cell>
          <cell r="X180">
            <v>21.609459459459455</v>
          </cell>
          <cell r="Y180">
            <v>4.1905405405405398</v>
          </cell>
        </row>
        <row r="181">
          <cell r="A181">
            <v>117</v>
          </cell>
          <cell r="B181" t="str">
            <v>Kempsey - Pt Macquarie 330kV TL</v>
          </cell>
          <cell r="C181">
            <v>1</v>
          </cell>
          <cell r="D181">
            <v>40148</v>
          </cell>
          <cell r="E181">
            <v>24</v>
          </cell>
          <cell r="F181">
            <v>1</v>
          </cell>
          <cell r="G181">
            <v>38348</v>
          </cell>
          <cell r="H181">
            <v>1</v>
          </cell>
          <cell r="I181" t="str">
            <v>EHV TL -EIS</v>
          </cell>
          <cell r="J181">
            <v>60</v>
          </cell>
          <cell r="L181" t="str">
            <v>6.4.1</v>
          </cell>
          <cell r="M181" t="str">
            <v>Likely</v>
          </cell>
          <cell r="N181" t="str">
            <v>Proposed</v>
          </cell>
          <cell r="O181" t="str">
            <v>Kempsey - Pt Macquarie 330kV TL - Contract</v>
          </cell>
          <cell r="P181" t="str">
            <v>TL EIS</v>
          </cell>
          <cell r="Q181" t="str">
            <v>Northern</v>
          </cell>
          <cell r="R181">
            <v>45</v>
          </cell>
          <cell r="S181">
            <v>0.42</v>
          </cell>
          <cell r="T181">
            <v>1.86</v>
          </cell>
          <cell r="U181">
            <v>1.5174193548387103</v>
          </cell>
          <cell r="V181">
            <v>4.1806451612903226</v>
          </cell>
          <cell r="W181">
            <v>36.310397022332509</v>
          </cell>
          <cell r="X181">
            <v>0.71153846153846179</v>
          </cell>
        </row>
        <row r="182">
          <cell r="A182">
            <v>118</v>
          </cell>
          <cell r="B182" t="str">
            <v>Kempsey - Pt Macquarie 330kV TL</v>
          </cell>
          <cell r="C182">
            <v>1</v>
          </cell>
          <cell r="D182">
            <v>39417</v>
          </cell>
          <cell r="E182">
            <v>24</v>
          </cell>
          <cell r="F182">
            <v>3</v>
          </cell>
          <cell r="G182">
            <v>38697</v>
          </cell>
          <cell r="H182">
            <v>10</v>
          </cell>
          <cell r="I182" t="str">
            <v>132kV Aug</v>
          </cell>
          <cell r="J182">
            <v>24</v>
          </cell>
          <cell r="L182" t="str">
            <v>6.4.1</v>
          </cell>
          <cell r="M182" t="str">
            <v>Likely</v>
          </cell>
          <cell r="N182" t="str">
            <v>Proposed</v>
          </cell>
          <cell r="O182" t="str">
            <v>Nambucca 132kV line switchbay - contract</v>
          </cell>
          <cell r="P182" t="str">
            <v>132SS</v>
          </cell>
          <cell r="Q182" t="str">
            <v>Northern</v>
          </cell>
          <cell r="R182">
            <v>0.5</v>
          </cell>
          <cell r="T182">
            <v>2.9166666666666674E-2</v>
          </cell>
          <cell r="U182">
            <v>0.38016169154228857</v>
          </cell>
          <cell r="V182">
            <v>9.0671641791044755E-2</v>
          </cell>
        </row>
        <row r="183">
          <cell r="A183">
            <v>119</v>
          </cell>
          <cell r="B183" t="str">
            <v>Kempsey - Pt Macquarie 330kV TL</v>
          </cell>
          <cell r="C183">
            <v>1</v>
          </cell>
          <cell r="D183">
            <v>39417</v>
          </cell>
          <cell r="E183">
            <v>24</v>
          </cell>
          <cell r="F183">
            <v>2</v>
          </cell>
          <cell r="G183">
            <v>38697</v>
          </cell>
          <cell r="H183">
            <v>4</v>
          </cell>
          <cell r="I183" t="str">
            <v>TL -REF</v>
          </cell>
          <cell r="J183">
            <v>24</v>
          </cell>
          <cell r="L183" t="str">
            <v>6.4.1</v>
          </cell>
          <cell r="M183" t="str">
            <v>Likely</v>
          </cell>
          <cell r="N183" t="str">
            <v>Proposed</v>
          </cell>
          <cell r="O183" t="str">
            <v>Kempsey 132kV Outlets Rearrangements - Contract</v>
          </cell>
          <cell r="P183" t="str">
            <v>TL REF</v>
          </cell>
          <cell r="Q183" t="str">
            <v>Northern</v>
          </cell>
          <cell r="R183">
            <v>1</v>
          </cell>
          <cell r="T183">
            <v>8.4770114942528757E-2</v>
          </cell>
          <cell r="U183">
            <v>0.73352256798430082</v>
          </cell>
          <cell r="V183">
            <v>0.18170731707317073</v>
          </cell>
        </row>
        <row r="184">
          <cell r="A184">
            <v>120</v>
          </cell>
          <cell r="B184" t="str">
            <v>Kempsey - Pt Macquarie 330kV TL</v>
          </cell>
          <cell r="C184">
            <v>1</v>
          </cell>
          <cell r="D184">
            <v>40148</v>
          </cell>
          <cell r="E184">
            <v>24</v>
          </cell>
          <cell r="F184">
            <v>1</v>
          </cell>
          <cell r="G184">
            <v>38708</v>
          </cell>
          <cell r="H184">
            <v>3</v>
          </cell>
          <cell r="I184" t="str">
            <v>TL -EIS</v>
          </cell>
          <cell r="J184">
            <v>48</v>
          </cell>
          <cell r="L184" t="str">
            <v>6.4.1</v>
          </cell>
          <cell r="M184" t="str">
            <v>Likely</v>
          </cell>
          <cell r="N184" t="str">
            <v>Proposed</v>
          </cell>
          <cell r="O184" t="str">
            <v>Port Macquarie 330kV to Port Macquarie 132kV Line (5km DCSP) Contract</v>
          </cell>
          <cell r="P184" t="str">
            <v>TL EIS</v>
          </cell>
          <cell r="Q184" t="str">
            <v>Northern</v>
          </cell>
          <cell r="R184">
            <v>8</v>
          </cell>
          <cell r="T184">
            <v>0.11487179487179489</v>
          </cell>
          <cell r="U184">
            <v>0.39179487179487188</v>
          </cell>
          <cell r="V184">
            <v>0.58133333333333326</v>
          </cell>
          <cell r="W184">
            <v>6.7554163701067624</v>
          </cell>
          <cell r="X184">
            <v>0.15658362989323849</v>
          </cell>
        </row>
        <row r="185">
          <cell r="A185">
            <v>121</v>
          </cell>
          <cell r="B185" t="str">
            <v>Kempsey - Pt Macquarie 330kV TL</v>
          </cell>
          <cell r="C185">
            <v>1</v>
          </cell>
          <cell r="D185">
            <v>40148</v>
          </cell>
          <cell r="E185">
            <v>24</v>
          </cell>
          <cell r="F185">
            <v>3</v>
          </cell>
          <cell r="G185">
            <v>39428</v>
          </cell>
          <cell r="H185">
            <v>10</v>
          </cell>
          <cell r="I185" t="str">
            <v>132kV Aug</v>
          </cell>
          <cell r="J185">
            <v>24</v>
          </cell>
          <cell r="L185" t="str">
            <v>6.4.1</v>
          </cell>
          <cell r="M185" t="str">
            <v>Likely</v>
          </cell>
          <cell r="N185" t="str">
            <v>Proposed</v>
          </cell>
          <cell r="O185" t="str">
            <v>Port Macquarie 132kV- New 132kV Line bay - Contract</v>
          </cell>
          <cell r="P185" t="str">
            <v>132SS</v>
          </cell>
          <cell r="Q185" t="str">
            <v>Northern</v>
          </cell>
          <cell r="R185">
            <v>1</v>
          </cell>
          <cell r="V185">
            <v>5.8333333333333348E-2</v>
          </cell>
          <cell r="W185">
            <v>0.76032338308457714</v>
          </cell>
          <cell r="X185">
            <v>0.18134328358208951</v>
          </cell>
        </row>
        <row r="186">
          <cell r="A186">
            <v>122</v>
          </cell>
          <cell r="B186" t="str">
            <v>Mid North Coast: Armidale - Kempsey 132 kV line</v>
          </cell>
          <cell r="C186">
            <v>1</v>
          </cell>
          <cell r="D186">
            <v>40878</v>
          </cell>
          <cell r="E186">
            <v>32</v>
          </cell>
          <cell r="F186">
            <v>1</v>
          </cell>
          <cell r="G186">
            <v>39078</v>
          </cell>
          <cell r="H186">
            <v>1</v>
          </cell>
          <cell r="I186" t="str">
            <v>EHV TL -EIS</v>
          </cell>
          <cell r="J186">
            <v>60</v>
          </cell>
          <cell r="L186" t="str">
            <v>6.5.3</v>
          </cell>
          <cell r="M186" t="str">
            <v>Poss</v>
          </cell>
          <cell r="N186" t="str">
            <v>Proposed</v>
          </cell>
          <cell r="O186" t="str">
            <v>Armidale - Kempsey TL Rebuild at 330kV (139Km) Contract</v>
          </cell>
          <cell r="P186" t="str">
            <v>TL EIS</v>
          </cell>
          <cell r="Q186" t="str">
            <v>Northern</v>
          </cell>
          <cell r="R186">
            <v>70</v>
          </cell>
          <cell r="U186">
            <v>0.65333333333333354</v>
          </cell>
          <cell r="V186">
            <v>2.8933333333333335</v>
          </cell>
          <cell r="W186">
            <v>2.3604301075268825</v>
          </cell>
          <cell r="X186">
            <v>6.5032258064516117</v>
          </cell>
          <cell r="Y186">
            <v>56.482839812517241</v>
          </cell>
          <cell r="Z186">
            <v>1.1068376068376073</v>
          </cell>
        </row>
        <row r="187">
          <cell r="A187">
            <v>123</v>
          </cell>
          <cell r="B187" t="str">
            <v>Mid North Coast: Coffs - Kempsey 132 kV line</v>
          </cell>
          <cell r="C187">
            <v>1</v>
          </cell>
          <cell r="D187">
            <v>39417</v>
          </cell>
          <cell r="E187">
            <v>33</v>
          </cell>
          <cell r="F187">
            <v>3</v>
          </cell>
          <cell r="G187">
            <v>38517</v>
          </cell>
          <cell r="H187">
            <v>7</v>
          </cell>
          <cell r="I187" t="str">
            <v>132kV Greenfield</v>
          </cell>
          <cell r="J187">
            <v>30</v>
          </cell>
          <cell r="L187" t="str">
            <v>6.5.3</v>
          </cell>
          <cell r="M187" t="str">
            <v>Poss</v>
          </cell>
          <cell r="N187" t="str">
            <v>Proposed</v>
          </cell>
          <cell r="O187" t="str">
            <v>Sawtell 132/66kV SS  - Contract</v>
          </cell>
          <cell r="P187" t="str">
            <v>132SS</v>
          </cell>
          <cell r="Q187" t="str">
            <v>Northern</v>
          </cell>
          <cell r="R187">
            <v>8</v>
          </cell>
          <cell r="S187">
            <v>1.4285714285714287E-2</v>
          </cell>
          <cell r="T187">
            <v>0.68571428571428605</v>
          </cell>
          <cell r="U187">
            <v>6.2349253731343293</v>
          </cell>
          <cell r="V187">
            <v>1.0650746268656719</v>
          </cell>
        </row>
        <row r="188">
          <cell r="A188">
            <v>124</v>
          </cell>
          <cell r="B188" t="str">
            <v>Mid North Coast: Coffs - Kempsey 132 kV line</v>
          </cell>
          <cell r="C188">
            <v>1</v>
          </cell>
          <cell r="D188">
            <v>39417</v>
          </cell>
          <cell r="E188">
            <v>33</v>
          </cell>
          <cell r="F188">
            <v>3</v>
          </cell>
          <cell r="G188">
            <v>38517</v>
          </cell>
          <cell r="H188">
            <v>7</v>
          </cell>
          <cell r="I188" t="str">
            <v>132kV Greenfield</v>
          </cell>
          <cell r="J188">
            <v>30</v>
          </cell>
          <cell r="L188" t="str">
            <v>6.5.3</v>
          </cell>
          <cell r="M188" t="str">
            <v>Poss</v>
          </cell>
          <cell r="N188" t="str">
            <v>Proposed</v>
          </cell>
          <cell r="O188" t="str">
            <v>Raleigh 132/66kV SS  - Contract</v>
          </cell>
          <cell r="P188" t="str">
            <v>132SS</v>
          </cell>
          <cell r="Q188" t="str">
            <v>Northern</v>
          </cell>
          <cell r="R188">
            <v>8</v>
          </cell>
          <cell r="S188">
            <v>1.4285714285714287E-2</v>
          </cell>
          <cell r="T188">
            <v>0.68571428571428605</v>
          </cell>
          <cell r="U188">
            <v>6.2349253731343293</v>
          </cell>
          <cell r="V188">
            <v>1.0650746268656719</v>
          </cell>
        </row>
        <row r="189">
          <cell r="A189">
            <v>125</v>
          </cell>
          <cell r="B189" t="str">
            <v>Mid North Coast: Coffs - Kempsey 132 kV line</v>
          </cell>
          <cell r="C189">
            <v>1</v>
          </cell>
          <cell r="D189">
            <v>39417</v>
          </cell>
          <cell r="E189">
            <v>33</v>
          </cell>
          <cell r="F189">
            <v>3</v>
          </cell>
          <cell r="G189">
            <v>38517</v>
          </cell>
          <cell r="H189">
            <v>7</v>
          </cell>
          <cell r="I189" t="str">
            <v>132kV Greenfield</v>
          </cell>
          <cell r="J189">
            <v>30</v>
          </cell>
          <cell r="L189" t="str">
            <v>6.5.3</v>
          </cell>
          <cell r="M189" t="str">
            <v>Poss</v>
          </cell>
          <cell r="N189" t="str">
            <v>Proposed</v>
          </cell>
          <cell r="O189" t="str">
            <v>Macksville 132/66kV SS  - Contract</v>
          </cell>
          <cell r="P189" t="str">
            <v>132SS</v>
          </cell>
          <cell r="Q189" t="str">
            <v>Northern</v>
          </cell>
          <cell r="R189">
            <v>8</v>
          </cell>
          <cell r="S189">
            <v>1.4285714285714287E-2</v>
          </cell>
          <cell r="T189">
            <v>0.68571428571428605</v>
          </cell>
          <cell r="U189">
            <v>6.2349253731343293</v>
          </cell>
          <cell r="V189">
            <v>1.0650746268656719</v>
          </cell>
        </row>
        <row r="190">
          <cell r="A190">
            <v>126</v>
          </cell>
          <cell r="B190" t="str">
            <v>Mid North Coast: Coffs - Kempsey 132 kV line</v>
          </cell>
          <cell r="C190">
            <v>1</v>
          </cell>
          <cell r="D190">
            <v>39417</v>
          </cell>
          <cell r="E190">
            <v>33</v>
          </cell>
          <cell r="F190">
            <v>3</v>
          </cell>
          <cell r="G190">
            <v>38697</v>
          </cell>
          <cell r="H190">
            <v>10</v>
          </cell>
          <cell r="I190" t="str">
            <v>132kV Aug</v>
          </cell>
          <cell r="J190">
            <v>24</v>
          </cell>
          <cell r="L190" t="str">
            <v>6.5.3</v>
          </cell>
          <cell r="M190" t="str">
            <v>Poss</v>
          </cell>
          <cell r="N190" t="str">
            <v>Proposed</v>
          </cell>
          <cell r="O190" t="str">
            <v>Coffs Harbour 132kV Augmentation - Contract</v>
          </cell>
          <cell r="P190" t="str">
            <v>132SS</v>
          </cell>
          <cell r="Q190" t="str">
            <v>Northern</v>
          </cell>
          <cell r="R190">
            <v>0.5</v>
          </cell>
          <cell r="T190">
            <v>2.9166666666666674E-2</v>
          </cell>
          <cell r="U190">
            <v>0.38016169154228857</v>
          </cell>
          <cell r="V190">
            <v>9.0671641791044755E-2</v>
          </cell>
        </row>
        <row r="191">
          <cell r="A191">
            <v>127</v>
          </cell>
          <cell r="B191" t="str">
            <v>Mid North Coast: Coffs - Kempsey 132 kV line</v>
          </cell>
          <cell r="C191">
            <v>1</v>
          </cell>
          <cell r="D191">
            <v>39417</v>
          </cell>
          <cell r="E191">
            <v>33</v>
          </cell>
          <cell r="F191">
            <v>3</v>
          </cell>
          <cell r="G191">
            <v>38697</v>
          </cell>
          <cell r="H191">
            <v>10</v>
          </cell>
          <cell r="I191" t="str">
            <v>132kV Aug</v>
          </cell>
          <cell r="J191">
            <v>24</v>
          </cell>
          <cell r="L191" t="str">
            <v>6.5.3</v>
          </cell>
          <cell r="M191" t="str">
            <v>Poss</v>
          </cell>
          <cell r="N191" t="str">
            <v>Proposed</v>
          </cell>
          <cell r="O191" t="str">
            <v>Nambucca 2nd 132kV/66kV Tx &amp; line swbays- Contract</v>
          </cell>
          <cell r="P191" t="str">
            <v>132TX</v>
          </cell>
          <cell r="Q191" t="str">
            <v>Northern</v>
          </cell>
          <cell r="R191">
            <v>5</v>
          </cell>
          <cell r="T191">
            <v>0.29166666666666674</v>
          </cell>
          <cell r="U191">
            <v>3.801616915422886</v>
          </cell>
          <cell r="V191">
            <v>0.90671641791044766</v>
          </cell>
        </row>
        <row r="192">
          <cell r="A192">
            <v>128</v>
          </cell>
          <cell r="B192" t="str">
            <v>Mid North Coast: Port Macquarie 330 kV SS</v>
          </cell>
          <cell r="C192">
            <v>1</v>
          </cell>
          <cell r="D192">
            <v>40878</v>
          </cell>
          <cell r="E192">
            <v>34</v>
          </cell>
          <cell r="F192">
            <v>3</v>
          </cell>
          <cell r="G192">
            <v>39798</v>
          </cell>
          <cell r="H192">
            <v>6</v>
          </cell>
          <cell r="I192" t="str">
            <v>330/132kV Greenfield</v>
          </cell>
          <cell r="J192">
            <v>36</v>
          </cell>
          <cell r="L192" t="str">
            <v>6.5.3</v>
          </cell>
          <cell r="M192" t="str">
            <v>Poss</v>
          </cell>
          <cell r="N192" t="str">
            <v>Proposed</v>
          </cell>
          <cell r="O192" t="str">
            <v>Port Macquarie 330/132kV SS - Contract</v>
          </cell>
          <cell r="P192" t="str">
            <v>330SS</v>
          </cell>
          <cell r="Q192" t="str">
            <v>Northern</v>
          </cell>
          <cell r="R192">
            <v>18</v>
          </cell>
          <cell r="W192">
            <v>0.56000000000000005</v>
          </cell>
          <cell r="X192">
            <v>1.6356521739130443</v>
          </cell>
          <cell r="Y192">
            <v>13.733004542504867</v>
          </cell>
          <cell r="Z192">
            <v>2.07134328358209</v>
          </cell>
        </row>
        <row r="193">
          <cell r="A193">
            <v>129</v>
          </cell>
          <cell r="B193" t="str">
            <v>QNI Upgrade proposal</v>
          </cell>
          <cell r="C193">
            <v>1</v>
          </cell>
          <cell r="D193">
            <v>40148</v>
          </cell>
          <cell r="E193">
            <v>45</v>
          </cell>
          <cell r="F193">
            <v>3</v>
          </cell>
          <cell r="G193">
            <v>39068</v>
          </cell>
          <cell r="H193">
            <v>6</v>
          </cell>
          <cell r="I193" t="str">
            <v>330/132kV Greenfield</v>
          </cell>
          <cell r="J193">
            <v>36</v>
          </cell>
          <cell r="L193" t="str">
            <v>6.5.1</v>
          </cell>
          <cell r="M193" t="str">
            <v>Poss</v>
          </cell>
          <cell r="N193" t="str">
            <v>Planning</v>
          </cell>
          <cell r="O193" t="str">
            <v>Series Compensation on QNI - Contract</v>
          </cell>
          <cell r="P193" t="str">
            <v>SVC</v>
          </cell>
          <cell r="Q193" t="str">
            <v>Northern</v>
          </cell>
          <cell r="R193">
            <v>50</v>
          </cell>
          <cell r="U193">
            <v>1.5555555555555558</v>
          </cell>
          <cell r="V193">
            <v>4.5434782608695654</v>
          </cell>
          <cell r="W193">
            <v>38.147234840291297</v>
          </cell>
          <cell r="X193">
            <v>5.753731343283583</v>
          </cell>
        </row>
        <row r="194">
          <cell r="A194">
            <v>130</v>
          </cell>
          <cell r="B194" t="str">
            <v>QNI Upgrade proposal</v>
          </cell>
          <cell r="C194">
            <v>1</v>
          </cell>
          <cell r="D194">
            <v>40878</v>
          </cell>
          <cell r="E194">
            <v>45</v>
          </cell>
          <cell r="F194">
            <v>1</v>
          </cell>
          <cell r="G194">
            <v>39078</v>
          </cell>
          <cell r="H194">
            <v>1</v>
          </cell>
          <cell r="I194" t="str">
            <v>EHV TL -EIS</v>
          </cell>
          <cell r="J194">
            <v>60</v>
          </cell>
          <cell r="L194" t="str">
            <v>6.5.1</v>
          </cell>
          <cell r="M194" t="str">
            <v>Poss</v>
          </cell>
          <cell r="N194" t="str">
            <v>Planning</v>
          </cell>
          <cell r="O194" t="str">
            <v>Replace Tamworth-Armidale 330kV Line - Contract</v>
          </cell>
          <cell r="P194" t="str">
            <v>TL EIS</v>
          </cell>
          <cell r="Q194" t="str">
            <v>Northern</v>
          </cell>
          <cell r="R194">
            <v>75</v>
          </cell>
          <cell r="U194">
            <v>0.7</v>
          </cell>
          <cell r="V194">
            <v>3.1</v>
          </cell>
          <cell r="W194">
            <v>2.5290322580645177</v>
          </cell>
          <cell r="X194">
            <v>6.967741935483871</v>
          </cell>
          <cell r="Y194">
            <v>60.517328370554182</v>
          </cell>
          <cell r="Z194">
            <v>1.1858974358974363</v>
          </cell>
        </row>
        <row r="195">
          <cell r="A195">
            <v>131</v>
          </cell>
          <cell r="B195" t="str">
            <v>QNI Upgrade proposal</v>
          </cell>
          <cell r="C195">
            <v>1</v>
          </cell>
          <cell r="D195">
            <v>40148</v>
          </cell>
          <cell r="E195">
            <v>45</v>
          </cell>
          <cell r="F195">
            <v>3</v>
          </cell>
          <cell r="G195">
            <v>39428</v>
          </cell>
          <cell r="H195">
            <v>10</v>
          </cell>
          <cell r="I195" t="str">
            <v>132kV Aug</v>
          </cell>
          <cell r="J195">
            <v>24</v>
          </cell>
          <cell r="L195" t="str">
            <v>6.5.1</v>
          </cell>
          <cell r="M195" t="str">
            <v>Poss</v>
          </cell>
          <cell r="N195" t="str">
            <v>Planning</v>
          </cell>
          <cell r="O195" t="str">
            <v>Phase Shifting Transformer - Armidale-Kempsey - Contract</v>
          </cell>
          <cell r="P195" t="str">
            <v>132TX</v>
          </cell>
          <cell r="Q195" t="str">
            <v>Northern</v>
          </cell>
          <cell r="R195">
            <v>18</v>
          </cell>
          <cell r="V195">
            <v>1.05</v>
          </cell>
          <cell r="W195">
            <v>13.685820895522387</v>
          </cell>
          <cell r="X195">
            <v>3.2641791044776118</v>
          </cell>
        </row>
        <row r="196">
          <cell r="A196">
            <v>132</v>
          </cell>
          <cell r="B196" t="str">
            <v>QNI Upgrade proposal</v>
          </cell>
          <cell r="C196">
            <v>1</v>
          </cell>
          <cell r="D196">
            <v>40148</v>
          </cell>
          <cell r="E196">
            <v>45</v>
          </cell>
          <cell r="F196">
            <v>3</v>
          </cell>
          <cell r="G196">
            <v>39428</v>
          </cell>
          <cell r="H196">
            <v>9</v>
          </cell>
          <cell r="I196" t="str">
            <v>330/132kV Aug</v>
          </cell>
          <cell r="J196">
            <v>24</v>
          </cell>
          <cell r="L196" t="str">
            <v>6.5.1</v>
          </cell>
          <cell r="M196" t="str">
            <v>Poss</v>
          </cell>
          <cell r="N196" t="str">
            <v>Planning</v>
          </cell>
          <cell r="O196" t="str">
            <v>SVC Control Enhancements - Contract</v>
          </cell>
          <cell r="P196" t="str">
            <v>SVC</v>
          </cell>
          <cell r="Q196" t="str">
            <v>Northern</v>
          </cell>
          <cell r="R196">
            <v>2</v>
          </cell>
          <cell r="V196">
            <v>0.1166666666666667</v>
          </cell>
          <cell r="W196">
            <v>1.5206467661691543</v>
          </cell>
          <cell r="X196">
            <v>0.36268656716417902</v>
          </cell>
        </row>
        <row r="197">
          <cell r="A197">
            <v>133</v>
          </cell>
          <cell r="B197" t="str">
            <v>QNI Upgrade proposal</v>
          </cell>
          <cell r="C197">
            <v>1</v>
          </cell>
          <cell r="D197">
            <v>40148</v>
          </cell>
          <cell r="E197">
            <v>45</v>
          </cell>
          <cell r="F197">
            <v>3</v>
          </cell>
          <cell r="G197">
            <v>39428</v>
          </cell>
          <cell r="H197">
            <v>9</v>
          </cell>
          <cell r="I197" t="str">
            <v>330/132kV Aug</v>
          </cell>
          <cell r="J197">
            <v>24</v>
          </cell>
          <cell r="L197" t="str">
            <v>6.5.1</v>
          </cell>
          <cell r="M197" t="str">
            <v>Poss</v>
          </cell>
          <cell r="N197" t="str">
            <v>Planning</v>
          </cell>
          <cell r="O197" t="str">
            <v>Tamworth 330kV SS Augmentations - Contract</v>
          </cell>
          <cell r="P197" t="str">
            <v>330SS</v>
          </cell>
          <cell r="Q197" t="str">
            <v>Northern</v>
          </cell>
          <cell r="R197">
            <v>2</v>
          </cell>
          <cell r="V197">
            <v>0.1166666666666667</v>
          </cell>
          <cell r="W197">
            <v>1.5206467661691543</v>
          </cell>
          <cell r="X197">
            <v>0.36268656716417902</v>
          </cell>
        </row>
        <row r="198">
          <cell r="A198">
            <v>134</v>
          </cell>
          <cell r="B198" t="str">
            <v>QNI Upgrade proposal</v>
          </cell>
          <cell r="C198">
            <v>1</v>
          </cell>
          <cell r="D198">
            <v>40148</v>
          </cell>
          <cell r="E198">
            <v>45</v>
          </cell>
          <cell r="F198">
            <v>3</v>
          </cell>
          <cell r="G198">
            <v>39428</v>
          </cell>
          <cell r="H198">
            <v>9</v>
          </cell>
          <cell r="I198" t="str">
            <v>330/132kV Aug</v>
          </cell>
          <cell r="J198">
            <v>24</v>
          </cell>
          <cell r="L198" t="str">
            <v>6.5.1</v>
          </cell>
          <cell r="M198" t="str">
            <v>Poss</v>
          </cell>
          <cell r="N198" t="str">
            <v>Planning</v>
          </cell>
          <cell r="O198" t="str">
            <v>Armidale 330kV SS Augmentations - Contract</v>
          </cell>
          <cell r="P198" t="str">
            <v>330SS</v>
          </cell>
          <cell r="Q198" t="str">
            <v>Northern</v>
          </cell>
          <cell r="R198">
            <v>4</v>
          </cell>
          <cell r="V198">
            <v>0.23333333333333339</v>
          </cell>
          <cell r="W198">
            <v>3.0412935323383086</v>
          </cell>
          <cell r="X198">
            <v>0.72537313432835804</v>
          </cell>
        </row>
        <row r="199">
          <cell r="A199">
            <v>135</v>
          </cell>
          <cell r="B199" t="str">
            <v>ACT and Surrounding Areas</v>
          </cell>
          <cell r="C199">
            <v>1</v>
          </cell>
          <cell r="D199">
            <v>40878</v>
          </cell>
          <cell r="E199">
            <v>1</v>
          </cell>
          <cell r="F199">
            <v>1</v>
          </cell>
          <cell r="G199">
            <v>39078</v>
          </cell>
          <cell r="H199">
            <v>1</v>
          </cell>
          <cell r="I199" t="str">
            <v>EHV TL -EIS</v>
          </cell>
          <cell r="J199">
            <v>60</v>
          </cell>
          <cell r="L199" t="str">
            <v>6.5.24</v>
          </cell>
          <cell r="M199" t="str">
            <v>Poss</v>
          </cell>
          <cell r="N199" t="str">
            <v>Future</v>
          </cell>
          <cell r="O199" t="str">
            <v>Construct Bungendore to Royalla 330kV line - contract</v>
          </cell>
          <cell r="P199" t="str">
            <v>TL EIS</v>
          </cell>
          <cell r="Q199" t="str">
            <v>Southern</v>
          </cell>
          <cell r="R199">
            <v>45</v>
          </cell>
          <cell r="U199">
            <v>0.42</v>
          </cell>
          <cell r="V199">
            <v>1.86</v>
          </cell>
          <cell r="W199">
            <v>1.5174193548387103</v>
          </cell>
          <cell r="X199">
            <v>4.1806451612903226</v>
          </cell>
          <cell r="Y199">
            <v>36.310397022332509</v>
          </cell>
          <cell r="Z199">
            <v>0.71153846153846179</v>
          </cell>
        </row>
        <row r="200">
          <cell r="A200">
            <v>136</v>
          </cell>
          <cell r="B200" t="str">
            <v>ACT and Surrounding Areas</v>
          </cell>
          <cell r="C200">
            <v>1</v>
          </cell>
          <cell r="D200">
            <v>40513</v>
          </cell>
          <cell r="E200">
            <v>1</v>
          </cell>
          <cell r="F200">
            <v>3</v>
          </cell>
          <cell r="G200">
            <v>39613</v>
          </cell>
          <cell r="H200">
            <v>7</v>
          </cell>
          <cell r="I200" t="str">
            <v>132kV Greenfield</v>
          </cell>
          <cell r="J200">
            <v>30</v>
          </cell>
          <cell r="L200" t="str">
            <v>6.5.24</v>
          </cell>
          <cell r="M200" t="str">
            <v>Poss</v>
          </cell>
          <cell r="N200" t="str">
            <v>Future</v>
          </cell>
          <cell r="O200" t="str">
            <v>Establish Royalla 132kV switching stn (8 x 132kV switchbays)</v>
          </cell>
          <cell r="P200" t="str">
            <v>132SS</v>
          </cell>
          <cell r="Q200" t="str">
            <v>Southern</v>
          </cell>
          <cell r="R200">
            <v>8</v>
          </cell>
          <cell r="V200">
            <v>1.4285714285714287E-2</v>
          </cell>
          <cell r="W200">
            <v>0.68571428571428605</v>
          </cell>
          <cell r="X200">
            <v>6.2349253731343293</v>
          </cell>
          <cell r="Y200">
            <v>1.0650746268656719</v>
          </cell>
        </row>
        <row r="201">
          <cell r="A201">
            <v>137</v>
          </cell>
          <cell r="B201" t="str">
            <v>ACT and Surrounding Areas</v>
          </cell>
          <cell r="C201">
            <v>1</v>
          </cell>
          <cell r="D201">
            <v>40513</v>
          </cell>
          <cell r="E201">
            <v>1</v>
          </cell>
          <cell r="F201">
            <v>2</v>
          </cell>
          <cell r="G201">
            <v>39793</v>
          </cell>
          <cell r="H201">
            <v>4</v>
          </cell>
          <cell r="I201" t="str">
            <v>TL -REF</v>
          </cell>
          <cell r="J201">
            <v>24</v>
          </cell>
          <cell r="L201" t="str">
            <v>6.5.24</v>
          </cell>
          <cell r="M201" t="str">
            <v>Poss</v>
          </cell>
          <cell r="N201" t="str">
            <v>Future</v>
          </cell>
          <cell r="O201" t="str">
            <v>132kV Line Easements - Royalla Outlets - Contract</v>
          </cell>
          <cell r="P201" t="str">
            <v>TL REF</v>
          </cell>
          <cell r="Q201" t="str">
            <v>Southern</v>
          </cell>
          <cell r="R201">
            <v>4</v>
          </cell>
          <cell r="W201">
            <v>0.33908045977011503</v>
          </cell>
          <cell r="X201">
            <v>2.9340902719372033</v>
          </cell>
          <cell r="Y201">
            <v>0.72682926829268291</v>
          </cell>
        </row>
        <row r="202">
          <cell r="A202">
            <v>138</v>
          </cell>
          <cell r="B202" t="str">
            <v>ACT and Surrounding Areas</v>
          </cell>
          <cell r="C202">
            <v>1</v>
          </cell>
          <cell r="D202">
            <v>40513</v>
          </cell>
          <cell r="E202">
            <v>1</v>
          </cell>
          <cell r="F202">
            <v>2</v>
          </cell>
          <cell r="G202">
            <v>39793</v>
          </cell>
          <cell r="H202">
            <v>4</v>
          </cell>
          <cell r="I202" t="str">
            <v>TL -REF</v>
          </cell>
          <cell r="J202">
            <v>24</v>
          </cell>
          <cell r="L202" t="str">
            <v>6.5.24</v>
          </cell>
          <cell r="M202" t="str">
            <v>Poss</v>
          </cell>
          <cell r="N202" t="str">
            <v>Future</v>
          </cell>
          <cell r="O202" t="str">
            <v>2x132kV lines from Royalla to ACTEW Gilmore Substation - contract</v>
          </cell>
          <cell r="P202" t="str">
            <v>TL REF</v>
          </cell>
          <cell r="Q202" t="str">
            <v>Southern</v>
          </cell>
          <cell r="R202">
            <v>10</v>
          </cell>
          <cell r="W202">
            <v>0.84770114942528751</v>
          </cell>
          <cell r="X202">
            <v>7.335225679843008</v>
          </cell>
          <cell r="Y202">
            <v>1.8170731707317072</v>
          </cell>
        </row>
        <row r="203">
          <cell r="A203">
            <v>139</v>
          </cell>
          <cell r="B203" t="str">
            <v>ACT and Surrounding Areas</v>
          </cell>
          <cell r="C203">
            <v>1</v>
          </cell>
          <cell r="D203">
            <v>40878</v>
          </cell>
          <cell r="E203">
            <v>1</v>
          </cell>
          <cell r="F203">
            <v>3</v>
          </cell>
          <cell r="G203">
            <v>39798</v>
          </cell>
          <cell r="H203">
            <v>6</v>
          </cell>
          <cell r="I203" t="str">
            <v>330/132kV Greenfield</v>
          </cell>
          <cell r="J203">
            <v>36</v>
          </cell>
          <cell r="L203" t="str">
            <v>6.5.24</v>
          </cell>
          <cell r="M203" t="str">
            <v>Poss</v>
          </cell>
          <cell r="N203" t="str">
            <v>Future</v>
          </cell>
          <cell r="O203" t="str">
            <v>Establish Royalla 330/132kV substation</v>
          </cell>
          <cell r="P203" t="str">
            <v>330SS</v>
          </cell>
          <cell r="Q203" t="str">
            <v>Southern</v>
          </cell>
          <cell r="R203">
            <v>18</v>
          </cell>
          <cell r="W203">
            <v>0.56000000000000005</v>
          </cell>
          <cell r="X203">
            <v>1.6356521739130443</v>
          </cell>
          <cell r="Y203">
            <v>13.733004542504867</v>
          </cell>
          <cell r="Z203">
            <v>2.07134328358209</v>
          </cell>
        </row>
        <row r="204">
          <cell r="A204">
            <v>140</v>
          </cell>
          <cell r="B204" t="str">
            <v>ACT and Surrounding Areas</v>
          </cell>
          <cell r="C204">
            <v>1</v>
          </cell>
          <cell r="D204">
            <v>40878</v>
          </cell>
          <cell r="E204">
            <v>1</v>
          </cell>
          <cell r="F204">
            <v>3</v>
          </cell>
          <cell r="G204">
            <v>39798</v>
          </cell>
          <cell r="H204">
            <v>6</v>
          </cell>
          <cell r="I204" t="str">
            <v>330/132kV Greenfield</v>
          </cell>
          <cell r="J204">
            <v>36</v>
          </cell>
          <cell r="L204" t="str">
            <v>6.5.24</v>
          </cell>
          <cell r="M204" t="str">
            <v>Poss</v>
          </cell>
          <cell r="N204" t="str">
            <v>Future</v>
          </cell>
          <cell r="O204" t="str">
            <v>Establish Bungendore 330kV Switching Station (3 breaker mesh)</v>
          </cell>
          <cell r="P204" t="str">
            <v>330SS</v>
          </cell>
          <cell r="Q204" t="str">
            <v>Southern</v>
          </cell>
          <cell r="R204">
            <v>14</v>
          </cell>
          <cell r="W204">
            <v>0.43555555555555558</v>
          </cell>
          <cell r="X204">
            <v>1.2721739130434788</v>
          </cell>
          <cell r="Y204">
            <v>10.681225755281563</v>
          </cell>
          <cell r="Z204">
            <v>1.6110447761194036</v>
          </cell>
        </row>
        <row r="205">
          <cell r="A205">
            <v>141</v>
          </cell>
          <cell r="B205" t="str">
            <v>Cooma and Bega supply</v>
          </cell>
          <cell r="C205">
            <v>1</v>
          </cell>
          <cell r="D205">
            <v>40878</v>
          </cell>
          <cell r="E205">
            <v>11</v>
          </cell>
          <cell r="F205">
            <v>1</v>
          </cell>
          <cell r="G205">
            <v>39078</v>
          </cell>
          <cell r="H205">
            <v>1</v>
          </cell>
          <cell r="I205" t="str">
            <v>EHV TL -EIS</v>
          </cell>
          <cell r="J205">
            <v>60</v>
          </cell>
          <cell r="L205" t="str">
            <v>6.5.25</v>
          </cell>
          <cell r="M205" t="str">
            <v>Poss</v>
          </cell>
          <cell r="N205" t="str">
            <v>Future</v>
          </cell>
          <cell r="O205" t="str">
            <v>Royalla- Cooma 330kV TL- Contract</v>
          </cell>
          <cell r="P205" t="str">
            <v>TL EIS</v>
          </cell>
          <cell r="Q205" t="str">
            <v>Southern</v>
          </cell>
          <cell r="R205">
            <v>60</v>
          </cell>
          <cell r="U205">
            <v>0.56000000000000005</v>
          </cell>
          <cell r="V205">
            <v>2.48</v>
          </cell>
          <cell r="W205">
            <v>2.023225806451614</v>
          </cell>
          <cell r="X205">
            <v>5.5741935483870959</v>
          </cell>
          <cell r="Y205">
            <v>48.41386269644336</v>
          </cell>
          <cell r="Z205">
            <v>0.94871794871794912</v>
          </cell>
        </row>
        <row r="206">
          <cell r="A206">
            <v>142</v>
          </cell>
          <cell r="B206" t="str">
            <v>Cooma and Bega supply</v>
          </cell>
          <cell r="C206">
            <v>1</v>
          </cell>
          <cell r="D206">
            <v>40148</v>
          </cell>
          <cell r="E206">
            <v>11</v>
          </cell>
          <cell r="F206">
            <v>3</v>
          </cell>
          <cell r="G206">
            <v>39248</v>
          </cell>
          <cell r="H206">
            <v>7</v>
          </cell>
          <cell r="I206" t="str">
            <v>132kV Greenfield</v>
          </cell>
          <cell r="J206">
            <v>30</v>
          </cell>
          <cell r="L206" t="str">
            <v>6.5.25-6</v>
          </cell>
          <cell r="M206" t="str">
            <v>Poss</v>
          </cell>
          <cell r="N206" t="str">
            <v>Future</v>
          </cell>
          <cell r="O206" t="str">
            <v>Establish North Cooma 132kV S.Stn - Contract</v>
          </cell>
          <cell r="P206" t="str">
            <v>132SS</v>
          </cell>
          <cell r="Q206" t="str">
            <v>Southern</v>
          </cell>
          <cell r="R206">
            <v>6</v>
          </cell>
          <cell r="U206">
            <v>1.0714285714285714E-2</v>
          </cell>
          <cell r="V206">
            <v>0.51428571428571446</v>
          </cell>
          <cell r="W206">
            <v>4.6761940298507456</v>
          </cell>
          <cell r="X206">
            <v>0.79880597014925392</v>
          </cell>
        </row>
        <row r="207">
          <cell r="A207">
            <v>143</v>
          </cell>
          <cell r="B207" t="str">
            <v>Cooma and Bega supply</v>
          </cell>
          <cell r="C207">
            <v>1</v>
          </cell>
          <cell r="D207">
            <v>40148</v>
          </cell>
          <cell r="E207">
            <v>11</v>
          </cell>
          <cell r="F207">
            <v>2</v>
          </cell>
          <cell r="G207">
            <v>39428</v>
          </cell>
          <cell r="H207">
            <v>4</v>
          </cell>
          <cell r="I207" t="str">
            <v>TL -REF</v>
          </cell>
          <cell r="J207">
            <v>24</v>
          </cell>
          <cell r="L207" t="str">
            <v>6.5.25</v>
          </cell>
          <cell r="M207" t="str">
            <v>Poss</v>
          </cell>
          <cell r="N207" t="str">
            <v>Future</v>
          </cell>
          <cell r="O207" t="str">
            <v>North Cooma 330/132kV Substation Outlets - Contracts</v>
          </cell>
          <cell r="P207" t="str">
            <v>TL REF</v>
          </cell>
          <cell r="Q207" t="str">
            <v>Southern</v>
          </cell>
          <cell r="R207">
            <v>3</v>
          </cell>
          <cell r="V207">
            <v>0.25431034482758619</v>
          </cell>
          <cell r="W207">
            <v>2.2005677039529021</v>
          </cell>
          <cell r="X207">
            <v>0.54512195121951201</v>
          </cell>
        </row>
        <row r="208">
          <cell r="A208">
            <v>144</v>
          </cell>
          <cell r="B208" t="str">
            <v>Cooma and Bega supply</v>
          </cell>
          <cell r="C208">
            <v>1</v>
          </cell>
          <cell r="D208">
            <v>42705</v>
          </cell>
          <cell r="E208">
            <v>11</v>
          </cell>
          <cell r="F208">
            <v>3</v>
          </cell>
          <cell r="G208">
            <v>41625</v>
          </cell>
          <cell r="H208">
            <v>6</v>
          </cell>
          <cell r="I208" t="str">
            <v>330/132kV Greenfield</v>
          </cell>
          <cell r="J208">
            <v>36</v>
          </cell>
          <cell r="L208" t="str">
            <v>6.5.25</v>
          </cell>
          <cell r="M208" t="str">
            <v>Poss</v>
          </cell>
          <cell r="N208" t="str">
            <v>Future</v>
          </cell>
          <cell r="O208" t="str">
            <v>Establish North Cooma 330/132kV - Contract</v>
          </cell>
          <cell r="P208" t="str">
            <v>132SS</v>
          </cell>
          <cell r="Q208" t="str">
            <v>Southern</v>
          </cell>
          <cell r="R208">
            <v>18</v>
          </cell>
          <cell r="AB208">
            <v>0.56000000000000005</v>
          </cell>
          <cell r="AC208">
            <v>1.6356521739130443</v>
          </cell>
          <cell r="AD208">
            <v>13.733004542504867</v>
          </cell>
          <cell r="AE208">
            <v>2.07134328358209</v>
          </cell>
        </row>
        <row r="209">
          <cell r="A209">
            <v>145</v>
          </cell>
          <cell r="B209" t="str">
            <v>Bayswater - Mount Piper 500 kV</v>
          </cell>
          <cell r="C209">
            <v>1</v>
          </cell>
          <cell r="D209">
            <v>39783</v>
          </cell>
          <cell r="E209">
            <v>4</v>
          </cell>
          <cell r="F209">
            <v>3</v>
          </cell>
          <cell r="G209">
            <v>38583</v>
          </cell>
          <cell r="H209">
            <v>5</v>
          </cell>
          <cell r="I209" t="str">
            <v>500/330kV Greenfield</v>
          </cell>
          <cell r="J209">
            <v>40</v>
          </cell>
          <cell r="L209" t="str">
            <v>6.5.6,34</v>
          </cell>
          <cell r="M209" t="str">
            <v>Poss</v>
          </cell>
          <cell r="N209" t="str">
            <v>Future</v>
          </cell>
          <cell r="O209" t="str">
            <v>Mt Piper 330kV Aug Stage 1 - Contract</v>
          </cell>
          <cell r="P209" t="str">
            <v>330SS</v>
          </cell>
          <cell r="Q209" t="str">
            <v>Central</v>
          </cell>
          <cell r="R209">
            <v>2</v>
          </cell>
          <cell r="T209">
            <v>0.11</v>
          </cell>
          <cell r="U209">
            <v>0.26447368421052642</v>
          </cell>
          <cell r="V209">
            <v>1.4045960832313347</v>
          </cell>
          <cell r="W209">
            <v>0.22093023255813962</v>
          </cell>
        </row>
        <row r="210">
          <cell r="A210">
            <v>146</v>
          </cell>
          <cell r="B210" t="str">
            <v>Bayswater - Mount Piper 500 kV</v>
          </cell>
          <cell r="C210">
            <v>1</v>
          </cell>
          <cell r="D210">
            <v>39783</v>
          </cell>
          <cell r="E210">
            <v>4</v>
          </cell>
          <cell r="F210">
            <v>3</v>
          </cell>
          <cell r="G210">
            <v>38583</v>
          </cell>
          <cell r="H210">
            <v>5</v>
          </cell>
          <cell r="I210" t="str">
            <v>500/330kV Greenfield</v>
          </cell>
          <cell r="J210">
            <v>40</v>
          </cell>
          <cell r="L210" t="str">
            <v>6.5.6,34</v>
          </cell>
          <cell r="M210" t="str">
            <v>Poss</v>
          </cell>
          <cell r="N210" t="str">
            <v>Future</v>
          </cell>
          <cell r="O210" t="str">
            <v>Wollar SS 500kV Upgrade - Contract</v>
          </cell>
          <cell r="P210" t="str">
            <v>500SS</v>
          </cell>
          <cell r="Q210" t="str">
            <v>Northern</v>
          </cell>
          <cell r="R210">
            <v>15</v>
          </cell>
          <cell r="T210">
            <v>0.82499999999999996</v>
          </cell>
          <cell r="U210">
            <v>1.9835526315789482</v>
          </cell>
          <cell r="V210">
            <v>10.534470624235011</v>
          </cell>
          <cell r="W210">
            <v>1.6569767441860472</v>
          </cell>
        </row>
        <row r="211">
          <cell r="A211">
            <v>147</v>
          </cell>
          <cell r="B211" t="str">
            <v>Bayswater - Mount Piper 500 kV</v>
          </cell>
          <cell r="C211">
            <v>1</v>
          </cell>
          <cell r="D211">
            <v>39783</v>
          </cell>
          <cell r="E211">
            <v>4</v>
          </cell>
          <cell r="F211">
            <v>3</v>
          </cell>
          <cell r="G211">
            <v>38583</v>
          </cell>
          <cell r="H211">
            <v>5</v>
          </cell>
          <cell r="I211" t="str">
            <v>500/330kV Greenfield</v>
          </cell>
          <cell r="J211">
            <v>40</v>
          </cell>
          <cell r="L211" t="str">
            <v>6.5.6,34</v>
          </cell>
          <cell r="M211" t="str">
            <v>Poss</v>
          </cell>
          <cell r="N211" t="str">
            <v>Future</v>
          </cell>
          <cell r="O211" t="str">
            <v>500/330kV substn Stage 1 at Mt Piper- Contract</v>
          </cell>
          <cell r="P211" t="str">
            <v>500SS</v>
          </cell>
          <cell r="Q211" t="str">
            <v>Northern</v>
          </cell>
          <cell r="R211">
            <v>75</v>
          </cell>
          <cell r="T211">
            <v>4.125</v>
          </cell>
          <cell r="U211">
            <v>9.9177631578947398</v>
          </cell>
          <cell r="V211">
            <v>52.672353121175043</v>
          </cell>
          <cell r="W211">
            <v>8.2848837209302353</v>
          </cell>
        </row>
        <row r="212">
          <cell r="A212">
            <v>148</v>
          </cell>
          <cell r="B212" t="str">
            <v>Bayswater - Mount Piper 500 kV</v>
          </cell>
          <cell r="C212">
            <v>1</v>
          </cell>
          <cell r="D212">
            <v>39783</v>
          </cell>
          <cell r="E212">
            <v>4</v>
          </cell>
          <cell r="F212">
            <v>3</v>
          </cell>
          <cell r="G212">
            <v>38583</v>
          </cell>
          <cell r="H212">
            <v>5</v>
          </cell>
          <cell r="I212" t="str">
            <v>500/330kV Greenfield</v>
          </cell>
          <cell r="J212">
            <v>40</v>
          </cell>
          <cell r="L212" t="str">
            <v>6.5.6,34</v>
          </cell>
          <cell r="M212" t="str">
            <v>Poss</v>
          </cell>
          <cell r="N212" t="str">
            <v>Future</v>
          </cell>
          <cell r="O212" t="str">
            <v>500/300kV substn at Bayswater - contract</v>
          </cell>
          <cell r="P212" t="str">
            <v>500SS</v>
          </cell>
          <cell r="Q212" t="str">
            <v>Northern</v>
          </cell>
          <cell r="R212">
            <v>65</v>
          </cell>
          <cell r="T212">
            <v>3.5750000000000002</v>
          </cell>
          <cell r="U212">
            <v>8.595394736842108</v>
          </cell>
          <cell r="V212">
            <v>45.649372705018372</v>
          </cell>
          <cell r="W212">
            <v>7.1802325581395374</v>
          </cell>
        </row>
        <row r="213">
          <cell r="A213">
            <v>149</v>
          </cell>
          <cell r="B213" t="str">
            <v>Bayswater - Mount Piper 500 kV</v>
          </cell>
          <cell r="C213">
            <v>1</v>
          </cell>
          <cell r="D213">
            <v>39783</v>
          </cell>
          <cell r="E213">
            <v>4</v>
          </cell>
          <cell r="F213">
            <v>2</v>
          </cell>
          <cell r="G213">
            <v>38703</v>
          </cell>
          <cell r="H213">
            <v>2</v>
          </cell>
          <cell r="I213" t="str">
            <v>EHV TL -REF</v>
          </cell>
          <cell r="J213">
            <v>36</v>
          </cell>
          <cell r="L213" t="str">
            <v>6.5.6,34</v>
          </cell>
          <cell r="M213" t="str">
            <v>Poss</v>
          </cell>
          <cell r="N213" t="str">
            <v>Future</v>
          </cell>
          <cell r="O213" t="str">
            <v>Mt Piper - Wang Line Works - Contract</v>
          </cell>
          <cell r="P213" t="str">
            <v>TL REF</v>
          </cell>
          <cell r="Q213" t="str">
            <v>Central</v>
          </cell>
          <cell r="R213">
            <v>5</v>
          </cell>
          <cell r="T213">
            <v>0.23333333333333331</v>
          </cell>
          <cell r="U213">
            <v>0.48716814159292038</v>
          </cell>
          <cell r="V213">
            <v>4.1002620260048452</v>
          </cell>
          <cell r="W213">
            <v>0.17923649906890135</v>
          </cell>
        </row>
        <row r="214">
          <cell r="A214">
            <v>150</v>
          </cell>
          <cell r="B214" t="str">
            <v>Bayswater - Mount Piper 500 kV</v>
          </cell>
          <cell r="C214">
            <v>1</v>
          </cell>
          <cell r="D214">
            <v>39783</v>
          </cell>
          <cell r="E214">
            <v>4</v>
          </cell>
          <cell r="F214">
            <v>2</v>
          </cell>
          <cell r="G214">
            <v>38703</v>
          </cell>
          <cell r="H214">
            <v>2</v>
          </cell>
          <cell r="I214" t="str">
            <v>EHV TL -REF</v>
          </cell>
          <cell r="J214">
            <v>36</v>
          </cell>
          <cell r="L214" t="str">
            <v>6.5.6,34</v>
          </cell>
          <cell r="M214" t="str">
            <v>Poss</v>
          </cell>
          <cell r="N214" t="str">
            <v>Future</v>
          </cell>
          <cell r="O214" t="str">
            <v>Bayswater - Mt Piper Line reconnections - contract</v>
          </cell>
          <cell r="P214" t="str">
            <v>TL REF</v>
          </cell>
          <cell r="Q214" t="str">
            <v>Northern</v>
          </cell>
          <cell r="R214">
            <v>5</v>
          </cell>
          <cell r="T214">
            <v>0.23333333333333331</v>
          </cell>
          <cell r="U214">
            <v>0.48716814159292038</v>
          </cell>
          <cell r="V214">
            <v>4.1002620260048452</v>
          </cell>
          <cell r="W214">
            <v>0.17923649906890135</v>
          </cell>
        </row>
        <row r="215">
          <cell r="A215">
            <v>151</v>
          </cell>
          <cell r="B215" t="str">
            <v>Marulan - Bannaby 500 kV</v>
          </cell>
          <cell r="C215">
            <v>0</v>
          </cell>
          <cell r="D215">
            <v>40148</v>
          </cell>
          <cell r="E215">
            <v>30</v>
          </cell>
          <cell r="F215">
            <v>3</v>
          </cell>
          <cell r="G215">
            <v>38948</v>
          </cell>
          <cell r="H215">
            <v>5</v>
          </cell>
          <cell r="I215" t="str">
            <v>500/330kV Greenfield</v>
          </cell>
          <cell r="J215">
            <v>40</v>
          </cell>
          <cell r="L215" t="str">
            <v>6.5.6,34</v>
          </cell>
          <cell r="M215" t="str">
            <v>Poss</v>
          </cell>
          <cell r="N215" t="str">
            <v>Future</v>
          </cell>
          <cell r="O215" t="str">
            <v>Marulan 500/330kV Stage 1 Development - Contract</v>
          </cell>
          <cell r="P215" t="str">
            <v>500SS</v>
          </cell>
          <cell r="Q215" t="str">
            <v>Southern</v>
          </cell>
          <cell r="R215">
            <v>25</v>
          </cell>
          <cell r="U215">
            <v>1.375</v>
          </cell>
          <cell r="V215">
            <v>3.3059210526315796</v>
          </cell>
          <cell r="W215">
            <v>17.55745104039168</v>
          </cell>
          <cell r="X215">
            <v>2.7616279069767455</v>
          </cell>
        </row>
        <row r="216">
          <cell r="A216">
            <v>152</v>
          </cell>
          <cell r="B216" t="str">
            <v>Marulan - Bannaby 500 kV</v>
          </cell>
          <cell r="C216">
            <v>1</v>
          </cell>
          <cell r="D216">
            <v>40148</v>
          </cell>
          <cell r="E216">
            <v>30</v>
          </cell>
          <cell r="F216">
            <v>3</v>
          </cell>
          <cell r="G216">
            <v>38948</v>
          </cell>
          <cell r="H216">
            <v>5</v>
          </cell>
          <cell r="I216" t="str">
            <v>500/330kV Greenfield</v>
          </cell>
          <cell r="J216">
            <v>40</v>
          </cell>
          <cell r="L216" t="str">
            <v>6.5.6,34</v>
          </cell>
          <cell r="M216" t="str">
            <v>Poss</v>
          </cell>
          <cell r="N216" t="str">
            <v>Future</v>
          </cell>
          <cell r="O216" t="str">
            <v>Bannaby 500/330kV Stage 1 Development - Contract</v>
          </cell>
          <cell r="P216" t="str">
            <v>500SS</v>
          </cell>
          <cell r="Q216" t="str">
            <v>Southern</v>
          </cell>
          <cell r="R216">
            <v>75</v>
          </cell>
          <cell r="U216">
            <v>4.125</v>
          </cell>
          <cell r="V216">
            <v>9.9177631578947398</v>
          </cell>
          <cell r="W216">
            <v>52.672353121175043</v>
          </cell>
          <cell r="X216">
            <v>8.2848837209302353</v>
          </cell>
        </row>
        <row r="217">
          <cell r="A217">
            <v>153</v>
          </cell>
          <cell r="B217" t="str">
            <v>Marulan - Bannaby 500 kV</v>
          </cell>
          <cell r="C217">
            <v>0</v>
          </cell>
          <cell r="D217">
            <v>40148</v>
          </cell>
          <cell r="E217">
            <v>30</v>
          </cell>
          <cell r="F217">
            <v>3</v>
          </cell>
          <cell r="G217">
            <v>38948</v>
          </cell>
          <cell r="H217">
            <v>5</v>
          </cell>
          <cell r="I217" t="str">
            <v>500/330kV Greenfield</v>
          </cell>
          <cell r="J217">
            <v>40</v>
          </cell>
          <cell r="L217" t="str">
            <v>6.5.6,34</v>
          </cell>
          <cell r="M217" t="str">
            <v>Poss</v>
          </cell>
          <cell r="N217" t="str">
            <v>Future</v>
          </cell>
          <cell r="O217" t="str">
            <v>Maraulan 500kV Outlets Redevelopment - Contract</v>
          </cell>
          <cell r="P217" t="str">
            <v>TL REF</v>
          </cell>
          <cell r="Q217" t="str">
            <v>Southern</v>
          </cell>
          <cell r="R217">
            <v>5</v>
          </cell>
          <cell r="U217">
            <v>0.27500000000000002</v>
          </cell>
          <cell r="V217">
            <v>0.66118421052631615</v>
          </cell>
          <cell r="W217">
            <v>3.5114902080783366</v>
          </cell>
          <cell r="X217">
            <v>0.55232558139534904</v>
          </cell>
        </row>
        <row r="218">
          <cell r="A218">
            <v>154</v>
          </cell>
          <cell r="B218" t="str">
            <v>Marulan - Bannaby 500 kV</v>
          </cell>
          <cell r="C218">
            <v>1</v>
          </cell>
          <cell r="D218">
            <v>40148</v>
          </cell>
          <cell r="E218">
            <v>30</v>
          </cell>
          <cell r="F218">
            <v>3</v>
          </cell>
          <cell r="G218">
            <v>38948</v>
          </cell>
          <cell r="H218">
            <v>5</v>
          </cell>
          <cell r="I218" t="str">
            <v>500/330kV Greenfield</v>
          </cell>
          <cell r="J218">
            <v>40</v>
          </cell>
          <cell r="L218" t="str">
            <v>6.5.6,34</v>
          </cell>
          <cell r="M218" t="str">
            <v>Poss</v>
          </cell>
          <cell r="N218" t="str">
            <v>Future</v>
          </cell>
          <cell r="O218" t="str">
            <v>Bannaby 500kV Outlets Redevelopment - Contract</v>
          </cell>
          <cell r="P218" t="str">
            <v>TL REF</v>
          </cell>
          <cell r="Q218" t="str">
            <v>Southern</v>
          </cell>
          <cell r="R218">
            <v>2</v>
          </cell>
          <cell r="U218">
            <v>0.11</v>
          </cell>
          <cell r="V218">
            <v>0.26447368421052642</v>
          </cell>
          <cell r="W218">
            <v>1.4045960832313347</v>
          </cell>
          <cell r="X218">
            <v>0.22093023255813962</v>
          </cell>
        </row>
        <row r="219">
          <cell r="A219">
            <v>155</v>
          </cell>
          <cell r="B219" t="str">
            <v>Marulan - South Coast Reinforcement</v>
          </cell>
          <cell r="C219">
            <v>1</v>
          </cell>
          <cell r="D219">
            <v>39783</v>
          </cell>
          <cell r="E219">
            <v>31</v>
          </cell>
          <cell r="F219">
            <v>2</v>
          </cell>
          <cell r="G219">
            <v>38703</v>
          </cell>
          <cell r="H219">
            <v>2</v>
          </cell>
          <cell r="I219" t="str">
            <v>EHV TL -REF</v>
          </cell>
          <cell r="J219">
            <v>36</v>
          </cell>
          <cell r="L219" t="str">
            <v>6.5.23</v>
          </cell>
          <cell r="M219" t="str">
            <v>Poss</v>
          </cell>
          <cell r="N219" t="str">
            <v>Future</v>
          </cell>
          <cell r="O219" t="str">
            <v>Uprating 8 &amp; 16 Lines - Contract</v>
          </cell>
          <cell r="P219" t="str">
            <v>TL REF</v>
          </cell>
          <cell r="Q219" t="str">
            <v>Southern</v>
          </cell>
          <cell r="R219">
            <v>8</v>
          </cell>
          <cell r="T219">
            <v>0.37333333333333335</v>
          </cell>
          <cell r="U219">
            <v>0.77946902654867267</v>
          </cell>
          <cell r="V219">
            <v>6.560419241607752</v>
          </cell>
          <cell r="W219">
            <v>0.28677839851024212</v>
          </cell>
        </row>
        <row r="220">
          <cell r="A220">
            <v>156</v>
          </cell>
          <cell r="B220" t="str">
            <v>Marulan - South Coast Reinforcement</v>
          </cell>
          <cell r="C220">
            <v>1</v>
          </cell>
          <cell r="D220">
            <v>39783</v>
          </cell>
          <cell r="E220">
            <v>31</v>
          </cell>
          <cell r="F220">
            <v>3</v>
          </cell>
          <cell r="G220">
            <v>39063</v>
          </cell>
          <cell r="H220">
            <v>9</v>
          </cell>
          <cell r="I220" t="str">
            <v>330/132kV Aug</v>
          </cell>
          <cell r="J220">
            <v>24</v>
          </cell>
          <cell r="L220" t="str">
            <v>6.5.23</v>
          </cell>
          <cell r="M220" t="str">
            <v>Poss</v>
          </cell>
          <cell r="N220" t="str">
            <v>Future</v>
          </cell>
          <cell r="O220" t="str">
            <v>Marulan 330kV Terminal Equipment- Contract</v>
          </cell>
          <cell r="P220" t="str">
            <v>330SS</v>
          </cell>
          <cell r="Q220" t="str">
            <v>Southern</v>
          </cell>
          <cell r="R220">
            <v>2</v>
          </cell>
          <cell r="U220">
            <v>0.1166666666666667</v>
          </cell>
          <cell r="V220">
            <v>1.5206467661691543</v>
          </cell>
          <cell r="W220">
            <v>0.36268656716417902</v>
          </cell>
        </row>
        <row r="221">
          <cell r="A221">
            <v>157</v>
          </cell>
          <cell r="B221" t="str">
            <v>Marulan - South Coast Reinforcement</v>
          </cell>
          <cell r="C221">
            <v>1</v>
          </cell>
          <cell r="D221">
            <v>39783</v>
          </cell>
          <cell r="E221">
            <v>31</v>
          </cell>
          <cell r="F221">
            <v>3</v>
          </cell>
          <cell r="G221">
            <v>39063</v>
          </cell>
          <cell r="H221">
            <v>9</v>
          </cell>
          <cell r="I221" t="str">
            <v>330/132kV Aug</v>
          </cell>
          <cell r="J221">
            <v>24</v>
          </cell>
          <cell r="L221" t="str">
            <v>6.5.23</v>
          </cell>
          <cell r="M221" t="str">
            <v>Poss</v>
          </cell>
          <cell r="N221" t="str">
            <v>Future</v>
          </cell>
          <cell r="O221" t="str">
            <v>Dapto 330kV Terminal Equipment- Contract</v>
          </cell>
          <cell r="P221" t="str">
            <v>330SS</v>
          </cell>
          <cell r="Q221" t="str">
            <v>Southern</v>
          </cell>
          <cell r="R221">
            <v>1</v>
          </cell>
          <cell r="U221">
            <v>5.8333333333333348E-2</v>
          </cell>
          <cell r="V221">
            <v>0.76032338308457714</v>
          </cell>
          <cell r="W221">
            <v>0.18134328358208951</v>
          </cell>
        </row>
        <row r="222">
          <cell r="A222">
            <v>158</v>
          </cell>
          <cell r="B222" t="str">
            <v>Marulan - South Coast Reinforcement</v>
          </cell>
          <cell r="C222">
            <v>1</v>
          </cell>
          <cell r="D222">
            <v>39783</v>
          </cell>
          <cell r="E222">
            <v>31</v>
          </cell>
          <cell r="F222">
            <v>3</v>
          </cell>
          <cell r="G222">
            <v>39063</v>
          </cell>
          <cell r="H222">
            <v>9</v>
          </cell>
          <cell r="I222" t="str">
            <v>330/132kV Aug</v>
          </cell>
          <cell r="J222">
            <v>24</v>
          </cell>
          <cell r="L222" t="str">
            <v>6.5.23</v>
          </cell>
          <cell r="M222" t="str">
            <v>Poss</v>
          </cell>
          <cell r="N222" t="str">
            <v>Future</v>
          </cell>
          <cell r="O222" t="str">
            <v>Avon 330kV Terminal Equipment - Contract</v>
          </cell>
          <cell r="P222" t="str">
            <v>330SS</v>
          </cell>
          <cell r="Q222" t="str">
            <v>Southern</v>
          </cell>
          <cell r="R222">
            <v>1</v>
          </cell>
          <cell r="U222">
            <v>5.8333333333333348E-2</v>
          </cell>
          <cell r="V222">
            <v>0.76032338308457714</v>
          </cell>
          <cell r="W222">
            <v>0.18134328358208951</v>
          </cell>
        </row>
        <row r="223">
          <cell r="A223">
            <v>159</v>
          </cell>
          <cell r="B223" t="str">
            <v>Marulan - Yass/Canberra Reinforcement</v>
          </cell>
          <cell r="C223">
            <v>1</v>
          </cell>
          <cell r="D223">
            <v>39783</v>
          </cell>
          <cell r="E223">
            <v>31</v>
          </cell>
          <cell r="F223">
            <v>2</v>
          </cell>
          <cell r="G223">
            <v>38703</v>
          </cell>
          <cell r="H223">
            <v>2</v>
          </cell>
          <cell r="I223" t="str">
            <v>EHV TL -REF</v>
          </cell>
          <cell r="J223">
            <v>36</v>
          </cell>
          <cell r="L223" t="str">
            <v>6.5.22</v>
          </cell>
          <cell r="M223" t="str">
            <v>Poss</v>
          </cell>
          <cell r="N223" t="str">
            <v>Future</v>
          </cell>
          <cell r="O223" t="str">
            <v>Uprating 4 &amp; 5 Lines - Contract</v>
          </cell>
          <cell r="P223" t="str">
            <v>TL REF</v>
          </cell>
          <cell r="Q223" t="str">
            <v>Southern</v>
          </cell>
          <cell r="R223">
            <v>8</v>
          </cell>
          <cell r="T223">
            <v>0.37333333333333335</v>
          </cell>
          <cell r="U223">
            <v>0.77946902654867267</v>
          </cell>
          <cell r="V223">
            <v>6.560419241607752</v>
          </cell>
          <cell r="W223">
            <v>0.28677839851024212</v>
          </cell>
        </row>
        <row r="224">
          <cell r="A224">
            <v>160</v>
          </cell>
          <cell r="B224" t="str">
            <v>Marulan - Yass/Canberra Reinforcement</v>
          </cell>
          <cell r="C224">
            <v>0</v>
          </cell>
          <cell r="D224">
            <v>40513</v>
          </cell>
          <cell r="E224">
            <v>31</v>
          </cell>
          <cell r="F224">
            <v>1</v>
          </cell>
          <cell r="G224">
            <v>38713</v>
          </cell>
          <cell r="H224">
            <v>1</v>
          </cell>
          <cell r="I224" t="str">
            <v>EHV TL -EIS</v>
          </cell>
          <cell r="J224">
            <v>60</v>
          </cell>
          <cell r="L224" t="str">
            <v>6.5.22</v>
          </cell>
          <cell r="M224" t="str">
            <v>Poss</v>
          </cell>
          <cell r="N224" t="str">
            <v>Future</v>
          </cell>
          <cell r="O224" t="str">
            <v>Turn 39 Line into Marulan - Line Contract</v>
          </cell>
          <cell r="P224" t="str">
            <v>TL REF</v>
          </cell>
          <cell r="Q224" t="str">
            <v>Southern</v>
          </cell>
          <cell r="R224">
            <v>25</v>
          </cell>
          <cell r="T224">
            <v>0.23333333333333336</v>
          </cell>
          <cell r="U224">
            <v>1.0333333333333334</v>
          </cell>
          <cell r="V224">
            <v>0.84301075268817205</v>
          </cell>
          <cell r="W224">
            <v>2.3225806451612905</v>
          </cell>
          <cell r="X224">
            <v>20.172442790184725</v>
          </cell>
          <cell r="Y224">
            <v>0.39529914529914545</v>
          </cell>
        </row>
        <row r="225">
          <cell r="A225">
            <v>161</v>
          </cell>
          <cell r="B225" t="str">
            <v>Marulan - Yass/Canberra Reinforcement</v>
          </cell>
          <cell r="C225">
            <v>1</v>
          </cell>
          <cell r="D225">
            <v>39783</v>
          </cell>
          <cell r="E225">
            <v>31</v>
          </cell>
          <cell r="F225">
            <v>3</v>
          </cell>
          <cell r="G225">
            <v>39063</v>
          </cell>
          <cell r="H225">
            <v>9</v>
          </cell>
          <cell r="I225" t="str">
            <v>330/132kV Aug</v>
          </cell>
          <cell r="J225">
            <v>24</v>
          </cell>
          <cell r="L225" t="str">
            <v>6.5.22</v>
          </cell>
          <cell r="M225" t="str">
            <v>Poss</v>
          </cell>
          <cell r="N225" t="str">
            <v>Future</v>
          </cell>
          <cell r="O225" t="str">
            <v>Marulan 330kV Augmentation - Contract</v>
          </cell>
          <cell r="P225" t="str">
            <v>330SS</v>
          </cell>
          <cell r="Q225" t="str">
            <v>Southern</v>
          </cell>
          <cell r="R225">
            <v>2</v>
          </cell>
          <cell r="U225">
            <v>0.1166666666666667</v>
          </cell>
          <cell r="V225">
            <v>1.5206467661691543</v>
          </cell>
          <cell r="W225">
            <v>0.36268656716417902</v>
          </cell>
        </row>
        <row r="226">
          <cell r="A226">
            <v>162</v>
          </cell>
          <cell r="B226" t="str">
            <v>Mt Piper - Marulan 500 kV</v>
          </cell>
          <cell r="C226">
            <v>1</v>
          </cell>
          <cell r="D226">
            <v>40148</v>
          </cell>
          <cell r="E226">
            <v>35</v>
          </cell>
          <cell r="F226">
            <v>3</v>
          </cell>
          <cell r="G226">
            <v>38948</v>
          </cell>
          <cell r="H226">
            <v>5</v>
          </cell>
          <cell r="I226" t="str">
            <v>500/330kV Greenfield</v>
          </cell>
          <cell r="J226">
            <v>40</v>
          </cell>
          <cell r="L226" t="str">
            <v>6.5.6,34</v>
          </cell>
          <cell r="M226" t="str">
            <v>Poss</v>
          </cell>
          <cell r="N226" t="str">
            <v>Future</v>
          </cell>
          <cell r="O226" t="str">
            <v>Mt Piper 330kV Aug Stage 2 - Contract</v>
          </cell>
          <cell r="P226" t="str">
            <v>330SS</v>
          </cell>
          <cell r="Q226" t="str">
            <v>Central</v>
          </cell>
          <cell r="R226">
            <v>10</v>
          </cell>
          <cell r="U226">
            <v>0.55000000000000004</v>
          </cell>
          <cell r="V226">
            <v>1.3223684210526323</v>
          </cell>
          <cell r="W226">
            <v>7.0229804161566731</v>
          </cell>
          <cell r="X226">
            <v>1.1046511627906981</v>
          </cell>
        </row>
        <row r="227">
          <cell r="A227">
            <v>163</v>
          </cell>
          <cell r="B227" t="str">
            <v>Mt Piper - Marulan 500 kV</v>
          </cell>
          <cell r="C227">
            <v>1</v>
          </cell>
          <cell r="D227">
            <v>40148</v>
          </cell>
          <cell r="E227">
            <v>35</v>
          </cell>
          <cell r="F227">
            <v>3</v>
          </cell>
          <cell r="G227">
            <v>38948</v>
          </cell>
          <cell r="H227">
            <v>5</v>
          </cell>
          <cell r="I227" t="str">
            <v>500/330kV Greenfield</v>
          </cell>
          <cell r="J227">
            <v>40</v>
          </cell>
          <cell r="L227" t="str">
            <v>6.5.6,34</v>
          </cell>
          <cell r="M227" t="str">
            <v>Poss</v>
          </cell>
          <cell r="N227" t="str">
            <v>Future</v>
          </cell>
          <cell r="O227" t="str">
            <v>Mt Piper 500kV Switchyard Stage 2- Contract</v>
          </cell>
          <cell r="P227" t="str">
            <v>500SS</v>
          </cell>
          <cell r="Q227" t="str">
            <v>Central</v>
          </cell>
          <cell r="R227">
            <v>15</v>
          </cell>
          <cell r="U227">
            <v>0.82499999999999996</v>
          </cell>
          <cell r="V227">
            <v>1.9835526315789482</v>
          </cell>
          <cell r="W227">
            <v>10.534470624235011</v>
          </cell>
          <cell r="X227">
            <v>1.6569767441860472</v>
          </cell>
        </row>
        <row r="228">
          <cell r="A228">
            <v>164</v>
          </cell>
          <cell r="B228" t="str">
            <v>Mt Piper - Marulan 500 kV</v>
          </cell>
          <cell r="C228">
            <v>1</v>
          </cell>
          <cell r="D228">
            <v>40148</v>
          </cell>
          <cell r="E228">
            <v>35</v>
          </cell>
          <cell r="F228">
            <v>3</v>
          </cell>
          <cell r="G228">
            <v>38948</v>
          </cell>
          <cell r="H228">
            <v>5</v>
          </cell>
          <cell r="I228" t="str">
            <v>500/330kV Greenfield</v>
          </cell>
          <cell r="J228">
            <v>40</v>
          </cell>
          <cell r="L228" t="str">
            <v>6.5.6,34</v>
          </cell>
          <cell r="M228" t="str">
            <v>Poss</v>
          </cell>
          <cell r="N228" t="str">
            <v>Future</v>
          </cell>
          <cell r="O228" t="str">
            <v>Mt Piper- Marulan line works - Contact</v>
          </cell>
          <cell r="P228" t="str">
            <v>TL REF</v>
          </cell>
          <cell r="Q228" t="str">
            <v>Central</v>
          </cell>
          <cell r="R228">
            <v>2</v>
          </cell>
          <cell r="U228">
            <v>0.11</v>
          </cell>
          <cell r="V228">
            <v>0.26447368421052642</v>
          </cell>
          <cell r="W228">
            <v>1.4045960832313347</v>
          </cell>
          <cell r="X228">
            <v>0.22093023255813962</v>
          </cell>
        </row>
        <row r="229">
          <cell r="A229">
            <v>165</v>
          </cell>
          <cell r="B229" t="str">
            <v>Newcastle and Lower North Coast Supply - Possible</v>
          </cell>
          <cell r="C229">
            <v>1</v>
          </cell>
          <cell r="D229">
            <v>42339</v>
          </cell>
          <cell r="E229">
            <v>39</v>
          </cell>
          <cell r="F229">
            <v>1</v>
          </cell>
          <cell r="G229">
            <v>40539</v>
          </cell>
          <cell r="H229">
            <v>1</v>
          </cell>
          <cell r="I229" t="str">
            <v>EHV TL -EIS</v>
          </cell>
          <cell r="J229">
            <v>60</v>
          </cell>
          <cell r="L229" t="str">
            <v>6.5.7</v>
          </cell>
          <cell r="M229" t="str">
            <v>Poss</v>
          </cell>
          <cell r="N229" t="str">
            <v>Planning</v>
          </cell>
          <cell r="O229" t="str">
            <v>Richmond Vale-Bayswater 500kV Line - Contract</v>
          </cell>
          <cell r="P229" t="str">
            <v>TL EIS</v>
          </cell>
          <cell r="Q229" t="str">
            <v>Northern</v>
          </cell>
          <cell r="R229">
            <v>120</v>
          </cell>
          <cell r="Y229">
            <v>1.1200000000000001</v>
          </cell>
          <cell r="Z229">
            <v>4.96</v>
          </cell>
          <cell r="AA229">
            <v>4.046451612903228</v>
          </cell>
          <cell r="AB229">
            <v>11.148387096774192</v>
          </cell>
          <cell r="AC229">
            <v>96.82772539288672</v>
          </cell>
          <cell r="AD229">
            <v>1.8974358974358982</v>
          </cell>
        </row>
        <row r="230">
          <cell r="A230">
            <v>166</v>
          </cell>
          <cell r="B230" t="str">
            <v>Newcastle and Lower North Coast Supply - Possible</v>
          </cell>
          <cell r="C230">
            <v>1</v>
          </cell>
          <cell r="D230">
            <v>42339</v>
          </cell>
          <cell r="E230">
            <v>39</v>
          </cell>
          <cell r="F230">
            <v>1</v>
          </cell>
          <cell r="G230">
            <v>40539</v>
          </cell>
          <cell r="H230">
            <v>1</v>
          </cell>
          <cell r="I230" t="str">
            <v>EHV TL -EIS</v>
          </cell>
          <cell r="J230">
            <v>60</v>
          </cell>
          <cell r="L230" t="str">
            <v>6.5.7</v>
          </cell>
          <cell r="M230" t="str">
            <v>Poss</v>
          </cell>
          <cell r="N230" t="str">
            <v>Planning</v>
          </cell>
          <cell r="O230" t="str">
            <v>Richmond Vale 330kV Line Alterations - Contract</v>
          </cell>
          <cell r="P230" t="str">
            <v>TL REF</v>
          </cell>
          <cell r="Q230" t="str">
            <v>Northern</v>
          </cell>
          <cell r="R230">
            <v>20</v>
          </cell>
          <cell r="Y230">
            <v>0.1866666666666667</v>
          </cell>
          <cell r="Z230">
            <v>0.82666666666666688</v>
          </cell>
          <cell r="AA230">
            <v>0.67440860215053788</v>
          </cell>
          <cell r="AB230">
            <v>1.8580645161290319</v>
          </cell>
          <cell r="AC230">
            <v>16.137954232147781</v>
          </cell>
          <cell r="AD230">
            <v>0.31623931623931634</v>
          </cell>
        </row>
        <row r="231">
          <cell r="A231">
            <v>167</v>
          </cell>
          <cell r="B231" t="str">
            <v>Newcastle and Lower North Coast Supply - Possible</v>
          </cell>
          <cell r="C231">
            <v>1</v>
          </cell>
          <cell r="D231">
            <v>42339</v>
          </cell>
          <cell r="E231">
            <v>39</v>
          </cell>
          <cell r="F231">
            <v>3</v>
          </cell>
          <cell r="G231">
            <v>41259</v>
          </cell>
          <cell r="H231">
            <v>6</v>
          </cell>
          <cell r="I231" t="str">
            <v>330/132kV Greenfield</v>
          </cell>
          <cell r="J231">
            <v>36</v>
          </cell>
          <cell r="L231" t="str">
            <v>6.5.7</v>
          </cell>
          <cell r="M231" t="str">
            <v>Poss</v>
          </cell>
          <cell r="N231" t="str">
            <v>Planning</v>
          </cell>
          <cell r="O231" t="str">
            <v>Richmond Vale 330kV SS - Contract</v>
          </cell>
          <cell r="P231" t="str">
            <v>330SS</v>
          </cell>
          <cell r="Q231" t="str">
            <v>Northern</v>
          </cell>
          <cell r="R231">
            <v>28</v>
          </cell>
          <cell r="AA231">
            <v>0.87111111111111117</v>
          </cell>
          <cell r="AB231">
            <v>2.5443478260869576</v>
          </cell>
          <cell r="AC231">
            <v>21.362451510563126</v>
          </cell>
          <cell r="AD231">
            <v>3.2220895522388071</v>
          </cell>
        </row>
        <row r="232">
          <cell r="A232">
            <v>168</v>
          </cell>
          <cell r="B232" t="str">
            <v>Newcastle and Lower North Coast Supply - Possible</v>
          </cell>
          <cell r="C232">
            <v>1</v>
          </cell>
          <cell r="D232">
            <v>42339</v>
          </cell>
          <cell r="E232">
            <v>39</v>
          </cell>
          <cell r="F232">
            <v>3</v>
          </cell>
          <cell r="G232">
            <v>41619</v>
          </cell>
          <cell r="H232">
            <v>9</v>
          </cell>
          <cell r="I232" t="str">
            <v>330/132kV Aug</v>
          </cell>
          <cell r="J232">
            <v>24</v>
          </cell>
          <cell r="L232" t="str">
            <v>6.5.7</v>
          </cell>
          <cell r="M232" t="str">
            <v>Poss</v>
          </cell>
          <cell r="N232" t="str">
            <v>Planning</v>
          </cell>
          <cell r="O232" t="str">
            <v>Bayswater 330kV SS Augmentations - Contract</v>
          </cell>
          <cell r="P232" t="str">
            <v>330SS</v>
          </cell>
          <cell r="Q232" t="str">
            <v>Northern</v>
          </cell>
          <cell r="R232">
            <v>4</v>
          </cell>
          <cell r="AB232">
            <v>0.23333333333333339</v>
          </cell>
          <cell r="AC232">
            <v>3.0412935323383086</v>
          </cell>
          <cell r="AD232">
            <v>0.72537313432835804</v>
          </cell>
        </row>
        <row r="233">
          <cell r="A233">
            <v>169</v>
          </cell>
          <cell r="B233" t="str">
            <v>NSW - Victoria Interconnection - Series Capacitors</v>
          </cell>
          <cell r="C233">
            <v>1</v>
          </cell>
          <cell r="D233">
            <v>41061</v>
          </cell>
          <cell r="E233">
            <v>40</v>
          </cell>
          <cell r="F233">
            <v>3</v>
          </cell>
          <cell r="G233">
            <v>39981</v>
          </cell>
          <cell r="H233">
            <v>6</v>
          </cell>
          <cell r="I233" t="str">
            <v>330/132kV Greenfield</v>
          </cell>
          <cell r="J233">
            <v>36</v>
          </cell>
          <cell r="L233" t="str">
            <v>6.5.32</v>
          </cell>
          <cell r="M233" t="str">
            <v>Poss</v>
          </cell>
          <cell r="N233" t="str">
            <v>Planning</v>
          </cell>
          <cell r="O233" t="str">
            <v>Series Capacitors at Wagga 330kV - Contract</v>
          </cell>
          <cell r="P233" t="str">
            <v>330CAP</v>
          </cell>
          <cell r="Q233" t="str">
            <v>Southern</v>
          </cell>
          <cell r="R233">
            <v>18</v>
          </cell>
          <cell r="W233">
            <v>0.02</v>
          </cell>
          <cell r="X233">
            <v>1.28</v>
          </cell>
          <cell r="Y233">
            <v>8.0173913043478251</v>
          </cell>
          <cell r="Z233">
            <v>8.6826086956521724</v>
          </cell>
        </row>
        <row r="234">
          <cell r="A234">
            <v>170</v>
          </cell>
          <cell r="B234" t="str">
            <v>NSW - Victoria Interconnection - Series Capacitors</v>
          </cell>
          <cell r="C234">
            <v>1</v>
          </cell>
          <cell r="D234">
            <v>41061</v>
          </cell>
          <cell r="E234">
            <v>40</v>
          </cell>
          <cell r="F234">
            <v>3</v>
          </cell>
          <cell r="G234">
            <v>39981</v>
          </cell>
          <cell r="H234">
            <v>6</v>
          </cell>
          <cell r="I234" t="str">
            <v>330/132kV Greenfield</v>
          </cell>
          <cell r="J234">
            <v>36</v>
          </cell>
          <cell r="L234" t="str">
            <v>6.5.32</v>
          </cell>
          <cell r="M234" t="str">
            <v>Poss</v>
          </cell>
          <cell r="N234" t="str">
            <v>Planning</v>
          </cell>
          <cell r="O234" t="str">
            <v>Series Capacitors at Jindera 330kV - Contract</v>
          </cell>
          <cell r="P234" t="str">
            <v>330CAP</v>
          </cell>
          <cell r="Q234" t="str">
            <v>Southern</v>
          </cell>
          <cell r="R234">
            <v>18</v>
          </cell>
          <cell r="W234">
            <v>0.02</v>
          </cell>
          <cell r="X234">
            <v>1.28</v>
          </cell>
          <cell r="Y234">
            <v>8.0173913043478251</v>
          </cell>
          <cell r="Z234">
            <v>8.6826086956521724</v>
          </cell>
        </row>
        <row r="235">
          <cell r="A235">
            <v>171</v>
          </cell>
          <cell r="B235" t="str">
            <v>NSW - Victoria Interconnection - Series Capacitors</v>
          </cell>
          <cell r="C235">
            <v>1</v>
          </cell>
          <cell r="D235">
            <v>41061</v>
          </cell>
          <cell r="E235">
            <v>40</v>
          </cell>
          <cell r="F235">
            <v>3</v>
          </cell>
          <cell r="G235">
            <v>40341</v>
          </cell>
          <cell r="H235">
            <v>9</v>
          </cell>
          <cell r="I235" t="str">
            <v>330/132kV Aug</v>
          </cell>
          <cell r="J235">
            <v>24</v>
          </cell>
          <cell r="L235" t="str">
            <v>6.5.32</v>
          </cell>
          <cell r="M235" t="str">
            <v>Poss</v>
          </cell>
          <cell r="N235" t="str">
            <v>Planning</v>
          </cell>
          <cell r="O235" t="str">
            <v>Wagga 330kV S/S Augmentations - Contract</v>
          </cell>
          <cell r="P235" t="str">
            <v>330SS</v>
          </cell>
          <cell r="Q235" t="str">
            <v>Southern</v>
          </cell>
          <cell r="R235">
            <v>2</v>
          </cell>
          <cell r="X235">
            <v>4.7619047619047623E-3</v>
          </cell>
          <cell r="Y235">
            <v>0.2764880952380952</v>
          </cell>
          <cell r="Z235">
            <v>1.71875</v>
          </cell>
        </row>
        <row r="236">
          <cell r="A236">
            <v>172</v>
          </cell>
          <cell r="B236" t="str">
            <v>NSW - Victoria Interconnection - Series Capacitors</v>
          </cell>
          <cell r="C236">
            <v>1</v>
          </cell>
          <cell r="D236">
            <v>41061</v>
          </cell>
          <cell r="E236">
            <v>40</v>
          </cell>
          <cell r="F236">
            <v>3</v>
          </cell>
          <cell r="G236">
            <v>40341</v>
          </cell>
          <cell r="H236">
            <v>9</v>
          </cell>
          <cell r="I236" t="str">
            <v>330/132kV Aug</v>
          </cell>
          <cell r="J236">
            <v>24</v>
          </cell>
          <cell r="L236" t="str">
            <v>6.5.32</v>
          </cell>
          <cell r="M236" t="str">
            <v>Poss</v>
          </cell>
          <cell r="N236" t="str">
            <v>Planning</v>
          </cell>
          <cell r="O236" t="str">
            <v>Jindera 330kV SS Augmentations - Contract</v>
          </cell>
          <cell r="P236" t="str">
            <v>330SS</v>
          </cell>
          <cell r="Q236" t="str">
            <v>Southern</v>
          </cell>
          <cell r="R236">
            <v>2</v>
          </cell>
          <cell r="X236">
            <v>4.7619047619047623E-3</v>
          </cell>
          <cell r="Y236">
            <v>0.2764880952380952</v>
          </cell>
          <cell r="Z236">
            <v>1.71875</v>
          </cell>
        </row>
        <row r="237">
          <cell r="A237">
            <v>173</v>
          </cell>
          <cell r="B237" t="str">
            <v>South West NSW &amp; Possible VIC I/C - 330 kV Line</v>
          </cell>
          <cell r="C237">
            <v>1</v>
          </cell>
          <cell r="D237">
            <v>41244</v>
          </cell>
          <cell r="E237">
            <v>50</v>
          </cell>
          <cell r="F237">
            <v>1</v>
          </cell>
          <cell r="G237">
            <v>39444</v>
          </cell>
          <cell r="H237">
            <v>1</v>
          </cell>
          <cell r="I237" t="str">
            <v>EHV TL -EIS</v>
          </cell>
          <cell r="J237">
            <v>60</v>
          </cell>
          <cell r="L237" t="str">
            <v>6.5.28</v>
          </cell>
          <cell r="M237" t="str">
            <v>Poss</v>
          </cell>
          <cell r="N237" t="str">
            <v>Future</v>
          </cell>
          <cell r="O237" t="str">
            <v>Wagga - Finley 330kV TL (184km) - Contract</v>
          </cell>
          <cell r="P237" t="str">
            <v>TL EIS</v>
          </cell>
          <cell r="Q237" t="str">
            <v>Southern</v>
          </cell>
          <cell r="R237">
            <v>125</v>
          </cell>
          <cell r="V237">
            <v>1.1666666666666667</v>
          </cell>
          <cell r="W237">
            <v>5.1666666666666661</v>
          </cell>
          <cell r="X237">
            <v>4.2150537634408618</v>
          </cell>
          <cell r="Y237">
            <v>11.61290322580645</v>
          </cell>
          <cell r="Z237">
            <v>100.86221395092365</v>
          </cell>
          <cell r="AA237">
            <v>1.9764957264957275</v>
          </cell>
        </row>
        <row r="238">
          <cell r="A238">
            <v>174</v>
          </cell>
          <cell r="B238" t="str">
            <v>South West NSW &amp; Possible VIC I/C - 330 kV Line</v>
          </cell>
          <cell r="C238">
            <v>1</v>
          </cell>
          <cell r="D238">
            <v>40878</v>
          </cell>
          <cell r="E238">
            <v>50</v>
          </cell>
          <cell r="F238">
            <v>3</v>
          </cell>
          <cell r="G238">
            <v>39798</v>
          </cell>
          <cell r="H238">
            <v>6</v>
          </cell>
          <cell r="I238" t="str">
            <v>330/132kV Greenfield</v>
          </cell>
          <cell r="J238">
            <v>36</v>
          </cell>
          <cell r="L238" t="str">
            <v>6.5.28</v>
          </cell>
          <cell r="M238" t="str">
            <v>Poss</v>
          </cell>
          <cell r="N238" t="str">
            <v>Future</v>
          </cell>
          <cell r="O238" t="str">
            <v>Finley 330/132kV Substation - Contract</v>
          </cell>
          <cell r="P238" t="str">
            <v>330SS</v>
          </cell>
          <cell r="Q238" t="str">
            <v>Southern</v>
          </cell>
          <cell r="R238">
            <v>18</v>
          </cell>
          <cell r="W238">
            <v>0.56000000000000005</v>
          </cell>
          <cell r="X238">
            <v>1.6356521739130443</v>
          </cell>
          <cell r="Y238">
            <v>13.733004542504867</v>
          </cell>
          <cell r="Z238">
            <v>2.07134328358209</v>
          </cell>
        </row>
        <row r="239">
          <cell r="A239">
            <v>175</v>
          </cell>
          <cell r="B239" t="str">
            <v>South West NSW &amp; Possible VIC I/C - 330 kV Line</v>
          </cell>
          <cell r="C239">
            <v>1</v>
          </cell>
          <cell r="D239">
            <v>40878</v>
          </cell>
          <cell r="E239">
            <v>50</v>
          </cell>
          <cell r="F239">
            <v>3</v>
          </cell>
          <cell r="G239">
            <v>40158</v>
          </cell>
          <cell r="H239">
            <v>9</v>
          </cell>
          <cell r="I239" t="str">
            <v>330/132kV Aug</v>
          </cell>
          <cell r="J239">
            <v>24</v>
          </cell>
          <cell r="L239" t="str">
            <v>6.5.28</v>
          </cell>
          <cell r="M239" t="str">
            <v>Poss</v>
          </cell>
          <cell r="N239" t="str">
            <v>Future</v>
          </cell>
          <cell r="O239" t="str">
            <v>Wagga 330kV Switchbay - Contract</v>
          </cell>
          <cell r="P239" t="str">
            <v>330SS</v>
          </cell>
          <cell r="Q239" t="str">
            <v>Southern</v>
          </cell>
          <cell r="R239">
            <v>1</v>
          </cell>
          <cell r="X239">
            <v>5.8333333333333348E-2</v>
          </cell>
          <cell r="Y239">
            <v>0.76032338308457714</v>
          </cell>
          <cell r="Z239">
            <v>0.18134328358208951</v>
          </cell>
        </row>
        <row r="240">
          <cell r="A240">
            <v>176</v>
          </cell>
          <cell r="B240" t="str">
            <v>Yass - Wagga 330 kV DC Line Development</v>
          </cell>
          <cell r="C240">
            <v>1</v>
          </cell>
          <cell r="D240">
            <v>41244</v>
          </cell>
          <cell r="E240">
            <v>67</v>
          </cell>
          <cell r="F240">
            <v>1</v>
          </cell>
          <cell r="G240">
            <v>39444</v>
          </cell>
          <cell r="H240">
            <v>1</v>
          </cell>
          <cell r="I240" t="str">
            <v>EHV TL -EIS</v>
          </cell>
          <cell r="J240">
            <v>60</v>
          </cell>
          <cell r="L240" t="str">
            <v>6.4.2</v>
          </cell>
          <cell r="M240" t="str">
            <v>Poss</v>
          </cell>
          <cell r="N240" t="str">
            <v>Proposed</v>
          </cell>
          <cell r="O240" t="str">
            <v>Yass Wagga 330kVTL (Double Circuit ) - Contract</v>
          </cell>
          <cell r="P240" t="str">
            <v>TL EIS</v>
          </cell>
          <cell r="Q240" t="str">
            <v>Southern</v>
          </cell>
          <cell r="R240">
            <v>120</v>
          </cell>
          <cell r="V240">
            <v>1.1200000000000001</v>
          </cell>
          <cell r="W240">
            <v>4.96</v>
          </cell>
          <cell r="X240">
            <v>4.046451612903228</v>
          </cell>
          <cell r="Y240">
            <v>11.148387096774192</v>
          </cell>
          <cell r="Z240">
            <v>96.82772539288672</v>
          </cell>
          <cell r="AA240">
            <v>1.8974358974358982</v>
          </cell>
        </row>
        <row r="241">
          <cell r="A241">
            <v>177</v>
          </cell>
          <cell r="B241" t="str">
            <v>Yass - Wagga 330 kV DC Line Development</v>
          </cell>
          <cell r="C241">
            <v>1</v>
          </cell>
          <cell r="D241">
            <v>41244</v>
          </cell>
          <cell r="E241">
            <v>67</v>
          </cell>
          <cell r="F241">
            <v>3</v>
          </cell>
          <cell r="G241">
            <v>40524</v>
          </cell>
          <cell r="H241">
            <v>9</v>
          </cell>
          <cell r="I241" t="str">
            <v>330/132kV Aug</v>
          </cell>
          <cell r="J241">
            <v>24</v>
          </cell>
          <cell r="L241" t="str">
            <v>6.4.2</v>
          </cell>
          <cell r="M241" t="str">
            <v>Poss</v>
          </cell>
          <cell r="N241" t="str">
            <v>Proposed</v>
          </cell>
          <cell r="O241" t="str">
            <v>Yass 330kV Substation Aug - Contract</v>
          </cell>
          <cell r="P241" t="str">
            <v>330SS</v>
          </cell>
          <cell r="Q241" t="str">
            <v>Southern</v>
          </cell>
          <cell r="R241">
            <v>3</v>
          </cell>
          <cell r="Y241">
            <v>0.17499999999999999</v>
          </cell>
          <cell r="Z241">
            <v>2.2809701492537315</v>
          </cell>
          <cell r="AA241">
            <v>0.54402985074626864</v>
          </cell>
        </row>
        <row r="242">
          <cell r="A242">
            <v>178</v>
          </cell>
          <cell r="B242" t="str">
            <v>Yass - Wagga 330 kV DC Line Development</v>
          </cell>
          <cell r="C242">
            <v>1</v>
          </cell>
          <cell r="D242">
            <v>41244</v>
          </cell>
          <cell r="E242">
            <v>67</v>
          </cell>
          <cell r="F242">
            <v>3</v>
          </cell>
          <cell r="G242">
            <v>40524</v>
          </cell>
          <cell r="H242">
            <v>9</v>
          </cell>
          <cell r="I242" t="str">
            <v>330/132kV Aug</v>
          </cell>
          <cell r="J242">
            <v>24</v>
          </cell>
          <cell r="L242" t="str">
            <v>6.4.2</v>
          </cell>
          <cell r="M242" t="str">
            <v>Poss</v>
          </cell>
          <cell r="N242" t="str">
            <v>Proposed</v>
          </cell>
          <cell r="O242" t="str">
            <v>Wagga 330kV Substation Aug - Contract</v>
          </cell>
          <cell r="P242" t="str">
            <v>330SS</v>
          </cell>
          <cell r="Q242" t="str">
            <v>Southern</v>
          </cell>
          <cell r="R242">
            <v>3</v>
          </cell>
          <cell r="Y242">
            <v>0.17499999999999999</v>
          </cell>
          <cell r="Z242">
            <v>2.2809701492537315</v>
          </cell>
          <cell r="AA242">
            <v>0.54402985074626864</v>
          </cell>
        </row>
        <row r="243">
          <cell r="A243">
            <v>179</v>
          </cell>
          <cell r="B243" t="str">
            <v>Yass - Wagga 330 kV SC Line Development</v>
          </cell>
          <cell r="C243">
            <v>1</v>
          </cell>
          <cell r="D243">
            <v>41244</v>
          </cell>
          <cell r="E243">
            <v>67</v>
          </cell>
          <cell r="F243">
            <v>1</v>
          </cell>
          <cell r="G243">
            <v>39444</v>
          </cell>
          <cell r="H243">
            <v>1</v>
          </cell>
          <cell r="I243" t="str">
            <v>EHV TL -EIS</v>
          </cell>
          <cell r="J243">
            <v>60</v>
          </cell>
          <cell r="L243" t="str">
            <v>6.4.2</v>
          </cell>
          <cell r="M243" t="str">
            <v>Poss</v>
          </cell>
          <cell r="N243" t="str">
            <v>Proposed</v>
          </cell>
          <cell r="O243" t="str">
            <v>Yass Wagga 330kVTL (Single Circuit ) - Contract</v>
          </cell>
          <cell r="P243" t="str">
            <v>TL EIS</v>
          </cell>
          <cell r="Q243" t="str">
            <v>Southern</v>
          </cell>
          <cell r="R243">
            <v>85</v>
          </cell>
          <cell r="V243">
            <v>0.79333333333333345</v>
          </cell>
          <cell r="W243">
            <v>3.5133333333333336</v>
          </cell>
          <cell r="X243">
            <v>2.8662365591397858</v>
          </cell>
          <cell r="Y243">
            <v>7.8967741935483859</v>
          </cell>
          <cell r="Z243">
            <v>68.586305486628078</v>
          </cell>
          <cell r="AA243">
            <v>1.3440170940170943</v>
          </cell>
        </row>
        <row r="244">
          <cell r="A244">
            <v>180</v>
          </cell>
          <cell r="B244" t="str">
            <v>Yass - Wagga 330 kV SC Line Development</v>
          </cell>
          <cell r="C244">
            <v>1</v>
          </cell>
          <cell r="D244">
            <v>41244</v>
          </cell>
          <cell r="E244">
            <v>67</v>
          </cell>
          <cell r="F244">
            <v>3</v>
          </cell>
          <cell r="G244">
            <v>40524</v>
          </cell>
          <cell r="H244">
            <v>9</v>
          </cell>
          <cell r="I244" t="str">
            <v>330/132kV Aug</v>
          </cell>
          <cell r="J244">
            <v>24</v>
          </cell>
          <cell r="L244" t="str">
            <v>6.4.2</v>
          </cell>
          <cell r="M244" t="str">
            <v>Poss</v>
          </cell>
          <cell r="N244" t="str">
            <v>Proposed</v>
          </cell>
          <cell r="O244" t="str">
            <v>Yass 330kV Substation Aug - Contract</v>
          </cell>
          <cell r="P244" t="str">
            <v>330SS</v>
          </cell>
          <cell r="Q244" t="str">
            <v>Southern</v>
          </cell>
          <cell r="R244">
            <v>3</v>
          </cell>
          <cell r="Y244">
            <v>0.17499999999999999</v>
          </cell>
          <cell r="Z244">
            <v>2.2809701492537315</v>
          </cell>
          <cell r="AA244">
            <v>0.54402985074626864</v>
          </cell>
        </row>
        <row r="245">
          <cell r="A245">
            <v>181</v>
          </cell>
          <cell r="B245" t="str">
            <v>Yass - Wagga 330 kV SC Line Development</v>
          </cell>
          <cell r="C245">
            <v>1</v>
          </cell>
          <cell r="D245">
            <v>41244</v>
          </cell>
          <cell r="E245">
            <v>67</v>
          </cell>
          <cell r="F245">
            <v>3</v>
          </cell>
          <cell r="G245">
            <v>40524</v>
          </cell>
          <cell r="H245">
            <v>9</v>
          </cell>
          <cell r="I245" t="str">
            <v>330/132kV Aug</v>
          </cell>
          <cell r="J245">
            <v>24</v>
          </cell>
          <cell r="L245" t="str">
            <v>6.4.2</v>
          </cell>
          <cell r="M245" t="str">
            <v>Poss</v>
          </cell>
          <cell r="N245" t="str">
            <v>Proposed</v>
          </cell>
          <cell r="O245" t="str">
            <v>Wagga 330kV Substation Aug - Contract</v>
          </cell>
          <cell r="P245" t="str">
            <v>330SS</v>
          </cell>
          <cell r="Q245" t="str">
            <v>Southern</v>
          </cell>
          <cell r="R245">
            <v>3</v>
          </cell>
          <cell r="Y245">
            <v>0.17499999999999999</v>
          </cell>
          <cell r="Z245">
            <v>2.2809701492537315</v>
          </cell>
          <cell r="AA245">
            <v>0.54402985074626864</v>
          </cell>
        </row>
        <row r="246">
          <cell r="A246">
            <v>182</v>
          </cell>
          <cell r="B246" t="str">
            <v>Southern Close of 500kV Ring</v>
          </cell>
          <cell r="C246">
            <v>1</v>
          </cell>
          <cell r="D246">
            <v>41974</v>
          </cell>
          <cell r="E246">
            <v>68</v>
          </cell>
          <cell r="F246">
            <v>1</v>
          </cell>
          <cell r="G246">
            <v>40174</v>
          </cell>
          <cell r="H246">
            <v>1</v>
          </cell>
          <cell r="I246" t="str">
            <v>EHV TL -EIS</v>
          </cell>
          <cell r="J246">
            <v>60</v>
          </cell>
          <cell r="N246" t="str">
            <v>Proposed</v>
          </cell>
          <cell r="O246" t="str">
            <v>Marulan to Kemps Creek 500kV (ex 39 &amp; 14 lines) (xxkm)</v>
          </cell>
          <cell r="P246" t="str">
            <v>TL EIS</v>
          </cell>
          <cell r="Q246" t="str">
            <v>Southern</v>
          </cell>
          <cell r="R246">
            <v>150</v>
          </cell>
          <cell r="X246">
            <v>1.4</v>
          </cell>
          <cell r="Y246">
            <v>6.2</v>
          </cell>
          <cell r="Z246">
            <v>5.0580645161290354</v>
          </cell>
          <cell r="AA246">
            <v>13.935483870967742</v>
          </cell>
          <cell r="AB246">
            <v>121.03465674110836</v>
          </cell>
          <cell r="AC246">
            <v>2.3717948717948727</v>
          </cell>
        </row>
        <row r="247">
          <cell r="A247">
            <v>183</v>
          </cell>
          <cell r="B247" t="str">
            <v>Southern Close of 500kV Ring</v>
          </cell>
          <cell r="C247">
            <v>1</v>
          </cell>
          <cell r="D247">
            <v>41609</v>
          </cell>
          <cell r="E247">
            <v>68</v>
          </cell>
          <cell r="F247">
            <v>3</v>
          </cell>
          <cell r="G247">
            <v>40769</v>
          </cell>
          <cell r="H247">
            <v>8</v>
          </cell>
          <cell r="I247" t="str">
            <v>500/330kV Aug</v>
          </cell>
          <cell r="J247">
            <v>28</v>
          </cell>
          <cell r="N247" t="str">
            <v>Proposed</v>
          </cell>
          <cell r="O247" t="str">
            <v>Kemps Creek 500kV Augmentation</v>
          </cell>
          <cell r="P247" t="str">
            <v>500SS</v>
          </cell>
          <cell r="Q247" t="str">
            <v>Central</v>
          </cell>
          <cell r="R247">
            <v>25</v>
          </cell>
          <cell r="Z247">
            <v>1.9642857142857142</v>
          </cell>
          <cell r="AA247">
            <v>19.294160231660232</v>
          </cell>
          <cell r="AB247">
            <v>3.7415540540540544</v>
          </cell>
        </row>
        <row r="248">
          <cell r="A248">
            <v>184</v>
          </cell>
          <cell r="B248" t="str">
            <v>Southern Close of 500kV Ring</v>
          </cell>
          <cell r="C248">
            <v>1</v>
          </cell>
          <cell r="D248">
            <v>41609</v>
          </cell>
          <cell r="E248">
            <v>68</v>
          </cell>
          <cell r="F248">
            <v>3</v>
          </cell>
          <cell r="G248">
            <v>40769</v>
          </cell>
          <cell r="H248">
            <v>8</v>
          </cell>
          <cell r="I248" t="str">
            <v>500/330kV Aug</v>
          </cell>
          <cell r="J248">
            <v>28</v>
          </cell>
          <cell r="N248" t="str">
            <v>Proposed</v>
          </cell>
          <cell r="O248" t="str">
            <v>Bannaby 500kV Augmentation</v>
          </cell>
          <cell r="P248" t="str">
            <v>500SS</v>
          </cell>
          <cell r="Q248" t="str">
            <v>Southern</v>
          </cell>
          <cell r="R248">
            <v>25</v>
          </cell>
          <cell r="Z248">
            <v>1.9642857142857142</v>
          </cell>
          <cell r="AA248">
            <v>19.294160231660232</v>
          </cell>
          <cell r="AB248">
            <v>3.7415540540540544</v>
          </cell>
        </row>
        <row r="249">
          <cell r="A249">
            <v>185</v>
          </cell>
          <cell r="B249" t="str">
            <v>Northern Close of 500kV Ring</v>
          </cell>
          <cell r="C249">
            <v>1</v>
          </cell>
          <cell r="D249">
            <v>43435</v>
          </cell>
          <cell r="E249">
            <v>69</v>
          </cell>
          <cell r="F249">
            <v>1</v>
          </cell>
          <cell r="G249">
            <v>41635</v>
          </cell>
          <cell r="H249">
            <v>1</v>
          </cell>
          <cell r="I249" t="str">
            <v>EHV TL -EIS</v>
          </cell>
          <cell r="J249">
            <v>60</v>
          </cell>
          <cell r="N249" t="str">
            <v>Proposed</v>
          </cell>
          <cell r="O249" t="str">
            <v>Richmond Vale-Eraring 500kV Line</v>
          </cell>
          <cell r="P249" t="str">
            <v>TL EIS</v>
          </cell>
          <cell r="Q249" t="str">
            <v>Northern</v>
          </cell>
          <cell r="R249">
            <v>60</v>
          </cell>
          <cell r="AB249">
            <v>0.56000000000000005</v>
          </cell>
          <cell r="AC249">
            <v>2.48</v>
          </cell>
          <cell r="AD249">
            <v>2.023225806451614</v>
          </cell>
          <cell r="AE249">
            <v>5.5741935483870959</v>
          </cell>
          <cell r="AF249">
            <v>48.41386269644336</v>
          </cell>
          <cell r="AG249">
            <v>0.94871794871794912</v>
          </cell>
        </row>
        <row r="250">
          <cell r="A250">
            <v>186</v>
          </cell>
          <cell r="B250" t="str">
            <v>Northern Close of 500kV Ring</v>
          </cell>
          <cell r="C250">
            <v>1</v>
          </cell>
          <cell r="D250">
            <v>43435</v>
          </cell>
          <cell r="E250">
            <v>69</v>
          </cell>
          <cell r="F250">
            <v>3</v>
          </cell>
          <cell r="G250">
            <v>42595</v>
          </cell>
          <cell r="H250">
            <v>8</v>
          </cell>
          <cell r="I250" t="str">
            <v>500/330kV Aug</v>
          </cell>
          <cell r="J250">
            <v>28</v>
          </cell>
          <cell r="N250" t="str">
            <v>Proposed</v>
          </cell>
          <cell r="O250" t="str">
            <v>Eraring 500kV Augmentation</v>
          </cell>
          <cell r="P250" t="str">
            <v>500SS</v>
          </cell>
          <cell r="Q250" t="str">
            <v>Northern</v>
          </cell>
          <cell r="R250">
            <v>25</v>
          </cell>
          <cell r="AE250">
            <v>1.9642857142857142</v>
          </cell>
          <cell r="AF250">
            <v>19.294160231660232</v>
          </cell>
          <cell r="AG250">
            <v>3.7415540540540544</v>
          </cell>
        </row>
        <row r="251">
          <cell r="A251">
            <v>187</v>
          </cell>
          <cell r="B251" t="str">
            <v>Northern Close of 500kV Ring</v>
          </cell>
          <cell r="C251">
            <v>1</v>
          </cell>
          <cell r="D251">
            <v>43435</v>
          </cell>
          <cell r="E251">
            <v>69</v>
          </cell>
          <cell r="F251">
            <v>3</v>
          </cell>
          <cell r="G251">
            <v>42595</v>
          </cell>
          <cell r="H251">
            <v>8</v>
          </cell>
          <cell r="I251" t="str">
            <v>500/330kV Aug</v>
          </cell>
          <cell r="J251">
            <v>28</v>
          </cell>
          <cell r="N251" t="str">
            <v>Proposed</v>
          </cell>
          <cell r="O251" t="str">
            <v>Eraring 500/330kV Tx Augmentation</v>
          </cell>
          <cell r="P251" t="str">
            <v>500SS</v>
          </cell>
          <cell r="Q251" t="str">
            <v>Northern</v>
          </cell>
          <cell r="R251">
            <v>25</v>
          </cell>
          <cell r="AE251">
            <v>1.9642857142857142</v>
          </cell>
          <cell r="AF251">
            <v>19.294160231660232</v>
          </cell>
          <cell r="AG251">
            <v>3.7415540540540544</v>
          </cell>
        </row>
        <row r="252">
          <cell r="A252">
            <v>188</v>
          </cell>
          <cell r="B252" t="str">
            <v>Northern Close of 500kV Ring</v>
          </cell>
          <cell r="C252">
            <v>1</v>
          </cell>
          <cell r="D252">
            <v>43435</v>
          </cell>
          <cell r="E252">
            <v>69</v>
          </cell>
          <cell r="F252">
            <v>3</v>
          </cell>
          <cell r="G252">
            <v>42595</v>
          </cell>
          <cell r="H252">
            <v>8</v>
          </cell>
          <cell r="I252" t="str">
            <v>500/330kV Aug</v>
          </cell>
          <cell r="J252">
            <v>28</v>
          </cell>
          <cell r="N252" t="str">
            <v>Proposed</v>
          </cell>
          <cell r="O252" t="str">
            <v>Richmond Vale 500kV Augmentation</v>
          </cell>
          <cell r="P252" t="str">
            <v>500SS</v>
          </cell>
          <cell r="Q252" t="str">
            <v>Northern</v>
          </cell>
          <cell r="R252">
            <v>25</v>
          </cell>
          <cell r="AE252">
            <v>1.9642857142857142</v>
          </cell>
          <cell r="AF252">
            <v>19.294160231660232</v>
          </cell>
          <cell r="AG252">
            <v>3.7415540540540544</v>
          </cell>
        </row>
        <row r="253">
          <cell r="A253">
            <v>189</v>
          </cell>
          <cell r="B253" t="str">
            <v>Flow control of NW System</v>
          </cell>
          <cell r="C253">
            <v>1</v>
          </cell>
          <cell r="D253">
            <v>41974</v>
          </cell>
          <cell r="E253">
            <v>70</v>
          </cell>
          <cell r="F253">
            <v>3</v>
          </cell>
          <cell r="G253">
            <v>40894</v>
          </cell>
          <cell r="H253">
            <v>6</v>
          </cell>
          <cell r="I253" t="str">
            <v>330/132kV Greenfield</v>
          </cell>
          <cell r="J253">
            <v>36</v>
          </cell>
          <cell r="N253" t="str">
            <v>Proposed</v>
          </cell>
          <cell r="O253" t="str">
            <v>Baywater-Sydney West 330kV Series Caps (2 off)</v>
          </cell>
          <cell r="P253" t="str">
            <v>SVC</v>
          </cell>
          <cell r="Q253" t="str">
            <v>Northern</v>
          </cell>
          <cell r="R253">
            <v>50</v>
          </cell>
          <cell r="Z253">
            <v>1.5555555555555558</v>
          </cell>
          <cell r="AA253">
            <v>4.5434782608695654</v>
          </cell>
          <cell r="AB253">
            <v>38.147234840291297</v>
          </cell>
          <cell r="AC253">
            <v>5.753731343283583</v>
          </cell>
        </row>
        <row r="254">
          <cell r="A254">
            <v>190</v>
          </cell>
          <cell r="B254" t="str">
            <v>Establish Mason Park SS</v>
          </cell>
          <cell r="C254">
            <v>1</v>
          </cell>
          <cell r="D254">
            <v>40513</v>
          </cell>
          <cell r="E254">
            <v>71</v>
          </cell>
          <cell r="F254">
            <v>3</v>
          </cell>
          <cell r="G254">
            <v>39433</v>
          </cell>
          <cell r="H254">
            <v>6</v>
          </cell>
          <cell r="I254" t="str">
            <v>330/132kV Greenfield</v>
          </cell>
          <cell r="J254">
            <v>36</v>
          </cell>
          <cell r="N254" t="str">
            <v>Proposed</v>
          </cell>
          <cell r="O254" t="str">
            <v>Establish Mason Park 330/132kV Substation</v>
          </cell>
          <cell r="P254" t="str">
            <v>330SS</v>
          </cell>
          <cell r="Q254" t="str">
            <v>Central</v>
          </cell>
          <cell r="R254">
            <v>60</v>
          </cell>
          <cell r="V254">
            <v>1.8666666666666667</v>
          </cell>
          <cell r="W254">
            <v>5.4521739130434801</v>
          </cell>
          <cell r="X254">
            <v>45.776681808349544</v>
          </cell>
          <cell r="Y254">
            <v>6.9044776119402993</v>
          </cell>
        </row>
        <row r="255">
          <cell r="A255">
            <v>191</v>
          </cell>
          <cell r="B255" t="str">
            <v>Establish Mason Park SS</v>
          </cell>
          <cell r="C255">
            <v>1</v>
          </cell>
          <cell r="D255">
            <v>40513</v>
          </cell>
          <cell r="E255">
            <v>71</v>
          </cell>
          <cell r="F255">
            <v>1</v>
          </cell>
          <cell r="G255">
            <v>38713</v>
          </cell>
          <cell r="H255">
            <v>1</v>
          </cell>
          <cell r="I255" t="str">
            <v>EHV TL -EIS</v>
          </cell>
          <cell r="J255">
            <v>60</v>
          </cell>
          <cell r="N255" t="str">
            <v>Proposed</v>
          </cell>
          <cell r="O255" t="str">
            <v>Second Holroyd-Mason Park 330kV Cable</v>
          </cell>
          <cell r="P255" t="str">
            <v>TL EIS</v>
          </cell>
          <cell r="Q255" t="str">
            <v>Central</v>
          </cell>
          <cell r="R255">
            <v>120</v>
          </cell>
          <cell r="T255">
            <v>1.1200000000000001</v>
          </cell>
          <cell r="U255">
            <v>4.96</v>
          </cell>
          <cell r="V255">
            <v>4.046451612903228</v>
          </cell>
          <cell r="W255">
            <v>11.148387096774192</v>
          </cell>
          <cell r="X255">
            <v>96.82772539288672</v>
          </cell>
          <cell r="Y255">
            <v>1.8974358974358982</v>
          </cell>
        </row>
        <row r="256">
          <cell r="A256">
            <v>192</v>
          </cell>
          <cell r="B256" t="str">
            <v>Establish Mason Park SS</v>
          </cell>
          <cell r="C256">
            <v>1</v>
          </cell>
          <cell r="D256">
            <v>40513</v>
          </cell>
          <cell r="E256">
            <v>71</v>
          </cell>
          <cell r="F256">
            <v>3</v>
          </cell>
          <cell r="G256">
            <v>39793</v>
          </cell>
          <cell r="H256">
            <v>9</v>
          </cell>
          <cell r="I256" t="str">
            <v>330/132kV Aug</v>
          </cell>
          <cell r="J256">
            <v>24</v>
          </cell>
          <cell r="N256" t="str">
            <v>Proposed</v>
          </cell>
          <cell r="O256" t="str">
            <v>Holroyd 330kV Augmentation</v>
          </cell>
          <cell r="P256" t="str">
            <v>330SS</v>
          </cell>
          <cell r="Q256" t="str">
            <v>Central</v>
          </cell>
          <cell r="R256">
            <v>20</v>
          </cell>
          <cell r="W256">
            <v>1.166666666666667</v>
          </cell>
          <cell r="X256">
            <v>15.206467661691544</v>
          </cell>
          <cell r="Y256">
            <v>3.6268656716417906</v>
          </cell>
        </row>
        <row r="257">
          <cell r="A257">
            <v>193</v>
          </cell>
          <cell r="B257" t="str">
            <v>Sydney Park 330/132kV Substation</v>
          </cell>
          <cell r="C257">
            <v>1</v>
          </cell>
          <cell r="D257">
            <v>42705</v>
          </cell>
          <cell r="E257">
            <v>72</v>
          </cell>
          <cell r="F257">
            <v>3</v>
          </cell>
          <cell r="G257">
            <v>41625</v>
          </cell>
          <cell r="H257">
            <v>6</v>
          </cell>
          <cell r="I257" t="str">
            <v>330/132kV Greenfield</v>
          </cell>
          <cell r="J257">
            <v>36</v>
          </cell>
          <cell r="N257" t="str">
            <v>Proposed</v>
          </cell>
          <cell r="O257" t="str">
            <v>Establish Sydney Park 330/132kV Substation</v>
          </cell>
          <cell r="P257" t="str">
            <v>330SS</v>
          </cell>
          <cell r="Q257" t="str">
            <v>Central</v>
          </cell>
          <cell r="R257">
            <v>60</v>
          </cell>
          <cell r="AB257">
            <v>1.8666666666666667</v>
          </cell>
          <cell r="AC257">
            <v>5.4521739130434801</v>
          </cell>
          <cell r="AD257">
            <v>45.776681808349544</v>
          </cell>
          <cell r="AE257">
            <v>6.9044776119402993</v>
          </cell>
        </row>
        <row r="258">
          <cell r="A258">
            <v>194</v>
          </cell>
          <cell r="B258" t="str">
            <v>Sydney Park 330/132kV Substation</v>
          </cell>
          <cell r="C258">
            <v>1</v>
          </cell>
          <cell r="D258">
            <v>42705</v>
          </cell>
          <cell r="E258">
            <v>72</v>
          </cell>
          <cell r="F258">
            <v>1</v>
          </cell>
          <cell r="G258">
            <v>40905</v>
          </cell>
          <cell r="H258">
            <v>1</v>
          </cell>
          <cell r="I258" t="str">
            <v>EHV TL -EIS</v>
          </cell>
          <cell r="J258">
            <v>60</v>
          </cell>
          <cell r="N258" t="str">
            <v>Proposed</v>
          </cell>
          <cell r="O258" t="str">
            <v>Mason Park-Sydney Park 330kV Cable</v>
          </cell>
          <cell r="P258" t="str">
            <v>TL EIS</v>
          </cell>
          <cell r="Q258" t="str">
            <v>Central</v>
          </cell>
          <cell r="R258">
            <v>120</v>
          </cell>
          <cell r="Z258">
            <v>1.1200000000000001</v>
          </cell>
          <cell r="AA258">
            <v>4.96</v>
          </cell>
          <cell r="AB258">
            <v>4.046451612903228</v>
          </cell>
          <cell r="AC258">
            <v>11.148387096774192</v>
          </cell>
          <cell r="AD258">
            <v>96.82772539288672</v>
          </cell>
          <cell r="AE258">
            <v>1.8974358974358982</v>
          </cell>
        </row>
        <row r="259">
          <cell r="A259">
            <v>195</v>
          </cell>
          <cell r="B259" t="str">
            <v>Sydney Park 330/132kV Substation</v>
          </cell>
          <cell r="C259">
            <v>1</v>
          </cell>
          <cell r="D259">
            <v>42705</v>
          </cell>
          <cell r="E259">
            <v>72</v>
          </cell>
          <cell r="F259">
            <v>1</v>
          </cell>
          <cell r="G259">
            <v>40905</v>
          </cell>
          <cell r="H259">
            <v>1</v>
          </cell>
          <cell r="I259" t="str">
            <v>EHV TL -EIS</v>
          </cell>
          <cell r="J259">
            <v>60</v>
          </cell>
          <cell r="N259" t="str">
            <v>Proposed</v>
          </cell>
          <cell r="O259" t="str">
            <v>Lane Cove to Mason Park 330kV Cable</v>
          </cell>
          <cell r="P259" t="str">
            <v>TL EIS</v>
          </cell>
          <cell r="Q259" t="str">
            <v>Central</v>
          </cell>
          <cell r="R259">
            <v>100</v>
          </cell>
          <cell r="Z259">
            <v>0.93333333333333346</v>
          </cell>
          <cell r="AA259">
            <v>4.1333333333333337</v>
          </cell>
          <cell r="AB259">
            <v>3.3720430107526882</v>
          </cell>
          <cell r="AC259">
            <v>9.2903225806451619</v>
          </cell>
          <cell r="AD259">
            <v>80.6897711607389</v>
          </cell>
          <cell r="AE259">
            <v>1.5811965811965818</v>
          </cell>
        </row>
        <row r="260">
          <cell r="A260">
            <v>196</v>
          </cell>
          <cell r="B260" t="str">
            <v>Sydney Park 330/132kV Substation</v>
          </cell>
          <cell r="C260">
            <v>1</v>
          </cell>
          <cell r="D260">
            <v>42705</v>
          </cell>
          <cell r="E260">
            <v>72</v>
          </cell>
          <cell r="F260">
            <v>1</v>
          </cell>
          <cell r="G260">
            <v>40905</v>
          </cell>
          <cell r="H260">
            <v>1</v>
          </cell>
          <cell r="I260" t="str">
            <v>EHV TL -EIS</v>
          </cell>
          <cell r="J260">
            <v>60</v>
          </cell>
          <cell r="N260" t="str">
            <v>Proposed</v>
          </cell>
          <cell r="O260" t="str">
            <v>Upgrade of Sydney North - Lane Cover to 330kV</v>
          </cell>
          <cell r="P260" t="str">
            <v>330SS</v>
          </cell>
          <cell r="Q260" t="str">
            <v>Central</v>
          </cell>
          <cell r="R260">
            <v>170</v>
          </cell>
          <cell r="Z260">
            <v>1.5866666666666669</v>
          </cell>
          <cell r="AA260">
            <v>7.0266666666666673</v>
          </cell>
          <cell r="AB260">
            <v>5.7324731182795716</v>
          </cell>
          <cell r="AC260">
            <v>15.793548387096772</v>
          </cell>
          <cell r="AD260">
            <v>137.17261097325616</v>
          </cell>
          <cell r="AE260">
            <v>2.6880341880341887</v>
          </cell>
        </row>
        <row r="261">
          <cell r="A261">
            <v>197</v>
          </cell>
          <cell r="B261" t="str">
            <v>Prymont 330/132kV Substation</v>
          </cell>
          <cell r="C261">
            <v>1</v>
          </cell>
          <cell r="D261">
            <v>43800</v>
          </cell>
          <cell r="E261">
            <v>73</v>
          </cell>
          <cell r="F261">
            <v>3</v>
          </cell>
          <cell r="G261">
            <v>42720</v>
          </cell>
          <cell r="H261">
            <v>6</v>
          </cell>
          <cell r="I261" t="str">
            <v>330/132kV Greenfield</v>
          </cell>
          <cell r="J261">
            <v>36</v>
          </cell>
          <cell r="N261" t="str">
            <v>Proposed</v>
          </cell>
          <cell r="O261" t="str">
            <v>Establish Lane Cove 330kV SS</v>
          </cell>
          <cell r="P261" t="str">
            <v>330SS</v>
          </cell>
          <cell r="Q261" t="str">
            <v>Central</v>
          </cell>
          <cell r="R261">
            <v>40</v>
          </cell>
          <cell r="AE261">
            <v>1.2444444444444445</v>
          </cell>
          <cell r="AF261">
            <v>3.6347826086956534</v>
          </cell>
          <cell r="AG261">
            <v>30.517787872233036</v>
          </cell>
        </row>
        <row r="262">
          <cell r="A262">
            <v>198</v>
          </cell>
          <cell r="B262" t="str">
            <v>Prymont 330/132kV Substation</v>
          </cell>
          <cell r="C262">
            <v>1</v>
          </cell>
          <cell r="D262">
            <v>43800</v>
          </cell>
          <cell r="E262">
            <v>73</v>
          </cell>
          <cell r="F262">
            <v>3</v>
          </cell>
          <cell r="G262">
            <v>42720</v>
          </cell>
          <cell r="H262">
            <v>6</v>
          </cell>
          <cell r="I262" t="str">
            <v>330/132kV Greenfield</v>
          </cell>
          <cell r="J262">
            <v>36</v>
          </cell>
          <cell r="N262" t="str">
            <v>Proposed</v>
          </cell>
          <cell r="O262" t="str">
            <v>Establish Prymont 330/132kV Substation</v>
          </cell>
          <cell r="P262" t="str">
            <v>330SS</v>
          </cell>
          <cell r="Q262" t="str">
            <v>Central</v>
          </cell>
          <cell r="R262">
            <v>80</v>
          </cell>
          <cell r="AE262">
            <v>2.4888888888888889</v>
          </cell>
          <cell r="AF262">
            <v>7.2695652173913068</v>
          </cell>
          <cell r="AG262">
            <v>61.035575744466072</v>
          </cell>
        </row>
        <row r="263">
          <cell r="A263">
            <v>199</v>
          </cell>
          <cell r="B263" t="str">
            <v>Prymont 330/132kV Substation</v>
          </cell>
          <cell r="C263">
            <v>1</v>
          </cell>
          <cell r="D263">
            <v>43800</v>
          </cell>
          <cell r="E263">
            <v>73</v>
          </cell>
          <cell r="F263">
            <v>1</v>
          </cell>
          <cell r="G263">
            <v>42000</v>
          </cell>
          <cell r="H263">
            <v>1</v>
          </cell>
          <cell r="I263" t="str">
            <v>EHV TL -EIS</v>
          </cell>
          <cell r="J263">
            <v>60</v>
          </cell>
          <cell r="N263" t="str">
            <v>Proposed</v>
          </cell>
          <cell r="O263" t="str">
            <v>Lane Cove to Prymont 330kV Cable &amp; Tunnel</v>
          </cell>
          <cell r="P263" t="str">
            <v>330SS</v>
          </cell>
          <cell r="Q263" t="str">
            <v>Central</v>
          </cell>
          <cell r="R263">
            <v>200</v>
          </cell>
          <cell r="AC263">
            <v>1.8666666666666669</v>
          </cell>
          <cell r="AD263">
            <v>8.2666666666666675</v>
          </cell>
          <cell r="AE263">
            <v>6.7440860215053764</v>
          </cell>
          <cell r="AF263">
            <v>18.580645161290324</v>
          </cell>
          <cell r="AG263">
            <v>161.3795423214778</v>
          </cell>
        </row>
        <row r="264">
          <cell r="A264">
            <v>200</v>
          </cell>
          <cell r="B264" t="str">
            <v>Hawkesbury 500/330kV Substation</v>
          </cell>
          <cell r="C264">
            <v>1</v>
          </cell>
          <cell r="D264">
            <v>41974</v>
          </cell>
          <cell r="E264">
            <v>74</v>
          </cell>
          <cell r="F264">
            <v>3</v>
          </cell>
          <cell r="G264">
            <v>40774</v>
          </cell>
          <cell r="H264">
            <v>5</v>
          </cell>
          <cell r="I264" t="str">
            <v>500/330kV Greenfield</v>
          </cell>
          <cell r="J264">
            <v>40</v>
          </cell>
          <cell r="N264" t="str">
            <v>Proposed</v>
          </cell>
          <cell r="O264" t="str">
            <v>Establish Hawkesbury 500/330kV Substation</v>
          </cell>
          <cell r="P264" t="str">
            <v>500SS</v>
          </cell>
          <cell r="Q264" t="str">
            <v>Central</v>
          </cell>
          <cell r="R264">
            <v>50</v>
          </cell>
          <cell r="Z264">
            <v>2.75</v>
          </cell>
          <cell r="AA264">
            <v>6.6118421052631593</v>
          </cell>
          <cell r="AB264">
            <v>35.114902080783359</v>
          </cell>
          <cell r="AC264">
            <v>5.5232558139534911</v>
          </cell>
        </row>
        <row r="265">
          <cell r="A265">
            <v>201</v>
          </cell>
          <cell r="B265" t="str">
            <v>Hawkesbury 500/330kV Substation</v>
          </cell>
          <cell r="C265">
            <v>1</v>
          </cell>
          <cell r="D265">
            <v>41974</v>
          </cell>
          <cell r="E265">
            <v>74</v>
          </cell>
          <cell r="F265">
            <v>2</v>
          </cell>
          <cell r="G265">
            <v>40894</v>
          </cell>
          <cell r="H265">
            <v>2</v>
          </cell>
          <cell r="I265" t="str">
            <v>EHV TL -REF</v>
          </cell>
          <cell r="J265">
            <v>36</v>
          </cell>
          <cell r="N265" t="str">
            <v>Proposed</v>
          </cell>
          <cell r="O265" t="str">
            <v>330kV Connections Hawkesbury to Vineyard 330kV</v>
          </cell>
          <cell r="P265" t="str">
            <v>TL EIS</v>
          </cell>
          <cell r="Q265" t="str">
            <v>Central</v>
          </cell>
          <cell r="R265">
            <v>20</v>
          </cell>
          <cell r="Z265">
            <v>0.93333333333333324</v>
          </cell>
          <cell r="AA265">
            <v>1.9486725663716815</v>
          </cell>
          <cell r="AB265">
            <v>16.401048104019381</v>
          </cell>
          <cell r="AC265">
            <v>0.7169459962756054</v>
          </cell>
        </row>
        <row r="266">
          <cell r="A266">
            <v>202</v>
          </cell>
          <cell r="B266" t="str">
            <v>Hawkesbury 500/330kV Substation</v>
          </cell>
          <cell r="C266">
            <v>1</v>
          </cell>
          <cell r="D266">
            <v>41974</v>
          </cell>
          <cell r="E266">
            <v>74</v>
          </cell>
          <cell r="F266">
            <v>1</v>
          </cell>
          <cell r="G266">
            <v>40174</v>
          </cell>
          <cell r="H266">
            <v>1</v>
          </cell>
          <cell r="I266" t="str">
            <v>EHV TL -EIS</v>
          </cell>
          <cell r="J266">
            <v>60</v>
          </cell>
          <cell r="N266" t="str">
            <v>Proposed</v>
          </cell>
          <cell r="O266" t="str">
            <v>Augment 20 cct to double circuit between Vineyard and Syd N</v>
          </cell>
          <cell r="P266" t="str">
            <v>TL EIS</v>
          </cell>
          <cell r="Q266" t="str">
            <v>Central</v>
          </cell>
          <cell r="R266">
            <v>40</v>
          </cell>
          <cell r="X266">
            <v>0.37333333333333341</v>
          </cell>
          <cell r="Y266">
            <v>1.6533333333333338</v>
          </cell>
          <cell r="Z266">
            <v>1.3488172043010758</v>
          </cell>
          <cell r="AA266">
            <v>3.7161290322580638</v>
          </cell>
          <cell r="AB266">
            <v>32.275908464295561</v>
          </cell>
          <cell r="AC266">
            <v>0.63247863247863267</v>
          </cell>
        </row>
        <row r="267">
          <cell r="A267">
            <v>203</v>
          </cell>
          <cell r="B267" t="str">
            <v>330/132kV transformers(2010-2014)</v>
          </cell>
          <cell r="C267">
            <v>1</v>
          </cell>
          <cell r="D267">
            <v>40695</v>
          </cell>
          <cell r="E267">
            <v>75</v>
          </cell>
          <cell r="F267">
            <v>3</v>
          </cell>
          <cell r="G267">
            <v>39975</v>
          </cell>
          <cell r="H267">
            <v>9</v>
          </cell>
          <cell r="I267" t="str">
            <v>330/132kV Aug</v>
          </cell>
          <cell r="J267">
            <v>24</v>
          </cell>
          <cell r="N267" t="str">
            <v>Proposed</v>
          </cell>
          <cell r="O267" t="str">
            <v>Installation of 2x375MVA transformers (location TBA)</v>
          </cell>
          <cell r="P267" t="str">
            <v>330TX</v>
          </cell>
          <cell r="Q267" t="str">
            <v>Various</v>
          </cell>
          <cell r="R267">
            <v>15</v>
          </cell>
          <cell r="W267">
            <v>3.5714285714285719E-2</v>
          </cell>
          <cell r="X267">
            <v>2.073660714285714</v>
          </cell>
          <cell r="Y267">
            <v>12.890625</v>
          </cell>
        </row>
        <row r="268">
          <cell r="A268">
            <v>204</v>
          </cell>
          <cell r="B268" t="str">
            <v>330/132kV transformers(2010-2014)</v>
          </cell>
          <cell r="C268">
            <v>1</v>
          </cell>
          <cell r="D268">
            <v>41426</v>
          </cell>
          <cell r="E268">
            <v>75</v>
          </cell>
          <cell r="F268">
            <v>3</v>
          </cell>
          <cell r="G268">
            <v>40706</v>
          </cell>
          <cell r="H268">
            <v>9</v>
          </cell>
          <cell r="I268" t="str">
            <v>330/132kV Aug</v>
          </cell>
          <cell r="J268">
            <v>24</v>
          </cell>
          <cell r="N268" t="str">
            <v>Proposed</v>
          </cell>
          <cell r="O268" t="str">
            <v>Installation of 2x375MVA transformers (location TBA)</v>
          </cell>
          <cell r="P268" t="str">
            <v>330TX</v>
          </cell>
          <cell r="Q268" t="str">
            <v>Various</v>
          </cell>
          <cell r="R268">
            <v>22.5</v>
          </cell>
          <cell r="Y268">
            <v>5.3571428571428575E-2</v>
          </cell>
          <cell r="Z268">
            <v>3.1104910714285712</v>
          </cell>
          <cell r="AA268">
            <v>19.3359375</v>
          </cell>
        </row>
        <row r="269">
          <cell r="A269">
            <v>205</v>
          </cell>
          <cell r="B269" t="str">
            <v>330/132kV transformers(2010-2014)</v>
          </cell>
          <cell r="C269">
            <v>1</v>
          </cell>
          <cell r="D269">
            <v>42156</v>
          </cell>
          <cell r="E269">
            <v>75</v>
          </cell>
          <cell r="F269">
            <v>3</v>
          </cell>
          <cell r="G269">
            <v>41436</v>
          </cell>
          <cell r="H269">
            <v>9</v>
          </cell>
          <cell r="I269" t="str">
            <v>330/132kV Aug</v>
          </cell>
          <cell r="J269">
            <v>24</v>
          </cell>
          <cell r="N269" t="str">
            <v>Proposed</v>
          </cell>
          <cell r="O269" t="str">
            <v>Installation of 2x375MVA transformers (location TBA)</v>
          </cell>
          <cell r="P269" t="str">
            <v>330TX</v>
          </cell>
          <cell r="Q269" t="str">
            <v>Various</v>
          </cell>
          <cell r="R269">
            <v>15</v>
          </cell>
          <cell r="AA269">
            <v>3.5714285714285719E-2</v>
          </cell>
          <cell r="AB269">
            <v>2.073660714285714</v>
          </cell>
          <cell r="AC269">
            <v>12.890625</v>
          </cell>
        </row>
        <row r="270">
          <cell r="A270">
            <v>206</v>
          </cell>
          <cell r="B270" t="str">
            <v>330/132kV transformers(2010-2014)</v>
          </cell>
          <cell r="C270">
            <v>1</v>
          </cell>
          <cell r="D270">
            <v>42887</v>
          </cell>
          <cell r="E270">
            <v>75</v>
          </cell>
          <cell r="F270">
            <v>3</v>
          </cell>
          <cell r="G270">
            <v>42167</v>
          </cell>
          <cell r="H270">
            <v>9</v>
          </cell>
          <cell r="I270" t="str">
            <v>330/132kV Aug</v>
          </cell>
          <cell r="J270">
            <v>24</v>
          </cell>
          <cell r="N270" t="str">
            <v>Proposed</v>
          </cell>
          <cell r="O270" t="str">
            <v>Installation of 2x375MVA transformers (location TBA)</v>
          </cell>
          <cell r="P270" t="str">
            <v>330TX</v>
          </cell>
          <cell r="Q270" t="str">
            <v>Various</v>
          </cell>
          <cell r="R270">
            <v>22.5</v>
          </cell>
          <cell r="AC270">
            <v>5.3571428571428575E-2</v>
          </cell>
          <cell r="AD270">
            <v>3.1104910714285712</v>
          </cell>
          <cell r="AE270">
            <v>19.3359375</v>
          </cell>
        </row>
        <row r="271">
          <cell r="A271">
            <v>207</v>
          </cell>
          <cell r="B271" t="str">
            <v>330/132kV transformers(2010-2014)</v>
          </cell>
          <cell r="C271">
            <v>1</v>
          </cell>
          <cell r="D271">
            <v>43617</v>
          </cell>
          <cell r="E271">
            <v>75</v>
          </cell>
          <cell r="F271">
            <v>3</v>
          </cell>
          <cell r="G271">
            <v>42897</v>
          </cell>
          <cell r="H271">
            <v>9</v>
          </cell>
          <cell r="I271" t="str">
            <v>330/132kV Aug</v>
          </cell>
          <cell r="J271">
            <v>24</v>
          </cell>
          <cell r="N271" t="str">
            <v>Proposed</v>
          </cell>
          <cell r="O271" t="str">
            <v>Installation of 2x375MVA transformers (location TBA)</v>
          </cell>
          <cell r="P271" t="str">
            <v>330TX</v>
          </cell>
          <cell r="Q271" t="str">
            <v>Various</v>
          </cell>
          <cell r="R271">
            <v>15</v>
          </cell>
          <cell r="AE271">
            <v>3.5714285714285719E-2</v>
          </cell>
          <cell r="AF271">
            <v>2.073660714285714</v>
          </cell>
          <cell r="AG271">
            <v>12.890625</v>
          </cell>
        </row>
        <row r="272">
          <cell r="A272">
            <v>208</v>
          </cell>
          <cell r="B272" t="str">
            <v>Reactive Power Support -330kV</v>
          </cell>
          <cell r="C272">
            <v>1</v>
          </cell>
          <cell r="D272">
            <v>40695</v>
          </cell>
          <cell r="E272">
            <v>76</v>
          </cell>
          <cell r="F272">
            <v>3</v>
          </cell>
          <cell r="G272">
            <v>40275</v>
          </cell>
          <cell r="H272">
            <v>12</v>
          </cell>
          <cell r="I272" t="str">
            <v>Capacitor Replace</v>
          </cell>
          <cell r="J272">
            <v>14</v>
          </cell>
          <cell r="N272" t="str">
            <v>Proposed</v>
          </cell>
          <cell r="O272" t="str">
            <v>2x330kV 200MVAr cap banks</v>
          </cell>
          <cell r="P272" t="str">
            <v>330CAP</v>
          </cell>
          <cell r="Q272" t="str">
            <v>Various</v>
          </cell>
          <cell r="R272">
            <v>5</v>
          </cell>
          <cell r="X272">
            <v>0.25</v>
          </cell>
          <cell r="Y272">
            <v>4.75</v>
          </cell>
        </row>
        <row r="273">
          <cell r="A273">
            <v>209</v>
          </cell>
          <cell r="B273" t="str">
            <v>Reactive Power Support -330kV</v>
          </cell>
          <cell r="C273">
            <v>1</v>
          </cell>
          <cell r="D273">
            <v>41426</v>
          </cell>
          <cell r="E273">
            <v>76</v>
          </cell>
          <cell r="F273">
            <v>3</v>
          </cell>
          <cell r="G273">
            <v>41006</v>
          </cell>
          <cell r="H273">
            <v>12</v>
          </cell>
          <cell r="I273" t="str">
            <v>Capacitor Replace</v>
          </cell>
          <cell r="J273">
            <v>14</v>
          </cell>
          <cell r="N273" t="str">
            <v>Proposed</v>
          </cell>
          <cell r="O273" t="str">
            <v>2x330kV 200MVAr cap banks</v>
          </cell>
          <cell r="P273" t="str">
            <v>330CAP</v>
          </cell>
          <cell r="Q273" t="str">
            <v>Various</v>
          </cell>
          <cell r="R273">
            <v>10</v>
          </cell>
          <cell r="Z273">
            <v>0.5</v>
          </cell>
          <cell r="AA273">
            <v>9.5</v>
          </cell>
        </row>
        <row r="274">
          <cell r="A274">
            <v>210</v>
          </cell>
          <cell r="B274" t="str">
            <v>Reactive Power Support -330kV</v>
          </cell>
          <cell r="C274">
            <v>1</v>
          </cell>
          <cell r="D274">
            <v>42156</v>
          </cell>
          <cell r="E274">
            <v>76</v>
          </cell>
          <cell r="F274">
            <v>3</v>
          </cell>
          <cell r="G274">
            <v>41736</v>
          </cell>
          <cell r="H274">
            <v>12</v>
          </cell>
          <cell r="I274" t="str">
            <v>Capacitor Replace</v>
          </cell>
          <cell r="J274">
            <v>14</v>
          </cell>
          <cell r="N274" t="str">
            <v>Proposed</v>
          </cell>
          <cell r="O274" t="str">
            <v>2x330kV 200MVAr cap banks</v>
          </cell>
          <cell r="P274" t="str">
            <v>330CAP</v>
          </cell>
          <cell r="Q274" t="str">
            <v>Various</v>
          </cell>
          <cell r="R274">
            <v>5</v>
          </cell>
          <cell r="AB274">
            <v>0.25</v>
          </cell>
          <cell r="AC274">
            <v>4.75</v>
          </cell>
        </row>
        <row r="275">
          <cell r="A275">
            <v>211</v>
          </cell>
          <cell r="B275" t="str">
            <v>Reactive Power Support -330kV</v>
          </cell>
          <cell r="C275">
            <v>1</v>
          </cell>
          <cell r="D275">
            <v>42887</v>
          </cell>
          <cell r="E275">
            <v>76</v>
          </cell>
          <cell r="F275">
            <v>3</v>
          </cell>
          <cell r="G275">
            <v>42467</v>
          </cell>
          <cell r="H275">
            <v>12</v>
          </cell>
          <cell r="I275" t="str">
            <v>Capacitor Replace</v>
          </cell>
          <cell r="J275">
            <v>14</v>
          </cell>
          <cell r="N275" t="str">
            <v>Proposed</v>
          </cell>
          <cell r="O275" t="str">
            <v>2x330kV 200MVAr cap banks</v>
          </cell>
          <cell r="P275" t="str">
            <v>330CAP</v>
          </cell>
          <cell r="Q275" t="str">
            <v>Various</v>
          </cell>
          <cell r="R275">
            <v>10</v>
          </cell>
          <cell r="AD275">
            <v>0.5</v>
          </cell>
          <cell r="AE275">
            <v>9.5</v>
          </cell>
        </row>
        <row r="276">
          <cell r="A276">
            <v>212</v>
          </cell>
          <cell r="B276" t="str">
            <v>Reactive Power Support -330kV</v>
          </cell>
          <cell r="C276">
            <v>1</v>
          </cell>
          <cell r="D276">
            <v>43617</v>
          </cell>
          <cell r="E276">
            <v>76</v>
          </cell>
          <cell r="F276">
            <v>3</v>
          </cell>
          <cell r="G276">
            <v>43197</v>
          </cell>
          <cell r="H276">
            <v>12</v>
          </cell>
          <cell r="I276" t="str">
            <v>Capacitor Replace</v>
          </cell>
          <cell r="J276">
            <v>14</v>
          </cell>
          <cell r="N276" t="str">
            <v>Proposed</v>
          </cell>
          <cell r="O276" t="str">
            <v>2x330kV 200MVAr cap banks</v>
          </cell>
          <cell r="P276" t="str">
            <v>330CAP</v>
          </cell>
          <cell r="Q276" t="str">
            <v>Various</v>
          </cell>
          <cell r="R276">
            <v>5</v>
          </cell>
          <cell r="AF276">
            <v>0.25</v>
          </cell>
          <cell r="AG276">
            <v>4.75</v>
          </cell>
        </row>
        <row r="277">
          <cell r="A277">
            <v>213</v>
          </cell>
          <cell r="B277" t="str">
            <v>Reactive Power Support -132kV</v>
          </cell>
          <cell r="C277">
            <v>1</v>
          </cell>
          <cell r="D277">
            <v>40695</v>
          </cell>
          <cell r="E277">
            <v>77</v>
          </cell>
          <cell r="F277">
            <v>3</v>
          </cell>
          <cell r="G277">
            <v>40275</v>
          </cell>
          <cell r="H277">
            <v>12</v>
          </cell>
          <cell r="I277" t="str">
            <v>Capacitor Replace</v>
          </cell>
          <cell r="J277">
            <v>14</v>
          </cell>
          <cell r="N277" t="str">
            <v>Proposed</v>
          </cell>
          <cell r="O277" t="str">
            <v>132kV Cap Banks as required for two years</v>
          </cell>
          <cell r="P277" t="str">
            <v>132CAP</v>
          </cell>
          <cell r="Q277" t="str">
            <v>Various</v>
          </cell>
          <cell r="R277">
            <v>4</v>
          </cell>
          <cell r="X277">
            <v>0.2</v>
          </cell>
          <cell r="Y277">
            <v>3.8</v>
          </cell>
        </row>
        <row r="278">
          <cell r="A278">
            <v>214</v>
          </cell>
          <cell r="B278" t="str">
            <v>Reactive Power Support -132kV</v>
          </cell>
          <cell r="C278">
            <v>1</v>
          </cell>
          <cell r="D278">
            <v>41426</v>
          </cell>
          <cell r="E278">
            <v>77</v>
          </cell>
          <cell r="F278">
            <v>3</v>
          </cell>
          <cell r="G278">
            <v>41006</v>
          </cell>
          <cell r="H278">
            <v>12</v>
          </cell>
          <cell r="I278" t="str">
            <v>Capacitor Replace</v>
          </cell>
          <cell r="J278">
            <v>14</v>
          </cell>
          <cell r="N278" t="str">
            <v>Proposed</v>
          </cell>
          <cell r="O278" t="str">
            <v>132kV Cap Banks as required for two years</v>
          </cell>
          <cell r="P278" t="str">
            <v>132CAP</v>
          </cell>
          <cell r="Q278" t="str">
            <v>Various</v>
          </cell>
          <cell r="R278">
            <v>8</v>
          </cell>
          <cell r="Z278">
            <v>0.4</v>
          </cell>
          <cell r="AA278">
            <v>7.6</v>
          </cell>
        </row>
        <row r="279">
          <cell r="A279">
            <v>215</v>
          </cell>
          <cell r="B279" t="str">
            <v>Reactive Power Support -132kV</v>
          </cell>
          <cell r="C279">
            <v>1</v>
          </cell>
          <cell r="D279">
            <v>42156</v>
          </cell>
          <cell r="E279">
            <v>77</v>
          </cell>
          <cell r="F279">
            <v>3</v>
          </cell>
          <cell r="G279">
            <v>41736</v>
          </cell>
          <cell r="H279">
            <v>12</v>
          </cell>
          <cell r="I279" t="str">
            <v>Capacitor Replace</v>
          </cell>
          <cell r="J279">
            <v>14</v>
          </cell>
          <cell r="N279" t="str">
            <v>Proposed</v>
          </cell>
          <cell r="O279" t="str">
            <v>132kV Cap Banks as required for two years</v>
          </cell>
          <cell r="P279" t="str">
            <v>132CAP</v>
          </cell>
          <cell r="Q279" t="str">
            <v>Various</v>
          </cell>
          <cell r="R279">
            <v>4</v>
          </cell>
          <cell r="AB279">
            <v>0.2</v>
          </cell>
          <cell r="AC279">
            <v>3.8</v>
          </cell>
        </row>
        <row r="280">
          <cell r="A280">
            <v>216</v>
          </cell>
          <cell r="B280" t="str">
            <v>Reactive Power Support -132kV</v>
          </cell>
          <cell r="C280">
            <v>1</v>
          </cell>
          <cell r="D280">
            <v>42887</v>
          </cell>
          <cell r="E280">
            <v>77</v>
          </cell>
          <cell r="F280">
            <v>3</v>
          </cell>
          <cell r="G280">
            <v>42467</v>
          </cell>
          <cell r="H280">
            <v>12</v>
          </cell>
          <cell r="I280" t="str">
            <v>Capacitor Replace</v>
          </cell>
          <cell r="J280">
            <v>14</v>
          </cell>
          <cell r="N280" t="str">
            <v>Proposed</v>
          </cell>
          <cell r="O280" t="str">
            <v>132kV Cap Banks as required for two years</v>
          </cell>
          <cell r="P280" t="str">
            <v>132CAP</v>
          </cell>
          <cell r="Q280" t="str">
            <v>Various</v>
          </cell>
          <cell r="R280">
            <v>8</v>
          </cell>
          <cell r="AD280">
            <v>0.4</v>
          </cell>
          <cell r="AE280">
            <v>7.6</v>
          </cell>
        </row>
        <row r="281">
          <cell r="A281">
            <v>217</v>
          </cell>
          <cell r="B281" t="str">
            <v>Reactive Power Support -132kV</v>
          </cell>
          <cell r="C281">
            <v>1</v>
          </cell>
          <cell r="D281">
            <v>43617</v>
          </cell>
          <cell r="E281">
            <v>77</v>
          </cell>
          <cell r="F281">
            <v>3</v>
          </cell>
          <cell r="G281">
            <v>43197</v>
          </cell>
          <cell r="H281">
            <v>12</v>
          </cell>
          <cell r="I281" t="str">
            <v>Capacitor Replace</v>
          </cell>
          <cell r="J281">
            <v>14</v>
          </cell>
          <cell r="N281" t="str">
            <v>Proposed</v>
          </cell>
          <cell r="O281" t="str">
            <v>132kV Cap Banks as required for two years</v>
          </cell>
          <cell r="P281" t="str">
            <v>132CAP</v>
          </cell>
          <cell r="Q281" t="str">
            <v>Various</v>
          </cell>
          <cell r="R281">
            <v>4</v>
          </cell>
          <cell r="AF281">
            <v>0.2</v>
          </cell>
          <cell r="AG281">
            <v>3.8</v>
          </cell>
        </row>
        <row r="282">
          <cell r="A282">
            <v>218</v>
          </cell>
          <cell r="B282" t="str">
            <v>Terminal Pt Tx Upgrades 132kV - 2 years</v>
          </cell>
          <cell r="C282">
            <v>1</v>
          </cell>
          <cell r="D282">
            <v>40695</v>
          </cell>
          <cell r="E282">
            <v>78</v>
          </cell>
          <cell r="F282">
            <v>3</v>
          </cell>
          <cell r="G282">
            <v>40155</v>
          </cell>
          <cell r="H282">
            <v>11</v>
          </cell>
          <cell r="I282" t="str">
            <v>Transformer Replace</v>
          </cell>
          <cell r="J282">
            <v>18</v>
          </cell>
          <cell r="N282" t="str">
            <v>Proposed</v>
          </cell>
          <cell r="O282" t="str">
            <v>132kV Transformer Replacements - 2 years</v>
          </cell>
          <cell r="P282" t="str">
            <v>132TX</v>
          </cell>
          <cell r="Q282" t="str">
            <v>Various</v>
          </cell>
          <cell r="R282">
            <v>10</v>
          </cell>
          <cell r="X282">
            <v>0.8</v>
          </cell>
          <cell r="Y282">
            <v>9.1999999999999993</v>
          </cell>
        </row>
        <row r="283">
          <cell r="A283">
            <v>219</v>
          </cell>
          <cell r="B283" t="str">
            <v>Terminal Pt Tx Upgrades 132kV - 2 years</v>
          </cell>
          <cell r="C283">
            <v>1</v>
          </cell>
          <cell r="D283">
            <v>41426</v>
          </cell>
          <cell r="E283">
            <v>78</v>
          </cell>
          <cell r="F283">
            <v>3</v>
          </cell>
          <cell r="G283">
            <v>40886</v>
          </cell>
          <cell r="H283">
            <v>11</v>
          </cell>
          <cell r="I283" t="str">
            <v>Transformer Replace</v>
          </cell>
          <cell r="J283">
            <v>18</v>
          </cell>
          <cell r="N283" t="str">
            <v>Proposed</v>
          </cell>
          <cell r="O283" t="str">
            <v>132kV Transformer Replacements - 2 years</v>
          </cell>
          <cell r="P283" t="str">
            <v>132TX</v>
          </cell>
          <cell r="Q283" t="str">
            <v>Various</v>
          </cell>
          <cell r="R283">
            <v>20</v>
          </cell>
          <cell r="Z283">
            <v>1.6</v>
          </cell>
          <cell r="AA283">
            <v>18.399999999999999</v>
          </cell>
        </row>
        <row r="284">
          <cell r="A284">
            <v>220</v>
          </cell>
          <cell r="B284" t="str">
            <v>Terminal Pt Tx Upgrades 132kV - 2 years</v>
          </cell>
          <cell r="C284">
            <v>1</v>
          </cell>
          <cell r="D284">
            <v>42156</v>
          </cell>
          <cell r="E284">
            <v>78</v>
          </cell>
          <cell r="F284">
            <v>3</v>
          </cell>
          <cell r="G284">
            <v>41616</v>
          </cell>
          <cell r="H284">
            <v>11</v>
          </cell>
          <cell r="I284" t="str">
            <v>Transformer Replace</v>
          </cell>
          <cell r="J284">
            <v>18</v>
          </cell>
          <cell r="N284" t="str">
            <v>Proposed</v>
          </cell>
          <cell r="O284" t="str">
            <v>132kV Transformer Replacements - 2 years</v>
          </cell>
          <cell r="P284" t="str">
            <v>132TX</v>
          </cell>
          <cell r="Q284" t="str">
            <v>Various</v>
          </cell>
          <cell r="R284">
            <v>10</v>
          </cell>
          <cell r="AB284">
            <v>0.8</v>
          </cell>
          <cell r="AC284">
            <v>9.1999999999999993</v>
          </cell>
        </row>
        <row r="285">
          <cell r="A285">
            <v>221</v>
          </cell>
          <cell r="B285" t="str">
            <v>Terminal Pt Tx Upgrades 132kV - 2 years</v>
          </cell>
          <cell r="C285">
            <v>1</v>
          </cell>
          <cell r="D285">
            <v>42887</v>
          </cell>
          <cell r="E285">
            <v>78</v>
          </cell>
          <cell r="F285">
            <v>3</v>
          </cell>
          <cell r="G285">
            <v>42347</v>
          </cell>
          <cell r="H285">
            <v>11</v>
          </cell>
          <cell r="I285" t="str">
            <v>Transformer Replace</v>
          </cell>
          <cell r="J285">
            <v>18</v>
          </cell>
          <cell r="N285" t="str">
            <v>Proposed</v>
          </cell>
          <cell r="O285" t="str">
            <v>132kV Transformer Replacements - 2 years</v>
          </cell>
          <cell r="P285" t="str">
            <v>132TX</v>
          </cell>
          <cell r="Q285" t="str">
            <v>Various</v>
          </cell>
          <cell r="R285">
            <v>20</v>
          </cell>
          <cell r="AD285">
            <v>1.6</v>
          </cell>
          <cell r="AE285">
            <v>18.399999999999999</v>
          </cell>
        </row>
        <row r="286">
          <cell r="A286">
            <v>222</v>
          </cell>
          <cell r="B286" t="str">
            <v>Terminal Pt Tx Upgrades 132kV - 2 years</v>
          </cell>
          <cell r="C286">
            <v>1</v>
          </cell>
          <cell r="D286">
            <v>43617</v>
          </cell>
          <cell r="E286">
            <v>78</v>
          </cell>
          <cell r="F286">
            <v>3</v>
          </cell>
          <cell r="G286">
            <v>43077</v>
          </cell>
          <cell r="H286">
            <v>11</v>
          </cell>
          <cell r="I286" t="str">
            <v>Transformer Replace</v>
          </cell>
          <cell r="J286">
            <v>18</v>
          </cell>
          <cell r="N286" t="str">
            <v>Proposed</v>
          </cell>
          <cell r="O286" t="str">
            <v>132kV Transformer Replacements - 2 years</v>
          </cell>
          <cell r="P286" t="str">
            <v>132TX</v>
          </cell>
          <cell r="Q286" t="str">
            <v>Various</v>
          </cell>
          <cell r="R286">
            <v>10</v>
          </cell>
          <cell r="AF286">
            <v>0.8</v>
          </cell>
          <cell r="AG286">
            <v>9.1999999999999993</v>
          </cell>
        </row>
        <row r="287">
          <cell r="A287">
            <v>223</v>
          </cell>
          <cell r="B287" t="str">
            <v>Establish 132kV Susbtations - 2 years</v>
          </cell>
          <cell r="C287">
            <v>1</v>
          </cell>
          <cell r="D287">
            <v>40695</v>
          </cell>
          <cell r="E287">
            <v>100</v>
          </cell>
          <cell r="F287">
            <v>3</v>
          </cell>
          <cell r="G287">
            <v>39795</v>
          </cell>
          <cell r="H287">
            <v>7</v>
          </cell>
          <cell r="I287" t="str">
            <v>132kV Greenfield</v>
          </cell>
          <cell r="J287">
            <v>30</v>
          </cell>
          <cell r="N287" t="str">
            <v>Proposed</v>
          </cell>
          <cell r="O287" t="str">
            <v>132kV Substations Established - 2 years</v>
          </cell>
          <cell r="P287" t="str">
            <v>132SS</v>
          </cell>
          <cell r="Q287" t="str">
            <v>Various</v>
          </cell>
          <cell r="R287">
            <v>10</v>
          </cell>
          <cell r="W287">
            <v>0.5</v>
          </cell>
          <cell r="X287">
            <v>3.0096525096525104</v>
          </cell>
          <cell r="Y287">
            <v>6.4903474903474905</v>
          </cell>
        </row>
        <row r="288">
          <cell r="A288">
            <v>224</v>
          </cell>
          <cell r="B288" t="str">
            <v>Establish 132kV Susbtations - 2 years</v>
          </cell>
          <cell r="C288">
            <v>1</v>
          </cell>
          <cell r="D288">
            <v>41426</v>
          </cell>
          <cell r="E288">
            <v>100</v>
          </cell>
          <cell r="F288">
            <v>3</v>
          </cell>
          <cell r="G288">
            <v>40526</v>
          </cell>
          <cell r="H288">
            <v>7</v>
          </cell>
          <cell r="I288" t="str">
            <v>132kV Greenfield</v>
          </cell>
          <cell r="J288">
            <v>30</v>
          </cell>
          <cell r="N288" t="str">
            <v>Proposed</v>
          </cell>
          <cell r="O288" t="str">
            <v>132kV Substations Established - 2 years</v>
          </cell>
          <cell r="P288" t="str">
            <v>132SS</v>
          </cell>
          <cell r="Q288" t="str">
            <v>Various</v>
          </cell>
          <cell r="R288">
            <v>20</v>
          </cell>
          <cell r="Y288">
            <v>1</v>
          </cell>
          <cell r="Z288">
            <v>6.0193050193050208</v>
          </cell>
          <cell r="AA288">
            <v>12.980694980694981</v>
          </cell>
        </row>
        <row r="289">
          <cell r="A289">
            <v>225</v>
          </cell>
          <cell r="B289" t="str">
            <v>Establish 132kV Susbtations - 2 years</v>
          </cell>
          <cell r="C289">
            <v>1</v>
          </cell>
          <cell r="D289">
            <v>42156</v>
          </cell>
          <cell r="E289">
            <v>100</v>
          </cell>
          <cell r="F289">
            <v>3</v>
          </cell>
          <cell r="G289">
            <v>41256</v>
          </cell>
          <cell r="H289">
            <v>7</v>
          </cell>
          <cell r="I289" t="str">
            <v>132kV Greenfield</v>
          </cell>
          <cell r="J289">
            <v>30</v>
          </cell>
          <cell r="N289" t="str">
            <v>Proposed</v>
          </cell>
          <cell r="O289" t="str">
            <v>132kV Substations Established - 2 years</v>
          </cell>
          <cell r="P289" t="str">
            <v>132SS</v>
          </cell>
          <cell r="Q289" t="str">
            <v>Various</v>
          </cell>
          <cell r="R289">
            <v>10</v>
          </cell>
          <cell r="AA289">
            <v>0.5</v>
          </cell>
          <cell r="AB289">
            <v>3.0096525096525104</v>
          </cell>
          <cell r="AC289">
            <v>6.4903474903474905</v>
          </cell>
        </row>
        <row r="290">
          <cell r="A290">
            <v>226</v>
          </cell>
          <cell r="B290" t="str">
            <v>Establish 132kV Susbtations - 2 years</v>
          </cell>
          <cell r="C290">
            <v>1</v>
          </cell>
          <cell r="D290">
            <v>42887</v>
          </cell>
          <cell r="E290">
            <v>100</v>
          </cell>
          <cell r="F290">
            <v>3</v>
          </cell>
          <cell r="G290">
            <v>41987</v>
          </cell>
          <cell r="H290">
            <v>7</v>
          </cell>
          <cell r="I290" t="str">
            <v>132kV Greenfield</v>
          </cell>
          <cell r="J290">
            <v>30</v>
          </cell>
          <cell r="N290" t="str">
            <v>Proposed</v>
          </cell>
          <cell r="O290" t="str">
            <v>132kV Substations Established - 2 years</v>
          </cell>
          <cell r="P290" t="str">
            <v>132SS</v>
          </cell>
          <cell r="Q290" t="str">
            <v>Various</v>
          </cell>
          <cell r="R290">
            <v>20</v>
          </cell>
          <cell r="AC290">
            <v>1</v>
          </cell>
          <cell r="AD290">
            <v>6.0193050193050208</v>
          </cell>
          <cell r="AE290">
            <v>12.980694980694981</v>
          </cell>
        </row>
        <row r="291">
          <cell r="A291">
            <v>227</v>
          </cell>
          <cell r="B291" t="str">
            <v>Establish 132kV Susbtations - 2 years</v>
          </cell>
          <cell r="C291">
            <v>1</v>
          </cell>
          <cell r="D291">
            <v>43617</v>
          </cell>
          <cell r="E291">
            <v>100</v>
          </cell>
          <cell r="F291">
            <v>3</v>
          </cell>
          <cell r="G291">
            <v>42717</v>
          </cell>
          <cell r="H291">
            <v>7</v>
          </cell>
          <cell r="I291" t="str">
            <v>132kV Greenfield</v>
          </cell>
          <cell r="J291">
            <v>30</v>
          </cell>
          <cell r="N291" t="str">
            <v>Proposed</v>
          </cell>
          <cell r="O291" t="str">
            <v>132kV Transformer Replacements - 2 years</v>
          </cell>
          <cell r="P291" t="str">
            <v>132SS</v>
          </cell>
          <cell r="Q291" t="str">
            <v>Various</v>
          </cell>
          <cell r="R291">
            <v>10</v>
          </cell>
          <cell r="AE291">
            <v>0.5</v>
          </cell>
          <cell r="AF291">
            <v>3.0096525096525104</v>
          </cell>
          <cell r="AG291">
            <v>6.4903474903474905</v>
          </cell>
        </row>
        <row r="292">
          <cell r="A292">
            <v>228</v>
          </cell>
          <cell r="B292" t="str">
            <v>Rural 132kV Lines - 2 years</v>
          </cell>
          <cell r="C292">
            <v>1</v>
          </cell>
          <cell r="D292">
            <v>40695</v>
          </cell>
          <cell r="E292">
            <v>101</v>
          </cell>
          <cell r="F292">
            <v>1</v>
          </cell>
          <cell r="G292">
            <v>39255</v>
          </cell>
          <cell r="H292">
            <v>3</v>
          </cell>
          <cell r="I292" t="str">
            <v>TL -EIS</v>
          </cell>
          <cell r="J292">
            <v>48</v>
          </cell>
          <cell r="N292" t="str">
            <v>Proposed</v>
          </cell>
          <cell r="O292" t="str">
            <v>Rural 132kV Lines over 2 years</v>
          </cell>
          <cell r="P292" t="str">
            <v>TL EIS</v>
          </cell>
          <cell r="Q292" t="str">
            <v>Various</v>
          </cell>
          <cell r="R292">
            <v>50</v>
          </cell>
          <cell r="U292">
            <v>2.5641025641025647E-2</v>
          </cell>
          <cell r="V292">
            <v>2.1410256410256414</v>
          </cell>
          <cell r="W292">
            <v>2.1133333333333342</v>
          </cell>
          <cell r="X292">
            <v>10.976276150627619</v>
          </cell>
          <cell r="Y292">
            <v>34.74372384937238</v>
          </cell>
        </row>
        <row r="293">
          <cell r="A293">
            <v>229</v>
          </cell>
          <cell r="B293" t="str">
            <v>Rural 132kV Lines - 2 years</v>
          </cell>
          <cell r="C293">
            <v>1</v>
          </cell>
          <cell r="D293">
            <v>41426</v>
          </cell>
          <cell r="E293">
            <v>101</v>
          </cell>
          <cell r="F293">
            <v>1</v>
          </cell>
          <cell r="G293">
            <v>39986</v>
          </cell>
          <cell r="H293">
            <v>3</v>
          </cell>
          <cell r="I293" t="str">
            <v>TL -EIS</v>
          </cell>
          <cell r="J293">
            <v>48</v>
          </cell>
          <cell r="N293" t="str">
            <v>Proposed</v>
          </cell>
          <cell r="O293" t="str">
            <v>Rural 132kV Lines over 2 years</v>
          </cell>
          <cell r="P293" t="str">
            <v>TL EIS</v>
          </cell>
          <cell r="Q293" t="str">
            <v>Various</v>
          </cell>
          <cell r="R293">
            <v>75</v>
          </cell>
          <cell r="W293">
            <v>3.8461538461538471E-2</v>
          </cell>
          <cell r="X293">
            <v>3.2115384615384626</v>
          </cell>
          <cell r="Y293">
            <v>3.17</v>
          </cell>
          <cell r="Z293">
            <v>16.464414225941425</v>
          </cell>
          <cell r="AA293">
            <v>52.115585774058566</v>
          </cell>
        </row>
        <row r="294">
          <cell r="A294">
            <v>230</v>
          </cell>
          <cell r="B294" t="str">
            <v>Rural 132kV Lines - 2 years</v>
          </cell>
          <cell r="C294">
            <v>1</v>
          </cell>
          <cell r="D294">
            <v>42156</v>
          </cell>
          <cell r="E294">
            <v>101</v>
          </cell>
          <cell r="F294">
            <v>1</v>
          </cell>
          <cell r="G294">
            <v>40716</v>
          </cell>
          <cell r="H294">
            <v>3</v>
          </cell>
          <cell r="I294" t="str">
            <v>TL -EIS</v>
          </cell>
          <cell r="J294">
            <v>48</v>
          </cell>
          <cell r="N294" t="str">
            <v>Proposed</v>
          </cell>
          <cell r="O294" t="str">
            <v>Rural 132kV Lines over 2 years</v>
          </cell>
          <cell r="P294" t="str">
            <v>TL EIS</v>
          </cell>
          <cell r="Q294" t="str">
            <v>Various</v>
          </cell>
          <cell r="R294">
            <v>50</v>
          </cell>
          <cell r="Y294">
            <v>2.5641025641025647E-2</v>
          </cell>
          <cell r="Z294">
            <v>2.1410256410256414</v>
          </cell>
          <cell r="AA294">
            <v>2.1133333333333342</v>
          </cell>
          <cell r="AB294">
            <v>10.976276150627619</v>
          </cell>
          <cell r="AC294">
            <v>34.74372384937238</v>
          </cell>
        </row>
        <row r="295">
          <cell r="A295">
            <v>231</v>
          </cell>
          <cell r="B295" t="str">
            <v>Rural 132kV Lines - 2 years</v>
          </cell>
          <cell r="C295">
            <v>1</v>
          </cell>
          <cell r="D295">
            <v>42887</v>
          </cell>
          <cell r="E295">
            <v>101</v>
          </cell>
          <cell r="F295">
            <v>1</v>
          </cell>
          <cell r="G295">
            <v>41447</v>
          </cell>
          <cell r="H295">
            <v>3</v>
          </cell>
          <cell r="I295" t="str">
            <v>TL -EIS</v>
          </cell>
          <cell r="J295">
            <v>48</v>
          </cell>
          <cell r="N295" t="str">
            <v>Proposed</v>
          </cell>
          <cell r="O295" t="str">
            <v>Rural 132kV Lines over 2 years</v>
          </cell>
          <cell r="P295" t="str">
            <v>TL EIS</v>
          </cell>
          <cell r="Q295" t="str">
            <v>Various</v>
          </cell>
          <cell r="R295">
            <v>75</v>
          </cell>
          <cell r="AA295">
            <v>3.8461538461538471E-2</v>
          </cell>
          <cell r="AB295">
            <v>3.2115384615384626</v>
          </cell>
          <cell r="AC295">
            <v>3.17</v>
          </cell>
          <cell r="AD295">
            <v>16.464414225941425</v>
          </cell>
          <cell r="AE295">
            <v>52.115585774058566</v>
          </cell>
        </row>
        <row r="296">
          <cell r="A296">
            <v>232</v>
          </cell>
          <cell r="B296" t="str">
            <v>Rural 132kV Lines - 2 years</v>
          </cell>
          <cell r="C296">
            <v>1</v>
          </cell>
          <cell r="D296">
            <v>43617</v>
          </cell>
          <cell r="E296">
            <v>101</v>
          </cell>
          <cell r="F296">
            <v>1</v>
          </cell>
          <cell r="G296">
            <v>42177</v>
          </cell>
          <cell r="H296">
            <v>3</v>
          </cell>
          <cell r="I296" t="str">
            <v>TL -EIS</v>
          </cell>
          <cell r="J296">
            <v>48</v>
          </cell>
          <cell r="N296" t="str">
            <v>Proposed</v>
          </cell>
          <cell r="O296" t="str">
            <v>Rural 132kV Lines over 2 years</v>
          </cell>
          <cell r="P296" t="str">
            <v>TL EIS</v>
          </cell>
          <cell r="Q296" t="str">
            <v>Various</v>
          </cell>
          <cell r="R296">
            <v>50</v>
          </cell>
          <cell r="AC296">
            <v>2.5641025641025647E-2</v>
          </cell>
          <cell r="AD296">
            <v>2.1410256410256414</v>
          </cell>
          <cell r="AE296">
            <v>2.1133333333333342</v>
          </cell>
          <cell r="AF296">
            <v>10.976276150627619</v>
          </cell>
          <cell r="AG296">
            <v>34.74372384937238</v>
          </cell>
        </row>
        <row r="297">
          <cell r="A297">
            <v>233</v>
          </cell>
          <cell r="B297" t="str">
            <v>Miscellaneous Projects (2010-2019)</v>
          </cell>
          <cell r="C297">
            <v>1</v>
          </cell>
          <cell r="D297">
            <v>40695</v>
          </cell>
          <cell r="E297">
            <v>102</v>
          </cell>
          <cell r="F297">
            <v>3</v>
          </cell>
          <cell r="G297">
            <v>39975</v>
          </cell>
          <cell r="H297">
            <v>9</v>
          </cell>
          <cell r="I297" t="str">
            <v>330/132kV Aug</v>
          </cell>
          <cell r="J297">
            <v>24</v>
          </cell>
          <cell r="N297" t="str">
            <v>Proposed</v>
          </cell>
          <cell r="O297" t="str">
            <v>Miscellaneous Projects</v>
          </cell>
          <cell r="P297" t="str">
            <v>330TX</v>
          </cell>
          <cell r="Q297" t="str">
            <v>Various</v>
          </cell>
          <cell r="R297">
            <v>80</v>
          </cell>
          <cell r="W297">
            <v>0.19047619047619049</v>
          </cell>
          <cell r="X297">
            <v>11.05952380952381</v>
          </cell>
          <cell r="Y297">
            <v>68.75</v>
          </cell>
        </row>
        <row r="298">
          <cell r="A298">
            <v>234</v>
          </cell>
          <cell r="B298" t="str">
            <v>Miscellaneous Projects (2010-2019)</v>
          </cell>
          <cell r="C298">
            <v>1</v>
          </cell>
          <cell r="D298">
            <v>41426</v>
          </cell>
          <cell r="E298">
            <v>102</v>
          </cell>
          <cell r="F298">
            <v>3</v>
          </cell>
          <cell r="G298">
            <v>40706</v>
          </cell>
          <cell r="H298">
            <v>9</v>
          </cell>
          <cell r="I298" t="str">
            <v>330/132kV Aug</v>
          </cell>
          <cell r="J298">
            <v>24</v>
          </cell>
          <cell r="N298" t="str">
            <v>Proposed</v>
          </cell>
          <cell r="O298" t="str">
            <v>Miscellaneous Projects</v>
          </cell>
          <cell r="P298" t="str">
            <v>330TX</v>
          </cell>
          <cell r="Q298" t="str">
            <v>Various</v>
          </cell>
          <cell r="R298">
            <v>80</v>
          </cell>
          <cell r="Y298">
            <v>0.19047619047619049</v>
          </cell>
          <cell r="Z298">
            <v>11.05952380952381</v>
          </cell>
          <cell r="AA298">
            <v>68.75</v>
          </cell>
        </row>
        <row r="299">
          <cell r="A299">
            <v>235</v>
          </cell>
          <cell r="B299" t="str">
            <v>Miscellaneous Projects (2010-2019)</v>
          </cell>
          <cell r="C299">
            <v>1</v>
          </cell>
          <cell r="D299">
            <v>42156</v>
          </cell>
          <cell r="E299">
            <v>102</v>
          </cell>
          <cell r="F299">
            <v>3</v>
          </cell>
          <cell r="G299">
            <v>41436</v>
          </cell>
          <cell r="H299">
            <v>9</v>
          </cell>
          <cell r="I299" t="str">
            <v>330/132kV Aug</v>
          </cell>
          <cell r="J299">
            <v>24</v>
          </cell>
          <cell r="N299" t="str">
            <v>Proposed</v>
          </cell>
          <cell r="O299" t="str">
            <v>Miscellaneous Projects</v>
          </cell>
          <cell r="P299" t="str">
            <v>330TX</v>
          </cell>
          <cell r="Q299" t="str">
            <v>Various</v>
          </cell>
          <cell r="R299">
            <v>80</v>
          </cell>
          <cell r="AA299">
            <v>0.19047619047619049</v>
          </cell>
          <cell r="AB299">
            <v>11.05952380952381</v>
          </cell>
          <cell r="AC299">
            <v>68.75</v>
          </cell>
        </row>
        <row r="300">
          <cell r="A300">
            <v>236</v>
          </cell>
          <cell r="B300" t="str">
            <v>Miscellaneous Projects (2010-2019)</v>
          </cell>
          <cell r="C300">
            <v>1</v>
          </cell>
          <cell r="D300">
            <v>42887</v>
          </cell>
          <cell r="E300">
            <v>102</v>
          </cell>
          <cell r="F300">
            <v>3</v>
          </cell>
          <cell r="G300">
            <v>42167</v>
          </cell>
          <cell r="H300">
            <v>9</v>
          </cell>
          <cell r="I300" t="str">
            <v>330/132kV Aug</v>
          </cell>
          <cell r="J300">
            <v>24</v>
          </cell>
          <cell r="N300" t="str">
            <v>Proposed</v>
          </cell>
          <cell r="O300" t="str">
            <v>Miscellaneous Projects</v>
          </cell>
          <cell r="P300" t="str">
            <v>330TX</v>
          </cell>
          <cell r="Q300" t="str">
            <v>Various</v>
          </cell>
          <cell r="R300">
            <v>80</v>
          </cell>
          <cell r="AC300">
            <v>0.19047619047619049</v>
          </cell>
          <cell r="AD300">
            <v>11.05952380952381</v>
          </cell>
          <cell r="AE300">
            <v>68.75</v>
          </cell>
        </row>
        <row r="301">
          <cell r="A301">
            <v>237</v>
          </cell>
          <cell r="B301" t="str">
            <v>Miscellaneous Projects (2010-2019)</v>
          </cell>
          <cell r="C301">
            <v>1</v>
          </cell>
          <cell r="D301">
            <v>43617</v>
          </cell>
          <cell r="E301">
            <v>102</v>
          </cell>
          <cell r="F301">
            <v>3</v>
          </cell>
          <cell r="G301">
            <v>42897</v>
          </cell>
          <cell r="H301">
            <v>9</v>
          </cell>
          <cell r="I301" t="str">
            <v>330/132kV Aug</v>
          </cell>
          <cell r="J301">
            <v>24</v>
          </cell>
          <cell r="N301" t="str">
            <v>Proposed</v>
          </cell>
          <cell r="O301" t="str">
            <v>Miscellaneous Projects</v>
          </cell>
          <cell r="P301" t="str">
            <v>330TX</v>
          </cell>
          <cell r="Q301" t="str">
            <v>Various</v>
          </cell>
          <cell r="R301">
            <v>80</v>
          </cell>
          <cell r="AE301">
            <v>0.19047619047619049</v>
          </cell>
          <cell r="AF301">
            <v>11.05952380952381</v>
          </cell>
          <cell r="AG301">
            <v>68.75</v>
          </cell>
        </row>
        <row r="303">
          <cell r="A303" t="str">
            <v>Asset Replacement Projects</v>
          </cell>
        </row>
        <row r="304">
          <cell r="B304" t="str">
            <v>Cooma Area</v>
          </cell>
          <cell r="O304" t="str">
            <v>Replacement of 11kV Regulators (3 off)</v>
          </cell>
        </row>
        <row r="305">
          <cell r="B305" t="str">
            <v>Orange Substation</v>
          </cell>
          <cell r="O305" t="str">
            <v>Replacement of Orange 132/66kV Transformers</v>
          </cell>
        </row>
        <row r="306">
          <cell r="B306" t="str">
            <v>Queanbeyan Substation Refurbishment</v>
          </cell>
          <cell r="O306" t="str">
            <v>Replacement of the Queanbeyan Transformers</v>
          </cell>
        </row>
        <row r="307">
          <cell r="B307" t="str">
            <v>Queanbeyan Substation Refurbishment</v>
          </cell>
          <cell r="O307" t="str">
            <v>Replacement of the Queanbeyan 132kV &amp; 66kV switchyards</v>
          </cell>
        </row>
        <row r="308">
          <cell r="B308" t="str">
            <v>Queanbeyan Substation Refurbishment</v>
          </cell>
          <cell r="O308" t="str">
            <v>Replacement of the Queanbeyan Secondary Systems</v>
          </cell>
        </row>
        <row r="309">
          <cell r="B309" t="str">
            <v>Canberra Substation - Secondary Systems</v>
          </cell>
          <cell r="O309" t="str">
            <v>Replacement of the Canberra Tunnel Board</v>
          </cell>
        </row>
        <row r="310">
          <cell r="B310" t="str">
            <v xml:space="preserve">Yass-Wagga 132kV Line Refurbishment </v>
          </cell>
          <cell r="O310" t="str">
            <v>Replacement of 132kV structures</v>
          </cell>
        </row>
        <row r="311">
          <cell r="B311" t="str">
            <v xml:space="preserve">Yass-Wagga 132kV Line Refurbishment </v>
          </cell>
          <cell r="O311" t="str">
            <v>Replacement of 132kV structures and conductor</v>
          </cell>
        </row>
        <row r="312">
          <cell r="B312" t="str">
            <v>Darlington Pt to Coleambally 132kV Line</v>
          </cell>
          <cell r="O312" t="str">
            <v>Second Darlington Point to Coleambally 132kV Line</v>
          </cell>
        </row>
        <row r="313">
          <cell r="B313" t="str">
            <v>Darlington Pt to Coleambally 132kV Line</v>
          </cell>
          <cell r="O313" t="str">
            <v>Coleambally SS Augmentation</v>
          </cell>
        </row>
        <row r="314">
          <cell r="B314" t="str">
            <v>Darlington Pt to Coleambally 132kV Line</v>
          </cell>
          <cell r="O314" t="str">
            <v>Darlington Point 132kV Augmentations</v>
          </cell>
        </row>
        <row r="315">
          <cell r="B315" t="str">
            <v>Dapto 330/132kV Transformer</v>
          </cell>
          <cell r="O315" t="str">
            <v>Dapto 330/132kV Transformer (4th unit in No.2 Position)</v>
          </cell>
        </row>
        <row r="316">
          <cell r="B316" t="str">
            <v>Sydney West 330kV Upgrade</v>
          </cell>
          <cell r="O316" t="str">
            <v>Double Breaker on 30 Liverpol circuit at Sydney West</v>
          </cell>
        </row>
        <row r="317">
          <cell r="B317" t="str">
            <v>Power Station Connections</v>
          </cell>
          <cell r="O317" t="str">
            <v>Ulan 2x500MW units (30km to Wollar)</v>
          </cell>
        </row>
        <row r="318">
          <cell r="B318" t="str">
            <v>Power Station Connections</v>
          </cell>
          <cell r="O318" t="str">
            <v>Mt Piper 3 &amp; 4 units connected to 500kV switchyard</v>
          </cell>
        </row>
        <row r="319">
          <cell r="B319" t="str">
            <v>Power Station Connections</v>
          </cell>
          <cell r="O319" t="str">
            <v>GT plant connected at Uranquinity</v>
          </cell>
        </row>
        <row r="320">
          <cell r="B320" t="str">
            <v>Power Station Connections</v>
          </cell>
          <cell r="O320" t="str">
            <v>GT plant connected at Tomago</v>
          </cell>
        </row>
        <row r="321">
          <cell r="B321" t="str">
            <v>Power Station Connections</v>
          </cell>
          <cell r="O321" t="str">
            <v>GT plant connected at Eraring</v>
          </cell>
        </row>
        <row r="322">
          <cell r="B322" t="str">
            <v>Power Station Connections</v>
          </cell>
          <cell r="O322" t="str">
            <v>GT plant connected at Munmorah</v>
          </cell>
        </row>
        <row r="323">
          <cell r="B323" t="str">
            <v>Power Station Connections</v>
          </cell>
          <cell r="O323" t="str">
            <v>GT plant connected at Tallawarra</v>
          </cell>
        </row>
        <row r="324">
          <cell r="B324" t="str">
            <v>Power Station Connections</v>
          </cell>
          <cell r="O324" t="str">
            <v>GT plant connected at Marulan</v>
          </cell>
        </row>
        <row r="335">
          <cell r="A335" t="str">
            <v>Previous Committed List</v>
          </cell>
        </row>
        <row r="336">
          <cell r="A336">
            <v>1</v>
          </cell>
          <cell r="B336" t="str">
            <v>Newcastle and Lower North Coast Supply - Committed</v>
          </cell>
          <cell r="C336">
            <v>1</v>
          </cell>
          <cell r="D336">
            <v>38322</v>
          </cell>
          <cell r="E336">
            <v>39</v>
          </cell>
          <cell r="F336">
            <v>3</v>
          </cell>
          <cell r="G336">
            <v>38292</v>
          </cell>
          <cell r="H336">
            <v>6</v>
          </cell>
          <cell r="I336" t="str">
            <v>330/132kV Greenfield</v>
          </cell>
          <cell r="J336">
            <v>1</v>
          </cell>
          <cell r="L336" t="str">
            <v>6.5.7</v>
          </cell>
          <cell r="M336" t="str">
            <v>Comm</v>
          </cell>
          <cell r="N336" t="str">
            <v>Committed</v>
          </cell>
          <cell r="O336" t="str">
            <v>Establishment of Waratah West 330/132kV Sub - Contract</v>
          </cell>
          <cell r="P336" t="str">
            <v>330SS</v>
          </cell>
          <cell r="Q336" t="str">
            <v>Northern</v>
          </cell>
          <cell r="R336">
            <v>14</v>
          </cell>
        </row>
        <row r="337">
          <cell r="A337">
            <v>2</v>
          </cell>
          <cell r="B337" t="str">
            <v>Sydney West SVC</v>
          </cell>
          <cell r="C337">
            <v>1</v>
          </cell>
          <cell r="D337">
            <v>38322</v>
          </cell>
          <cell r="E337">
            <v>55</v>
          </cell>
          <cell r="F337">
            <v>3</v>
          </cell>
          <cell r="G337">
            <v>38292</v>
          </cell>
          <cell r="H337">
            <v>6</v>
          </cell>
          <cell r="I337" t="str">
            <v>330/132kV Greenfield</v>
          </cell>
          <cell r="J337">
            <v>1</v>
          </cell>
          <cell r="L337" t="str">
            <v>5.2.2</v>
          </cell>
          <cell r="M337" t="str">
            <v>Const</v>
          </cell>
          <cell r="N337" t="str">
            <v>Committed</v>
          </cell>
          <cell r="O337" t="str">
            <v>Sydney West SVC - Contract</v>
          </cell>
          <cell r="P337" t="str">
            <v>SVC</v>
          </cell>
          <cell r="Q337" t="str">
            <v>Central</v>
          </cell>
          <cell r="R337">
            <v>20</v>
          </cell>
        </row>
        <row r="338">
          <cell r="A338">
            <v>3</v>
          </cell>
          <cell r="B338" t="str">
            <v>Waratah West - 330 kV Transformation</v>
          </cell>
          <cell r="C338">
            <v>1</v>
          </cell>
          <cell r="D338">
            <v>38322</v>
          </cell>
          <cell r="E338">
            <v>63</v>
          </cell>
          <cell r="F338">
            <v>3</v>
          </cell>
          <cell r="G338">
            <v>38292</v>
          </cell>
          <cell r="H338">
            <v>6</v>
          </cell>
          <cell r="I338" t="str">
            <v>330/132kV Greenfield</v>
          </cell>
          <cell r="J338">
            <v>1</v>
          </cell>
          <cell r="L338" t="str">
            <v>5.2.1</v>
          </cell>
          <cell r="M338" t="str">
            <v>Const</v>
          </cell>
          <cell r="N338" t="str">
            <v>Committed</v>
          </cell>
          <cell r="O338" t="str">
            <v>Waratah West- 330kV Tx1 for PDR T2059 Tomago Smelter Upgrade</v>
          </cell>
          <cell r="P338" t="str">
            <v>330SS</v>
          </cell>
          <cell r="Q338" t="str">
            <v>Northern</v>
          </cell>
        </row>
        <row r="339">
          <cell r="A339">
            <v>4</v>
          </cell>
          <cell r="B339" t="str">
            <v>Yass 330 kV Substation Equipment Replacement</v>
          </cell>
          <cell r="C339">
            <v>1</v>
          </cell>
          <cell r="D339">
            <v>38534</v>
          </cell>
          <cell r="E339">
            <v>68</v>
          </cell>
          <cell r="F339">
            <v>3</v>
          </cell>
          <cell r="G339">
            <v>38292</v>
          </cell>
          <cell r="H339">
            <v>6</v>
          </cell>
          <cell r="I339" t="str">
            <v>330/132kV Greenfield</v>
          </cell>
          <cell r="J339">
            <v>8.0666666666666664</v>
          </cell>
          <cell r="L339" t="str">
            <v>5.2.7</v>
          </cell>
          <cell r="M339" t="str">
            <v>Const</v>
          </cell>
          <cell r="N339" t="str">
            <v>Committed</v>
          </cell>
          <cell r="O339" t="str">
            <v>Yass 330kV Substation Refurbishment - Contract</v>
          </cell>
          <cell r="P339" t="str">
            <v>330SS</v>
          </cell>
          <cell r="Q339" t="str">
            <v>Southern</v>
          </cell>
          <cell r="R339">
            <v>32</v>
          </cell>
        </row>
        <row r="340">
          <cell r="A340">
            <v>5</v>
          </cell>
          <cell r="B340" t="str">
            <v>Yass 330 kV Substation Equipment Replacement</v>
          </cell>
          <cell r="C340">
            <v>1</v>
          </cell>
          <cell r="D340">
            <v>38534</v>
          </cell>
          <cell r="E340">
            <v>68</v>
          </cell>
          <cell r="F340">
            <v>2</v>
          </cell>
          <cell r="G340">
            <v>38292</v>
          </cell>
          <cell r="H340">
            <v>2</v>
          </cell>
          <cell r="I340" t="str">
            <v>EHV TL -REF</v>
          </cell>
          <cell r="J340">
            <v>8.0666666666666664</v>
          </cell>
          <cell r="L340" t="str">
            <v>5.2.7</v>
          </cell>
          <cell r="M340" t="str">
            <v>Const</v>
          </cell>
          <cell r="N340" t="str">
            <v>Committed</v>
          </cell>
          <cell r="O340" t="str">
            <v>Yass TL Re-arrangements associated with Sub - Contract</v>
          </cell>
          <cell r="P340" t="str">
            <v>TL REF</v>
          </cell>
          <cell r="Q340" t="str">
            <v>Southern</v>
          </cell>
          <cell r="R340">
            <v>6</v>
          </cell>
        </row>
        <row r="341">
          <cell r="A341">
            <v>6</v>
          </cell>
          <cell r="B341" t="str">
            <v>Newcastle and Lower North Coast Supply - Committed</v>
          </cell>
          <cell r="C341">
            <v>1</v>
          </cell>
          <cell r="D341">
            <v>38322</v>
          </cell>
          <cell r="E341">
            <v>39</v>
          </cell>
          <cell r="F341">
            <v>3</v>
          </cell>
          <cell r="G341">
            <v>38292</v>
          </cell>
          <cell r="H341">
            <v>9</v>
          </cell>
          <cell r="I341" t="str">
            <v>330/132kV Aug</v>
          </cell>
          <cell r="J341">
            <v>1</v>
          </cell>
          <cell r="L341" t="str">
            <v>6.5.7</v>
          </cell>
          <cell r="M341" t="str">
            <v>Comm</v>
          </cell>
          <cell r="N341" t="str">
            <v>Committed</v>
          </cell>
          <cell r="O341" t="str">
            <v>Tomago 330kV SS Augmentations - Contract</v>
          </cell>
          <cell r="P341" t="str">
            <v>330SS</v>
          </cell>
          <cell r="Q341" t="str">
            <v>Northern</v>
          </cell>
          <cell r="R341">
            <v>4</v>
          </cell>
        </row>
        <row r="342">
          <cell r="A342">
            <v>7</v>
          </cell>
          <cell r="B342" t="str">
            <v>Newcastle and Lower North Coast Supply - Committed</v>
          </cell>
          <cell r="C342">
            <v>1</v>
          </cell>
          <cell r="D342">
            <v>38322</v>
          </cell>
          <cell r="E342">
            <v>39</v>
          </cell>
          <cell r="F342">
            <v>3</v>
          </cell>
          <cell r="G342">
            <v>38292</v>
          </cell>
          <cell r="H342">
            <v>9</v>
          </cell>
          <cell r="I342" t="str">
            <v>330/132kV Aug</v>
          </cell>
          <cell r="J342">
            <v>1</v>
          </cell>
          <cell r="L342" t="str">
            <v>6.5.7</v>
          </cell>
          <cell r="M342" t="str">
            <v>Comm</v>
          </cell>
          <cell r="N342" t="str">
            <v>Committed</v>
          </cell>
          <cell r="O342" t="str">
            <v>Newcastle 330/132kV Substation Augmentations - Contract</v>
          </cell>
          <cell r="P342" t="str">
            <v>330SS</v>
          </cell>
          <cell r="Q342" t="str">
            <v>Northern</v>
          </cell>
          <cell r="R342">
            <v>1</v>
          </cell>
        </row>
        <row r="343">
          <cell r="A343">
            <v>8</v>
          </cell>
          <cell r="B343" t="str">
            <v>Newcastle and Lower North Coast Supply - Committed</v>
          </cell>
          <cell r="C343">
            <v>1</v>
          </cell>
          <cell r="D343">
            <v>38322</v>
          </cell>
          <cell r="E343">
            <v>39</v>
          </cell>
          <cell r="F343">
            <v>2</v>
          </cell>
          <cell r="G343">
            <v>38292</v>
          </cell>
          <cell r="H343">
            <v>4</v>
          </cell>
          <cell r="I343" t="str">
            <v>TL -REF</v>
          </cell>
          <cell r="J343">
            <v>1</v>
          </cell>
          <cell r="L343" t="str">
            <v>6.5.7</v>
          </cell>
          <cell r="M343" t="str">
            <v>Comm</v>
          </cell>
          <cell r="N343" t="str">
            <v>Committed</v>
          </cell>
          <cell r="O343" t="str">
            <v>Tomago/Waratah West minor line alterations - Contract</v>
          </cell>
          <cell r="P343" t="str">
            <v>TL REF</v>
          </cell>
          <cell r="Q343" t="str">
            <v>Northern</v>
          </cell>
          <cell r="R343">
            <v>1</v>
          </cell>
        </row>
        <row r="344">
          <cell r="A344">
            <v>9</v>
          </cell>
          <cell r="B344" t="str">
            <v>Waratah West - 330 kV Transformation</v>
          </cell>
          <cell r="C344">
            <v>1</v>
          </cell>
          <cell r="D344">
            <v>38322</v>
          </cell>
          <cell r="E344">
            <v>64</v>
          </cell>
          <cell r="F344">
            <v>3</v>
          </cell>
          <cell r="G344">
            <v>38292</v>
          </cell>
          <cell r="H344">
            <v>9</v>
          </cell>
          <cell r="I344" t="str">
            <v>330/132kV Aug</v>
          </cell>
          <cell r="J344">
            <v>1</v>
          </cell>
          <cell r="L344" t="str">
            <v>5.2.1</v>
          </cell>
          <cell r="M344" t="str">
            <v>Const</v>
          </cell>
          <cell r="N344" t="str">
            <v>Committed</v>
          </cell>
          <cell r="O344" t="str">
            <v>Tomago SS Augmentation for PDR T2059 Tomago Smelter Upgrade</v>
          </cell>
          <cell r="P344" t="str">
            <v>330SS</v>
          </cell>
          <cell r="Q344" t="str">
            <v>Northern</v>
          </cell>
        </row>
        <row r="345">
          <cell r="A345">
            <v>10</v>
          </cell>
          <cell r="B345" t="str">
            <v>Waratah West - 330 kV Transformation</v>
          </cell>
          <cell r="C345">
            <v>1</v>
          </cell>
          <cell r="D345">
            <v>38322</v>
          </cell>
          <cell r="E345">
            <v>64</v>
          </cell>
          <cell r="F345">
            <v>3</v>
          </cell>
          <cell r="G345">
            <v>38292</v>
          </cell>
          <cell r="H345">
            <v>9</v>
          </cell>
          <cell r="I345" t="str">
            <v>330/132kV Aug</v>
          </cell>
          <cell r="J345">
            <v>1</v>
          </cell>
          <cell r="L345" t="str">
            <v>5.2.1</v>
          </cell>
          <cell r="M345" t="str">
            <v>Const</v>
          </cell>
          <cell r="N345" t="str">
            <v>Committed</v>
          </cell>
          <cell r="O345" t="str">
            <v>Newcastle SS Augmentation for PDR T2059 Tomago Smelter Upgrade</v>
          </cell>
          <cell r="P345" t="str">
            <v>330SS</v>
          </cell>
          <cell r="Q345" t="str">
            <v>Northern</v>
          </cell>
        </row>
        <row r="346">
          <cell r="A346">
            <v>11</v>
          </cell>
          <cell r="B346" t="str">
            <v>Waratah West - 330 kV Transformation</v>
          </cell>
          <cell r="C346">
            <v>1</v>
          </cell>
          <cell r="D346">
            <v>38322</v>
          </cell>
          <cell r="E346">
            <v>46</v>
          </cell>
          <cell r="F346">
            <v>2</v>
          </cell>
          <cell r="G346">
            <v>38292</v>
          </cell>
          <cell r="H346">
            <v>4</v>
          </cell>
          <cell r="I346" t="str">
            <v>TL -REF</v>
          </cell>
          <cell r="J346">
            <v>1</v>
          </cell>
          <cell r="L346" t="str">
            <v>5.2.1</v>
          </cell>
          <cell r="M346" t="str">
            <v>Const</v>
          </cell>
          <cell r="N346" t="str">
            <v>Committed</v>
          </cell>
          <cell r="O346" t="str">
            <v>95W TL for PDR T2059 Tomago Smelter Upgrade</v>
          </cell>
          <cell r="P346" t="str">
            <v>TL REF</v>
          </cell>
          <cell r="Q346" t="str">
            <v>Northern</v>
          </cell>
        </row>
        <row r="347">
          <cell r="A347">
            <v>12</v>
          </cell>
          <cell r="B347" t="str">
            <v>Waratah West - 330 kV Transformation</v>
          </cell>
          <cell r="C347">
            <v>1</v>
          </cell>
          <cell r="D347">
            <v>38322</v>
          </cell>
          <cell r="E347">
            <v>64</v>
          </cell>
          <cell r="F347">
            <v>2</v>
          </cell>
          <cell r="G347">
            <v>38292</v>
          </cell>
          <cell r="H347">
            <v>4</v>
          </cell>
          <cell r="I347" t="str">
            <v>TL -REF</v>
          </cell>
          <cell r="J347">
            <v>1</v>
          </cell>
          <cell r="L347" t="str">
            <v>5.2.1</v>
          </cell>
          <cell r="M347" t="str">
            <v>Const</v>
          </cell>
          <cell r="N347" t="str">
            <v>Committed</v>
          </cell>
          <cell r="O347" t="str">
            <v>95N TL Uprating for PDR T2059 Tomago Smelter Upgrade</v>
          </cell>
          <cell r="P347" t="str">
            <v>TL REF</v>
          </cell>
          <cell r="Q347" t="str">
            <v>Northern</v>
          </cell>
        </row>
        <row r="348">
          <cell r="A348">
            <v>13</v>
          </cell>
          <cell r="B348" t="str">
            <v>Wollar - Wellington 330 kV Line &amp; Wollar 330 kV Sw Stn</v>
          </cell>
          <cell r="C348">
            <v>1</v>
          </cell>
          <cell r="D348">
            <v>39417</v>
          </cell>
          <cell r="E348">
            <v>65</v>
          </cell>
          <cell r="F348">
            <v>1</v>
          </cell>
          <cell r="G348">
            <v>38292</v>
          </cell>
          <cell r="H348">
            <v>1</v>
          </cell>
          <cell r="I348" t="str">
            <v>EHV TL -EIS</v>
          </cell>
          <cell r="J348">
            <v>37.5</v>
          </cell>
          <cell r="L348" t="str">
            <v>5.3.4</v>
          </cell>
          <cell r="M348" t="str">
            <v>Likely</v>
          </cell>
          <cell r="N348" t="str">
            <v>Committed</v>
          </cell>
          <cell r="O348" t="str">
            <v>Wollar to Wellington 330kV TL - Contract</v>
          </cell>
          <cell r="P348" t="str">
            <v>TL EIS</v>
          </cell>
          <cell r="Q348" t="str">
            <v>Central</v>
          </cell>
          <cell r="R348">
            <v>65</v>
          </cell>
        </row>
        <row r="349">
          <cell r="A349">
            <v>14</v>
          </cell>
          <cell r="B349" t="str">
            <v>Armidale, Mrln, Vales, Vinyd,Well'ton,&amp; Yass 330 kV Txs</v>
          </cell>
          <cell r="C349">
            <v>1</v>
          </cell>
          <cell r="D349">
            <v>38292</v>
          </cell>
          <cell r="E349">
            <v>3</v>
          </cell>
          <cell r="F349">
            <v>3</v>
          </cell>
          <cell r="G349">
            <v>38292</v>
          </cell>
          <cell r="H349">
            <v>11</v>
          </cell>
          <cell r="I349" t="str">
            <v>Transformer Replace</v>
          </cell>
          <cell r="J349">
            <v>0</v>
          </cell>
          <cell r="L349" t="str">
            <v>6.3.1</v>
          </cell>
          <cell r="M349" t="str">
            <v>Likely</v>
          </cell>
          <cell r="N349" t="str">
            <v>Committed</v>
          </cell>
          <cell r="O349" t="str">
            <v>Vineyard 330kV SS- Replacement of No.2 Tx - Contract</v>
          </cell>
          <cell r="P349" t="str">
            <v>330TX</v>
          </cell>
          <cell r="Q349" t="str">
            <v>Central</v>
          </cell>
          <cell r="R349">
            <v>5</v>
          </cell>
        </row>
        <row r="350">
          <cell r="A350">
            <v>15</v>
          </cell>
          <cell r="B350" t="str">
            <v>Liverpool Third 330/132 kV Transformer</v>
          </cell>
          <cell r="C350">
            <v>1</v>
          </cell>
          <cell r="D350">
            <v>38322</v>
          </cell>
          <cell r="E350">
            <v>28</v>
          </cell>
          <cell r="F350">
            <v>3</v>
          </cell>
          <cell r="G350">
            <v>38292</v>
          </cell>
          <cell r="H350">
            <v>11</v>
          </cell>
          <cell r="I350" t="str">
            <v>Transformer Replace</v>
          </cell>
          <cell r="J350">
            <v>1</v>
          </cell>
          <cell r="L350" t="str">
            <v>5.2.3</v>
          </cell>
          <cell r="M350" t="str">
            <v>Const</v>
          </cell>
          <cell r="N350" t="str">
            <v>Committed</v>
          </cell>
          <cell r="O350" t="str">
            <v>Liverpool Third Transformer - Contract</v>
          </cell>
          <cell r="P350" t="str">
            <v>330SS</v>
          </cell>
          <cell r="Q350" t="str">
            <v>Central</v>
          </cell>
          <cell r="R350">
            <v>9</v>
          </cell>
        </row>
        <row r="351">
          <cell r="A351">
            <v>16</v>
          </cell>
          <cell r="B351" t="str">
            <v>Coffs Harbour: 330/132 kV Substation</v>
          </cell>
          <cell r="C351">
            <v>1</v>
          </cell>
          <cell r="D351">
            <v>38961</v>
          </cell>
          <cell r="E351">
            <v>9</v>
          </cell>
          <cell r="F351">
            <v>3</v>
          </cell>
          <cell r="G351">
            <v>38292</v>
          </cell>
          <cell r="H351">
            <v>6</v>
          </cell>
          <cell r="I351" t="str">
            <v>330/132kV Greenfield</v>
          </cell>
          <cell r="J351">
            <v>22.3</v>
          </cell>
          <cell r="L351" t="str">
            <v>5.3.1</v>
          </cell>
          <cell r="M351" t="str">
            <v>Likely</v>
          </cell>
          <cell r="N351" t="str">
            <v>Committed</v>
          </cell>
          <cell r="O351" t="str">
            <v>Coffs Harbour 330/132kV Substation - Contract</v>
          </cell>
          <cell r="P351" t="str">
            <v>330SS</v>
          </cell>
          <cell r="Q351" t="str">
            <v>Northern</v>
          </cell>
          <cell r="R351">
            <v>18</v>
          </cell>
        </row>
        <row r="352">
          <cell r="A352">
            <v>17</v>
          </cell>
          <cell r="B352" t="str">
            <v>Coffs Harbour: 330/132 kV Substation</v>
          </cell>
          <cell r="C352">
            <v>1</v>
          </cell>
          <cell r="D352">
            <v>38961</v>
          </cell>
          <cell r="E352">
            <v>9</v>
          </cell>
          <cell r="F352">
            <v>2</v>
          </cell>
          <cell r="G352">
            <v>38292</v>
          </cell>
          <cell r="H352">
            <v>2</v>
          </cell>
          <cell r="I352" t="str">
            <v>EHV TL -REF</v>
          </cell>
          <cell r="J352">
            <v>22.3</v>
          </cell>
          <cell r="L352" t="str">
            <v>5.3.1</v>
          </cell>
          <cell r="M352" t="str">
            <v>Likely</v>
          </cell>
          <cell r="N352" t="str">
            <v>Committed</v>
          </cell>
          <cell r="O352" t="str">
            <v>Coffs Harbour TL Rearrangement - Contract</v>
          </cell>
          <cell r="P352" t="str">
            <v>TL REF</v>
          </cell>
          <cell r="Q352" t="str">
            <v>Northern</v>
          </cell>
          <cell r="R352">
            <v>2</v>
          </cell>
        </row>
        <row r="353">
          <cell r="A353">
            <v>18</v>
          </cell>
          <cell r="B353" t="str">
            <v>Central Coast 330 kV Rearr'ts: Vales Point</v>
          </cell>
          <cell r="C353">
            <v>1</v>
          </cell>
          <cell r="D353">
            <v>38687</v>
          </cell>
          <cell r="E353">
            <v>8</v>
          </cell>
          <cell r="F353">
            <v>3</v>
          </cell>
          <cell r="G353">
            <v>38292</v>
          </cell>
          <cell r="H353">
            <v>9</v>
          </cell>
          <cell r="I353" t="str">
            <v>330/132kV Aug</v>
          </cell>
          <cell r="J353">
            <v>13.166666666666666</v>
          </cell>
          <cell r="L353" t="str">
            <v>5.3.6</v>
          </cell>
          <cell r="M353" t="str">
            <v>Likely</v>
          </cell>
          <cell r="N353" t="str">
            <v>Committed</v>
          </cell>
          <cell r="O353" t="str">
            <v>Vales Point 330 kV Switchyard Rationalisation (PDR 2054)</v>
          </cell>
          <cell r="P353" t="str">
            <v>330SS</v>
          </cell>
          <cell r="Q353" t="str">
            <v>Northern</v>
          </cell>
          <cell r="R353">
            <v>0.25</v>
          </cell>
        </row>
        <row r="354">
          <cell r="A354">
            <v>19</v>
          </cell>
          <cell r="B354" t="str">
            <v>Central Coast 330 kV Rearr'ts: Vales Point</v>
          </cell>
          <cell r="C354">
            <v>1</v>
          </cell>
          <cell r="D354">
            <v>38687</v>
          </cell>
          <cell r="E354">
            <v>8</v>
          </cell>
          <cell r="F354">
            <v>3</v>
          </cell>
          <cell r="G354">
            <v>38292</v>
          </cell>
          <cell r="H354">
            <v>9</v>
          </cell>
          <cell r="I354" t="str">
            <v>330/132kV Aug</v>
          </cell>
          <cell r="J354">
            <v>13.166666666666666</v>
          </cell>
          <cell r="L354" t="str">
            <v>5.3.6</v>
          </cell>
          <cell r="M354" t="str">
            <v>Likely</v>
          </cell>
          <cell r="N354" t="str">
            <v>Committed</v>
          </cell>
          <cell r="O354" t="str">
            <v>Munmorah 330 kV Switchyard Rationalisation (PDR 2054)</v>
          </cell>
          <cell r="P354" t="str">
            <v>330SS</v>
          </cell>
          <cell r="Q354" t="str">
            <v>Northern</v>
          </cell>
          <cell r="R354">
            <v>0.25</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DNAPS_Specified"/>
      <sheetName val="Calculations_Estimates_w_Mob"/>
      <sheetName val="Inputs_Dist_Augmentation"/>
      <sheetName val="Outputs_System_CAPEX_Units"/>
      <sheetName val="Inputs_Assumptions_SC"/>
      <sheetName val="Calculations_and_Outputs_SC"/>
      <sheetName val="Outputs_Arch_BO"/>
      <sheetName val="Summary_Sheets_SC"/>
    </sheetNames>
    <sheetDataSet>
      <sheetData sheetId="0"/>
      <sheetData sheetId="1">
        <row r="10">
          <cell r="C10" t="str">
            <v>ABB Master Station Hardware Replacement and Expansion, Software and Licence Upgrades</v>
          </cell>
          <cell r="D10" t="e">
            <v>#N/A</v>
          </cell>
          <cell r="E10" t="e">
            <v>#N/A</v>
          </cell>
          <cell r="F10" t="e">
            <v>#N/A</v>
          </cell>
          <cell r="G10" t="e">
            <v>#N/A</v>
          </cell>
          <cell r="H10" t="e">
            <v>#N/A</v>
          </cell>
          <cell r="I10" t="e">
            <v>#N/A</v>
          </cell>
        </row>
        <row r="11">
          <cell r="C11" t="str">
            <v>D_11_FDR_EX</v>
          </cell>
          <cell r="D11">
            <v>29336.400000000001</v>
          </cell>
          <cell r="E11">
            <v>95977.123600000006</v>
          </cell>
          <cell r="F11">
            <v>0</v>
          </cell>
          <cell r="G11">
            <v>0</v>
          </cell>
          <cell r="H11">
            <v>0</v>
          </cell>
          <cell r="I11">
            <v>125313.52360000001</v>
          </cell>
        </row>
        <row r="12">
          <cell r="C12" t="str">
            <v>D_11RMU_RLC</v>
          </cell>
          <cell r="D12">
            <v>15174.000000000002</v>
          </cell>
          <cell r="E12">
            <v>80711.360240000009</v>
          </cell>
          <cell r="F12">
            <v>0</v>
          </cell>
          <cell r="G12">
            <v>0</v>
          </cell>
          <cell r="H12">
            <v>0</v>
          </cell>
          <cell r="I12">
            <v>95885.360240000009</v>
          </cell>
        </row>
        <row r="13">
          <cell r="C13" t="str">
            <v>D_33_FDR_EX</v>
          </cell>
          <cell r="D13">
            <v>48332.000000000007</v>
          </cell>
          <cell r="E13">
            <v>96118.432880000008</v>
          </cell>
          <cell r="F13">
            <v>0</v>
          </cell>
          <cell r="G13">
            <v>0</v>
          </cell>
          <cell r="H13">
            <v>0</v>
          </cell>
          <cell r="I13">
            <v>144450.43288000001</v>
          </cell>
        </row>
        <row r="14">
          <cell r="C14" t="str">
            <v>D_RCLR_INST</v>
          </cell>
          <cell r="D14">
            <v>31842.818840000004</v>
          </cell>
          <cell r="E14">
            <v>78532.39632</v>
          </cell>
          <cell r="F14">
            <v>0</v>
          </cell>
          <cell r="G14">
            <v>0</v>
          </cell>
          <cell r="H14">
            <v>0</v>
          </cell>
          <cell r="I14">
            <v>110375.21516000001</v>
          </cell>
        </row>
        <row r="15">
          <cell r="C15" t="str">
            <v>D_RCLR_INST</v>
          </cell>
          <cell r="D15">
            <v>31842.818840000004</v>
          </cell>
          <cell r="E15">
            <v>78532.39632</v>
          </cell>
          <cell r="F15">
            <v>0</v>
          </cell>
          <cell r="G15">
            <v>0</v>
          </cell>
          <cell r="H15">
            <v>0</v>
          </cell>
          <cell r="I15">
            <v>110375.21516000001</v>
          </cell>
        </row>
        <row r="16">
          <cell r="C16" t="str">
            <v>Data Centre Expansion /enhancements</v>
          </cell>
          <cell r="D16" t="e">
            <v>#N/A</v>
          </cell>
          <cell r="E16" t="e">
            <v>#N/A</v>
          </cell>
          <cell r="F16" t="e">
            <v>#N/A</v>
          </cell>
          <cell r="G16" t="e">
            <v>#N/A</v>
          </cell>
          <cell r="H16" t="e">
            <v>#N/A</v>
          </cell>
          <cell r="I16" t="e">
            <v>#N/A</v>
          </cell>
        </row>
        <row r="17">
          <cell r="C17" t="str">
            <v>Efficient Lighting pilot</v>
          </cell>
          <cell r="D17" t="e">
            <v>#N/A</v>
          </cell>
          <cell r="E17" t="e">
            <v>#N/A</v>
          </cell>
          <cell r="F17" t="e">
            <v>#N/A</v>
          </cell>
          <cell r="G17" t="e">
            <v>#N/A</v>
          </cell>
          <cell r="H17" t="e">
            <v>#N/A</v>
          </cell>
          <cell r="I17" t="e">
            <v>#N/A</v>
          </cell>
        </row>
        <row r="18">
          <cell r="C18" t="str">
            <v>Efficient Lighting pilot</v>
          </cell>
          <cell r="D18" t="e">
            <v>#N/A</v>
          </cell>
          <cell r="E18" t="e">
            <v>#N/A</v>
          </cell>
          <cell r="F18" t="e">
            <v>#N/A</v>
          </cell>
          <cell r="G18" t="e">
            <v>#N/A</v>
          </cell>
          <cell r="H18" t="e">
            <v>#N/A</v>
          </cell>
          <cell r="I18" t="e">
            <v>#N/A</v>
          </cell>
        </row>
        <row r="19">
          <cell r="C19" t="str">
            <v>Implement DMS System - D-Other Regulated System Capex</v>
          </cell>
          <cell r="D19" t="e">
            <v>#N/A</v>
          </cell>
          <cell r="E19" t="e">
            <v>#N/A</v>
          </cell>
          <cell r="F19" t="e">
            <v>#N/A</v>
          </cell>
          <cell r="G19" t="e">
            <v>#N/A</v>
          </cell>
          <cell r="H19" t="e">
            <v>#N/A</v>
          </cell>
          <cell r="I19" t="e">
            <v>#N/A</v>
          </cell>
        </row>
        <row r="20">
          <cell r="C20" t="str">
            <v>LightMap System Software Upgrade</v>
          </cell>
          <cell r="D20" t="e">
            <v>#N/A</v>
          </cell>
          <cell r="E20" t="e">
            <v>#N/A</v>
          </cell>
          <cell r="F20" t="e">
            <v>#N/A</v>
          </cell>
          <cell r="G20" t="e">
            <v>#N/A</v>
          </cell>
          <cell r="H20" t="e">
            <v>#N/A</v>
          </cell>
          <cell r="I20" t="e">
            <v>#N/A</v>
          </cell>
        </row>
        <row r="21">
          <cell r="C21" t="str">
            <v>LightMap System Software Upgrade (??SPARQ)</v>
          </cell>
          <cell r="D21" t="e">
            <v>#N/A</v>
          </cell>
          <cell r="E21" t="e">
            <v>#N/A</v>
          </cell>
          <cell r="F21" t="e">
            <v>#N/A</v>
          </cell>
          <cell r="G21" t="e">
            <v>#N/A</v>
          </cell>
          <cell r="H21" t="e">
            <v>#N/A</v>
          </cell>
          <cell r="I21" t="e">
            <v>#N/A</v>
          </cell>
        </row>
        <row r="22">
          <cell r="C22" t="str">
            <v>Load Control</v>
          </cell>
          <cell r="D22" t="e">
            <v>#N/A</v>
          </cell>
          <cell r="E22" t="e">
            <v>#N/A</v>
          </cell>
          <cell r="F22" t="e">
            <v>#N/A</v>
          </cell>
          <cell r="G22" t="e">
            <v>#N/A</v>
          </cell>
          <cell r="H22" t="e">
            <v>#N/A</v>
          </cell>
          <cell r="I22" t="e">
            <v>#N/A</v>
          </cell>
        </row>
        <row r="23">
          <cell r="C23" t="str">
            <v>MIP0013</v>
          </cell>
          <cell r="D23">
            <v>801877.24608000007</v>
          </cell>
          <cell r="E23">
            <v>23928.116640000004</v>
          </cell>
          <cell r="F23">
            <v>0</v>
          </cell>
          <cell r="G23">
            <v>0</v>
          </cell>
          <cell r="H23">
            <v>0</v>
          </cell>
          <cell r="I23">
            <v>825805.36272000009</v>
          </cell>
        </row>
        <row r="24">
          <cell r="C24" t="str">
            <v>MIP0037</v>
          </cell>
          <cell r="D24">
            <v>685089.50976000004</v>
          </cell>
          <cell r="E24">
            <v>21019.204640000004</v>
          </cell>
          <cell r="F24">
            <v>0</v>
          </cell>
          <cell r="G24">
            <v>0</v>
          </cell>
          <cell r="H24">
            <v>0</v>
          </cell>
          <cell r="I24">
            <v>706108.71440000006</v>
          </cell>
        </row>
        <row r="25">
          <cell r="C25" t="str">
            <v>MIP0040</v>
          </cell>
          <cell r="D25">
            <v>599887.43232000014</v>
          </cell>
          <cell r="E25">
            <v>21019.204640000004</v>
          </cell>
          <cell r="F25">
            <v>0</v>
          </cell>
          <cell r="G25">
            <v>0</v>
          </cell>
          <cell r="H25">
            <v>0</v>
          </cell>
          <cell r="I25">
            <v>620906.63696000015</v>
          </cell>
        </row>
        <row r="26">
          <cell r="C26" t="str">
            <v>MIP0226</v>
          </cell>
          <cell r="D26">
            <v>1393.7600000000002</v>
          </cell>
          <cell r="E26">
            <v>428.51376000000005</v>
          </cell>
          <cell r="F26">
            <v>0</v>
          </cell>
          <cell r="G26">
            <v>0</v>
          </cell>
          <cell r="H26">
            <v>0</v>
          </cell>
          <cell r="I26">
            <v>1822.2737600000003</v>
          </cell>
        </row>
        <row r="27">
          <cell r="C27" t="str">
            <v>MIP0268</v>
          </cell>
          <cell r="D27">
            <v>2742.5600000000004</v>
          </cell>
          <cell r="E27">
            <v>571.3516800000001</v>
          </cell>
          <cell r="F27">
            <v>0</v>
          </cell>
          <cell r="G27">
            <v>0</v>
          </cell>
          <cell r="H27">
            <v>0</v>
          </cell>
          <cell r="I27">
            <v>3313.9116800000006</v>
          </cell>
        </row>
        <row r="28">
          <cell r="C28" t="str">
            <v>MIP1000</v>
          </cell>
          <cell r="D28">
            <v>12239.8542</v>
          </cell>
          <cell r="E28">
            <v>3112.7156800000007</v>
          </cell>
          <cell r="F28">
            <v>0</v>
          </cell>
          <cell r="G28">
            <v>0</v>
          </cell>
          <cell r="H28">
            <v>0</v>
          </cell>
          <cell r="I28">
            <v>15352.569880000001</v>
          </cell>
        </row>
        <row r="29">
          <cell r="C29" t="str">
            <v>MIP1001</v>
          </cell>
          <cell r="D29">
            <v>108643.08620000002</v>
          </cell>
          <cell r="E29">
            <v>15970.387720000002</v>
          </cell>
          <cell r="F29">
            <v>0</v>
          </cell>
          <cell r="G29">
            <v>0</v>
          </cell>
          <cell r="H29">
            <v>0</v>
          </cell>
          <cell r="I29">
            <v>124613.47392000002</v>
          </cell>
        </row>
        <row r="30">
          <cell r="C30" t="str">
            <v>MIP1002</v>
          </cell>
          <cell r="D30">
            <v>230970.00692000001</v>
          </cell>
          <cell r="E30">
            <v>25147.72408</v>
          </cell>
          <cell r="F30">
            <v>0</v>
          </cell>
          <cell r="G30">
            <v>0</v>
          </cell>
          <cell r="H30">
            <v>0</v>
          </cell>
          <cell r="I30">
            <v>256117.73100000003</v>
          </cell>
        </row>
        <row r="31">
          <cell r="C31" t="str">
            <v>MIP1003</v>
          </cell>
          <cell r="D31">
            <v>32478.867960000003</v>
          </cell>
          <cell r="E31">
            <v>67685.638960000011</v>
          </cell>
          <cell r="F31">
            <v>0</v>
          </cell>
          <cell r="G31">
            <v>0</v>
          </cell>
          <cell r="H31">
            <v>0</v>
          </cell>
          <cell r="I31">
            <v>100164.50692000001</v>
          </cell>
        </row>
        <row r="32">
          <cell r="C32" t="str">
            <v>MIP1004</v>
          </cell>
          <cell r="D32">
            <v>73473.913</v>
          </cell>
          <cell r="E32">
            <v>93801.216960000005</v>
          </cell>
          <cell r="F32">
            <v>0</v>
          </cell>
          <cell r="G32">
            <v>0</v>
          </cell>
          <cell r="H32">
            <v>0</v>
          </cell>
          <cell r="I32">
            <v>167275.12995999999</v>
          </cell>
        </row>
        <row r="33">
          <cell r="C33" t="str">
            <v>MIP1005</v>
          </cell>
          <cell r="D33">
            <v>19042.796760000005</v>
          </cell>
          <cell r="E33">
            <v>47434.935600000004</v>
          </cell>
          <cell r="F33">
            <v>0</v>
          </cell>
          <cell r="G33">
            <v>0</v>
          </cell>
          <cell r="H33">
            <v>0</v>
          </cell>
          <cell r="I33">
            <v>66477.732360000009</v>
          </cell>
        </row>
        <row r="34">
          <cell r="C34" t="str">
            <v>MIP1006</v>
          </cell>
          <cell r="D34">
            <v>33315.843320000007</v>
          </cell>
          <cell r="E34">
            <v>66327.779520000011</v>
          </cell>
          <cell r="F34">
            <v>0</v>
          </cell>
          <cell r="G34">
            <v>0</v>
          </cell>
          <cell r="H34">
            <v>0</v>
          </cell>
          <cell r="I34">
            <v>99643.622840000025</v>
          </cell>
        </row>
        <row r="35">
          <cell r="C35" t="str">
            <v>MIP1007</v>
          </cell>
          <cell r="D35">
            <v>0</v>
          </cell>
          <cell r="E35">
            <v>2418.8480000000004</v>
          </cell>
          <cell r="F35">
            <v>0</v>
          </cell>
          <cell r="G35">
            <v>0</v>
          </cell>
          <cell r="H35">
            <v>0</v>
          </cell>
          <cell r="I35">
            <v>2418.8480000000004</v>
          </cell>
        </row>
        <row r="36">
          <cell r="C36" t="str">
            <v>MIP1008</v>
          </cell>
          <cell r="D36">
            <v>10761.05236</v>
          </cell>
          <cell r="E36">
            <v>44492.371040000005</v>
          </cell>
          <cell r="F36">
            <v>0</v>
          </cell>
          <cell r="G36">
            <v>0</v>
          </cell>
          <cell r="H36">
            <v>0</v>
          </cell>
          <cell r="I36">
            <v>55253.423400000007</v>
          </cell>
        </row>
        <row r="37">
          <cell r="C37" t="str">
            <v>MIP1009</v>
          </cell>
          <cell r="D37">
            <v>0</v>
          </cell>
          <cell r="E37">
            <v>2116.4920000000002</v>
          </cell>
          <cell r="F37">
            <v>0</v>
          </cell>
          <cell r="G37">
            <v>0</v>
          </cell>
          <cell r="H37">
            <v>0</v>
          </cell>
          <cell r="I37">
            <v>2116.4920000000002</v>
          </cell>
        </row>
        <row r="38">
          <cell r="C38" t="str">
            <v>MIP1010</v>
          </cell>
          <cell r="D38">
            <v>0</v>
          </cell>
          <cell r="E38">
            <v>243.58204000000003</v>
          </cell>
          <cell r="F38">
            <v>0</v>
          </cell>
          <cell r="G38">
            <v>0</v>
          </cell>
          <cell r="H38">
            <v>0</v>
          </cell>
          <cell r="I38">
            <v>243.58204000000003</v>
          </cell>
        </row>
        <row r="39">
          <cell r="C39" t="str">
            <v>MIP1011</v>
          </cell>
          <cell r="D39">
            <v>151761.38972000001</v>
          </cell>
          <cell r="E39">
            <v>486694.3491600001</v>
          </cell>
          <cell r="F39">
            <v>0</v>
          </cell>
          <cell r="G39">
            <v>0</v>
          </cell>
          <cell r="H39">
            <v>0</v>
          </cell>
          <cell r="I39">
            <v>638455.73888000008</v>
          </cell>
        </row>
        <row r="40">
          <cell r="C40" t="str">
            <v>MIP1012</v>
          </cell>
          <cell r="D40">
            <v>233611.11468000003</v>
          </cell>
          <cell r="E40">
            <v>138511.13820000002</v>
          </cell>
          <cell r="F40">
            <v>0</v>
          </cell>
          <cell r="G40">
            <v>0</v>
          </cell>
          <cell r="H40">
            <v>0</v>
          </cell>
          <cell r="I40">
            <v>372122.25288000004</v>
          </cell>
        </row>
        <row r="41">
          <cell r="C41" t="str">
            <v>MIP1013</v>
          </cell>
          <cell r="D41">
            <v>920275.00000000012</v>
          </cell>
          <cell r="E41">
            <v>53163.041920000011</v>
          </cell>
          <cell r="F41">
            <v>0</v>
          </cell>
          <cell r="G41">
            <v>0</v>
          </cell>
          <cell r="H41">
            <v>0</v>
          </cell>
          <cell r="I41">
            <v>973438.04192000011</v>
          </cell>
        </row>
        <row r="42">
          <cell r="C42" t="str">
            <v>MIP1014</v>
          </cell>
          <cell r="D42">
            <v>61454.700000000004</v>
          </cell>
          <cell r="E42">
            <v>155508.18752000004</v>
          </cell>
          <cell r="F42">
            <v>16502.568000000003</v>
          </cell>
          <cell r="G42">
            <v>0</v>
          </cell>
          <cell r="H42">
            <v>0</v>
          </cell>
          <cell r="I42">
            <v>233465.45552000005</v>
          </cell>
        </row>
        <row r="43">
          <cell r="C43" t="str">
            <v>MIP1015</v>
          </cell>
          <cell r="D43">
            <v>22073.572840000001</v>
          </cell>
          <cell r="E43">
            <v>8288.9604800000016</v>
          </cell>
          <cell r="F43">
            <v>0</v>
          </cell>
          <cell r="G43">
            <v>0</v>
          </cell>
          <cell r="H43">
            <v>0</v>
          </cell>
          <cell r="I43">
            <v>30362.533320000002</v>
          </cell>
        </row>
        <row r="44">
          <cell r="C44" t="str">
            <v>MIP1016</v>
          </cell>
          <cell r="D44">
            <v>17802.37284</v>
          </cell>
          <cell r="E44">
            <v>11253.162039999999</v>
          </cell>
          <cell r="F44">
            <v>0</v>
          </cell>
          <cell r="G44">
            <v>0</v>
          </cell>
          <cell r="H44">
            <v>0</v>
          </cell>
          <cell r="I44">
            <v>29055.534879999999</v>
          </cell>
        </row>
        <row r="45">
          <cell r="C45" t="str">
            <v>MIP1017</v>
          </cell>
          <cell r="D45">
            <v>45763.300320000002</v>
          </cell>
          <cell r="E45">
            <v>40644.143479999999</v>
          </cell>
          <cell r="F45">
            <v>0</v>
          </cell>
          <cell r="G45">
            <v>0</v>
          </cell>
          <cell r="H45">
            <v>0</v>
          </cell>
          <cell r="I45">
            <v>86407.443800000008</v>
          </cell>
        </row>
        <row r="46">
          <cell r="C46" t="str">
            <v>MIP1018</v>
          </cell>
          <cell r="D46">
            <v>62044.743800000004</v>
          </cell>
          <cell r="E46">
            <v>42022.841880000007</v>
          </cell>
          <cell r="F46">
            <v>0</v>
          </cell>
          <cell r="G46">
            <v>0</v>
          </cell>
          <cell r="H46">
            <v>0</v>
          </cell>
          <cell r="I46">
            <v>104067.58568000002</v>
          </cell>
        </row>
        <row r="47">
          <cell r="C47" t="str">
            <v>MIP1019</v>
          </cell>
          <cell r="D47">
            <v>32151.300640000005</v>
          </cell>
          <cell r="E47">
            <v>18436.724720000002</v>
          </cell>
          <cell r="F47">
            <v>0</v>
          </cell>
          <cell r="G47">
            <v>0</v>
          </cell>
          <cell r="H47">
            <v>0</v>
          </cell>
          <cell r="I47">
            <v>50588.025360000007</v>
          </cell>
        </row>
        <row r="48">
          <cell r="C48" t="str">
            <v>MIP1020</v>
          </cell>
          <cell r="D48">
            <v>279611.42164000002</v>
          </cell>
          <cell r="E48">
            <v>38195.487000000001</v>
          </cell>
          <cell r="F48">
            <v>0</v>
          </cell>
          <cell r="G48">
            <v>0</v>
          </cell>
          <cell r="H48">
            <v>0</v>
          </cell>
          <cell r="I48">
            <v>317806.90864000004</v>
          </cell>
        </row>
        <row r="49">
          <cell r="C49" t="str">
            <v>MIP1021</v>
          </cell>
          <cell r="D49">
            <v>387498.33684</v>
          </cell>
          <cell r="E49">
            <v>67566.56240000001</v>
          </cell>
          <cell r="F49">
            <v>0</v>
          </cell>
          <cell r="G49">
            <v>0</v>
          </cell>
          <cell r="H49">
            <v>0</v>
          </cell>
          <cell r="I49">
            <v>455064.89924</v>
          </cell>
        </row>
        <row r="50">
          <cell r="C50" t="str">
            <v>MIP1022</v>
          </cell>
          <cell r="D50">
            <v>301757.36884000001</v>
          </cell>
          <cell r="E50">
            <v>38046.444600000003</v>
          </cell>
          <cell r="F50">
            <v>0</v>
          </cell>
          <cell r="G50">
            <v>0</v>
          </cell>
          <cell r="H50">
            <v>0</v>
          </cell>
          <cell r="I50">
            <v>339803.81344</v>
          </cell>
        </row>
        <row r="51">
          <cell r="C51" t="str">
            <v>MIP1023</v>
          </cell>
          <cell r="D51">
            <v>619641.55248000007</v>
          </cell>
          <cell r="E51">
            <v>52400.880000000005</v>
          </cell>
          <cell r="F51">
            <v>0</v>
          </cell>
          <cell r="G51">
            <v>0</v>
          </cell>
          <cell r="H51">
            <v>0</v>
          </cell>
          <cell r="I51">
            <v>672042.43248000008</v>
          </cell>
        </row>
        <row r="52">
          <cell r="C52" t="str">
            <v>MIP1024</v>
          </cell>
          <cell r="D52">
            <v>635949.89328000008</v>
          </cell>
          <cell r="E52">
            <v>52400.880000000005</v>
          </cell>
          <cell r="F52">
            <v>0</v>
          </cell>
          <cell r="G52">
            <v>0</v>
          </cell>
          <cell r="H52">
            <v>0</v>
          </cell>
          <cell r="I52">
            <v>688350.77328000008</v>
          </cell>
        </row>
        <row r="53">
          <cell r="C53" t="str">
            <v>MIP1025</v>
          </cell>
          <cell r="D53">
            <v>5163.2738400000007</v>
          </cell>
          <cell r="E53">
            <v>10308.529960000002</v>
          </cell>
          <cell r="F53">
            <v>0</v>
          </cell>
          <cell r="G53">
            <v>0</v>
          </cell>
          <cell r="H53">
            <v>0</v>
          </cell>
          <cell r="I53">
            <v>15471.803800000002</v>
          </cell>
        </row>
        <row r="54">
          <cell r="C54" t="str">
            <v>MIP1026</v>
          </cell>
          <cell r="D54">
            <v>63493.220120000005</v>
          </cell>
          <cell r="E54">
            <v>33316.989800000003</v>
          </cell>
          <cell r="F54">
            <v>0</v>
          </cell>
          <cell r="G54">
            <v>0</v>
          </cell>
          <cell r="H54">
            <v>0</v>
          </cell>
          <cell r="I54">
            <v>96810.209920000008</v>
          </cell>
        </row>
        <row r="55">
          <cell r="C55" t="str">
            <v>MIP1027</v>
          </cell>
          <cell r="D55">
            <v>59796.114360000007</v>
          </cell>
          <cell r="E55">
            <v>41544.501200000006</v>
          </cell>
          <cell r="F55">
            <v>0</v>
          </cell>
          <cell r="G55">
            <v>0</v>
          </cell>
          <cell r="H55">
            <v>0</v>
          </cell>
          <cell r="I55">
            <v>101340.61556000001</v>
          </cell>
        </row>
        <row r="56">
          <cell r="C56" t="str">
            <v>MIP1028</v>
          </cell>
          <cell r="D56">
            <v>32557.042160000005</v>
          </cell>
          <cell r="E56">
            <v>9080.2564800000018</v>
          </cell>
          <cell r="F56">
            <v>0</v>
          </cell>
          <cell r="G56">
            <v>0</v>
          </cell>
          <cell r="H56">
            <v>0</v>
          </cell>
          <cell r="I56">
            <v>41637.298640000008</v>
          </cell>
        </row>
        <row r="57">
          <cell r="C57" t="str">
            <v>MIP1029</v>
          </cell>
          <cell r="D57">
            <v>27429.859960000005</v>
          </cell>
          <cell r="E57">
            <v>28209.882240000003</v>
          </cell>
          <cell r="F57">
            <v>0</v>
          </cell>
          <cell r="G57">
            <v>0</v>
          </cell>
          <cell r="H57">
            <v>0</v>
          </cell>
          <cell r="I57">
            <v>55639.742200000008</v>
          </cell>
        </row>
        <row r="58">
          <cell r="C58" t="str">
            <v>MIP1030</v>
          </cell>
          <cell r="D58">
            <v>9566.5438400000003</v>
          </cell>
          <cell r="E58">
            <v>4855.8261200000006</v>
          </cell>
          <cell r="F58">
            <v>0</v>
          </cell>
          <cell r="G58">
            <v>0</v>
          </cell>
          <cell r="H58">
            <v>0</v>
          </cell>
          <cell r="I58">
            <v>14422.36996</v>
          </cell>
        </row>
        <row r="59">
          <cell r="C59" t="str">
            <v>MIP1031</v>
          </cell>
          <cell r="D59">
            <v>8699.9286000000011</v>
          </cell>
          <cell r="E59">
            <v>14700.796000000002</v>
          </cell>
          <cell r="F59">
            <v>0</v>
          </cell>
          <cell r="G59">
            <v>0</v>
          </cell>
          <cell r="H59">
            <v>0</v>
          </cell>
          <cell r="I59">
            <v>23400.724600000001</v>
          </cell>
        </row>
        <row r="60">
          <cell r="C60" t="str">
            <v>MIP1032</v>
          </cell>
          <cell r="D60">
            <v>8036.6449600000005</v>
          </cell>
          <cell r="E60">
            <v>16129.175200000001</v>
          </cell>
          <cell r="F60">
            <v>0</v>
          </cell>
          <cell r="G60">
            <v>0</v>
          </cell>
          <cell r="H60">
            <v>0</v>
          </cell>
          <cell r="I60">
            <v>24165.820160000003</v>
          </cell>
        </row>
        <row r="61">
          <cell r="C61" t="str">
            <v>MIP1033</v>
          </cell>
          <cell r="D61">
            <v>185504.96000000002</v>
          </cell>
          <cell r="E61">
            <v>22865.734320000003</v>
          </cell>
          <cell r="F61">
            <v>0</v>
          </cell>
          <cell r="G61">
            <v>0</v>
          </cell>
          <cell r="H61">
            <v>0</v>
          </cell>
          <cell r="I61">
            <v>208370.69432000001</v>
          </cell>
        </row>
        <row r="62">
          <cell r="C62" t="str">
            <v>MIP1034</v>
          </cell>
          <cell r="D62">
            <v>4124.9900800000005</v>
          </cell>
          <cell r="E62">
            <v>1461.7395200000001</v>
          </cell>
          <cell r="F62">
            <v>0</v>
          </cell>
          <cell r="G62">
            <v>0</v>
          </cell>
          <cell r="H62">
            <v>0</v>
          </cell>
          <cell r="I62">
            <v>5586.7296000000006</v>
          </cell>
        </row>
        <row r="63">
          <cell r="C63" t="str">
            <v>MIP1035</v>
          </cell>
          <cell r="D63">
            <v>5244.0220000000008</v>
          </cell>
          <cell r="E63">
            <v>26686.1204</v>
          </cell>
          <cell r="F63">
            <v>0</v>
          </cell>
          <cell r="G63">
            <v>0</v>
          </cell>
          <cell r="H63">
            <v>0</v>
          </cell>
          <cell r="I63">
            <v>31930.142400000001</v>
          </cell>
        </row>
        <row r="64">
          <cell r="C64" t="str">
            <v>MIP1036</v>
          </cell>
          <cell r="D64">
            <v>4878.1600000000008</v>
          </cell>
          <cell r="E64">
            <v>10899.652800000002</v>
          </cell>
          <cell r="F64">
            <v>0</v>
          </cell>
          <cell r="G64">
            <v>0</v>
          </cell>
          <cell r="H64">
            <v>0</v>
          </cell>
          <cell r="I64">
            <v>15777.812800000003</v>
          </cell>
        </row>
        <row r="65">
          <cell r="C65" t="str">
            <v>MIP1037</v>
          </cell>
          <cell r="D65">
            <v>2286.2160000000003</v>
          </cell>
          <cell r="E65">
            <v>21653.837520000001</v>
          </cell>
          <cell r="F65">
            <v>0</v>
          </cell>
          <cell r="G65">
            <v>0</v>
          </cell>
          <cell r="H65">
            <v>0</v>
          </cell>
          <cell r="I65">
            <v>23940.053520000001</v>
          </cell>
        </row>
        <row r="66">
          <cell r="C66" t="str">
            <v>MIP1038</v>
          </cell>
          <cell r="D66">
            <v>249528.00000000003</v>
          </cell>
          <cell r="E66">
            <v>53163.041920000011</v>
          </cell>
          <cell r="F66">
            <v>0</v>
          </cell>
          <cell r="G66">
            <v>0</v>
          </cell>
          <cell r="H66">
            <v>0</v>
          </cell>
          <cell r="I66">
            <v>302691.04192000005</v>
          </cell>
        </row>
        <row r="67">
          <cell r="C67" t="str">
            <v>MIP1039</v>
          </cell>
          <cell r="D67">
            <v>14102.434600000001</v>
          </cell>
          <cell r="E67">
            <v>2858.5792799999999</v>
          </cell>
          <cell r="F67">
            <v>0</v>
          </cell>
          <cell r="G67">
            <v>0</v>
          </cell>
          <cell r="H67">
            <v>0</v>
          </cell>
          <cell r="I67">
            <v>16961.013879999999</v>
          </cell>
        </row>
        <row r="68">
          <cell r="C68" t="str">
            <v>MIP1040</v>
          </cell>
          <cell r="D68">
            <v>16528.29636</v>
          </cell>
          <cell r="E68">
            <v>5251.1144400000012</v>
          </cell>
          <cell r="F68">
            <v>0</v>
          </cell>
          <cell r="G68">
            <v>0</v>
          </cell>
          <cell r="H68">
            <v>0</v>
          </cell>
          <cell r="I68">
            <v>21779.410800000001</v>
          </cell>
        </row>
        <row r="69">
          <cell r="C69" t="str">
            <v>MIP1041</v>
          </cell>
          <cell r="D69">
            <v>46358.031200000005</v>
          </cell>
          <cell r="E69">
            <v>5861.8623200000011</v>
          </cell>
          <cell r="F69">
            <v>0</v>
          </cell>
          <cell r="G69">
            <v>0</v>
          </cell>
          <cell r="H69">
            <v>0</v>
          </cell>
          <cell r="I69">
            <v>52219.893520000005</v>
          </cell>
        </row>
        <row r="70">
          <cell r="C70" t="str">
            <v>MIP1042</v>
          </cell>
          <cell r="D70">
            <v>11293.862080000001</v>
          </cell>
          <cell r="E70">
            <v>6179.5609200000008</v>
          </cell>
          <cell r="F70">
            <v>0</v>
          </cell>
          <cell r="G70">
            <v>0</v>
          </cell>
          <cell r="H70">
            <v>0</v>
          </cell>
          <cell r="I70">
            <v>17473.423000000003</v>
          </cell>
        </row>
        <row r="71">
          <cell r="C71" t="str">
            <v>MIP1043</v>
          </cell>
          <cell r="D71">
            <v>70557.650040000008</v>
          </cell>
          <cell r="E71">
            <v>5620.5957200000003</v>
          </cell>
          <cell r="F71">
            <v>0</v>
          </cell>
          <cell r="G71">
            <v>0</v>
          </cell>
          <cell r="H71">
            <v>0</v>
          </cell>
          <cell r="I71">
            <v>76178.245760000005</v>
          </cell>
        </row>
        <row r="72">
          <cell r="C72" t="str">
            <v>MIP1044</v>
          </cell>
          <cell r="D72">
            <v>73266.175320000009</v>
          </cell>
          <cell r="E72">
            <v>51711.5308</v>
          </cell>
          <cell r="F72">
            <v>0</v>
          </cell>
          <cell r="G72">
            <v>0</v>
          </cell>
          <cell r="H72">
            <v>0</v>
          </cell>
          <cell r="I72">
            <v>124977.70612000002</v>
          </cell>
        </row>
        <row r="73">
          <cell r="C73" t="str">
            <v>MIP1045</v>
          </cell>
          <cell r="D73">
            <v>98566.516120000015</v>
          </cell>
          <cell r="E73">
            <v>39516.153280000006</v>
          </cell>
          <cell r="F73">
            <v>0</v>
          </cell>
          <cell r="G73">
            <v>0</v>
          </cell>
          <cell r="H73">
            <v>0</v>
          </cell>
          <cell r="I73">
            <v>138082.66940000001</v>
          </cell>
        </row>
        <row r="74">
          <cell r="C74" t="str">
            <v>MIP1046</v>
          </cell>
          <cell r="D74">
            <v>32763.172520000004</v>
          </cell>
          <cell r="E74">
            <v>70345.371400000004</v>
          </cell>
          <cell r="F74">
            <v>0</v>
          </cell>
          <cell r="G74">
            <v>0</v>
          </cell>
          <cell r="H74">
            <v>0</v>
          </cell>
          <cell r="I74">
            <v>103108.54392000001</v>
          </cell>
        </row>
        <row r="75">
          <cell r="C75" t="str">
            <v>MIP1047</v>
          </cell>
          <cell r="D75">
            <v>20665.886480000001</v>
          </cell>
          <cell r="E75">
            <v>48761.974960000007</v>
          </cell>
          <cell r="F75">
            <v>0</v>
          </cell>
          <cell r="G75">
            <v>0</v>
          </cell>
          <cell r="H75">
            <v>0</v>
          </cell>
          <cell r="I75">
            <v>69427.861440000008</v>
          </cell>
        </row>
        <row r="76">
          <cell r="C76" t="str">
            <v>MIP1048</v>
          </cell>
          <cell r="D76">
            <v>6238.2000000000007</v>
          </cell>
          <cell r="E76">
            <v>18055.598800000003</v>
          </cell>
          <cell r="F76">
            <v>0</v>
          </cell>
          <cell r="G76">
            <v>0</v>
          </cell>
          <cell r="H76">
            <v>0</v>
          </cell>
          <cell r="I76">
            <v>24293.798800000004</v>
          </cell>
        </row>
        <row r="77">
          <cell r="C77" t="str">
            <v>MIP1049</v>
          </cell>
          <cell r="D77">
            <v>15736.000000000002</v>
          </cell>
          <cell r="E77">
            <v>31633.4064</v>
          </cell>
          <cell r="F77">
            <v>0</v>
          </cell>
          <cell r="G77">
            <v>0</v>
          </cell>
          <cell r="H77">
            <v>0</v>
          </cell>
          <cell r="I77">
            <v>47369.4064</v>
          </cell>
        </row>
        <row r="78">
          <cell r="C78" t="str">
            <v>MIP1050</v>
          </cell>
          <cell r="D78">
            <v>2517.7600000000002</v>
          </cell>
          <cell r="E78">
            <v>8482.4683200000018</v>
          </cell>
          <cell r="F78">
            <v>0</v>
          </cell>
          <cell r="G78">
            <v>0</v>
          </cell>
          <cell r="H78">
            <v>0</v>
          </cell>
          <cell r="I78">
            <v>11000.228320000002</v>
          </cell>
        </row>
        <row r="79">
          <cell r="C79" t="str">
            <v>MIP1051</v>
          </cell>
          <cell r="D79">
            <v>33019.568160000003</v>
          </cell>
          <cell r="E79">
            <v>23986.766960000004</v>
          </cell>
          <cell r="F79">
            <v>0</v>
          </cell>
          <cell r="G79">
            <v>0</v>
          </cell>
          <cell r="H79">
            <v>0</v>
          </cell>
          <cell r="I79">
            <v>57006.335120000003</v>
          </cell>
        </row>
        <row r="80">
          <cell r="C80" t="str">
            <v>MIP1052</v>
          </cell>
          <cell r="D80">
            <v>28100.000000000004</v>
          </cell>
          <cell r="E80">
            <v>34722.608</v>
          </cell>
          <cell r="F80">
            <v>0</v>
          </cell>
          <cell r="G80">
            <v>0</v>
          </cell>
          <cell r="H80">
            <v>0</v>
          </cell>
          <cell r="I80">
            <v>62822.608000000007</v>
          </cell>
        </row>
        <row r="81">
          <cell r="C81" t="str">
            <v>MIP1053</v>
          </cell>
          <cell r="D81">
            <v>11240.000000000002</v>
          </cell>
          <cell r="E81">
            <v>27457.072000000004</v>
          </cell>
          <cell r="F81">
            <v>0</v>
          </cell>
          <cell r="G81">
            <v>0</v>
          </cell>
          <cell r="H81">
            <v>0</v>
          </cell>
          <cell r="I81">
            <v>38697.072000000007</v>
          </cell>
        </row>
        <row r="82">
          <cell r="C82" t="str">
            <v>MIP1054</v>
          </cell>
          <cell r="D82">
            <v>9425369.4400000013</v>
          </cell>
          <cell r="E82">
            <v>188507.16400000002</v>
          </cell>
          <cell r="F82">
            <v>0</v>
          </cell>
          <cell r="G82">
            <v>0</v>
          </cell>
          <cell r="H82">
            <v>0</v>
          </cell>
          <cell r="I82">
            <v>9613876.6040000021</v>
          </cell>
        </row>
        <row r="83">
          <cell r="C83" t="str">
            <v>MIP1055</v>
          </cell>
          <cell r="D83">
            <v>61.2</v>
          </cell>
          <cell r="E83">
            <v>97.216200000000001</v>
          </cell>
          <cell r="F83">
            <v>0</v>
          </cell>
          <cell r="G83">
            <v>0</v>
          </cell>
          <cell r="H83">
            <v>0</v>
          </cell>
          <cell r="I83">
            <v>158.4162</v>
          </cell>
        </row>
        <row r="84">
          <cell r="C84" t="str">
            <v>MIP1056</v>
          </cell>
          <cell r="D84">
            <v>0</v>
          </cell>
          <cell r="E84">
            <v>48.6081</v>
          </cell>
          <cell r="F84">
            <v>0</v>
          </cell>
          <cell r="G84">
            <v>0</v>
          </cell>
          <cell r="H84">
            <v>0</v>
          </cell>
          <cell r="I84">
            <v>48.6081</v>
          </cell>
        </row>
        <row r="85">
          <cell r="C85" t="str">
            <v>MIP1060</v>
          </cell>
          <cell r="D85">
            <v>410.04</v>
          </cell>
          <cell r="E85">
            <v>1744.0776000000001</v>
          </cell>
          <cell r="F85">
            <v>0</v>
          </cell>
          <cell r="G85">
            <v>0</v>
          </cell>
          <cell r="H85">
            <v>0</v>
          </cell>
          <cell r="I85">
            <v>2154.1176</v>
          </cell>
        </row>
        <row r="86">
          <cell r="C86" t="str">
            <v>MIP1061</v>
          </cell>
          <cell r="D86">
            <v>1031.22</v>
          </cell>
          <cell r="E86">
            <v>1672.1217000000001</v>
          </cell>
          <cell r="F86">
            <v>0</v>
          </cell>
          <cell r="G86">
            <v>0</v>
          </cell>
          <cell r="H86">
            <v>0</v>
          </cell>
          <cell r="I86">
            <v>2703.3416999999999</v>
          </cell>
        </row>
        <row r="87">
          <cell r="C87" t="str">
            <v>MIP1064</v>
          </cell>
          <cell r="D87">
            <v>206.55</v>
          </cell>
          <cell r="E87">
            <v>845.78399999999999</v>
          </cell>
          <cell r="F87">
            <v>0</v>
          </cell>
          <cell r="G87">
            <v>0</v>
          </cell>
          <cell r="H87">
            <v>0</v>
          </cell>
          <cell r="I87">
            <v>1052.3340000000001</v>
          </cell>
        </row>
        <row r="88">
          <cell r="C88" t="str">
            <v>MIP1065</v>
          </cell>
          <cell r="D88">
            <v>4761.3599999999997</v>
          </cell>
          <cell r="E88">
            <v>1944.3240000000001</v>
          </cell>
          <cell r="F88">
            <v>0</v>
          </cell>
          <cell r="G88">
            <v>0</v>
          </cell>
          <cell r="H88">
            <v>0</v>
          </cell>
          <cell r="I88">
            <v>6705.6839999999993</v>
          </cell>
        </row>
        <row r="89">
          <cell r="C89" t="str">
            <v>MIP1068</v>
          </cell>
          <cell r="D89">
            <v>119.34</v>
          </cell>
          <cell r="E89">
            <v>408.31110000000001</v>
          </cell>
          <cell r="F89">
            <v>0</v>
          </cell>
          <cell r="G89">
            <v>0</v>
          </cell>
          <cell r="H89">
            <v>0</v>
          </cell>
          <cell r="I89">
            <v>527.65110000000004</v>
          </cell>
        </row>
        <row r="90">
          <cell r="C90" t="str">
            <v>MIP1069</v>
          </cell>
          <cell r="D90">
            <v>429.93</v>
          </cell>
          <cell r="E90">
            <v>972.16200000000003</v>
          </cell>
          <cell r="F90">
            <v>0</v>
          </cell>
          <cell r="G90">
            <v>0</v>
          </cell>
          <cell r="H90">
            <v>0</v>
          </cell>
          <cell r="I90">
            <v>1402.0920000000001</v>
          </cell>
        </row>
        <row r="91">
          <cell r="C91" t="str">
            <v>MIP1070</v>
          </cell>
          <cell r="D91">
            <v>540.09</v>
          </cell>
          <cell r="E91">
            <v>388.8648</v>
          </cell>
          <cell r="F91">
            <v>0</v>
          </cell>
          <cell r="G91">
            <v>0</v>
          </cell>
          <cell r="H91">
            <v>0</v>
          </cell>
          <cell r="I91">
            <v>928.95479999999998</v>
          </cell>
        </row>
        <row r="92">
          <cell r="C92" t="str">
            <v>MIP1071</v>
          </cell>
          <cell r="D92">
            <v>257.04000000000002</v>
          </cell>
          <cell r="E92">
            <v>399.1617</v>
          </cell>
          <cell r="F92">
            <v>0</v>
          </cell>
          <cell r="G92">
            <v>0</v>
          </cell>
          <cell r="H92">
            <v>0</v>
          </cell>
          <cell r="I92">
            <v>656.20170000000007</v>
          </cell>
        </row>
        <row r="93">
          <cell r="C93" t="str">
            <v>MIP1072</v>
          </cell>
          <cell r="D93">
            <v>2828.9700000000003</v>
          </cell>
          <cell r="E93">
            <v>1361.0267999999999</v>
          </cell>
          <cell r="F93">
            <v>0</v>
          </cell>
          <cell r="G93">
            <v>0</v>
          </cell>
          <cell r="H93">
            <v>0</v>
          </cell>
          <cell r="I93">
            <v>4189.9967999999999</v>
          </cell>
        </row>
        <row r="94">
          <cell r="C94" t="str">
            <v>MIP1073</v>
          </cell>
          <cell r="D94">
            <v>214.20000000000002</v>
          </cell>
          <cell r="E94">
            <v>777.7296</v>
          </cell>
          <cell r="F94">
            <v>0</v>
          </cell>
          <cell r="G94">
            <v>0</v>
          </cell>
          <cell r="H94">
            <v>0</v>
          </cell>
          <cell r="I94">
            <v>991.92960000000005</v>
          </cell>
        </row>
        <row r="95">
          <cell r="C95" t="str">
            <v>MIP1074</v>
          </cell>
          <cell r="D95">
            <v>928.71</v>
          </cell>
          <cell r="E95">
            <v>388.8648</v>
          </cell>
          <cell r="F95">
            <v>0</v>
          </cell>
          <cell r="G95">
            <v>0</v>
          </cell>
          <cell r="H95">
            <v>0</v>
          </cell>
          <cell r="I95">
            <v>1317.5748000000001</v>
          </cell>
        </row>
        <row r="96">
          <cell r="C96" t="str">
            <v>MIP1075</v>
          </cell>
          <cell r="D96">
            <v>119.34</v>
          </cell>
          <cell r="E96">
            <v>418.02660000000003</v>
          </cell>
          <cell r="F96">
            <v>0</v>
          </cell>
          <cell r="G96">
            <v>0</v>
          </cell>
          <cell r="H96">
            <v>0</v>
          </cell>
          <cell r="I96">
            <v>537.36660000000006</v>
          </cell>
        </row>
        <row r="97">
          <cell r="C97" t="str">
            <v>MIP1078</v>
          </cell>
          <cell r="D97">
            <v>3341.52</v>
          </cell>
          <cell r="E97">
            <v>1006.587</v>
          </cell>
          <cell r="F97">
            <v>0</v>
          </cell>
          <cell r="G97">
            <v>0</v>
          </cell>
          <cell r="H97">
            <v>0</v>
          </cell>
          <cell r="I97">
            <v>4348.107</v>
          </cell>
        </row>
        <row r="98">
          <cell r="C98" t="str">
            <v>MIP1079</v>
          </cell>
          <cell r="D98">
            <v>2660.67</v>
          </cell>
          <cell r="E98">
            <v>1346.8436999999999</v>
          </cell>
          <cell r="F98">
            <v>0</v>
          </cell>
          <cell r="G98">
            <v>0</v>
          </cell>
          <cell r="H98">
            <v>0</v>
          </cell>
          <cell r="I98">
            <v>4007.5137</v>
          </cell>
        </row>
        <row r="99">
          <cell r="C99" t="str">
            <v>MIP1080</v>
          </cell>
          <cell r="D99">
            <v>25612.7202</v>
          </cell>
          <cell r="E99">
            <v>1492.6680000000001</v>
          </cell>
          <cell r="F99">
            <v>0</v>
          </cell>
          <cell r="G99">
            <v>0</v>
          </cell>
          <cell r="H99">
            <v>0</v>
          </cell>
          <cell r="I99">
            <v>27105.388200000001</v>
          </cell>
        </row>
        <row r="100">
          <cell r="C100" t="str">
            <v>MIP1081</v>
          </cell>
          <cell r="D100">
            <v>20529.3105</v>
          </cell>
          <cell r="E100">
            <v>1395.4518</v>
          </cell>
          <cell r="F100">
            <v>0</v>
          </cell>
          <cell r="G100">
            <v>0</v>
          </cell>
          <cell r="H100">
            <v>0</v>
          </cell>
          <cell r="I100">
            <v>21924.762299999999</v>
          </cell>
        </row>
        <row r="101">
          <cell r="C101" t="str">
            <v>MIP1082</v>
          </cell>
          <cell r="D101">
            <v>9202.8734999999997</v>
          </cell>
          <cell r="E101">
            <v>2082.0239999999999</v>
          </cell>
          <cell r="F101">
            <v>0</v>
          </cell>
          <cell r="G101">
            <v>0</v>
          </cell>
          <cell r="H101">
            <v>0</v>
          </cell>
          <cell r="I101">
            <v>11284.897499999999</v>
          </cell>
        </row>
        <row r="102">
          <cell r="C102" t="str">
            <v>MIP1083</v>
          </cell>
          <cell r="D102">
            <v>413.46720000000005</v>
          </cell>
          <cell r="E102">
            <v>583.29719999999998</v>
          </cell>
          <cell r="F102">
            <v>0</v>
          </cell>
          <cell r="G102">
            <v>0</v>
          </cell>
          <cell r="H102">
            <v>0</v>
          </cell>
          <cell r="I102">
            <v>996.76440000000002</v>
          </cell>
        </row>
        <row r="103">
          <cell r="C103" t="str">
            <v>MIP1084</v>
          </cell>
          <cell r="D103">
            <v>413.46720000000005</v>
          </cell>
          <cell r="E103">
            <v>583.29719999999998</v>
          </cell>
          <cell r="F103">
            <v>0</v>
          </cell>
          <cell r="G103">
            <v>0</v>
          </cell>
          <cell r="H103">
            <v>0</v>
          </cell>
          <cell r="I103">
            <v>996.76440000000002</v>
          </cell>
        </row>
        <row r="104">
          <cell r="C104" t="str">
            <v>MIP1085</v>
          </cell>
          <cell r="D104">
            <v>1829.88</v>
          </cell>
          <cell r="E104">
            <v>972.16200000000003</v>
          </cell>
          <cell r="F104">
            <v>0</v>
          </cell>
          <cell r="G104">
            <v>0</v>
          </cell>
          <cell r="H104">
            <v>0</v>
          </cell>
          <cell r="I104">
            <v>2802.0420000000004</v>
          </cell>
        </row>
        <row r="105">
          <cell r="C105" t="str">
            <v>MIP1086</v>
          </cell>
          <cell r="D105">
            <v>1256.1300000000001</v>
          </cell>
          <cell r="E105">
            <v>972.16200000000003</v>
          </cell>
          <cell r="F105">
            <v>0</v>
          </cell>
          <cell r="G105">
            <v>0</v>
          </cell>
          <cell r="H105">
            <v>0</v>
          </cell>
          <cell r="I105">
            <v>2228.2920000000004</v>
          </cell>
        </row>
        <row r="106">
          <cell r="C106" t="str">
            <v>MIP1087</v>
          </cell>
          <cell r="D106">
            <v>585.85230000000001</v>
          </cell>
          <cell r="E106">
            <v>32.084099999999999</v>
          </cell>
          <cell r="F106">
            <v>0</v>
          </cell>
          <cell r="G106">
            <v>0</v>
          </cell>
          <cell r="H106">
            <v>0</v>
          </cell>
          <cell r="I106">
            <v>617.93640000000005</v>
          </cell>
        </row>
        <row r="107">
          <cell r="C107" t="str">
            <v>MIP1088</v>
          </cell>
          <cell r="D107">
            <v>26.117100000000001</v>
          </cell>
          <cell r="E107">
            <v>32.084099999999999</v>
          </cell>
          <cell r="F107">
            <v>0</v>
          </cell>
          <cell r="G107">
            <v>0</v>
          </cell>
          <cell r="H107">
            <v>0</v>
          </cell>
          <cell r="I107">
            <v>58.2012</v>
          </cell>
        </row>
        <row r="108">
          <cell r="C108" t="str">
            <v>MIP1089</v>
          </cell>
          <cell r="D108">
            <v>264.35340000000002</v>
          </cell>
          <cell r="E108">
            <v>243.04050000000001</v>
          </cell>
          <cell r="F108">
            <v>0</v>
          </cell>
          <cell r="G108">
            <v>0</v>
          </cell>
          <cell r="H108">
            <v>0</v>
          </cell>
          <cell r="I108">
            <v>507.39390000000003</v>
          </cell>
        </row>
        <row r="109">
          <cell r="C109" t="str">
            <v>MIP1090</v>
          </cell>
          <cell r="D109">
            <v>22.781700000000001</v>
          </cell>
          <cell r="E109">
            <v>97.216200000000001</v>
          </cell>
          <cell r="F109">
            <v>0</v>
          </cell>
          <cell r="G109">
            <v>0</v>
          </cell>
          <cell r="H109">
            <v>0</v>
          </cell>
          <cell r="I109">
            <v>119.9979</v>
          </cell>
        </row>
        <row r="110">
          <cell r="C110" t="str">
            <v>MIP1091</v>
          </cell>
          <cell r="D110">
            <v>1.4076000000000002</v>
          </cell>
          <cell r="E110">
            <v>24.311700000000002</v>
          </cell>
          <cell r="F110">
            <v>0</v>
          </cell>
          <cell r="G110">
            <v>0</v>
          </cell>
          <cell r="H110">
            <v>0</v>
          </cell>
          <cell r="I110">
            <v>25.7193</v>
          </cell>
        </row>
        <row r="111">
          <cell r="C111" t="str">
            <v>MIP1100</v>
          </cell>
          <cell r="D111">
            <v>153.05779999999999</v>
          </cell>
          <cell r="E111">
            <v>96.861716000000001</v>
          </cell>
          <cell r="F111">
            <v>0</v>
          </cell>
          <cell r="G111">
            <v>0</v>
          </cell>
          <cell r="H111">
            <v>0</v>
          </cell>
          <cell r="I111">
            <v>249.91951599999999</v>
          </cell>
        </row>
        <row r="112">
          <cell r="C112" t="str">
            <v>MIP1101</v>
          </cell>
          <cell r="D112">
            <v>92.677199999999999</v>
          </cell>
          <cell r="E112">
            <v>96.861716000000001</v>
          </cell>
          <cell r="F112">
            <v>0</v>
          </cell>
          <cell r="G112">
            <v>0</v>
          </cell>
          <cell r="H112">
            <v>0</v>
          </cell>
          <cell r="I112">
            <v>189.538916</v>
          </cell>
        </row>
        <row r="113">
          <cell r="C113" t="str">
            <v>MIP1108</v>
          </cell>
          <cell r="D113">
            <v>1481.4309999999998</v>
          </cell>
          <cell r="E113">
            <v>581.17029599999989</v>
          </cell>
          <cell r="F113">
            <v>0</v>
          </cell>
          <cell r="G113">
            <v>0</v>
          </cell>
          <cell r="H113">
            <v>0</v>
          </cell>
          <cell r="I113">
            <v>2062.6012959999998</v>
          </cell>
        </row>
        <row r="114">
          <cell r="C114" t="str">
            <v>MIP1110</v>
          </cell>
          <cell r="D114">
            <v>6856.4000000000005</v>
          </cell>
          <cell r="E114">
            <v>5690.3174400000007</v>
          </cell>
          <cell r="F114">
            <v>0</v>
          </cell>
          <cell r="G114">
            <v>0</v>
          </cell>
          <cell r="H114">
            <v>0</v>
          </cell>
          <cell r="I114">
            <v>12546.71744</v>
          </cell>
        </row>
        <row r="115">
          <cell r="C115" t="str">
            <v>MIP1111</v>
          </cell>
          <cell r="D115">
            <v>32843.280000000006</v>
          </cell>
          <cell r="E115">
            <v>12828.481760000001</v>
          </cell>
          <cell r="F115">
            <v>0</v>
          </cell>
          <cell r="G115">
            <v>0</v>
          </cell>
          <cell r="H115">
            <v>0</v>
          </cell>
          <cell r="I115">
            <v>45671.761760000009</v>
          </cell>
        </row>
        <row r="116">
          <cell r="C116" t="str">
            <v>MIP1112</v>
          </cell>
          <cell r="D116">
            <v>10340.800000000001</v>
          </cell>
          <cell r="E116">
            <v>6547.3449600000004</v>
          </cell>
          <cell r="F116">
            <v>0</v>
          </cell>
          <cell r="G116">
            <v>0</v>
          </cell>
          <cell r="H116">
            <v>0</v>
          </cell>
          <cell r="I116">
            <v>16888.144960000001</v>
          </cell>
        </row>
        <row r="117">
          <cell r="C117" t="str">
            <v>MIP1113</v>
          </cell>
          <cell r="D117">
            <v>6114.2115599999997</v>
          </cell>
          <cell r="E117">
            <v>1829.3167318111041</v>
          </cell>
          <cell r="F117">
            <v>0</v>
          </cell>
          <cell r="G117">
            <v>0</v>
          </cell>
          <cell r="H117">
            <v>0</v>
          </cell>
          <cell r="I117">
            <v>7943.5282918111043</v>
          </cell>
        </row>
        <row r="118">
          <cell r="C118" t="str">
            <v>MIP1114</v>
          </cell>
          <cell r="D118">
            <v>132001.25616000002</v>
          </cell>
          <cell r="E118">
            <v>67677.883360000007</v>
          </cell>
          <cell r="F118">
            <v>0</v>
          </cell>
          <cell r="G118">
            <v>0</v>
          </cell>
          <cell r="H118">
            <v>0</v>
          </cell>
          <cell r="I118">
            <v>199679.13952000003</v>
          </cell>
        </row>
        <row r="119">
          <cell r="C119" t="str">
            <v>MIP1117</v>
          </cell>
          <cell r="D119">
            <v>0</v>
          </cell>
          <cell r="E119">
            <v>57.007799999999996</v>
          </cell>
          <cell r="F119">
            <v>0</v>
          </cell>
          <cell r="G119">
            <v>0</v>
          </cell>
          <cell r="H119">
            <v>0</v>
          </cell>
          <cell r="I119">
            <v>57.007799999999996</v>
          </cell>
        </row>
        <row r="120">
          <cell r="C120" t="str">
            <v>MIP1118</v>
          </cell>
          <cell r="D120">
            <v>0</v>
          </cell>
          <cell r="E120">
            <v>49.610385999999991</v>
          </cell>
          <cell r="F120">
            <v>0</v>
          </cell>
          <cell r="G120">
            <v>0</v>
          </cell>
          <cell r="H120">
            <v>0</v>
          </cell>
          <cell r="I120">
            <v>49.610385999999991</v>
          </cell>
        </row>
        <row r="121">
          <cell r="C121" t="str">
            <v>MIP1130</v>
          </cell>
          <cell r="D121">
            <v>1520.5134800000001</v>
          </cell>
          <cell r="E121">
            <v>2687.9897999999998</v>
          </cell>
          <cell r="F121">
            <v>0</v>
          </cell>
          <cell r="G121">
            <v>0</v>
          </cell>
          <cell r="H121">
            <v>0</v>
          </cell>
          <cell r="I121">
            <v>4208.5032799999999</v>
          </cell>
        </row>
        <row r="122">
          <cell r="C122" t="str">
            <v>MIP1136</v>
          </cell>
          <cell r="D122">
            <v>6201.6475200000004</v>
          </cell>
          <cell r="E122">
            <v>1461.78448</v>
          </cell>
          <cell r="F122">
            <v>0</v>
          </cell>
          <cell r="G122">
            <v>0</v>
          </cell>
          <cell r="H122">
            <v>0</v>
          </cell>
          <cell r="I122">
            <v>7663.4320000000007</v>
          </cell>
        </row>
        <row r="123">
          <cell r="C123" t="str">
            <v>MIP1137</v>
          </cell>
          <cell r="D123">
            <v>14463.04752</v>
          </cell>
          <cell r="E123">
            <v>2184.33664</v>
          </cell>
          <cell r="F123">
            <v>0</v>
          </cell>
          <cell r="G123">
            <v>0</v>
          </cell>
          <cell r="H123">
            <v>0</v>
          </cell>
          <cell r="I123">
            <v>16647.384160000001</v>
          </cell>
        </row>
        <row r="124">
          <cell r="C124" t="str">
            <v>MIP1145</v>
          </cell>
          <cell r="D124">
            <v>17984</v>
          </cell>
          <cell r="E124">
            <v>31392.904120000003</v>
          </cell>
          <cell r="F124">
            <v>0</v>
          </cell>
          <cell r="G124">
            <v>0</v>
          </cell>
          <cell r="H124">
            <v>0</v>
          </cell>
          <cell r="I124">
            <v>49376.904120000007</v>
          </cell>
        </row>
        <row r="125">
          <cell r="C125" t="str">
            <v>MIP1146</v>
          </cell>
          <cell r="D125">
            <v>125.46000000000001</v>
          </cell>
          <cell r="E125">
            <v>252.756</v>
          </cell>
          <cell r="F125">
            <v>0</v>
          </cell>
          <cell r="G125">
            <v>0</v>
          </cell>
          <cell r="H125">
            <v>0</v>
          </cell>
          <cell r="I125">
            <v>378.21600000000001</v>
          </cell>
        </row>
        <row r="126">
          <cell r="C126" t="str">
            <v>MIP1147</v>
          </cell>
          <cell r="D126">
            <v>910.04399999999998</v>
          </cell>
          <cell r="E126">
            <v>1485.4617000000001</v>
          </cell>
          <cell r="F126">
            <v>0</v>
          </cell>
          <cell r="G126">
            <v>0</v>
          </cell>
          <cell r="H126">
            <v>0</v>
          </cell>
          <cell r="I126">
            <v>2395.5057000000002</v>
          </cell>
        </row>
        <row r="127">
          <cell r="C127" t="str">
            <v>MIP1148</v>
          </cell>
          <cell r="D127">
            <v>3031.0065</v>
          </cell>
          <cell r="E127">
            <v>1578.7917000000002</v>
          </cell>
          <cell r="F127">
            <v>0</v>
          </cell>
          <cell r="G127">
            <v>0</v>
          </cell>
          <cell r="H127">
            <v>0</v>
          </cell>
          <cell r="I127">
            <v>4609.7982000000002</v>
          </cell>
        </row>
        <row r="128">
          <cell r="C128" t="str">
            <v>MIP1149</v>
          </cell>
          <cell r="D128">
            <v>436.05</v>
          </cell>
          <cell r="E128">
            <v>316.92419999999998</v>
          </cell>
          <cell r="F128">
            <v>0</v>
          </cell>
          <cell r="G128">
            <v>0</v>
          </cell>
          <cell r="H128">
            <v>0</v>
          </cell>
          <cell r="I128">
            <v>752.9742</v>
          </cell>
        </row>
        <row r="129">
          <cell r="C129" t="str">
            <v>MIP1150</v>
          </cell>
          <cell r="D129">
            <v>8520.57</v>
          </cell>
          <cell r="E129">
            <v>3208.1346000000003</v>
          </cell>
          <cell r="F129">
            <v>0</v>
          </cell>
          <cell r="G129">
            <v>0</v>
          </cell>
          <cell r="H129">
            <v>0</v>
          </cell>
          <cell r="I129">
            <v>11728.704600000001</v>
          </cell>
        </row>
        <row r="130">
          <cell r="C130" t="str">
            <v>MIP1151</v>
          </cell>
          <cell r="D130">
            <v>9213.66</v>
          </cell>
          <cell r="E130">
            <v>2430.4050000000002</v>
          </cell>
          <cell r="F130">
            <v>0</v>
          </cell>
          <cell r="G130">
            <v>0</v>
          </cell>
          <cell r="H130">
            <v>0</v>
          </cell>
          <cell r="I130">
            <v>11644.065000000001</v>
          </cell>
        </row>
        <row r="131">
          <cell r="C131" t="str">
            <v>MIP1152</v>
          </cell>
          <cell r="D131">
            <v>8044.74</v>
          </cell>
          <cell r="E131">
            <v>7291.2150000000001</v>
          </cell>
          <cell r="F131">
            <v>0</v>
          </cell>
          <cell r="G131">
            <v>0</v>
          </cell>
          <cell r="H131">
            <v>0</v>
          </cell>
          <cell r="I131">
            <v>15335.955</v>
          </cell>
        </row>
        <row r="132">
          <cell r="C132" t="str">
            <v>MIP1153</v>
          </cell>
          <cell r="D132">
            <v>15353.840000000002</v>
          </cell>
          <cell r="E132">
            <v>49839.475080000004</v>
          </cell>
          <cell r="F132">
            <v>0</v>
          </cell>
          <cell r="G132">
            <v>0</v>
          </cell>
          <cell r="H132">
            <v>0</v>
          </cell>
          <cell r="I132">
            <v>65193.315080000008</v>
          </cell>
        </row>
        <row r="133">
          <cell r="C133" t="str">
            <v>MIP1154</v>
          </cell>
          <cell r="D133">
            <v>782.30400000000009</v>
          </cell>
          <cell r="E133">
            <v>1159.42848</v>
          </cell>
          <cell r="F133">
            <v>0</v>
          </cell>
          <cell r="G133">
            <v>0</v>
          </cell>
          <cell r="H133">
            <v>0</v>
          </cell>
          <cell r="I133">
            <v>1941.7324800000001</v>
          </cell>
        </row>
        <row r="134">
          <cell r="C134" t="str">
            <v>MIP1155</v>
          </cell>
          <cell r="D134">
            <v>562</v>
          </cell>
          <cell r="E134">
            <v>1159.42848</v>
          </cell>
          <cell r="F134">
            <v>0</v>
          </cell>
          <cell r="G134">
            <v>0</v>
          </cell>
          <cell r="H134">
            <v>0</v>
          </cell>
          <cell r="I134">
            <v>1721.42848</v>
          </cell>
        </row>
        <row r="135">
          <cell r="C135" t="str">
            <v>MIP1156</v>
          </cell>
          <cell r="D135">
            <v>630.24708599999997</v>
          </cell>
          <cell r="E135">
            <v>376.29751599999997</v>
          </cell>
          <cell r="F135">
            <v>0</v>
          </cell>
          <cell r="G135">
            <v>0</v>
          </cell>
          <cell r="H135">
            <v>0</v>
          </cell>
          <cell r="I135">
            <v>1006.5446019999999</v>
          </cell>
        </row>
        <row r="136">
          <cell r="C136" t="str">
            <v>MIP1157</v>
          </cell>
          <cell r="D136">
            <v>36530</v>
          </cell>
          <cell r="E136">
            <v>34087.851480000005</v>
          </cell>
          <cell r="F136">
            <v>0</v>
          </cell>
          <cell r="G136">
            <v>0</v>
          </cell>
          <cell r="H136">
            <v>0</v>
          </cell>
          <cell r="I136">
            <v>70617.851480000012</v>
          </cell>
        </row>
        <row r="137">
          <cell r="C137" t="str">
            <v>MIP1158</v>
          </cell>
          <cell r="D137">
            <v>22144.009328</v>
          </cell>
          <cell r="E137">
            <v>1716.8170460000001</v>
          </cell>
          <cell r="F137">
            <v>0</v>
          </cell>
          <cell r="G137">
            <v>0</v>
          </cell>
          <cell r="H137">
            <v>0</v>
          </cell>
          <cell r="I137">
            <v>23860.826374</v>
          </cell>
        </row>
        <row r="138">
          <cell r="C138" t="str">
            <v>MIP1161</v>
          </cell>
          <cell r="D138">
            <v>203.91792399999997</v>
          </cell>
          <cell r="E138">
            <v>43.937417999999994</v>
          </cell>
          <cell r="F138">
            <v>0</v>
          </cell>
          <cell r="G138">
            <v>0</v>
          </cell>
          <cell r="H138">
            <v>0</v>
          </cell>
          <cell r="I138">
            <v>247.85534199999995</v>
          </cell>
        </row>
        <row r="139">
          <cell r="C139" t="str">
            <v>MIP1162</v>
          </cell>
          <cell r="D139">
            <v>458.16237599999994</v>
          </cell>
          <cell r="E139">
            <v>294.48882399999997</v>
          </cell>
          <cell r="F139">
            <v>0</v>
          </cell>
          <cell r="G139">
            <v>0</v>
          </cell>
          <cell r="H139">
            <v>0</v>
          </cell>
          <cell r="I139">
            <v>752.6511999999999</v>
          </cell>
        </row>
        <row r="140">
          <cell r="C140" t="str">
            <v>MIP1163</v>
          </cell>
          <cell r="D140">
            <v>44484.548000000003</v>
          </cell>
          <cell r="E140">
            <v>732.92668000000015</v>
          </cell>
          <cell r="F140">
            <v>0</v>
          </cell>
          <cell r="G140">
            <v>0</v>
          </cell>
          <cell r="H140">
            <v>0</v>
          </cell>
          <cell r="I140">
            <v>45217.474679999999</v>
          </cell>
        </row>
        <row r="141">
          <cell r="C141" t="str">
            <v>MIP1164</v>
          </cell>
          <cell r="D141">
            <v>15061.600000000002</v>
          </cell>
          <cell r="E141">
            <v>3687.1134000000002</v>
          </cell>
          <cell r="F141">
            <v>0</v>
          </cell>
          <cell r="G141">
            <v>0</v>
          </cell>
          <cell r="H141">
            <v>0</v>
          </cell>
          <cell r="I141">
            <v>18748.713400000001</v>
          </cell>
        </row>
        <row r="142">
          <cell r="C142" t="str">
            <v>MIP1165</v>
          </cell>
          <cell r="D142">
            <v>6704001</v>
          </cell>
          <cell r="E142">
            <v>5564814.9588000001</v>
          </cell>
          <cell r="F142">
            <v>889480.8</v>
          </cell>
          <cell r="G142">
            <v>0</v>
          </cell>
          <cell r="H142">
            <v>0</v>
          </cell>
          <cell r="I142">
            <v>13158296.7588</v>
          </cell>
        </row>
        <row r="143">
          <cell r="C143" t="str">
            <v>MIP1166</v>
          </cell>
          <cell r="D143">
            <v>64045.30644</v>
          </cell>
          <cell r="E143">
            <v>7740.111280000001</v>
          </cell>
          <cell r="F143">
            <v>0</v>
          </cell>
          <cell r="G143">
            <v>0</v>
          </cell>
          <cell r="H143">
            <v>0</v>
          </cell>
          <cell r="I143">
            <v>71785.417719999998</v>
          </cell>
        </row>
        <row r="144">
          <cell r="C144" t="str">
            <v>MIP1167</v>
          </cell>
          <cell r="D144">
            <v>124455.31588000001</v>
          </cell>
          <cell r="E144">
            <v>34179.255160000001</v>
          </cell>
          <cell r="F144">
            <v>0</v>
          </cell>
          <cell r="G144">
            <v>0</v>
          </cell>
          <cell r="H144">
            <v>0</v>
          </cell>
          <cell r="I144">
            <v>158634.57104000001</v>
          </cell>
        </row>
        <row r="145">
          <cell r="C145" t="str">
            <v>MIP1168</v>
          </cell>
          <cell r="D145">
            <v>29909.640000000003</v>
          </cell>
          <cell r="E145">
            <v>8694.2973600000005</v>
          </cell>
          <cell r="F145">
            <v>0</v>
          </cell>
          <cell r="G145">
            <v>0</v>
          </cell>
          <cell r="H145">
            <v>0</v>
          </cell>
          <cell r="I145">
            <v>38603.937360000004</v>
          </cell>
        </row>
        <row r="146">
          <cell r="C146" t="str">
            <v>MIP1169</v>
          </cell>
          <cell r="D146">
            <v>45986.90888000001</v>
          </cell>
          <cell r="E146">
            <v>6898.5949600000004</v>
          </cell>
          <cell r="F146">
            <v>0</v>
          </cell>
          <cell r="G146">
            <v>0</v>
          </cell>
          <cell r="H146">
            <v>0</v>
          </cell>
          <cell r="I146">
            <v>52885.503840000012</v>
          </cell>
        </row>
        <row r="147">
          <cell r="C147" t="str">
            <v>MIP1170</v>
          </cell>
          <cell r="D147">
            <v>96928.286120000019</v>
          </cell>
          <cell r="E147">
            <v>10307.51836</v>
          </cell>
          <cell r="F147">
            <v>0</v>
          </cell>
          <cell r="G147">
            <v>0</v>
          </cell>
          <cell r="H147">
            <v>0</v>
          </cell>
          <cell r="I147">
            <v>107235.80448000002</v>
          </cell>
        </row>
        <row r="148">
          <cell r="C148" t="str">
            <v>MIP1171</v>
          </cell>
          <cell r="D148">
            <v>174729.71152000004</v>
          </cell>
          <cell r="E148">
            <v>22072.819760000006</v>
          </cell>
          <cell r="F148">
            <v>0</v>
          </cell>
          <cell r="G148">
            <v>0</v>
          </cell>
          <cell r="H148">
            <v>0</v>
          </cell>
          <cell r="I148">
            <v>196802.53128000005</v>
          </cell>
        </row>
        <row r="149">
          <cell r="C149" t="str">
            <v>MIP1172</v>
          </cell>
          <cell r="D149">
            <v>1544.62</v>
          </cell>
          <cell r="E149">
            <v>17203.612467999999</v>
          </cell>
          <cell r="F149">
            <v>0</v>
          </cell>
          <cell r="G149">
            <v>0</v>
          </cell>
          <cell r="H149">
            <v>0</v>
          </cell>
          <cell r="I149">
            <v>18748.232467999998</v>
          </cell>
        </row>
        <row r="150">
          <cell r="C150" t="str">
            <v>MIP1173</v>
          </cell>
          <cell r="D150">
            <v>354762.50000000006</v>
          </cell>
          <cell r="E150">
            <v>180720.39486650092</v>
          </cell>
          <cell r="F150">
            <v>0</v>
          </cell>
          <cell r="G150">
            <v>0</v>
          </cell>
          <cell r="H150">
            <v>0</v>
          </cell>
          <cell r="I150">
            <v>535482.89486650098</v>
          </cell>
        </row>
        <row r="151">
          <cell r="C151" t="str">
            <v>MIP1175</v>
          </cell>
          <cell r="D151">
            <v>91586.892000000007</v>
          </cell>
          <cell r="E151">
            <v>180720.39486650086</v>
          </cell>
          <cell r="F151">
            <v>0</v>
          </cell>
          <cell r="G151">
            <v>0</v>
          </cell>
          <cell r="H151">
            <v>0</v>
          </cell>
          <cell r="I151">
            <v>272307.28686650086</v>
          </cell>
        </row>
        <row r="152">
          <cell r="C152" t="str">
            <v>MIP1176</v>
          </cell>
          <cell r="D152">
            <v>230644.80000000002</v>
          </cell>
          <cell r="E152">
            <v>0</v>
          </cell>
          <cell r="F152">
            <v>0</v>
          </cell>
          <cell r="G152">
            <v>0</v>
          </cell>
          <cell r="H152">
            <v>0</v>
          </cell>
          <cell r="I152">
            <v>230644.80000000002</v>
          </cell>
        </row>
        <row r="153">
          <cell r="C153" t="str">
            <v>MIP1177</v>
          </cell>
          <cell r="D153">
            <v>23488.553960000005</v>
          </cell>
          <cell r="E153">
            <v>14920.032200000001</v>
          </cell>
          <cell r="F153">
            <v>0</v>
          </cell>
          <cell r="G153">
            <v>0</v>
          </cell>
          <cell r="H153">
            <v>0</v>
          </cell>
          <cell r="I153">
            <v>38408.586160000006</v>
          </cell>
        </row>
        <row r="154">
          <cell r="C154" t="str">
            <v>MIP1177</v>
          </cell>
          <cell r="D154">
            <v>23488.553960000005</v>
          </cell>
          <cell r="E154">
            <v>14920.032200000001</v>
          </cell>
          <cell r="F154">
            <v>0</v>
          </cell>
          <cell r="G154">
            <v>0</v>
          </cell>
          <cell r="H154">
            <v>0</v>
          </cell>
          <cell r="I154">
            <v>38408.586160000006</v>
          </cell>
        </row>
        <row r="155">
          <cell r="C155" t="str">
            <v>MIP1177</v>
          </cell>
          <cell r="D155">
            <v>23488.553960000005</v>
          </cell>
          <cell r="E155">
            <v>14920.032200000001</v>
          </cell>
          <cell r="F155">
            <v>0</v>
          </cell>
          <cell r="G155">
            <v>0</v>
          </cell>
          <cell r="H155">
            <v>0</v>
          </cell>
          <cell r="I155">
            <v>38408.586160000006</v>
          </cell>
        </row>
        <row r="156">
          <cell r="C156" t="str">
            <v>MIP1178</v>
          </cell>
          <cell r="D156">
            <v>469504.1067200001</v>
          </cell>
          <cell r="E156">
            <v>375672.56021070114</v>
          </cell>
          <cell r="F156">
            <v>0</v>
          </cell>
          <cell r="G156">
            <v>0</v>
          </cell>
          <cell r="H156">
            <v>0</v>
          </cell>
          <cell r="I156">
            <v>845176.66693070123</v>
          </cell>
        </row>
        <row r="157">
          <cell r="C157" t="str">
            <v>MIP1179</v>
          </cell>
          <cell r="D157">
            <v>670017.52400000009</v>
          </cell>
          <cell r="E157">
            <v>547817.8760085298</v>
          </cell>
          <cell r="F157">
            <v>0</v>
          </cell>
          <cell r="G157">
            <v>0</v>
          </cell>
          <cell r="H157">
            <v>0</v>
          </cell>
          <cell r="I157">
            <v>1217835.4000085299</v>
          </cell>
        </row>
        <row r="158">
          <cell r="C158" t="str">
            <v>MIP1180</v>
          </cell>
          <cell r="D158">
            <v>74821.173120000007</v>
          </cell>
          <cell r="E158">
            <v>87788.098982771044</v>
          </cell>
          <cell r="F158">
            <v>0</v>
          </cell>
          <cell r="G158">
            <v>0</v>
          </cell>
          <cell r="H158">
            <v>0</v>
          </cell>
          <cell r="I158">
            <v>162609.27210277104</v>
          </cell>
        </row>
        <row r="159">
          <cell r="C159" t="str">
            <v>MIP1181</v>
          </cell>
          <cell r="D159">
            <v>83231.076000000001</v>
          </cell>
          <cell r="E159">
            <v>94534.733696557552</v>
          </cell>
          <cell r="F159">
            <v>0</v>
          </cell>
          <cell r="G159">
            <v>0</v>
          </cell>
          <cell r="H159">
            <v>0</v>
          </cell>
          <cell r="I159">
            <v>177765.80969655755</v>
          </cell>
        </row>
        <row r="160">
          <cell r="C160" t="str">
            <v>MIP1182</v>
          </cell>
          <cell r="D160">
            <v>95951.384000000005</v>
          </cell>
          <cell r="E160">
            <v>83284.875941967184</v>
          </cell>
          <cell r="F160">
            <v>0</v>
          </cell>
          <cell r="G160">
            <v>0</v>
          </cell>
          <cell r="H160">
            <v>0</v>
          </cell>
          <cell r="I160">
            <v>179236.2599419672</v>
          </cell>
        </row>
        <row r="161">
          <cell r="C161" t="str">
            <v>MIP1183</v>
          </cell>
          <cell r="D161">
            <v>60166.46112</v>
          </cell>
          <cell r="E161">
            <v>83594.614959306826</v>
          </cell>
          <cell r="F161">
            <v>0</v>
          </cell>
          <cell r="G161">
            <v>0</v>
          </cell>
          <cell r="H161">
            <v>0</v>
          </cell>
          <cell r="I161">
            <v>143761.07607930683</v>
          </cell>
        </row>
        <row r="162">
          <cell r="C162" t="str">
            <v>MIP1184</v>
          </cell>
          <cell r="D162">
            <v>804.78400000000011</v>
          </cell>
          <cell r="E162">
            <v>1485.1553373414354</v>
          </cell>
          <cell r="F162">
            <v>0</v>
          </cell>
          <cell r="G162">
            <v>0</v>
          </cell>
          <cell r="H162">
            <v>0</v>
          </cell>
          <cell r="I162">
            <v>2289.9393373414355</v>
          </cell>
        </row>
        <row r="163">
          <cell r="C163" t="str">
            <v>MIP1185</v>
          </cell>
          <cell r="D163">
            <v>273766.03716000001</v>
          </cell>
          <cell r="E163">
            <v>350856.12826886715</v>
          </cell>
          <cell r="F163">
            <v>0</v>
          </cell>
          <cell r="G163">
            <v>0</v>
          </cell>
          <cell r="H163">
            <v>0</v>
          </cell>
          <cell r="I163">
            <v>624622.1654288671</v>
          </cell>
        </row>
        <row r="164">
          <cell r="C164" t="str">
            <v>S_TXL3_INS</v>
          </cell>
          <cell r="D164">
            <v>2040399.4480000001</v>
          </cell>
          <cell r="E164">
            <v>86727.165600000008</v>
          </cell>
          <cell r="F164">
            <v>0</v>
          </cell>
          <cell r="G164">
            <v>0</v>
          </cell>
          <cell r="H164">
            <v>0</v>
          </cell>
          <cell r="I164">
            <v>2127126.6136000003</v>
          </cell>
        </row>
        <row r="165">
          <cell r="C165" t="str">
            <v>MIP1186</v>
          </cell>
          <cell r="D165">
            <v>1599955.3721600003</v>
          </cell>
          <cell r="E165">
            <v>97307.160833059723</v>
          </cell>
          <cell r="F165">
            <v>0</v>
          </cell>
          <cell r="G165">
            <v>0</v>
          </cell>
          <cell r="H165">
            <v>0</v>
          </cell>
          <cell r="I165">
            <v>1697262.5329930601</v>
          </cell>
        </row>
        <row r="166">
          <cell r="C166" t="str">
            <v>MIP1188</v>
          </cell>
          <cell r="D166">
            <v>75138.276000000013</v>
          </cell>
          <cell r="E166">
            <v>126606.19241742417</v>
          </cell>
          <cell r="F166">
            <v>0</v>
          </cell>
          <cell r="G166">
            <v>0</v>
          </cell>
          <cell r="H166">
            <v>0</v>
          </cell>
          <cell r="I166">
            <v>201744.46841742418</v>
          </cell>
        </row>
        <row r="167">
          <cell r="C167" t="str">
            <v>MIP1189</v>
          </cell>
          <cell r="D167">
            <v>75114.672000000006</v>
          </cell>
          <cell r="E167">
            <v>144988.17073682416</v>
          </cell>
          <cell r="F167">
            <v>0</v>
          </cell>
          <cell r="G167">
            <v>0</v>
          </cell>
          <cell r="H167">
            <v>0</v>
          </cell>
          <cell r="I167">
            <v>220102.84273682418</v>
          </cell>
        </row>
        <row r="168">
          <cell r="C168" t="str">
            <v>MIP1190</v>
          </cell>
          <cell r="D168">
            <v>57101.448000000004</v>
          </cell>
          <cell r="E168">
            <v>113461.47965276372</v>
          </cell>
          <cell r="F168">
            <v>0</v>
          </cell>
          <cell r="G168">
            <v>0</v>
          </cell>
          <cell r="H168">
            <v>0</v>
          </cell>
          <cell r="I168">
            <v>170562.92765276373</v>
          </cell>
        </row>
        <row r="169">
          <cell r="C169" t="str">
            <v>MIP1191</v>
          </cell>
          <cell r="D169">
            <v>38252.855960000008</v>
          </cell>
          <cell r="E169">
            <v>87419.443146771475</v>
          </cell>
          <cell r="F169">
            <v>0</v>
          </cell>
          <cell r="G169">
            <v>0</v>
          </cell>
          <cell r="H169">
            <v>0</v>
          </cell>
          <cell r="I169">
            <v>125672.29910677148</v>
          </cell>
        </row>
        <row r="170">
          <cell r="C170" t="str">
            <v>MIP1192</v>
          </cell>
          <cell r="D170">
            <v>22326.000760000003</v>
          </cell>
          <cell r="E170">
            <v>61716.821291982807</v>
          </cell>
          <cell r="F170">
            <v>0</v>
          </cell>
          <cell r="G170">
            <v>0</v>
          </cell>
          <cell r="H170">
            <v>0</v>
          </cell>
          <cell r="I170">
            <v>84042.822051982803</v>
          </cell>
        </row>
        <row r="171">
          <cell r="C171" t="str">
            <v>MIP1096</v>
          </cell>
          <cell r="D171">
            <v>570.27264000000002</v>
          </cell>
          <cell r="E171">
            <v>905.02232000000004</v>
          </cell>
          <cell r="F171">
            <v>0</v>
          </cell>
          <cell r="G171">
            <v>0</v>
          </cell>
          <cell r="H171">
            <v>0</v>
          </cell>
          <cell r="I171">
            <v>1475.2949600000002</v>
          </cell>
        </row>
        <row r="172">
          <cell r="C172" t="str">
            <v>OT Integration (Message bus)</v>
          </cell>
          <cell r="D172" t="e">
            <v>#N/A</v>
          </cell>
          <cell r="E172" t="e">
            <v>#N/A</v>
          </cell>
          <cell r="F172" t="e">
            <v>#N/A</v>
          </cell>
          <cell r="G172" t="e">
            <v>#N/A</v>
          </cell>
          <cell r="H172" t="e">
            <v>#N/A</v>
          </cell>
          <cell r="I172" t="e">
            <v>#N/A</v>
          </cell>
        </row>
        <row r="173">
          <cell r="C173" t="str">
            <v>MIP1095</v>
          </cell>
          <cell r="D173">
            <v>90648.352000000014</v>
          </cell>
          <cell r="E173">
            <v>0</v>
          </cell>
          <cell r="F173">
            <v>0</v>
          </cell>
          <cell r="G173">
            <v>0</v>
          </cell>
          <cell r="H173">
            <v>0</v>
          </cell>
          <cell r="I173">
            <v>90648.352000000014</v>
          </cell>
        </row>
        <row r="174">
          <cell r="C174" t="str">
            <v>PCAALDCP</v>
          </cell>
          <cell r="D174">
            <v>488413.35000000003</v>
          </cell>
          <cell r="E174">
            <v>0</v>
          </cell>
          <cell r="F174">
            <v>0</v>
          </cell>
          <cell r="G174">
            <v>680338.47</v>
          </cell>
          <cell r="H174">
            <v>1226158.6400000001</v>
          </cell>
          <cell r="I174">
            <v>2394910.46</v>
          </cell>
        </row>
        <row r="175">
          <cell r="C175" t="str">
            <v>PCAALDRN</v>
          </cell>
          <cell r="D175">
            <v>1260973.6299999999</v>
          </cell>
          <cell r="E175">
            <v>2123968.1700000004</v>
          </cell>
          <cell r="F175">
            <v>0</v>
          </cell>
          <cell r="G175">
            <v>233597.73</v>
          </cell>
          <cell r="H175">
            <v>1606448.9500000004</v>
          </cell>
          <cell r="I175">
            <v>5224988.4800000004</v>
          </cell>
        </row>
        <row r="176">
          <cell r="C176" t="str">
            <v>PCAALDUN</v>
          </cell>
          <cell r="D176">
            <v>1799209.78</v>
          </cell>
          <cell r="E176">
            <v>153491.05000000002</v>
          </cell>
          <cell r="F176">
            <v>0</v>
          </cell>
          <cell r="G176">
            <v>1561659.83</v>
          </cell>
          <cell r="H176">
            <v>564127.6</v>
          </cell>
          <cell r="I176">
            <v>4078488.2600000002</v>
          </cell>
        </row>
        <row r="177">
          <cell r="C177" t="str">
            <v>PCAASPLN</v>
          </cell>
          <cell r="D177">
            <v>809.03272000000004</v>
          </cell>
          <cell r="E177">
            <v>1496.2912800000001</v>
          </cell>
          <cell r="F177">
            <v>0</v>
          </cell>
          <cell r="G177">
            <v>2057.8754000000004</v>
          </cell>
          <cell r="H177">
            <v>609.93860000000006</v>
          </cell>
          <cell r="I177">
            <v>4973.1380000000008</v>
          </cell>
        </row>
        <row r="178">
          <cell r="C178" t="str">
            <v>PCAASPLU</v>
          </cell>
          <cell r="D178">
            <v>20428.508920000004</v>
          </cell>
          <cell r="E178">
            <v>25204.238800000003</v>
          </cell>
          <cell r="F178">
            <v>0</v>
          </cell>
          <cell r="G178">
            <v>10739.820000000002</v>
          </cell>
          <cell r="H178">
            <v>8101.6121600000006</v>
          </cell>
          <cell r="I178">
            <v>64474.179880000011</v>
          </cell>
        </row>
        <row r="179">
          <cell r="C179" t="str">
            <v>PCAGNDON</v>
          </cell>
          <cell r="D179">
            <v>5081.8850000000002</v>
          </cell>
          <cell r="E179">
            <v>22392.890000000003</v>
          </cell>
          <cell r="F179">
            <v>0</v>
          </cell>
          <cell r="G179">
            <v>11244.226240000002</v>
          </cell>
          <cell r="H179">
            <v>0</v>
          </cell>
          <cell r="I179">
            <v>38719.001240000005</v>
          </cell>
        </row>
        <row r="180">
          <cell r="C180" t="str">
            <v>PCAGNDOU</v>
          </cell>
          <cell r="D180">
            <v>68285.405360000004</v>
          </cell>
          <cell r="E180">
            <v>46851.545880000005</v>
          </cell>
          <cell r="F180">
            <v>0</v>
          </cell>
          <cell r="G180">
            <v>40468.102600000006</v>
          </cell>
          <cell r="H180">
            <v>3962.6282800000008</v>
          </cell>
          <cell r="I180">
            <v>159567.68212000001</v>
          </cell>
        </row>
        <row r="181">
          <cell r="C181" t="str">
            <v>PCAGNDRN</v>
          </cell>
          <cell r="D181">
            <v>25195.482840000001</v>
          </cell>
          <cell r="E181">
            <v>27577.710920000001</v>
          </cell>
          <cell r="F181">
            <v>0</v>
          </cell>
          <cell r="G181">
            <v>8203.7275600000012</v>
          </cell>
          <cell r="H181">
            <v>4596.092200000001</v>
          </cell>
          <cell r="I181">
            <v>65573.013520000008</v>
          </cell>
        </row>
        <row r="182">
          <cell r="C182" t="str">
            <v>PCAGNDSN</v>
          </cell>
          <cell r="D182">
            <v>0</v>
          </cell>
          <cell r="E182">
            <v>0</v>
          </cell>
          <cell r="F182">
            <v>0</v>
          </cell>
          <cell r="G182">
            <v>0</v>
          </cell>
          <cell r="H182">
            <v>149.71680000000001</v>
          </cell>
          <cell r="I182">
            <v>149.71680000000001</v>
          </cell>
        </row>
        <row r="183">
          <cell r="C183" t="str">
            <v>PCAGNDUC</v>
          </cell>
          <cell r="D183">
            <v>13239.56228</v>
          </cell>
          <cell r="E183">
            <v>10606.603520000001</v>
          </cell>
          <cell r="F183">
            <v>0</v>
          </cell>
          <cell r="G183">
            <v>8972.5547999999999</v>
          </cell>
          <cell r="H183">
            <v>708.12000000000012</v>
          </cell>
          <cell r="I183">
            <v>33526.840600000003</v>
          </cell>
        </row>
        <row r="184">
          <cell r="C184" t="str">
            <v>PCAGNDUN</v>
          </cell>
          <cell r="D184">
            <v>54318.963520000012</v>
          </cell>
          <cell r="E184">
            <v>0</v>
          </cell>
          <cell r="F184">
            <v>0</v>
          </cell>
          <cell r="G184">
            <v>46174.156040000002</v>
          </cell>
          <cell r="H184">
            <v>16596.984</v>
          </cell>
          <cell r="I184">
            <v>117090.10356000002</v>
          </cell>
        </row>
        <row r="185">
          <cell r="C185" t="str">
            <v>PCAGNMTN</v>
          </cell>
          <cell r="D185">
            <v>20670.82084</v>
          </cell>
          <cell r="E185">
            <v>27164.910680000001</v>
          </cell>
          <cell r="F185">
            <v>0</v>
          </cell>
          <cell r="G185">
            <v>13980.008520000001</v>
          </cell>
          <cell r="H185">
            <v>0</v>
          </cell>
          <cell r="I185">
            <v>61815.740040000004</v>
          </cell>
        </row>
        <row r="186">
          <cell r="C186" t="str">
            <v>PCCCCRCN</v>
          </cell>
          <cell r="D186">
            <v>21587.49</v>
          </cell>
          <cell r="E186">
            <v>16579.309999999998</v>
          </cell>
          <cell r="F186">
            <v>0</v>
          </cell>
          <cell r="G186">
            <v>4458.96</v>
          </cell>
          <cell r="H186">
            <v>14384.73</v>
          </cell>
          <cell r="I186">
            <v>57010.490000000005</v>
          </cell>
        </row>
        <row r="187">
          <cell r="C187" t="str">
            <v>PCCCCUCN</v>
          </cell>
          <cell r="D187">
            <v>32928.949999999997</v>
          </cell>
          <cell r="E187">
            <v>15147.740000000002</v>
          </cell>
          <cell r="F187">
            <v>0</v>
          </cell>
          <cell r="G187">
            <v>4376.91</v>
          </cell>
          <cell r="H187">
            <v>13900.48</v>
          </cell>
          <cell r="I187">
            <v>66354.080000000002</v>
          </cell>
        </row>
        <row r="188">
          <cell r="C188" t="str">
            <v>PCCCDRCN</v>
          </cell>
          <cell r="D188">
            <v>2752.4</v>
          </cell>
          <cell r="E188">
            <v>11740.500000000002</v>
          </cell>
          <cell r="F188">
            <v>0</v>
          </cell>
          <cell r="G188">
            <v>0</v>
          </cell>
          <cell r="H188">
            <v>8350.83</v>
          </cell>
          <cell r="I188">
            <v>22843.730000000003</v>
          </cell>
        </row>
        <row r="189">
          <cell r="C189" t="str">
            <v>PCCCDUCN</v>
          </cell>
          <cell r="D189">
            <v>5587.87</v>
          </cell>
          <cell r="E189">
            <v>9367.19</v>
          </cell>
          <cell r="F189">
            <v>0</v>
          </cell>
          <cell r="G189">
            <v>2116.13</v>
          </cell>
          <cell r="H189">
            <v>4615.42</v>
          </cell>
          <cell r="I189">
            <v>21686.61</v>
          </cell>
        </row>
        <row r="190">
          <cell r="C190" t="str">
            <v>PCCSDSON</v>
          </cell>
          <cell r="D190">
            <v>2766.13</v>
          </cell>
          <cell r="E190">
            <v>3972.1</v>
          </cell>
          <cell r="F190">
            <v>0</v>
          </cell>
          <cell r="G190">
            <v>1087.96</v>
          </cell>
          <cell r="H190">
            <v>2470.36</v>
          </cell>
          <cell r="I190">
            <v>10296.549999999999</v>
          </cell>
        </row>
        <row r="191">
          <cell r="C191" t="str">
            <v>PCCSDSUN</v>
          </cell>
          <cell r="D191">
            <v>1937.82</v>
          </cell>
          <cell r="E191">
            <v>1376.86</v>
          </cell>
          <cell r="F191">
            <v>0</v>
          </cell>
          <cell r="G191">
            <v>2737.39</v>
          </cell>
          <cell r="H191">
            <v>1060.07</v>
          </cell>
          <cell r="I191">
            <v>7112.1399999999994</v>
          </cell>
        </row>
        <row r="192">
          <cell r="C192" t="str">
            <v>S_11AFLC_INS</v>
          </cell>
          <cell r="D192">
            <v>319372.23600000003</v>
          </cell>
          <cell r="E192">
            <v>239058.04116000002</v>
          </cell>
          <cell r="F192">
            <v>0</v>
          </cell>
          <cell r="G192">
            <v>0</v>
          </cell>
          <cell r="H192">
            <v>0</v>
          </cell>
          <cell r="I192">
            <v>558430.27716000006</v>
          </cell>
        </row>
        <row r="193">
          <cell r="C193" t="str">
            <v>S_11AFLC_INS</v>
          </cell>
          <cell r="D193">
            <v>319372.23600000003</v>
          </cell>
          <cell r="E193">
            <v>239058.04116000002</v>
          </cell>
          <cell r="F193">
            <v>0</v>
          </cell>
          <cell r="G193">
            <v>0</v>
          </cell>
          <cell r="H193">
            <v>0</v>
          </cell>
          <cell r="I193">
            <v>558430.27716000006</v>
          </cell>
        </row>
        <row r="194">
          <cell r="C194" t="str">
            <v>S_11CAP_SUB</v>
          </cell>
          <cell r="D194">
            <v>350583.46800000005</v>
          </cell>
          <cell r="E194">
            <v>310440.03280000004</v>
          </cell>
          <cell r="F194">
            <v>0</v>
          </cell>
          <cell r="G194">
            <v>0</v>
          </cell>
          <cell r="H194">
            <v>0</v>
          </cell>
          <cell r="I194">
            <v>661023.50080000004</v>
          </cell>
        </row>
        <row r="195">
          <cell r="C195" t="str">
            <v>S_132-66_BSP</v>
          </cell>
          <cell r="D195">
            <v>10453731.652000001</v>
          </cell>
          <cell r="E195">
            <v>2047511.0409600001</v>
          </cell>
          <cell r="F195">
            <v>0</v>
          </cell>
          <cell r="G195">
            <v>0</v>
          </cell>
          <cell r="H195">
            <v>0</v>
          </cell>
          <cell r="I195">
            <v>12501242.692960002</v>
          </cell>
        </row>
        <row r="196">
          <cell r="C196" t="str">
            <v>S_132-66_BSP</v>
          </cell>
          <cell r="D196">
            <v>10453731.652000001</v>
          </cell>
          <cell r="E196">
            <v>2047511.0409600001</v>
          </cell>
          <cell r="F196">
            <v>0</v>
          </cell>
          <cell r="G196">
            <v>0</v>
          </cell>
          <cell r="H196">
            <v>0</v>
          </cell>
          <cell r="I196">
            <v>12501242.692960002</v>
          </cell>
        </row>
        <row r="197">
          <cell r="C197" t="str">
            <v>S_132BUS_OD</v>
          </cell>
          <cell r="D197">
            <v>371066.12000000005</v>
          </cell>
          <cell r="E197">
            <v>358034.68880000006</v>
          </cell>
          <cell r="F197">
            <v>0</v>
          </cell>
          <cell r="G197">
            <v>0</v>
          </cell>
          <cell r="H197">
            <v>0</v>
          </cell>
          <cell r="I197">
            <v>729100.80880000012</v>
          </cell>
        </row>
        <row r="198">
          <cell r="C198" t="str">
            <v>S_132CB_INS</v>
          </cell>
          <cell r="D198">
            <v>77061.440000000002</v>
          </cell>
          <cell r="E198">
            <v>71774.320119314303</v>
          </cell>
          <cell r="F198">
            <v>0</v>
          </cell>
          <cell r="G198">
            <v>0</v>
          </cell>
          <cell r="H198">
            <v>0</v>
          </cell>
          <cell r="I198">
            <v>148835.76011931431</v>
          </cell>
        </row>
        <row r="199">
          <cell r="C199" t="str">
            <v>S_132CB_INS</v>
          </cell>
          <cell r="D199">
            <v>77061.440000000002</v>
          </cell>
          <cell r="E199">
            <v>71774.320119314303</v>
          </cell>
          <cell r="F199">
            <v>0</v>
          </cell>
          <cell r="G199">
            <v>0</v>
          </cell>
          <cell r="H199">
            <v>0</v>
          </cell>
          <cell r="I199">
            <v>148835.76011931431</v>
          </cell>
        </row>
        <row r="200">
          <cell r="C200" t="str">
            <v>S_132CB_RLC</v>
          </cell>
          <cell r="D200">
            <v>77061.440000000002</v>
          </cell>
          <cell r="E200">
            <v>74390.254000000001</v>
          </cell>
          <cell r="F200">
            <v>0</v>
          </cell>
          <cell r="G200">
            <v>0</v>
          </cell>
          <cell r="H200">
            <v>0</v>
          </cell>
          <cell r="I200">
            <v>151451.69400000002</v>
          </cell>
        </row>
        <row r="201">
          <cell r="C201" t="str">
            <v>S_132CT_INS</v>
          </cell>
          <cell r="D201">
            <v>66653.200000000012</v>
          </cell>
          <cell r="E201">
            <v>76928.515760000009</v>
          </cell>
          <cell r="F201">
            <v>0</v>
          </cell>
          <cell r="G201">
            <v>0</v>
          </cell>
          <cell r="H201">
            <v>0</v>
          </cell>
          <cell r="I201">
            <v>143581.71576000002</v>
          </cell>
        </row>
        <row r="202">
          <cell r="C202" t="str">
            <v>S_132CT_RLC</v>
          </cell>
          <cell r="D202">
            <v>68339.200000000012</v>
          </cell>
          <cell r="E202">
            <v>79837.42776000002</v>
          </cell>
          <cell r="F202">
            <v>0</v>
          </cell>
          <cell r="G202">
            <v>0</v>
          </cell>
          <cell r="H202">
            <v>0</v>
          </cell>
          <cell r="I202">
            <v>148176.62776000003</v>
          </cell>
        </row>
        <row r="203">
          <cell r="C203" t="str">
            <v>S_132FDR_OD</v>
          </cell>
          <cell r="D203">
            <v>580175.08000000007</v>
          </cell>
          <cell r="E203">
            <v>374591.95064</v>
          </cell>
          <cell r="F203">
            <v>0</v>
          </cell>
          <cell r="G203">
            <v>0</v>
          </cell>
          <cell r="H203">
            <v>0</v>
          </cell>
          <cell r="I203">
            <v>954767.03064000001</v>
          </cell>
        </row>
        <row r="204">
          <cell r="C204" t="str">
            <v>S_132ISL_INS</v>
          </cell>
          <cell r="D204">
            <v>54464.544000000009</v>
          </cell>
          <cell r="E204">
            <v>66308.649040000004</v>
          </cell>
          <cell r="F204">
            <v>0</v>
          </cell>
          <cell r="G204">
            <v>0</v>
          </cell>
          <cell r="H204">
            <v>0</v>
          </cell>
          <cell r="I204">
            <v>120773.19304000001</v>
          </cell>
        </row>
        <row r="205">
          <cell r="C205" t="str">
            <v>S_132ISL_RLC</v>
          </cell>
          <cell r="D205">
            <v>54464.544000000009</v>
          </cell>
          <cell r="E205">
            <v>68926.669840000017</v>
          </cell>
          <cell r="F205">
            <v>0</v>
          </cell>
          <cell r="G205">
            <v>0</v>
          </cell>
          <cell r="H205">
            <v>0</v>
          </cell>
          <cell r="I205">
            <v>123391.21384000003</v>
          </cell>
        </row>
        <row r="206">
          <cell r="C206" t="str">
            <v>S_132ISM_INS</v>
          </cell>
          <cell r="D206">
            <v>62332.544000000009</v>
          </cell>
          <cell r="E206">
            <v>67472.213840000011</v>
          </cell>
          <cell r="F206">
            <v>0</v>
          </cell>
          <cell r="G206">
            <v>0</v>
          </cell>
          <cell r="H206">
            <v>0</v>
          </cell>
          <cell r="I206">
            <v>129804.75784000002</v>
          </cell>
        </row>
        <row r="207">
          <cell r="C207" t="str">
            <v>S_132ISM_RLC</v>
          </cell>
          <cell r="D207">
            <v>62332.544000000009</v>
          </cell>
          <cell r="E207">
            <v>70090.23464000001</v>
          </cell>
          <cell r="F207">
            <v>0</v>
          </cell>
          <cell r="G207">
            <v>0</v>
          </cell>
          <cell r="H207">
            <v>0</v>
          </cell>
          <cell r="I207">
            <v>132422.77864000003</v>
          </cell>
        </row>
        <row r="208">
          <cell r="C208" t="str">
            <v>S_132STN</v>
          </cell>
          <cell r="D208">
            <v>4131421.6080000005</v>
          </cell>
          <cell r="E208">
            <v>1551273.2349200002</v>
          </cell>
          <cell r="F208">
            <v>0</v>
          </cell>
          <cell r="G208">
            <v>0</v>
          </cell>
          <cell r="H208">
            <v>0</v>
          </cell>
          <cell r="I208">
            <v>5682694.8429200007</v>
          </cell>
        </row>
        <row r="209">
          <cell r="C209" t="str">
            <v>S_132TX63_OD</v>
          </cell>
          <cell r="D209">
            <v>2439047.4040000001</v>
          </cell>
          <cell r="E209">
            <v>383645.77064</v>
          </cell>
          <cell r="F209">
            <v>0</v>
          </cell>
          <cell r="G209">
            <v>0</v>
          </cell>
          <cell r="H209">
            <v>0</v>
          </cell>
          <cell r="I209">
            <v>2822693.1746399999</v>
          </cell>
        </row>
        <row r="210">
          <cell r="C210" t="str">
            <v>S_132TX63_OD</v>
          </cell>
          <cell r="D210">
            <v>2439047.4040000001</v>
          </cell>
          <cell r="E210">
            <v>383645.77064</v>
          </cell>
          <cell r="F210">
            <v>0</v>
          </cell>
          <cell r="G210">
            <v>0</v>
          </cell>
          <cell r="H210">
            <v>0</v>
          </cell>
          <cell r="I210">
            <v>2822693.1746399999</v>
          </cell>
        </row>
        <row r="211">
          <cell r="C211" t="str">
            <v>S_132VT_INS</v>
          </cell>
          <cell r="D211">
            <v>60246.400000000009</v>
          </cell>
          <cell r="E211">
            <v>73860.085680000018</v>
          </cell>
          <cell r="F211">
            <v>0</v>
          </cell>
          <cell r="G211">
            <v>0</v>
          </cell>
          <cell r="H211">
            <v>0</v>
          </cell>
          <cell r="I211">
            <v>134106.48568000004</v>
          </cell>
        </row>
        <row r="212">
          <cell r="C212" t="str">
            <v>S_132VT_RLC</v>
          </cell>
          <cell r="D212">
            <v>68339.200000000012</v>
          </cell>
          <cell r="E212">
            <v>79837.42776000002</v>
          </cell>
          <cell r="F212">
            <v>0</v>
          </cell>
          <cell r="G212">
            <v>0</v>
          </cell>
          <cell r="H212">
            <v>0</v>
          </cell>
          <cell r="I212">
            <v>148176.62776000003</v>
          </cell>
        </row>
        <row r="213">
          <cell r="C213" t="str">
            <v>S_22CAP_SUB</v>
          </cell>
          <cell r="D213">
            <v>436007.46800000005</v>
          </cell>
          <cell r="E213">
            <v>309634.07984000002</v>
          </cell>
          <cell r="F213">
            <v>0</v>
          </cell>
          <cell r="G213">
            <v>0</v>
          </cell>
          <cell r="H213">
            <v>0</v>
          </cell>
          <cell r="I213">
            <v>745641.54784000013</v>
          </cell>
        </row>
        <row r="214">
          <cell r="C214" t="str">
            <v>S_22SWB1_RLC</v>
          </cell>
          <cell r="D214">
            <v>573757.04</v>
          </cell>
          <cell r="E214">
            <v>456902.85280000005</v>
          </cell>
          <cell r="F214">
            <v>0</v>
          </cell>
          <cell r="G214">
            <v>0</v>
          </cell>
          <cell r="H214">
            <v>0</v>
          </cell>
          <cell r="I214">
            <v>1030659.8928</v>
          </cell>
        </row>
        <row r="215">
          <cell r="C215" t="str">
            <v>S_22SWB2_RLC</v>
          </cell>
          <cell r="D215">
            <v>791475.84000000008</v>
          </cell>
          <cell r="E215">
            <v>529324.9153600001</v>
          </cell>
          <cell r="F215">
            <v>0</v>
          </cell>
          <cell r="G215">
            <v>0</v>
          </cell>
          <cell r="H215">
            <v>0</v>
          </cell>
          <cell r="I215">
            <v>1320800.7553600003</v>
          </cell>
        </row>
        <row r="216">
          <cell r="C216" t="str">
            <v>S_33AFLC_INS</v>
          </cell>
          <cell r="D216">
            <v>364781.83600000001</v>
          </cell>
          <cell r="E216">
            <v>252136.33192</v>
          </cell>
          <cell r="F216">
            <v>0</v>
          </cell>
          <cell r="G216">
            <v>0</v>
          </cell>
          <cell r="H216">
            <v>0</v>
          </cell>
          <cell r="I216">
            <v>616918.16792000004</v>
          </cell>
        </row>
        <row r="217">
          <cell r="C217" t="str">
            <v>S_33AFLC_INS</v>
          </cell>
          <cell r="D217">
            <v>364781.83600000001</v>
          </cell>
          <cell r="E217">
            <v>252136.33192</v>
          </cell>
          <cell r="F217">
            <v>0</v>
          </cell>
          <cell r="G217">
            <v>0</v>
          </cell>
          <cell r="H217">
            <v>0</v>
          </cell>
          <cell r="I217">
            <v>616918.16792000004</v>
          </cell>
        </row>
        <row r="218">
          <cell r="C218" t="str">
            <v>S_33CAP_SUB</v>
          </cell>
          <cell r="D218">
            <v>353955.46800000005</v>
          </cell>
          <cell r="E218">
            <v>310440.03280000004</v>
          </cell>
          <cell r="F218">
            <v>0</v>
          </cell>
          <cell r="G218">
            <v>0</v>
          </cell>
          <cell r="H218">
            <v>0</v>
          </cell>
          <cell r="I218">
            <v>664395.50080000004</v>
          </cell>
        </row>
        <row r="219">
          <cell r="C219" t="str">
            <v>S_33CB_INS</v>
          </cell>
          <cell r="D219">
            <v>47601.4</v>
          </cell>
          <cell r="E219">
            <v>71772.233200000017</v>
          </cell>
          <cell r="F219">
            <v>0</v>
          </cell>
          <cell r="G219">
            <v>0</v>
          </cell>
          <cell r="H219">
            <v>0</v>
          </cell>
          <cell r="I219">
            <v>119373.63320000001</v>
          </cell>
        </row>
        <row r="220">
          <cell r="C220" t="str">
            <v>S_33CB_RLC</v>
          </cell>
          <cell r="D220">
            <v>47601.4</v>
          </cell>
          <cell r="E220">
            <v>74392.498641850951</v>
          </cell>
          <cell r="F220">
            <v>0</v>
          </cell>
          <cell r="G220">
            <v>0</v>
          </cell>
          <cell r="H220">
            <v>0</v>
          </cell>
          <cell r="I220">
            <v>121993.89864185094</v>
          </cell>
        </row>
        <row r="221">
          <cell r="C221" t="str">
            <v>S_33CB_RLC</v>
          </cell>
          <cell r="D221">
            <v>47601.4</v>
          </cell>
          <cell r="E221">
            <v>74392.498641850951</v>
          </cell>
          <cell r="F221">
            <v>0</v>
          </cell>
          <cell r="G221">
            <v>0</v>
          </cell>
          <cell r="H221">
            <v>0</v>
          </cell>
          <cell r="I221">
            <v>121993.89864185094</v>
          </cell>
        </row>
        <row r="222">
          <cell r="C222" t="str">
            <v>S_33CT_INS</v>
          </cell>
          <cell r="D222">
            <v>65236.960000000006</v>
          </cell>
          <cell r="E222">
            <v>76930.925771248571</v>
          </cell>
          <cell r="F222">
            <v>0</v>
          </cell>
          <cell r="G222">
            <v>0</v>
          </cell>
          <cell r="H222">
            <v>0</v>
          </cell>
          <cell r="I222">
            <v>142167.88577124858</v>
          </cell>
        </row>
        <row r="223">
          <cell r="C223" t="str">
            <v>S_33CT_INS</v>
          </cell>
          <cell r="D223">
            <v>65236.960000000006</v>
          </cell>
          <cell r="E223">
            <v>76930.925771248571</v>
          </cell>
          <cell r="F223">
            <v>0</v>
          </cell>
          <cell r="G223">
            <v>0</v>
          </cell>
          <cell r="H223">
            <v>0</v>
          </cell>
          <cell r="I223">
            <v>142167.88577124858</v>
          </cell>
        </row>
        <row r="224">
          <cell r="C224" t="str">
            <v>S_33CT_RLC</v>
          </cell>
          <cell r="D224">
            <v>61302.960000000006</v>
          </cell>
          <cell r="E224">
            <v>79837.42776000002</v>
          </cell>
          <cell r="F224">
            <v>0</v>
          </cell>
          <cell r="G224">
            <v>0</v>
          </cell>
          <cell r="H224">
            <v>0</v>
          </cell>
          <cell r="I224">
            <v>141140.38776000001</v>
          </cell>
        </row>
        <row r="225">
          <cell r="C225" t="str">
            <v>S_33ISOL_INS</v>
          </cell>
          <cell r="D225">
            <v>36012.960000000006</v>
          </cell>
          <cell r="E225">
            <v>66308.649040000004</v>
          </cell>
          <cell r="F225">
            <v>0</v>
          </cell>
          <cell r="G225">
            <v>0</v>
          </cell>
          <cell r="H225">
            <v>0</v>
          </cell>
          <cell r="I225">
            <v>102321.60904000001</v>
          </cell>
        </row>
        <row r="226">
          <cell r="C226" t="str">
            <v>S_33ISOL_RLC</v>
          </cell>
          <cell r="D226">
            <v>36012.960000000006</v>
          </cell>
          <cell r="E226">
            <v>68928.66626610035</v>
          </cell>
          <cell r="F226">
            <v>0</v>
          </cell>
          <cell r="G226">
            <v>0</v>
          </cell>
          <cell r="H226">
            <v>0</v>
          </cell>
          <cell r="I226">
            <v>104941.62626610036</v>
          </cell>
        </row>
        <row r="227">
          <cell r="C227" t="str">
            <v>S_33ISOL_RLC</v>
          </cell>
          <cell r="D227">
            <v>36012.960000000006</v>
          </cell>
          <cell r="E227">
            <v>68928.66626610035</v>
          </cell>
          <cell r="F227">
            <v>0</v>
          </cell>
          <cell r="G227">
            <v>0</v>
          </cell>
          <cell r="H227">
            <v>0</v>
          </cell>
          <cell r="I227">
            <v>104941.62626610036</v>
          </cell>
        </row>
        <row r="228">
          <cell r="C228" t="str">
            <v>S_33VT_INS</v>
          </cell>
          <cell r="D228">
            <v>47028.160000000003</v>
          </cell>
          <cell r="E228">
            <v>73860.085680000018</v>
          </cell>
          <cell r="F228">
            <v>0</v>
          </cell>
          <cell r="G228">
            <v>0</v>
          </cell>
          <cell r="H228">
            <v>0</v>
          </cell>
          <cell r="I228">
            <v>120888.24568000002</v>
          </cell>
        </row>
        <row r="229">
          <cell r="C229" t="str">
            <v>S_33VT_RLC</v>
          </cell>
          <cell r="D229">
            <v>47028.160000000003</v>
          </cell>
          <cell r="E229">
            <v>75316.879361339074</v>
          </cell>
          <cell r="F229">
            <v>0</v>
          </cell>
          <cell r="G229">
            <v>0</v>
          </cell>
          <cell r="H229">
            <v>0</v>
          </cell>
          <cell r="I229">
            <v>122345.03936133908</v>
          </cell>
        </row>
        <row r="230">
          <cell r="C230" t="str">
            <v>S_33VT_RLC</v>
          </cell>
          <cell r="D230">
            <v>47028.160000000003</v>
          </cell>
          <cell r="E230">
            <v>75316.879361339074</v>
          </cell>
          <cell r="F230">
            <v>0</v>
          </cell>
          <cell r="G230">
            <v>0</v>
          </cell>
          <cell r="H230">
            <v>0</v>
          </cell>
          <cell r="I230">
            <v>122345.03936133908</v>
          </cell>
        </row>
        <row r="231">
          <cell r="C231" t="str">
            <v>S_66AFLC_INS</v>
          </cell>
          <cell r="D231">
            <v>779314.16</v>
          </cell>
          <cell r="E231">
            <v>293566.99440000003</v>
          </cell>
          <cell r="F231">
            <v>0</v>
          </cell>
          <cell r="G231">
            <v>0</v>
          </cell>
          <cell r="H231">
            <v>0</v>
          </cell>
          <cell r="I231">
            <v>1072881.1544000001</v>
          </cell>
        </row>
        <row r="232">
          <cell r="C232" t="str">
            <v>S_66AFLC_INS</v>
          </cell>
          <cell r="D232">
            <v>779314.16</v>
          </cell>
          <cell r="E232">
            <v>293566.99440000003</v>
          </cell>
          <cell r="F232">
            <v>0</v>
          </cell>
          <cell r="G232">
            <v>0</v>
          </cell>
          <cell r="H232">
            <v>0</v>
          </cell>
          <cell r="I232">
            <v>1072881.1544000001</v>
          </cell>
        </row>
        <row r="233">
          <cell r="C233" t="str">
            <v>S_66BUS_OD</v>
          </cell>
          <cell r="D233">
            <v>303532.82800000004</v>
          </cell>
          <cell r="E233">
            <v>403509.30096000002</v>
          </cell>
          <cell r="F233">
            <v>0</v>
          </cell>
          <cell r="G233">
            <v>0</v>
          </cell>
          <cell r="H233">
            <v>0</v>
          </cell>
          <cell r="I233">
            <v>707042.12896000012</v>
          </cell>
        </row>
        <row r="234">
          <cell r="C234" t="str">
            <v>S_66CAP_SUB</v>
          </cell>
          <cell r="D234">
            <v>293465.16000000003</v>
          </cell>
          <cell r="E234">
            <v>315076.62272000004</v>
          </cell>
          <cell r="F234">
            <v>0</v>
          </cell>
          <cell r="G234">
            <v>0</v>
          </cell>
          <cell r="H234">
            <v>0</v>
          </cell>
          <cell r="I234">
            <v>608541.78272000002</v>
          </cell>
        </row>
        <row r="235">
          <cell r="C235" t="str">
            <v>S_66CAP_SUB</v>
          </cell>
          <cell r="D235">
            <v>293465.16000000003</v>
          </cell>
          <cell r="E235">
            <v>315076.62272000004</v>
          </cell>
          <cell r="F235">
            <v>0</v>
          </cell>
          <cell r="G235">
            <v>0</v>
          </cell>
          <cell r="H235">
            <v>0</v>
          </cell>
          <cell r="I235">
            <v>608541.78272000002</v>
          </cell>
        </row>
        <row r="236">
          <cell r="C236" t="str">
            <v>S_66CB_INS</v>
          </cell>
          <cell r="D236">
            <v>58762.720000000008</v>
          </cell>
          <cell r="E236">
            <v>71772.233200000017</v>
          </cell>
          <cell r="F236">
            <v>0</v>
          </cell>
          <cell r="G236">
            <v>0</v>
          </cell>
          <cell r="H236">
            <v>0</v>
          </cell>
          <cell r="I236">
            <v>130534.95320000002</v>
          </cell>
        </row>
        <row r="237">
          <cell r="C237" t="str">
            <v>S_66CB_RLC</v>
          </cell>
          <cell r="D237">
            <v>58762.720000000008</v>
          </cell>
          <cell r="E237">
            <v>74390.254000000001</v>
          </cell>
          <cell r="F237">
            <v>0</v>
          </cell>
          <cell r="G237">
            <v>0</v>
          </cell>
          <cell r="H237">
            <v>0</v>
          </cell>
          <cell r="I237">
            <v>133152.97400000002</v>
          </cell>
        </row>
        <row r="238">
          <cell r="C238" t="str">
            <v>S_66CB_RLC-NR</v>
          </cell>
          <cell r="D238">
            <v>58762.720000000008</v>
          </cell>
          <cell r="E238">
            <v>74390.254000000001</v>
          </cell>
          <cell r="F238">
            <v>0</v>
          </cell>
          <cell r="G238">
            <v>0</v>
          </cell>
          <cell r="H238">
            <v>0</v>
          </cell>
          <cell r="I238">
            <v>133152.97400000002</v>
          </cell>
        </row>
        <row r="239">
          <cell r="C239" t="str">
            <v>S_66CT_INS</v>
          </cell>
          <cell r="D239">
            <v>63550.960000000006</v>
          </cell>
          <cell r="E239">
            <v>76928.515760000009</v>
          </cell>
          <cell r="F239">
            <v>0</v>
          </cell>
          <cell r="G239">
            <v>0</v>
          </cell>
          <cell r="H239">
            <v>0</v>
          </cell>
          <cell r="I239">
            <v>140479.47576</v>
          </cell>
        </row>
        <row r="240">
          <cell r="C240" t="str">
            <v>S_66CT_INS</v>
          </cell>
          <cell r="D240">
            <v>63550.960000000006</v>
          </cell>
          <cell r="E240">
            <v>76928.515760000009</v>
          </cell>
          <cell r="F240">
            <v>0</v>
          </cell>
          <cell r="G240">
            <v>0</v>
          </cell>
          <cell r="H240">
            <v>0</v>
          </cell>
          <cell r="I240">
            <v>140479.47576</v>
          </cell>
        </row>
        <row r="241">
          <cell r="C241" t="str">
            <v>S_66CT_RLC</v>
          </cell>
          <cell r="D241">
            <v>63550.960000000006</v>
          </cell>
          <cell r="E241">
            <v>79837.42776000002</v>
          </cell>
          <cell r="F241">
            <v>0</v>
          </cell>
          <cell r="G241">
            <v>0</v>
          </cell>
          <cell r="H241">
            <v>0</v>
          </cell>
          <cell r="I241">
            <v>143388.38776000001</v>
          </cell>
        </row>
        <row r="242">
          <cell r="C242" t="str">
            <v>S_66FDR_OD</v>
          </cell>
          <cell r="D242">
            <v>387709.18800000002</v>
          </cell>
          <cell r="E242">
            <v>416588.43472000008</v>
          </cell>
          <cell r="F242">
            <v>0</v>
          </cell>
          <cell r="G242">
            <v>0</v>
          </cell>
          <cell r="H242">
            <v>0</v>
          </cell>
          <cell r="I242">
            <v>804297.6227200001</v>
          </cell>
        </row>
        <row r="243">
          <cell r="C243" t="str">
            <v>S_66ISOL_INS</v>
          </cell>
          <cell r="D243">
            <v>44634.04</v>
          </cell>
          <cell r="E243">
            <v>66468.167119999998</v>
          </cell>
          <cell r="F243">
            <v>0</v>
          </cell>
          <cell r="G243">
            <v>0</v>
          </cell>
          <cell r="H243">
            <v>0</v>
          </cell>
          <cell r="I243">
            <v>111102.20712000001</v>
          </cell>
        </row>
        <row r="244">
          <cell r="C244" t="str">
            <v>S_66ISOL_RLC</v>
          </cell>
          <cell r="D244">
            <v>44634.04</v>
          </cell>
          <cell r="E244">
            <v>70911.294160000005</v>
          </cell>
          <cell r="F244">
            <v>0</v>
          </cell>
          <cell r="G244">
            <v>0</v>
          </cell>
          <cell r="H244">
            <v>0</v>
          </cell>
          <cell r="I244">
            <v>115545.33416</v>
          </cell>
        </row>
        <row r="245">
          <cell r="C245" t="str">
            <v>S_66TFR32_OD</v>
          </cell>
          <cell r="D245">
            <v>1483519.2680000002</v>
          </cell>
          <cell r="E245">
            <v>431175.90904000006</v>
          </cell>
          <cell r="F245">
            <v>0</v>
          </cell>
          <cell r="G245">
            <v>0</v>
          </cell>
          <cell r="H245">
            <v>0</v>
          </cell>
          <cell r="I245">
            <v>1914695.1770400002</v>
          </cell>
        </row>
        <row r="246">
          <cell r="C246" t="str">
            <v>S_66VT_INS</v>
          </cell>
          <cell r="D246">
            <v>55458.16</v>
          </cell>
          <cell r="E246">
            <v>68002.382160000008</v>
          </cell>
          <cell r="F246">
            <v>0</v>
          </cell>
          <cell r="G246">
            <v>0</v>
          </cell>
          <cell r="H246">
            <v>0</v>
          </cell>
          <cell r="I246">
            <v>123460.54216000001</v>
          </cell>
        </row>
        <row r="247">
          <cell r="C247" t="str">
            <v>S_66VT_RLC</v>
          </cell>
          <cell r="D247">
            <v>55458.16</v>
          </cell>
          <cell r="E247">
            <v>71122.426320000013</v>
          </cell>
          <cell r="F247">
            <v>0</v>
          </cell>
          <cell r="G247">
            <v>0</v>
          </cell>
          <cell r="H247">
            <v>0</v>
          </cell>
          <cell r="I247">
            <v>126580.58632000002</v>
          </cell>
        </row>
        <row r="248">
          <cell r="C248" t="str">
            <v>S_AFLC_CNT_I</v>
          </cell>
          <cell r="D248">
            <v>37878.800000000003</v>
          </cell>
          <cell r="E248">
            <v>101352.27144000001</v>
          </cell>
          <cell r="F248">
            <v>0</v>
          </cell>
          <cell r="G248">
            <v>0</v>
          </cell>
          <cell r="H248">
            <v>0</v>
          </cell>
          <cell r="I248">
            <v>139231.07144000003</v>
          </cell>
        </row>
        <row r="249">
          <cell r="C249" t="str">
            <v>S_AFLC_TNS_I</v>
          </cell>
          <cell r="D249">
            <v>154269.00000000003</v>
          </cell>
          <cell r="E249">
            <v>110174.48000000001</v>
          </cell>
          <cell r="F249">
            <v>0</v>
          </cell>
          <cell r="G249">
            <v>0</v>
          </cell>
          <cell r="H249">
            <v>0</v>
          </cell>
          <cell r="I249">
            <v>264443.48000000004</v>
          </cell>
        </row>
        <row r="250">
          <cell r="C250" t="str">
            <v>S_AFLC_TNS_I</v>
          </cell>
          <cell r="D250">
            <v>154269.00000000003</v>
          </cell>
          <cell r="E250">
            <v>110174.48000000001</v>
          </cell>
          <cell r="F250">
            <v>0</v>
          </cell>
          <cell r="G250">
            <v>0</v>
          </cell>
          <cell r="H250">
            <v>0</v>
          </cell>
          <cell r="I250">
            <v>264443.48000000004</v>
          </cell>
        </row>
        <row r="251">
          <cell r="C251" t="str">
            <v>S_AFLC_TNS_I</v>
          </cell>
          <cell r="D251">
            <v>154269.00000000003</v>
          </cell>
          <cell r="E251">
            <v>110174.48000000001</v>
          </cell>
          <cell r="F251">
            <v>0</v>
          </cell>
          <cell r="G251">
            <v>0</v>
          </cell>
          <cell r="H251">
            <v>0</v>
          </cell>
          <cell r="I251">
            <v>264443.48000000004</v>
          </cell>
        </row>
        <row r="252">
          <cell r="C252" t="str">
            <v>S_DC110_UPG</v>
          </cell>
          <cell r="D252">
            <v>78680.000000000015</v>
          </cell>
          <cell r="E252">
            <v>70088.43624000001</v>
          </cell>
          <cell r="F252">
            <v>0</v>
          </cell>
          <cell r="G252">
            <v>0</v>
          </cell>
          <cell r="H252">
            <v>0</v>
          </cell>
          <cell r="I252">
            <v>148768.43624000001</v>
          </cell>
        </row>
        <row r="253">
          <cell r="C253" t="str">
            <v>S_HTFX1_RLC</v>
          </cell>
          <cell r="D253">
            <v>61704.228000000003</v>
          </cell>
          <cell r="E253">
            <v>86344.421120000014</v>
          </cell>
          <cell r="F253">
            <v>0</v>
          </cell>
          <cell r="G253">
            <v>0</v>
          </cell>
          <cell r="H253">
            <v>0</v>
          </cell>
          <cell r="I253">
            <v>148048.64912000002</v>
          </cell>
        </row>
        <row r="254">
          <cell r="C254" t="str">
            <v>S_HTFX1_RLC</v>
          </cell>
          <cell r="D254">
            <v>61704.228000000003</v>
          </cell>
          <cell r="E254">
            <v>86344.421120000014</v>
          </cell>
          <cell r="F254">
            <v>0</v>
          </cell>
          <cell r="G254">
            <v>0</v>
          </cell>
          <cell r="H254">
            <v>0</v>
          </cell>
          <cell r="I254">
            <v>148048.64912000002</v>
          </cell>
        </row>
        <row r="255">
          <cell r="C255" t="str">
            <v>S_MINOR_MAT</v>
          </cell>
          <cell r="D255">
            <v>0</v>
          </cell>
          <cell r="E255">
            <v>0</v>
          </cell>
          <cell r="F255">
            <v>0</v>
          </cell>
          <cell r="G255">
            <v>0</v>
          </cell>
          <cell r="H255">
            <v>0</v>
          </cell>
          <cell r="I255">
            <v>0</v>
          </cell>
        </row>
        <row r="256">
          <cell r="C256" t="str">
            <v>S_OCBD_TX_M</v>
          </cell>
          <cell r="D256">
            <v>313708.40000000002</v>
          </cell>
          <cell r="E256">
            <v>165673.73344000001</v>
          </cell>
          <cell r="F256">
            <v>0</v>
          </cell>
          <cell r="G256">
            <v>0</v>
          </cell>
          <cell r="H256">
            <v>0</v>
          </cell>
          <cell r="I256">
            <v>479382.13344000001</v>
          </cell>
        </row>
        <row r="257">
          <cell r="C257" t="str">
            <v>S_OCBD_TX_S</v>
          </cell>
          <cell r="D257">
            <v>81040.400000000009</v>
          </cell>
          <cell r="E257">
            <v>165673.73344000001</v>
          </cell>
          <cell r="F257">
            <v>0</v>
          </cell>
          <cell r="G257">
            <v>0</v>
          </cell>
          <cell r="H257">
            <v>0</v>
          </cell>
          <cell r="I257">
            <v>246714.13344000001</v>
          </cell>
        </row>
        <row r="258">
          <cell r="C258" t="str">
            <v>S_PQAU_INS</v>
          </cell>
          <cell r="D258">
            <v>23042.000000000004</v>
          </cell>
          <cell r="E258">
            <v>106519.62540000002</v>
          </cell>
          <cell r="F258">
            <v>0</v>
          </cell>
          <cell r="G258">
            <v>0</v>
          </cell>
          <cell r="H258">
            <v>0</v>
          </cell>
          <cell r="I258">
            <v>129561.62540000002</v>
          </cell>
        </row>
        <row r="259">
          <cell r="C259" t="str">
            <v>S_PTFSUB_RLC</v>
          </cell>
          <cell r="D259">
            <v>152864.00000000003</v>
          </cell>
          <cell r="E259">
            <v>510312.45536000008</v>
          </cell>
          <cell r="F259">
            <v>0</v>
          </cell>
          <cell r="G259">
            <v>0</v>
          </cell>
          <cell r="H259">
            <v>0</v>
          </cell>
          <cell r="I259">
            <v>663176.45536000014</v>
          </cell>
        </row>
        <row r="260">
          <cell r="C260" t="str">
            <v>S_PTFSUB_RLC</v>
          </cell>
          <cell r="D260">
            <v>152864.00000000003</v>
          </cell>
          <cell r="E260">
            <v>510312.45536000008</v>
          </cell>
          <cell r="F260">
            <v>0</v>
          </cell>
          <cell r="G260">
            <v>0</v>
          </cell>
          <cell r="H260">
            <v>0</v>
          </cell>
          <cell r="I260">
            <v>663176.45536000014</v>
          </cell>
        </row>
        <row r="261">
          <cell r="C261" t="str">
            <v>S_PTHSUB_RLC</v>
          </cell>
          <cell r="D261">
            <v>70250</v>
          </cell>
          <cell r="E261">
            <v>321398.44832000002</v>
          </cell>
          <cell r="F261">
            <v>0</v>
          </cell>
          <cell r="G261">
            <v>0</v>
          </cell>
          <cell r="H261">
            <v>0</v>
          </cell>
          <cell r="I261">
            <v>391648.44832000002</v>
          </cell>
        </row>
        <row r="262">
          <cell r="C262" t="str">
            <v>S_PTHSUB_RLC</v>
          </cell>
          <cell r="D262">
            <v>70250</v>
          </cell>
          <cell r="E262">
            <v>321398.44832000002</v>
          </cell>
          <cell r="F262">
            <v>0</v>
          </cell>
          <cell r="G262">
            <v>0</v>
          </cell>
          <cell r="H262">
            <v>0</v>
          </cell>
          <cell r="I262">
            <v>391648.44832000002</v>
          </cell>
        </row>
        <row r="263">
          <cell r="C263" t="str">
            <v>S_PTRLY_SUB</v>
          </cell>
          <cell r="D263">
            <v>8430</v>
          </cell>
          <cell r="E263">
            <v>73769.91840000001</v>
          </cell>
          <cell r="F263">
            <v>0</v>
          </cell>
          <cell r="G263">
            <v>0</v>
          </cell>
          <cell r="H263">
            <v>0</v>
          </cell>
          <cell r="I263">
            <v>82199.91840000001</v>
          </cell>
        </row>
        <row r="264">
          <cell r="C264" t="str">
            <v>S_PTRLY_SUB</v>
          </cell>
          <cell r="D264">
            <v>8430</v>
          </cell>
          <cell r="E264">
            <v>73769.91840000001</v>
          </cell>
          <cell r="F264">
            <v>0</v>
          </cell>
          <cell r="G264">
            <v>0</v>
          </cell>
          <cell r="H264">
            <v>0</v>
          </cell>
          <cell r="I264">
            <v>82199.91840000001</v>
          </cell>
        </row>
        <row r="265">
          <cell r="C265" t="str">
            <v>S_PTSW_RLC</v>
          </cell>
          <cell r="D265">
            <v>75308.000000000015</v>
          </cell>
          <cell r="E265">
            <v>347556.78327999997</v>
          </cell>
          <cell r="F265">
            <v>0</v>
          </cell>
          <cell r="G265">
            <v>0</v>
          </cell>
          <cell r="H265">
            <v>0</v>
          </cell>
          <cell r="I265">
            <v>422864.78327999997</v>
          </cell>
        </row>
        <row r="266">
          <cell r="C266" t="str">
            <v>S_PTSW_RLC</v>
          </cell>
          <cell r="D266">
            <v>75308.000000000015</v>
          </cell>
          <cell r="E266">
            <v>347556.78327999997</v>
          </cell>
          <cell r="F266">
            <v>0</v>
          </cell>
          <cell r="G266">
            <v>0</v>
          </cell>
          <cell r="H266">
            <v>0</v>
          </cell>
          <cell r="I266">
            <v>422864.78327999997</v>
          </cell>
        </row>
        <row r="267">
          <cell r="C267" t="str">
            <v>S_RTU2_UPGD</v>
          </cell>
          <cell r="D267">
            <v>34619.200000000004</v>
          </cell>
          <cell r="E267">
            <v>119347.03936000001</v>
          </cell>
          <cell r="F267">
            <v>0</v>
          </cell>
          <cell r="G267">
            <v>0</v>
          </cell>
          <cell r="H267">
            <v>0</v>
          </cell>
          <cell r="I267">
            <v>153966.23936000001</v>
          </cell>
        </row>
        <row r="268">
          <cell r="C268" t="str">
            <v>S_RTU2_UPGD</v>
          </cell>
          <cell r="D268">
            <v>34619.200000000004</v>
          </cell>
          <cell r="E268">
            <v>119347.03936000001</v>
          </cell>
          <cell r="F268">
            <v>0</v>
          </cell>
          <cell r="G268">
            <v>0</v>
          </cell>
          <cell r="H268">
            <v>0</v>
          </cell>
          <cell r="I268">
            <v>153966.23936000001</v>
          </cell>
        </row>
        <row r="269">
          <cell r="C269" t="str">
            <v>S_RTU3_UPGD</v>
          </cell>
          <cell r="D269">
            <v>40239.200000000004</v>
          </cell>
          <cell r="E269">
            <v>182478.81480000002</v>
          </cell>
          <cell r="F269">
            <v>0</v>
          </cell>
          <cell r="G269">
            <v>0</v>
          </cell>
          <cell r="H269">
            <v>0</v>
          </cell>
          <cell r="I269">
            <v>222718.01480000003</v>
          </cell>
        </row>
        <row r="270">
          <cell r="C270" t="str">
            <v>S_RTU3_UPGD</v>
          </cell>
          <cell r="D270">
            <v>40239.200000000004</v>
          </cell>
          <cell r="E270">
            <v>182478.81480000002</v>
          </cell>
          <cell r="F270">
            <v>0</v>
          </cell>
          <cell r="G270">
            <v>0</v>
          </cell>
          <cell r="H270">
            <v>0</v>
          </cell>
          <cell r="I270">
            <v>222718.01480000003</v>
          </cell>
        </row>
        <row r="271">
          <cell r="C271" t="str">
            <v>S_RTU5_UPGD</v>
          </cell>
          <cell r="D271">
            <v>57773.600000000006</v>
          </cell>
          <cell r="E271">
            <v>245530.17928000001</v>
          </cell>
          <cell r="F271">
            <v>0</v>
          </cell>
          <cell r="G271">
            <v>0</v>
          </cell>
          <cell r="H271">
            <v>0</v>
          </cell>
          <cell r="I271">
            <v>303303.77928000002</v>
          </cell>
        </row>
        <row r="272">
          <cell r="C272" t="str">
            <v>S_RTU5_UPGD</v>
          </cell>
          <cell r="D272">
            <v>57773.600000000006</v>
          </cell>
          <cell r="E272">
            <v>245530.17928000001</v>
          </cell>
          <cell r="F272">
            <v>0</v>
          </cell>
          <cell r="G272">
            <v>0</v>
          </cell>
          <cell r="H272">
            <v>0</v>
          </cell>
          <cell r="I272">
            <v>303303.77928000002</v>
          </cell>
        </row>
        <row r="273">
          <cell r="C273" t="str">
            <v>S_SKD66_SUB</v>
          </cell>
          <cell r="D273">
            <v>1447355.9617600001</v>
          </cell>
          <cell r="E273">
            <v>364372.54264</v>
          </cell>
          <cell r="F273">
            <v>0</v>
          </cell>
          <cell r="G273">
            <v>0</v>
          </cell>
          <cell r="H273">
            <v>0</v>
          </cell>
          <cell r="I273">
            <v>1811728.5044</v>
          </cell>
        </row>
        <row r="274">
          <cell r="C274" t="str">
            <v>S_T310_SUB</v>
          </cell>
          <cell r="D274">
            <v>1862568.0360000001</v>
          </cell>
          <cell r="E274">
            <v>837059.16544000013</v>
          </cell>
          <cell r="F274">
            <v>0</v>
          </cell>
          <cell r="G274">
            <v>0</v>
          </cell>
          <cell r="H274">
            <v>0</v>
          </cell>
          <cell r="I274">
            <v>2699627.20144</v>
          </cell>
        </row>
        <row r="275">
          <cell r="C275" t="str">
            <v>S_T36.3_SUB</v>
          </cell>
          <cell r="D275">
            <v>1711999.2440000002</v>
          </cell>
          <cell r="E275">
            <v>829782.20960000006</v>
          </cell>
          <cell r="F275">
            <v>0</v>
          </cell>
          <cell r="G275">
            <v>0</v>
          </cell>
          <cell r="H275">
            <v>0</v>
          </cell>
          <cell r="I275">
            <v>2541781.4536000001</v>
          </cell>
        </row>
        <row r="276">
          <cell r="C276" t="str">
            <v>S_TXFAN_LRGE</v>
          </cell>
          <cell r="D276">
            <v>25604.720000000001</v>
          </cell>
          <cell r="E276">
            <v>58451.057280000008</v>
          </cell>
          <cell r="F276">
            <v>0</v>
          </cell>
          <cell r="G276">
            <v>0</v>
          </cell>
          <cell r="H276">
            <v>0</v>
          </cell>
          <cell r="I276">
            <v>84055.777280000009</v>
          </cell>
        </row>
        <row r="277">
          <cell r="C277" t="str">
            <v>S_TXFAN_SML</v>
          </cell>
          <cell r="D277">
            <v>15488.720000000001</v>
          </cell>
          <cell r="E277">
            <v>52661.648000000008</v>
          </cell>
          <cell r="F277">
            <v>0</v>
          </cell>
          <cell r="G277">
            <v>0</v>
          </cell>
          <cell r="H277">
            <v>0</v>
          </cell>
          <cell r="I277">
            <v>68150.368000000017</v>
          </cell>
        </row>
        <row r="278">
          <cell r="C278" t="str">
            <v>S_TXL1_INS</v>
          </cell>
          <cell r="D278">
            <v>2040399.4480000001</v>
          </cell>
          <cell r="E278">
            <v>86727.165600000008</v>
          </cell>
          <cell r="F278">
            <v>0</v>
          </cell>
          <cell r="G278">
            <v>0</v>
          </cell>
          <cell r="H278">
            <v>0</v>
          </cell>
          <cell r="I278">
            <v>2127126.6136000003</v>
          </cell>
        </row>
        <row r="279">
          <cell r="C279" t="str">
            <v>S_TXL2_INS</v>
          </cell>
          <cell r="D279">
            <v>2208999.4480000003</v>
          </cell>
          <cell r="E279">
            <v>86727.165600000008</v>
          </cell>
          <cell r="F279">
            <v>0</v>
          </cell>
          <cell r="G279">
            <v>0</v>
          </cell>
          <cell r="H279">
            <v>0</v>
          </cell>
          <cell r="I279">
            <v>2295726.6136000003</v>
          </cell>
        </row>
        <row r="280">
          <cell r="C280" t="str">
            <v>S_TXL3_INS</v>
          </cell>
          <cell r="D280">
            <v>2040399.4480000001</v>
          </cell>
          <cell r="E280">
            <v>86727.165600000008</v>
          </cell>
          <cell r="F280">
            <v>0</v>
          </cell>
          <cell r="G280">
            <v>0</v>
          </cell>
          <cell r="H280">
            <v>0</v>
          </cell>
          <cell r="I280">
            <v>2127126.6136000003</v>
          </cell>
        </row>
        <row r="281">
          <cell r="C281" t="str">
            <v>S_TXL4_INS</v>
          </cell>
          <cell r="D281">
            <v>2152799.4480000003</v>
          </cell>
          <cell r="E281">
            <v>86727.165600000008</v>
          </cell>
          <cell r="F281">
            <v>0</v>
          </cell>
          <cell r="G281">
            <v>0</v>
          </cell>
          <cell r="H281">
            <v>0</v>
          </cell>
          <cell r="I281">
            <v>2239526.6136000003</v>
          </cell>
        </row>
        <row r="282">
          <cell r="C282" t="str">
            <v>S_TXM1_INS</v>
          </cell>
          <cell r="D282">
            <v>1133106.648</v>
          </cell>
          <cell r="E282">
            <v>82072.906400000022</v>
          </cell>
          <cell r="F282">
            <v>0</v>
          </cell>
          <cell r="G282">
            <v>0</v>
          </cell>
          <cell r="H282">
            <v>0</v>
          </cell>
          <cell r="I282">
            <v>1215179.5544</v>
          </cell>
        </row>
        <row r="283">
          <cell r="C283" t="str">
            <v>S_TXM2_INS</v>
          </cell>
          <cell r="D283">
            <v>1325310.648</v>
          </cell>
          <cell r="E283">
            <v>82072.906400000022</v>
          </cell>
          <cell r="F283">
            <v>0</v>
          </cell>
          <cell r="G283">
            <v>0</v>
          </cell>
          <cell r="H283">
            <v>0</v>
          </cell>
          <cell r="I283">
            <v>1407383.5544</v>
          </cell>
        </row>
        <row r="284">
          <cell r="C284" t="str">
            <v>S_TXM2_INS</v>
          </cell>
          <cell r="D284">
            <v>1325310.648</v>
          </cell>
          <cell r="E284">
            <v>82072.906400000022</v>
          </cell>
          <cell r="F284">
            <v>0</v>
          </cell>
          <cell r="G284">
            <v>0</v>
          </cell>
          <cell r="H284">
            <v>0</v>
          </cell>
          <cell r="I284">
            <v>1407383.5544</v>
          </cell>
        </row>
        <row r="285">
          <cell r="C285" t="str">
            <v>S_TXS1_INS</v>
          </cell>
          <cell r="D285">
            <v>561889.848</v>
          </cell>
          <cell r="E285">
            <v>79163.994400000011</v>
          </cell>
          <cell r="F285">
            <v>0</v>
          </cell>
          <cell r="G285">
            <v>0</v>
          </cell>
          <cell r="H285">
            <v>0</v>
          </cell>
          <cell r="I285">
            <v>641053.84239999996</v>
          </cell>
        </row>
        <row r="286">
          <cell r="C286" t="str">
            <v>S_Z163_SUB</v>
          </cell>
          <cell r="D286">
            <v>10917950.396000002</v>
          </cell>
          <cell r="E286">
            <v>1613896.7038400001</v>
          </cell>
          <cell r="F286">
            <v>0</v>
          </cell>
          <cell r="G286">
            <v>0</v>
          </cell>
          <cell r="H286">
            <v>0</v>
          </cell>
          <cell r="I286">
            <v>12531847.099840002</v>
          </cell>
        </row>
        <row r="287">
          <cell r="C287" t="str">
            <v>S_Z163D_SUB</v>
          </cell>
          <cell r="D287">
            <v>9966371.9960000012</v>
          </cell>
          <cell r="E287">
            <v>1907217.7220800002</v>
          </cell>
          <cell r="F287">
            <v>0</v>
          </cell>
          <cell r="G287">
            <v>0</v>
          </cell>
          <cell r="H287">
            <v>0</v>
          </cell>
          <cell r="I287">
            <v>11873589.718080001</v>
          </cell>
        </row>
        <row r="288">
          <cell r="C288" t="str">
            <v>S_Z232_SUB</v>
          </cell>
          <cell r="D288">
            <v>8411369.9697600007</v>
          </cell>
          <cell r="E288">
            <v>1911265.3584800002</v>
          </cell>
          <cell r="F288">
            <v>0</v>
          </cell>
          <cell r="G288">
            <v>0</v>
          </cell>
          <cell r="H288">
            <v>0</v>
          </cell>
          <cell r="I288">
            <v>10322635.328240002</v>
          </cell>
        </row>
        <row r="289">
          <cell r="C289" t="str">
            <v>S_Z532D_SUB</v>
          </cell>
          <cell r="D289">
            <v>8151721.2040000008</v>
          </cell>
          <cell r="E289">
            <v>1867886.44432</v>
          </cell>
          <cell r="F289">
            <v>0</v>
          </cell>
          <cell r="G289">
            <v>0</v>
          </cell>
          <cell r="H289">
            <v>0</v>
          </cell>
          <cell r="I289">
            <v>10019607.648320001</v>
          </cell>
        </row>
        <row r="290">
          <cell r="C290" t="str">
            <v>S_Z620D_SUB</v>
          </cell>
          <cell r="D290">
            <v>7313445.3760000011</v>
          </cell>
          <cell r="E290">
            <v>1814996.6243200002</v>
          </cell>
          <cell r="F290">
            <v>0</v>
          </cell>
          <cell r="G290">
            <v>0</v>
          </cell>
          <cell r="H290">
            <v>0</v>
          </cell>
          <cell r="I290">
            <v>9128442.0003200006</v>
          </cell>
        </row>
        <row r="291">
          <cell r="C291" t="str">
            <v>S_Z632_SUB</v>
          </cell>
          <cell r="D291">
            <v>8456575.8560000006</v>
          </cell>
          <cell r="E291">
            <v>1576310.7732800001</v>
          </cell>
          <cell r="F291">
            <v>0</v>
          </cell>
          <cell r="G291">
            <v>0</v>
          </cell>
          <cell r="H291">
            <v>0</v>
          </cell>
          <cell r="I291">
            <v>10032886.629280001</v>
          </cell>
        </row>
        <row r="292">
          <cell r="C292" t="str">
            <v>S_Z632D_SUB</v>
          </cell>
          <cell r="D292">
            <v>7596667.5240000011</v>
          </cell>
          <cell r="E292">
            <v>1868177.3355200002</v>
          </cell>
          <cell r="F292">
            <v>0</v>
          </cell>
          <cell r="G292">
            <v>0</v>
          </cell>
          <cell r="H292">
            <v>0</v>
          </cell>
          <cell r="I292">
            <v>9464844.8595200013</v>
          </cell>
        </row>
        <row r="293">
          <cell r="C293" t="str">
            <v>S_Z732_SUB</v>
          </cell>
          <cell r="D293">
            <v>8718912.9600000009</v>
          </cell>
          <cell r="E293">
            <v>1440111.7411177433</v>
          </cell>
          <cell r="F293">
            <v>0</v>
          </cell>
          <cell r="G293">
            <v>0</v>
          </cell>
          <cell r="H293">
            <v>0</v>
          </cell>
          <cell r="I293">
            <v>10159024.701117745</v>
          </cell>
        </row>
        <row r="294">
          <cell r="C294" t="str">
            <v>S_Z732_SUB</v>
          </cell>
          <cell r="D294">
            <v>8718912.9600000009</v>
          </cell>
          <cell r="E294">
            <v>1440111.7411177433</v>
          </cell>
          <cell r="F294">
            <v>0</v>
          </cell>
          <cell r="G294">
            <v>0</v>
          </cell>
          <cell r="H294">
            <v>0</v>
          </cell>
          <cell r="I294">
            <v>10159024.701117745</v>
          </cell>
        </row>
        <row r="295">
          <cell r="C295" t="str">
            <v>SE108517</v>
          </cell>
          <cell r="D295">
            <v>2304200</v>
          </cell>
          <cell r="E295">
            <v>1035701.9320000001</v>
          </cell>
          <cell r="F295">
            <v>0</v>
          </cell>
          <cell r="G295">
            <v>0</v>
          </cell>
          <cell r="H295">
            <v>0</v>
          </cell>
          <cell r="I295">
            <v>3339901.932</v>
          </cell>
        </row>
        <row r="296">
          <cell r="C296" t="str">
            <v>SE116989</v>
          </cell>
          <cell r="D296">
            <v>302918.00000000006</v>
          </cell>
          <cell r="E296">
            <v>150125.61072225726</v>
          </cell>
          <cell r="F296">
            <v>0</v>
          </cell>
          <cell r="G296">
            <v>0</v>
          </cell>
          <cell r="H296">
            <v>0</v>
          </cell>
          <cell r="I296">
            <v>453043.61072225729</v>
          </cell>
        </row>
        <row r="297">
          <cell r="C297" t="str">
            <v>SE117204</v>
          </cell>
          <cell r="D297">
            <v>43274.000000000007</v>
          </cell>
          <cell r="E297">
            <v>76895.652557022098</v>
          </cell>
          <cell r="F297">
            <v>0</v>
          </cell>
          <cell r="G297">
            <v>0</v>
          </cell>
          <cell r="H297">
            <v>0</v>
          </cell>
          <cell r="I297">
            <v>120169.65255702211</v>
          </cell>
        </row>
        <row r="298">
          <cell r="C298" t="str">
            <v>SE117394</v>
          </cell>
          <cell r="D298">
            <v>111276.00000000001</v>
          </cell>
          <cell r="E298">
            <v>128107.81287026015</v>
          </cell>
          <cell r="F298">
            <v>0</v>
          </cell>
          <cell r="G298">
            <v>0</v>
          </cell>
          <cell r="H298">
            <v>0</v>
          </cell>
          <cell r="I298">
            <v>239383.81287026015</v>
          </cell>
        </row>
        <row r="299">
          <cell r="C299" t="str">
            <v>SE117546</v>
          </cell>
          <cell r="D299">
            <v>7868000.0000000009</v>
          </cell>
          <cell r="E299">
            <v>884148.60627771087</v>
          </cell>
          <cell r="F299">
            <v>0</v>
          </cell>
          <cell r="G299">
            <v>0</v>
          </cell>
          <cell r="H299">
            <v>0</v>
          </cell>
          <cell r="I299">
            <v>8752148.6062777117</v>
          </cell>
        </row>
        <row r="300">
          <cell r="C300" t="str">
            <v>T_DCCP1R</v>
          </cell>
          <cell r="D300">
            <v>219356.85016000003</v>
          </cell>
          <cell r="E300">
            <v>293782.60008000006</v>
          </cell>
          <cell r="F300">
            <v>0</v>
          </cell>
          <cell r="G300">
            <v>0</v>
          </cell>
          <cell r="H300">
            <v>0</v>
          </cell>
          <cell r="I300">
            <v>513139.45024000009</v>
          </cell>
        </row>
        <row r="301">
          <cell r="C301" t="str">
            <v>T_DCCP1R10</v>
          </cell>
          <cell r="D301">
            <v>1734955.5277600002</v>
          </cell>
          <cell r="E301">
            <v>911209.15320000018</v>
          </cell>
          <cell r="F301">
            <v>0</v>
          </cell>
          <cell r="G301">
            <v>0</v>
          </cell>
          <cell r="H301">
            <v>0</v>
          </cell>
          <cell r="I301">
            <v>2646164.6809600005</v>
          </cell>
        </row>
        <row r="302">
          <cell r="C302" t="str">
            <v>T_DCCP1SR</v>
          </cell>
          <cell r="D302">
            <v>200923.25016000003</v>
          </cell>
          <cell r="E302">
            <v>293782.60008000006</v>
          </cell>
          <cell r="F302">
            <v>0</v>
          </cell>
          <cell r="G302">
            <v>0</v>
          </cell>
          <cell r="H302">
            <v>0</v>
          </cell>
          <cell r="I302">
            <v>494705.85024000006</v>
          </cell>
        </row>
        <row r="303">
          <cell r="C303" t="str">
            <v>T_DCCP1SR10</v>
          </cell>
          <cell r="D303">
            <v>1371594.4277600001</v>
          </cell>
          <cell r="E303">
            <v>911209.15320000018</v>
          </cell>
          <cell r="F303">
            <v>0</v>
          </cell>
          <cell r="G303">
            <v>0</v>
          </cell>
          <cell r="H303">
            <v>0</v>
          </cell>
          <cell r="I303">
            <v>2282803.5809600004</v>
          </cell>
        </row>
        <row r="304">
          <cell r="C304" t="str">
            <v>T_DCCP1U</v>
          </cell>
          <cell r="D304">
            <v>235576.17016000001</v>
          </cell>
          <cell r="E304">
            <v>303657.75520774798</v>
          </cell>
          <cell r="F304">
            <v>0</v>
          </cell>
          <cell r="G304">
            <v>0</v>
          </cell>
          <cell r="H304">
            <v>0</v>
          </cell>
          <cell r="I304">
            <v>539233.92536774802</v>
          </cell>
        </row>
        <row r="305">
          <cell r="C305" t="str">
            <v>T_DCCP1U</v>
          </cell>
          <cell r="D305">
            <v>235576.17016000001</v>
          </cell>
          <cell r="E305">
            <v>303657.75520774798</v>
          </cell>
          <cell r="F305">
            <v>0</v>
          </cell>
          <cell r="G305">
            <v>0</v>
          </cell>
          <cell r="H305">
            <v>0</v>
          </cell>
          <cell r="I305">
            <v>539233.92536774802</v>
          </cell>
        </row>
        <row r="306">
          <cell r="C306" t="str">
            <v>T_DCCP1U10</v>
          </cell>
          <cell r="D306">
            <v>1982672.5389600003</v>
          </cell>
          <cell r="E306">
            <v>1043074.7650400001</v>
          </cell>
          <cell r="F306">
            <v>0</v>
          </cell>
          <cell r="G306">
            <v>0</v>
          </cell>
          <cell r="H306">
            <v>0</v>
          </cell>
          <cell r="I306">
            <v>3025747.3040000005</v>
          </cell>
        </row>
        <row r="307">
          <cell r="C307" t="str">
            <v>T_DCCP3R</v>
          </cell>
          <cell r="D307">
            <v>164974.05468000003</v>
          </cell>
          <cell r="E307">
            <v>282422.22402873437</v>
          </cell>
          <cell r="F307">
            <v>0</v>
          </cell>
          <cell r="G307">
            <v>0</v>
          </cell>
          <cell r="H307">
            <v>0</v>
          </cell>
          <cell r="I307">
            <v>447396.27870873443</v>
          </cell>
        </row>
        <row r="308">
          <cell r="C308" t="str">
            <v>T_DCCP3R</v>
          </cell>
          <cell r="D308">
            <v>164974.05468000003</v>
          </cell>
          <cell r="E308">
            <v>282422.22402873437</v>
          </cell>
          <cell r="F308">
            <v>0</v>
          </cell>
          <cell r="G308">
            <v>0</v>
          </cell>
          <cell r="H308">
            <v>0</v>
          </cell>
          <cell r="I308">
            <v>447396.27870873443</v>
          </cell>
        </row>
        <row r="309">
          <cell r="C309" t="str">
            <v>T_DCCP6R</v>
          </cell>
          <cell r="D309">
            <v>231385.59468000004</v>
          </cell>
          <cell r="E309">
            <v>292734.69488000002</v>
          </cell>
          <cell r="F309">
            <v>0</v>
          </cell>
          <cell r="G309">
            <v>0</v>
          </cell>
          <cell r="H309">
            <v>0</v>
          </cell>
          <cell r="I309">
            <v>524120.28956000006</v>
          </cell>
        </row>
        <row r="310">
          <cell r="C310" t="str">
            <v>T_DCCP6SR</v>
          </cell>
          <cell r="D310">
            <v>212951.99468000003</v>
          </cell>
          <cell r="E310">
            <v>292734.69488000002</v>
          </cell>
          <cell r="F310">
            <v>0</v>
          </cell>
          <cell r="G310">
            <v>0</v>
          </cell>
          <cell r="H310">
            <v>0</v>
          </cell>
          <cell r="I310">
            <v>505686.68956000009</v>
          </cell>
        </row>
        <row r="311">
          <cell r="C311" t="str">
            <v>T_DCCP6SR10</v>
          </cell>
          <cell r="D311">
            <v>1195308.2122800001</v>
          </cell>
          <cell r="E311">
            <v>869820.73064000008</v>
          </cell>
          <cell r="F311">
            <v>0</v>
          </cell>
          <cell r="G311">
            <v>0</v>
          </cell>
          <cell r="H311">
            <v>0</v>
          </cell>
          <cell r="I311">
            <v>2065128.9429200003</v>
          </cell>
        </row>
        <row r="312">
          <cell r="C312" t="str">
            <v>T_DCCP6U</v>
          </cell>
          <cell r="D312">
            <v>263149.83468000003</v>
          </cell>
          <cell r="E312">
            <v>311044.16032000002</v>
          </cell>
          <cell r="F312">
            <v>0</v>
          </cell>
          <cell r="G312">
            <v>0</v>
          </cell>
          <cell r="H312">
            <v>0</v>
          </cell>
          <cell r="I312">
            <v>574193.99500000011</v>
          </cell>
        </row>
        <row r="313">
          <cell r="C313" t="str">
            <v>T_RSCWP3R</v>
          </cell>
          <cell r="D313">
            <v>7064.3400000000011</v>
          </cell>
          <cell r="E313">
            <v>122750.42144000001</v>
          </cell>
          <cell r="F313">
            <v>0</v>
          </cell>
          <cell r="G313">
            <v>0</v>
          </cell>
          <cell r="H313">
            <v>0</v>
          </cell>
          <cell r="I313">
            <v>129814.76144</v>
          </cell>
        </row>
        <row r="314">
          <cell r="C314" t="str">
            <v>T_RSCWP3U</v>
          </cell>
          <cell r="D314">
            <v>7064.3400000000011</v>
          </cell>
          <cell r="E314">
            <v>124178.80064000002</v>
          </cell>
          <cell r="F314">
            <v>0</v>
          </cell>
          <cell r="G314">
            <v>0</v>
          </cell>
          <cell r="H314">
            <v>0</v>
          </cell>
          <cell r="I314">
            <v>131243.14064000003</v>
          </cell>
        </row>
        <row r="315">
          <cell r="C315" t="str">
            <v>T_SCCP1R</v>
          </cell>
          <cell r="D315">
            <v>176613.07468000002</v>
          </cell>
          <cell r="E315">
            <v>273581.30776</v>
          </cell>
          <cell r="F315">
            <v>0</v>
          </cell>
          <cell r="G315">
            <v>0</v>
          </cell>
          <cell r="H315">
            <v>0</v>
          </cell>
          <cell r="I315">
            <v>450194.38244000002</v>
          </cell>
        </row>
        <row r="316">
          <cell r="C316" t="str">
            <v>T_SCCP1R10</v>
          </cell>
          <cell r="D316">
            <v>1435999.6277600001</v>
          </cell>
          <cell r="E316">
            <v>746945.54520000017</v>
          </cell>
          <cell r="F316">
            <v>0</v>
          </cell>
          <cell r="G316">
            <v>0</v>
          </cell>
          <cell r="H316">
            <v>0</v>
          </cell>
          <cell r="I316">
            <v>2182945.1729600001</v>
          </cell>
        </row>
        <row r="317">
          <cell r="C317" t="str">
            <v>T_SCCP1U</v>
          </cell>
          <cell r="D317">
            <v>190584.39468000003</v>
          </cell>
          <cell r="E317">
            <v>269054.30784000002</v>
          </cell>
          <cell r="F317">
            <v>0</v>
          </cell>
          <cell r="G317">
            <v>0</v>
          </cell>
          <cell r="H317">
            <v>0</v>
          </cell>
          <cell r="I317">
            <v>459638.70252000005</v>
          </cell>
        </row>
        <row r="318">
          <cell r="C318" t="str">
            <v>T_SCCP1U10</v>
          </cell>
          <cell r="D318">
            <v>1580658.4277600001</v>
          </cell>
          <cell r="E318">
            <v>778970.10360000015</v>
          </cell>
          <cell r="F318">
            <v>0</v>
          </cell>
          <cell r="G318">
            <v>0</v>
          </cell>
          <cell r="H318">
            <v>0</v>
          </cell>
          <cell r="I318">
            <v>2359628.5313600004</v>
          </cell>
        </row>
        <row r="319">
          <cell r="C319" t="str">
            <v>T_SCCP6R</v>
          </cell>
          <cell r="D319">
            <v>160618.55468000003</v>
          </cell>
          <cell r="E319">
            <v>264426.57504000003</v>
          </cell>
          <cell r="F319">
            <v>0</v>
          </cell>
          <cell r="G319">
            <v>0</v>
          </cell>
          <cell r="H319">
            <v>0</v>
          </cell>
          <cell r="I319">
            <v>425045.12972000008</v>
          </cell>
        </row>
        <row r="320">
          <cell r="C320" t="str">
            <v>T_SCCP6R10</v>
          </cell>
          <cell r="D320">
            <v>1461062.8832400001</v>
          </cell>
          <cell r="E320">
            <v>711107.2548</v>
          </cell>
          <cell r="F320">
            <v>0</v>
          </cell>
          <cell r="G320">
            <v>0</v>
          </cell>
          <cell r="H320">
            <v>0</v>
          </cell>
          <cell r="I320">
            <v>2172170.1380400001</v>
          </cell>
        </row>
        <row r="321">
          <cell r="C321" t="str">
            <v>T_SCCP6SR</v>
          </cell>
          <cell r="D321">
            <v>148704.15468000004</v>
          </cell>
          <cell r="E321">
            <v>264426.57504000003</v>
          </cell>
          <cell r="F321">
            <v>0</v>
          </cell>
          <cell r="G321">
            <v>0</v>
          </cell>
          <cell r="H321">
            <v>0</v>
          </cell>
          <cell r="I321">
            <v>413130.72972000006</v>
          </cell>
        </row>
        <row r="322">
          <cell r="C322" t="str">
            <v>T_SCCP6SR10</v>
          </cell>
          <cell r="D322">
            <v>1184438.885</v>
          </cell>
          <cell r="E322">
            <v>711107.2548</v>
          </cell>
          <cell r="F322">
            <v>0</v>
          </cell>
          <cell r="G322">
            <v>0</v>
          </cell>
          <cell r="H322">
            <v>0</v>
          </cell>
          <cell r="I322">
            <v>1895546.1398</v>
          </cell>
        </row>
        <row r="323">
          <cell r="C323" t="str">
            <v>T_SCCP6SU</v>
          </cell>
          <cell r="D323">
            <v>205938.23468000002</v>
          </cell>
          <cell r="E323">
            <v>283904.95552000002</v>
          </cell>
          <cell r="F323">
            <v>0</v>
          </cell>
          <cell r="G323">
            <v>0</v>
          </cell>
          <cell r="H323">
            <v>0</v>
          </cell>
          <cell r="I323">
            <v>489843.19020000007</v>
          </cell>
        </row>
        <row r="324">
          <cell r="C324" t="str">
            <v>T_SCCP6U</v>
          </cell>
          <cell r="D324">
            <v>215155.03468000004</v>
          </cell>
          <cell r="E324">
            <v>283958.00832000002</v>
          </cell>
          <cell r="F324">
            <v>0</v>
          </cell>
          <cell r="G324">
            <v>0</v>
          </cell>
          <cell r="H324">
            <v>0</v>
          </cell>
          <cell r="I324">
            <v>499113.04300000006</v>
          </cell>
        </row>
        <row r="325">
          <cell r="C325" t="str">
            <v>T_SCCP6U10</v>
          </cell>
          <cell r="D325">
            <v>1844097.6587200002</v>
          </cell>
          <cell r="E325">
            <v>854679.86616000009</v>
          </cell>
          <cell r="F325">
            <v>0</v>
          </cell>
          <cell r="G325">
            <v>0</v>
          </cell>
          <cell r="H325">
            <v>0</v>
          </cell>
          <cell r="I325">
            <v>2698777.5248800004</v>
          </cell>
        </row>
        <row r="326">
          <cell r="C326" t="str">
            <v>T_SCWP3U</v>
          </cell>
          <cell r="D326">
            <v>78900.304000000004</v>
          </cell>
          <cell r="E326">
            <v>142043.99384000001</v>
          </cell>
          <cell r="F326">
            <v>0</v>
          </cell>
          <cell r="G326">
            <v>0</v>
          </cell>
          <cell r="H326">
            <v>0</v>
          </cell>
          <cell r="I326">
            <v>220944.29784000001</v>
          </cell>
        </row>
        <row r="327">
          <cell r="C327" t="str">
            <v>T_UG132_CBL</v>
          </cell>
          <cell r="D327">
            <v>1659024.0000000002</v>
          </cell>
          <cell r="E327">
            <v>183969.41863999999</v>
          </cell>
          <cell r="F327">
            <v>0</v>
          </cell>
          <cell r="G327">
            <v>0</v>
          </cell>
          <cell r="H327">
            <v>0</v>
          </cell>
          <cell r="I327">
            <v>1842993.4186400003</v>
          </cell>
        </row>
        <row r="328">
          <cell r="C328" t="str">
            <v>T_UG132_CBL</v>
          </cell>
          <cell r="D328">
            <v>1659024.0000000002</v>
          </cell>
          <cell r="E328">
            <v>183969.41863999999</v>
          </cell>
          <cell r="F328">
            <v>0</v>
          </cell>
          <cell r="G328">
            <v>0</v>
          </cell>
          <cell r="H328">
            <v>0</v>
          </cell>
          <cell r="I328">
            <v>1842993.4186400003</v>
          </cell>
        </row>
        <row r="329">
          <cell r="C329" t="str">
            <v>TBA</v>
          </cell>
          <cell r="D329" t="e">
            <v>#N/A</v>
          </cell>
          <cell r="E329" t="e">
            <v>#N/A</v>
          </cell>
          <cell r="F329" t="e">
            <v>#N/A</v>
          </cell>
          <cell r="G329" t="e">
            <v>#N/A</v>
          </cell>
          <cell r="H329" t="e">
            <v>#N/A</v>
          </cell>
          <cell r="I329" t="e">
            <v>#N/A</v>
          </cell>
        </row>
        <row r="330">
          <cell r="C330" t="str">
            <v>MIP1187</v>
          </cell>
          <cell r="D330">
            <v>709299.07600000012</v>
          </cell>
          <cell r="E330">
            <v>90471.018519999998</v>
          </cell>
          <cell r="F330">
            <v>0</v>
          </cell>
          <cell r="G330">
            <v>0</v>
          </cell>
          <cell r="H330">
            <v>0</v>
          </cell>
          <cell r="I330">
            <v>799770.09452000016</v>
          </cell>
        </row>
        <row r="331">
          <cell r="C331" t="str">
            <v>MIP1193</v>
          </cell>
          <cell r="D331">
            <v>1468.8</v>
          </cell>
          <cell r="E331">
            <v>1797.75</v>
          </cell>
          <cell r="F331">
            <v>0</v>
          </cell>
          <cell r="G331">
            <v>0</v>
          </cell>
          <cell r="H331">
            <v>0</v>
          </cell>
          <cell r="I331">
            <v>3266.55</v>
          </cell>
        </row>
        <row r="332">
          <cell r="C332" t="str">
            <v>MIP1194</v>
          </cell>
          <cell r="D332">
            <v>2382.21</v>
          </cell>
          <cell r="E332">
            <v>1969.1100000000001</v>
          </cell>
          <cell r="F332">
            <v>0</v>
          </cell>
          <cell r="G332">
            <v>0</v>
          </cell>
          <cell r="H332">
            <v>0</v>
          </cell>
          <cell r="I332">
            <v>4351.32</v>
          </cell>
        </row>
        <row r="333">
          <cell r="C333" t="str">
            <v>End of life Radio refurbishment Western Queensland</v>
          </cell>
          <cell r="D333">
            <v>13884772.000000002</v>
          </cell>
          <cell r="E333">
            <v>1632048.0000000002</v>
          </cell>
          <cell r="F333">
            <v>0</v>
          </cell>
          <cell r="G333">
            <v>0</v>
          </cell>
          <cell r="H333">
            <v>0</v>
          </cell>
          <cell r="I333">
            <v>15516820.000000002</v>
          </cell>
        </row>
        <row r="334">
          <cell r="C334">
            <v>0</v>
          </cell>
          <cell r="D334" t="e">
            <v>#N/A</v>
          </cell>
          <cell r="E334" t="e">
            <v>#N/A</v>
          </cell>
          <cell r="F334" t="e">
            <v>#N/A</v>
          </cell>
          <cell r="G334" t="e">
            <v>#N/A</v>
          </cell>
          <cell r="H334" t="e">
            <v>#N/A</v>
          </cell>
          <cell r="I334" t="e">
            <v>#N/A</v>
          </cell>
        </row>
        <row r="335">
          <cell r="C335">
            <v>0</v>
          </cell>
          <cell r="D335" t="e">
            <v>#N/A</v>
          </cell>
          <cell r="E335" t="e">
            <v>#N/A</v>
          </cell>
          <cell r="F335" t="e">
            <v>#N/A</v>
          </cell>
          <cell r="G335" t="e">
            <v>#N/A</v>
          </cell>
          <cell r="H335" t="e">
            <v>#N/A</v>
          </cell>
          <cell r="I335" t="e">
            <v>#N/A</v>
          </cell>
        </row>
        <row r="336">
          <cell r="C336">
            <v>0</v>
          </cell>
          <cell r="D336" t="e">
            <v>#N/A</v>
          </cell>
          <cell r="E336" t="e">
            <v>#N/A</v>
          </cell>
          <cell r="F336" t="e">
            <v>#N/A</v>
          </cell>
          <cell r="G336" t="e">
            <v>#N/A</v>
          </cell>
          <cell r="H336" t="e">
            <v>#N/A</v>
          </cell>
          <cell r="I336" t="e">
            <v>#N/A</v>
          </cell>
        </row>
        <row r="337">
          <cell r="C337">
            <v>0</v>
          </cell>
          <cell r="D337" t="e">
            <v>#N/A</v>
          </cell>
          <cell r="E337" t="e">
            <v>#N/A</v>
          </cell>
          <cell r="F337" t="e">
            <v>#N/A</v>
          </cell>
          <cell r="G337" t="e">
            <v>#N/A</v>
          </cell>
          <cell r="H337" t="e">
            <v>#N/A</v>
          </cell>
          <cell r="I337" t="e">
            <v>#N/A</v>
          </cell>
        </row>
        <row r="338">
          <cell r="C338">
            <v>0</v>
          </cell>
          <cell r="D338" t="e">
            <v>#N/A</v>
          </cell>
          <cell r="E338" t="e">
            <v>#N/A</v>
          </cell>
          <cell r="F338" t="e">
            <v>#N/A</v>
          </cell>
          <cell r="G338" t="e">
            <v>#N/A</v>
          </cell>
          <cell r="H338" t="e">
            <v>#N/A</v>
          </cell>
          <cell r="I338" t="e">
            <v>#N/A</v>
          </cell>
        </row>
        <row r="339">
          <cell r="C339">
            <v>0</v>
          </cell>
          <cell r="D339" t="e">
            <v>#N/A</v>
          </cell>
          <cell r="E339" t="e">
            <v>#N/A</v>
          </cell>
          <cell r="F339" t="e">
            <v>#N/A</v>
          </cell>
          <cell r="G339" t="e">
            <v>#N/A</v>
          </cell>
          <cell r="H339" t="e">
            <v>#N/A</v>
          </cell>
          <cell r="I339" t="e">
            <v>#N/A</v>
          </cell>
        </row>
        <row r="340">
          <cell r="C340">
            <v>0</v>
          </cell>
          <cell r="D340" t="e">
            <v>#N/A</v>
          </cell>
          <cell r="E340" t="e">
            <v>#N/A</v>
          </cell>
          <cell r="F340" t="e">
            <v>#N/A</v>
          </cell>
          <cell r="G340" t="e">
            <v>#N/A</v>
          </cell>
          <cell r="H340" t="e">
            <v>#N/A</v>
          </cell>
          <cell r="I340" t="e">
            <v>#N/A</v>
          </cell>
        </row>
        <row r="341">
          <cell r="C341">
            <v>0</v>
          </cell>
          <cell r="D341" t="e">
            <v>#N/A</v>
          </cell>
          <cell r="E341" t="e">
            <v>#N/A</v>
          </cell>
          <cell r="F341" t="e">
            <v>#N/A</v>
          </cell>
          <cell r="G341" t="e">
            <v>#N/A</v>
          </cell>
          <cell r="H341" t="e">
            <v>#N/A</v>
          </cell>
          <cell r="I341" t="e">
            <v>#N/A</v>
          </cell>
        </row>
        <row r="342">
          <cell r="C342">
            <v>0</v>
          </cell>
          <cell r="D342" t="e">
            <v>#N/A</v>
          </cell>
          <cell r="E342" t="e">
            <v>#N/A</v>
          </cell>
          <cell r="F342" t="e">
            <v>#N/A</v>
          </cell>
          <cell r="G342" t="e">
            <v>#N/A</v>
          </cell>
          <cell r="H342" t="e">
            <v>#N/A</v>
          </cell>
          <cell r="I342" t="e">
            <v>#N/A</v>
          </cell>
        </row>
        <row r="343">
          <cell r="C343">
            <v>0</v>
          </cell>
          <cell r="D343" t="e">
            <v>#N/A</v>
          </cell>
          <cell r="E343" t="e">
            <v>#N/A</v>
          </cell>
          <cell r="F343" t="e">
            <v>#N/A</v>
          </cell>
          <cell r="G343" t="e">
            <v>#N/A</v>
          </cell>
          <cell r="H343" t="e">
            <v>#N/A</v>
          </cell>
          <cell r="I343" t="e">
            <v>#N/A</v>
          </cell>
        </row>
        <row r="344">
          <cell r="C344">
            <v>0</v>
          </cell>
          <cell r="D344" t="e">
            <v>#N/A</v>
          </cell>
          <cell r="E344" t="e">
            <v>#N/A</v>
          </cell>
          <cell r="F344" t="e">
            <v>#N/A</v>
          </cell>
          <cell r="G344" t="e">
            <v>#N/A</v>
          </cell>
          <cell r="H344" t="e">
            <v>#N/A</v>
          </cell>
          <cell r="I344" t="e">
            <v>#N/A</v>
          </cell>
        </row>
        <row r="345">
          <cell r="C345">
            <v>0</v>
          </cell>
          <cell r="D345" t="e">
            <v>#N/A</v>
          </cell>
          <cell r="E345" t="e">
            <v>#N/A</v>
          </cell>
          <cell r="F345" t="e">
            <v>#N/A</v>
          </cell>
          <cell r="G345" t="e">
            <v>#N/A</v>
          </cell>
          <cell r="H345" t="e">
            <v>#N/A</v>
          </cell>
          <cell r="I345" t="e">
            <v>#N/A</v>
          </cell>
        </row>
        <row r="346">
          <cell r="C346">
            <v>0</v>
          </cell>
          <cell r="D346" t="e">
            <v>#N/A</v>
          </cell>
          <cell r="E346" t="e">
            <v>#N/A</v>
          </cell>
          <cell r="F346" t="e">
            <v>#N/A</v>
          </cell>
          <cell r="G346" t="e">
            <v>#N/A</v>
          </cell>
          <cell r="H346" t="e">
            <v>#N/A</v>
          </cell>
          <cell r="I346" t="e">
            <v>#N/A</v>
          </cell>
        </row>
        <row r="347">
          <cell r="C347">
            <v>0</v>
          </cell>
          <cell r="D347" t="e">
            <v>#N/A</v>
          </cell>
          <cell r="E347" t="e">
            <v>#N/A</v>
          </cell>
          <cell r="F347" t="e">
            <v>#N/A</v>
          </cell>
          <cell r="G347" t="e">
            <v>#N/A</v>
          </cell>
          <cell r="H347" t="e">
            <v>#N/A</v>
          </cell>
          <cell r="I347" t="e">
            <v>#N/A</v>
          </cell>
        </row>
        <row r="348">
          <cell r="C348">
            <v>0</v>
          </cell>
          <cell r="D348" t="e">
            <v>#N/A</v>
          </cell>
          <cell r="E348" t="e">
            <v>#N/A</v>
          </cell>
          <cell r="F348" t="e">
            <v>#N/A</v>
          </cell>
          <cell r="G348" t="e">
            <v>#N/A</v>
          </cell>
          <cell r="H348" t="e">
            <v>#N/A</v>
          </cell>
          <cell r="I348" t="e">
            <v>#N/A</v>
          </cell>
        </row>
        <row r="349">
          <cell r="C349">
            <v>0</v>
          </cell>
          <cell r="D349" t="e">
            <v>#N/A</v>
          </cell>
          <cell r="E349" t="e">
            <v>#N/A</v>
          </cell>
          <cell r="F349" t="e">
            <v>#N/A</v>
          </cell>
          <cell r="G349" t="e">
            <v>#N/A</v>
          </cell>
          <cell r="H349" t="e">
            <v>#N/A</v>
          </cell>
          <cell r="I349" t="e">
            <v>#N/A</v>
          </cell>
        </row>
        <row r="350">
          <cell r="C350">
            <v>0</v>
          </cell>
          <cell r="D350" t="e">
            <v>#N/A</v>
          </cell>
          <cell r="E350" t="e">
            <v>#N/A</v>
          </cell>
          <cell r="F350" t="e">
            <v>#N/A</v>
          </cell>
          <cell r="G350" t="e">
            <v>#N/A</v>
          </cell>
          <cell r="H350" t="e">
            <v>#N/A</v>
          </cell>
          <cell r="I350" t="e">
            <v>#N/A</v>
          </cell>
        </row>
      </sheetData>
      <sheetData sheetId="2"/>
      <sheetData sheetId="3"/>
      <sheetData sheetId="4"/>
      <sheetData sheetId="5"/>
      <sheetData sheetId="6"/>
      <sheetData sheetId="7"/>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Sheet4"/>
      <sheetName val="Sheet5"/>
      <sheetName val="Check These"/>
      <sheetName val="Summary by Location"/>
      <sheetName val="Summary by Strategy"/>
      <sheetName val="Projects"/>
      <sheetName val="Strategies"/>
      <sheetName val="Comments"/>
    </sheetNames>
    <sheetDataSet>
      <sheetData sheetId="0"/>
      <sheetData sheetId="1"/>
      <sheetData sheetId="2"/>
      <sheetData sheetId="3"/>
      <sheetData sheetId="4"/>
      <sheetData sheetId="5"/>
      <sheetData sheetId="6">
        <row r="7">
          <cell r="B7">
            <v>0</v>
          </cell>
          <cell r="C7" t="str">
            <v>Transformers</v>
          </cell>
          <cell r="D7" t="str">
            <v>Condition Assessment</v>
          </cell>
          <cell r="E7" t="str">
            <v>Other</v>
          </cell>
          <cell r="F7" t="str">
            <v>Life Assessment</v>
          </cell>
          <cell r="G7" t="str">
            <v>O</v>
          </cell>
          <cell r="H7" t="str">
            <v>I</v>
          </cell>
          <cell r="I7">
            <v>1994</v>
          </cell>
          <cell r="J7" t="str">
            <v>Asset Managers</v>
          </cell>
          <cell r="K7" t="str">
            <v>Recurrent</v>
          </cell>
          <cell r="M7" t="str">
            <v>RM</v>
          </cell>
          <cell r="Q7">
            <v>3</v>
          </cell>
        </row>
        <row r="8">
          <cell r="B8">
            <v>0.1</v>
          </cell>
          <cell r="C8" t="str">
            <v>Transformers</v>
          </cell>
          <cell r="D8" t="str">
            <v>Transformer/Reactor Refurbishment</v>
          </cell>
          <cell r="E8" t="str">
            <v>Life Extension</v>
          </cell>
          <cell r="F8" t="str">
            <v>Refurbish Transformers</v>
          </cell>
          <cell r="G8" t="str">
            <v>M</v>
          </cell>
          <cell r="H8" t="str">
            <v>C</v>
          </cell>
          <cell r="I8">
            <v>1994</v>
          </cell>
          <cell r="J8" t="str">
            <v>Asset Managers</v>
          </cell>
          <cell r="K8" t="str">
            <v>Recurrent</v>
          </cell>
          <cell r="L8" t="str">
            <v>Need to separate oil leaks and oil treatment and also to include all txs in Attach A</v>
          </cell>
          <cell r="M8" t="str">
            <v>Assess indivually</v>
          </cell>
          <cell r="Q8" t="str">
            <v>3i</v>
          </cell>
        </row>
        <row r="9">
          <cell r="B9">
            <v>1</v>
          </cell>
          <cell r="C9" t="str">
            <v>Transformers</v>
          </cell>
          <cell r="D9" t="str">
            <v>Transformer/Reactor Life Extension</v>
          </cell>
          <cell r="E9" t="str">
            <v>Life Extension</v>
          </cell>
          <cell r="F9" t="str">
            <v>Life Extension Works</v>
          </cell>
          <cell r="G9" t="str">
            <v>C</v>
          </cell>
        </row>
        <row r="10">
          <cell r="B10">
            <v>1.1000000000000001</v>
          </cell>
          <cell r="C10" t="str">
            <v>Transformers</v>
          </cell>
          <cell r="D10" t="str">
            <v>Transformer/Reactor Replacement</v>
          </cell>
          <cell r="E10" t="str">
            <v>Replacement</v>
          </cell>
          <cell r="F10" t="str">
            <v>Replace Transformers (planned)</v>
          </cell>
          <cell r="G10" t="str">
            <v>C</v>
          </cell>
          <cell r="H10" t="str">
            <v>C</v>
          </cell>
          <cell r="I10">
            <v>2002</v>
          </cell>
          <cell r="J10" t="str">
            <v>Asset Managers</v>
          </cell>
          <cell r="K10" t="str">
            <v>Recurrent</v>
          </cell>
          <cell r="M10" t="str">
            <v>Assess indivually</v>
          </cell>
          <cell r="Q10" t="str">
            <v>2i</v>
          </cell>
        </row>
        <row r="11">
          <cell r="B11">
            <v>2</v>
          </cell>
          <cell r="C11" t="str">
            <v>Transformers</v>
          </cell>
          <cell r="D11" t="str">
            <v>Transformer/Reactor Failure</v>
          </cell>
          <cell r="E11" t="str">
            <v>Replacement</v>
          </cell>
          <cell r="F11" t="str">
            <v>Replace Transformers (unplanned)</v>
          </cell>
          <cell r="G11" t="str">
            <v>C</v>
          </cell>
          <cell r="H11" t="str">
            <v>C</v>
          </cell>
          <cell r="I11">
            <v>2002</v>
          </cell>
          <cell r="J11" t="str">
            <v>SSE</v>
          </cell>
          <cell r="K11" t="str">
            <v>Recurrent</v>
          </cell>
          <cell r="M11">
            <v>0</v>
          </cell>
          <cell r="N11">
            <v>0</v>
          </cell>
          <cell r="O11">
            <v>10</v>
          </cell>
          <cell r="P11">
            <v>0</v>
          </cell>
          <cell r="Q11">
            <v>1</v>
          </cell>
        </row>
        <row r="12">
          <cell r="B12">
            <v>3</v>
          </cell>
          <cell r="C12" t="str">
            <v>Transformers</v>
          </cell>
          <cell r="D12" t="str">
            <v>Conservator Bags</v>
          </cell>
          <cell r="E12" t="str">
            <v>Conservator Bags</v>
          </cell>
          <cell r="F12" t="str">
            <v>Install bags on Txs manufactured &gt;1975</v>
          </cell>
          <cell r="G12" t="str">
            <v>C</v>
          </cell>
          <cell r="H12" t="str">
            <v>R</v>
          </cell>
          <cell r="I12">
            <v>1994</v>
          </cell>
          <cell r="J12" t="str">
            <v>Asset Managers</v>
          </cell>
          <cell r="K12" t="str">
            <v>Deferred (no date)</v>
          </cell>
          <cell r="L12" t="str">
            <v>Need to split Strategy a1 into pre 1975 and post1975</v>
          </cell>
          <cell r="M12">
            <v>0</v>
          </cell>
          <cell r="N12">
            <v>0</v>
          </cell>
          <cell r="O12">
            <v>0</v>
          </cell>
          <cell r="P12">
            <v>10</v>
          </cell>
          <cell r="Q12">
            <v>3</v>
          </cell>
        </row>
        <row r="13">
          <cell r="B13">
            <v>3</v>
          </cell>
          <cell r="C13" t="str">
            <v>Transformers</v>
          </cell>
          <cell r="D13" t="str">
            <v>Conservator Bags</v>
          </cell>
          <cell r="E13" t="str">
            <v>Conservator Bags</v>
          </cell>
          <cell r="F13" t="str">
            <v>Install bags on Txs manufactured &lt;1975</v>
          </cell>
          <cell r="G13" t="str">
            <v>C</v>
          </cell>
          <cell r="H13" t="str">
            <v>R</v>
          </cell>
          <cell r="I13">
            <v>1994</v>
          </cell>
          <cell r="J13" t="str">
            <v>Asset Managers</v>
          </cell>
          <cell r="K13" t="str">
            <v>Deferred (2003)</v>
          </cell>
          <cell r="L13" t="str">
            <v>Reason for difference between pre 1975 and post 1975 not clear</v>
          </cell>
          <cell r="M13">
            <v>0</v>
          </cell>
          <cell r="N13">
            <v>0</v>
          </cell>
          <cell r="O13">
            <v>0</v>
          </cell>
          <cell r="P13">
            <v>8</v>
          </cell>
          <cell r="Q13">
            <v>3</v>
          </cell>
        </row>
        <row r="14">
          <cell r="B14">
            <v>3</v>
          </cell>
          <cell r="C14" t="str">
            <v>Transformers</v>
          </cell>
          <cell r="D14" t="str">
            <v>Conservator Bags</v>
          </cell>
          <cell r="E14" t="str">
            <v>Conservator Bags</v>
          </cell>
          <cell r="F14" t="str">
            <v>Review effectiveness of air/oil separation systems and investigate alternative methods</v>
          </cell>
          <cell r="G14" t="str">
            <v>O</v>
          </cell>
          <cell r="H14" t="str">
            <v>I</v>
          </cell>
          <cell r="I14">
            <v>2002</v>
          </cell>
          <cell r="J14" t="str">
            <v>AM/Central</v>
          </cell>
          <cell r="K14">
            <v>38352</v>
          </cell>
          <cell r="M14">
            <v>0</v>
          </cell>
          <cell r="N14">
            <v>0</v>
          </cell>
          <cell r="O14">
            <v>0</v>
          </cell>
          <cell r="P14">
            <v>8</v>
          </cell>
          <cell r="Q14">
            <v>3</v>
          </cell>
        </row>
        <row r="15">
          <cell r="B15">
            <v>4</v>
          </cell>
          <cell r="C15" t="str">
            <v>Transformers</v>
          </cell>
          <cell r="D15" t="str">
            <v>Sealing of On Load Tapchanger Diverter Compartments</v>
          </cell>
          <cell r="E15" t="str">
            <v>Other</v>
          </cell>
          <cell r="F15" t="str">
            <v>Review effectiveness of existing condition monitoring where oil leaks from diverter into the main tank and examine alternative techniques</v>
          </cell>
          <cell r="G15" t="str">
            <v>O</v>
          </cell>
          <cell r="H15" t="str">
            <v>I</v>
          </cell>
          <cell r="I15">
            <v>2002</v>
          </cell>
          <cell r="J15" t="str">
            <v>SSE</v>
          </cell>
          <cell r="K15">
            <v>38504</v>
          </cell>
          <cell r="L15" t="str">
            <v>Target dates required</v>
          </cell>
          <cell r="M15">
            <v>0</v>
          </cell>
          <cell r="N15">
            <v>0</v>
          </cell>
          <cell r="O15">
            <v>0</v>
          </cell>
          <cell r="P15">
            <v>8</v>
          </cell>
          <cell r="Q15">
            <v>3</v>
          </cell>
        </row>
        <row r="16">
          <cell r="B16">
            <v>5</v>
          </cell>
          <cell r="C16" t="str">
            <v>Transformers</v>
          </cell>
          <cell r="D16" t="str">
            <v>Ageing of On Load Tapchangers</v>
          </cell>
          <cell r="E16" t="str">
            <v>Other</v>
          </cell>
          <cell r="F16" t="str">
            <v>Review all tapchangers that operate more than 15,000 times per year and assess suitability for an on-line filter unit to be installed, or other methods of controlling diverter switch wear</v>
          </cell>
          <cell r="G16" t="str">
            <v>O</v>
          </cell>
          <cell r="H16" t="str">
            <v>I</v>
          </cell>
          <cell r="I16">
            <v>1998</v>
          </cell>
          <cell r="J16" t="str">
            <v>Asset Managers</v>
          </cell>
          <cell r="K16">
            <v>38504</v>
          </cell>
          <cell r="L16" t="str">
            <v>Target dates required</v>
          </cell>
          <cell r="M16">
            <v>2</v>
          </cell>
          <cell r="N16">
            <v>2</v>
          </cell>
          <cell r="O16">
            <v>10</v>
          </cell>
          <cell r="P16">
            <v>8</v>
          </cell>
          <cell r="Q16">
            <v>3</v>
          </cell>
        </row>
        <row r="17">
          <cell r="B17">
            <v>5</v>
          </cell>
          <cell r="C17" t="str">
            <v>Transformers</v>
          </cell>
          <cell r="D17" t="str">
            <v>Ageing of On Load Tapchangers</v>
          </cell>
          <cell r="E17" t="str">
            <v>Other</v>
          </cell>
          <cell r="F17" t="str">
            <v>Install on-line oil filter units as determined by the investigation</v>
          </cell>
          <cell r="G17" t="str">
            <v>C</v>
          </cell>
          <cell r="H17" t="str">
            <v>C</v>
          </cell>
          <cell r="I17">
            <v>1998</v>
          </cell>
          <cell r="J17" t="str">
            <v>Asset Managers</v>
          </cell>
          <cell r="K17" t="str">
            <v>To be determined by investigation</v>
          </cell>
          <cell r="M17">
            <v>2</v>
          </cell>
          <cell r="N17">
            <v>2</v>
          </cell>
          <cell r="O17">
            <v>10</v>
          </cell>
          <cell r="P17">
            <v>8</v>
          </cell>
          <cell r="Q17">
            <v>3</v>
          </cell>
        </row>
        <row r="18">
          <cell r="B18">
            <v>6</v>
          </cell>
          <cell r="C18" t="str">
            <v>Transformers</v>
          </cell>
          <cell r="D18" t="str">
            <v>Ageing of On Load Tapchangers</v>
          </cell>
          <cell r="E18" t="str">
            <v>Other</v>
          </cell>
          <cell r="F18" t="str">
            <v>Develop a schedule for the inspection of all Reinhausen tapchangers with greater than 300,000 operations (500,000 operations for transformers loaded between 30%  and 50% of rating)</v>
          </cell>
          <cell r="G18" t="str">
            <v>O</v>
          </cell>
          <cell r="H18" t="str">
            <v>I</v>
          </cell>
          <cell r="I18">
            <v>2002</v>
          </cell>
          <cell r="J18" t="str">
            <v>SSE</v>
          </cell>
          <cell r="K18">
            <v>38322</v>
          </cell>
          <cell r="L18" t="str">
            <v>If it hasn't been done need to renew target date.  Also need to split strategy it List and Maintenance Actions</v>
          </cell>
          <cell r="M18">
            <v>2</v>
          </cell>
          <cell r="N18">
            <v>2</v>
          </cell>
          <cell r="O18">
            <v>10</v>
          </cell>
          <cell r="P18">
            <v>10</v>
          </cell>
          <cell r="Q18">
            <v>3</v>
          </cell>
        </row>
        <row r="19">
          <cell r="B19">
            <v>6</v>
          </cell>
          <cell r="C19" t="str">
            <v>Transformers</v>
          </cell>
          <cell r="D19" t="str">
            <v>Ageing of On Load Tapchangers</v>
          </cell>
          <cell r="E19" t="str">
            <v>Other</v>
          </cell>
          <cell r="F19" t="str">
            <v>Inspect Reinhausen type diverters in conjunction with suitably trained persons as per operational schedule</v>
          </cell>
          <cell r="G19" t="str">
            <v>O</v>
          </cell>
          <cell r="H19" t="str">
            <v>I</v>
          </cell>
          <cell r="I19">
            <v>2002</v>
          </cell>
          <cell r="J19" t="str">
            <v>Asset Managers</v>
          </cell>
          <cell r="K19">
            <v>38533</v>
          </cell>
          <cell r="M19">
            <v>2</v>
          </cell>
          <cell r="N19">
            <v>2</v>
          </cell>
          <cell r="O19">
            <v>10</v>
          </cell>
          <cell r="P19">
            <v>10</v>
          </cell>
          <cell r="Q19">
            <v>3</v>
          </cell>
        </row>
        <row r="20">
          <cell r="B20">
            <v>6</v>
          </cell>
          <cell r="C20" t="str">
            <v>Transformers</v>
          </cell>
          <cell r="D20" t="str">
            <v>Ageing of On Load Tapchangers</v>
          </cell>
          <cell r="E20" t="str">
            <v>Replacement</v>
          </cell>
          <cell r="F20" t="str">
            <v>Replace Reinhausen diverter switches dependent on assessment</v>
          </cell>
          <cell r="G20" t="str">
            <v>C</v>
          </cell>
          <cell r="H20" t="str">
            <v>C</v>
          </cell>
          <cell r="I20">
            <v>1998</v>
          </cell>
          <cell r="J20" t="str">
            <v>Asset Managers</v>
          </cell>
          <cell r="K20" t="str">
            <v>To be determined by investigation</v>
          </cell>
          <cell r="L20" t="str">
            <v>This strategy will need to be defined better so it can be costed.</v>
          </cell>
          <cell r="M20">
            <v>2</v>
          </cell>
          <cell r="N20">
            <v>2</v>
          </cell>
          <cell r="O20">
            <v>10</v>
          </cell>
          <cell r="P20">
            <v>10</v>
          </cell>
          <cell r="Q20">
            <v>3</v>
          </cell>
        </row>
        <row r="21">
          <cell r="B21">
            <v>7</v>
          </cell>
          <cell r="C21" t="str">
            <v>Transformers</v>
          </cell>
          <cell r="D21" t="str">
            <v>Ageing of On Load Tapchangers</v>
          </cell>
          <cell r="E21" t="str">
            <v>Other</v>
          </cell>
          <cell r="F21" t="str">
            <v>Identify F&amp;D Type diverters where there is no mechanical stop</v>
          </cell>
          <cell r="G21" t="str">
            <v>O</v>
          </cell>
          <cell r="H21" t="str">
            <v>I</v>
          </cell>
          <cell r="I21">
            <v>2003</v>
          </cell>
          <cell r="J21" t="str">
            <v>Asset Managers</v>
          </cell>
          <cell r="L21" t="str">
            <v xml:space="preserve">This strategy needs to be split into I &amp; M and target date added to I </v>
          </cell>
          <cell r="M21">
            <v>2</v>
          </cell>
          <cell r="N21">
            <v>2</v>
          </cell>
          <cell r="O21">
            <v>10</v>
          </cell>
          <cell r="P21">
            <v>10</v>
          </cell>
          <cell r="Q21">
            <v>3</v>
          </cell>
        </row>
        <row r="22">
          <cell r="B22">
            <v>7.1</v>
          </cell>
          <cell r="C22" t="str">
            <v>Transformers</v>
          </cell>
          <cell r="D22" t="str">
            <v>Ageing of On Load Tapchangers</v>
          </cell>
          <cell r="E22" t="str">
            <v>Other</v>
          </cell>
          <cell r="F22" t="str">
            <v>Fit new end stops to F &amp; D types</v>
          </cell>
          <cell r="G22" t="str">
            <v>O</v>
          </cell>
          <cell r="H22" t="str">
            <v>M</v>
          </cell>
          <cell r="I22">
            <v>2003</v>
          </cell>
          <cell r="J22" t="str">
            <v>Asset Managers</v>
          </cell>
          <cell r="K22">
            <v>38168</v>
          </cell>
          <cell r="L22" t="str">
            <v>If not done renew target dates.</v>
          </cell>
          <cell r="M22">
            <v>2</v>
          </cell>
          <cell r="N22">
            <v>2</v>
          </cell>
          <cell r="O22">
            <v>10</v>
          </cell>
          <cell r="P22">
            <v>10</v>
          </cell>
          <cell r="Q22">
            <v>3</v>
          </cell>
        </row>
        <row r="23">
          <cell r="B23">
            <v>8</v>
          </cell>
          <cell r="C23" t="str">
            <v>Transformers</v>
          </cell>
          <cell r="D23" t="str">
            <v>Ageing of On Load Tapchangers</v>
          </cell>
          <cell r="E23" t="str">
            <v>Other</v>
          </cell>
          <cell r="F23" t="str">
            <v>Investigate comparison methods to verify alignment in tapchangers</v>
          </cell>
          <cell r="G23" t="str">
            <v>O</v>
          </cell>
          <cell r="H23" t="str">
            <v>I</v>
          </cell>
          <cell r="I23">
            <v>2003</v>
          </cell>
          <cell r="J23" t="str">
            <v>SSE</v>
          </cell>
          <cell r="K23">
            <v>38533</v>
          </cell>
          <cell r="M23">
            <v>2</v>
          </cell>
          <cell r="N23">
            <v>2</v>
          </cell>
          <cell r="O23">
            <v>10</v>
          </cell>
          <cell r="P23">
            <v>10</v>
          </cell>
          <cell r="Q23">
            <v>3</v>
          </cell>
        </row>
        <row r="24">
          <cell r="B24">
            <v>9</v>
          </cell>
          <cell r="C24" t="str">
            <v>Transformers</v>
          </cell>
          <cell r="D24" t="str">
            <v>Ageing of On Load Tapchangers</v>
          </cell>
          <cell r="E24" t="str">
            <v>Other</v>
          </cell>
          <cell r="F24" t="str">
            <v>Set up program of inspection and life assessment of at risk and aged tapchangers</v>
          </cell>
          <cell r="G24" t="str">
            <v>O</v>
          </cell>
          <cell r="H24" t="str">
            <v>I</v>
          </cell>
          <cell r="I24">
            <v>2003</v>
          </cell>
          <cell r="J24" t="str">
            <v>SSE</v>
          </cell>
          <cell r="K24">
            <v>37741</v>
          </cell>
          <cell r="L24" t="str">
            <v>Needs to be split into I &amp; M strategies and really needs more specific targets clarifying types of tapchangers referred to</v>
          </cell>
          <cell r="M24">
            <v>2</v>
          </cell>
          <cell r="N24">
            <v>2</v>
          </cell>
          <cell r="O24">
            <v>10</v>
          </cell>
          <cell r="P24">
            <v>10</v>
          </cell>
          <cell r="Q24">
            <v>3</v>
          </cell>
        </row>
        <row r="25">
          <cell r="B25">
            <v>9</v>
          </cell>
          <cell r="C25" t="str">
            <v>Transformers</v>
          </cell>
          <cell r="D25" t="str">
            <v>Ageing of On Load Tapchangers</v>
          </cell>
          <cell r="E25" t="str">
            <v>Other</v>
          </cell>
          <cell r="F25" t="str">
            <v>Suitably trained staff to Inspect tapchangers determine life assessment</v>
          </cell>
          <cell r="G25" t="str">
            <v>O</v>
          </cell>
          <cell r="H25" t="str">
            <v>I</v>
          </cell>
          <cell r="I25">
            <v>2003</v>
          </cell>
          <cell r="J25" t="str">
            <v>Asset Managers</v>
          </cell>
          <cell r="K25">
            <v>39263</v>
          </cell>
          <cell r="M25">
            <v>2</v>
          </cell>
          <cell r="N25">
            <v>2</v>
          </cell>
          <cell r="O25">
            <v>10</v>
          </cell>
          <cell r="P25">
            <v>10</v>
          </cell>
          <cell r="Q25">
            <v>3</v>
          </cell>
        </row>
        <row r="26">
          <cell r="B26">
            <v>10</v>
          </cell>
          <cell r="C26" t="str">
            <v>Transformers</v>
          </cell>
          <cell r="D26" t="str">
            <v>Ageing of On Load Tapchangers</v>
          </cell>
          <cell r="E26" t="str">
            <v>Other</v>
          </cell>
          <cell r="F26" t="str">
            <v>Report and investigate AVR to reduce no. taps/day</v>
          </cell>
          <cell r="G26" t="str">
            <v>O</v>
          </cell>
          <cell r="H26" t="str">
            <v>I</v>
          </cell>
          <cell r="I26">
            <v>2003</v>
          </cell>
          <cell r="J26" t="str">
            <v>Asset Managers</v>
          </cell>
          <cell r="K26">
            <v>38168</v>
          </cell>
          <cell r="M26">
            <v>2</v>
          </cell>
          <cell r="N26">
            <v>2</v>
          </cell>
          <cell r="O26">
            <v>10</v>
          </cell>
          <cell r="P26">
            <v>8</v>
          </cell>
          <cell r="Q26">
            <v>3</v>
          </cell>
        </row>
        <row r="27">
          <cell r="B27">
            <v>11</v>
          </cell>
          <cell r="C27" t="str">
            <v>Transformers</v>
          </cell>
          <cell r="D27" t="str">
            <v>Bushings</v>
          </cell>
          <cell r="E27" t="str">
            <v>Replacement</v>
          </cell>
          <cell r="F27" t="str">
            <v>Replace all condenser bushings with no DDF point</v>
          </cell>
          <cell r="G27" t="str">
            <v>M</v>
          </cell>
          <cell r="H27" t="str">
            <v>R</v>
          </cell>
          <cell r="I27">
            <v>2000</v>
          </cell>
          <cell r="J27" t="str">
            <v>Asset Managers</v>
          </cell>
          <cell r="K27" t="str">
            <v xml:space="preserve"> Dec 2004</v>
          </cell>
          <cell r="L27" t="str">
            <v>Need to identify which transformers have condenser bushings with no DDF point</v>
          </cell>
          <cell r="M27">
            <v>10</v>
          </cell>
          <cell r="N27">
            <v>5</v>
          </cell>
          <cell r="O27">
            <v>10</v>
          </cell>
          <cell r="P27">
            <v>10</v>
          </cell>
          <cell r="Q27">
            <v>3</v>
          </cell>
        </row>
        <row r="28">
          <cell r="B28">
            <v>12</v>
          </cell>
          <cell r="C28" t="str">
            <v>Transformers</v>
          </cell>
          <cell r="D28" t="str">
            <v>Bushings</v>
          </cell>
          <cell r="E28" t="str">
            <v>Replacement</v>
          </cell>
          <cell r="F28" t="str">
            <v>Replace all condenser type SRBP bushings</v>
          </cell>
          <cell r="G28" t="str">
            <v>M</v>
          </cell>
          <cell r="H28" t="str">
            <v>R</v>
          </cell>
          <cell r="I28">
            <v>2003</v>
          </cell>
          <cell r="J28" t="str">
            <v>Asset Managers</v>
          </cell>
          <cell r="K28">
            <v>39629</v>
          </cell>
          <cell r="L28" t="str">
            <v>Identify bushings</v>
          </cell>
          <cell r="M28">
            <v>10</v>
          </cell>
          <cell r="N28">
            <v>5</v>
          </cell>
          <cell r="O28">
            <v>10</v>
          </cell>
          <cell r="P28">
            <v>10</v>
          </cell>
          <cell r="Q28">
            <v>3</v>
          </cell>
        </row>
        <row r="29">
          <cell r="B29">
            <v>13</v>
          </cell>
          <cell r="C29" t="str">
            <v>Transformers</v>
          </cell>
          <cell r="D29" t="str">
            <v>DGA Techniques</v>
          </cell>
          <cell r="E29" t="str">
            <v>Other</v>
          </cell>
          <cell r="F29" t="str">
            <v>Provide Specialist Training in DGA assessment techniques for selected staff</v>
          </cell>
          <cell r="G29" t="str">
            <v>O</v>
          </cell>
          <cell r="H29" t="str">
            <v>I</v>
          </cell>
          <cell r="I29">
            <v>2003</v>
          </cell>
          <cell r="J29" t="str">
            <v>SSE</v>
          </cell>
          <cell r="K29">
            <v>38322</v>
          </cell>
          <cell r="M29">
            <v>0</v>
          </cell>
          <cell r="N29">
            <v>0</v>
          </cell>
          <cell r="O29">
            <v>0</v>
          </cell>
          <cell r="P29">
            <v>8</v>
          </cell>
          <cell r="Q29">
            <v>3</v>
          </cell>
        </row>
        <row r="30">
          <cell r="B30">
            <v>13</v>
          </cell>
          <cell r="C30" t="str">
            <v>Transformers</v>
          </cell>
          <cell r="D30" t="str">
            <v>DGA Techniques</v>
          </cell>
          <cell r="E30" t="str">
            <v>Other</v>
          </cell>
          <cell r="F30" t="str">
            <v>Acquire DGA Assessment tools and implement supporting processes</v>
          </cell>
          <cell r="G30" t="str">
            <v>O</v>
          </cell>
          <cell r="H30" t="str">
            <v>I</v>
          </cell>
          <cell r="I30">
            <v>2003</v>
          </cell>
          <cell r="J30" t="str">
            <v>SSE</v>
          </cell>
          <cell r="K30">
            <v>38504</v>
          </cell>
          <cell r="M30">
            <v>0</v>
          </cell>
          <cell r="N30">
            <v>0</v>
          </cell>
          <cell r="O30">
            <v>0</v>
          </cell>
          <cell r="P30">
            <v>8</v>
          </cell>
          <cell r="Q30">
            <v>3</v>
          </cell>
        </row>
        <row r="31">
          <cell r="B31">
            <v>14</v>
          </cell>
          <cell r="C31" t="str">
            <v>Transformers</v>
          </cell>
          <cell r="D31" t="str">
            <v>Aged Transformers</v>
          </cell>
          <cell r="E31" t="str">
            <v>Other</v>
          </cell>
          <cell r="F31" t="str">
            <v>Review available DGA Data to identify transformers of concern</v>
          </cell>
          <cell r="G31" t="str">
            <v>O</v>
          </cell>
          <cell r="H31" t="str">
            <v>I</v>
          </cell>
          <cell r="I31">
            <v>2003</v>
          </cell>
          <cell r="J31" t="str">
            <v>Asset Managers</v>
          </cell>
          <cell r="K31">
            <v>38322</v>
          </cell>
          <cell r="M31">
            <v>0</v>
          </cell>
          <cell r="N31">
            <v>0</v>
          </cell>
          <cell r="O31">
            <v>0</v>
          </cell>
          <cell r="P31">
            <v>8</v>
          </cell>
          <cell r="Q31">
            <v>3</v>
          </cell>
        </row>
        <row r="32">
          <cell r="B32">
            <v>14</v>
          </cell>
          <cell r="C32" t="str">
            <v>Transformers</v>
          </cell>
          <cell r="D32" t="str">
            <v>Aged Transformers</v>
          </cell>
          <cell r="E32" t="str">
            <v>Other</v>
          </cell>
          <cell r="F32" t="str">
            <v>Develop an Aged transformer management policy supported by a decision making model</v>
          </cell>
          <cell r="G32" t="str">
            <v>O</v>
          </cell>
          <cell r="H32" t="str">
            <v>I</v>
          </cell>
          <cell r="I32">
            <v>2003</v>
          </cell>
          <cell r="J32" t="str">
            <v>SSE</v>
          </cell>
          <cell r="K32">
            <v>38322</v>
          </cell>
          <cell r="M32">
            <v>0</v>
          </cell>
          <cell r="N32">
            <v>0</v>
          </cell>
          <cell r="O32">
            <v>0</v>
          </cell>
          <cell r="P32">
            <v>8</v>
          </cell>
          <cell r="Q32">
            <v>3</v>
          </cell>
        </row>
        <row r="33">
          <cell r="B33">
            <v>14</v>
          </cell>
          <cell r="C33" t="str">
            <v>Transformers</v>
          </cell>
          <cell r="D33" t="str">
            <v>Aged Transformers</v>
          </cell>
          <cell r="E33" t="str">
            <v>Other</v>
          </cell>
          <cell r="F33" t="str">
            <v>Apply the Aged Transformer model to all transformers to prioritise at risk transformers for replacement or refurbishment</v>
          </cell>
          <cell r="G33" t="str">
            <v>O</v>
          </cell>
          <cell r="H33" t="str">
            <v>I</v>
          </cell>
          <cell r="I33">
            <v>2003</v>
          </cell>
          <cell r="J33" t="str">
            <v>Asset Managers</v>
          </cell>
          <cell r="K33">
            <v>38504</v>
          </cell>
          <cell r="M33">
            <v>0</v>
          </cell>
          <cell r="N33">
            <v>0</v>
          </cell>
          <cell r="O33">
            <v>0</v>
          </cell>
          <cell r="P33">
            <v>8</v>
          </cell>
          <cell r="Q33">
            <v>3</v>
          </cell>
        </row>
        <row r="34">
          <cell r="B34">
            <v>15</v>
          </cell>
          <cell r="C34" t="str">
            <v>Transformers</v>
          </cell>
          <cell r="D34" t="str">
            <v>Operational Recommendations</v>
          </cell>
          <cell r="E34" t="str">
            <v>Other</v>
          </cell>
          <cell r="F34" t="str">
            <v>Implement operating procedures to minimise risk of loss of supply when taking tapchangers out of service by taking transformers to new tap before switching</v>
          </cell>
          <cell r="G34" t="str">
            <v>O</v>
          </cell>
          <cell r="H34" t="str">
            <v>I</v>
          </cell>
          <cell r="I34">
            <v>2003</v>
          </cell>
          <cell r="J34" t="str">
            <v>SSE</v>
          </cell>
          <cell r="K34">
            <v>38322</v>
          </cell>
          <cell r="M34">
            <v>2</v>
          </cell>
          <cell r="N34">
            <v>2</v>
          </cell>
          <cell r="O34">
            <v>10</v>
          </cell>
          <cell r="P34">
            <v>8</v>
          </cell>
          <cell r="Q34">
            <v>3</v>
          </cell>
        </row>
        <row r="35">
          <cell r="B35">
            <v>16</v>
          </cell>
          <cell r="C35" t="str">
            <v>Circuit Breakers</v>
          </cell>
          <cell r="D35" t="str">
            <v>AEI GA 11 W8 CBs</v>
          </cell>
          <cell r="E35" t="str">
            <v>Replacement</v>
          </cell>
          <cell r="F35" t="str">
            <v>Replace all of this type</v>
          </cell>
          <cell r="G35" t="str">
            <v>C</v>
          </cell>
          <cell r="H35" t="str">
            <v>R</v>
          </cell>
          <cell r="I35">
            <v>1995</v>
          </cell>
          <cell r="J35" t="str">
            <v>Asset Managers</v>
          </cell>
          <cell r="K35" t="str">
            <v>June, 2008</v>
          </cell>
          <cell r="L35" t="str">
            <v>Strategy shouldn't identify rate of change</v>
          </cell>
          <cell r="M35">
            <v>8</v>
          </cell>
          <cell r="N35">
            <v>0</v>
          </cell>
          <cell r="O35">
            <v>10</v>
          </cell>
          <cell r="P35">
            <v>10</v>
          </cell>
          <cell r="Q35">
            <v>2</v>
          </cell>
        </row>
        <row r="36">
          <cell r="B36">
            <v>17</v>
          </cell>
          <cell r="C36" t="str">
            <v>Circuit Breakers</v>
          </cell>
          <cell r="D36" t="str">
            <v>132 kV (OBR30) Reyrolle CBs</v>
          </cell>
          <cell r="E36" t="str">
            <v>Replacement</v>
          </cell>
          <cell r="F36" t="str">
            <v>Replace all of this type</v>
          </cell>
          <cell r="G36" t="str">
            <v>C</v>
          </cell>
          <cell r="H36" t="str">
            <v>R</v>
          </cell>
          <cell r="I36">
            <v>1995</v>
          </cell>
          <cell r="J36" t="str">
            <v>Asset Managers</v>
          </cell>
          <cell r="K36" t="str">
            <v>June, 2004</v>
          </cell>
          <cell r="M36">
            <v>5</v>
          </cell>
          <cell r="N36">
            <v>0</v>
          </cell>
          <cell r="O36">
            <v>10</v>
          </cell>
          <cell r="P36">
            <v>10</v>
          </cell>
          <cell r="Q36">
            <v>3</v>
          </cell>
        </row>
        <row r="37">
          <cell r="B37">
            <v>18</v>
          </cell>
          <cell r="C37" t="str">
            <v>Circuit Breakers</v>
          </cell>
          <cell r="D37" t="str">
            <v>132 kV AEG WM5077</v>
          </cell>
          <cell r="E37" t="str">
            <v>Replacement</v>
          </cell>
          <cell r="F37" t="str">
            <v>Replace all of this type</v>
          </cell>
          <cell r="G37" t="str">
            <v>C</v>
          </cell>
          <cell r="H37" t="str">
            <v>R</v>
          </cell>
          <cell r="I37">
            <v>1995</v>
          </cell>
          <cell r="J37" t="str">
            <v>Asset Managers</v>
          </cell>
          <cell r="K37" t="str">
            <v>June, 2005</v>
          </cell>
          <cell r="M37">
            <v>0</v>
          </cell>
          <cell r="N37">
            <v>0</v>
          </cell>
          <cell r="O37">
            <v>8</v>
          </cell>
          <cell r="P37">
            <v>8</v>
          </cell>
          <cell r="Q37">
            <v>3</v>
          </cell>
        </row>
        <row r="38">
          <cell r="B38">
            <v>19</v>
          </cell>
          <cell r="C38" t="str">
            <v>Circuit Breakers</v>
          </cell>
          <cell r="D38" t="str">
            <v>66kV Oerlikon TOF60.6</v>
          </cell>
          <cell r="E38" t="str">
            <v>Replacement</v>
          </cell>
          <cell r="F38" t="str">
            <v>Replace all of this type</v>
          </cell>
          <cell r="G38" t="str">
            <v>C</v>
          </cell>
          <cell r="H38" t="str">
            <v>R</v>
          </cell>
          <cell r="I38">
            <v>1995</v>
          </cell>
          <cell r="J38" t="str">
            <v>Asset Managers</v>
          </cell>
          <cell r="K38">
            <v>38139</v>
          </cell>
          <cell r="M38">
            <v>0</v>
          </cell>
          <cell r="N38">
            <v>0</v>
          </cell>
          <cell r="O38">
            <v>8</v>
          </cell>
          <cell r="P38">
            <v>8</v>
          </cell>
          <cell r="Q38">
            <v>3</v>
          </cell>
        </row>
        <row r="39">
          <cell r="B39">
            <v>20</v>
          </cell>
          <cell r="C39" t="str">
            <v>Circuit Breakers</v>
          </cell>
          <cell r="D39" t="str">
            <v xml:space="preserve">33kV Westinghouse GC </v>
          </cell>
          <cell r="E39" t="str">
            <v>Replacement</v>
          </cell>
          <cell r="F39" t="str">
            <v>Replace if no DDF Point</v>
          </cell>
          <cell r="G39" t="str">
            <v>C</v>
          </cell>
          <cell r="H39" t="str">
            <v>R</v>
          </cell>
          <cell r="I39">
            <v>2001</v>
          </cell>
          <cell r="J39" t="str">
            <v>Asset Managers</v>
          </cell>
          <cell r="K39">
            <v>38504</v>
          </cell>
          <cell r="L39" t="str">
            <v>No completion date</v>
          </cell>
          <cell r="M39">
            <v>8</v>
          </cell>
          <cell r="N39">
            <v>2</v>
          </cell>
          <cell r="O39">
            <v>8</v>
          </cell>
          <cell r="P39">
            <v>5</v>
          </cell>
          <cell r="Q39">
            <v>2</v>
          </cell>
        </row>
        <row r="40">
          <cell r="B40">
            <v>20.100000000000001</v>
          </cell>
          <cell r="C40" t="str">
            <v>Circuit Breakers</v>
          </cell>
          <cell r="D40" t="str">
            <v xml:space="preserve">33kV Westinghouse GC </v>
          </cell>
          <cell r="E40" t="str">
            <v>Replacement</v>
          </cell>
          <cell r="F40" t="str">
            <v>Replace all of this type</v>
          </cell>
          <cell r="G40" t="str">
            <v>C</v>
          </cell>
          <cell r="H40" t="str">
            <v>R</v>
          </cell>
          <cell r="I40">
            <v>2004</v>
          </cell>
          <cell r="J40" t="str">
            <v>Asset Managers</v>
          </cell>
          <cell r="K40" t="str">
            <v>June, 2007</v>
          </cell>
          <cell r="M40">
            <v>5</v>
          </cell>
          <cell r="N40">
            <v>2</v>
          </cell>
          <cell r="O40">
            <v>8</v>
          </cell>
          <cell r="P40">
            <v>5</v>
          </cell>
          <cell r="Q40">
            <v>2</v>
          </cell>
        </row>
        <row r="41">
          <cell r="B41">
            <v>21</v>
          </cell>
          <cell r="C41" t="str">
            <v>Circuit Breakers</v>
          </cell>
          <cell r="D41" t="str">
            <v>22kv Sace</v>
          </cell>
          <cell r="E41" t="str">
            <v>Replacement</v>
          </cell>
          <cell r="F41" t="str">
            <v>Replace all of this type</v>
          </cell>
          <cell r="G41" t="str">
            <v>C</v>
          </cell>
          <cell r="H41" t="str">
            <v>R</v>
          </cell>
          <cell r="I41">
            <v>1998</v>
          </cell>
          <cell r="J41" t="str">
            <v>Asset Managers</v>
          </cell>
          <cell r="K41" t="str">
            <v>June, 2005</v>
          </cell>
          <cell r="M41">
            <v>0</v>
          </cell>
          <cell r="N41">
            <v>0</v>
          </cell>
          <cell r="O41">
            <v>8</v>
          </cell>
          <cell r="P41">
            <v>8</v>
          </cell>
          <cell r="Q41">
            <v>3</v>
          </cell>
        </row>
        <row r="42">
          <cell r="B42">
            <v>22</v>
          </cell>
          <cell r="C42" t="str">
            <v>Circuit Breakers</v>
          </cell>
          <cell r="D42" t="str">
            <v>132kV Galileo OCERD 150</v>
          </cell>
          <cell r="E42" t="str">
            <v>Replacement</v>
          </cell>
          <cell r="F42" t="str">
            <v>Replace all of this type</v>
          </cell>
          <cell r="G42" t="str">
            <v>C</v>
          </cell>
          <cell r="H42" t="str">
            <v>R</v>
          </cell>
          <cell r="I42">
            <v>1998</v>
          </cell>
          <cell r="J42" t="str">
            <v>Asset Managers</v>
          </cell>
          <cell r="K42" t="str">
            <v>June, 2005</v>
          </cell>
          <cell r="M42">
            <v>0</v>
          </cell>
          <cell r="N42">
            <v>10</v>
          </cell>
          <cell r="O42">
            <v>5</v>
          </cell>
          <cell r="P42">
            <v>5</v>
          </cell>
          <cell r="Q42">
            <v>3</v>
          </cell>
        </row>
        <row r="43">
          <cell r="B43">
            <v>23</v>
          </cell>
          <cell r="C43" t="str">
            <v>Circuit Breakers</v>
          </cell>
          <cell r="D43" t="str">
            <v>Oerlikon FS13C3.1 &amp; FR</v>
          </cell>
          <cell r="E43" t="str">
            <v>Replacement</v>
          </cell>
          <cell r="F43" t="str">
            <v>Replace all of this type</v>
          </cell>
          <cell r="G43" t="str">
            <v>C</v>
          </cell>
          <cell r="H43" t="str">
            <v>R</v>
          </cell>
          <cell r="I43">
            <v>1995</v>
          </cell>
          <cell r="J43" t="str">
            <v>Asset Managers</v>
          </cell>
          <cell r="K43" t="str">
            <v>June, 2005</v>
          </cell>
          <cell r="M43">
            <v>0</v>
          </cell>
          <cell r="N43">
            <v>0</v>
          </cell>
          <cell r="O43">
            <v>8</v>
          </cell>
          <cell r="P43">
            <v>8</v>
          </cell>
          <cell r="Q43">
            <v>3</v>
          </cell>
        </row>
        <row r="44">
          <cell r="B44">
            <v>24</v>
          </cell>
          <cell r="C44" t="str">
            <v>Circuit Breakers</v>
          </cell>
          <cell r="D44" t="str">
            <v xml:space="preserve">BTH 66kV </v>
          </cell>
          <cell r="E44" t="str">
            <v>Replacement</v>
          </cell>
          <cell r="F44" t="str">
            <v>Replace all of this type</v>
          </cell>
          <cell r="G44" t="str">
            <v>C</v>
          </cell>
          <cell r="H44" t="str">
            <v>R</v>
          </cell>
          <cell r="I44">
            <v>2000</v>
          </cell>
          <cell r="J44" t="str">
            <v>Asset Managers</v>
          </cell>
          <cell r="K44" t="str">
            <v>June, 2005</v>
          </cell>
          <cell r="M44">
            <v>5</v>
          </cell>
          <cell r="N44">
            <v>2</v>
          </cell>
          <cell r="O44">
            <v>8</v>
          </cell>
          <cell r="P44">
            <v>5</v>
          </cell>
          <cell r="Q44">
            <v>3</v>
          </cell>
        </row>
        <row r="45">
          <cell r="B45">
            <v>25</v>
          </cell>
          <cell r="C45" t="str">
            <v>Circuit Breakers</v>
          </cell>
          <cell r="D45" t="str">
            <v>Reyrolle 132kV OS</v>
          </cell>
          <cell r="E45" t="str">
            <v>Replacement</v>
          </cell>
          <cell r="F45" t="str">
            <v>Replace all of this type</v>
          </cell>
          <cell r="G45" t="str">
            <v>C</v>
          </cell>
          <cell r="H45" t="str">
            <v>R</v>
          </cell>
          <cell r="I45">
            <v>2000</v>
          </cell>
          <cell r="J45" t="str">
            <v>Asset Managers</v>
          </cell>
          <cell r="K45" t="str">
            <v>June,2005</v>
          </cell>
          <cell r="M45">
            <v>0</v>
          </cell>
          <cell r="N45">
            <v>0</v>
          </cell>
          <cell r="O45">
            <v>8</v>
          </cell>
          <cell r="P45">
            <v>8</v>
          </cell>
          <cell r="Q45">
            <v>2</v>
          </cell>
        </row>
        <row r="46">
          <cell r="B46">
            <v>26</v>
          </cell>
          <cell r="C46" t="str">
            <v>Circuit Breakers</v>
          </cell>
          <cell r="D46" t="str">
            <v>ASEA 132kV HKEY</v>
          </cell>
          <cell r="E46" t="str">
            <v>Replacement</v>
          </cell>
          <cell r="F46" t="str">
            <v>Replace all of this type</v>
          </cell>
          <cell r="G46" t="str">
            <v>C</v>
          </cell>
          <cell r="H46" t="str">
            <v>R</v>
          </cell>
          <cell r="I46">
            <v>2000</v>
          </cell>
          <cell r="J46" t="str">
            <v>Asset Managers</v>
          </cell>
          <cell r="K46" t="str">
            <v>June, 2011</v>
          </cell>
          <cell r="M46">
            <v>0</v>
          </cell>
          <cell r="N46">
            <v>0</v>
          </cell>
          <cell r="O46">
            <v>8</v>
          </cell>
          <cell r="P46">
            <v>8</v>
          </cell>
          <cell r="Q46">
            <v>2</v>
          </cell>
        </row>
        <row r="47">
          <cell r="B47">
            <v>27</v>
          </cell>
          <cell r="C47" t="str">
            <v>Circuit Breakers</v>
          </cell>
          <cell r="D47" t="str">
            <v>ASEA 66kV HKEY</v>
          </cell>
          <cell r="E47" t="str">
            <v>Replacement</v>
          </cell>
          <cell r="F47" t="str">
            <v>Replace all of this type</v>
          </cell>
          <cell r="G47" t="str">
            <v>C</v>
          </cell>
          <cell r="H47" t="str">
            <v>R</v>
          </cell>
          <cell r="I47">
            <v>2000</v>
          </cell>
          <cell r="J47" t="str">
            <v>Asset Managers</v>
          </cell>
          <cell r="K47" t="str">
            <v>June, 2007</v>
          </cell>
          <cell r="M47">
            <v>0</v>
          </cell>
          <cell r="N47">
            <v>0</v>
          </cell>
          <cell r="O47">
            <v>8</v>
          </cell>
          <cell r="P47">
            <v>8</v>
          </cell>
          <cell r="Q47">
            <v>1</v>
          </cell>
        </row>
        <row r="48">
          <cell r="B48">
            <v>28</v>
          </cell>
          <cell r="C48" t="str">
            <v>Circuit Breakers</v>
          </cell>
          <cell r="D48" t="str">
            <v>Brown Boveri 66kV ELF</v>
          </cell>
          <cell r="E48" t="str">
            <v>Replacement</v>
          </cell>
          <cell r="F48" t="str">
            <v>Replace all of this type</v>
          </cell>
          <cell r="G48" t="str">
            <v>C</v>
          </cell>
          <cell r="H48" t="str">
            <v>R</v>
          </cell>
          <cell r="I48">
            <v>2000</v>
          </cell>
          <cell r="J48" t="str">
            <v>Asset Managers</v>
          </cell>
          <cell r="K48" t="str">
            <v>June, 2013</v>
          </cell>
          <cell r="M48">
            <v>0</v>
          </cell>
          <cell r="N48">
            <v>0</v>
          </cell>
          <cell r="O48">
            <v>8</v>
          </cell>
          <cell r="P48">
            <v>8</v>
          </cell>
          <cell r="Q48">
            <v>3</v>
          </cell>
        </row>
        <row r="49">
          <cell r="B49">
            <v>29</v>
          </cell>
          <cell r="C49" t="str">
            <v>Circuit Breakers</v>
          </cell>
          <cell r="D49" t="str">
            <v>SF6 CBs</v>
          </cell>
          <cell r="E49" t="str">
            <v>Other</v>
          </cell>
          <cell r="F49" t="str">
            <v>Inspection of Nominated CBs</v>
          </cell>
          <cell r="G49" t="str">
            <v>O</v>
          </cell>
          <cell r="H49" t="str">
            <v>I</v>
          </cell>
          <cell r="I49">
            <v>2000</v>
          </cell>
          <cell r="J49" t="str">
            <v>SSE</v>
          </cell>
          <cell r="K49" t="str">
            <v>Recurrent Each April</v>
          </cell>
          <cell r="M49">
            <v>0</v>
          </cell>
          <cell r="N49">
            <v>0</v>
          </cell>
          <cell r="O49">
            <v>8</v>
          </cell>
          <cell r="P49">
            <v>0</v>
          </cell>
          <cell r="Q49">
            <v>3</v>
          </cell>
        </row>
        <row r="50">
          <cell r="B50">
            <v>30</v>
          </cell>
          <cell r="C50" t="str">
            <v>Circuit Breakers</v>
          </cell>
          <cell r="D50" t="str">
            <v>AEI 33kV Bulk Oil</v>
          </cell>
          <cell r="E50" t="str">
            <v>Replacement</v>
          </cell>
          <cell r="F50" t="str">
            <v>Replace all of this type</v>
          </cell>
          <cell r="G50" t="str">
            <v>C</v>
          </cell>
          <cell r="H50" t="str">
            <v>R</v>
          </cell>
          <cell r="I50">
            <v>2001</v>
          </cell>
          <cell r="J50" t="str">
            <v>Asset Managers</v>
          </cell>
          <cell r="K50">
            <v>39417</v>
          </cell>
          <cell r="M50">
            <v>5</v>
          </cell>
          <cell r="N50">
            <v>2</v>
          </cell>
          <cell r="O50">
            <v>8</v>
          </cell>
          <cell r="P50">
            <v>5</v>
          </cell>
          <cell r="Q50">
            <v>2</v>
          </cell>
        </row>
        <row r="51">
          <cell r="B51">
            <v>31</v>
          </cell>
          <cell r="C51" t="str">
            <v>Circuit Breakers</v>
          </cell>
          <cell r="D51" t="str">
            <v>ABB 132kV HLD</v>
          </cell>
          <cell r="E51" t="str">
            <v>Replacement</v>
          </cell>
          <cell r="F51" t="str">
            <v>Replace all of this type</v>
          </cell>
          <cell r="G51" t="str">
            <v>C</v>
          </cell>
          <cell r="H51" t="str">
            <v>R</v>
          </cell>
          <cell r="I51">
            <v>2004</v>
          </cell>
          <cell r="J51" t="str">
            <v>Asset Managers</v>
          </cell>
          <cell r="K51">
            <v>42887</v>
          </cell>
          <cell r="M51">
            <v>0</v>
          </cell>
          <cell r="N51">
            <v>0</v>
          </cell>
          <cell r="O51">
            <v>8</v>
          </cell>
          <cell r="P51">
            <v>8</v>
          </cell>
          <cell r="Q51">
            <v>1</v>
          </cell>
        </row>
        <row r="52">
          <cell r="B52">
            <v>32</v>
          </cell>
          <cell r="C52" t="str">
            <v>Circuit Breakers</v>
          </cell>
          <cell r="D52" t="str">
            <v>DELLE 66kV HPGE</v>
          </cell>
          <cell r="E52" t="str">
            <v>Replacement</v>
          </cell>
          <cell r="F52" t="str">
            <v>Replace all of this type</v>
          </cell>
          <cell r="G52" t="str">
            <v>C</v>
          </cell>
          <cell r="H52" t="str">
            <v>R</v>
          </cell>
          <cell r="I52">
            <v>2004</v>
          </cell>
          <cell r="J52" t="str">
            <v>Asset Managers</v>
          </cell>
          <cell r="K52">
            <v>42887</v>
          </cell>
          <cell r="M52">
            <v>0</v>
          </cell>
          <cell r="N52">
            <v>0</v>
          </cell>
          <cell r="O52">
            <v>8</v>
          </cell>
          <cell r="P52">
            <v>8</v>
          </cell>
          <cell r="Q52">
            <v>1</v>
          </cell>
        </row>
        <row r="53">
          <cell r="B53">
            <v>33</v>
          </cell>
          <cell r="C53" t="str">
            <v>Circuit Breakers</v>
          </cell>
          <cell r="D53" t="str">
            <v>Merlin Gerin FA1</v>
          </cell>
          <cell r="E53" t="str">
            <v>Replacement</v>
          </cell>
          <cell r="F53" t="str">
            <v>Assess for Replacement Strategy</v>
          </cell>
          <cell r="G53" t="str">
            <v>O</v>
          </cell>
          <cell r="H53" t="str">
            <v>I</v>
          </cell>
          <cell r="I53">
            <v>2002</v>
          </cell>
          <cell r="J53" t="str">
            <v>SSE</v>
          </cell>
          <cell r="K53">
            <v>39052</v>
          </cell>
          <cell r="M53">
            <v>0</v>
          </cell>
          <cell r="N53">
            <v>0</v>
          </cell>
          <cell r="O53">
            <v>8</v>
          </cell>
          <cell r="P53">
            <v>8</v>
          </cell>
          <cell r="Q53">
            <v>3</v>
          </cell>
        </row>
        <row r="54">
          <cell r="B54">
            <v>34</v>
          </cell>
          <cell r="C54" t="str">
            <v>Circuit Breakers</v>
          </cell>
          <cell r="D54" t="str">
            <v>Merlin Gerin FA2</v>
          </cell>
          <cell r="E54" t="str">
            <v>Replacement</v>
          </cell>
          <cell r="F54" t="str">
            <v>Assess for Replacement Strategy</v>
          </cell>
          <cell r="G54" t="str">
            <v>O</v>
          </cell>
          <cell r="H54" t="str">
            <v>I</v>
          </cell>
          <cell r="I54">
            <v>2002</v>
          </cell>
          <cell r="J54" t="str">
            <v>SSE</v>
          </cell>
          <cell r="K54">
            <v>38687</v>
          </cell>
          <cell r="M54">
            <v>0</v>
          </cell>
          <cell r="N54">
            <v>0</v>
          </cell>
          <cell r="O54">
            <v>8</v>
          </cell>
          <cell r="P54">
            <v>8</v>
          </cell>
          <cell r="Q54">
            <v>3</v>
          </cell>
        </row>
        <row r="55">
          <cell r="B55">
            <v>35</v>
          </cell>
          <cell r="C55" t="str">
            <v>Circuit Breakers</v>
          </cell>
          <cell r="D55" t="str">
            <v>Merlin Gerin FA4</v>
          </cell>
          <cell r="E55" t="str">
            <v>Replacement</v>
          </cell>
          <cell r="F55" t="str">
            <v>Assess for Replacement Strategy</v>
          </cell>
          <cell r="G55" t="str">
            <v>O</v>
          </cell>
          <cell r="H55" t="str">
            <v>I</v>
          </cell>
          <cell r="I55">
            <v>2002</v>
          </cell>
          <cell r="J55" t="str">
            <v>SSE</v>
          </cell>
          <cell r="K55">
            <v>38687</v>
          </cell>
          <cell r="M55">
            <v>0</v>
          </cell>
          <cell r="N55">
            <v>0</v>
          </cell>
          <cell r="O55">
            <v>8</v>
          </cell>
          <cell r="P55">
            <v>8</v>
          </cell>
          <cell r="Q55">
            <v>3</v>
          </cell>
        </row>
        <row r="56">
          <cell r="B56">
            <v>36</v>
          </cell>
          <cell r="C56" t="str">
            <v>Circuit Breakers</v>
          </cell>
          <cell r="D56" t="str">
            <v>Merlin Gerin PFA</v>
          </cell>
          <cell r="E56" t="str">
            <v>Replacement</v>
          </cell>
          <cell r="F56" t="str">
            <v>Assess for Replacement Strategy</v>
          </cell>
          <cell r="G56" t="str">
            <v>O</v>
          </cell>
          <cell r="H56" t="str">
            <v>I</v>
          </cell>
          <cell r="I56">
            <v>2002</v>
          </cell>
          <cell r="J56" t="str">
            <v>SSE</v>
          </cell>
          <cell r="K56">
            <v>39052</v>
          </cell>
          <cell r="M56">
            <v>0</v>
          </cell>
          <cell r="N56">
            <v>0</v>
          </cell>
          <cell r="O56">
            <v>8</v>
          </cell>
          <cell r="P56">
            <v>8</v>
          </cell>
          <cell r="Q56">
            <v>3</v>
          </cell>
        </row>
        <row r="57">
          <cell r="B57">
            <v>37</v>
          </cell>
          <cell r="C57" t="str">
            <v>Circuit Breakers</v>
          </cell>
          <cell r="D57" t="str">
            <v>330kv Sprecher HPF515Q6</v>
          </cell>
          <cell r="E57" t="str">
            <v>Replacement</v>
          </cell>
          <cell r="F57" t="str">
            <v>Assess for Replacement Strategy</v>
          </cell>
          <cell r="G57" t="str">
            <v>O</v>
          </cell>
          <cell r="H57" t="str">
            <v>I</v>
          </cell>
          <cell r="I57">
            <v>2002</v>
          </cell>
          <cell r="J57" t="str">
            <v>SSE</v>
          </cell>
          <cell r="K57">
            <v>38687</v>
          </cell>
          <cell r="M57">
            <v>0</v>
          </cell>
          <cell r="N57">
            <v>0</v>
          </cell>
          <cell r="O57">
            <v>8</v>
          </cell>
          <cell r="P57">
            <v>8</v>
          </cell>
          <cell r="Q57">
            <v>3</v>
          </cell>
        </row>
        <row r="58">
          <cell r="B58">
            <v>38</v>
          </cell>
          <cell r="C58" t="str">
            <v>Instrument Transformers</v>
          </cell>
          <cell r="D58" t="str">
            <v>Its that cannot be sampled</v>
          </cell>
          <cell r="E58" t="str">
            <v>Replacement</v>
          </cell>
          <cell r="F58" t="str">
            <v>Replace all instrument transformers that cannot be sampled to meet the requirements of the maintenance policy</v>
          </cell>
          <cell r="G58" t="str">
            <v>C</v>
          </cell>
          <cell r="H58" t="str">
            <v>R</v>
          </cell>
          <cell r="I58">
            <v>1994</v>
          </cell>
          <cell r="J58" t="str">
            <v>Asset Managers</v>
          </cell>
          <cell r="K58" t="str">
            <v xml:space="preserve"> dec2008</v>
          </cell>
          <cell r="M58">
            <v>8</v>
          </cell>
          <cell r="N58">
            <v>5</v>
          </cell>
          <cell r="O58">
            <v>8</v>
          </cell>
          <cell r="P58">
            <v>5</v>
          </cell>
          <cell r="Q58">
            <v>3</v>
          </cell>
        </row>
        <row r="59">
          <cell r="B59">
            <v>39</v>
          </cell>
          <cell r="C59" t="str">
            <v>Instrument Transformers</v>
          </cell>
          <cell r="D59" t="str">
            <v>High DGA ITs - 220kV and above</v>
          </cell>
          <cell r="E59" t="str">
            <v>Replacement</v>
          </cell>
          <cell r="F59" t="str">
            <v>Assess and Replace as required</v>
          </cell>
          <cell r="G59" t="str">
            <v>C</v>
          </cell>
          <cell r="H59" t="str">
            <v>C</v>
          </cell>
          <cell r="I59">
            <v>1994</v>
          </cell>
          <cell r="J59" t="str">
            <v>Asset Managers</v>
          </cell>
          <cell r="K59" t="str">
            <v>Recurrent</v>
          </cell>
          <cell r="M59">
            <v>10</v>
          </cell>
          <cell r="N59">
            <v>5</v>
          </cell>
          <cell r="O59">
            <v>8</v>
          </cell>
          <cell r="P59">
            <v>5</v>
          </cell>
          <cell r="Q59" t="str">
            <v>1           (one business case for these strategies)</v>
          </cell>
        </row>
        <row r="60">
          <cell r="B60">
            <v>39</v>
          </cell>
          <cell r="C60" t="str">
            <v>Instrument Transformers</v>
          </cell>
          <cell r="D60" t="str">
            <v>High DGA ITs - 220kV and above</v>
          </cell>
          <cell r="E60" t="str">
            <v>Replacement</v>
          </cell>
          <cell r="F60" t="str">
            <v>Make budget provision for unidentified replacements based on historical replacement rates</v>
          </cell>
          <cell r="G60" t="str">
            <v>C</v>
          </cell>
          <cell r="H60" t="str">
            <v>C</v>
          </cell>
          <cell r="J60" t="str">
            <v>SSE</v>
          </cell>
          <cell r="K60" t="str">
            <v>Recurrent</v>
          </cell>
          <cell r="M60">
            <v>10</v>
          </cell>
          <cell r="N60">
            <v>5</v>
          </cell>
          <cell r="O60">
            <v>8</v>
          </cell>
          <cell r="P60">
            <v>5</v>
          </cell>
          <cell r="Q60" t="str">
            <v>2           (one business case for these strategies)</v>
          </cell>
        </row>
        <row r="61">
          <cell r="B61">
            <v>40</v>
          </cell>
          <cell r="C61" t="str">
            <v>Instrument Transformers</v>
          </cell>
          <cell r="D61" t="str">
            <v xml:space="preserve">High DGA ITs - 132kV </v>
          </cell>
          <cell r="E61" t="str">
            <v>Replacement</v>
          </cell>
          <cell r="F61" t="str">
            <v>Assess and Replace as required</v>
          </cell>
          <cell r="G61" t="str">
            <v>C</v>
          </cell>
          <cell r="H61" t="str">
            <v>C</v>
          </cell>
          <cell r="I61">
            <v>1994</v>
          </cell>
          <cell r="J61" t="str">
            <v>Asset Managers</v>
          </cell>
          <cell r="K61" t="str">
            <v>Recurrent</v>
          </cell>
          <cell r="M61">
            <v>10</v>
          </cell>
          <cell r="N61">
            <v>5</v>
          </cell>
          <cell r="O61">
            <v>8</v>
          </cell>
          <cell r="P61">
            <v>5</v>
          </cell>
          <cell r="Q61" t="str">
            <v>3           (one business case for these strategies)</v>
          </cell>
        </row>
        <row r="62">
          <cell r="B62">
            <v>40</v>
          </cell>
          <cell r="C62" t="str">
            <v>Instrument Transformers</v>
          </cell>
          <cell r="D62" t="str">
            <v xml:space="preserve">High DGA ITs - 132kV </v>
          </cell>
          <cell r="E62" t="str">
            <v>Replacement</v>
          </cell>
          <cell r="F62" t="str">
            <v>Make budget provision for unidentified replacements based on historical replacement rates</v>
          </cell>
          <cell r="G62" t="str">
            <v>C</v>
          </cell>
          <cell r="H62" t="str">
            <v>C</v>
          </cell>
          <cell r="J62" t="str">
            <v>SSE</v>
          </cell>
          <cell r="K62" t="str">
            <v>Recurrent</v>
          </cell>
          <cell r="M62">
            <v>10</v>
          </cell>
          <cell r="N62">
            <v>5</v>
          </cell>
          <cell r="O62">
            <v>8</v>
          </cell>
          <cell r="P62">
            <v>5</v>
          </cell>
          <cell r="Q62" t="str">
            <v>4           (one business case for these strategies)</v>
          </cell>
        </row>
        <row r="63">
          <cell r="B63">
            <v>41</v>
          </cell>
          <cell r="C63" t="str">
            <v>Instrument Transformers</v>
          </cell>
          <cell r="D63" t="str">
            <v>High DGA ITs - 66kV and below</v>
          </cell>
          <cell r="E63" t="str">
            <v>Replacement</v>
          </cell>
          <cell r="F63" t="str">
            <v>Assess and Replace as required</v>
          </cell>
          <cell r="G63" t="str">
            <v>C</v>
          </cell>
          <cell r="H63" t="str">
            <v>C</v>
          </cell>
          <cell r="I63">
            <v>1994</v>
          </cell>
          <cell r="J63" t="str">
            <v>Asset Managers</v>
          </cell>
          <cell r="K63" t="str">
            <v>Recurrent</v>
          </cell>
          <cell r="M63">
            <v>10</v>
          </cell>
          <cell r="N63">
            <v>5</v>
          </cell>
          <cell r="O63">
            <v>8</v>
          </cell>
          <cell r="P63">
            <v>5</v>
          </cell>
          <cell r="Q63" t="str">
            <v>5           (one business case for these strategies)</v>
          </cell>
        </row>
        <row r="64">
          <cell r="B64">
            <v>41</v>
          </cell>
          <cell r="C64" t="str">
            <v>Instrument Transformers</v>
          </cell>
          <cell r="D64" t="str">
            <v>High DGA ITs - 66kV and below</v>
          </cell>
          <cell r="E64" t="str">
            <v>Replacement</v>
          </cell>
          <cell r="F64" t="str">
            <v>Make budget provision for unidentified replacements based on historical replacement rates</v>
          </cell>
          <cell r="G64" t="str">
            <v>C</v>
          </cell>
          <cell r="H64" t="str">
            <v>C</v>
          </cell>
          <cell r="J64" t="str">
            <v>SSE</v>
          </cell>
          <cell r="K64" t="str">
            <v>Recurrent</v>
          </cell>
          <cell r="M64">
            <v>10</v>
          </cell>
          <cell r="N64">
            <v>5</v>
          </cell>
          <cell r="O64">
            <v>8</v>
          </cell>
          <cell r="P64">
            <v>5</v>
          </cell>
          <cell r="Q64" t="str">
            <v>6           (one business case for these strategies)</v>
          </cell>
        </row>
        <row r="65">
          <cell r="B65">
            <v>42</v>
          </cell>
          <cell r="C65" t="str">
            <v>Instrument Transformers</v>
          </cell>
          <cell r="D65" t="str">
            <v>Tyree Contract 2794 (with on-line monitoring)</v>
          </cell>
          <cell r="E65" t="str">
            <v>Other</v>
          </cell>
          <cell r="F65" t="str">
            <v>Assess effectiveness and reliability of OLM</v>
          </cell>
          <cell r="G65" t="str">
            <v>C</v>
          </cell>
          <cell r="H65" t="str">
            <v>I</v>
          </cell>
          <cell r="I65">
            <v>2000</v>
          </cell>
          <cell r="J65" t="str">
            <v>AM/Central, AM/Northern</v>
          </cell>
          <cell r="K65" t="str">
            <v>Recurrent</v>
          </cell>
          <cell r="M65">
            <v>8</v>
          </cell>
          <cell r="N65">
            <v>5</v>
          </cell>
          <cell r="O65">
            <v>8</v>
          </cell>
          <cell r="P65">
            <v>5</v>
          </cell>
          <cell r="Q65" t="str">
            <v>NB</v>
          </cell>
        </row>
        <row r="66">
          <cell r="B66">
            <v>42</v>
          </cell>
          <cell r="C66" t="str">
            <v>Instrument Transformers</v>
          </cell>
          <cell r="D66" t="str">
            <v>Tyree Contract 2794 (without on-line monitoring)</v>
          </cell>
          <cell r="E66" t="str">
            <v>Replacement</v>
          </cell>
          <cell r="F66" t="str">
            <v>Replace all of this type without on-line monitoring</v>
          </cell>
          <cell r="G66" t="str">
            <v>C</v>
          </cell>
          <cell r="H66" t="str">
            <v>R</v>
          </cell>
          <cell r="I66">
            <v>2000</v>
          </cell>
          <cell r="J66" t="str">
            <v>Asset Managers</v>
          </cell>
          <cell r="M66">
            <v>8</v>
          </cell>
          <cell r="N66">
            <v>5</v>
          </cell>
          <cell r="O66">
            <v>8</v>
          </cell>
          <cell r="P66">
            <v>5</v>
          </cell>
          <cell r="Q66" t="str">
            <v>NB</v>
          </cell>
        </row>
        <row r="67">
          <cell r="B67">
            <v>43</v>
          </cell>
          <cell r="C67" t="str">
            <v>Instrument Transformers</v>
          </cell>
          <cell r="D67" t="str">
            <v>Tyree Contract 3113 (without OLM)</v>
          </cell>
          <cell r="E67" t="str">
            <v>Other</v>
          </cell>
          <cell r="F67" t="str">
            <v>Carry out 6-monthly oil sampling</v>
          </cell>
          <cell r="G67" t="str">
            <v>C</v>
          </cell>
          <cell r="H67" t="str">
            <v>M</v>
          </cell>
          <cell r="I67">
            <v>2000</v>
          </cell>
          <cell r="J67" t="str">
            <v>Asset Managers</v>
          </cell>
          <cell r="K67" t="str">
            <v>Ongoing</v>
          </cell>
          <cell r="M67">
            <v>8</v>
          </cell>
          <cell r="N67">
            <v>5</v>
          </cell>
          <cell r="O67">
            <v>8</v>
          </cell>
          <cell r="P67">
            <v>5</v>
          </cell>
          <cell r="Q67" t="str">
            <v>NB</v>
          </cell>
        </row>
        <row r="68">
          <cell r="B68">
            <v>43</v>
          </cell>
          <cell r="C68" t="str">
            <v>Instrument Transformers</v>
          </cell>
          <cell r="D68" t="str">
            <v>Tyree Contract 3113 (without OLM)</v>
          </cell>
          <cell r="E68" t="str">
            <v>Replacement</v>
          </cell>
          <cell r="F68" t="str">
            <v>Replace</v>
          </cell>
          <cell r="G68" t="str">
            <v>C</v>
          </cell>
          <cell r="H68" t="str">
            <v>R</v>
          </cell>
          <cell r="I68">
            <v>2000</v>
          </cell>
          <cell r="J68" t="str">
            <v>Asset Managers</v>
          </cell>
          <cell r="K68">
            <v>38139</v>
          </cell>
          <cell r="M68">
            <v>8</v>
          </cell>
          <cell r="N68">
            <v>5</v>
          </cell>
          <cell r="O68">
            <v>8</v>
          </cell>
          <cell r="P68">
            <v>5</v>
          </cell>
          <cell r="Q68" t="str">
            <v>NB</v>
          </cell>
        </row>
        <row r="69">
          <cell r="B69">
            <v>43</v>
          </cell>
          <cell r="C69" t="str">
            <v>Instrument Transformers</v>
          </cell>
          <cell r="D69" t="str">
            <v>Tyree Contract 3113 (with OLM)</v>
          </cell>
          <cell r="E69" t="str">
            <v>Other</v>
          </cell>
          <cell r="F69" t="str">
            <v>Assess effectiveness and reliability of OLM</v>
          </cell>
          <cell r="G69" t="str">
            <v>C</v>
          </cell>
          <cell r="H69" t="str">
            <v>I</v>
          </cell>
          <cell r="I69">
            <v>2000</v>
          </cell>
          <cell r="J69" t="str">
            <v>AM/Central</v>
          </cell>
          <cell r="M69">
            <v>8</v>
          </cell>
          <cell r="N69">
            <v>5</v>
          </cell>
          <cell r="O69">
            <v>8</v>
          </cell>
          <cell r="P69">
            <v>5</v>
          </cell>
          <cell r="Q69" t="str">
            <v>NB</v>
          </cell>
        </row>
        <row r="70">
          <cell r="B70">
            <v>43</v>
          </cell>
          <cell r="C70" t="str">
            <v>Instrument Transformers</v>
          </cell>
          <cell r="D70" t="str">
            <v>Tyree Contract 3113 (with OLM)</v>
          </cell>
          <cell r="E70" t="str">
            <v>Other</v>
          </cell>
          <cell r="F70" t="str">
            <v>Annual DGA testing?</v>
          </cell>
          <cell r="G70" t="str">
            <v>C</v>
          </cell>
          <cell r="H70" t="str">
            <v>I</v>
          </cell>
          <cell r="I70">
            <v>2000</v>
          </cell>
          <cell r="J70" t="str">
            <v>AM/Central</v>
          </cell>
          <cell r="M70">
            <v>8</v>
          </cell>
          <cell r="N70">
            <v>5</v>
          </cell>
          <cell r="O70">
            <v>8</v>
          </cell>
          <cell r="P70">
            <v>5</v>
          </cell>
          <cell r="Q70" t="str">
            <v>NB</v>
          </cell>
        </row>
        <row r="71">
          <cell r="B71">
            <v>44</v>
          </cell>
          <cell r="C71" t="str">
            <v>Instrument Transformers</v>
          </cell>
          <cell r="D71" t="str">
            <v>Tyree Contract 2909 (without OLM)</v>
          </cell>
          <cell r="E71" t="str">
            <v>Other</v>
          </cell>
          <cell r="F71" t="str">
            <v>Assess effectiveness and reliability of OLM</v>
          </cell>
          <cell r="G71" t="str">
            <v>C</v>
          </cell>
          <cell r="M71">
            <v>8</v>
          </cell>
          <cell r="N71">
            <v>5</v>
          </cell>
          <cell r="O71">
            <v>8</v>
          </cell>
          <cell r="P71">
            <v>5</v>
          </cell>
          <cell r="Q71" t="str">
            <v>NB</v>
          </cell>
        </row>
        <row r="72">
          <cell r="B72">
            <v>44.1</v>
          </cell>
          <cell r="C72" t="str">
            <v>Instrument Transformers</v>
          </cell>
          <cell r="D72" t="str">
            <v>Tyree Contract 2909 (without OLM)</v>
          </cell>
          <cell r="E72" t="str">
            <v>Replacement</v>
          </cell>
          <cell r="F72" t="str">
            <v>Replace all of this type without on-line monitoring</v>
          </cell>
          <cell r="G72" t="str">
            <v>C</v>
          </cell>
          <cell r="H72" t="str">
            <v>R</v>
          </cell>
          <cell r="I72">
            <v>2001</v>
          </cell>
          <cell r="J72" t="str">
            <v>Asset Managers</v>
          </cell>
          <cell r="K72" t="str">
            <v>June, 2006</v>
          </cell>
          <cell r="M72">
            <v>8</v>
          </cell>
          <cell r="N72">
            <v>5</v>
          </cell>
          <cell r="O72">
            <v>8</v>
          </cell>
          <cell r="P72">
            <v>5</v>
          </cell>
          <cell r="Q72" t="str">
            <v>NB</v>
          </cell>
        </row>
        <row r="73">
          <cell r="B73">
            <v>45</v>
          </cell>
          <cell r="C73" t="str">
            <v>Instrument Transformers</v>
          </cell>
          <cell r="D73" t="str">
            <v>ASEA CUEA (X-mas Tree) CVT</v>
          </cell>
          <cell r="E73" t="str">
            <v>Replacement</v>
          </cell>
          <cell r="F73" t="str">
            <v>Replace all of this type</v>
          </cell>
          <cell r="G73" t="str">
            <v>C</v>
          </cell>
          <cell r="H73" t="str">
            <v>R</v>
          </cell>
          <cell r="I73">
            <v>1995</v>
          </cell>
          <cell r="J73" t="str">
            <v>Asset Managers</v>
          </cell>
          <cell r="K73">
            <v>38504</v>
          </cell>
          <cell r="M73">
            <v>8</v>
          </cell>
          <cell r="N73">
            <v>5</v>
          </cell>
          <cell r="O73">
            <v>8</v>
          </cell>
          <cell r="P73">
            <v>8</v>
          </cell>
          <cell r="Q73">
            <v>3</v>
          </cell>
        </row>
        <row r="74">
          <cell r="B74">
            <v>45</v>
          </cell>
          <cell r="C74" t="str">
            <v>Instrument Transformers</v>
          </cell>
          <cell r="D74" t="str">
            <v>Coupling Capacitors for X-mas Tress CVTs</v>
          </cell>
          <cell r="E74" t="str">
            <v>Replacement</v>
          </cell>
          <cell r="F74" t="str">
            <v>Replace all of this type</v>
          </cell>
          <cell r="G74" t="str">
            <v>C</v>
          </cell>
          <cell r="H74" t="str">
            <v>R</v>
          </cell>
          <cell r="I74">
            <v>1998</v>
          </cell>
          <cell r="J74" t="str">
            <v>Asset Managers</v>
          </cell>
          <cell r="K74" t="str">
            <v>June, 2005</v>
          </cell>
          <cell r="M74">
            <v>8</v>
          </cell>
          <cell r="N74">
            <v>5</v>
          </cell>
          <cell r="O74">
            <v>8</v>
          </cell>
          <cell r="P74">
            <v>8</v>
          </cell>
          <cell r="Q74">
            <v>3</v>
          </cell>
        </row>
        <row r="75">
          <cell r="B75">
            <v>46</v>
          </cell>
          <cell r="C75" t="str">
            <v>Instrument Transformers</v>
          </cell>
          <cell r="D75" t="str">
            <v>Under rated NUB CTs for in capacitor banks</v>
          </cell>
          <cell r="E75" t="str">
            <v>Replacement</v>
          </cell>
          <cell r="F75" t="str">
            <v>Replace with fully rated CT</v>
          </cell>
          <cell r="G75" t="str">
            <v>C</v>
          </cell>
          <cell r="H75" t="str">
            <v>R</v>
          </cell>
          <cell r="I75">
            <v>1995</v>
          </cell>
          <cell r="J75" t="str">
            <v>Asset Managers</v>
          </cell>
          <cell r="K75">
            <v>38504</v>
          </cell>
          <cell r="L75" t="str">
            <v>Not defined</v>
          </cell>
          <cell r="M75">
            <v>8</v>
          </cell>
          <cell r="N75">
            <v>2</v>
          </cell>
          <cell r="O75">
            <v>8</v>
          </cell>
          <cell r="P75">
            <v>0</v>
          </cell>
          <cell r="Q75">
            <v>3</v>
          </cell>
        </row>
        <row r="76">
          <cell r="B76">
            <v>47</v>
          </cell>
          <cell r="C76" t="str">
            <v>Other Equipment</v>
          </cell>
          <cell r="D76" t="str">
            <v>Provide alternate auxiliary supply to Avon SS</v>
          </cell>
          <cell r="E76" t="str">
            <v>Replacement</v>
          </cell>
          <cell r="F76" t="str">
            <v>Install power rated MVTs at Avon to Provide auxiliary supply</v>
          </cell>
          <cell r="G76" t="str">
            <v>C</v>
          </cell>
          <cell r="H76" t="str">
            <v>R</v>
          </cell>
          <cell r="I76">
            <v>2003</v>
          </cell>
          <cell r="J76" t="str">
            <v>AM/Central</v>
          </cell>
          <cell r="K76">
            <v>38504</v>
          </cell>
          <cell r="M76">
            <v>0</v>
          </cell>
          <cell r="N76">
            <v>0</v>
          </cell>
          <cell r="O76">
            <v>10</v>
          </cell>
          <cell r="P76">
            <v>8</v>
          </cell>
          <cell r="Q76" t="str">
            <v>CD</v>
          </cell>
        </row>
        <row r="77">
          <cell r="B77">
            <v>48</v>
          </cell>
          <cell r="C77" t="str">
            <v>Ancillary Systems</v>
          </cell>
          <cell r="D77" t="str">
            <v xml:space="preserve">VT Secondary Boxes </v>
          </cell>
          <cell r="E77" t="str">
            <v>Replacement</v>
          </cell>
          <cell r="F77" t="str">
            <v>Replace De-ion CBs</v>
          </cell>
          <cell r="G77" t="str">
            <v>M</v>
          </cell>
          <cell r="H77" t="str">
            <v>R</v>
          </cell>
          <cell r="I77">
            <v>2004</v>
          </cell>
          <cell r="J77" t="str">
            <v>Asset Managers</v>
          </cell>
          <cell r="K77">
            <v>38504</v>
          </cell>
          <cell r="M77">
            <v>0</v>
          </cell>
          <cell r="N77">
            <v>0</v>
          </cell>
          <cell r="O77">
            <v>5</v>
          </cell>
          <cell r="P77">
            <v>8</v>
          </cell>
          <cell r="Q77">
            <v>3</v>
          </cell>
        </row>
        <row r="78">
          <cell r="B78">
            <v>49</v>
          </cell>
          <cell r="C78" t="str">
            <v>Instrument Transformers</v>
          </cell>
          <cell r="D78" t="str">
            <v>Non-Standard CTs</v>
          </cell>
          <cell r="E78" t="str">
            <v>Replacement</v>
          </cell>
          <cell r="F78" t="str">
            <v>Where non-standard CTs are in service, replace if there is no reasonable contingency available</v>
          </cell>
          <cell r="G78" t="str">
            <v>C</v>
          </cell>
          <cell r="H78" t="str">
            <v>R</v>
          </cell>
          <cell r="I78">
            <v>1994</v>
          </cell>
          <cell r="J78" t="str">
            <v>Asset Managers</v>
          </cell>
          <cell r="K78">
            <v>38869</v>
          </cell>
          <cell r="L78" t="str">
            <v>Not defined, split</v>
          </cell>
          <cell r="M78">
            <v>0</v>
          </cell>
          <cell r="N78">
            <v>0</v>
          </cell>
          <cell r="O78">
            <v>8</v>
          </cell>
          <cell r="P78">
            <v>5</v>
          </cell>
          <cell r="Q78">
            <v>3</v>
          </cell>
        </row>
        <row r="79">
          <cell r="B79">
            <v>50</v>
          </cell>
          <cell r="C79" t="str">
            <v>DC Systems</v>
          </cell>
          <cell r="D79" t="str">
            <v>Substation Batteries - 50V</v>
          </cell>
          <cell r="E79" t="str">
            <v>Replacement</v>
          </cell>
          <cell r="F79" t="str">
            <v>Monitor and replace as required</v>
          </cell>
          <cell r="G79" t="str">
            <v>C</v>
          </cell>
          <cell r="H79" t="str">
            <v>C</v>
          </cell>
          <cell r="I79">
            <v>1994</v>
          </cell>
          <cell r="J79" t="str">
            <v>Asset Managers</v>
          </cell>
          <cell r="K79" t="str">
            <v>Recurrent</v>
          </cell>
          <cell r="M79">
            <v>0</v>
          </cell>
          <cell r="N79">
            <v>0</v>
          </cell>
          <cell r="O79">
            <v>10</v>
          </cell>
          <cell r="P79">
            <v>2</v>
          </cell>
          <cell r="Q79" t="str">
            <v>2 (one business case for these strategies</v>
          </cell>
        </row>
        <row r="80">
          <cell r="B80">
            <v>51</v>
          </cell>
          <cell r="C80" t="str">
            <v>DC Systems</v>
          </cell>
          <cell r="D80" t="str">
            <v>Substation Batteries - 110V</v>
          </cell>
          <cell r="E80" t="str">
            <v>Replacement</v>
          </cell>
          <cell r="F80" t="str">
            <v>Monitor and replace as required</v>
          </cell>
          <cell r="G80" t="str">
            <v>C</v>
          </cell>
          <cell r="H80" t="str">
            <v>C</v>
          </cell>
          <cell r="I80">
            <v>1994</v>
          </cell>
          <cell r="J80" t="str">
            <v>Asset Managers</v>
          </cell>
          <cell r="K80" t="str">
            <v>Recurrent</v>
          </cell>
          <cell r="M80">
            <v>0</v>
          </cell>
          <cell r="N80">
            <v>0</v>
          </cell>
          <cell r="O80">
            <v>8</v>
          </cell>
          <cell r="P80">
            <v>2</v>
          </cell>
        </row>
        <row r="81">
          <cell r="B81">
            <v>52</v>
          </cell>
          <cell r="C81" t="str">
            <v>DC Systems</v>
          </cell>
          <cell r="D81" t="str">
            <v>Substation Batteries - 240V</v>
          </cell>
          <cell r="E81" t="str">
            <v>Replacement</v>
          </cell>
          <cell r="F81" t="str">
            <v>Monitor and replace as required</v>
          </cell>
          <cell r="G81" t="str">
            <v>C</v>
          </cell>
          <cell r="H81" t="str">
            <v>C</v>
          </cell>
          <cell r="J81" t="str">
            <v>Asset Managers</v>
          </cell>
          <cell r="K81" t="str">
            <v>Recurrent</v>
          </cell>
          <cell r="M81">
            <v>0</v>
          </cell>
          <cell r="N81">
            <v>0</v>
          </cell>
          <cell r="O81">
            <v>8</v>
          </cell>
          <cell r="P81">
            <v>2</v>
          </cell>
        </row>
        <row r="82">
          <cell r="B82">
            <v>53</v>
          </cell>
          <cell r="C82" t="str">
            <v>DC Systems</v>
          </cell>
          <cell r="D82" t="str">
            <v>Substation Battery chargers - 50V</v>
          </cell>
          <cell r="E82" t="str">
            <v>Replacement</v>
          </cell>
          <cell r="F82" t="str">
            <v>Monitor and replace as required</v>
          </cell>
          <cell r="G82" t="str">
            <v>C</v>
          </cell>
          <cell r="H82" t="str">
            <v>C</v>
          </cell>
          <cell r="I82">
            <v>1998</v>
          </cell>
          <cell r="J82" t="str">
            <v>Asset Managers</v>
          </cell>
          <cell r="K82" t="str">
            <v>Recurrent</v>
          </cell>
          <cell r="M82">
            <v>0</v>
          </cell>
          <cell r="N82">
            <v>0</v>
          </cell>
          <cell r="O82">
            <v>8</v>
          </cell>
          <cell r="P82">
            <v>2</v>
          </cell>
          <cell r="Q82" t="str">
            <v>3 (one business case for these strategies</v>
          </cell>
        </row>
        <row r="83">
          <cell r="B83">
            <v>54</v>
          </cell>
          <cell r="C83" t="str">
            <v>DC Systems</v>
          </cell>
          <cell r="D83" t="str">
            <v>Substation Battery chargers - 110V</v>
          </cell>
          <cell r="E83" t="str">
            <v>Replacement</v>
          </cell>
          <cell r="F83" t="str">
            <v>Monitor and replace as required</v>
          </cell>
          <cell r="G83" t="str">
            <v>C</v>
          </cell>
          <cell r="H83" t="str">
            <v>C</v>
          </cell>
          <cell r="I83">
            <v>1998</v>
          </cell>
          <cell r="J83" t="str">
            <v>Asset Managers</v>
          </cell>
          <cell r="K83" t="str">
            <v>Recurrent</v>
          </cell>
          <cell r="M83">
            <v>0</v>
          </cell>
          <cell r="N83">
            <v>0</v>
          </cell>
          <cell r="O83">
            <v>8</v>
          </cell>
          <cell r="P83">
            <v>2</v>
          </cell>
        </row>
        <row r="84">
          <cell r="B84">
            <v>55</v>
          </cell>
          <cell r="C84" t="str">
            <v>DC Systems</v>
          </cell>
          <cell r="D84" t="str">
            <v>Substation Battery chargers - 240V</v>
          </cell>
          <cell r="E84" t="str">
            <v>Replacement</v>
          </cell>
          <cell r="F84" t="str">
            <v>Monitor and replace as required</v>
          </cell>
          <cell r="G84" t="str">
            <v>C</v>
          </cell>
          <cell r="H84" t="str">
            <v>C</v>
          </cell>
          <cell r="J84" t="str">
            <v>Asset Managers</v>
          </cell>
          <cell r="K84" t="str">
            <v>Recurrent</v>
          </cell>
          <cell r="M84">
            <v>0</v>
          </cell>
          <cell r="N84">
            <v>0</v>
          </cell>
          <cell r="O84">
            <v>8</v>
          </cell>
          <cell r="P84">
            <v>2</v>
          </cell>
        </row>
        <row r="85">
          <cell r="B85">
            <v>56</v>
          </cell>
          <cell r="C85" t="str">
            <v>Disconnectors and Earth Switches</v>
          </cell>
          <cell r="D85" t="str">
            <v>220kV and above</v>
          </cell>
          <cell r="E85" t="str">
            <v>Replacement</v>
          </cell>
          <cell r="F85" t="str">
            <v>Monitor and replace as required</v>
          </cell>
          <cell r="G85" t="str">
            <v>C</v>
          </cell>
          <cell r="H85" t="str">
            <v>C</v>
          </cell>
          <cell r="I85">
            <v>1997</v>
          </cell>
          <cell r="J85" t="str">
            <v>Asset Managers</v>
          </cell>
          <cell r="K85" t="str">
            <v>Recurrent</v>
          </cell>
          <cell r="M85">
            <v>5</v>
          </cell>
          <cell r="N85">
            <v>0</v>
          </cell>
          <cell r="O85">
            <v>10</v>
          </cell>
          <cell r="P85">
            <v>5</v>
          </cell>
          <cell r="Q85" t="str">
            <v>2i</v>
          </cell>
        </row>
        <row r="86">
          <cell r="B86">
            <v>57</v>
          </cell>
          <cell r="C86" t="str">
            <v>Disconnectors and Earth Switches</v>
          </cell>
          <cell r="D86" t="str">
            <v>132kV</v>
          </cell>
          <cell r="E86" t="str">
            <v>Replacement</v>
          </cell>
          <cell r="F86" t="str">
            <v>Monitor and replace as required</v>
          </cell>
          <cell r="G86" t="str">
            <v>C</v>
          </cell>
          <cell r="H86" t="str">
            <v>C</v>
          </cell>
          <cell r="I86">
            <v>1997</v>
          </cell>
          <cell r="J86" t="str">
            <v>Asset Managers</v>
          </cell>
          <cell r="K86" t="str">
            <v>Recurrent</v>
          </cell>
          <cell r="M86">
            <v>5</v>
          </cell>
          <cell r="N86">
            <v>0</v>
          </cell>
          <cell r="O86">
            <v>10</v>
          </cell>
          <cell r="P86">
            <v>5</v>
          </cell>
          <cell r="Q86" t="str">
            <v>3i</v>
          </cell>
        </row>
        <row r="87">
          <cell r="B87">
            <v>58</v>
          </cell>
          <cell r="C87" t="str">
            <v>Disconnectors and Earth Switches</v>
          </cell>
          <cell r="D87" t="str">
            <v>66kV and below</v>
          </cell>
          <cell r="E87" t="str">
            <v>Replacement</v>
          </cell>
          <cell r="F87" t="str">
            <v>Monitor and replace as required</v>
          </cell>
          <cell r="G87" t="str">
            <v>C</v>
          </cell>
          <cell r="H87" t="str">
            <v>C</v>
          </cell>
          <cell r="I87">
            <v>1997</v>
          </cell>
          <cell r="J87" t="str">
            <v>Asset Managers</v>
          </cell>
          <cell r="K87" t="str">
            <v>Recurrent</v>
          </cell>
          <cell r="M87">
            <v>5</v>
          </cell>
          <cell r="N87">
            <v>0</v>
          </cell>
          <cell r="O87">
            <v>10</v>
          </cell>
          <cell r="P87">
            <v>5</v>
          </cell>
          <cell r="Q87" t="str">
            <v>3i</v>
          </cell>
        </row>
        <row r="88">
          <cell r="B88">
            <v>59</v>
          </cell>
          <cell r="C88" t="str">
            <v>GIS</v>
          </cell>
          <cell r="D88" t="str">
            <v>Beaconsfield</v>
          </cell>
          <cell r="E88" t="str">
            <v>Other</v>
          </cell>
          <cell r="F88" t="str">
            <v>Review options beyond 2006</v>
          </cell>
          <cell r="G88" t="str">
            <v>O</v>
          </cell>
          <cell r="H88" t="str">
            <v>I</v>
          </cell>
          <cell r="I88">
            <v>2003</v>
          </cell>
          <cell r="J88" t="str">
            <v>M/AP</v>
          </cell>
          <cell r="K88">
            <v>38687</v>
          </cell>
          <cell r="M88">
            <v>0</v>
          </cell>
          <cell r="N88">
            <v>0</v>
          </cell>
          <cell r="O88">
            <v>8</v>
          </cell>
          <cell r="P88">
            <v>10</v>
          </cell>
          <cell r="Q88">
            <v>3</v>
          </cell>
        </row>
        <row r="89">
          <cell r="B89">
            <v>60</v>
          </cell>
          <cell r="C89" t="str">
            <v>GIS</v>
          </cell>
          <cell r="D89" t="str">
            <v>Beaconsfield</v>
          </cell>
          <cell r="E89" t="str">
            <v>Replacement</v>
          </cell>
          <cell r="F89" t="str">
            <v>Install conventional CB on No.1 Reactor</v>
          </cell>
          <cell r="G89" t="str">
            <v>C</v>
          </cell>
          <cell r="H89" t="str">
            <v>R</v>
          </cell>
          <cell r="I89">
            <v>2004</v>
          </cell>
          <cell r="J89" t="str">
            <v>AM/Central</v>
          </cell>
          <cell r="K89">
            <v>38504</v>
          </cell>
          <cell r="M89">
            <v>0</v>
          </cell>
          <cell r="N89">
            <v>2</v>
          </cell>
          <cell r="O89">
            <v>10</v>
          </cell>
          <cell r="P89">
            <v>10</v>
          </cell>
          <cell r="Q89">
            <v>3</v>
          </cell>
        </row>
        <row r="90">
          <cell r="B90">
            <v>61</v>
          </cell>
          <cell r="C90" t="str">
            <v>Environment</v>
          </cell>
          <cell r="D90" t="str">
            <v>PCB Disposal</v>
          </cell>
          <cell r="E90" t="str">
            <v>Replacement</v>
          </cell>
          <cell r="F90" t="str">
            <v>Remove all scheduled PCB contaminated from in-service equipment</v>
          </cell>
          <cell r="G90" t="str">
            <v>C</v>
          </cell>
          <cell r="H90" t="str">
            <v>R</v>
          </cell>
          <cell r="I90">
            <v>2003</v>
          </cell>
          <cell r="J90" t="str">
            <v>Asset Managers</v>
          </cell>
          <cell r="K90">
            <v>40179</v>
          </cell>
          <cell r="M90">
            <v>2</v>
          </cell>
          <cell r="N90">
            <v>10</v>
          </cell>
          <cell r="O90">
            <v>0</v>
          </cell>
          <cell r="P90">
            <v>8</v>
          </cell>
          <cell r="Q90">
            <v>2</v>
          </cell>
        </row>
        <row r="91">
          <cell r="B91">
            <v>62</v>
          </cell>
          <cell r="C91" t="str">
            <v>Surge Diverters</v>
          </cell>
          <cell r="D91" t="str">
            <v>Gapped Type (pre 1965) - 220kV and above</v>
          </cell>
          <cell r="E91" t="str">
            <v>Replacement</v>
          </cell>
          <cell r="F91" t="str">
            <v>Replace</v>
          </cell>
          <cell r="G91" t="str">
            <v>M</v>
          </cell>
          <cell r="H91" t="str">
            <v>R</v>
          </cell>
          <cell r="I91">
            <v>2000</v>
          </cell>
          <cell r="J91" t="str">
            <v>Asset Managers</v>
          </cell>
          <cell r="K91" t="str">
            <v>June, 2005</v>
          </cell>
          <cell r="M91">
            <v>8</v>
          </cell>
          <cell r="N91">
            <v>0</v>
          </cell>
          <cell r="O91">
            <v>8</v>
          </cell>
          <cell r="P91">
            <v>0</v>
          </cell>
          <cell r="Q91" t="str">
            <v>2 (one business case for these strategies)</v>
          </cell>
        </row>
        <row r="92">
          <cell r="B92">
            <v>63</v>
          </cell>
          <cell r="C92" t="str">
            <v>Surge Diverters</v>
          </cell>
          <cell r="D92" t="str">
            <v>Gapped Type (pre 1965) - 132kV</v>
          </cell>
          <cell r="E92" t="str">
            <v>Replacement</v>
          </cell>
          <cell r="F92" t="str">
            <v>Replace</v>
          </cell>
          <cell r="G92" t="str">
            <v>M</v>
          </cell>
          <cell r="H92" t="str">
            <v>R</v>
          </cell>
          <cell r="I92">
            <v>2000</v>
          </cell>
          <cell r="J92" t="str">
            <v>Asset Managers</v>
          </cell>
          <cell r="K92" t="str">
            <v>June, 2005</v>
          </cell>
          <cell r="M92">
            <v>8</v>
          </cell>
          <cell r="N92">
            <v>0</v>
          </cell>
          <cell r="O92">
            <v>8</v>
          </cell>
          <cell r="P92">
            <v>0</v>
          </cell>
        </row>
        <row r="93">
          <cell r="B93">
            <v>64</v>
          </cell>
          <cell r="C93" t="str">
            <v>Surge Diverters</v>
          </cell>
          <cell r="D93" t="str">
            <v>Gapped Type (pre 1965) - 66kV</v>
          </cell>
          <cell r="E93" t="str">
            <v>Replacement</v>
          </cell>
          <cell r="F93" t="str">
            <v>Replace</v>
          </cell>
          <cell r="G93" t="str">
            <v>M</v>
          </cell>
          <cell r="H93" t="str">
            <v>R</v>
          </cell>
          <cell r="I93">
            <v>2000</v>
          </cell>
          <cell r="J93" t="str">
            <v>Asset Managers</v>
          </cell>
          <cell r="K93" t="str">
            <v>June, 2005</v>
          </cell>
          <cell r="M93">
            <v>8</v>
          </cell>
          <cell r="N93">
            <v>0</v>
          </cell>
          <cell r="O93">
            <v>8</v>
          </cell>
          <cell r="P93">
            <v>0</v>
          </cell>
        </row>
        <row r="94">
          <cell r="B94">
            <v>65</v>
          </cell>
          <cell r="C94" t="str">
            <v>Surge Diverters</v>
          </cell>
          <cell r="D94" t="str">
            <v>Gapped Type (post 1965) - 220kV and above</v>
          </cell>
          <cell r="E94" t="str">
            <v>Replacement</v>
          </cell>
          <cell r="F94" t="str">
            <v>Replace</v>
          </cell>
          <cell r="G94" t="str">
            <v>M</v>
          </cell>
          <cell r="H94" t="str">
            <v>R</v>
          </cell>
          <cell r="I94">
            <v>2002</v>
          </cell>
          <cell r="J94" t="str">
            <v>Asset Managers</v>
          </cell>
          <cell r="K94">
            <v>40330</v>
          </cell>
          <cell r="M94">
            <v>8</v>
          </cell>
          <cell r="N94">
            <v>0</v>
          </cell>
          <cell r="O94">
            <v>8</v>
          </cell>
          <cell r="P94">
            <v>0</v>
          </cell>
        </row>
        <row r="95">
          <cell r="B95">
            <v>66</v>
          </cell>
          <cell r="C95" t="str">
            <v>Surge Diverters</v>
          </cell>
          <cell r="D95" t="str">
            <v>Gapped Type (post 1965) - 132kV</v>
          </cell>
          <cell r="E95" t="str">
            <v>Replacement</v>
          </cell>
          <cell r="F95" t="str">
            <v>Replace</v>
          </cell>
          <cell r="G95" t="str">
            <v>M</v>
          </cell>
          <cell r="H95" t="str">
            <v>R</v>
          </cell>
          <cell r="I95">
            <v>2002</v>
          </cell>
          <cell r="J95" t="str">
            <v>Asset Managers</v>
          </cell>
          <cell r="K95">
            <v>40330</v>
          </cell>
          <cell r="M95">
            <v>8</v>
          </cell>
          <cell r="N95">
            <v>0</v>
          </cell>
          <cell r="O95">
            <v>8</v>
          </cell>
          <cell r="P95">
            <v>0</v>
          </cell>
        </row>
        <row r="96">
          <cell r="B96">
            <v>67</v>
          </cell>
          <cell r="C96" t="str">
            <v>Surge Diverters</v>
          </cell>
          <cell r="D96" t="str">
            <v>Gapped Type (post 1965) - 66kV and below</v>
          </cell>
          <cell r="E96" t="str">
            <v>Replacement</v>
          </cell>
          <cell r="F96" t="str">
            <v>Replace</v>
          </cell>
          <cell r="G96" t="str">
            <v>M</v>
          </cell>
          <cell r="H96" t="str">
            <v>R</v>
          </cell>
          <cell r="I96">
            <v>2002</v>
          </cell>
          <cell r="J96" t="str">
            <v>Asset Managers</v>
          </cell>
          <cell r="K96">
            <v>40330</v>
          </cell>
          <cell r="M96">
            <v>8</v>
          </cell>
          <cell r="N96">
            <v>0</v>
          </cell>
          <cell r="O96">
            <v>8</v>
          </cell>
          <cell r="P96">
            <v>0</v>
          </cell>
        </row>
        <row r="97">
          <cell r="B97">
            <v>68</v>
          </cell>
          <cell r="C97" t="str">
            <v>Reactive Plant</v>
          </cell>
          <cell r="D97" t="str">
            <v>Capacitor</v>
          </cell>
          <cell r="E97" t="str">
            <v>Replacement</v>
          </cell>
          <cell r="F97" t="str">
            <v>Monitor and replace as required</v>
          </cell>
          <cell r="G97" t="str">
            <v>C</v>
          </cell>
          <cell r="H97" t="str">
            <v>C</v>
          </cell>
          <cell r="I97">
            <v>2000</v>
          </cell>
          <cell r="J97" t="str">
            <v>Asset Managers</v>
          </cell>
          <cell r="K97" t="str">
            <v>Recurrent</v>
          </cell>
          <cell r="M97">
            <v>2</v>
          </cell>
          <cell r="N97">
            <v>2</v>
          </cell>
          <cell r="O97">
            <v>8</v>
          </cell>
          <cell r="P97">
            <v>10</v>
          </cell>
          <cell r="Q97" t="str">
            <v>3i</v>
          </cell>
        </row>
        <row r="98">
          <cell r="B98">
            <v>69</v>
          </cell>
          <cell r="C98" t="str">
            <v>Buildings</v>
          </cell>
          <cell r="D98" t="str">
            <v>Pre- 1975 Buildings</v>
          </cell>
          <cell r="E98" t="str">
            <v>Other</v>
          </cell>
          <cell r="F98" t="str">
            <v>Formal building inspection to be carried out since 1990</v>
          </cell>
          <cell r="G98" t="str">
            <v>O</v>
          </cell>
          <cell r="H98" t="str">
            <v>I</v>
          </cell>
          <cell r="I98">
            <v>1998</v>
          </cell>
          <cell r="J98" t="str">
            <v>Asset Managers</v>
          </cell>
          <cell r="K98">
            <v>38322</v>
          </cell>
          <cell r="Q98" t="str">
            <v>NB</v>
          </cell>
        </row>
        <row r="99">
          <cell r="B99">
            <v>69</v>
          </cell>
          <cell r="C99" t="str">
            <v>Buildings</v>
          </cell>
          <cell r="D99" t="str">
            <v>Building Defects</v>
          </cell>
          <cell r="E99" t="str">
            <v>Other</v>
          </cell>
          <cell r="F99" t="str">
            <v>Regional Business plans to make provision for maintenance</v>
          </cell>
          <cell r="G99" t="str">
            <v>M</v>
          </cell>
          <cell r="H99" t="str">
            <v>c</v>
          </cell>
          <cell r="I99">
            <v>1998</v>
          </cell>
          <cell r="J99" t="str">
            <v>Asset Managers</v>
          </cell>
          <cell r="K99" t="str">
            <v>Recurrent</v>
          </cell>
          <cell r="M99">
            <v>5</v>
          </cell>
          <cell r="N99">
            <v>2</v>
          </cell>
          <cell r="O99">
            <v>0</v>
          </cell>
          <cell r="P99">
            <v>2</v>
          </cell>
          <cell r="Q99" t="str">
            <v>3i</v>
          </cell>
        </row>
        <row r="100">
          <cell r="B100">
            <v>70</v>
          </cell>
          <cell r="C100" t="str">
            <v>Buildings</v>
          </cell>
          <cell r="D100" t="str">
            <v>Energy Efficiency (220kV sites and above)</v>
          </cell>
          <cell r="E100" t="str">
            <v>Other</v>
          </cell>
          <cell r="F100" t="str">
            <v>Carry out energy audit and implement approved recommendations</v>
          </cell>
          <cell r="G100" t="str">
            <v>O</v>
          </cell>
          <cell r="H100" t="str">
            <v>I,A</v>
          </cell>
          <cell r="I100">
            <v>2003</v>
          </cell>
          <cell r="J100" t="str">
            <v>Asset Managers</v>
          </cell>
          <cell r="K100" t="str">
            <v>December, 2003, June 2004</v>
          </cell>
          <cell r="L100" t="str">
            <v>Split</v>
          </cell>
          <cell r="Q100" t="str">
            <v>NB</v>
          </cell>
        </row>
        <row r="101">
          <cell r="B101">
            <v>70</v>
          </cell>
          <cell r="C101" t="str">
            <v>Buildings</v>
          </cell>
          <cell r="D101" t="str">
            <v>Energy Efficiency (sites 132kV and below)</v>
          </cell>
          <cell r="E101" t="str">
            <v>Other</v>
          </cell>
          <cell r="F101" t="str">
            <v>Carry out energy audit and implement approved recommendations</v>
          </cell>
          <cell r="G101" t="str">
            <v>O</v>
          </cell>
          <cell r="H101" t="str">
            <v>I,A</v>
          </cell>
          <cell r="I101">
            <v>2003</v>
          </cell>
          <cell r="J101" t="str">
            <v>Asset Managers</v>
          </cell>
          <cell r="K101" t="str">
            <v>June, 2004, December 2004</v>
          </cell>
          <cell r="L101" t="str">
            <v>Split</v>
          </cell>
          <cell r="M101" t="str">
            <v>Assess indivually</v>
          </cell>
          <cell r="Q101" t="str">
            <v>3i</v>
          </cell>
        </row>
        <row r="102">
          <cell r="B102">
            <v>71</v>
          </cell>
          <cell r="C102" t="str">
            <v>Fire</v>
          </cell>
          <cell r="D102" t="str">
            <v>Fire Detection and Protection Systems</v>
          </cell>
          <cell r="E102" t="str">
            <v>Other</v>
          </cell>
          <cell r="F102" t="str">
            <v>Regional Business plans to make provision for any installation or replacement to fire detection and protection systems in accordance with the Fire Protection Policies and procedures manual</v>
          </cell>
          <cell r="G102" t="str">
            <v>M</v>
          </cell>
          <cell r="H102" t="str">
            <v>C</v>
          </cell>
          <cell r="I102">
            <v>1998</v>
          </cell>
          <cell r="J102" t="str">
            <v>Asset Managers</v>
          </cell>
          <cell r="K102" t="str">
            <v>Recurrent</v>
          </cell>
          <cell r="M102" t="str">
            <v>Assess indivually</v>
          </cell>
          <cell r="Q102" t="str">
            <v>3i</v>
          </cell>
        </row>
        <row r="103">
          <cell r="B103">
            <v>72</v>
          </cell>
          <cell r="C103" t="str">
            <v>Fire</v>
          </cell>
          <cell r="D103" t="str">
            <v>Automatic Fire Protection Schemes for Power transformers</v>
          </cell>
          <cell r="E103" t="str">
            <v>Other</v>
          </cell>
          <cell r="F103" t="str">
            <v>Regional Business plans to make provision for any installation or replacement to fire detection and protection systems in accordance with the Fire Protection Policies and procedures manual</v>
          </cell>
          <cell r="G103" t="str">
            <v>M</v>
          </cell>
          <cell r="H103" t="str">
            <v>C</v>
          </cell>
          <cell r="I103">
            <v>1998</v>
          </cell>
          <cell r="J103" t="str">
            <v>Asset Managers</v>
          </cell>
          <cell r="K103">
            <v>38504</v>
          </cell>
          <cell r="M103" t="str">
            <v>Assess indivually</v>
          </cell>
          <cell r="Q103" t="str">
            <v>3i</v>
          </cell>
        </row>
        <row r="104">
          <cell r="B104">
            <v>72</v>
          </cell>
          <cell r="C104" t="str">
            <v>Fire</v>
          </cell>
          <cell r="D104" t="str">
            <v>Automatic Fire Protection Schemes for Power transformers</v>
          </cell>
          <cell r="E104" t="str">
            <v>Other</v>
          </cell>
          <cell r="F104" t="str">
            <v>Decommission deluge systems not required as and when maintenance costs become significant.</v>
          </cell>
          <cell r="G104" t="str">
            <v>O</v>
          </cell>
          <cell r="H104" t="str">
            <v>C</v>
          </cell>
          <cell r="I104">
            <v>1998</v>
          </cell>
          <cell r="J104" t="str">
            <v>Asset Managers</v>
          </cell>
          <cell r="K104">
            <v>38504</v>
          </cell>
          <cell r="M104">
            <v>0</v>
          </cell>
          <cell r="N104">
            <v>0</v>
          </cell>
          <cell r="O104">
            <v>0</v>
          </cell>
          <cell r="P104">
            <v>10</v>
          </cell>
          <cell r="Q104">
            <v>3</v>
          </cell>
        </row>
        <row r="105">
          <cell r="B105">
            <v>73</v>
          </cell>
          <cell r="C105" t="str">
            <v>Other Equipment</v>
          </cell>
          <cell r="D105" t="str">
            <v>General</v>
          </cell>
          <cell r="E105" t="str">
            <v>Other</v>
          </cell>
          <cell r="F105" t="str">
            <v>Monitor and replace as required</v>
          </cell>
          <cell r="G105" t="str">
            <v>M</v>
          </cell>
          <cell r="H105" t="str">
            <v>C</v>
          </cell>
          <cell r="I105">
            <v>1998</v>
          </cell>
          <cell r="J105" t="str">
            <v>Asset Managers</v>
          </cell>
          <cell r="K105" t="str">
            <v>recurrent</v>
          </cell>
          <cell r="M105" t="str">
            <v>Assess indivually</v>
          </cell>
          <cell r="Q105">
            <v>3</v>
          </cell>
        </row>
        <row r="106">
          <cell r="B106">
            <v>74</v>
          </cell>
          <cell r="C106" t="str">
            <v>Environment</v>
          </cell>
          <cell r="D106" t="str">
            <v>Transformer Bunds</v>
          </cell>
          <cell r="E106" t="str">
            <v>Other</v>
          </cell>
          <cell r="F106" t="str">
            <v>Inspect and reseal all bunds where sealing is not satisfactory</v>
          </cell>
          <cell r="G106" t="str">
            <v>M</v>
          </cell>
          <cell r="H106" t="str">
            <v>C</v>
          </cell>
          <cell r="I106">
            <v>2004</v>
          </cell>
          <cell r="J106" t="str">
            <v>Asset Managers</v>
          </cell>
          <cell r="K106">
            <v>38869</v>
          </cell>
          <cell r="M106">
            <v>0</v>
          </cell>
          <cell r="N106">
            <v>10</v>
          </cell>
          <cell r="O106">
            <v>0</v>
          </cell>
          <cell r="P106">
            <v>10</v>
          </cell>
          <cell r="Q106">
            <v>3</v>
          </cell>
        </row>
        <row r="107">
          <cell r="B107">
            <v>75</v>
          </cell>
          <cell r="C107" t="str">
            <v>Circuit Breakers</v>
          </cell>
          <cell r="D107" t="str">
            <v>POW Circuit Breakers</v>
          </cell>
          <cell r="E107" t="str">
            <v>Replacement</v>
          </cell>
          <cell r="F107" t="str">
            <v>Install Point on Wave CBs</v>
          </cell>
          <cell r="G107" t="str">
            <v>C</v>
          </cell>
          <cell r="H107" t="str">
            <v>A</v>
          </cell>
          <cell r="I107">
            <v>1998</v>
          </cell>
          <cell r="J107" t="str">
            <v>Asset Managers</v>
          </cell>
          <cell r="K107" t="str">
            <v>June , 2005</v>
          </cell>
          <cell r="M107">
            <v>0</v>
          </cell>
          <cell r="N107">
            <v>0</v>
          </cell>
          <cell r="O107">
            <v>8</v>
          </cell>
          <cell r="P107">
            <v>10</v>
          </cell>
          <cell r="Q107">
            <v>2</v>
          </cell>
        </row>
        <row r="108">
          <cell r="B108">
            <v>76</v>
          </cell>
          <cell r="C108" t="str">
            <v>Reactive Plant</v>
          </cell>
          <cell r="D108" t="str">
            <v>Sydney South Syn Cons</v>
          </cell>
          <cell r="E108" t="str">
            <v>Other</v>
          </cell>
          <cell r="F108" t="str">
            <v>Retire on commissioning of Sydney South SVC</v>
          </cell>
          <cell r="G108" t="str">
            <v>O</v>
          </cell>
          <cell r="H108" t="str">
            <v>C</v>
          </cell>
          <cell r="I108">
            <v>1998</v>
          </cell>
          <cell r="J108" t="str">
            <v>Asset Managers</v>
          </cell>
          <cell r="K108" t="str">
            <v>within 12 months of SYW SVC</v>
          </cell>
          <cell r="M108">
            <v>5</v>
          </cell>
          <cell r="N108">
            <v>2</v>
          </cell>
          <cell r="O108">
            <v>10</v>
          </cell>
          <cell r="P108">
            <v>10</v>
          </cell>
          <cell r="Q108">
            <v>3</v>
          </cell>
        </row>
        <row r="109">
          <cell r="B109">
            <v>77</v>
          </cell>
          <cell r="C109" t="str">
            <v>Shunt Capacitor Banks</v>
          </cell>
          <cell r="D109" t="str">
            <v>Concrete Pads</v>
          </cell>
          <cell r="E109" t="str">
            <v>Other</v>
          </cell>
          <cell r="F109" t="str">
            <v xml:space="preserve">Identify Capacitor banks with excessive weed growth </v>
          </cell>
          <cell r="G109" t="str">
            <v>O</v>
          </cell>
          <cell r="H109" t="str">
            <v>I</v>
          </cell>
          <cell r="I109">
            <v>2001</v>
          </cell>
          <cell r="J109" t="str">
            <v>Asset Managers</v>
          </cell>
          <cell r="K109">
            <v>38504</v>
          </cell>
          <cell r="M109">
            <v>2</v>
          </cell>
          <cell r="N109">
            <v>2</v>
          </cell>
          <cell r="O109">
            <v>8</v>
          </cell>
          <cell r="P109">
            <v>5</v>
          </cell>
          <cell r="Q109">
            <v>3</v>
          </cell>
        </row>
        <row r="110">
          <cell r="B110">
            <v>77.099999999999994</v>
          </cell>
          <cell r="C110" t="str">
            <v>Shunt Capacitor Banks</v>
          </cell>
          <cell r="D110" t="str">
            <v>Concrete Pads</v>
          </cell>
          <cell r="E110" t="str">
            <v>Replacement</v>
          </cell>
          <cell r="F110" t="str">
            <v>Re-surface capacitor banks as required</v>
          </cell>
          <cell r="G110" t="str">
            <v>M</v>
          </cell>
          <cell r="H110" t="str">
            <v>C</v>
          </cell>
          <cell r="I110">
            <v>2001</v>
          </cell>
          <cell r="J110" t="str">
            <v>Asset Managers</v>
          </cell>
          <cell r="K110">
            <v>39965</v>
          </cell>
          <cell r="M110">
            <v>2</v>
          </cell>
          <cell r="N110">
            <v>2</v>
          </cell>
          <cell r="O110">
            <v>8</v>
          </cell>
          <cell r="P110">
            <v>8</v>
          </cell>
          <cell r="Q110">
            <v>3</v>
          </cell>
        </row>
        <row r="111">
          <cell r="B111">
            <v>78</v>
          </cell>
          <cell r="C111" t="str">
            <v>Condition Monitoring</v>
          </cell>
          <cell r="D111" t="str">
            <v>Dissolved Gas in Oil</v>
          </cell>
          <cell r="E111" t="str">
            <v>Other</v>
          </cell>
          <cell r="F111" t="str">
            <v>Install DGA monitors on transformers nominated in the Condition Monitoring Working Group Report (Recommendation 5.)</v>
          </cell>
          <cell r="G111" t="str">
            <v>C</v>
          </cell>
          <cell r="H111" t="str">
            <v>A</v>
          </cell>
          <cell r="I111">
            <v>2003</v>
          </cell>
          <cell r="J111" t="str">
            <v>Asset Managers</v>
          </cell>
          <cell r="K111">
            <v>38504</v>
          </cell>
          <cell r="L111" t="str">
            <v>List in Doc, - 3 categories</v>
          </cell>
          <cell r="M111">
            <v>0</v>
          </cell>
          <cell r="N111">
            <v>0</v>
          </cell>
          <cell r="O111">
            <v>10</v>
          </cell>
          <cell r="P111">
            <v>10</v>
          </cell>
          <cell r="Q111">
            <v>3</v>
          </cell>
        </row>
        <row r="112">
          <cell r="B112">
            <v>79</v>
          </cell>
          <cell r="C112" t="str">
            <v>Condition Monitoring</v>
          </cell>
          <cell r="D112" t="str">
            <v>Dissolved Gas in Oil</v>
          </cell>
          <cell r="E112" t="str">
            <v>Other</v>
          </cell>
          <cell r="F112" t="str">
            <v>Upgrade  to Calisto type</v>
          </cell>
          <cell r="G112" t="str">
            <v>C</v>
          </cell>
          <cell r="I112">
            <v>2003</v>
          </cell>
          <cell r="J112" t="str">
            <v>Asset Managers</v>
          </cell>
          <cell r="K112">
            <v>38504</v>
          </cell>
          <cell r="M112">
            <v>0</v>
          </cell>
          <cell r="N112">
            <v>0</v>
          </cell>
          <cell r="O112">
            <v>10</v>
          </cell>
          <cell r="P112">
            <v>10</v>
          </cell>
          <cell r="Q112">
            <v>3</v>
          </cell>
        </row>
        <row r="113">
          <cell r="B113">
            <v>80</v>
          </cell>
          <cell r="C113" t="str">
            <v>Condition Monitoring</v>
          </cell>
          <cell r="D113" t="str">
            <v>Dissolved Gas in Oil</v>
          </cell>
          <cell r="E113" t="str">
            <v>Other</v>
          </cell>
          <cell r="F113" t="str">
            <v>Move to Oil circulation path</v>
          </cell>
          <cell r="G113" t="str">
            <v>M</v>
          </cell>
          <cell r="I113">
            <v>2003</v>
          </cell>
          <cell r="J113" t="str">
            <v>Asset Managers</v>
          </cell>
          <cell r="K113">
            <v>38869</v>
          </cell>
          <cell r="M113">
            <v>0</v>
          </cell>
          <cell r="N113">
            <v>0</v>
          </cell>
          <cell r="O113">
            <v>10</v>
          </cell>
          <cell r="P113">
            <v>10</v>
          </cell>
          <cell r="Q113">
            <v>3</v>
          </cell>
        </row>
        <row r="114">
          <cell r="B114">
            <v>81</v>
          </cell>
          <cell r="C114" t="str">
            <v>Condition Monitoring</v>
          </cell>
          <cell r="D114" t="str">
            <v>Moisture in Oil</v>
          </cell>
          <cell r="E114" t="str">
            <v>Other</v>
          </cell>
          <cell r="F114" t="str">
            <v>Install online moisture monitors to  transformers nominated in the Condition Monitoring working group Report (Recommendation 10)</v>
          </cell>
          <cell r="G114" t="str">
            <v>C</v>
          </cell>
          <cell r="H114" t="str">
            <v>R</v>
          </cell>
          <cell r="I114">
            <v>2003</v>
          </cell>
          <cell r="J114" t="str">
            <v>Asset Managers</v>
          </cell>
          <cell r="K114">
            <v>38504</v>
          </cell>
          <cell r="M114">
            <v>0</v>
          </cell>
          <cell r="N114">
            <v>0</v>
          </cell>
          <cell r="O114">
            <v>10</v>
          </cell>
          <cell r="P114">
            <v>10</v>
          </cell>
          <cell r="Q114">
            <v>3</v>
          </cell>
        </row>
        <row r="115">
          <cell r="B115">
            <v>82</v>
          </cell>
          <cell r="C115" t="str">
            <v>Condition Monitoring</v>
          </cell>
          <cell r="D115" t="str">
            <v>Tapchanger Monitors</v>
          </cell>
          <cell r="E115" t="str">
            <v>Other</v>
          </cell>
          <cell r="F115" t="str">
            <v>Install tapchanger monitors to specific Reinhausen Tapchangers nominated in the Condition Monitoring Working Group Report (Recommendation 13)</v>
          </cell>
          <cell r="G115" t="str">
            <v>C</v>
          </cell>
          <cell r="H115" t="str">
            <v>R</v>
          </cell>
          <cell r="I115">
            <v>2003</v>
          </cell>
          <cell r="J115" t="str">
            <v>Asset Managers</v>
          </cell>
          <cell r="K115">
            <v>39234</v>
          </cell>
          <cell r="M115">
            <v>2</v>
          </cell>
          <cell r="N115">
            <v>2</v>
          </cell>
          <cell r="O115">
            <v>10</v>
          </cell>
          <cell r="P115">
            <v>8</v>
          </cell>
          <cell r="Q115">
            <v>3</v>
          </cell>
        </row>
        <row r="116">
          <cell r="B116">
            <v>82</v>
          </cell>
          <cell r="C116" t="str">
            <v>Condition Monitoring</v>
          </cell>
          <cell r="D116" t="str">
            <v>Tapchanger Monitors</v>
          </cell>
          <cell r="E116" t="str">
            <v>Other</v>
          </cell>
          <cell r="F116" t="str">
            <v>Review effectiveness of existing tapchanger monitors and consider further installation of tapchanger monitors on transformers identified in the Condition Working Group Report (Recommendation 13)</v>
          </cell>
          <cell r="G116" t="str">
            <v>O</v>
          </cell>
          <cell r="H116" t="str">
            <v>I</v>
          </cell>
          <cell r="I116">
            <v>2003</v>
          </cell>
          <cell r="J116" t="str">
            <v>SSE</v>
          </cell>
          <cell r="K116">
            <v>38322</v>
          </cell>
          <cell r="M116">
            <v>2</v>
          </cell>
          <cell r="N116">
            <v>2</v>
          </cell>
          <cell r="O116">
            <v>10</v>
          </cell>
          <cell r="P116">
            <v>8</v>
          </cell>
          <cell r="Q116">
            <v>3</v>
          </cell>
        </row>
        <row r="117">
          <cell r="B117">
            <v>82</v>
          </cell>
          <cell r="C117" t="str">
            <v>Condition Monitoring</v>
          </cell>
          <cell r="D117" t="str">
            <v>Tapchanger Monitors</v>
          </cell>
          <cell r="E117" t="str">
            <v>Other</v>
          </cell>
          <cell r="F117" t="str">
            <v>Install Reinhausen Tapchanger Monitors to transformers identified above</v>
          </cell>
          <cell r="G117" t="str">
            <v>C</v>
          </cell>
          <cell r="H117" t="str">
            <v>C</v>
          </cell>
          <cell r="I117">
            <v>2003</v>
          </cell>
          <cell r="J117" t="str">
            <v>Asset Managers</v>
          </cell>
          <cell r="K117">
            <v>39965</v>
          </cell>
          <cell r="M117">
            <v>2</v>
          </cell>
          <cell r="N117">
            <v>2</v>
          </cell>
          <cell r="O117">
            <v>10</v>
          </cell>
          <cell r="P117">
            <v>8</v>
          </cell>
          <cell r="Q117">
            <v>3</v>
          </cell>
        </row>
        <row r="118">
          <cell r="B118">
            <v>83</v>
          </cell>
          <cell r="C118" t="str">
            <v>Condition Monitoring</v>
          </cell>
          <cell r="D118" t="str">
            <v>CT  DDF Monitors</v>
          </cell>
          <cell r="E118" t="str">
            <v>Other</v>
          </cell>
          <cell r="F118" t="str">
            <v>Resolve Reliability Concerns for Powerlink DDF monitoring system</v>
          </cell>
          <cell r="G118" t="str">
            <v>O</v>
          </cell>
          <cell r="H118" t="str">
            <v>I</v>
          </cell>
          <cell r="I118">
            <v>2003</v>
          </cell>
          <cell r="J118" t="str">
            <v>AM/Northern</v>
          </cell>
          <cell r="K118">
            <v>38504</v>
          </cell>
          <cell r="L118" t="str">
            <v>No date</v>
          </cell>
          <cell r="M118">
            <v>0</v>
          </cell>
          <cell r="N118">
            <v>0</v>
          </cell>
          <cell r="O118">
            <v>10</v>
          </cell>
          <cell r="P118">
            <v>10</v>
          </cell>
          <cell r="Q118">
            <v>3</v>
          </cell>
        </row>
        <row r="119">
          <cell r="B119">
            <v>84</v>
          </cell>
          <cell r="C119" t="str">
            <v>Condition Monitoring</v>
          </cell>
          <cell r="D119" t="str">
            <v>CT  DDF Monitors</v>
          </cell>
          <cell r="E119" t="str">
            <v>Other</v>
          </cell>
          <cell r="F119" t="str">
            <v>Purchase, install AVO SOS system</v>
          </cell>
          <cell r="G119" t="str">
            <v>C</v>
          </cell>
          <cell r="H119" t="str">
            <v>I</v>
          </cell>
          <cell r="I119">
            <v>2003</v>
          </cell>
          <cell r="J119" t="str">
            <v>AM/Central</v>
          </cell>
          <cell r="K119">
            <v>38139</v>
          </cell>
          <cell r="M119">
            <v>0</v>
          </cell>
          <cell r="N119">
            <v>0</v>
          </cell>
          <cell r="O119">
            <v>10</v>
          </cell>
          <cell r="P119">
            <v>10</v>
          </cell>
          <cell r="Q119">
            <v>3</v>
          </cell>
        </row>
        <row r="120">
          <cell r="B120">
            <v>84</v>
          </cell>
          <cell r="C120" t="str">
            <v>Condition Monitoring</v>
          </cell>
          <cell r="D120" t="str">
            <v>CT  DDF Monitors</v>
          </cell>
          <cell r="E120" t="str">
            <v>Other</v>
          </cell>
          <cell r="F120" t="str">
            <v>Evaluate performance of AVO SOS system</v>
          </cell>
          <cell r="G120" t="str">
            <v>O</v>
          </cell>
          <cell r="H120" t="str">
            <v>I</v>
          </cell>
          <cell r="I120">
            <v>2003</v>
          </cell>
          <cell r="J120" t="str">
            <v>AM/Central</v>
          </cell>
          <cell r="K120">
            <v>38687</v>
          </cell>
          <cell r="M120">
            <v>0</v>
          </cell>
          <cell r="N120">
            <v>0</v>
          </cell>
          <cell r="O120">
            <v>10</v>
          </cell>
          <cell r="P120">
            <v>10</v>
          </cell>
          <cell r="Q120">
            <v>3</v>
          </cell>
        </row>
        <row r="121">
          <cell r="B121">
            <v>85</v>
          </cell>
          <cell r="C121" t="str">
            <v>Condition Monitoring</v>
          </cell>
          <cell r="D121" t="str">
            <v>CT  DDF Monitors</v>
          </cell>
          <cell r="E121" t="str">
            <v>Other</v>
          </cell>
          <cell r="F121" t="str">
            <v>Purchase and install Connel Wagner Intellinode system</v>
          </cell>
          <cell r="G121" t="str">
            <v>C</v>
          </cell>
          <cell r="H121" t="str">
            <v>I</v>
          </cell>
          <cell r="I121">
            <v>2003</v>
          </cell>
          <cell r="J121" t="str">
            <v>AM/Northern</v>
          </cell>
          <cell r="K121" t="str">
            <v>When System is in production</v>
          </cell>
          <cell r="L121" t="str">
            <v>No Date</v>
          </cell>
          <cell r="M121">
            <v>0</v>
          </cell>
          <cell r="N121">
            <v>0</v>
          </cell>
          <cell r="O121">
            <v>10</v>
          </cell>
          <cell r="P121">
            <v>10</v>
          </cell>
          <cell r="Q121">
            <v>3</v>
          </cell>
        </row>
        <row r="122">
          <cell r="B122">
            <v>85</v>
          </cell>
          <cell r="C122" t="str">
            <v>Condition Monitoring</v>
          </cell>
          <cell r="D122" t="str">
            <v>CT  DDF Monitors</v>
          </cell>
          <cell r="E122" t="str">
            <v>Other</v>
          </cell>
          <cell r="F122" t="str">
            <v>Evaluate performance of Connel Wagner Intellinode system</v>
          </cell>
          <cell r="G122" t="str">
            <v>O</v>
          </cell>
          <cell r="H122" t="str">
            <v>I</v>
          </cell>
          <cell r="I122">
            <v>2003</v>
          </cell>
          <cell r="J122" t="str">
            <v>AM/Northern</v>
          </cell>
          <cell r="K122" t="str">
            <v>TBA</v>
          </cell>
          <cell r="L122" t="str">
            <v>No Date</v>
          </cell>
          <cell r="M122">
            <v>0</v>
          </cell>
          <cell r="N122">
            <v>0</v>
          </cell>
          <cell r="O122">
            <v>10</v>
          </cell>
          <cell r="P122">
            <v>10</v>
          </cell>
          <cell r="Q122">
            <v>3</v>
          </cell>
        </row>
        <row r="123">
          <cell r="B123">
            <v>86</v>
          </cell>
          <cell r="C123" t="str">
            <v>Condition Monitoring</v>
          </cell>
          <cell r="D123" t="str">
            <v>Bushin DDF Monitors</v>
          </cell>
          <cell r="E123" t="str">
            <v>Other</v>
          </cell>
          <cell r="F123" t="str">
            <v>Install bushing monitor on system critical transformers with no system spares - Lismore</v>
          </cell>
          <cell r="G123" t="str">
            <v>C</v>
          </cell>
          <cell r="H123" t="str">
            <v>A</v>
          </cell>
          <cell r="I123">
            <v>2003</v>
          </cell>
          <cell r="J123" t="str">
            <v>AM/Northern</v>
          </cell>
          <cell r="K123">
            <v>38869</v>
          </cell>
          <cell r="L123" t="str">
            <v>No Date</v>
          </cell>
          <cell r="M123">
            <v>0</v>
          </cell>
          <cell r="N123">
            <v>0</v>
          </cell>
          <cell r="O123">
            <v>10</v>
          </cell>
          <cell r="P123">
            <v>10</v>
          </cell>
          <cell r="Q123">
            <v>3</v>
          </cell>
        </row>
        <row r="124">
          <cell r="B124">
            <v>87</v>
          </cell>
          <cell r="C124" t="str">
            <v>Condition Monitoring</v>
          </cell>
          <cell r="D124" t="str">
            <v>Portable Tx On line Monitor</v>
          </cell>
          <cell r="E124" t="str">
            <v>Other</v>
          </cell>
          <cell r="F124" t="str">
            <v>Establish portable on-line monitoring unit for short-term monitoring or nursing of transformers</v>
          </cell>
          <cell r="G124" t="str">
            <v>C</v>
          </cell>
          <cell r="H124" t="str">
            <v>A</v>
          </cell>
          <cell r="I124">
            <v>2003</v>
          </cell>
          <cell r="J124" t="str">
            <v>SSE</v>
          </cell>
          <cell r="K124">
            <v>38322</v>
          </cell>
          <cell r="M124">
            <v>0</v>
          </cell>
          <cell r="N124">
            <v>0</v>
          </cell>
          <cell r="O124">
            <v>10</v>
          </cell>
          <cell r="P124">
            <v>10</v>
          </cell>
          <cell r="Q124">
            <v>3</v>
          </cell>
        </row>
        <row r="125">
          <cell r="B125">
            <v>88</v>
          </cell>
          <cell r="C125" t="str">
            <v>Circuit Breakers</v>
          </cell>
          <cell r="D125" t="str">
            <v>Circuit Breakers Testing</v>
          </cell>
          <cell r="E125" t="str">
            <v>Other</v>
          </cell>
          <cell r="F125" t="str">
            <v>Investigate and Report on circuit breaker test procedures and methods by December 2004</v>
          </cell>
          <cell r="G125" t="str">
            <v>O</v>
          </cell>
          <cell r="H125" t="str">
            <v>I</v>
          </cell>
          <cell r="I125">
            <v>2003</v>
          </cell>
          <cell r="J125" t="str">
            <v>SSE</v>
          </cell>
          <cell r="K125">
            <v>38322</v>
          </cell>
          <cell r="M125">
            <v>0</v>
          </cell>
          <cell r="N125">
            <v>0</v>
          </cell>
          <cell r="O125">
            <v>10</v>
          </cell>
          <cell r="P125">
            <v>10</v>
          </cell>
          <cell r="Q125">
            <v>3</v>
          </cell>
        </row>
        <row r="126">
          <cell r="B126">
            <v>89</v>
          </cell>
          <cell r="C126" t="str">
            <v>Spare Equipment</v>
          </cell>
          <cell r="D126" t="str">
            <v>Spare Equipment</v>
          </cell>
          <cell r="E126" t="str">
            <v>Other</v>
          </cell>
          <cell r="F126" t="str">
            <v>Develop and issue general policy for the management of spare plant and parts to be held for substations</v>
          </cell>
          <cell r="G126" t="str">
            <v>O</v>
          </cell>
          <cell r="H126" t="str">
            <v>I</v>
          </cell>
          <cell r="I126">
            <v>2004</v>
          </cell>
          <cell r="J126" t="str">
            <v>SSE</v>
          </cell>
          <cell r="K126">
            <v>38504</v>
          </cell>
          <cell r="M126">
            <v>0</v>
          </cell>
          <cell r="N126">
            <v>0</v>
          </cell>
          <cell r="O126">
            <v>8</v>
          </cell>
          <cell r="P126">
            <v>0</v>
          </cell>
          <cell r="Q126">
            <v>3</v>
          </cell>
        </row>
        <row r="127">
          <cell r="B127">
            <v>90</v>
          </cell>
          <cell r="C127" t="str">
            <v>Instrument Transformers</v>
          </cell>
          <cell r="D127" t="str">
            <v xml:space="preserve">Other Condition </v>
          </cell>
          <cell r="E127" t="str">
            <v>Other</v>
          </cell>
          <cell r="F127" t="str">
            <v>Replace</v>
          </cell>
          <cell r="G127" t="str">
            <v>C</v>
          </cell>
          <cell r="H127" t="str">
            <v>C</v>
          </cell>
          <cell r="I127" t="str">
            <v>XX</v>
          </cell>
          <cell r="J127" t="str">
            <v>Asset Managers</v>
          </cell>
          <cell r="K127" t="str">
            <v>Recurrent</v>
          </cell>
          <cell r="M127" t="str">
            <v>Assess</v>
          </cell>
        </row>
        <row r="128">
          <cell r="B128">
            <v>91</v>
          </cell>
          <cell r="C128" t="str">
            <v>Instrument Transformers</v>
          </cell>
          <cell r="D128" t="str">
            <v>Ducon CTs and CVTs</v>
          </cell>
          <cell r="E128" t="str">
            <v>Other</v>
          </cell>
          <cell r="F128" t="str">
            <v>Replace</v>
          </cell>
          <cell r="G128" t="str">
            <v>C</v>
          </cell>
          <cell r="H128" t="str">
            <v>C</v>
          </cell>
          <cell r="I128" t="str">
            <v>XX</v>
          </cell>
          <cell r="J128" t="str">
            <v>Asset Managers</v>
          </cell>
          <cell r="K128" t="str">
            <v>Recurrent</v>
          </cell>
        </row>
        <row r="129">
          <cell r="B129">
            <v>92</v>
          </cell>
          <cell r="C129" t="str">
            <v>Reactive Plant</v>
          </cell>
          <cell r="D129" t="str">
            <v>SVC</v>
          </cell>
          <cell r="E129" t="str">
            <v>Other</v>
          </cell>
          <cell r="F129" t="str">
            <v>Site Specific</v>
          </cell>
          <cell r="G129" t="str">
            <v>c</v>
          </cell>
          <cell r="H129" t="str">
            <v>c</v>
          </cell>
          <cell r="J129" t="str">
            <v>Asset Managers</v>
          </cell>
          <cell r="M129" t="str">
            <v>Assess</v>
          </cell>
        </row>
        <row r="130">
          <cell r="B130">
            <v>200</v>
          </cell>
          <cell r="C130" t="str">
            <v>Security</v>
          </cell>
          <cell r="D130" t="str">
            <v>Network Security Plan 2004 - 2009</v>
          </cell>
          <cell r="E130" t="str">
            <v>Replacement</v>
          </cell>
          <cell r="F130" t="str">
            <v>T1 - Security Perimeter Delineation Fence</v>
          </cell>
          <cell r="G130" t="str">
            <v>C</v>
          </cell>
          <cell r="H130" t="str">
            <v>R</v>
          </cell>
          <cell r="I130">
            <v>2004</v>
          </cell>
          <cell r="J130" t="str">
            <v>Asset Managers</v>
          </cell>
          <cell r="K130">
            <v>39965</v>
          </cell>
          <cell r="M130">
            <v>8</v>
          </cell>
          <cell r="N130">
            <v>0</v>
          </cell>
          <cell r="O130">
            <v>5</v>
          </cell>
          <cell r="P130">
            <v>2</v>
          </cell>
        </row>
        <row r="131">
          <cell r="B131">
            <v>201</v>
          </cell>
          <cell r="C131" t="str">
            <v>Security</v>
          </cell>
          <cell r="D131" t="str">
            <v>Network Security Plan 2004 - 2009</v>
          </cell>
          <cell r="E131" t="str">
            <v>Replacement</v>
          </cell>
          <cell r="F131" t="str">
            <v>T2 - Security Perimeter Fence</v>
          </cell>
          <cell r="G131" t="str">
            <v>C</v>
          </cell>
          <cell r="H131" t="str">
            <v>R</v>
          </cell>
          <cell r="I131">
            <v>2004</v>
          </cell>
          <cell r="J131" t="str">
            <v>Asset Managers</v>
          </cell>
          <cell r="K131">
            <v>39965</v>
          </cell>
          <cell r="M131">
            <v>8</v>
          </cell>
          <cell r="N131">
            <v>0</v>
          </cell>
          <cell r="O131">
            <v>5</v>
          </cell>
          <cell r="P131">
            <v>2</v>
          </cell>
        </row>
        <row r="132">
          <cell r="B132">
            <v>202</v>
          </cell>
          <cell r="C132" t="str">
            <v>Security</v>
          </cell>
          <cell r="D132" t="str">
            <v>Network Security Plan 2004 - 2009</v>
          </cell>
          <cell r="E132" t="str">
            <v>Other</v>
          </cell>
          <cell r="F132" t="str">
            <v>T3 - CCTV/PA</v>
          </cell>
          <cell r="G132" t="str">
            <v>C</v>
          </cell>
          <cell r="H132" t="str">
            <v>R</v>
          </cell>
          <cell r="I132">
            <v>2004</v>
          </cell>
          <cell r="J132" t="str">
            <v>Asset Managers</v>
          </cell>
          <cell r="K132">
            <v>39965</v>
          </cell>
          <cell r="M132">
            <v>8</v>
          </cell>
          <cell r="N132">
            <v>0</v>
          </cell>
          <cell r="O132">
            <v>5</v>
          </cell>
          <cell r="P132">
            <v>2</v>
          </cell>
        </row>
        <row r="133">
          <cell r="B133">
            <v>203</v>
          </cell>
          <cell r="C133" t="str">
            <v>Security</v>
          </cell>
          <cell r="D133" t="str">
            <v>Network Security Plan 2004 - 2009</v>
          </cell>
          <cell r="E133" t="str">
            <v>Other</v>
          </cell>
          <cell r="F133" t="str">
            <v>T4 - Monitored intrusion detection</v>
          </cell>
          <cell r="G133" t="str">
            <v>C</v>
          </cell>
          <cell r="H133" t="str">
            <v>R</v>
          </cell>
          <cell r="I133">
            <v>2004</v>
          </cell>
          <cell r="J133" t="str">
            <v>Asset Managers</v>
          </cell>
          <cell r="K133">
            <v>39965</v>
          </cell>
          <cell r="M133">
            <v>8</v>
          </cell>
          <cell r="N133">
            <v>0</v>
          </cell>
          <cell r="O133">
            <v>5</v>
          </cell>
          <cell r="P133">
            <v>2</v>
          </cell>
        </row>
        <row r="134">
          <cell r="B134">
            <v>204</v>
          </cell>
          <cell r="C134" t="str">
            <v>Security</v>
          </cell>
          <cell r="D134" t="str">
            <v>Network Security Plan 2004 - 2009</v>
          </cell>
          <cell r="E134" t="str">
            <v>Other</v>
          </cell>
          <cell r="F134" t="str">
            <v>T5 - Access Control</v>
          </cell>
          <cell r="G134" t="str">
            <v>C</v>
          </cell>
          <cell r="H134" t="str">
            <v>R</v>
          </cell>
          <cell r="I134">
            <v>2004</v>
          </cell>
          <cell r="J134" t="str">
            <v>Asset Managers</v>
          </cell>
          <cell r="K134">
            <v>39965</v>
          </cell>
          <cell r="M134">
            <v>8</v>
          </cell>
          <cell r="N134">
            <v>0</v>
          </cell>
          <cell r="O134">
            <v>5</v>
          </cell>
          <cell r="P134">
            <v>2</v>
          </cell>
        </row>
        <row r="135">
          <cell r="B135">
            <v>205</v>
          </cell>
          <cell r="C135" t="str">
            <v>Security</v>
          </cell>
          <cell r="D135" t="str">
            <v>Network Security Plan 2004 - 2009</v>
          </cell>
          <cell r="E135" t="str">
            <v>Other</v>
          </cell>
          <cell r="F135" t="str">
            <v>T6 - Movement activated lighting</v>
          </cell>
          <cell r="G135" t="str">
            <v>C</v>
          </cell>
          <cell r="H135" t="str">
            <v>R</v>
          </cell>
          <cell r="I135">
            <v>2004</v>
          </cell>
          <cell r="J135" t="str">
            <v>Asset Managers</v>
          </cell>
          <cell r="K135">
            <v>39965</v>
          </cell>
          <cell r="M135">
            <v>8</v>
          </cell>
          <cell r="N135">
            <v>0</v>
          </cell>
          <cell r="O135">
            <v>5</v>
          </cell>
          <cell r="P135">
            <v>2</v>
          </cell>
        </row>
        <row r="136">
          <cell r="B136">
            <v>206</v>
          </cell>
          <cell r="C136" t="str">
            <v>Security</v>
          </cell>
          <cell r="D136" t="str">
            <v>Network Security Plan 2004 - 2009</v>
          </cell>
          <cell r="E136" t="str">
            <v>Other</v>
          </cell>
          <cell r="F136" t="str">
            <v>T7 - Restricted locking and keying</v>
          </cell>
          <cell r="G136" t="str">
            <v>C</v>
          </cell>
          <cell r="H136" t="str">
            <v>R</v>
          </cell>
          <cell r="I136">
            <v>2004</v>
          </cell>
          <cell r="J136" t="str">
            <v>Asset Managers</v>
          </cell>
          <cell r="K136">
            <v>39965</v>
          </cell>
          <cell r="M136">
            <v>8</v>
          </cell>
          <cell r="N136">
            <v>0</v>
          </cell>
          <cell r="O136">
            <v>5</v>
          </cell>
          <cell r="P136">
            <v>2</v>
          </cell>
        </row>
        <row r="137">
          <cell r="B137">
            <v>207</v>
          </cell>
          <cell r="C137" t="str">
            <v>Security</v>
          </cell>
          <cell r="D137" t="str">
            <v>Network Security Plan 2004 - 2009</v>
          </cell>
          <cell r="E137" t="str">
            <v>Other</v>
          </cell>
          <cell r="F137" t="str">
            <v>T8 - Sinage</v>
          </cell>
          <cell r="G137" t="str">
            <v>C</v>
          </cell>
          <cell r="H137" t="str">
            <v>R</v>
          </cell>
          <cell r="I137">
            <v>2004</v>
          </cell>
          <cell r="J137" t="str">
            <v>Asset Managers</v>
          </cell>
          <cell r="K137">
            <v>39965</v>
          </cell>
          <cell r="M137">
            <v>8</v>
          </cell>
          <cell r="N137">
            <v>0</v>
          </cell>
          <cell r="O137">
            <v>5</v>
          </cell>
          <cell r="P137">
            <v>2</v>
          </cell>
        </row>
        <row r="138">
          <cell r="B138">
            <v>208</v>
          </cell>
          <cell r="C138" t="str">
            <v>Security</v>
          </cell>
          <cell r="D138" t="str">
            <v>Network Security Plan 2004 - 2009</v>
          </cell>
          <cell r="E138" t="str">
            <v>Other</v>
          </cell>
          <cell r="F138" t="str">
            <v>T9 - Community awareness</v>
          </cell>
          <cell r="G138" t="str">
            <v>C</v>
          </cell>
          <cell r="H138" t="str">
            <v>R</v>
          </cell>
          <cell r="I138">
            <v>2004</v>
          </cell>
          <cell r="J138" t="str">
            <v>Asset Managers</v>
          </cell>
          <cell r="K138">
            <v>39965</v>
          </cell>
          <cell r="M138">
            <v>8</v>
          </cell>
          <cell r="N138">
            <v>0</v>
          </cell>
          <cell r="O138">
            <v>5</v>
          </cell>
          <cell r="P138">
            <v>2</v>
          </cell>
        </row>
        <row r="139">
          <cell r="B139">
            <v>209</v>
          </cell>
          <cell r="C139" t="str">
            <v>Security</v>
          </cell>
          <cell r="D139" t="str">
            <v>Network Security Plan 2004 - 2009</v>
          </cell>
          <cell r="E139" t="str">
            <v>Other</v>
          </cell>
          <cell r="F139" t="str">
            <v>T10 - Staff awareness</v>
          </cell>
          <cell r="G139" t="str">
            <v>C</v>
          </cell>
          <cell r="H139" t="str">
            <v>R</v>
          </cell>
          <cell r="I139">
            <v>2004</v>
          </cell>
          <cell r="J139" t="str">
            <v>Asset Managers</v>
          </cell>
          <cell r="K139">
            <v>39965</v>
          </cell>
          <cell r="M139">
            <v>8</v>
          </cell>
          <cell r="N139">
            <v>0</v>
          </cell>
          <cell r="O139">
            <v>5</v>
          </cell>
          <cell r="P139">
            <v>2</v>
          </cell>
        </row>
        <row r="140">
          <cell r="B140">
            <v>300</v>
          </cell>
          <cell r="C140" t="str">
            <v>To Be confirmed</v>
          </cell>
          <cell r="D140" t="str">
            <v>To Be confirmed</v>
          </cell>
          <cell r="E140" t="str">
            <v>Other</v>
          </cell>
          <cell r="F140" t="str">
            <v>To Be confirmed</v>
          </cell>
        </row>
        <row r="141">
          <cell r="B141">
            <v>301</v>
          </cell>
          <cell r="C141" t="str">
            <v>Condition Monitoring</v>
          </cell>
          <cell r="D141" t="str">
            <v>Site Infrastructure</v>
          </cell>
          <cell r="E141" t="str">
            <v>Other</v>
          </cell>
          <cell r="F141" t="str">
            <v xml:space="preserve">Installation of infrastructure to support CM equipment </v>
          </cell>
          <cell r="G141" t="str">
            <v>C</v>
          </cell>
          <cell r="H141" t="str">
            <v>R</v>
          </cell>
          <cell r="I141">
            <v>3004</v>
          </cell>
          <cell r="J141" t="str">
            <v>Asset Managers</v>
          </cell>
          <cell r="K141">
            <v>39965</v>
          </cell>
          <cell r="M141">
            <v>0</v>
          </cell>
          <cell r="N141">
            <v>0</v>
          </cell>
          <cell r="O141">
            <v>0</v>
          </cell>
          <cell r="P141">
            <v>8</v>
          </cell>
        </row>
      </sheetData>
      <sheetData sheetId="7"/>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Demand"/>
      <sheetName val="Sum1"/>
      <sheetName val="Sum2"/>
      <sheetName val="12-13 Program"/>
      <sheetName val="SAMP"/>
      <sheetName val="SARP"/>
      <sheetName val="Assumptions"/>
      <sheetName val="new"/>
      <sheetName val="map"/>
      <sheetName val="0910"/>
      <sheetName val="1011 Actuals"/>
      <sheetName val="1011"/>
      <sheetName val="1213 Rates"/>
      <sheetName val="CASH"/>
      <sheetName val="Risk"/>
      <sheetName val="$Detail"/>
      <sheetName val="DistHrs"/>
      <sheetName val="TransHrs"/>
      <sheetName val="Oth_hrs"/>
      <sheetName val="supply"/>
      <sheetName val="Notes"/>
    </sheetNames>
    <sheetDataSet>
      <sheetData sheetId="0" refreshError="1"/>
      <sheetData sheetId="1" refreshError="1"/>
      <sheetData sheetId="2" refreshError="1"/>
      <sheetData sheetId="3" refreshError="1"/>
      <sheetData sheetId="4" refreshError="1"/>
      <sheetData sheetId="5" refreshError="1"/>
      <sheetData sheetId="6">
        <row r="12">
          <cell r="E12">
            <v>77.688812115174599</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Menu"/>
      <sheetName val="UpdateFileMenu"/>
      <sheetName val="ViewMenu"/>
      <sheetName val="PrintMenu"/>
      <sheetName val="TM1Adjusts"/>
      <sheetName val="Weather_Normalisation_Basis"/>
      <sheetName val="DRAFT PWCWAPC 201211 JH"/>
      <sheetName val="tm1_Energy"/>
      <sheetName val="tm1_Customers"/>
      <sheetName val="Summary"/>
      <sheetName val="Summary NOTWNActs"/>
      <sheetName val="Domestic"/>
      <sheetName val="Dom_Workings"/>
      <sheetName val="PV Generation"/>
      <sheetName val="Workings Controlled Load"/>
      <sheetName val="WorkingsNonResidential"/>
      <sheetName val="WorkingsBulks&amp;IDTSWorkings"/>
      <sheetName val="Workings Unmetered"/>
      <sheetName val="NIEIR&amp;Other"/>
      <sheetName val="tm1_Energy%"/>
      <sheetName val="Annual_Tariff"/>
      <sheetName val="TM1_TOU"/>
      <sheetName val="FORECAST TO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User Guide - Road Map"/>
      <sheetName val="Colour Code &amp; Notes"/>
      <sheetName val="Error Checks - East"/>
      <sheetName val="Error Checks - West"/>
      <sheetName val="Error Checks - Mt Isa"/>
      <sheetName val="Revenue Cap Data Input"/>
      <sheetName val="AARR Calculator"/>
      <sheetName val="Business Costs Input"/>
      <sheetName val="Assets Costs Input"/>
      <sheetName val="TUOS Input"/>
      <sheetName val="Indiv.Calc. Cust. - East"/>
      <sheetName val="ICC Rates - East"/>
      <sheetName val="Connxn Asset Cust - East"/>
      <sheetName val="CAC Rates - East"/>
      <sheetName val="Embedded Generators - East"/>
      <sheetName val="Std Connxn Assets - East"/>
      <sheetName val="SAC Price Calculations - East"/>
      <sheetName val="SAC Side Constraint Proof East"/>
      <sheetName val="SAC Price Chart East"/>
      <sheetName val="Customer Data East - Sum"/>
      <sheetName val="O&amp;M to Customers East"/>
      <sheetName val="ROA to Customers East"/>
      <sheetName val="Cap Cont East"/>
      <sheetName val="Dep to Customers East"/>
      <sheetName val="Admin to Customers East"/>
      <sheetName val="Other Assets East"/>
      <sheetName val="DCOS SUMMARY - East"/>
      <sheetName val="FlowChart - East"/>
      <sheetName val="Indiv.Calc. Cust. - West"/>
      <sheetName val="ICC Rates - West"/>
      <sheetName val="Connxn Asset Cust - West"/>
      <sheetName val="CAC Rates - West"/>
      <sheetName val="Embedded Generators - West"/>
      <sheetName val="Std Connxn Assets - West"/>
      <sheetName val="SAC Price Calculations - West"/>
      <sheetName val="SAC Side Constraint Proof West"/>
      <sheetName val="SAC Price Chart West"/>
      <sheetName val="Customer Data West - Sum"/>
      <sheetName val="O&amp;M to Customers West"/>
      <sheetName val="ROA to Customers West"/>
      <sheetName val="Cap Cont West"/>
      <sheetName val="Dep to Customers West"/>
      <sheetName val="Admin to Customers West"/>
      <sheetName val="Other Assets West"/>
      <sheetName val="DCOS SUMMARY - West"/>
      <sheetName val="FlowChart - West"/>
      <sheetName val="Std Connxn Assets - Mt Isa"/>
      <sheetName val="SAC Price Calculations - Mt Isa"/>
      <sheetName val="SAC Side Constraint Proof MtIsa"/>
      <sheetName val="Customer Data Mt Isa - Sum"/>
      <sheetName val="O&amp;M to Customers Mt Isa"/>
      <sheetName val="ROA to Customers Mt Isa"/>
      <sheetName val="Cap Cont Mt Isa"/>
      <sheetName val="Dep to Customers Mt Isa"/>
      <sheetName val="Admin to Customers Mt Isa"/>
      <sheetName val="Other Assets Mt Isa"/>
      <sheetName val="DCOS SUMMARY - Mt Isa"/>
      <sheetName val="FlowChart - Mt Isa"/>
      <sheetName val="Customer Data"/>
      <sheetName val="Summary"/>
      <sheetName val="East"/>
      <sheetName val="West"/>
      <sheetName val="Mt Isa"/>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WasIs"/>
      <sheetName val="HVA 0708"/>
      <sheetName val="Chk from CON655 SML"/>
      <sheetName val="Sheet1"/>
      <sheetName val="Sheet2"/>
      <sheetName val="Sheet4"/>
      <sheetName val="Sheet3"/>
    </sheetNames>
    <sheetDataSet>
      <sheetData sheetId="0" refreshError="1">
        <row r="1">
          <cell r="A1" t="str">
            <v>06-07 WasIs file</v>
          </cell>
        </row>
        <row r="2">
          <cell r="A2" t="str">
            <v>Potential SAC File</v>
          </cell>
        </row>
        <row r="3">
          <cell r="A3" t="str">
            <v>Manual FACOM Enq</v>
          </cell>
        </row>
        <row r="4">
          <cell r="A4" t="str">
            <v>FACOM</v>
          </cell>
          <cell r="B4" t="str">
            <v>NMI</v>
          </cell>
        </row>
        <row r="5">
          <cell r="A5">
            <v>72182385</v>
          </cell>
          <cell r="B5">
            <v>3036594032</v>
          </cell>
        </row>
        <row r="6">
          <cell r="A6">
            <v>75386712</v>
          </cell>
          <cell r="B6">
            <v>3039058662</v>
          </cell>
        </row>
        <row r="7">
          <cell r="A7">
            <v>90280504</v>
          </cell>
          <cell r="B7">
            <v>3050025031</v>
          </cell>
        </row>
        <row r="8">
          <cell r="A8">
            <v>92158846</v>
          </cell>
          <cell r="B8">
            <v>3050224077</v>
          </cell>
        </row>
        <row r="9">
          <cell r="A9">
            <v>93775431</v>
          </cell>
          <cell r="B9">
            <v>3050401718</v>
          </cell>
        </row>
        <row r="10">
          <cell r="A10">
            <v>94134570</v>
          </cell>
          <cell r="B10">
            <v>3050443585</v>
          </cell>
        </row>
        <row r="11">
          <cell r="A11">
            <v>75025701</v>
          </cell>
          <cell r="B11" t="str">
            <v>QAAA700002</v>
          </cell>
        </row>
        <row r="12">
          <cell r="A12">
            <v>74667149</v>
          </cell>
          <cell r="B12" t="str">
            <v>QAAA700012</v>
          </cell>
        </row>
        <row r="13">
          <cell r="A13">
            <v>73201693</v>
          </cell>
          <cell r="B13" t="str">
            <v>QAAA700017</v>
          </cell>
        </row>
        <row r="14">
          <cell r="A14">
            <v>96267470</v>
          </cell>
          <cell r="B14" t="str">
            <v>QAAA700133</v>
          </cell>
        </row>
        <row r="15">
          <cell r="A15">
            <v>90566165</v>
          </cell>
          <cell r="B15" t="str">
            <v>QAAA700164</v>
          </cell>
        </row>
        <row r="16">
          <cell r="A16">
            <v>75025680</v>
          </cell>
          <cell r="B16" t="str">
            <v>QAAABW0009</v>
          </cell>
        </row>
        <row r="17">
          <cell r="A17">
            <v>73864102</v>
          </cell>
          <cell r="B17" t="str">
            <v>QAAABW0015</v>
          </cell>
        </row>
        <row r="18">
          <cell r="A18">
            <v>73201723</v>
          </cell>
          <cell r="B18" t="str">
            <v>QAAAEH0026</v>
          </cell>
        </row>
        <row r="19">
          <cell r="A19">
            <v>74944916</v>
          </cell>
          <cell r="B19" t="str">
            <v>QAAAEH0059</v>
          </cell>
        </row>
        <row r="20">
          <cell r="A20">
            <v>73864358</v>
          </cell>
          <cell r="B20" t="str">
            <v>QAAALV0011</v>
          </cell>
        </row>
        <row r="21">
          <cell r="A21">
            <v>73821705</v>
          </cell>
          <cell r="B21" t="str">
            <v>QAAARG0025</v>
          </cell>
        </row>
        <row r="22">
          <cell r="A22">
            <v>66516544</v>
          </cell>
          <cell r="B22" t="str">
            <v>QCCC000078</v>
          </cell>
        </row>
        <row r="23">
          <cell r="A23">
            <v>66519501</v>
          </cell>
          <cell r="B23" t="str">
            <v>QCCC000098</v>
          </cell>
        </row>
        <row r="24">
          <cell r="A24">
            <v>69659842</v>
          </cell>
          <cell r="B24" t="str">
            <v>QCCC000108</v>
          </cell>
        </row>
        <row r="25">
          <cell r="A25">
            <v>93484445</v>
          </cell>
          <cell r="B25" t="str">
            <v>QCCC000428</v>
          </cell>
        </row>
        <row r="26">
          <cell r="A26">
            <v>67135714</v>
          </cell>
          <cell r="B26" t="str">
            <v>QCCC000576</v>
          </cell>
        </row>
        <row r="27">
          <cell r="A27">
            <v>67268528</v>
          </cell>
          <cell r="B27" t="str">
            <v>QCCC000616</v>
          </cell>
        </row>
        <row r="28">
          <cell r="A28">
            <v>67777538</v>
          </cell>
          <cell r="B28" t="str">
            <v>QCCC000834</v>
          </cell>
        </row>
        <row r="29">
          <cell r="A29">
            <v>67943853</v>
          </cell>
          <cell r="B29" t="str">
            <v>QCCC000892</v>
          </cell>
        </row>
        <row r="30">
          <cell r="A30">
            <v>91704812</v>
          </cell>
          <cell r="B30" t="str">
            <v>QCCC000916</v>
          </cell>
        </row>
        <row r="31">
          <cell r="A31">
            <v>68448261</v>
          </cell>
          <cell r="B31" t="str">
            <v>QCCC000956</v>
          </cell>
        </row>
        <row r="32">
          <cell r="A32">
            <v>68670958</v>
          </cell>
          <cell r="B32" t="str">
            <v>QCCC000974</v>
          </cell>
        </row>
        <row r="33">
          <cell r="A33">
            <v>69425035</v>
          </cell>
          <cell r="B33" t="str">
            <v>QCCC000990</v>
          </cell>
        </row>
        <row r="34">
          <cell r="A34">
            <v>69023379</v>
          </cell>
          <cell r="B34" t="str">
            <v>QCCC700022</v>
          </cell>
        </row>
        <row r="35">
          <cell r="A35">
            <v>67626980</v>
          </cell>
          <cell r="B35" t="str">
            <v>QCCC700185</v>
          </cell>
        </row>
        <row r="36">
          <cell r="A36">
            <v>71001263</v>
          </cell>
          <cell r="B36" t="str">
            <v>QDDD003014</v>
          </cell>
        </row>
        <row r="37">
          <cell r="A37">
            <v>71062467</v>
          </cell>
          <cell r="B37" t="str">
            <v>QDDD003028</v>
          </cell>
        </row>
        <row r="38">
          <cell r="A38">
            <v>72158093</v>
          </cell>
          <cell r="B38" t="str">
            <v>QDDD003039</v>
          </cell>
        </row>
        <row r="39">
          <cell r="A39">
            <v>71083073</v>
          </cell>
          <cell r="B39" t="str">
            <v>QDDD003042</v>
          </cell>
        </row>
        <row r="40">
          <cell r="A40">
            <v>71088253</v>
          </cell>
          <cell r="B40" t="str">
            <v>QDDD003086</v>
          </cell>
        </row>
        <row r="41">
          <cell r="A41">
            <v>71090827</v>
          </cell>
          <cell r="B41" t="str">
            <v>QDDD003103</v>
          </cell>
        </row>
        <row r="42">
          <cell r="A42">
            <v>71094091</v>
          </cell>
          <cell r="B42" t="str">
            <v>QDDD003122</v>
          </cell>
        </row>
        <row r="43">
          <cell r="A43">
            <v>71097236</v>
          </cell>
          <cell r="B43" t="str">
            <v>QDDD003147</v>
          </cell>
        </row>
        <row r="44">
          <cell r="A44">
            <v>71606653</v>
          </cell>
          <cell r="B44" t="str">
            <v>QDDD003255</v>
          </cell>
        </row>
        <row r="45">
          <cell r="A45">
            <v>71594353</v>
          </cell>
          <cell r="B45" t="str">
            <v>QDDD003291</v>
          </cell>
        </row>
        <row r="46">
          <cell r="A46">
            <v>61071773</v>
          </cell>
          <cell r="B46" t="str">
            <v>QEEE000008</v>
          </cell>
        </row>
        <row r="47">
          <cell r="A47">
            <v>95990461</v>
          </cell>
          <cell r="B47" t="str">
            <v>QEEE000009</v>
          </cell>
        </row>
        <row r="48">
          <cell r="A48">
            <v>90990986</v>
          </cell>
          <cell r="B48" t="str">
            <v>QEEE000505</v>
          </cell>
        </row>
        <row r="49">
          <cell r="A49">
            <v>95309837</v>
          </cell>
          <cell r="B49" t="str">
            <v>QEEE000511</v>
          </cell>
        </row>
        <row r="50">
          <cell r="A50">
            <v>81024126</v>
          </cell>
          <cell r="B50" t="str">
            <v>QFFF00001J</v>
          </cell>
        </row>
        <row r="51">
          <cell r="A51">
            <v>98437615</v>
          </cell>
          <cell r="B51" t="str">
            <v>QFFF00001K</v>
          </cell>
        </row>
        <row r="52">
          <cell r="A52">
            <v>81150351</v>
          </cell>
          <cell r="B52" t="str">
            <v>QFFF00005R</v>
          </cell>
        </row>
        <row r="53">
          <cell r="A53">
            <v>81221479</v>
          </cell>
          <cell r="B53" t="str">
            <v>QFFF00006X</v>
          </cell>
        </row>
        <row r="54">
          <cell r="A54">
            <v>82969710</v>
          </cell>
          <cell r="B54" t="str">
            <v>QFFF0000MT</v>
          </cell>
        </row>
        <row r="55">
          <cell r="A55">
            <v>92637094</v>
          </cell>
          <cell r="B55" t="str">
            <v>QGGG000041</v>
          </cell>
        </row>
        <row r="56">
          <cell r="A56">
            <v>78080371</v>
          </cell>
          <cell r="B56" t="str">
            <v>QGGG000085</v>
          </cell>
        </row>
        <row r="57">
          <cell r="A57">
            <v>79069304</v>
          </cell>
          <cell r="B57" t="str">
            <v>QGGG000295</v>
          </cell>
        </row>
        <row r="58">
          <cell r="A58">
            <v>78765609</v>
          </cell>
          <cell r="B58" t="str">
            <v>QGGG000375</v>
          </cell>
        </row>
        <row r="59">
          <cell r="A59">
            <v>69805415</v>
          </cell>
          <cell r="B59">
            <v>3033917370</v>
          </cell>
        </row>
        <row r="60">
          <cell r="A60">
            <v>68674660</v>
          </cell>
          <cell r="B60">
            <v>3033969531</v>
          </cell>
        </row>
        <row r="61">
          <cell r="A61">
            <v>73227340</v>
          </cell>
          <cell r="B61">
            <v>3038219476</v>
          </cell>
        </row>
        <row r="62">
          <cell r="A62">
            <v>96529563</v>
          </cell>
          <cell r="B62">
            <v>3038389797</v>
          </cell>
        </row>
        <row r="63">
          <cell r="A63">
            <v>90761049</v>
          </cell>
          <cell r="B63">
            <v>3050074873</v>
          </cell>
        </row>
        <row r="64">
          <cell r="A64">
            <v>82191948</v>
          </cell>
          <cell r="B64" t="str">
            <v>QFFF700068</v>
          </cell>
        </row>
        <row r="67">
          <cell r="A67">
            <v>67779646</v>
          </cell>
          <cell r="B67" t="str">
            <v>QCCC000012</v>
          </cell>
        </row>
        <row r="68">
          <cell r="A68">
            <v>68670982</v>
          </cell>
          <cell r="B68" t="str">
            <v>QCCC000044</v>
          </cell>
        </row>
        <row r="69">
          <cell r="A69">
            <v>70105090</v>
          </cell>
          <cell r="B69" t="str">
            <v>QCCC000001</v>
          </cell>
        </row>
        <row r="70">
          <cell r="A70">
            <v>94463166</v>
          </cell>
          <cell r="B70" t="str">
            <v>QAAABW0041</v>
          </cell>
        </row>
        <row r="71">
          <cell r="A71">
            <v>94463204</v>
          </cell>
          <cell r="B71" t="str">
            <v>QAAABW0042</v>
          </cell>
        </row>
        <row r="72">
          <cell r="A72">
            <v>95976531</v>
          </cell>
          <cell r="B72" t="str">
            <v>QCCC000006</v>
          </cell>
        </row>
        <row r="73">
          <cell r="A73">
            <v>98490010</v>
          </cell>
          <cell r="B73" t="str">
            <v>qccc000068</v>
          </cell>
        </row>
        <row r="74">
          <cell r="A74">
            <v>67431321</v>
          </cell>
          <cell r="B74" t="str">
            <v>QCCC000702</v>
          </cell>
        </row>
        <row r="75">
          <cell r="A75">
            <v>91632366</v>
          </cell>
          <cell r="B75" t="str">
            <v>QDDD003338</v>
          </cell>
        </row>
        <row r="76">
          <cell r="A76">
            <v>94916101</v>
          </cell>
          <cell r="B76" t="str">
            <v>QGGG000037</v>
          </cell>
        </row>
        <row r="77">
          <cell r="A77">
            <v>94983828</v>
          </cell>
          <cell r="B77" t="str">
            <v>QDDD003342</v>
          </cell>
        </row>
        <row r="78">
          <cell r="A78">
            <v>95300490</v>
          </cell>
          <cell r="B78" t="str">
            <v>QAAALV0063</v>
          </cell>
        </row>
        <row r="79">
          <cell r="A79">
            <v>95787551</v>
          </cell>
          <cell r="B79" t="str">
            <v>QDDD003345</v>
          </cell>
        </row>
        <row r="80">
          <cell r="A80">
            <v>96243503</v>
          </cell>
          <cell r="B80" t="str">
            <v>QDDD003348</v>
          </cell>
        </row>
        <row r="81">
          <cell r="A81">
            <v>69564094</v>
          </cell>
          <cell r="B81" t="str">
            <v>QCCC700300</v>
          </cell>
        </row>
        <row r="82">
          <cell r="A82">
            <v>74366297</v>
          </cell>
          <cell r="B82" t="str">
            <v>QAAAGS0006</v>
          </cell>
        </row>
        <row r="83">
          <cell r="A83">
            <v>61000108</v>
          </cell>
          <cell r="B83" t="str">
            <v>QEEE000001</v>
          </cell>
        </row>
        <row r="84">
          <cell r="A84">
            <v>61000248</v>
          </cell>
          <cell r="B84" t="str">
            <v>QEEE000002</v>
          </cell>
        </row>
        <row r="85">
          <cell r="A85">
            <v>61079979</v>
          </cell>
          <cell r="B85" t="str">
            <v>QEEE000010</v>
          </cell>
        </row>
        <row r="86">
          <cell r="A86">
            <v>61105228</v>
          </cell>
          <cell r="B86" t="str">
            <v>QEEE000013</v>
          </cell>
        </row>
        <row r="87">
          <cell r="A87">
            <v>61121843</v>
          </cell>
          <cell r="B87" t="str">
            <v>QEEE000014</v>
          </cell>
        </row>
        <row r="88">
          <cell r="A88">
            <v>61239488</v>
          </cell>
          <cell r="B88" t="str">
            <v>QEEE000522</v>
          </cell>
        </row>
        <row r="89">
          <cell r="A89">
            <v>61264512</v>
          </cell>
          <cell r="B89" t="str">
            <v>QEEE000047</v>
          </cell>
        </row>
        <row r="90">
          <cell r="A90">
            <v>61508012</v>
          </cell>
          <cell r="B90" t="str">
            <v>QEEE000026</v>
          </cell>
        </row>
        <row r="91">
          <cell r="A91">
            <v>61513121</v>
          </cell>
          <cell r="B91" t="str">
            <v>QEEE000528</v>
          </cell>
        </row>
        <row r="92">
          <cell r="A92">
            <v>61567779</v>
          </cell>
          <cell r="B92" t="str">
            <v>QEEE000018</v>
          </cell>
        </row>
        <row r="93">
          <cell r="A93">
            <v>61658481</v>
          </cell>
          <cell r="B93" t="str">
            <v>QEEE000052</v>
          </cell>
        </row>
        <row r="94">
          <cell r="A94">
            <v>61778508</v>
          </cell>
          <cell r="B94" t="str">
            <v>QEEE000520</v>
          </cell>
        </row>
        <row r="95">
          <cell r="A95">
            <v>61783170</v>
          </cell>
          <cell r="B95" t="str">
            <v>QEEE000022</v>
          </cell>
        </row>
        <row r="96">
          <cell r="A96">
            <v>62369369</v>
          </cell>
          <cell r="B96" t="str">
            <v>QEEE000054</v>
          </cell>
        </row>
        <row r="97">
          <cell r="A97">
            <v>63420716</v>
          </cell>
          <cell r="B97" t="str">
            <v>QEEE000012</v>
          </cell>
        </row>
        <row r="98">
          <cell r="A98">
            <v>63741024</v>
          </cell>
          <cell r="B98" t="str">
            <v>QEEE000050</v>
          </cell>
        </row>
        <row r="99">
          <cell r="A99">
            <v>66516633</v>
          </cell>
          <cell r="B99" t="str">
            <v>QCCC000010</v>
          </cell>
        </row>
        <row r="100">
          <cell r="A100">
            <v>66516650</v>
          </cell>
          <cell r="B100" t="str">
            <v>QCCC000062</v>
          </cell>
        </row>
        <row r="101">
          <cell r="A101">
            <v>66516722</v>
          </cell>
          <cell r="B101" t="str">
            <v>QCCC000058</v>
          </cell>
        </row>
        <row r="102">
          <cell r="A102">
            <v>66518881</v>
          </cell>
          <cell r="B102" t="str">
            <v>QCCC000088</v>
          </cell>
        </row>
        <row r="103">
          <cell r="A103">
            <v>67116761</v>
          </cell>
          <cell r="B103" t="str">
            <v>QCCC000042</v>
          </cell>
        </row>
        <row r="104">
          <cell r="A104">
            <v>67406696</v>
          </cell>
          <cell r="B104" t="str">
            <v>QCCC000646</v>
          </cell>
        </row>
        <row r="105">
          <cell r="A105">
            <v>67406700</v>
          </cell>
          <cell r="B105" t="str">
            <v>QCCC000648</v>
          </cell>
        </row>
        <row r="106">
          <cell r="A106">
            <v>67407153</v>
          </cell>
          <cell r="B106" t="str">
            <v>QCCC000678</v>
          </cell>
        </row>
        <row r="107">
          <cell r="A107">
            <v>67407277</v>
          </cell>
          <cell r="B107" t="str">
            <v>QCCC000030</v>
          </cell>
        </row>
        <row r="108">
          <cell r="A108">
            <v>67669913</v>
          </cell>
          <cell r="B108" t="str">
            <v>QCCC000056</v>
          </cell>
        </row>
        <row r="109">
          <cell r="A109">
            <v>67956114</v>
          </cell>
          <cell r="B109" t="str">
            <v>QCCC000040</v>
          </cell>
        </row>
        <row r="110">
          <cell r="A110">
            <v>67956408</v>
          </cell>
          <cell r="B110" t="str">
            <v>QCCC000936</v>
          </cell>
        </row>
        <row r="111">
          <cell r="A111">
            <v>68652470</v>
          </cell>
          <cell r="B111" t="str">
            <v>QCCC000052</v>
          </cell>
        </row>
        <row r="112">
          <cell r="A112">
            <v>68834390</v>
          </cell>
          <cell r="B112" t="str">
            <v>QCCC000958</v>
          </cell>
        </row>
        <row r="113">
          <cell r="A113">
            <v>69107220</v>
          </cell>
          <cell r="B113" t="str">
            <v>QCCC001024</v>
          </cell>
        </row>
        <row r="114">
          <cell r="A114">
            <v>69828997</v>
          </cell>
          <cell r="B114" t="str">
            <v>QCCC000022</v>
          </cell>
        </row>
        <row r="115">
          <cell r="A115">
            <v>70102317</v>
          </cell>
          <cell r="B115" t="str">
            <v>QCCC700040</v>
          </cell>
        </row>
        <row r="116">
          <cell r="A116">
            <v>71054472</v>
          </cell>
          <cell r="B116" t="str">
            <v>QDDD003025</v>
          </cell>
        </row>
        <row r="117">
          <cell r="A117">
            <v>71087648</v>
          </cell>
          <cell r="B117" t="str">
            <v>QDDD000009</v>
          </cell>
        </row>
        <row r="118">
          <cell r="A118">
            <v>71087737</v>
          </cell>
          <cell r="B118" t="str">
            <v>QDDD003319</v>
          </cell>
        </row>
        <row r="119">
          <cell r="A119">
            <v>71088334</v>
          </cell>
          <cell r="B119" t="str">
            <v>QDDD003318</v>
          </cell>
        </row>
        <row r="120">
          <cell r="A120">
            <v>71088415</v>
          </cell>
          <cell r="B120" t="str">
            <v>QDDD003317</v>
          </cell>
        </row>
        <row r="121">
          <cell r="A121">
            <v>71096655</v>
          </cell>
          <cell r="B121" t="str">
            <v>QDDD003316</v>
          </cell>
        </row>
        <row r="122">
          <cell r="A122">
            <v>71388851</v>
          </cell>
          <cell r="B122" t="str">
            <v>QDDD000006</v>
          </cell>
        </row>
        <row r="123">
          <cell r="A123">
            <v>71390090</v>
          </cell>
          <cell r="B123" t="str">
            <v>QDDD003206</v>
          </cell>
        </row>
        <row r="124">
          <cell r="A124">
            <v>71457135</v>
          </cell>
          <cell r="B124" t="str">
            <v>QDDD000010</v>
          </cell>
        </row>
        <row r="125">
          <cell r="A125">
            <v>75176572</v>
          </cell>
          <cell r="B125" t="str">
            <v>QAAARG0007</v>
          </cell>
        </row>
        <row r="126">
          <cell r="A126">
            <v>77189892</v>
          </cell>
          <cell r="B126" t="str">
            <v>QGGG000006</v>
          </cell>
        </row>
        <row r="127">
          <cell r="A127">
            <v>79069568</v>
          </cell>
          <cell r="B127" t="str">
            <v>QGGG000014</v>
          </cell>
        </row>
        <row r="128">
          <cell r="A128">
            <v>79069576</v>
          </cell>
          <cell r="B128" t="str">
            <v>QGGG000016</v>
          </cell>
        </row>
        <row r="129">
          <cell r="A129">
            <v>79069606</v>
          </cell>
          <cell r="B129" t="str">
            <v>QGGG000013</v>
          </cell>
        </row>
        <row r="130">
          <cell r="A130">
            <v>79069614</v>
          </cell>
          <cell r="B130" t="str">
            <v>QGGG000012</v>
          </cell>
        </row>
        <row r="131">
          <cell r="A131">
            <v>79069738</v>
          </cell>
          <cell r="B131" t="str">
            <v>QGGG000015</v>
          </cell>
        </row>
        <row r="132">
          <cell r="A132">
            <v>81024762</v>
          </cell>
          <cell r="B132" t="str">
            <v>QFFF00000B</v>
          </cell>
        </row>
        <row r="133">
          <cell r="A133">
            <v>81261233</v>
          </cell>
          <cell r="B133" t="str">
            <v>QFFF00000D</v>
          </cell>
        </row>
        <row r="134">
          <cell r="A134">
            <v>81261241</v>
          </cell>
          <cell r="B134" t="str">
            <v>QFFF00000C</v>
          </cell>
        </row>
        <row r="135">
          <cell r="A135">
            <v>81788584</v>
          </cell>
          <cell r="B135" t="str">
            <v>QFFF00001N</v>
          </cell>
        </row>
        <row r="136">
          <cell r="A136">
            <v>90002199</v>
          </cell>
          <cell r="B136" t="str">
            <v>QEEE000570</v>
          </cell>
        </row>
        <row r="137">
          <cell r="A137">
            <v>93094035</v>
          </cell>
          <cell r="B137">
            <v>3050332422</v>
          </cell>
        </row>
        <row r="138">
          <cell r="A138">
            <v>93484313</v>
          </cell>
          <cell r="B138" t="str">
            <v>QCCC000046</v>
          </cell>
        </row>
        <row r="139">
          <cell r="A139">
            <v>93484364</v>
          </cell>
          <cell r="B139" t="str">
            <v>QCCC001012</v>
          </cell>
        </row>
        <row r="140">
          <cell r="A140">
            <v>93825404</v>
          </cell>
          <cell r="B140" t="str">
            <v>QEEE000051</v>
          </cell>
        </row>
        <row r="141">
          <cell r="A141">
            <v>93825587</v>
          </cell>
          <cell r="B141" t="str">
            <v>QEEE000049</v>
          </cell>
        </row>
        <row r="142">
          <cell r="A142">
            <v>94225044</v>
          </cell>
          <cell r="B142" t="str">
            <v>QEEE000020</v>
          </cell>
        </row>
        <row r="143">
          <cell r="A143">
            <v>94904464</v>
          </cell>
          <cell r="B143">
            <v>3050537024</v>
          </cell>
        </row>
        <row r="144">
          <cell r="A144">
            <v>97880833</v>
          </cell>
          <cell r="B144" t="str">
            <v>QEEE000016</v>
          </cell>
        </row>
        <row r="145">
          <cell r="A145">
            <v>98432974</v>
          </cell>
          <cell r="B145" t="str">
            <v>QCCC001003</v>
          </cell>
        </row>
        <row r="146">
          <cell r="A146">
            <v>95930566</v>
          </cell>
          <cell r="B146">
            <v>3031124500</v>
          </cell>
        </row>
        <row r="147">
          <cell r="A147">
            <v>83552111</v>
          </cell>
          <cell r="B147">
            <v>3044791178</v>
          </cell>
        </row>
        <row r="148">
          <cell r="A148">
            <v>96698551</v>
          </cell>
          <cell r="B148">
            <v>3050401688</v>
          </cell>
        </row>
        <row r="149">
          <cell r="A149">
            <v>97052086</v>
          </cell>
          <cell r="B149">
            <v>3050802593</v>
          </cell>
        </row>
        <row r="150">
          <cell r="A150">
            <v>98087177</v>
          </cell>
          <cell r="B150">
            <v>3050918851</v>
          </cell>
        </row>
        <row r="151">
          <cell r="A151">
            <v>98087274</v>
          </cell>
          <cell r="B151">
            <v>3050918877</v>
          </cell>
        </row>
        <row r="152">
          <cell r="A152">
            <v>98087380</v>
          </cell>
          <cell r="B152">
            <v>3050918907</v>
          </cell>
        </row>
        <row r="153">
          <cell r="A153">
            <v>98087584</v>
          </cell>
          <cell r="B153">
            <v>3050918940</v>
          </cell>
        </row>
        <row r="154">
          <cell r="A154">
            <v>98552589</v>
          </cell>
          <cell r="B154">
            <v>3050974882</v>
          </cell>
        </row>
        <row r="155">
          <cell r="A155">
            <v>99488264</v>
          </cell>
          <cell r="B155">
            <v>3051084589</v>
          </cell>
        </row>
        <row r="156">
          <cell r="A156">
            <v>98862146</v>
          </cell>
          <cell r="B156">
            <v>3051100231</v>
          </cell>
        </row>
        <row r="157">
          <cell r="A157">
            <v>10662511</v>
          </cell>
          <cell r="B157">
            <v>3051162717</v>
          </cell>
        </row>
        <row r="158">
          <cell r="A158">
            <v>10770291</v>
          </cell>
          <cell r="B158">
            <v>3051175967</v>
          </cell>
        </row>
        <row r="159">
          <cell r="A159">
            <v>73253090</v>
          </cell>
          <cell r="B159" t="str">
            <v>QAAABL0001</v>
          </cell>
        </row>
        <row r="160">
          <cell r="A160">
            <v>73576778</v>
          </cell>
          <cell r="B160" t="str">
            <v>QAAABW0005</v>
          </cell>
        </row>
        <row r="161">
          <cell r="A161">
            <v>73864021</v>
          </cell>
          <cell r="B161" t="str">
            <v>QAAABW0007</v>
          </cell>
        </row>
        <row r="162">
          <cell r="A162">
            <v>73267678</v>
          </cell>
          <cell r="B162" t="str">
            <v>QAAAGS0005</v>
          </cell>
        </row>
        <row r="163">
          <cell r="A163">
            <v>73779814</v>
          </cell>
          <cell r="B163" t="str">
            <v>QAAALV0005</v>
          </cell>
        </row>
        <row r="164">
          <cell r="A164">
            <v>94012881</v>
          </cell>
          <cell r="B164" t="str">
            <v>QAAARG0008</v>
          </cell>
        </row>
        <row r="165">
          <cell r="A165">
            <v>67066615</v>
          </cell>
          <cell r="B165" t="str">
            <v>QCCC000032</v>
          </cell>
        </row>
        <row r="166">
          <cell r="A166">
            <v>68956002</v>
          </cell>
          <cell r="B166" t="str">
            <v>QCCC000036</v>
          </cell>
        </row>
        <row r="167">
          <cell r="A167">
            <v>68726538</v>
          </cell>
          <cell r="B167" t="str">
            <v>QCCC000048</v>
          </cell>
        </row>
        <row r="168">
          <cell r="A168">
            <v>94598835</v>
          </cell>
          <cell r="B168" t="str">
            <v>QCCC000066</v>
          </cell>
        </row>
        <row r="169">
          <cell r="A169">
            <v>68726422</v>
          </cell>
          <cell r="B169" t="str">
            <v>QCCC000072</v>
          </cell>
        </row>
        <row r="170">
          <cell r="A170">
            <v>67116256</v>
          </cell>
          <cell r="B170" t="str">
            <v>QCCC000554</v>
          </cell>
        </row>
        <row r="171">
          <cell r="A171">
            <v>67406742</v>
          </cell>
          <cell r="B171" t="str">
            <v>QCCC000650</v>
          </cell>
        </row>
        <row r="172">
          <cell r="A172">
            <v>67827390</v>
          </cell>
          <cell r="B172" t="str">
            <v>QCCC000874</v>
          </cell>
        </row>
        <row r="173">
          <cell r="A173">
            <v>68404913</v>
          </cell>
          <cell r="B173" t="str">
            <v>QCCC000940</v>
          </cell>
        </row>
        <row r="174">
          <cell r="A174">
            <v>11375680</v>
          </cell>
          <cell r="B174" t="str">
            <v>QCCC001041</v>
          </cell>
        </row>
        <row r="175">
          <cell r="A175">
            <v>71659749</v>
          </cell>
          <cell r="B175" t="str">
            <v>QDDD000011</v>
          </cell>
        </row>
        <row r="176">
          <cell r="A176">
            <v>71088440</v>
          </cell>
          <cell r="B176" t="str">
            <v>QDDD000012</v>
          </cell>
        </row>
        <row r="177">
          <cell r="A177">
            <v>71026649</v>
          </cell>
          <cell r="B177" t="str">
            <v>QDDD003020</v>
          </cell>
        </row>
        <row r="178">
          <cell r="A178">
            <v>71094431</v>
          </cell>
          <cell r="B178" t="str">
            <v>QDDD003129</v>
          </cell>
        </row>
        <row r="179">
          <cell r="A179">
            <v>71390090</v>
          </cell>
          <cell r="B179" t="str">
            <v>QDDD003315</v>
          </cell>
        </row>
        <row r="180">
          <cell r="A180">
            <v>72472341</v>
          </cell>
          <cell r="B180" t="str">
            <v>QDDD700079</v>
          </cell>
        </row>
        <row r="181">
          <cell r="A181">
            <v>64445224</v>
          </cell>
          <cell r="B181" t="str">
            <v>QEEE000003</v>
          </cell>
        </row>
        <row r="182">
          <cell r="A182">
            <v>94577889</v>
          </cell>
          <cell r="B182" t="str">
            <v>QEEE000004</v>
          </cell>
        </row>
        <row r="183">
          <cell r="A183">
            <v>63128497</v>
          </cell>
          <cell r="B183" t="str">
            <v>QEEE000005</v>
          </cell>
        </row>
        <row r="184">
          <cell r="A184">
            <v>92758002</v>
          </cell>
          <cell r="B184" t="str">
            <v>QEEE000006</v>
          </cell>
        </row>
        <row r="185">
          <cell r="A185">
            <v>94730709</v>
          </cell>
          <cell r="B185" t="str">
            <v>QEEE000007</v>
          </cell>
        </row>
        <row r="186">
          <cell r="A186">
            <v>97773468</v>
          </cell>
          <cell r="B186" t="str">
            <v>QEEE000011</v>
          </cell>
        </row>
        <row r="187">
          <cell r="A187">
            <v>63220491</v>
          </cell>
          <cell r="B187" t="str">
            <v>QEEE000015</v>
          </cell>
        </row>
        <row r="188">
          <cell r="A188">
            <v>61511480</v>
          </cell>
          <cell r="B188" t="str">
            <v>QEEE000017</v>
          </cell>
        </row>
        <row r="189">
          <cell r="A189">
            <v>61571008</v>
          </cell>
          <cell r="B189" t="str">
            <v>QEEE000019</v>
          </cell>
        </row>
        <row r="190">
          <cell r="A190">
            <v>98485695</v>
          </cell>
          <cell r="B190" t="str">
            <v>QEEE000023</v>
          </cell>
        </row>
        <row r="191">
          <cell r="A191">
            <v>61264512</v>
          </cell>
          <cell r="B191" t="str">
            <v>QEEE000025</v>
          </cell>
        </row>
        <row r="192">
          <cell r="A192">
            <v>62129708</v>
          </cell>
          <cell r="B192" t="str">
            <v>QEEE000032</v>
          </cell>
        </row>
        <row r="193">
          <cell r="A193">
            <v>61072036</v>
          </cell>
          <cell r="B193" t="str">
            <v>QEEE000498</v>
          </cell>
        </row>
        <row r="194">
          <cell r="A194">
            <v>99244608</v>
          </cell>
          <cell r="B194" t="str">
            <v>QEEE000530</v>
          </cell>
        </row>
        <row r="195">
          <cell r="A195">
            <v>62123858</v>
          </cell>
          <cell r="B195" t="str">
            <v>QEEE000531</v>
          </cell>
        </row>
        <row r="196">
          <cell r="A196">
            <v>95839429</v>
          </cell>
          <cell r="B196" t="str">
            <v>QEEE000540</v>
          </cell>
        </row>
        <row r="197">
          <cell r="A197">
            <v>81344724</v>
          </cell>
          <cell r="B197" t="str">
            <v>QFFF000005</v>
          </cell>
        </row>
        <row r="198">
          <cell r="A198">
            <v>81337051</v>
          </cell>
          <cell r="B198" t="str">
            <v>QFFF00000F</v>
          </cell>
        </row>
        <row r="199">
          <cell r="A199">
            <v>81801530</v>
          </cell>
          <cell r="B199" t="str">
            <v>QFFF00000G</v>
          </cell>
        </row>
        <row r="200">
          <cell r="A200">
            <v>98437682</v>
          </cell>
          <cell r="B200" t="str">
            <v>QFFF00000N</v>
          </cell>
        </row>
        <row r="201">
          <cell r="A201">
            <v>82200149</v>
          </cell>
          <cell r="B201" t="str">
            <v>QFFF00000V</v>
          </cell>
        </row>
        <row r="202">
          <cell r="A202">
            <v>81827709</v>
          </cell>
          <cell r="B202" t="str">
            <v>QFFF00000W</v>
          </cell>
        </row>
        <row r="203">
          <cell r="A203">
            <v>81736495</v>
          </cell>
          <cell r="B203" t="str">
            <v>QFFF000013</v>
          </cell>
        </row>
        <row r="204">
          <cell r="A204">
            <v>82564272</v>
          </cell>
          <cell r="B204" t="str">
            <v>QFFF000014</v>
          </cell>
        </row>
        <row r="205">
          <cell r="A205">
            <v>81344813</v>
          </cell>
          <cell r="B205" t="str">
            <v>QFFF00001V</v>
          </cell>
        </row>
        <row r="206">
          <cell r="A206">
            <v>98437640</v>
          </cell>
          <cell r="B206" t="str">
            <v>QFFF700017</v>
          </cell>
        </row>
        <row r="207">
          <cell r="A207">
            <v>82427402</v>
          </cell>
          <cell r="B207" t="str">
            <v>QFFF700044</v>
          </cell>
        </row>
        <row r="208">
          <cell r="A208">
            <v>82851905</v>
          </cell>
          <cell r="B208" t="str">
            <v>QFFF700049</v>
          </cell>
        </row>
        <row r="209">
          <cell r="A209">
            <v>79069487</v>
          </cell>
          <cell r="B209" t="str">
            <v>QGGG000002</v>
          </cell>
        </row>
        <row r="210">
          <cell r="A210">
            <v>79069509</v>
          </cell>
          <cell r="B210" t="str">
            <v>QGGG000003</v>
          </cell>
        </row>
        <row r="211">
          <cell r="A211">
            <v>79069517</v>
          </cell>
          <cell r="B211" t="str">
            <v>QGGG000004</v>
          </cell>
        </row>
        <row r="212">
          <cell r="A212">
            <v>77655451</v>
          </cell>
          <cell r="B212" t="str">
            <v>QGGG000018</v>
          </cell>
        </row>
        <row r="213">
          <cell r="A213">
            <v>77655711</v>
          </cell>
          <cell r="B213" t="str">
            <v>QGGG000019</v>
          </cell>
        </row>
        <row r="214">
          <cell r="A214">
            <v>78074908</v>
          </cell>
          <cell r="B214" t="str">
            <v>QGGG000024</v>
          </cell>
        </row>
        <row r="215">
          <cell r="A215">
            <v>78074916</v>
          </cell>
          <cell r="B215" t="str">
            <v>QGGG000025</v>
          </cell>
        </row>
        <row r="216">
          <cell r="A216">
            <v>78074932</v>
          </cell>
          <cell r="B216" t="str">
            <v>QGGG000026</v>
          </cell>
        </row>
        <row r="217">
          <cell r="A217">
            <v>78079110</v>
          </cell>
          <cell r="B217" t="str">
            <v>QGGG000029</v>
          </cell>
        </row>
        <row r="218">
          <cell r="A218">
            <v>98620274</v>
          </cell>
          <cell r="B218" t="str">
            <v>QGGG000031</v>
          </cell>
        </row>
        <row r="219">
          <cell r="A219">
            <v>10096027</v>
          </cell>
          <cell r="B219">
            <v>3050443585</v>
          </cell>
        </row>
        <row r="220">
          <cell r="A220">
            <v>10260625</v>
          </cell>
          <cell r="B220">
            <v>3051119978</v>
          </cell>
        </row>
        <row r="221">
          <cell r="A221">
            <v>10464875</v>
          </cell>
          <cell r="B221">
            <v>3051140101</v>
          </cell>
        </row>
        <row r="222">
          <cell r="A222">
            <v>10805877</v>
          </cell>
          <cell r="B222">
            <v>3051006162</v>
          </cell>
        </row>
        <row r="223">
          <cell r="A223">
            <v>11049634</v>
          </cell>
          <cell r="B223" t="str">
            <v>QAAA0000NX</v>
          </cell>
        </row>
        <row r="224">
          <cell r="A224">
            <v>11146222</v>
          </cell>
          <cell r="B224">
            <v>3036594032</v>
          </cell>
        </row>
        <row r="225">
          <cell r="A225">
            <v>11182474</v>
          </cell>
          <cell r="B225" t="str">
            <v>QCCC000046</v>
          </cell>
        </row>
        <row r="226">
          <cell r="A226">
            <v>11182482</v>
          </cell>
          <cell r="B226" t="str">
            <v>QCCC001012</v>
          </cell>
        </row>
        <row r="227">
          <cell r="A227">
            <v>11182521</v>
          </cell>
          <cell r="B227" t="str">
            <v>QCCC000428</v>
          </cell>
        </row>
        <row r="228">
          <cell r="A228">
            <v>11214872</v>
          </cell>
          <cell r="B228">
            <v>3051175967</v>
          </cell>
        </row>
        <row r="229">
          <cell r="A229">
            <v>11383488</v>
          </cell>
          <cell r="B229" t="str">
            <v>QDDD003147</v>
          </cell>
        </row>
        <row r="230">
          <cell r="A230">
            <v>11388960</v>
          </cell>
          <cell r="B230" t="str">
            <v>QDDD003103</v>
          </cell>
        </row>
        <row r="231">
          <cell r="A231">
            <v>11389346</v>
          </cell>
          <cell r="B231" t="str">
            <v>QDDD003042</v>
          </cell>
        </row>
        <row r="232">
          <cell r="A232">
            <v>11389362</v>
          </cell>
          <cell r="B232" t="str">
            <v>QDDD003086</v>
          </cell>
        </row>
        <row r="233">
          <cell r="A233">
            <v>73210111</v>
          </cell>
          <cell r="B233">
            <v>3038202841</v>
          </cell>
        </row>
        <row r="234">
          <cell r="A234">
            <v>91993296</v>
          </cell>
          <cell r="B234">
            <v>3050204726</v>
          </cell>
        </row>
        <row r="235">
          <cell r="A235">
            <v>94707316</v>
          </cell>
          <cell r="B235">
            <v>3050511912</v>
          </cell>
        </row>
        <row r="236">
          <cell r="A236">
            <v>95583190</v>
          </cell>
          <cell r="B236" t="str">
            <v>QCCC000038</v>
          </cell>
        </row>
        <row r="237">
          <cell r="A237">
            <v>95854240</v>
          </cell>
          <cell r="B237" t="str">
            <v>QDDD000020</v>
          </cell>
        </row>
        <row r="238">
          <cell r="A238">
            <v>96816295</v>
          </cell>
          <cell r="B238" t="str">
            <v>QAAARG0003</v>
          </cell>
        </row>
        <row r="239">
          <cell r="A239">
            <v>97180114</v>
          </cell>
          <cell r="B239" t="str">
            <v>QAAA700167</v>
          </cell>
        </row>
        <row r="240">
          <cell r="A240">
            <v>97754749</v>
          </cell>
          <cell r="B240">
            <v>3050880454</v>
          </cell>
        </row>
        <row r="241">
          <cell r="A241">
            <v>98213709</v>
          </cell>
          <cell r="B241">
            <v>3050935411</v>
          </cell>
        </row>
        <row r="242">
          <cell r="A242">
            <v>98528076</v>
          </cell>
          <cell r="B242" t="str">
            <v>QAAABW0003</v>
          </cell>
        </row>
        <row r="243">
          <cell r="A243">
            <v>98726773</v>
          </cell>
          <cell r="B243" t="str">
            <v>QCCC001003</v>
          </cell>
        </row>
        <row r="244">
          <cell r="A244">
            <v>98745671</v>
          </cell>
          <cell r="B244">
            <v>3051000300</v>
          </cell>
        </row>
        <row r="245">
          <cell r="A245">
            <v>98914448</v>
          </cell>
          <cell r="B245" t="str">
            <v>QDDD003039</v>
          </cell>
        </row>
        <row r="246">
          <cell r="A246">
            <v>98990667</v>
          </cell>
          <cell r="B246" t="str">
            <v>QAAA700164</v>
          </cell>
        </row>
        <row r="247">
          <cell r="A247">
            <v>99219204</v>
          </cell>
          <cell r="B247">
            <v>3051059207</v>
          </cell>
        </row>
        <row r="248">
          <cell r="A248">
            <v>99486890</v>
          </cell>
          <cell r="B248" t="str">
            <v>QDDD003342</v>
          </cell>
        </row>
        <row r="249">
          <cell r="A249">
            <v>99569353</v>
          </cell>
          <cell r="B249" t="str">
            <v>QCCC000012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Assumptions"/>
      <sheetName val="Versions"/>
      <sheetName val="Main"/>
      <sheetName val="Optimisation"/>
      <sheetName val="Input"/>
      <sheetName val="Wind Data Pivot"/>
      <sheetName val="Wind Data"/>
      <sheetName val="Exported"/>
      <sheetName val="Export"/>
      <sheetName val="Contraints"/>
      <sheetName val="Tariffs"/>
      <sheetName val="DER Prices"/>
      <sheetName val="Wind Power"/>
      <sheetName val=" Smart Meter"/>
      <sheetName val="NPV"/>
      <sheetName val="DER Operation"/>
      <sheetName val="DER Profile"/>
      <sheetName val="Retail Pricing"/>
      <sheetName val="Cost Curves"/>
      <sheetName val="Customer Output"/>
      <sheetName val="Market Output"/>
      <sheetName val="C_Load_2013"/>
      <sheetName val="C_Load_2022"/>
      <sheetName val="C_Revenue_2013"/>
      <sheetName val="C_Rev_2022"/>
      <sheetName val="Pricing Comparison"/>
      <sheetName val="C_Revenue"/>
      <sheetName val="C_Avoided"/>
      <sheetName val="C_Peak Day"/>
      <sheetName val="C_DLC"/>
      <sheetName val="C_DER"/>
      <sheetName val="Residential"/>
      <sheetName val="Residential No Gas"/>
      <sheetName val="Commercial"/>
      <sheetName val="Apartment"/>
      <sheetName val="DLC"/>
      <sheetName val="EV"/>
      <sheetName val="Notes"/>
      <sheetName val="Scratch"/>
    </sheetNames>
    <sheetDataSet>
      <sheetData sheetId="0">
        <row r="14">
          <cell r="D14">
            <v>0.1</v>
          </cell>
        </row>
      </sheetData>
      <sheetData sheetId="1" refreshError="1"/>
      <sheetData sheetId="2">
        <row r="20">
          <cell r="AT20">
            <v>1</v>
          </cell>
        </row>
      </sheetData>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ow r="2">
          <cell r="X2" t="str">
            <v>Power Curve</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Cover"/>
      <sheetName val="Outcomes"/>
      <sheetName val="MAAR"/>
      <sheetName val="Price Limits"/>
      <sheetName val="Trans"/>
      <sheetName val="DUOS (t)"/>
      <sheetName val="TUOS (t)"/>
      <sheetName val="CPT (t)"/>
      <sheetName val="MSR (t)"/>
      <sheetName val="NUOS (t)"/>
      <sheetName val="Q (ct)"/>
      <sheetName val="DUOS (t-1)"/>
      <sheetName val="Q (ct-1) act"/>
      <sheetName val="RE (ct)"/>
      <sheetName val="RE (ct-1)"/>
      <sheetName val="Q (ct-1) adj (ct)"/>
      <sheetName val="Q (ct-1) adj (ct-1)"/>
      <sheetName val="ACS (t)"/>
    </sheetNames>
    <sheetDataSet>
      <sheetData sheetId="0" refreshError="1"/>
      <sheetData sheetId="1" refreshError="1">
        <row r="3">
          <cell r="B3">
            <v>2011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Summary"/>
      <sheetName val="Systems, Services, People"/>
      <sheetName val="Links to CA RIN Data"/>
      <sheetName val="Sheet 4"/>
    </sheetNames>
    <sheetDataSet>
      <sheetData sheetId="0"/>
      <sheetData sheetId="1">
        <row r="12">
          <cell r="F12">
            <v>104000</v>
          </cell>
        </row>
        <row r="27">
          <cell r="B27">
            <v>0.86435253569670112</v>
          </cell>
        </row>
        <row r="28">
          <cell r="G28">
            <v>5.3278858285714294</v>
          </cell>
        </row>
        <row r="29">
          <cell r="G29">
            <v>15.983657485714289</v>
          </cell>
        </row>
        <row r="30">
          <cell r="G30">
            <v>7.37</v>
          </cell>
        </row>
        <row r="32">
          <cell r="G32">
            <v>232.51200000000003</v>
          </cell>
        </row>
        <row r="33">
          <cell r="G33">
            <v>544.32000000000005</v>
          </cell>
        </row>
      </sheetData>
      <sheetData sheetId="2">
        <row r="34">
          <cell r="H34">
            <v>863</v>
          </cell>
        </row>
      </sheetData>
      <sheetData sheetId="3"/>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Contents"/>
      <sheetName val="1.0 Business &amp; other details  "/>
      <sheetName val="2.1 Expenditure summary"/>
      <sheetName val="2.2 Repex"/>
      <sheetName val="2.3 Augex"/>
      <sheetName val="2.5 Connections"/>
      <sheetName val="2.6 Non-network"/>
      <sheetName val="2.7 Vegetation management"/>
      <sheetName val="2.8 Maintenance"/>
      <sheetName val="2.9 Emergency Response"/>
      <sheetName val="2.10 Overheads"/>
      <sheetName val="2.11 Labour"/>
      <sheetName val="2.12 Input tables"/>
      <sheetName val="4.1 Public lighting"/>
      <sheetName val="4.2 Metering"/>
      <sheetName val="4.3 Fee-based services"/>
      <sheetName val="4.4 Quoted services."/>
      <sheetName val="5.2 Asset Age Profile"/>
      <sheetName val="5.3 MD - Network level"/>
      <sheetName val="5.4 MD &amp; utilisation-Spatial"/>
      <sheetName val="6.3 Sustained interruptions"/>
    </sheetNames>
    <sheetDataSet>
      <sheetData sheetId="0" refreshError="1"/>
      <sheetData sheetId="1" refreshError="1">
        <row r="35">
          <cell r="C35" t="str">
            <v>2008/09</v>
          </cell>
          <cell r="D35" t="str">
            <v>2009/10</v>
          </cell>
          <cell r="E35" t="str">
            <v>2010/11</v>
          </cell>
          <cell r="F35" t="str">
            <v>2011/12</v>
          </cell>
          <cell r="G35" t="str">
            <v>2012/13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GC"/>
      <sheetName val="C1"/>
      <sheetName val="Gen_Ass_SC"/>
      <sheetName val="I-1-CPI"/>
      <sheetName val="I-2 DA"/>
      <sheetName val="I-3 Allocated"/>
      <sheetName val="Data_SC"/>
      <sheetName val="I-4 History"/>
      <sheetName val="I-5 Future DA"/>
      <sheetName val="I-6 Future A"/>
      <sheetName val="Scen_Ass_SC"/>
      <sheetName val="I-7"/>
      <sheetName val="Workings_SC"/>
      <sheetName val="A-1"/>
      <sheetName val="A-2"/>
      <sheetName val="A-3"/>
      <sheetName val="A-4"/>
      <sheetName val="A-5"/>
      <sheetName val="A-6"/>
      <sheetName val="A-7"/>
      <sheetName val="A-8"/>
      <sheetName val="A-9"/>
      <sheetName val="A-10"/>
      <sheetName val="A-11"/>
      <sheetName val="A-12"/>
      <sheetName val="A-13"/>
      <sheetName val="A-14"/>
      <sheetName val="A-15"/>
      <sheetName val="A-16"/>
      <sheetName val="A-17"/>
      <sheetName val="A-18"/>
      <sheetName val="A-19"/>
      <sheetName val="A-20"/>
      <sheetName val="A-21"/>
      <sheetName val="A-22"/>
      <sheetName val="A-23"/>
      <sheetName val="A-24"/>
      <sheetName val="A-25"/>
      <sheetName val="A-26"/>
      <sheetName val="A-27"/>
      <sheetName val="A-28"/>
      <sheetName val="A-29"/>
      <sheetName val="A-30"/>
      <sheetName val="A-31"/>
      <sheetName val="A-32"/>
      <sheetName val="A-33"/>
      <sheetName val="A-34"/>
      <sheetName val="A-35"/>
      <sheetName val="A-36"/>
      <sheetName val="A-37"/>
      <sheetName val="A-38"/>
      <sheetName val="A-39"/>
      <sheetName val="A-40"/>
      <sheetName val="A-41"/>
      <sheetName val="DA-1"/>
      <sheetName val="DA-2"/>
      <sheetName val="DA-3"/>
      <sheetName val="DA-4"/>
      <sheetName val="DA-5"/>
      <sheetName val="DA-6"/>
      <sheetName val="DA-7"/>
      <sheetName val="DA-8"/>
      <sheetName val="DA-9"/>
      <sheetName val="DA-10"/>
      <sheetName val="DA-11"/>
      <sheetName val="DA-12"/>
      <sheetName val="DA-13"/>
      <sheetName val="DA-14"/>
      <sheetName val="DA-15"/>
      <sheetName val="DA-16"/>
      <sheetName val="DA-17"/>
      <sheetName val="DA-18"/>
      <sheetName val="DA-19"/>
      <sheetName val="DA-20"/>
      <sheetName val="DA-21"/>
      <sheetName val="DA-22"/>
      <sheetName val="DA-23"/>
      <sheetName val="DA-24"/>
      <sheetName val="Reports_SC"/>
      <sheetName val="R1 Opex Detail"/>
      <sheetName val="R2"/>
      <sheetName val="R3"/>
      <sheetName val="R4 Variations"/>
      <sheetName val="R5 Escalations"/>
      <sheetName val="R6 Escalations"/>
      <sheetName val="R7"/>
      <sheetName val="Reports $2015_SC"/>
      <sheetName val="R4 Variations ($2015)"/>
      <sheetName val="R6 Escalations ($2015)"/>
      <sheetName val="Export"/>
      <sheetName val="E1"/>
      <sheetName val="E2"/>
      <sheetName val="Reference"/>
      <sheetName val="Ref-1"/>
      <sheetName val="Ref-2"/>
      <sheetName val="HelpText"/>
      <sheetName val="Crosschecks"/>
      <sheetName val="CK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ow r="10">
          <cell r="P10">
            <v>3801.3361435236802</v>
          </cell>
          <cell r="Q10">
            <v>3754.9902745288264</v>
          </cell>
          <cell r="R10">
            <v>3482.2473838426881</v>
          </cell>
          <cell r="S10">
            <v>3481.2592503839237</v>
          </cell>
          <cell r="T10">
            <v>3432.052677907086</v>
          </cell>
        </row>
        <row r="11">
          <cell r="P11">
            <v>2352.7439824932558</v>
          </cell>
          <cell r="Q11">
            <v>2333.0121242749456</v>
          </cell>
          <cell r="R11">
            <v>2170.266610027094</v>
          </cell>
          <cell r="S11">
            <v>2174.6882949610294</v>
          </cell>
          <cell r="T11">
            <v>2149.3742077079305</v>
          </cell>
        </row>
        <row r="12">
          <cell r="P12">
            <v>2703.6330450930304</v>
          </cell>
          <cell r="Q12">
            <v>2704.3127538058015</v>
          </cell>
          <cell r="R12">
            <v>2533.419272134292</v>
          </cell>
          <cell r="S12">
            <v>2554.9615156811483</v>
          </cell>
          <cell r="T12">
            <v>2537.1868886097582</v>
          </cell>
        </row>
        <row r="17">
          <cell r="P17">
            <v>8857.7131711099664</v>
          </cell>
          <cell r="Q17">
            <v>8792.3151526095735</v>
          </cell>
          <cell r="R17">
            <v>8185.9332660040745</v>
          </cell>
          <cell r="S17">
            <v>8210.909061026101</v>
          </cell>
          <cell r="T17">
            <v>8118.6137742247747</v>
          </cell>
        </row>
        <row r="51">
          <cell r="P51">
            <v>10012.912613831324</v>
          </cell>
          <cell r="Q51">
            <v>9947.7770043853307</v>
          </cell>
          <cell r="R51">
            <v>9275.3376385993051</v>
          </cell>
          <cell r="S51">
            <v>9309.3565503829777</v>
          </cell>
          <cell r="T51">
            <v>9209.8375604238317</v>
          </cell>
        </row>
      </sheetData>
      <sheetData sheetId="92"/>
      <sheetData sheetId="93"/>
      <sheetData sheetId="94"/>
      <sheetData sheetId="95"/>
      <sheetData sheetId="96"/>
      <sheetData sheetId="97"/>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bu"/>
      <sheetName val="Sum_Consol"/>
      <sheetName val="Det_Consol"/>
      <sheetName val="Sth"/>
      <sheetName val="Nth"/>
      <sheetName val="Ctrl"/>
      <sheetName val="Oth"/>
      <sheetName val="October Work Orders"/>
      <sheetName val="MP Data"/>
      <sheetName val="wu"/>
      <sheetName val="as"/>
      <sheetName val="NDC"/>
      <sheetName val="Sum"/>
      <sheetName val="VP"/>
      <sheetName val="PR"/>
      <sheetName val="appa"/>
      <sheetName val="app"/>
      <sheetName val="JunNDC"/>
      <sheetName val="JunNth"/>
      <sheetName val="JunCtrl"/>
      <sheetName val="JunSth"/>
      <sheetName val="JunOth"/>
      <sheetName val="MayNDC"/>
      <sheetName val="MaySth"/>
      <sheetName val="MayNth"/>
      <sheetName val="MayCtrl"/>
      <sheetName val="MayOth"/>
      <sheetName val="AprNDC"/>
      <sheetName val="AprNth"/>
      <sheetName val="AprSth"/>
      <sheetName val="AprCtrl"/>
      <sheetName val="AprOth"/>
      <sheetName val="MarNDC"/>
      <sheetName val="MarCtrl"/>
      <sheetName val="MarNth"/>
      <sheetName val="MarSth"/>
      <sheetName val="FebSth"/>
      <sheetName val="FebNth"/>
      <sheetName val="FebCtrl"/>
      <sheetName val="FebNDC"/>
      <sheetName val="JanSth"/>
      <sheetName val="JanNth"/>
      <sheetName val="JanCtrl"/>
      <sheetName val="JanNDC"/>
      <sheetName val="DecNDC"/>
      <sheetName val="DecNth"/>
      <sheetName val="DecCtrl"/>
      <sheetName val="DecSth"/>
      <sheetName val="NovNth"/>
      <sheetName val="NovCtrl"/>
      <sheetName val="NovNDC"/>
      <sheetName val="NovSth"/>
      <sheetName val="OctSth"/>
      <sheetName val="OctNDC"/>
      <sheetName val="OctNth"/>
      <sheetName val="OctCtrl"/>
      <sheetName val="SepNDC"/>
      <sheetName val="SepSth"/>
      <sheetName val="SepNth"/>
      <sheetName val="SepCtrl"/>
      <sheetName val="AugCtrl"/>
      <sheetName val="AugNth"/>
      <sheetName val="AugSth"/>
      <sheetName val="JulSth"/>
      <sheetName val="JulNth"/>
      <sheetName val="JulCtrl"/>
      <sheetName val="JulOth"/>
      <sheetName val="AugOth"/>
      <sheetName val="SepOth"/>
      <sheetName val="OctOth"/>
      <sheetName val="NovOth"/>
      <sheetName val="DecOth"/>
      <sheetName val="JanOth"/>
      <sheetName val="FebOth"/>
      <sheetName val="JulNDC"/>
      <sheetName val="Pivot_Sth"/>
      <sheetName val="Pivot_Nth"/>
      <sheetName val="Pivot_Ctrl"/>
      <sheetName val="AugNDC"/>
      <sheetName val="MarOth"/>
      <sheetName val="Pivot_Oth"/>
      <sheetName val="Pivot_ND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Purpose and Disclaimer"/>
      <sheetName val="User Guide"/>
      <sheetName val="Model Log"/>
      <sheetName val="Contents"/>
      <sheetName val="Inputs_Assumptions_SC"/>
      <sheetName val="Inputs"/>
      <sheetName val="Calculations_and_Outputs_SC"/>
      <sheetName val="Data Import"/>
      <sheetName val="Calc"/>
      <sheetName val="Output"/>
      <sheetName val="Assumptions"/>
      <sheetName val="Ellipse Template Codes"/>
      <sheetName val="Outputs_Arch_BO"/>
      <sheetName val="Summary_Sheets_SC"/>
      <sheetName val="Resources"/>
      <sheetName val="AER cat to report groups"/>
      <sheetName val="BU to AER cat"/>
    </sheetNames>
    <sheetDataSet>
      <sheetData sheetId="0" refreshError="1"/>
      <sheetData sheetId="1" refreshError="1"/>
      <sheetData sheetId="2" refreshError="1"/>
      <sheetData sheetId="3" refreshError="1"/>
      <sheetData sheetId="4" refreshError="1"/>
      <sheetData sheetId="5" refreshError="1">
        <row r="12">
          <cell r="F12" t="str">
            <v>No</v>
          </cell>
        </row>
        <row r="14">
          <cell r="F14" t="str">
            <v>No</v>
          </cell>
        </row>
        <row r="16">
          <cell r="F16" t="str">
            <v>No</v>
          </cell>
        </row>
        <row r="30">
          <cell r="F30">
            <v>40603</v>
          </cell>
        </row>
        <row r="32">
          <cell r="F32">
            <v>2012</v>
          </cell>
          <cell r="G32">
            <v>2013</v>
          </cell>
          <cell r="H32">
            <v>2014</v>
          </cell>
          <cell r="I32">
            <v>2015</v>
          </cell>
          <cell r="J32">
            <v>2016</v>
          </cell>
          <cell r="K32">
            <v>2017</v>
          </cell>
          <cell r="L32">
            <v>2018</v>
          </cell>
          <cell r="M32">
            <v>2019</v>
          </cell>
          <cell r="N32">
            <v>2020</v>
          </cell>
          <cell r="O32">
            <v>2021</v>
          </cell>
        </row>
        <row r="33">
          <cell r="F33">
            <v>7.2859999999999994E-2</v>
          </cell>
          <cell r="G33">
            <v>7.3389999999999997E-2</v>
          </cell>
          <cell r="H33">
            <v>7.4230000000000004E-2</v>
          </cell>
          <cell r="I33">
            <v>7.4020000000000002E-2</v>
          </cell>
          <cell r="J33">
            <v>7.4020000000000002E-2</v>
          </cell>
          <cell r="K33">
            <v>7.4020000000000002E-2</v>
          </cell>
          <cell r="L33">
            <v>7.4020000000000002E-2</v>
          </cell>
          <cell r="M33">
            <v>7.4020000000000002E-2</v>
          </cell>
          <cell r="N33">
            <v>7.4020000000000002E-2</v>
          </cell>
          <cell r="O33">
            <v>7.4020000000000002E-2</v>
          </cell>
        </row>
        <row r="1091">
          <cell r="G1091" t="str">
            <v>DCP15474</v>
          </cell>
        </row>
        <row r="1092">
          <cell r="G1092" t="str">
            <v>DCP15486</v>
          </cell>
        </row>
        <row r="1093">
          <cell r="G1093" t="str">
            <v>DCP15495</v>
          </cell>
        </row>
        <row r="1094">
          <cell r="G1094" t="str">
            <v>DCP15499</v>
          </cell>
        </row>
        <row r="1095">
          <cell r="G1095" t="str">
            <v>DCP15500</v>
          </cell>
        </row>
        <row r="1096">
          <cell r="G1096" t="str">
            <v>DCP15501</v>
          </cell>
        </row>
        <row r="1097">
          <cell r="G1097" t="str">
            <v>DCP15504</v>
          </cell>
        </row>
        <row r="1098">
          <cell r="G1098" t="str">
            <v>DCP15673</v>
          </cell>
        </row>
        <row r="1099">
          <cell r="G1099" t="str">
            <v>DCP15713</v>
          </cell>
        </row>
        <row r="1100">
          <cell r="G1100" t="str">
            <v>DCP15819</v>
          </cell>
        </row>
        <row r="1101">
          <cell r="G1101" t="str">
            <v>DCP15823</v>
          </cell>
        </row>
        <row r="1107">
          <cell r="G1107" t="str">
            <v>DCP16207</v>
          </cell>
        </row>
        <row r="1108">
          <cell r="G1108" t="str">
            <v>DCP16225</v>
          </cell>
        </row>
        <row r="1109">
          <cell r="G1109" t="str">
            <v>DCP16279</v>
          </cell>
        </row>
        <row r="1110">
          <cell r="G1110" t="str">
            <v>DCP16290</v>
          </cell>
        </row>
        <row r="1111">
          <cell r="G1111" t="str">
            <v>DCP16292</v>
          </cell>
        </row>
        <row r="1112">
          <cell r="G1112" t="str">
            <v>DCP16411</v>
          </cell>
        </row>
        <row r="1113">
          <cell r="G1113" t="str">
            <v>DCP16424</v>
          </cell>
        </row>
        <row r="1114">
          <cell r="G1114" t="str">
            <v>DCP16431</v>
          </cell>
        </row>
        <row r="1115">
          <cell r="G1115" t="str">
            <v>DCP16449</v>
          </cell>
        </row>
        <row r="1116">
          <cell r="G1116" t="str">
            <v>DCP16450</v>
          </cell>
        </row>
        <row r="1117">
          <cell r="G1117" t="str">
            <v>DCP16584</v>
          </cell>
        </row>
        <row r="1118">
          <cell r="G1118" t="str">
            <v>DCP16824</v>
          </cell>
        </row>
        <row r="1119">
          <cell r="G1119" t="str">
            <v>DCP16902</v>
          </cell>
        </row>
        <row r="1120">
          <cell r="G1120" t="str">
            <v>DCP16903</v>
          </cell>
        </row>
        <row r="1121">
          <cell r="G1121" t="str">
            <v>DCP16904</v>
          </cell>
        </row>
        <row r="1122">
          <cell r="G1122" t="str">
            <v>DCP16931</v>
          </cell>
        </row>
        <row r="1123">
          <cell r="G1123" t="str">
            <v>DCP17711</v>
          </cell>
        </row>
        <row r="1124">
          <cell r="G1124" t="str">
            <v>DCP17753</v>
          </cell>
        </row>
        <row r="1125">
          <cell r="G1125" t="str">
            <v>DCP17754</v>
          </cell>
        </row>
        <row r="1126">
          <cell r="G1126" t="str">
            <v>DCP17765</v>
          </cell>
        </row>
        <row r="1127">
          <cell r="G1127" t="str">
            <v>DCP17772</v>
          </cell>
        </row>
        <row r="1128">
          <cell r="G1128" t="str">
            <v>DCP17774</v>
          </cell>
        </row>
        <row r="1129">
          <cell r="G1129" t="str">
            <v>DCP17776</v>
          </cell>
        </row>
        <row r="1130">
          <cell r="G1130" t="str">
            <v>DCP17784</v>
          </cell>
        </row>
        <row r="1131">
          <cell r="G1131" t="str">
            <v>DCP17786</v>
          </cell>
        </row>
        <row r="1132">
          <cell r="G1132" t="str">
            <v>DCP17800</v>
          </cell>
        </row>
        <row r="1133">
          <cell r="G1133" t="str">
            <v>DCP17837</v>
          </cell>
        </row>
        <row r="1134">
          <cell r="G1134" t="str">
            <v>DCP17838</v>
          </cell>
        </row>
        <row r="1135">
          <cell r="G1135" t="str">
            <v>DCP17887</v>
          </cell>
        </row>
        <row r="1136">
          <cell r="G1136" t="str">
            <v>DCP17890</v>
          </cell>
        </row>
        <row r="1137">
          <cell r="G1137" t="str">
            <v>DCP17891</v>
          </cell>
        </row>
        <row r="1138">
          <cell r="G1138" t="str">
            <v>DCP17896</v>
          </cell>
        </row>
        <row r="1139">
          <cell r="G1139" t="str">
            <v>DCP17897</v>
          </cell>
        </row>
        <row r="1140">
          <cell r="G1140" t="str">
            <v>DCP17911</v>
          </cell>
        </row>
        <row r="1141">
          <cell r="G1141" t="str">
            <v>DCP17912</v>
          </cell>
        </row>
        <row r="1142">
          <cell r="G1142" t="str">
            <v>DCP17950</v>
          </cell>
        </row>
        <row r="1143">
          <cell r="G1143" t="str">
            <v>DCP17951</v>
          </cell>
        </row>
        <row r="1144">
          <cell r="G1144" t="str">
            <v>DCP17958</v>
          </cell>
        </row>
        <row r="1149">
          <cell r="I1149" t="str">
            <v>MK Broadlea - Establish 132/66kV BSP    Establish new 132/66kV substation</v>
          </cell>
          <cell r="J1149">
            <v>39304</v>
          </cell>
          <cell r="K1149" t="str">
            <v>Specified Project</v>
          </cell>
          <cell r="L1149" t="str">
            <v>Reinforce Supply to Bowen Basin (Broadlea)</v>
          </cell>
          <cell r="M1149" t="str">
            <v>03. Implementation</v>
          </cell>
          <cell r="O1149">
            <v>3</v>
          </cell>
          <cell r="P1149">
            <v>3</v>
          </cell>
          <cell r="Q1149">
            <v>0</v>
          </cell>
          <cell r="R1149">
            <v>0</v>
          </cell>
          <cell r="S1149">
            <v>0</v>
          </cell>
          <cell r="T1149">
            <v>0</v>
          </cell>
          <cell r="U1149">
            <v>0</v>
          </cell>
          <cell r="V1149">
            <v>0</v>
          </cell>
          <cell r="W1149">
            <v>0</v>
          </cell>
          <cell r="X1149">
            <v>0</v>
          </cell>
          <cell r="Y1149">
            <v>0</v>
          </cell>
          <cell r="Z1149">
            <v>0</v>
          </cell>
          <cell r="AA1149">
            <v>0</v>
          </cell>
        </row>
        <row r="1150">
          <cell r="I1150" t="str">
            <v>Sarina TF &amp; 33kV Switchboard Replace with 2x 20MVA TFs &amp; 33kV Indoor Board</v>
          </cell>
          <cell r="J1150">
            <v>39860</v>
          </cell>
          <cell r="K1150" t="str">
            <v>Specified Project</v>
          </cell>
          <cell r="L1150" t="str">
            <v>Individual Specified Investments</v>
          </cell>
          <cell r="M1150" t="str">
            <v>02. Development</v>
          </cell>
          <cell r="O1150">
            <v>2</v>
          </cell>
          <cell r="P1150">
            <v>2</v>
          </cell>
          <cell r="Q1150">
            <v>0</v>
          </cell>
          <cell r="R1150">
            <v>0</v>
          </cell>
          <cell r="S1150">
            <v>0</v>
          </cell>
          <cell r="T1150">
            <v>0</v>
          </cell>
          <cell r="U1150">
            <v>0</v>
          </cell>
          <cell r="V1150">
            <v>0</v>
          </cell>
          <cell r="W1150">
            <v>0</v>
          </cell>
          <cell r="X1150">
            <v>0</v>
          </cell>
          <cell r="Y1150">
            <v>0</v>
          </cell>
          <cell r="Z1150">
            <v>0</v>
          </cell>
          <cell r="AA1150">
            <v>0</v>
          </cell>
        </row>
        <row r="1151">
          <cell r="I1151" t="str">
            <v>Glenella - Planella 66KV line           Construct 66kV lines to Planella ZS</v>
          </cell>
          <cell r="J1151">
            <v>39395</v>
          </cell>
          <cell r="K1151" t="str">
            <v>Specified Project</v>
          </cell>
          <cell r="L1151" t="str">
            <v>Individual Specified Investments</v>
          </cell>
          <cell r="M1151" t="str">
            <v>01. Concept</v>
          </cell>
          <cell r="O1151">
            <v>1</v>
          </cell>
          <cell r="P1151">
            <v>1</v>
          </cell>
          <cell r="Q1151">
            <v>0</v>
          </cell>
          <cell r="R1151">
            <v>0</v>
          </cell>
          <cell r="S1151">
            <v>0</v>
          </cell>
          <cell r="T1151">
            <v>0</v>
          </cell>
          <cell r="U1151">
            <v>0</v>
          </cell>
          <cell r="V1151">
            <v>0</v>
          </cell>
          <cell r="W1151">
            <v>0</v>
          </cell>
          <cell r="X1151">
            <v>0</v>
          </cell>
          <cell r="Y1151">
            <v>0</v>
          </cell>
          <cell r="Z1151">
            <v>0</v>
          </cell>
          <cell r="AA1151">
            <v>0</v>
          </cell>
        </row>
        <row r="1152">
          <cell r="I1152" t="str">
            <v>Riordanvale 66kV switching station estabNew 66kV sw/stn (future 132/66kV substn)</v>
          </cell>
          <cell r="J1152">
            <v>39884</v>
          </cell>
          <cell r="K1152" t="str">
            <v>Specified Project</v>
          </cell>
          <cell r="L1152" t="str">
            <v>Individual Specified Investments</v>
          </cell>
          <cell r="M1152" t="str">
            <v>00. Pre-Concept</v>
          </cell>
          <cell r="O1152">
            <v>3</v>
          </cell>
          <cell r="P1152">
            <v>3</v>
          </cell>
          <cell r="Q1152">
            <v>0</v>
          </cell>
          <cell r="R1152">
            <v>0</v>
          </cell>
          <cell r="S1152">
            <v>0</v>
          </cell>
          <cell r="T1152">
            <v>0</v>
          </cell>
          <cell r="U1152">
            <v>0</v>
          </cell>
          <cell r="V1152">
            <v>0</v>
          </cell>
          <cell r="W1152">
            <v>0</v>
          </cell>
          <cell r="X1152">
            <v>0</v>
          </cell>
          <cell r="Y1152">
            <v>0</v>
          </cell>
          <cell r="Z1152">
            <v>0</v>
          </cell>
          <cell r="AA1152">
            <v>0</v>
          </cell>
        </row>
        <row r="1153">
          <cell r="I1153" t="str">
            <v>Booral ZS Establishment                 Establish new ZS to supply River Heads</v>
          </cell>
          <cell r="J1153">
            <v>39234</v>
          </cell>
          <cell r="K1153" t="str">
            <v>Specified Project</v>
          </cell>
          <cell r="L1153" t="str">
            <v>Reinforce Supply to Booral</v>
          </cell>
          <cell r="M1153" t="str">
            <v>01. Concept</v>
          </cell>
          <cell r="O1153">
            <v>2</v>
          </cell>
          <cell r="P1153">
            <v>2</v>
          </cell>
          <cell r="Q1153">
            <v>0</v>
          </cell>
          <cell r="R1153">
            <v>0</v>
          </cell>
          <cell r="S1153">
            <v>0</v>
          </cell>
          <cell r="T1153">
            <v>0</v>
          </cell>
          <cell r="U1153">
            <v>0</v>
          </cell>
          <cell r="V1153">
            <v>0</v>
          </cell>
          <cell r="W1153">
            <v>0</v>
          </cell>
          <cell r="X1153">
            <v>0</v>
          </cell>
          <cell r="Y1153">
            <v>0</v>
          </cell>
          <cell r="Z1153">
            <v>0</v>
          </cell>
          <cell r="AA1153">
            <v>0</v>
          </cell>
        </row>
        <row r="1154">
          <cell r="I1154" t="str">
            <v>Nikenbah-Booral 66kV line construction  Build approx 6.5km DCCP 66kV line</v>
          </cell>
          <cell r="J1154">
            <v>39360</v>
          </cell>
          <cell r="K1154" t="str">
            <v>Specified Project</v>
          </cell>
          <cell r="L1154" t="str">
            <v>Reinforce Supply to Booral</v>
          </cell>
          <cell r="M1154" t="str">
            <v>00. Pre-Concept</v>
          </cell>
          <cell r="O1154">
            <v>3</v>
          </cell>
          <cell r="P1154">
            <v>3</v>
          </cell>
          <cell r="Q1154">
            <v>0</v>
          </cell>
          <cell r="R1154">
            <v>0</v>
          </cell>
          <cell r="S1154">
            <v>0</v>
          </cell>
          <cell r="T1154">
            <v>0</v>
          </cell>
          <cell r="U1154">
            <v>0</v>
          </cell>
          <cell r="V1154">
            <v>0</v>
          </cell>
          <cell r="W1154">
            <v>0</v>
          </cell>
          <cell r="X1154">
            <v>0</v>
          </cell>
          <cell r="Y1154">
            <v>0</v>
          </cell>
          <cell r="Z1154">
            <v>0</v>
          </cell>
          <cell r="AA1154">
            <v>0</v>
          </cell>
        </row>
        <row r="1155">
          <cell r="I1155" t="str">
            <v>Rossendale 66kV line                    Build approx 6km DCCP 66kV line to new z</v>
          </cell>
          <cell r="J1155">
            <v>39860</v>
          </cell>
          <cell r="K1155" t="str">
            <v>Specified Project</v>
          </cell>
          <cell r="L1155" t="str">
            <v>Individual Specified Investments</v>
          </cell>
          <cell r="M1155" t="str">
            <v>00. Pre-Concept</v>
          </cell>
          <cell r="O1155">
            <v>2</v>
          </cell>
          <cell r="P1155">
            <v>2</v>
          </cell>
          <cell r="Q1155">
            <v>0</v>
          </cell>
          <cell r="R1155">
            <v>0</v>
          </cell>
          <cell r="S1155">
            <v>0</v>
          </cell>
          <cell r="T1155">
            <v>0</v>
          </cell>
          <cell r="U1155">
            <v>0</v>
          </cell>
          <cell r="V1155">
            <v>0</v>
          </cell>
          <cell r="W1155">
            <v>0</v>
          </cell>
          <cell r="X1155">
            <v>0</v>
          </cell>
          <cell r="Y1155">
            <v>0</v>
          </cell>
          <cell r="Z1155">
            <v>0</v>
          </cell>
          <cell r="AA1155">
            <v>0</v>
          </cell>
        </row>
        <row r="1156">
          <cell r="I1156" t="str">
            <v>Rossendale 66/11kV sub establishment    Establish new zone substn at Rossendale.</v>
          </cell>
          <cell r="J1156">
            <v>39860</v>
          </cell>
          <cell r="K1156" t="str">
            <v>Specified Project</v>
          </cell>
          <cell r="L1156" t="str">
            <v>Individual Specified Investments</v>
          </cell>
          <cell r="M1156" t="str">
            <v>00. Pre-Concept</v>
          </cell>
          <cell r="O1156">
            <v>1</v>
          </cell>
          <cell r="P1156">
            <v>1</v>
          </cell>
          <cell r="Q1156">
            <v>0</v>
          </cell>
          <cell r="R1156">
            <v>0</v>
          </cell>
          <cell r="S1156">
            <v>0</v>
          </cell>
          <cell r="T1156">
            <v>0</v>
          </cell>
          <cell r="U1156">
            <v>0</v>
          </cell>
          <cell r="V1156">
            <v>0</v>
          </cell>
          <cell r="W1156">
            <v>0</v>
          </cell>
          <cell r="X1156">
            <v>0</v>
          </cell>
          <cell r="Y1156">
            <v>0</v>
          </cell>
          <cell r="Z1156">
            <v>0</v>
          </cell>
          <cell r="AA1156">
            <v>0</v>
          </cell>
        </row>
        <row r="1157">
          <cell r="I1157" t="str">
            <v>Maryborough City TF augn               Replace existing TFs with two 32MVA TFs,</v>
          </cell>
          <cell r="J1157">
            <v>39835</v>
          </cell>
          <cell r="K1157" t="str">
            <v>Specified Project</v>
          </cell>
          <cell r="L1157" t="str">
            <v>Individual Specified Investments</v>
          </cell>
          <cell r="M1157" t="str">
            <v>00. Pre-Concept</v>
          </cell>
          <cell r="O1157">
            <v>3</v>
          </cell>
          <cell r="P1157">
            <v>3</v>
          </cell>
          <cell r="Q1157">
            <v>0</v>
          </cell>
          <cell r="R1157">
            <v>0</v>
          </cell>
          <cell r="S1157">
            <v>0</v>
          </cell>
          <cell r="T1157">
            <v>0</v>
          </cell>
          <cell r="U1157">
            <v>0</v>
          </cell>
          <cell r="V1157">
            <v>0</v>
          </cell>
          <cell r="W1157">
            <v>0</v>
          </cell>
          <cell r="X1157">
            <v>0</v>
          </cell>
          <cell r="Y1157">
            <v>0</v>
          </cell>
          <cell r="Z1157">
            <v>0</v>
          </cell>
          <cell r="AA1157">
            <v>0</v>
          </cell>
        </row>
        <row r="1158">
          <cell r="I1158" t="str">
            <v>Curra 66/11kV substn establishment      Establish new 66/11kV substn NW of Gympi</v>
          </cell>
          <cell r="J1158">
            <v>39204</v>
          </cell>
          <cell r="K1158" t="str">
            <v>Specified Project</v>
          </cell>
          <cell r="L1158" t="str">
            <v>Reinforce Supply to Curra</v>
          </cell>
          <cell r="M1158" t="str">
            <v>00. Pre-Concept</v>
          </cell>
          <cell r="O1158">
            <v>2</v>
          </cell>
          <cell r="P1158">
            <v>2</v>
          </cell>
          <cell r="Q1158">
            <v>0</v>
          </cell>
          <cell r="R1158">
            <v>0</v>
          </cell>
          <cell r="S1158">
            <v>0</v>
          </cell>
          <cell r="T1158">
            <v>0</v>
          </cell>
          <cell r="U1158">
            <v>0</v>
          </cell>
          <cell r="V1158">
            <v>0</v>
          </cell>
          <cell r="W1158">
            <v>0</v>
          </cell>
          <cell r="X1158">
            <v>0</v>
          </cell>
          <cell r="Y1158">
            <v>0</v>
          </cell>
          <cell r="Z1158">
            <v>0</v>
          </cell>
          <cell r="AA1158">
            <v>0</v>
          </cell>
        </row>
        <row r="1159">
          <cell r="I1159" t="str">
            <v>Woolooga - Install 66kV feeder bay      New 66kV bay to supply line to Curra</v>
          </cell>
          <cell r="J1159">
            <v>39204</v>
          </cell>
          <cell r="K1159" t="str">
            <v>Specified Project</v>
          </cell>
          <cell r="L1159" t="str">
            <v>Reinforce Supply to Curra</v>
          </cell>
          <cell r="M1159" t="str">
            <v>01. Concept</v>
          </cell>
          <cell r="O1159">
            <v>3</v>
          </cell>
          <cell r="P1159">
            <v>3</v>
          </cell>
          <cell r="Q1159">
            <v>0</v>
          </cell>
          <cell r="R1159">
            <v>0</v>
          </cell>
          <cell r="S1159">
            <v>0</v>
          </cell>
          <cell r="T1159">
            <v>0</v>
          </cell>
          <cell r="U1159">
            <v>0</v>
          </cell>
          <cell r="V1159">
            <v>0</v>
          </cell>
          <cell r="W1159">
            <v>0</v>
          </cell>
          <cell r="X1159">
            <v>0</v>
          </cell>
          <cell r="Y1159">
            <v>0</v>
          </cell>
          <cell r="Z1159">
            <v>0</v>
          </cell>
          <cell r="AA1159">
            <v>0</v>
          </cell>
        </row>
        <row r="1160">
          <cell r="I1160" t="str">
            <v>Establish Ballandean 1x6.3MVA 33/11kV ZoEstablish new zone sub: 1x33kv fdr bay,</v>
          </cell>
          <cell r="J1160">
            <v>39234</v>
          </cell>
          <cell r="K1160" t="str">
            <v>Specified Project</v>
          </cell>
          <cell r="L1160" t="str">
            <v>Individual Specified Investments</v>
          </cell>
          <cell r="M1160" t="str">
            <v>03. Implementation</v>
          </cell>
          <cell r="O1160">
            <v>2</v>
          </cell>
          <cell r="P1160">
            <v>2</v>
          </cell>
          <cell r="Q1160">
            <v>0</v>
          </cell>
          <cell r="R1160">
            <v>0</v>
          </cell>
          <cell r="S1160">
            <v>0</v>
          </cell>
          <cell r="T1160">
            <v>0</v>
          </cell>
          <cell r="U1160">
            <v>0</v>
          </cell>
          <cell r="V1160">
            <v>0</v>
          </cell>
          <cell r="W1160">
            <v>0</v>
          </cell>
          <cell r="X1160">
            <v>0</v>
          </cell>
          <cell r="Y1160">
            <v>0</v>
          </cell>
          <cell r="Z1160">
            <v>0</v>
          </cell>
          <cell r="AA1160">
            <v>0</v>
          </cell>
        </row>
        <row r="1161">
          <cell r="I1161" t="str">
            <v>Mona Park TF Augmentation               Replace 2x4MVA TFs with 2x10MVA. Install</v>
          </cell>
          <cell r="J1161">
            <v>39234</v>
          </cell>
          <cell r="K1161" t="str">
            <v>Specified Project</v>
          </cell>
          <cell r="L1161" t="str">
            <v>Individual Specified Investments</v>
          </cell>
          <cell r="M1161" t="str">
            <v>02. Development</v>
          </cell>
          <cell r="O1161">
            <v>1</v>
          </cell>
          <cell r="P1161">
            <v>1</v>
          </cell>
          <cell r="Q1161">
            <v>0</v>
          </cell>
          <cell r="R1161">
            <v>0</v>
          </cell>
          <cell r="S1161">
            <v>0</v>
          </cell>
          <cell r="T1161">
            <v>0</v>
          </cell>
          <cell r="U1161">
            <v>0</v>
          </cell>
          <cell r="V1161">
            <v>0</v>
          </cell>
          <cell r="W1161">
            <v>0</v>
          </cell>
          <cell r="X1161">
            <v>0</v>
          </cell>
          <cell r="Y1161">
            <v>0</v>
          </cell>
          <cell r="Z1161">
            <v>0</v>
          </cell>
          <cell r="AA1161">
            <v>0</v>
          </cell>
        </row>
        <row r="1162">
          <cell r="I1162" t="str">
            <v>Wallaville - Install addl 11kV feeder  Install addl 11kV feeder bay to connect</v>
          </cell>
          <cell r="J1162">
            <v>39860</v>
          </cell>
          <cell r="K1162" t="str">
            <v>Specified Project</v>
          </cell>
          <cell r="L1162" t="str">
            <v>Individual Specified Investments</v>
          </cell>
          <cell r="M1162" t="str">
            <v>00. Pre-Concept</v>
          </cell>
          <cell r="O1162">
            <v>3</v>
          </cell>
          <cell r="P1162">
            <v>3</v>
          </cell>
          <cell r="Q1162">
            <v>0</v>
          </cell>
          <cell r="R1162">
            <v>0</v>
          </cell>
          <cell r="S1162">
            <v>0</v>
          </cell>
          <cell r="T1162">
            <v>0</v>
          </cell>
          <cell r="U1162">
            <v>0</v>
          </cell>
          <cell r="V1162">
            <v>0</v>
          </cell>
          <cell r="W1162">
            <v>0</v>
          </cell>
          <cell r="X1162">
            <v>0</v>
          </cell>
          <cell r="Y1162">
            <v>0</v>
          </cell>
          <cell r="Z1162">
            <v>0</v>
          </cell>
          <cell r="AA1162">
            <v>0</v>
          </cell>
        </row>
        <row r="1163">
          <cell r="I1163" t="str">
            <v>Cape River 66kV Regulator Upgrade       Replace the 2 x 66kV voltage regulators</v>
          </cell>
          <cell r="J1163">
            <v>38986</v>
          </cell>
          <cell r="K1163" t="str">
            <v>Specified Project</v>
          </cell>
          <cell r="L1163" t="str">
            <v>Individual Specified Investments</v>
          </cell>
          <cell r="M1163" t="str">
            <v>00. Pre-Concept</v>
          </cell>
          <cell r="O1163">
            <v>2</v>
          </cell>
          <cell r="P1163">
            <v>2</v>
          </cell>
          <cell r="Q1163">
            <v>0</v>
          </cell>
          <cell r="R1163">
            <v>0</v>
          </cell>
          <cell r="S1163">
            <v>0</v>
          </cell>
          <cell r="T1163">
            <v>0</v>
          </cell>
          <cell r="U1163">
            <v>0</v>
          </cell>
          <cell r="V1163">
            <v>0</v>
          </cell>
          <cell r="W1163">
            <v>0</v>
          </cell>
          <cell r="X1163">
            <v>0</v>
          </cell>
          <cell r="Y1163">
            <v>0</v>
          </cell>
          <cell r="Z1163">
            <v>0</v>
          </cell>
          <cell r="AA1163">
            <v>0</v>
          </cell>
        </row>
        <row r="1164">
          <cell r="I1164" t="str">
            <v>Mt Bassett ZS TF augmentation           Install 10MVA 33/11kV skidmount</v>
          </cell>
          <cell r="J1164">
            <v>39805</v>
          </cell>
          <cell r="K1164" t="str">
            <v>Specified Project</v>
          </cell>
          <cell r="L1164" t="str">
            <v>Individual Specified Investments</v>
          </cell>
          <cell r="M1164" t="str">
            <v>03. Implementation</v>
          </cell>
          <cell r="O1164">
            <v>3</v>
          </cell>
          <cell r="P1164">
            <v>3</v>
          </cell>
          <cell r="Q1164">
            <v>0</v>
          </cell>
          <cell r="R1164">
            <v>0</v>
          </cell>
          <cell r="S1164">
            <v>0</v>
          </cell>
          <cell r="T1164">
            <v>0</v>
          </cell>
          <cell r="U1164">
            <v>0</v>
          </cell>
          <cell r="V1164">
            <v>0</v>
          </cell>
          <cell r="W1164">
            <v>0</v>
          </cell>
          <cell r="X1164">
            <v>0</v>
          </cell>
          <cell r="Y1164">
            <v>0</v>
          </cell>
          <cell r="Z1164">
            <v>0</v>
          </cell>
          <cell r="AA1164">
            <v>0</v>
          </cell>
        </row>
        <row r="1165">
          <cell r="I1165" t="str">
            <v>Mirani Zone substation - Transformer AugReplace existing 1 x 5 MVA TF with 2 x 1</v>
          </cell>
          <cell r="J1165">
            <v>39234</v>
          </cell>
          <cell r="K1165" t="str">
            <v>Specified Project</v>
          </cell>
          <cell r="L1165" t="str">
            <v>Individual Specified Investments</v>
          </cell>
          <cell r="M1165" t="str">
            <v>00. Pre-Concept</v>
          </cell>
          <cell r="O1165">
            <v>2</v>
          </cell>
          <cell r="P1165">
            <v>2</v>
          </cell>
          <cell r="Q1165">
            <v>0</v>
          </cell>
          <cell r="R1165">
            <v>0</v>
          </cell>
          <cell r="S1165">
            <v>0</v>
          </cell>
          <cell r="T1165">
            <v>0</v>
          </cell>
          <cell r="U1165">
            <v>0</v>
          </cell>
          <cell r="V1165">
            <v>0</v>
          </cell>
          <cell r="W1165">
            <v>0</v>
          </cell>
          <cell r="X1165">
            <v>0</v>
          </cell>
          <cell r="Y1165">
            <v>0</v>
          </cell>
          <cell r="Z1165">
            <v>0</v>
          </cell>
          <cell r="AA1165">
            <v>0</v>
          </cell>
        </row>
        <row r="1166">
          <cell r="I1166" t="str">
            <v>Walkerston 66/11kV ZS                   Establish 66/11kV ZS at Walkerston</v>
          </cell>
          <cell r="J1166">
            <v>41010</v>
          </cell>
          <cell r="K1166" t="str">
            <v>Specified Project</v>
          </cell>
          <cell r="L1166" t="str">
            <v>Individual Specified Investments</v>
          </cell>
          <cell r="M1166" t="str">
            <v>00. Pre-Concept</v>
          </cell>
          <cell r="O1166">
            <v>1</v>
          </cell>
          <cell r="P1166">
            <v>1</v>
          </cell>
          <cell r="Q1166">
            <v>0</v>
          </cell>
          <cell r="R1166">
            <v>0</v>
          </cell>
          <cell r="S1166">
            <v>0</v>
          </cell>
          <cell r="T1166">
            <v>0</v>
          </cell>
          <cell r="U1166">
            <v>0</v>
          </cell>
          <cell r="V1166">
            <v>0</v>
          </cell>
          <cell r="W1166">
            <v>0</v>
          </cell>
          <cell r="X1166">
            <v>0</v>
          </cell>
          <cell r="Y1166">
            <v>0</v>
          </cell>
          <cell r="Z1166">
            <v>0</v>
          </cell>
          <cell r="AA1166">
            <v>0</v>
          </cell>
        </row>
        <row r="1167">
          <cell r="I1167" t="str">
            <v>EATO 2 x Additional 11kV Feeder Bays    Install 2 11kV CBs at EATO</v>
          </cell>
          <cell r="J1167">
            <v>39234</v>
          </cell>
          <cell r="K1167" t="str">
            <v>Specified Project</v>
          </cell>
          <cell r="L1167" t="str">
            <v>Individual Specified Investments</v>
          </cell>
          <cell r="M1167" t="str">
            <v>02. Development</v>
          </cell>
          <cell r="O1167">
            <v>3</v>
          </cell>
          <cell r="P1167">
            <v>3</v>
          </cell>
          <cell r="Q1167">
            <v>0</v>
          </cell>
          <cell r="R1167">
            <v>0</v>
          </cell>
          <cell r="S1167">
            <v>0</v>
          </cell>
          <cell r="T1167">
            <v>0</v>
          </cell>
          <cell r="U1167">
            <v>0</v>
          </cell>
          <cell r="V1167">
            <v>0</v>
          </cell>
          <cell r="W1167">
            <v>0</v>
          </cell>
          <cell r="X1167">
            <v>0</v>
          </cell>
          <cell r="Y1167">
            <v>0</v>
          </cell>
          <cell r="Z1167">
            <v>0</v>
          </cell>
          <cell r="AA1167">
            <v>0</v>
          </cell>
        </row>
        <row r="1168">
          <cell r="I1168" t="str">
            <v>Program - Major Customer - Dalrymple Bay/Hay Point</v>
          </cell>
          <cell r="J1168">
            <v>39517</v>
          </cell>
          <cell r="K1168" t="str">
            <v>Specified Project</v>
          </cell>
          <cell r="L1168" t="str">
            <v>Major Customer - Dalrymple Bay/Hay Point</v>
          </cell>
          <cell r="M1168" t="str">
            <v>03. Implementation</v>
          </cell>
          <cell r="O1168">
            <v>2</v>
          </cell>
          <cell r="P1168">
            <v>2</v>
          </cell>
          <cell r="Q1168">
            <v>0</v>
          </cell>
          <cell r="R1168">
            <v>0</v>
          </cell>
          <cell r="S1168">
            <v>0</v>
          </cell>
          <cell r="T1168">
            <v>0</v>
          </cell>
          <cell r="U1168">
            <v>0</v>
          </cell>
          <cell r="V1168">
            <v>0</v>
          </cell>
          <cell r="W1168">
            <v>0</v>
          </cell>
          <cell r="X1168">
            <v>0</v>
          </cell>
          <cell r="Y1168">
            <v>0</v>
          </cell>
          <cell r="Z1168">
            <v>0</v>
          </cell>
          <cell r="AA1168">
            <v>0</v>
          </cell>
        </row>
        <row r="1169">
          <cell r="I1169">
            <v>0</v>
          </cell>
          <cell r="J1169">
            <v>39546</v>
          </cell>
          <cell r="K1169" t="str">
            <v>Specified Project</v>
          </cell>
          <cell r="L1169" t="str">
            <v>Reinforcement of Supply to Airlie Beach (Jubilee 1</v>
          </cell>
          <cell r="M1169" t="str">
            <v>03. Implementation</v>
          </cell>
          <cell r="O1169">
            <v>3</v>
          </cell>
          <cell r="P1169">
            <v>3</v>
          </cell>
          <cell r="Q1169">
            <v>0</v>
          </cell>
          <cell r="R1169">
            <v>0</v>
          </cell>
          <cell r="S1169">
            <v>0</v>
          </cell>
          <cell r="T1169">
            <v>0</v>
          </cell>
          <cell r="U1169">
            <v>0</v>
          </cell>
          <cell r="V1169">
            <v>0</v>
          </cell>
          <cell r="W1169">
            <v>0</v>
          </cell>
          <cell r="X1169">
            <v>0</v>
          </cell>
          <cell r="Y1169">
            <v>0</v>
          </cell>
          <cell r="Z1169">
            <v>0</v>
          </cell>
          <cell r="AA1169">
            <v>0</v>
          </cell>
        </row>
        <row r="1170">
          <cell r="I1170">
            <v>0</v>
          </cell>
          <cell r="J1170">
            <v>39546</v>
          </cell>
          <cell r="K1170" t="str">
            <v>Specified Project</v>
          </cell>
          <cell r="L1170" t="str">
            <v>Reinforce Supply to Bundaberg (Bundy Central)</v>
          </cell>
          <cell r="M1170" t="str">
            <v>03. Implementation</v>
          </cell>
          <cell r="O1170">
            <v>2</v>
          </cell>
          <cell r="P1170">
            <v>2</v>
          </cell>
          <cell r="Q1170">
            <v>0</v>
          </cell>
          <cell r="R1170">
            <v>0</v>
          </cell>
          <cell r="S1170">
            <v>0</v>
          </cell>
          <cell r="T1170">
            <v>0</v>
          </cell>
          <cell r="U1170">
            <v>0</v>
          </cell>
          <cell r="V1170">
            <v>0</v>
          </cell>
          <cell r="W1170">
            <v>0</v>
          </cell>
          <cell r="X1170">
            <v>0</v>
          </cell>
          <cell r="Y1170">
            <v>0</v>
          </cell>
          <cell r="Z1170">
            <v>0</v>
          </cell>
          <cell r="AA1170">
            <v>0</v>
          </cell>
        </row>
        <row r="1171">
          <cell r="I1171">
            <v>0</v>
          </cell>
          <cell r="J1171">
            <v>39546</v>
          </cell>
          <cell r="K1171" t="str">
            <v>Specified Project</v>
          </cell>
          <cell r="L1171" t="str">
            <v>Reinforcement of supply to Dalby (Dalby Central)</v>
          </cell>
          <cell r="M1171" t="str">
            <v>03. Implementation</v>
          </cell>
          <cell r="O1171">
            <v>1</v>
          </cell>
          <cell r="P1171">
            <v>1</v>
          </cell>
          <cell r="Q1171">
            <v>0</v>
          </cell>
          <cell r="R1171">
            <v>0</v>
          </cell>
          <cell r="S1171">
            <v>0</v>
          </cell>
          <cell r="T1171">
            <v>0</v>
          </cell>
          <cell r="U1171">
            <v>0</v>
          </cell>
          <cell r="V1171">
            <v>0</v>
          </cell>
          <cell r="W1171">
            <v>0</v>
          </cell>
          <cell r="X1171">
            <v>0</v>
          </cell>
          <cell r="Y1171">
            <v>0</v>
          </cell>
          <cell r="Z1171">
            <v>0</v>
          </cell>
          <cell r="AA1171">
            <v>0</v>
          </cell>
        </row>
        <row r="1172">
          <cell r="I1172">
            <v>0</v>
          </cell>
          <cell r="J1172">
            <v>39546</v>
          </cell>
          <cell r="K1172" t="str">
            <v>Specified Project</v>
          </cell>
          <cell r="L1172" t="str">
            <v>Reinforcement of supply to Dalby (Trans Sub)</v>
          </cell>
          <cell r="M1172" t="str">
            <v>03. Implementation</v>
          </cell>
          <cell r="O1172">
            <v>3</v>
          </cell>
          <cell r="P1172">
            <v>3</v>
          </cell>
          <cell r="Q1172">
            <v>0</v>
          </cell>
          <cell r="R1172">
            <v>0</v>
          </cell>
          <cell r="S1172">
            <v>0</v>
          </cell>
          <cell r="T1172">
            <v>0</v>
          </cell>
          <cell r="U1172">
            <v>0</v>
          </cell>
          <cell r="V1172">
            <v>0</v>
          </cell>
          <cell r="W1172">
            <v>0</v>
          </cell>
          <cell r="X1172">
            <v>0</v>
          </cell>
          <cell r="Y1172">
            <v>0</v>
          </cell>
          <cell r="Z1172">
            <v>0</v>
          </cell>
          <cell r="AA1172">
            <v>0</v>
          </cell>
        </row>
        <row r="1173">
          <cell r="I1173">
            <v>0</v>
          </cell>
          <cell r="J1173">
            <v>39546</v>
          </cell>
          <cell r="K1173" t="str">
            <v>Specified Project</v>
          </cell>
          <cell r="L1173" t="str">
            <v>Reinforcement of Supply to Highfields (Cawdor Rd)</v>
          </cell>
          <cell r="M1173" t="str">
            <v>03. Implementation</v>
          </cell>
          <cell r="O1173">
            <v>2</v>
          </cell>
          <cell r="P1173">
            <v>2</v>
          </cell>
          <cell r="Q1173">
            <v>0</v>
          </cell>
          <cell r="R1173">
            <v>0</v>
          </cell>
          <cell r="S1173">
            <v>0</v>
          </cell>
          <cell r="T1173">
            <v>0</v>
          </cell>
          <cell r="U1173">
            <v>0</v>
          </cell>
          <cell r="V1173">
            <v>0</v>
          </cell>
          <cell r="W1173">
            <v>0</v>
          </cell>
          <cell r="X1173">
            <v>0</v>
          </cell>
          <cell r="Y1173">
            <v>0</v>
          </cell>
          <cell r="Z1173">
            <v>0</v>
          </cell>
          <cell r="AA1173">
            <v>0</v>
          </cell>
        </row>
        <row r="1174">
          <cell r="I1174">
            <v>0</v>
          </cell>
          <cell r="J1174">
            <v>39546</v>
          </cell>
          <cell r="K1174" t="str">
            <v>Specified Project</v>
          </cell>
          <cell r="L1174" t="str">
            <v>Reinforcement of Supply to Nth Mackay (Glenella)</v>
          </cell>
          <cell r="M1174" t="str">
            <v>03. Implementation</v>
          </cell>
          <cell r="O1174">
            <v>3</v>
          </cell>
          <cell r="P1174">
            <v>3</v>
          </cell>
          <cell r="Q1174">
            <v>0</v>
          </cell>
          <cell r="R1174">
            <v>0</v>
          </cell>
          <cell r="S1174">
            <v>0</v>
          </cell>
          <cell r="T1174">
            <v>0</v>
          </cell>
          <cell r="U1174">
            <v>0</v>
          </cell>
          <cell r="V1174">
            <v>0</v>
          </cell>
          <cell r="W1174">
            <v>0</v>
          </cell>
          <cell r="X1174">
            <v>0</v>
          </cell>
          <cell r="Y1174">
            <v>0</v>
          </cell>
          <cell r="Z1174">
            <v>0</v>
          </cell>
          <cell r="AA1174">
            <v>0</v>
          </cell>
        </row>
        <row r="1175">
          <cell r="I1175">
            <v>0</v>
          </cell>
          <cell r="J1175">
            <v>39546</v>
          </cell>
          <cell r="K1175" t="str">
            <v>Specified Project</v>
          </cell>
          <cell r="L1175" t="str">
            <v>Reinforcement of Supply to Nth Mackay (Nth Mackay)</v>
          </cell>
          <cell r="M1175" t="str">
            <v>03. Implementation</v>
          </cell>
          <cell r="O1175">
            <v>2</v>
          </cell>
          <cell r="P1175">
            <v>2</v>
          </cell>
          <cell r="Q1175">
            <v>0</v>
          </cell>
          <cell r="R1175">
            <v>0</v>
          </cell>
          <cell r="S1175">
            <v>0</v>
          </cell>
          <cell r="T1175">
            <v>0</v>
          </cell>
          <cell r="U1175">
            <v>0</v>
          </cell>
          <cell r="V1175">
            <v>0</v>
          </cell>
          <cell r="W1175">
            <v>0</v>
          </cell>
          <cell r="X1175">
            <v>0</v>
          </cell>
          <cell r="Y1175">
            <v>0</v>
          </cell>
          <cell r="Z1175">
            <v>0</v>
          </cell>
          <cell r="AA1175">
            <v>0</v>
          </cell>
        </row>
        <row r="1176">
          <cell r="I1176">
            <v>0</v>
          </cell>
          <cell r="J1176">
            <v>39546</v>
          </cell>
          <cell r="K1176" t="str">
            <v>Specified Project</v>
          </cell>
          <cell r="L1176" t="str">
            <v>Reinforcement of Supply to Nth Rocky (Berserker)</v>
          </cell>
          <cell r="M1176" t="str">
            <v>03. Implementation</v>
          </cell>
          <cell r="O1176">
            <v>1</v>
          </cell>
          <cell r="P1176">
            <v>1</v>
          </cell>
          <cell r="Q1176">
            <v>0</v>
          </cell>
          <cell r="R1176">
            <v>0</v>
          </cell>
          <cell r="S1176">
            <v>0</v>
          </cell>
          <cell r="T1176">
            <v>0</v>
          </cell>
          <cell r="U1176">
            <v>0</v>
          </cell>
          <cell r="V1176">
            <v>0</v>
          </cell>
          <cell r="W1176">
            <v>0</v>
          </cell>
          <cell r="X1176">
            <v>0</v>
          </cell>
          <cell r="Y1176">
            <v>0</v>
          </cell>
          <cell r="Z1176">
            <v>0</v>
          </cell>
          <cell r="AA1176">
            <v>0</v>
          </cell>
        </row>
        <row r="1177">
          <cell r="I1177">
            <v>0</v>
          </cell>
          <cell r="J1177">
            <v>39545</v>
          </cell>
          <cell r="K1177" t="str">
            <v>Specified Project</v>
          </cell>
          <cell r="L1177" t="str">
            <v>Reinforce Supply at Rasmussen</v>
          </cell>
          <cell r="M1177" t="str">
            <v>03. Implementation</v>
          </cell>
          <cell r="O1177">
            <v>3</v>
          </cell>
          <cell r="P1177">
            <v>3</v>
          </cell>
          <cell r="Q1177">
            <v>0</v>
          </cell>
          <cell r="R1177">
            <v>0</v>
          </cell>
          <cell r="S1177">
            <v>0</v>
          </cell>
          <cell r="T1177">
            <v>0</v>
          </cell>
          <cell r="U1177">
            <v>0</v>
          </cell>
          <cell r="V1177">
            <v>0</v>
          </cell>
          <cell r="W1177">
            <v>0</v>
          </cell>
          <cell r="X1177">
            <v>0</v>
          </cell>
          <cell r="Y1177">
            <v>0</v>
          </cell>
          <cell r="Z1177">
            <v>0</v>
          </cell>
          <cell r="AA1177">
            <v>0</v>
          </cell>
        </row>
        <row r="1178">
          <cell r="I1178">
            <v>0</v>
          </cell>
          <cell r="J1178">
            <v>39546</v>
          </cell>
          <cell r="K1178" t="str">
            <v>Specified Project</v>
          </cell>
          <cell r="L1178" t="str">
            <v>Reinforcement of supply to Townsville (Belgian)</v>
          </cell>
          <cell r="M1178" t="str">
            <v>03. Implementation</v>
          </cell>
          <cell r="O1178">
            <v>2</v>
          </cell>
          <cell r="P1178">
            <v>2</v>
          </cell>
          <cell r="Q1178">
            <v>0</v>
          </cell>
          <cell r="R1178">
            <v>0</v>
          </cell>
          <cell r="S1178">
            <v>0</v>
          </cell>
          <cell r="T1178">
            <v>0</v>
          </cell>
          <cell r="U1178">
            <v>0</v>
          </cell>
          <cell r="V1178">
            <v>0</v>
          </cell>
          <cell r="W1178">
            <v>0</v>
          </cell>
          <cell r="X1178">
            <v>0</v>
          </cell>
          <cell r="Y1178">
            <v>0</v>
          </cell>
          <cell r="Z1178">
            <v>0</v>
          </cell>
          <cell r="AA1178">
            <v>0</v>
          </cell>
        </row>
        <row r="1179">
          <cell r="I1179">
            <v>0</v>
          </cell>
          <cell r="J1179">
            <v>39546</v>
          </cell>
          <cell r="K1179" t="str">
            <v>Specified Project</v>
          </cell>
          <cell r="L1179" t="str">
            <v>Reinforcement of Supply to Townsville (Oonoonba)</v>
          </cell>
          <cell r="M1179" t="str">
            <v>03. Implementation</v>
          </cell>
          <cell r="O1179">
            <v>3</v>
          </cell>
          <cell r="P1179">
            <v>3</v>
          </cell>
          <cell r="Q1179">
            <v>0</v>
          </cell>
          <cell r="R1179">
            <v>0</v>
          </cell>
          <cell r="S1179">
            <v>0</v>
          </cell>
          <cell r="T1179">
            <v>0</v>
          </cell>
          <cell r="U1179">
            <v>0</v>
          </cell>
          <cell r="V1179">
            <v>0</v>
          </cell>
          <cell r="W1179">
            <v>0</v>
          </cell>
          <cell r="X1179">
            <v>0</v>
          </cell>
          <cell r="Y1179">
            <v>0</v>
          </cell>
          <cell r="Z1179">
            <v>0</v>
          </cell>
          <cell r="AA1179">
            <v>0</v>
          </cell>
        </row>
        <row r="1180">
          <cell r="I1180">
            <v>0</v>
          </cell>
          <cell r="J1180">
            <v>39546</v>
          </cell>
          <cell r="K1180" t="str">
            <v>Specified Project</v>
          </cell>
          <cell r="L1180" t="str">
            <v>Reinforcement of supply to Warwick (110kV Line)</v>
          </cell>
          <cell r="M1180" t="str">
            <v>03. Implementation</v>
          </cell>
          <cell r="O1180">
            <v>2</v>
          </cell>
          <cell r="P1180">
            <v>2</v>
          </cell>
          <cell r="Q1180">
            <v>0</v>
          </cell>
          <cell r="R1180">
            <v>0</v>
          </cell>
          <cell r="S1180">
            <v>0</v>
          </cell>
          <cell r="T1180">
            <v>0</v>
          </cell>
          <cell r="U1180">
            <v>0</v>
          </cell>
          <cell r="V1180">
            <v>0</v>
          </cell>
          <cell r="W1180">
            <v>0</v>
          </cell>
          <cell r="X1180">
            <v>0</v>
          </cell>
          <cell r="Y1180">
            <v>0</v>
          </cell>
          <cell r="Z1180">
            <v>0</v>
          </cell>
          <cell r="AA1180">
            <v>0</v>
          </cell>
        </row>
        <row r="1181">
          <cell r="I1181">
            <v>0</v>
          </cell>
          <cell r="J1181">
            <v>39546</v>
          </cell>
          <cell r="K1181" t="str">
            <v>Specified Project</v>
          </cell>
          <cell r="L1181" t="str">
            <v>Reinforcement of Supply to Yeppoon (Tanby)</v>
          </cell>
          <cell r="M1181" t="str">
            <v>03. Implementation</v>
          </cell>
          <cell r="O1181">
            <v>1</v>
          </cell>
          <cell r="P1181">
            <v>1</v>
          </cell>
          <cell r="Q1181">
            <v>0</v>
          </cell>
          <cell r="R1181">
            <v>0</v>
          </cell>
          <cell r="S1181">
            <v>0</v>
          </cell>
          <cell r="T1181">
            <v>0</v>
          </cell>
          <cell r="U1181">
            <v>0</v>
          </cell>
          <cell r="V1181">
            <v>0</v>
          </cell>
          <cell r="W1181">
            <v>0</v>
          </cell>
          <cell r="X1181">
            <v>0</v>
          </cell>
          <cell r="Y1181">
            <v>0</v>
          </cell>
          <cell r="Z1181">
            <v>0</v>
          </cell>
          <cell r="AA1181">
            <v>0</v>
          </cell>
        </row>
        <row r="1182">
          <cell r="I1182">
            <v>0</v>
          </cell>
          <cell r="J1182">
            <v>39682</v>
          </cell>
          <cell r="K1182" t="str">
            <v>Specified Project</v>
          </cell>
          <cell r="L1182" t="str">
            <v>Reinforce Roma Bulk Supply</v>
          </cell>
          <cell r="M1182" t="str">
            <v>03. Implementation</v>
          </cell>
          <cell r="O1182">
            <v>3</v>
          </cell>
          <cell r="P1182">
            <v>3</v>
          </cell>
          <cell r="Q1182">
            <v>0</v>
          </cell>
          <cell r="R1182">
            <v>0</v>
          </cell>
          <cell r="S1182">
            <v>0</v>
          </cell>
          <cell r="T1182">
            <v>0</v>
          </cell>
          <cell r="U1182">
            <v>0</v>
          </cell>
          <cell r="V1182">
            <v>0</v>
          </cell>
          <cell r="W1182">
            <v>0</v>
          </cell>
          <cell r="X1182">
            <v>0</v>
          </cell>
          <cell r="Y1182">
            <v>0</v>
          </cell>
          <cell r="Z1182">
            <v>0</v>
          </cell>
          <cell r="AA1182">
            <v>0</v>
          </cell>
        </row>
        <row r="1183">
          <cell r="I1183">
            <v>0</v>
          </cell>
          <cell r="J1183">
            <v>39682</v>
          </cell>
          <cell r="K1183" t="str">
            <v>Specified Project</v>
          </cell>
          <cell r="L1183" t="str">
            <v>Reinforce Supply to Bowen Basin (Broadlea)</v>
          </cell>
          <cell r="M1183" t="str">
            <v>01. Concept</v>
          </cell>
          <cell r="O1183">
            <v>2</v>
          </cell>
          <cell r="P1183">
            <v>2</v>
          </cell>
          <cell r="Q1183">
            <v>0</v>
          </cell>
          <cell r="R1183">
            <v>0</v>
          </cell>
          <cell r="S1183">
            <v>0</v>
          </cell>
          <cell r="T1183">
            <v>0</v>
          </cell>
          <cell r="U1183">
            <v>0</v>
          </cell>
          <cell r="V1183">
            <v>0</v>
          </cell>
          <cell r="W1183">
            <v>0</v>
          </cell>
          <cell r="X1183">
            <v>0</v>
          </cell>
          <cell r="Y1183">
            <v>0</v>
          </cell>
          <cell r="Z1183">
            <v>0</v>
          </cell>
          <cell r="AA1183">
            <v>0</v>
          </cell>
        </row>
        <row r="1184">
          <cell r="I1184" t="str">
            <v>Sub Program - Reinforcement of supply to Dalby (Dalby Central)</v>
          </cell>
          <cell r="J1184">
            <v>40434</v>
          </cell>
          <cell r="K1184" t="str">
            <v>Specified Project</v>
          </cell>
          <cell r="L1184" t="str">
            <v>Not Assigned</v>
          </cell>
          <cell r="M1184" t="str">
            <v>03. Implementation</v>
          </cell>
          <cell r="O1184">
            <v>3</v>
          </cell>
          <cell r="P1184">
            <v>3</v>
          </cell>
          <cell r="Q1184">
            <v>0</v>
          </cell>
          <cell r="R1184">
            <v>0</v>
          </cell>
          <cell r="S1184">
            <v>0</v>
          </cell>
          <cell r="T1184">
            <v>0</v>
          </cell>
          <cell r="U1184">
            <v>0</v>
          </cell>
          <cell r="V1184">
            <v>0</v>
          </cell>
          <cell r="W1184">
            <v>0</v>
          </cell>
          <cell r="X1184">
            <v>0</v>
          </cell>
          <cell r="Y1184">
            <v>0</v>
          </cell>
          <cell r="Z1184">
            <v>0</v>
          </cell>
          <cell r="AA1184">
            <v>0</v>
          </cell>
        </row>
        <row r="1185">
          <cell r="I1185" t="str">
            <v>Sub Program - Reinforce Supply to Airlie Beach (Riordanvale)</v>
          </cell>
          <cell r="J1185">
            <v>40434</v>
          </cell>
          <cell r="K1185" t="str">
            <v>Specified Project</v>
          </cell>
          <cell r="L1185" t="str">
            <v>Not Assigned</v>
          </cell>
          <cell r="M1185" t="str">
            <v>03. Implementation</v>
          </cell>
          <cell r="O1185">
            <v>2</v>
          </cell>
          <cell r="P1185">
            <v>2</v>
          </cell>
          <cell r="Q1185">
            <v>0</v>
          </cell>
          <cell r="R1185">
            <v>0</v>
          </cell>
          <cell r="S1185">
            <v>0</v>
          </cell>
          <cell r="T1185">
            <v>0</v>
          </cell>
          <cell r="U1185">
            <v>0</v>
          </cell>
          <cell r="V1185">
            <v>0</v>
          </cell>
          <cell r="W1185">
            <v>0</v>
          </cell>
          <cell r="X1185">
            <v>0</v>
          </cell>
          <cell r="Y1185">
            <v>0</v>
          </cell>
          <cell r="Z1185">
            <v>0</v>
          </cell>
          <cell r="AA1185">
            <v>0</v>
          </cell>
        </row>
        <row r="1186">
          <cell r="I1186">
            <v>0</v>
          </cell>
          <cell r="J1186">
            <v>0</v>
          </cell>
          <cell r="K1186">
            <v>0</v>
          </cell>
          <cell r="L1186">
            <v>0</v>
          </cell>
          <cell r="M1186">
            <v>0</v>
          </cell>
          <cell r="O1186">
            <v>1</v>
          </cell>
          <cell r="P1186">
            <v>1</v>
          </cell>
          <cell r="Q1186">
            <v>0</v>
          </cell>
          <cell r="R1186">
            <v>0</v>
          </cell>
          <cell r="S1186">
            <v>0</v>
          </cell>
          <cell r="T1186">
            <v>0</v>
          </cell>
          <cell r="U1186">
            <v>0</v>
          </cell>
          <cell r="V1186">
            <v>0</v>
          </cell>
          <cell r="W1186">
            <v>0</v>
          </cell>
          <cell r="X1186">
            <v>0</v>
          </cell>
          <cell r="Y1186">
            <v>0</v>
          </cell>
          <cell r="Z1186">
            <v>0</v>
          </cell>
          <cell r="AA1186">
            <v>0</v>
          </cell>
        </row>
        <row r="1187">
          <cell r="I1187">
            <v>0</v>
          </cell>
          <cell r="J1187">
            <v>0</v>
          </cell>
          <cell r="K1187">
            <v>0</v>
          </cell>
          <cell r="L1187">
            <v>0</v>
          </cell>
          <cell r="M1187">
            <v>0</v>
          </cell>
          <cell r="O1187">
            <v>3</v>
          </cell>
          <cell r="P1187">
            <v>3</v>
          </cell>
          <cell r="Q1187">
            <v>0</v>
          </cell>
          <cell r="R1187">
            <v>0</v>
          </cell>
          <cell r="S1187">
            <v>0</v>
          </cell>
          <cell r="T1187">
            <v>0</v>
          </cell>
          <cell r="U1187">
            <v>0</v>
          </cell>
          <cell r="V1187">
            <v>0</v>
          </cell>
          <cell r="W1187">
            <v>0</v>
          </cell>
          <cell r="X1187">
            <v>0</v>
          </cell>
          <cell r="Y1187">
            <v>0</v>
          </cell>
          <cell r="Z1187">
            <v>0</v>
          </cell>
          <cell r="AA1187">
            <v>0</v>
          </cell>
        </row>
        <row r="1188">
          <cell r="I1188">
            <v>0</v>
          </cell>
          <cell r="J1188">
            <v>0</v>
          </cell>
          <cell r="K1188">
            <v>0</v>
          </cell>
          <cell r="L1188">
            <v>0</v>
          </cell>
          <cell r="M1188">
            <v>0</v>
          </cell>
          <cell r="O1188">
            <v>2</v>
          </cell>
          <cell r="P1188">
            <v>2</v>
          </cell>
          <cell r="Q1188">
            <v>0</v>
          </cell>
          <cell r="R1188">
            <v>0</v>
          </cell>
          <cell r="S1188">
            <v>0</v>
          </cell>
          <cell r="T1188">
            <v>0</v>
          </cell>
          <cell r="U1188">
            <v>0</v>
          </cell>
          <cell r="V1188">
            <v>0</v>
          </cell>
          <cell r="W1188">
            <v>0</v>
          </cell>
          <cell r="X1188">
            <v>0</v>
          </cell>
          <cell r="Y1188">
            <v>0</v>
          </cell>
          <cell r="Z1188">
            <v>0</v>
          </cell>
          <cell r="AA1188">
            <v>0</v>
          </cell>
        </row>
        <row r="1189">
          <cell r="I1189">
            <v>0</v>
          </cell>
          <cell r="J1189">
            <v>0</v>
          </cell>
          <cell r="K1189">
            <v>0</v>
          </cell>
          <cell r="L1189">
            <v>0</v>
          </cell>
          <cell r="M1189">
            <v>0</v>
          </cell>
          <cell r="O1189">
            <v>3</v>
          </cell>
          <cell r="P1189">
            <v>3</v>
          </cell>
          <cell r="Q1189">
            <v>0</v>
          </cell>
          <cell r="R1189">
            <v>0</v>
          </cell>
          <cell r="S1189">
            <v>0</v>
          </cell>
          <cell r="T1189">
            <v>0</v>
          </cell>
          <cell r="U1189">
            <v>0</v>
          </cell>
          <cell r="V1189">
            <v>0</v>
          </cell>
          <cell r="W1189">
            <v>0</v>
          </cell>
          <cell r="X1189">
            <v>0</v>
          </cell>
          <cell r="Y1189">
            <v>0</v>
          </cell>
          <cell r="Z1189">
            <v>0</v>
          </cell>
          <cell r="AA1189">
            <v>0</v>
          </cell>
        </row>
        <row r="1190">
          <cell r="I1190">
            <v>0</v>
          </cell>
          <cell r="J1190">
            <v>0</v>
          </cell>
          <cell r="K1190">
            <v>0</v>
          </cell>
          <cell r="L1190">
            <v>0</v>
          </cell>
          <cell r="M1190">
            <v>0</v>
          </cell>
          <cell r="O1190">
            <v>2</v>
          </cell>
          <cell r="P1190">
            <v>2</v>
          </cell>
          <cell r="Q1190">
            <v>0</v>
          </cell>
          <cell r="R1190">
            <v>0</v>
          </cell>
          <cell r="S1190">
            <v>0</v>
          </cell>
          <cell r="T1190">
            <v>0</v>
          </cell>
          <cell r="U1190">
            <v>0</v>
          </cell>
          <cell r="V1190">
            <v>0</v>
          </cell>
          <cell r="W1190">
            <v>0</v>
          </cell>
          <cell r="X1190">
            <v>0</v>
          </cell>
          <cell r="Y1190">
            <v>0</v>
          </cell>
          <cell r="Z1190">
            <v>0</v>
          </cell>
          <cell r="AA1190">
            <v>0</v>
          </cell>
        </row>
        <row r="1191">
          <cell r="I1191">
            <v>0</v>
          </cell>
          <cell r="J1191">
            <v>0</v>
          </cell>
          <cell r="K1191">
            <v>0</v>
          </cell>
          <cell r="L1191">
            <v>0</v>
          </cell>
          <cell r="M1191">
            <v>0</v>
          </cell>
          <cell r="O1191">
            <v>1</v>
          </cell>
          <cell r="P1191">
            <v>1</v>
          </cell>
          <cell r="Q1191">
            <v>0</v>
          </cell>
          <cell r="R1191">
            <v>0</v>
          </cell>
          <cell r="S1191">
            <v>0</v>
          </cell>
          <cell r="T1191">
            <v>0</v>
          </cell>
          <cell r="U1191">
            <v>0</v>
          </cell>
          <cell r="V1191">
            <v>0</v>
          </cell>
          <cell r="W1191">
            <v>0</v>
          </cell>
          <cell r="X1191">
            <v>0</v>
          </cell>
          <cell r="Y1191">
            <v>0</v>
          </cell>
          <cell r="Z1191">
            <v>0</v>
          </cell>
          <cell r="AA1191">
            <v>0</v>
          </cell>
        </row>
        <row r="1192">
          <cell r="I1192">
            <v>0</v>
          </cell>
          <cell r="J1192">
            <v>0</v>
          </cell>
          <cell r="K1192">
            <v>0</v>
          </cell>
          <cell r="L1192">
            <v>0</v>
          </cell>
          <cell r="M1192">
            <v>0</v>
          </cell>
          <cell r="O1192">
            <v>3</v>
          </cell>
          <cell r="P1192">
            <v>3</v>
          </cell>
          <cell r="Q1192">
            <v>0</v>
          </cell>
          <cell r="R1192">
            <v>0</v>
          </cell>
          <cell r="S1192">
            <v>0</v>
          </cell>
          <cell r="T1192">
            <v>0</v>
          </cell>
          <cell r="U1192">
            <v>0</v>
          </cell>
          <cell r="V1192">
            <v>0</v>
          </cell>
          <cell r="W1192">
            <v>0</v>
          </cell>
          <cell r="X1192">
            <v>0</v>
          </cell>
          <cell r="Y1192">
            <v>0</v>
          </cell>
          <cell r="Z1192">
            <v>0</v>
          </cell>
          <cell r="AA1192">
            <v>0</v>
          </cell>
        </row>
        <row r="1193">
          <cell r="I1193">
            <v>0</v>
          </cell>
          <cell r="J1193">
            <v>0</v>
          </cell>
          <cell r="K1193">
            <v>0</v>
          </cell>
          <cell r="L1193">
            <v>0</v>
          </cell>
          <cell r="M1193">
            <v>0</v>
          </cell>
          <cell r="O1193">
            <v>2</v>
          </cell>
          <cell r="P1193">
            <v>2</v>
          </cell>
          <cell r="Q1193">
            <v>0</v>
          </cell>
          <cell r="R1193">
            <v>0</v>
          </cell>
          <cell r="S1193">
            <v>0</v>
          </cell>
          <cell r="T1193">
            <v>0</v>
          </cell>
          <cell r="U1193">
            <v>0</v>
          </cell>
          <cell r="V1193">
            <v>0</v>
          </cell>
          <cell r="W1193">
            <v>0</v>
          </cell>
          <cell r="X1193">
            <v>0</v>
          </cell>
          <cell r="Y1193">
            <v>0</v>
          </cell>
          <cell r="Z1193">
            <v>0</v>
          </cell>
          <cell r="AA1193">
            <v>0</v>
          </cell>
        </row>
        <row r="1194">
          <cell r="I1194">
            <v>0</v>
          </cell>
          <cell r="J1194">
            <v>0</v>
          </cell>
          <cell r="K1194">
            <v>0</v>
          </cell>
          <cell r="L1194">
            <v>0</v>
          </cell>
          <cell r="M1194">
            <v>0</v>
          </cell>
          <cell r="O1194">
            <v>3</v>
          </cell>
          <cell r="P1194">
            <v>3</v>
          </cell>
          <cell r="Q1194">
            <v>0</v>
          </cell>
          <cell r="R1194">
            <v>0</v>
          </cell>
          <cell r="S1194">
            <v>0</v>
          </cell>
          <cell r="T1194">
            <v>0</v>
          </cell>
          <cell r="U1194">
            <v>0</v>
          </cell>
          <cell r="V1194">
            <v>0</v>
          </cell>
          <cell r="W1194">
            <v>0</v>
          </cell>
          <cell r="X1194">
            <v>0</v>
          </cell>
          <cell r="Y1194">
            <v>0</v>
          </cell>
          <cell r="Z1194">
            <v>0</v>
          </cell>
          <cell r="AA1194">
            <v>0</v>
          </cell>
        </row>
        <row r="1195">
          <cell r="I1195">
            <v>0</v>
          </cell>
          <cell r="J1195">
            <v>0</v>
          </cell>
          <cell r="K1195">
            <v>0</v>
          </cell>
          <cell r="L1195">
            <v>0</v>
          </cell>
          <cell r="M1195">
            <v>0</v>
          </cell>
          <cell r="O1195">
            <v>2</v>
          </cell>
          <cell r="P1195">
            <v>2</v>
          </cell>
          <cell r="Q1195">
            <v>0</v>
          </cell>
          <cell r="R1195">
            <v>0</v>
          </cell>
          <cell r="S1195">
            <v>0</v>
          </cell>
          <cell r="T1195">
            <v>0</v>
          </cell>
          <cell r="U1195">
            <v>0</v>
          </cell>
          <cell r="V1195">
            <v>0</v>
          </cell>
          <cell r="W1195">
            <v>0</v>
          </cell>
          <cell r="X1195">
            <v>0</v>
          </cell>
          <cell r="Y1195">
            <v>0</v>
          </cell>
          <cell r="Z1195">
            <v>0</v>
          </cell>
          <cell r="AA1195">
            <v>0</v>
          </cell>
        </row>
        <row r="1196">
          <cell r="I1196">
            <v>0</v>
          </cell>
          <cell r="J1196">
            <v>0</v>
          </cell>
          <cell r="K1196">
            <v>0</v>
          </cell>
          <cell r="L1196">
            <v>0</v>
          </cell>
          <cell r="M1196">
            <v>0</v>
          </cell>
          <cell r="O1196">
            <v>3</v>
          </cell>
          <cell r="P1196">
            <v>3</v>
          </cell>
          <cell r="Q1196">
            <v>0</v>
          </cell>
          <cell r="R1196">
            <v>0</v>
          </cell>
          <cell r="S1196">
            <v>0</v>
          </cell>
          <cell r="T1196">
            <v>0</v>
          </cell>
          <cell r="U1196">
            <v>0</v>
          </cell>
          <cell r="V1196">
            <v>0</v>
          </cell>
          <cell r="W1196">
            <v>0</v>
          </cell>
          <cell r="X1196">
            <v>0</v>
          </cell>
          <cell r="Y1196">
            <v>0</v>
          </cell>
          <cell r="Z1196">
            <v>0</v>
          </cell>
          <cell r="AA1196">
            <v>0</v>
          </cell>
        </row>
        <row r="1197">
          <cell r="I1197">
            <v>0</v>
          </cell>
          <cell r="J1197">
            <v>0</v>
          </cell>
          <cell r="K1197">
            <v>0</v>
          </cell>
          <cell r="L1197">
            <v>0</v>
          </cell>
          <cell r="M1197">
            <v>0</v>
          </cell>
          <cell r="O1197">
            <v>2</v>
          </cell>
          <cell r="P1197">
            <v>2</v>
          </cell>
          <cell r="Q1197">
            <v>0</v>
          </cell>
          <cell r="R1197">
            <v>0</v>
          </cell>
          <cell r="S1197">
            <v>0</v>
          </cell>
          <cell r="T1197">
            <v>0</v>
          </cell>
          <cell r="U1197">
            <v>0</v>
          </cell>
          <cell r="V1197">
            <v>0</v>
          </cell>
          <cell r="W1197">
            <v>0</v>
          </cell>
          <cell r="X1197">
            <v>0</v>
          </cell>
          <cell r="Y1197">
            <v>0</v>
          </cell>
          <cell r="Z1197">
            <v>0</v>
          </cell>
          <cell r="AA1197">
            <v>0</v>
          </cell>
        </row>
        <row r="1198">
          <cell r="I1198">
            <v>0</v>
          </cell>
          <cell r="J1198">
            <v>0</v>
          </cell>
          <cell r="K1198">
            <v>0</v>
          </cell>
          <cell r="L1198">
            <v>0</v>
          </cell>
          <cell r="M1198">
            <v>0</v>
          </cell>
          <cell r="O1198">
            <v>3</v>
          </cell>
          <cell r="P1198">
            <v>3</v>
          </cell>
          <cell r="Q1198">
            <v>0</v>
          </cell>
          <cell r="R1198">
            <v>0</v>
          </cell>
          <cell r="S1198">
            <v>0</v>
          </cell>
          <cell r="T1198">
            <v>0</v>
          </cell>
          <cell r="U1198">
            <v>0</v>
          </cell>
          <cell r="V1198">
            <v>0</v>
          </cell>
          <cell r="W1198">
            <v>0</v>
          </cell>
          <cell r="X1198">
            <v>0</v>
          </cell>
          <cell r="Y1198">
            <v>0</v>
          </cell>
          <cell r="Z1198">
            <v>0</v>
          </cell>
          <cell r="AA1198">
            <v>0</v>
          </cell>
        </row>
        <row r="1199">
          <cell r="I1199">
            <v>0</v>
          </cell>
          <cell r="J1199">
            <v>0</v>
          </cell>
          <cell r="K1199">
            <v>0</v>
          </cell>
          <cell r="L1199">
            <v>0</v>
          </cell>
          <cell r="M1199">
            <v>0</v>
          </cell>
          <cell r="O1199">
            <v>2</v>
          </cell>
          <cell r="P1199">
            <v>2</v>
          </cell>
          <cell r="Q1199">
            <v>0</v>
          </cell>
          <cell r="R1199">
            <v>0</v>
          </cell>
          <cell r="S1199">
            <v>0</v>
          </cell>
          <cell r="T1199">
            <v>0</v>
          </cell>
          <cell r="U1199">
            <v>0</v>
          </cell>
          <cell r="V1199">
            <v>0</v>
          </cell>
          <cell r="W1199">
            <v>0</v>
          </cell>
          <cell r="X1199">
            <v>0</v>
          </cell>
          <cell r="Y1199">
            <v>0</v>
          </cell>
          <cell r="Z1199">
            <v>0</v>
          </cell>
          <cell r="AA1199">
            <v>0</v>
          </cell>
        </row>
        <row r="1200">
          <cell r="I1200">
            <v>0</v>
          </cell>
          <cell r="J1200">
            <v>0</v>
          </cell>
          <cell r="K1200">
            <v>0</v>
          </cell>
          <cell r="L1200">
            <v>0</v>
          </cell>
          <cell r="M1200">
            <v>0</v>
          </cell>
          <cell r="O1200">
            <v>3</v>
          </cell>
          <cell r="P1200">
            <v>3</v>
          </cell>
          <cell r="Q1200">
            <v>0</v>
          </cell>
          <cell r="R1200">
            <v>0</v>
          </cell>
          <cell r="S1200">
            <v>0</v>
          </cell>
          <cell r="T1200">
            <v>0</v>
          </cell>
          <cell r="U1200">
            <v>0</v>
          </cell>
          <cell r="V1200">
            <v>0</v>
          </cell>
          <cell r="W1200">
            <v>0</v>
          </cell>
          <cell r="X1200">
            <v>0</v>
          </cell>
          <cell r="Y1200">
            <v>0</v>
          </cell>
          <cell r="Z1200">
            <v>0</v>
          </cell>
          <cell r="AA1200">
            <v>0</v>
          </cell>
        </row>
        <row r="1201">
          <cell r="I1201">
            <v>0</v>
          </cell>
          <cell r="J1201">
            <v>0</v>
          </cell>
          <cell r="K1201">
            <v>0</v>
          </cell>
          <cell r="L1201">
            <v>0</v>
          </cell>
          <cell r="M1201">
            <v>0</v>
          </cell>
          <cell r="O1201">
            <v>2</v>
          </cell>
          <cell r="P1201">
            <v>2</v>
          </cell>
          <cell r="Q1201">
            <v>0</v>
          </cell>
          <cell r="R1201">
            <v>0</v>
          </cell>
          <cell r="S1201">
            <v>0</v>
          </cell>
          <cell r="T1201">
            <v>0</v>
          </cell>
          <cell r="U1201">
            <v>0</v>
          </cell>
          <cell r="V1201">
            <v>0</v>
          </cell>
          <cell r="W1201">
            <v>0</v>
          </cell>
          <cell r="X1201">
            <v>0</v>
          </cell>
          <cell r="Y1201">
            <v>0</v>
          </cell>
          <cell r="Z1201">
            <v>0</v>
          </cell>
          <cell r="AA1201">
            <v>0</v>
          </cell>
        </row>
        <row r="1202">
          <cell r="I1202">
            <v>0</v>
          </cell>
          <cell r="J1202">
            <v>0</v>
          </cell>
          <cell r="K1202">
            <v>0</v>
          </cell>
          <cell r="L1202">
            <v>0</v>
          </cell>
          <cell r="M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row>
        <row r="1203">
          <cell r="I1203">
            <v>0</v>
          </cell>
          <cell r="J1203">
            <v>0</v>
          </cell>
          <cell r="K1203">
            <v>0</v>
          </cell>
          <cell r="L1203">
            <v>0</v>
          </cell>
          <cell r="M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WORKING SHEET 1"/>
      <sheetName val="WORKING SHEET 2"/>
      <sheetName val="Contents"/>
      <sheetName val="1.1 Instructions"/>
      <sheetName val="1.3 Business &amp; other details  "/>
      <sheetName val="1.2 Definitions"/>
      <sheetName val="4. Outputs to PTRM "/>
      <sheetName val="2.Expenditure Summary"/>
      <sheetName val="2.1 Capex"/>
      <sheetName val="2.1.1 Repex"/>
      <sheetName val="2.1.2 Repex Age Profile"/>
      <sheetName val="2.1.2.1 Augex"/>
      <sheetName val="2.1.2.2 Augex model"/>
      <sheetName val="2.1.3 Connections"/>
      <sheetName val="2.1.4 Metering"/>
      <sheetName val="2.1.5 Public lighting"/>
      <sheetName val="2.1.6 Fee &amp; quoted - Dx"/>
      <sheetName val="2.1.7 Non-network"/>
      <sheetName val="2.2 Opex "/>
      <sheetName val="2.2.1 Veg. management zones"/>
      <sheetName val="2.2.2 Vegetation Management"/>
      <sheetName val="2.2.3 Maintenance"/>
      <sheetName val="2.2.4 Emergency Response"/>
      <sheetName val="2.2.5 Overheads"/>
      <sheetName val="3. Network Information"/>
      <sheetName val="3.1 Customer Numbers"/>
      <sheetName val="3.2 Energy Consumption"/>
      <sheetName val="3.3 Network Demand"/>
      <sheetName val="3.3.1  Demand - System level"/>
      <sheetName val="3.3.2 Demand - Terminal station"/>
      <sheetName val="3.3.3 Demand - Zone sub station"/>
      <sheetName val="3.3.4 Demand - Feeder"/>
      <sheetName val="3.3.5 Demand - Weather data"/>
      <sheetName val="3.4 Aging Asset Schedule"/>
      <sheetName val="3.5 Asset Capacity"/>
      <sheetName val="3.6 Material Projects"/>
      <sheetName val="3.7 Contributions"/>
      <sheetName val="3.8 Services -Indicative  Price"/>
      <sheetName val="3.9 Service standards (STIPIS)"/>
      <sheetName val="3.10 Daily Performance Data"/>
      <sheetName val="5.1 Regulatory obligations"/>
      <sheetName val="5.2 Major Projects"/>
      <sheetName val="5.3 Expenditure with other pers"/>
      <sheetName val="6. Other Templates"/>
      <sheetName val="6.1  Policies and Procedures"/>
      <sheetName val="6.2 Key Assumptions"/>
      <sheetName val="6.3 Confidentiality"/>
      <sheetName val="7. Incentive Schemes"/>
      <sheetName val="7.1 EBSS"/>
      <sheetName val="7.2 CESS"/>
      <sheetName val="7.3 Cost of Capital"/>
      <sheetName val="7.4 Shared Assets"/>
      <sheetName val="3.6 Consumption"/>
      <sheetName val="3.7 Pricing"/>
      <sheetName val="8.1 Revenue"/>
      <sheetName val="8.2 Assets (RAB)"/>
      <sheetName val="8.3 Operational data"/>
      <sheetName val="8.4 Physical assets"/>
      <sheetName val="8.5 Quality of services"/>
      <sheetName val="8.6 Environmental factors"/>
      <sheetName val="9. Assumptions"/>
      <sheetName val="10. Confidentiality"/>
      <sheetName val="Overview"/>
      <sheetName val="To Do"/>
      <sheetName val="Forecasts"/>
      <sheetName val="RFM"/>
      <sheetName val="PTRM"/>
      <sheetName val="Capex"/>
      <sheetName val="Opex"/>
      <sheetName val="OHs"/>
      <sheetName val="RAB"/>
      <sheetName val="Volumes"/>
      <sheetName val="Assets"/>
      <sheetName val="Prices"/>
      <sheetName val="Assumptions"/>
      <sheetName val="QMS"/>
    </sheetNames>
    <sheetDataSet>
      <sheetData sheetId="0"/>
      <sheetData sheetId="1"/>
      <sheetData sheetId="2"/>
      <sheetData sheetId="3"/>
      <sheetData sheetId="4"/>
      <sheetData sheetId="5"/>
      <sheetData sheetId="6">
        <row r="9">
          <cell r="D9" t="str">
            <v>Asset Class Name</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B2:H20"/>
  <sheetViews>
    <sheetView tabSelected="1" workbookViewId="0">
      <selection activeCell="D8" sqref="D8"/>
    </sheetView>
  </sheetViews>
  <sheetFormatPr defaultRowHeight="15"/>
  <cols>
    <col min="1" max="1" width="5.7109375" customWidth="1"/>
    <col min="2" max="2" width="55.42578125" bestFit="1" customWidth="1"/>
    <col min="3" max="10" width="15.5703125" customWidth="1"/>
  </cols>
  <sheetData>
    <row r="2" spans="2:8" ht="15.75" thickBot="1"/>
    <row r="3" spans="2:8" ht="15.75" thickBot="1">
      <c r="B3" s="1" t="s">
        <v>169</v>
      </c>
      <c r="C3" s="6" t="s">
        <v>1</v>
      </c>
      <c r="D3" s="7" t="s">
        <v>2</v>
      </c>
      <c r="E3" s="7" t="s">
        <v>3</v>
      </c>
      <c r="F3" s="7" t="s">
        <v>4</v>
      </c>
      <c r="G3" s="8" t="s">
        <v>5</v>
      </c>
      <c r="H3" s="5" t="s">
        <v>0</v>
      </c>
    </row>
    <row r="4" spans="2:8" ht="15.75" thickBot="1">
      <c r="B4" s="4" t="s">
        <v>215</v>
      </c>
      <c r="C4" s="92"/>
      <c r="D4" s="92"/>
      <c r="E4" s="92"/>
      <c r="F4" s="92"/>
      <c r="G4" s="92"/>
      <c r="H4" s="10"/>
    </row>
    <row r="5" spans="2:8">
      <c r="B5" s="208" t="s">
        <v>193</v>
      </c>
      <c r="C5" s="209">
        <f>+C$12*'EB RIN Data'!$L33</f>
        <v>2.3529414798700361</v>
      </c>
      <c r="D5" s="209">
        <f>+D$12*'EB RIN Data'!$L33</f>
        <v>2.3111107727418347</v>
      </c>
      <c r="E5" s="209">
        <f>+E$12*'EB RIN Data'!$L33</f>
        <v>2.1228856490003682</v>
      </c>
      <c r="F5" s="209">
        <f>+F$12*'EB RIN Data'!$L33</f>
        <v>2.0988783358338283</v>
      </c>
      <c r="G5" s="209">
        <f>+G$12*'EB RIN Data'!$L33</f>
        <v>2.0428292633652831</v>
      </c>
      <c r="H5" s="210">
        <f>SUM(C5:G5)</f>
        <v>10.928645500811351</v>
      </c>
    </row>
    <row r="6" spans="2:8">
      <c r="B6" s="211" t="s">
        <v>181</v>
      </c>
      <c r="C6" s="212">
        <f>+C$12*'EB RIN Data'!$L34</f>
        <v>4.4967203839108389</v>
      </c>
      <c r="D6" s="212">
        <f>+D$12*'EB RIN Data'!$L34</f>
        <v>4.4167774720169239</v>
      </c>
      <c r="E6" s="212">
        <f>+E$12*'EB RIN Data'!$L34</f>
        <v>4.0570593243564295</v>
      </c>
      <c r="F6" s="212">
        <f>+F$12*'EB RIN Data'!$L34</f>
        <v>4.0111788061189442</v>
      </c>
      <c r="G6" s="212">
        <f>+G$12*'EB RIN Data'!$L34</f>
        <v>3.9040630920967989</v>
      </c>
      <c r="H6" s="200">
        <f>SUM(C6:G6)</f>
        <v>20.885799078499936</v>
      </c>
    </row>
    <row r="7" spans="2:8">
      <c r="B7" s="211" t="s">
        <v>194</v>
      </c>
      <c r="C7" s="212">
        <f>+C$12*'EB RIN Data'!$L35</f>
        <v>1.819693900034443</v>
      </c>
      <c r="D7" s="212">
        <f>+D$12*'EB RIN Data'!$L35</f>
        <v>1.7873432941028751</v>
      </c>
      <c r="E7" s="212">
        <f>+E$12*'EB RIN Data'!$L35</f>
        <v>1.6417756663331895</v>
      </c>
      <c r="F7" s="212">
        <f>+F$12*'EB RIN Data'!$L35</f>
        <v>1.6232091351639646</v>
      </c>
      <c r="G7" s="212">
        <f>+G$12*'EB RIN Data'!$L35</f>
        <v>1.5798624747620094</v>
      </c>
      <c r="H7" s="200">
        <f t="shared" ref="H7:H8" si="0">SUM(C7:G7)</f>
        <v>8.4518844703964806</v>
      </c>
    </row>
    <row r="8" spans="2:8">
      <c r="B8" s="211" t="s">
        <v>195</v>
      </c>
      <c r="C8" s="212">
        <f>+C$12*'EB RIN Data'!$L36</f>
        <v>1.1037796726533131</v>
      </c>
      <c r="D8" s="212">
        <f>+D$12*'EB RIN Data'!$L36</f>
        <v>1.0841566243897527</v>
      </c>
      <c r="E8" s="212">
        <f>+E$12*'EB RIN Data'!$L36</f>
        <v>0.99585903295115874</v>
      </c>
      <c r="F8" s="212">
        <f>+F$12*'EB RIN Data'!$L36</f>
        <v>0.98459705108932649</v>
      </c>
      <c r="G8" s="212">
        <f>+G$12*'EB RIN Data'!$L36</f>
        <v>0.95830407806338036</v>
      </c>
      <c r="H8" s="200">
        <f t="shared" si="0"/>
        <v>5.126696459146932</v>
      </c>
    </row>
    <row r="9" spans="2:8" ht="15.75" thickBot="1">
      <c r="B9" s="215" t="s">
        <v>30</v>
      </c>
      <c r="C9" s="274">
        <f>SUM(C5:C8)</f>
        <v>9.7731354364686318</v>
      </c>
      <c r="D9" s="274">
        <f t="shared" ref="D9:G9" si="1">SUM(D5:D8)</f>
        <v>9.5993881632513869</v>
      </c>
      <c r="E9" s="274">
        <f t="shared" si="1"/>
        <v>8.8175796726411466</v>
      </c>
      <c r="F9" s="274">
        <f t="shared" si="1"/>
        <v>8.7178633282060645</v>
      </c>
      <c r="G9" s="274">
        <f t="shared" si="1"/>
        <v>8.4850589082874723</v>
      </c>
      <c r="H9" s="9">
        <f>SUM(H5:H8)</f>
        <v>45.393025508854699</v>
      </c>
    </row>
    <row r="10" spans="2:8" ht="15.75" thickBot="1"/>
    <row r="11" spans="2:8" ht="15.75" thickBot="1">
      <c r="B11" s="1" t="s">
        <v>196</v>
      </c>
      <c r="C11" s="6" t="s">
        <v>1</v>
      </c>
      <c r="D11" s="7" t="s">
        <v>2</v>
      </c>
      <c r="E11" s="7" t="s">
        <v>3</v>
      </c>
      <c r="F11" s="7" t="s">
        <v>4</v>
      </c>
      <c r="G11" s="8" t="s">
        <v>5</v>
      </c>
      <c r="H11" s="5" t="s">
        <v>0</v>
      </c>
    </row>
    <row r="12" spans="2:8" ht="15.75" thickBot="1">
      <c r="B12" s="216" t="s">
        <v>192</v>
      </c>
      <c r="C12" s="217">
        <f>+'Base Step Trend'!K28*10^-6</f>
        <v>9.77313543646863</v>
      </c>
      <c r="D12" s="217">
        <f>+'Base Step Trend'!L28*10^-6</f>
        <v>9.5993881632513851</v>
      </c>
      <c r="E12" s="217">
        <f>+'Base Step Trend'!M28*10^-6</f>
        <v>8.8175796726411448</v>
      </c>
      <c r="F12" s="217">
        <f>+'Base Step Trend'!N28*10^-6</f>
        <v>8.7178633282060627</v>
      </c>
      <c r="G12" s="217">
        <f>+'Base Step Trend'!O28*10^-6</f>
        <v>8.4850589082874706</v>
      </c>
      <c r="H12" s="218">
        <f>SUM(C12:G12)</f>
        <v>45.393025508854691</v>
      </c>
    </row>
    <row r="13" spans="2:8" ht="15.75" thickBot="1"/>
    <row r="14" spans="2:8" ht="15.75" thickBot="1">
      <c r="B14" s="1" t="s">
        <v>213</v>
      </c>
      <c r="C14" s="6" t="s">
        <v>1</v>
      </c>
      <c r="D14" s="7" t="s">
        <v>2</v>
      </c>
      <c r="E14" s="7" t="s">
        <v>3</v>
      </c>
      <c r="F14" s="7" t="s">
        <v>4</v>
      </c>
      <c r="G14" s="8" t="s">
        <v>5</v>
      </c>
      <c r="H14" s="5" t="s">
        <v>0</v>
      </c>
    </row>
    <row r="15" spans="2:8" ht="15.75" thickBot="1">
      <c r="B15" s="4" t="s">
        <v>216</v>
      </c>
      <c r="C15" s="92"/>
      <c r="D15" s="92"/>
      <c r="E15" s="92"/>
      <c r="F15" s="92"/>
      <c r="G15" s="92"/>
      <c r="H15" s="10"/>
    </row>
    <row r="16" spans="2:8">
      <c r="B16" s="208" t="s">
        <v>193</v>
      </c>
      <c r="C16" s="209">
        <f>+[61]E2!P12*10^-3</f>
        <v>2.7036330450930306</v>
      </c>
      <c r="D16" s="209">
        <f>+[61]E2!Q12*10^-3</f>
        <v>2.7043127538058016</v>
      </c>
      <c r="E16" s="209">
        <f>+[61]E2!R12*10^-3</f>
        <v>2.5334192721342919</v>
      </c>
      <c r="F16" s="209">
        <f>+[61]E2!S12*10^-3</f>
        <v>2.5549615156811485</v>
      </c>
      <c r="G16" s="209">
        <f>+[61]E2!T12*10^-3</f>
        <v>2.5371868886097584</v>
      </c>
      <c r="H16" s="210">
        <f>SUM(C16:G16)</f>
        <v>13.03351347532403</v>
      </c>
    </row>
    <row r="17" spans="2:8">
      <c r="B17" s="211" t="s">
        <v>181</v>
      </c>
      <c r="C17" s="212">
        <f>+[61]E2!P10*10^-3</f>
        <v>3.8013361435236801</v>
      </c>
      <c r="D17" s="212">
        <f>+[61]E2!Q10*10^-3</f>
        <v>3.7549902745288266</v>
      </c>
      <c r="E17" s="212">
        <f>+[61]E2!R10*10^-3</f>
        <v>3.4822473838426884</v>
      </c>
      <c r="F17" s="212">
        <f>+[61]E2!S10*10^-3</f>
        <v>3.4812592503839239</v>
      </c>
      <c r="G17" s="212">
        <f>+[61]E2!T10*10^-3</f>
        <v>3.4320526779070861</v>
      </c>
      <c r="H17" s="200">
        <f>SUM(C17:G17)</f>
        <v>17.951885730186206</v>
      </c>
    </row>
    <row r="18" spans="2:8">
      <c r="B18" s="211" t="s">
        <v>194</v>
      </c>
      <c r="C18" s="212">
        <f>+[61]E2!P11*10^-3</f>
        <v>2.3527439824932559</v>
      </c>
      <c r="D18" s="212">
        <f>+[61]E2!Q11*10^-3</f>
        <v>2.3330121242749455</v>
      </c>
      <c r="E18" s="212">
        <f>+[61]E2!R11*10^-3</f>
        <v>2.170266610027094</v>
      </c>
      <c r="F18" s="212">
        <f>+[61]E2!S11*10^-3</f>
        <v>2.1746882949610296</v>
      </c>
      <c r="G18" s="212">
        <f>+[61]E2!T11*10^-3</f>
        <v>2.1493742077079308</v>
      </c>
      <c r="H18" s="200">
        <f t="shared" ref="H18:H19" si="2">SUM(C18:G18)</f>
        <v>11.180085219464255</v>
      </c>
    </row>
    <row r="19" spans="2:8">
      <c r="B19" s="211" t="s">
        <v>195</v>
      </c>
      <c r="C19" s="212">
        <f>(+[61]E2!P51-[61]E2!P17)*10^-3</f>
        <v>1.1551994427213577</v>
      </c>
      <c r="D19" s="212">
        <f>(+[61]E2!Q51-[61]E2!Q17)*10^-3</f>
        <v>1.1554618517757571</v>
      </c>
      <c r="E19" s="212">
        <f>(+[61]E2!R51-[61]E2!R17)*10^-3</f>
        <v>1.0894043725952307</v>
      </c>
      <c r="F19" s="212">
        <f>(+[61]E2!S51-[61]E2!S17)*10^-3</f>
        <v>1.0984474893568767</v>
      </c>
      <c r="G19" s="212">
        <f>(+[61]E2!T51-[61]E2!T17)*10^-3</f>
        <v>1.091223786199057</v>
      </c>
      <c r="H19" s="200">
        <f t="shared" si="2"/>
        <v>5.5897369426482797</v>
      </c>
    </row>
    <row r="20" spans="2:8" ht="15.75" thickBot="1">
      <c r="B20" s="215" t="s">
        <v>30</v>
      </c>
      <c r="C20" s="274">
        <f>SUM(C16:C19)</f>
        <v>10.012912613831325</v>
      </c>
      <c r="D20" s="274">
        <f t="shared" ref="D20:G20" si="3">SUM(D16:D19)</f>
        <v>9.9477770043853297</v>
      </c>
      <c r="E20" s="274">
        <f t="shared" si="3"/>
        <v>9.2753376385993054</v>
      </c>
      <c r="F20" s="274">
        <f t="shared" si="3"/>
        <v>9.3093565503829794</v>
      </c>
      <c r="G20" s="274">
        <f t="shared" si="3"/>
        <v>9.2098375604238321</v>
      </c>
      <c r="H20" s="9">
        <f>SUM(H16:H19)</f>
        <v>47.755221367622767</v>
      </c>
    </row>
  </sheetData>
  <sheetProtection password="FBF4" sheet="1" objects="1" scenarios="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dimension ref="B2:Q37"/>
  <sheetViews>
    <sheetView workbookViewId="0">
      <selection activeCell="G16" sqref="G16"/>
    </sheetView>
  </sheetViews>
  <sheetFormatPr defaultRowHeight="15"/>
  <cols>
    <col min="1" max="1" width="5" customWidth="1"/>
    <col min="2" max="2" width="42.140625" customWidth="1"/>
    <col min="3" max="16" width="12.7109375" customWidth="1"/>
  </cols>
  <sheetData>
    <row r="2" spans="2:16" ht="15.75" thickBot="1"/>
    <row r="3" spans="2:16" ht="15.75" thickBot="1">
      <c r="B3" s="35" t="s">
        <v>24</v>
      </c>
      <c r="C3" s="2" t="s">
        <v>15</v>
      </c>
      <c r="D3" s="25" t="s">
        <v>14</v>
      </c>
      <c r="E3" s="25" t="s">
        <v>13</v>
      </c>
      <c r="F3" s="25" t="s">
        <v>8</v>
      </c>
      <c r="G3" s="18" t="s">
        <v>9</v>
      </c>
      <c r="H3" s="19" t="s">
        <v>10</v>
      </c>
      <c r="I3" s="19" t="s">
        <v>11</v>
      </c>
      <c r="J3" s="3" t="s">
        <v>27</v>
      </c>
      <c r="K3" s="34" t="str">
        <f>+'Outputs to SEM'!C3</f>
        <v>2015/16</v>
      </c>
      <c r="L3" s="19" t="str">
        <f>+'Outputs to SEM'!D3</f>
        <v>2016/17</v>
      </c>
      <c r="M3" s="19" t="str">
        <f>+'Outputs to SEM'!E3</f>
        <v>2017/18</v>
      </c>
      <c r="N3" s="19" t="str">
        <f>+'Outputs to SEM'!F3</f>
        <v>2018/19</v>
      </c>
      <c r="O3" s="20" t="str">
        <f>+'Outputs to SEM'!G3</f>
        <v>2019/20</v>
      </c>
      <c r="P3" s="52" t="s">
        <v>30</v>
      </c>
    </row>
    <row r="4" spans="2:16" ht="15.75" thickBot="1">
      <c r="B4" s="39" t="s">
        <v>36</v>
      </c>
      <c r="C4" s="428" t="s">
        <v>12</v>
      </c>
      <c r="D4" s="429"/>
      <c r="E4" s="429"/>
      <c r="F4" s="429"/>
      <c r="G4" s="429"/>
      <c r="H4" s="429"/>
      <c r="I4" s="430"/>
      <c r="J4" s="41"/>
      <c r="K4" s="428" t="s">
        <v>16</v>
      </c>
      <c r="L4" s="429"/>
      <c r="M4" s="429"/>
      <c r="N4" s="429"/>
      <c r="O4" s="430"/>
      <c r="P4" s="51" t="s">
        <v>31</v>
      </c>
    </row>
    <row r="5" spans="2:16">
      <c r="B5" s="36" t="s">
        <v>22</v>
      </c>
      <c r="C5" s="15">
        <v>5044835.0000000009</v>
      </c>
      <c r="D5" s="16">
        <v>5563616.9999999991</v>
      </c>
      <c r="E5" s="16">
        <v>4982699</v>
      </c>
      <c r="F5" s="16">
        <v>5932888</v>
      </c>
      <c r="G5" s="16">
        <v>5626892</v>
      </c>
      <c r="H5" s="434" t="s">
        <v>66</v>
      </c>
      <c r="I5" s="435"/>
      <c r="J5" s="42"/>
      <c r="K5" s="33"/>
      <c r="L5" s="29"/>
      <c r="M5" s="29"/>
      <c r="N5" s="29"/>
      <c r="O5" s="30"/>
      <c r="P5" s="422">
        <f>SUM(K11:O11)</f>
        <v>34859985.816904277</v>
      </c>
    </row>
    <row r="6" spans="2:16">
      <c r="B6" s="36" t="s">
        <v>19</v>
      </c>
      <c r="C6" s="33">
        <v>89000</v>
      </c>
      <c r="D6" s="29">
        <v>94000</v>
      </c>
      <c r="E6" s="29">
        <v>323000</v>
      </c>
      <c r="F6" s="29">
        <v>799000</v>
      </c>
      <c r="G6" s="29">
        <v>1032000</v>
      </c>
      <c r="H6" s="436"/>
      <c r="I6" s="437"/>
      <c r="J6" s="43"/>
      <c r="K6" s="33"/>
      <c r="L6" s="29"/>
      <c r="M6" s="29"/>
      <c r="N6" s="29"/>
      <c r="O6" s="30"/>
      <c r="P6" s="426"/>
    </row>
    <row r="7" spans="2:16">
      <c r="B7" s="81" t="s">
        <v>45</v>
      </c>
      <c r="C7" s="33">
        <f>SUM(C5:C6)</f>
        <v>5133835.0000000009</v>
      </c>
      <c r="D7" s="29">
        <f t="shared" ref="D7:G7" si="0">SUM(D5:D6)</f>
        <v>5657616.9999999991</v>
      </c>
      <c r="E7" s="29">
        <f t="shared" si="0"/>
        <v>5305699</v>
      </c>
      <c r="F7" s="29">
        <f t="shared" si="0"/>
        <v>6731888</v>
      </c>
      <c r="G7" s="29">
        <f t="shared" si="0"/>
        <v>6658892</v>
      </c>
      <c r="H7" s="436"/>
      <c r="I7" s="437"/>
      <c r="J7" s="44"/>
      <c r="K7" s="33"/>
      <c r="L7" s="29"/>
      <c r="M7" s="29"/>
      <c r="N7" s="29"/>
      <c r="O7" s="30"/>
      <c r="P7" s="426"/>
    </row>
    <row r="8" spans="2:16">
      <c r="B8" s="36" t="s">
        <v>25</v>
      </c>
      <c r="C8" s="46">
        <f>+C7/Volumes!C6</f>
        <v>6.3285672373325985</v>
      </c>
      <c r="D8" s="47">
        <f>+D7/Volumes!D6</f>
        <v>6.8693413339420388</v>
      </c>
      <c r="E8" s="47">
        <f>+E7/Volumes!E6</f>
        <v>6.3862453222853608</v>
      </c>
      <c r="F8" s="47">
        <f>+F7/Volumes!F6</f>
        <v>8.0285559927155035</v>
      </c>
      <c r="G8" s="47">
        <f>+G7/Volumes!G6</f>
        <v>7.9099070847023549</v>
      </c>
      <c r="H8" s="436"/>
      <c r="I8" s="437"/>
      <c r="J8" s="43"/>
      <c r="K8" s="33"/>
      <c r="L8" s="29"/>
      <c r="M8" s="29"/>
      <c r="N8" s="29"/>
      <c r="O8" s="30"/>
      <c r="P8" s="426"/>
    </row>
    <row r="9" spans="2:16">
      <c r="B9" s="36" t="s">
        <v>26</v>
      </c>
      <c r="C9" s="46">
        <v>7.4797005128279936</v>
      </c>
      <c r="D9" s="47">
        <v>7.9397384899209849</v>
      </c>
      <c r="E9" s="47">
        <v>7.1896753842421965</v>
      </c>
      <c r="F9" s="47">
        <v>8.6727018870662693</v>
      </c>
      <c r="G9" s="47">
        <v>8.4491639789979054</v>
      </c>
      <c r="H9" s="438"/>
      <c r="I9" s="439"/>
      <c r="J9" s="48">
        <f>AVERAGE(C9:G9)</f>
        <v>7.9461960506110696</v>
      </c>
      <c r="K9" s="33"/>
      <c r="L9" s="29"/>
      <c r="M9" s="29"/>
      <c r="N9" s="29"/>
      <c r="O9" s="30"/>
      <c r="P9" s="426"/>
    </row>
    <row r="10" spans="2:16">
      <c r="B10" s="40" t="s">
        <v>28</v>
      </c>
      <c r="C10" s="33"/>
      <c r="D10" s="29"/>
      <c r="E10" s="29"/>
      <c r="F10" s="47"/>
      <c r="G10" s="47"/>
      <c r="H10" s="47"/>
      <c r="I10" s="50"/>
      <c r="J10" s="48"/>
      <c r="K10" s="33">
        <v>0</v>
      </c>
      <c r="L10" s="29">
        <v>0</v>
      </c>
      <c r="M10" s="29">
        <v>0</v>
      </c>
      <c r="N10" s="29">
        <v>0</v>
      </c>
      <c r="O10" s="30">
        <v>0</v>
      </c>
      <c r="P10" s="426"/>
    </row>
    <row r="11" spans="2:16" ht="15.75" thickBot="1">
      <c r="B11" s="49" t="s">
        <v>41</v>
      </c>
      <c r="C11" s="12"/>
      <c r="D11" s="13"/>
      <c r="E11" s="13"/>
      <c r="F11" s="13"/>
      <c r="G11" s="24"/>
      <c r="H11" s="13"/>
      <c r="I11" s="14"/>
      <c r="J11" s="45"/>
      <c r="K11" s="12">
        <f>+$J$9*Volumes!J6</f>
        <v>6863216.9214629205</v>
      </c>
      <c r="L11" s="13">
        <f>+$J$9*Volumes!K6</f>
        <v>6917173.6591422623</v>
      </c>
      <c r="M11" s="13">
        <f>+$J$9*Volumes!L6</f>
        <v>6971562.0507230386</v>
      </c>
      <c r="N11" s="13">
        <f>+$J$9*Volumes!M6</f>
        <v>7026385.5494364621</v>
      </c>
      <c r="O11" s="14">
        <f>+$J$9*Volumes!N6</f>
        <v>7081647.6361395931</v>
      </c>
      <c r="P11" s="427"/>
    </row>
    <row r="12" spans="2:16" ht="15.75" thickBot="1">
      <c r="B12" s="67" t="s">
        <v>32</v>
      </c>
      <c r="C12" s="431" t="s">
        <v>12</v>
      </c>
      <c r="D12" s="432"/>
      <c r="E12" s="432"/>
      <c r="F12" s="432"/>
      <c r="G12" s="432"/>
      <c r="H12" s="432"/>
      <c r="I12" s="433"/>
      <c r="J12" s="65"/>
      <c r="K12" s="431" t="s">
        <v>16</v>
      </c>
      <c r="L12" s="432"/>
      <c r="M12" s="432"/>
      <c r="N12" s="432"/>
      <c r="O12" s="433"/>
      <c r="P12" s="66" t="s">
        <v>61</v>
      </c>
    </row>
    <row r="13" spans="2:16" ht="15.75" thickBot="1">
      <c r="B13" s="38" t="s">
        <v>23</v>
      </c>
      <c r="C13" s="53"/>
      <c r="D13" s="53"/>
      <c r="E13" s="53"/>
      <c r="F13" s="53"/>
      <c r="G13" s="53"/>
      <c r="H13" s="53"/>
      <c r="I13" s="53"/>
      <c r="J13" s="53"/>
      <c r="K13" s="53"/>
      <c r="L13" s="53"/>
      <c r="M13" s="53"/>
      <c r="N13" s="53"/>
      <c r="O13" s="53"/>
      <c r="P13" s="72"/>
    </row>
    <row r="14" spans="2:16">
      <c r="B14" s="68" t="s">
        <v>22</v>
      </c>
      <c r="C14" s="69">
        <f>+C5</f>
        <v>5044835.0000000009</v>
      </c>
      <c r="D14" s="70">
        <f t="shared" ref="D14:G14" si="1">+D5</f>
        <v>5563616.9999999991</v>
      </c>
      <c r="E14" s="70">
        <f t="shared" si="1"/>
        <v>4982699</v>
      </c>
      <c r="F14" s="70">
        <f t="shared" si="1"/>
        <v>5932888</v>
      </c>
      <c r="G14" s="70">
        <f t="shared" si="1"/>
        <v>5626892</v>
      </c>
      <c r="H14" s="440" t="s">
        <v>67</v>
      </c>
      <c r="I14" s="441"/>
      <c r="J14" s="42"/>
      <c r="K14" s="69"/>
      <c r="L14" s="70"/>
      <c r="M14" s="70"/>
      <c r="N14" s="70"/>
      <c r="O14" s="71"/>
      <c r="P14" s="422"/>
    </row>
    <row r="15" spans="2:16">
      <c r="B15" s="36" t="s">
        <v>19</v>
      </c>
      <c r="C15" s="33">
        <f>+Workings!C7</f>
        <v>0</v>
      </c>
      <c r="D15" s="29">
        <f>+Workings!D7</f>
        <v>0</v>
      </c>
      <c r="E15" s="29">
        <f>+Workings!E7</f>
        <v>0</v>
      </c>
      <c r="F15" s="29">
        <f>+Workings!F7</f>
        <v>0</v>
      </c>
      <c r="G15" s="29">
        <f>+Workings!G7</f>
        <v>0</v>
      </c>
      <c r="H15" s="442"/>
      <c r="I15" s="443"/>
      <c r="J15" s="43"/>
      <c r="K15" s="33"/>
      <c r="L15" s="29"/>
      <c r="M15" s="29"/>
      <c r="N15" s="29"/>
      <c r="O15" s="30"/>
      <c r="P15" s="423"/>
    </row>
    <row r="16" spans="2:16">
      <c r="B16" s="81" t="s">
        <v>58</v>
      </c>
      <c r="C16" s="33">
        <f t="shared" ref="C16:G16" si="2">SUM(C14:C15)</f>
        <v>5044835.0000000009</v>
      </c>
      <c r="D16" s="29">
        <f t="shared" si="2"/>
        <v>5563616.9999999991</v>
      </c>
      <c r="E16" s="29">
        <f t="shared" si="2"/>
        <v>4982699</v>
      </c>
      <c r="F16" s="29">
        <f t="shared" si="2"/>
        <v>5932888</v>
      </c>
      <c r="G16" s="29">
        <f t="shared" si="2"/>
        <v>5626892</v>
      </c>
      <c r="H16" s="442"/>
      <c r="I16" s="443"/>
      <c r="J16" s="44"/>
      <c r="K16" s="33"/>
      <c r="L16" s="29"/>
      <c r="M16" s="29"/>
      <c r="N16" s="29"/>
      <c r="O16" s="30"/>
      <c r="P16" s="423"/>
    </row>
    <row r="17" spans="2:17">
      <c r="B17" s="36" t="s">
        <v>25</v>
      </c>
      <c r="C17" s="46">
        <f>+C16/Volumes!C8</f>
        <v>6.2188553973294427</v>
      </c>
      <c r="D17" s="47">
        <f>+D16/Volumes!D8</f>
        <v>6.7552088139445647</v>
      </c>
      <c r="E17" s="47">
        <f>+E16/Volumes!E8</f>
        <v>5.997463893278896</v>
      </c>
      <c r="F17" s="47">
        <f>+F16/Volumes!F8</f>
        <v>7.0756559685054023</v>
      </c>
      <c r="G17" s="47">
        <f>+G16/Volumes!G8</f>
        <v>6.6840238429539038</v>
      </c>
      <c r="H17" s="442"/>
      <c r="I17" s="443"/>
      <c r="J17" s="43"/>
      <c r="K17" s="33"/>
      <c r="L17" s="29"/>
      <c r="M17" s="29"/>
      <c r="N17" s="29"/>
      <c r="O17" s="30"/>
      <c r="P17" s="423"/>
    </row>
    <row r="18" spans="2:17">
      <c r="B18" s="73" t="s">
        <v>26</v>
      </c>
      <c r="C18" s="74"/>
      <c r="D18" s="58"/>
      <c r="E18" s="58"/>
      <c r="F18" s="58">
        <v>8.8389189363908116</v>
      </c>
      <c r="G18" s="58">
        <v>8.6606115583486094</v>
      </c>
      <c r="H18" s="444"/>
      <c r="I18" s="445"/>
      <c r="J18" s="305">
        <v>8.7497652473697105</v>
      </c>
      <c r="K18" s="33"/>
      <c r="L18" s="29"/>
      <c r="M18" s="29"/>
      <c r="N18" s="29"/>
      <c r="O18" s="30"/>
      <c r="P18" s="423"/>
    </row>
    <row r="19" spans="2:17">
      <c r="B19" s="73" t="s">
        <v>62</v>
      </c>
      <c r="C19" s="74"/>
      <c r="D19" s="58"/>
      <c r="E19" s="58"/>
      <c r="F19" s="58"/>
      <c r="G19" s="58"/>
      <c r="H19" s="58"/>
      <c r="I19" s="307">
        <v>2.6077940621372213</v>
      </c>
      <c r="J19" s="305">
        <v>2.6077940621372213</v>
      </c>
      <c r="K19" s="56"/>
      <c r="L19" s="57"/>
      <c r="M19" s="57"/>
      <c r="N19" s="57"/>
      <c r="O19" s="61"/>
      <c r="P19" s="423"/>
    </row>
    <row r="20" spans="2:17" ht="15.75" thickBot="1">
      <c r="B20" s="55" t="s">
        <v>51</v>
      </c>
      <c r="C20" s="74"/>
      <c r="D20" s="58"/>
      <c r="E20" s="58"/>
      <c r="F20" s="58"/>
      <c r="G20" s="58"/>
      <c r="H20" s="58"/>
      <c r="I20" s="61"/>
      <c r="J20" s="306">
        <v>11.357559309506932</v>
      </c>
      <c r="K20" s="82">
        <f>+J20</f>
        <v>11.357559309506932</v>
      </c>
      <c r="L20" s="83">
        <f>+K20</f>
        <v>11.357559309506932</v>
      </c>
      <c r="M20" s="83">
        <f>+L20</f>
        <v>11.357559309506932</v>
      </c>
      <c r="N20" s="83">
        <f>+M20</f>
        <v>11.357559309506932</v>
      </c>
      <c r="O20" s="84">
        <f>+N20</f>
        <v>11.357559309506932</v>
      </c>
      <c r="P20" s="424"/>
    </row>
    <row r="21" spans="2:17" ht="15.75" thickBot="1">
      <c r="B21" s="38" t="s">
        <v>40</v>
      </c>
      <c r="C21" s="75"/>
      <c r="D21" s="75"/>
      <c r="E21" s="75"/>
      <c r="F21" s="75"/>
      <c r="G21" s="75"/>
      <c r="H21" s="75"/>
      <c r="I21" s="76"/>
      <c r="J21" s="75"/>
      <c r="K21" s="76"/>
      <c r="L21" s="76"/>
      <c r="M21" s="76"/>
      <c r="N21" s="76"/>
      <c r="O21" s="76"/>
      <c r="P21" s="77"/>
    </row>
    <row r="22" spans="2:17">
      <c r="B22" s="36" t="s">
        <v>47</v>
      </c>
      <c r="C22" s="46"/>
      <c r="D22" s="47"/>
      <c r="E22" s="47"/>
      <c r="F22" s="47"/>
      <c r="G22" s="47"/>
      <c r="H22" s="47"/>
      <c r="I22" s="30"/>
      <c r="J22" s="48"/>
      <c r="K22" s="289">
        <v>0.34593010399134255</v>
      </c>
      <c r="L22" s="290">
        <v>0.35541592484965118</v>
      </c>
      <c r="M22" s="290">
        <v>0.39773482289491929</v>
      </c>
      <c r="N22" s="290">
        <v>0.43440554243190432</v>
      </c>
      <c r="O22" s="291">
        <v>0.47961872727134275</v>
      </c>
      <c r="P22" s="425"/>
    </row>
    <row r="23" spans="2:17">
      <c r="B23" s="81" t="s">
        <v>46</v>
      </c>
      <c r="C23" s="46"/>
      <c r="D23" s="47"/>
      <c r="E23" s="47"/>
      <c r="F23" s="47"/>
      <c r="G23" s="47"/>
      <c r="H23" s="47"/>
      <c r="I23" s="50"/>
      <c r="J23" s="48"/>
      <c r="K23" s="289">
        <v>0</v>
      </c>
      <c r="L23" s="290">
        <v>9.6943118360457881E-2</v>
      </c>
      <c r="M23" s="290">
        <v>0.3807351580659839</v>
      </c>
      <c r="N23" s="290">
        <v>1.3125322615169788</v>
      </c>
      <c r="O23" s="291">
        <v>2.2434057437940798</v>
      </c>
      <c r="P23" s="426"/>
    </row>
    <row r="24" spans="2:17">
      <c r="B24" s="81" t="s">
        <v>168</v>
      </c>
      <c r="C24" s="74"/>
      <c r="D24" s="58"/>
      <c r="E24" s="58"/>
      <c r="F24" s="58"/>
      <c r="G24" s="58"/>
      <c r="H24" s="58"/>
      <c r="I24" s="59"/>
      <c r="J24" s="60"/>
      <c r="K24" s="294">
        <v>3.9651928165125049E-2</v>
      </c>
      <c r="L24" s="292">
        <v>4.0739231880300729E-2</v>
      </c>
      <c r="M24" s="292">
        <v>4.5589997644705609E-2</v>
      </c>
      <c r="N24" s="292">
        <v>4.9793346009207491E-2</v>
      </c>
      <c r="O24" s="293">
        <v>5.4975866803682209E-2</v>
      </c>
      <c r="P24" s="426"/>
    </row>
    <row r="25" spans="2:17" ht="15.75" thickBot="1">
      <c r="B25" s="40" t="s">
        <v>59</v>
      </c>
      <c r="C25" s="82"/>
      <c r="D25" s="83"/>
      <c r="E25" s="83"/>
      <c r="F25" s="83"/>
      <c r="G25" s="83"/>
      <c r="H25" s="83"/>
      <c r="I25" s="84"/>
      <c r="J25" s="90"/>
      <c r="K25" s="295">
        <v>0.38558203215646758</v>
      </c>
      <c r="L25" s="296">
        <v>0.49309827509040977</v>
      </c>
      <c r="M25" s="296">
        <v>0.82405997860560887</v>
      </c>
      <c r="N25" s="296">
        <v>1.7967311499580905</v>
      </c>
      <c r="O25" s="297">
        <v>2.7780003378691047</v>
      </c>
      <c r="P25" s="427"/>
    </row>
    <row r="26" spans="2:17" ht="15.75" thickBot="1">
      <c r="B26" s="38" t="s">
        <v>41</v>
      </c>
      <c r="C26" s="75"/>
      <c r="D26" s="75"/>
      <c r="E26" s="75"/>
      <c r="F26" s="75"/>
      <c r="G26" s="75"/>
      <c r="H26" s="75"/>
      <c r="I26" s="76"/>
      <c r="J26" s="75"/>
      <c r="K26" s="76"/>
      <c r="L26" s="76"/>
      <c r="M26" s="76"/>
      <c r="N26" s="76"/>
      <c r="O26" s="76"/>
      <c r="P26" s="77"/>
    </row>
    <row r="27" spans="2:17">
      <c r="B27" s="81" t="s">
        <v>60</v>
      </c>
      <c r="C27" s="46"/>
      <c r="D27" s="47"/>
      <c r="E27" s="47"/>
      <c r="F27" s="47"/>
      <c r="G27" s="47"/>
      <c r="H27" s="47"/>
      <c r="I27" s="50"/>
      <c r="J27" s="48"/>
      <c r="K27" s="298">
        <v>11.743141341663399</v>
      </c>
      <c r="L27" s="299">
        <v>11.850657584597341</v>
      </c>
      <c r="M27" s="299">
        <v>12.181619288112541</v>
      </c>
      <c r="N27" s="299">
        <v>13.154290459465022</v>
      </c>
      <c r="O27" s="300">
        <v>14.135559647376038</v>
      </c>
      <c r="P27" s="207">
        <f>AVERAGE(K27:O27)</f>
        <v>12.613053664242869</v>
      </c>
      <c r="Q27" t="s">
        <v>35</v>
      </c>
    </row>
    <row r="28" spans="2:17" ht="15.75" thickBot="1">
      <c r="B28" s="49" t="s">
        <v>29</v>
      </c>
      <c r="C28" s="88"/>
      <c r="D28" s="86"/>
      <c r="E28" s="86"/>
      <c r="F28" s="86"/>
      <c r="G28" s="87"/>
      <c r="H28" s="86"/>
      <c r="I28" s="89"/>
      <c r="J28" s="91"/>
      <c r="K28" s="302">
        <v>9773135.436468631</v>
      </c>
      <c r="L28" s="301">
        <v>9599388.1632513851</v>
      </c>
      <c r="M28" s="301">
        <v>8817579.6726411451</v>
      </c>
      <c r="N28" s="301">
        <v>8717863.3282060623</v>
      </c>
      <c r="O28" s="303">
        <v>8485058.9082874712</v>
      </c>
      <c r="P28" s="304">
        <v>45393025.508854695</v>
      </c>
    </row>
    <row r="29" spans="2:17">
      <c r="P29" s="93"/>
    </row>
    <row r="30" spans="2:17">
      <c r="B30" s="11" t="s">
        <v>172</v>
      </c>
      <c r="P30" s="93"/>
    </row>
    <row r="31" spans="2:17">
      <c r="B31" s="205" t="s">
        <v>173</v>
      </c>
      <c r="J31" s="206">
        <f>+J18/J9-1</f>
        <v>0.1011262737088956</v>
      </c>
      <c r="P31" s="93"/>
    </row>
    <row r="32" spans="2:17">
      <c r="B32" s="205" t="s">
        <v>174</v>
      </c>
      <c r="J32" s="206">
        <f>+G18/J9-1</f>
        <v>8.9906604768781317E-2</v>
      </c>
      <c r="P32" s="93"/>
    </row>
    <row r="33" spans="2:16">
      <c r="P33" s="93"/>
    </row>
    <row r="34" spans="2:16" ht="17.25">
      <c r="B34" s="37" t="s">
        <v>7</v>
      </c>
    </row>
    <row r="35" spans="2:16">
      <c r="B35" t="s">
        <v>18</v>
      </c>
      <c r="C35" t="s">
        <v>20</v>
      </c>
    </row>
    <row r="36" spans="2:16">
      <c r="B36" t="s">
        <v>21</v>
      </c>
      <c r="C36" t="s">
        <v>65</v>
      </c>
    </row>
    <row r="37" spans="2:16">
      <c r="B37" t="s">
        <v>63</v>
      </c>
      <c r="C37" t="s">
        <v>64</v>
      </c>
    </row>
  </sheetData>
  <sheetProtection password="FBF4" sheet="1" objects="1" scenarios="1"/>
  <mergeCells count="9">
    <mergeCell ref="P14:P20"/>
    <mergeCell ref="P22:P25"/>
    <mergeCell ref="C4:I4"/>
    <mergeCell ref="K4:O4"/>
    <mergeCell ref="P5:P11"/>
    <mergeCell ref="C12:I12"/>
    <mergeCell ref="K12:O12"/>
    <mergeCell ref="H5:I9"/>
    <mergeCell ref="H14:I18"/>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dimension ref="B2:O42"/>
  <sheetViews>
    <sheetView workbookViewId="0">
      <selection activeCell="F20" sqref="F20"/>
    </sheetView>
  </sheetViews>
  <sheetFormatPr defaultRowHeight="15"/>
  <cols>
    <col min="1" max="1" width="4.28515625" customWidth="1"/>
    <col min="2" max="2" width="43.5703125" customWidth="1"/>
    <col min="3" max="14" width="14" customWidth="1"/>
    <col min="15" max="15" width="11.42578125" bestFit="1" customWidth="1"/>
  </cols>
  <sheetData>
    <row r="2" spans="2:15" ht="15.75" thickBot="1">
      <c r="B2" s="23"/>
    </row>
    <row r="3" spans="2:15" ht="15.75" thickBot="1">
      <c r="B3" s="35" t="s">
        <v>6</v>
      </c>
      <c r="C3" s="2" t="s">
        <v>15</v>
      </c>
      <c r="D3" s="25" t="s">
        <v>14</v>
      </c>
      <c r="E3" s="25" t="s">
        <v>13</v>
      </c>
      <c r="F3" s="25" t="s">
        <v>8</v>
      </c>
      <c r="G3" s="18" t="s">
        <v>9</v>
      </c>
      <c r="H3" s="19" t="s">
        <v>10</v>
      </c>
      <c r="I3" s="19" t="s">
        <v>11</v>
      </c>
      <c r="J3" s="34" t="s">
        <v>1</v>
      </c>
      <c r="K3" s="19" t="s">
        <v>2</v>
      </c>
      <c r="L3" s="19" t="s">
        <v>3</v>
      </c>
      <c r="M3" s="19" t="s">
        <v>4</v>
      </c>
      <c r="N3" s="20" t="s">
        <v>5</v>
      </c>
    </row>
    <row r="4" spans="2:15" ht="15.75" thickBot="1">
      <c r="B4" s="62"/>
      <c r="C4" s="446" t="s">
        <v>12</v>
      </c>
      <c r="D4" s="447"/>
      <c r="E4" s="447"/>
      <c r="F4" s="447"/>
      <c r="G4" s="447"/>
      <c r="H4" s="447"/>
      <c r="I4" s="448"/>
      <c r="J4" s="431" t="s">
        <v>16</v>
      </c>
      <c r="K4" s="432"/>
      <c r="L4" s="432"/>
      <c r="M4" s="432"/>
      <c r="N4" s="433"/>
    </row>
    <row r="5" spans="2:15">
      <c r="B5" s="63" t="s">
        <v>68</v>
      </c>
      <c r="C5" s="16"/>
      <c r="D5" s="16"/>
      <c r="E5" s="16"/>
      <c r="F5" s="16"/>
      <c r="G5" s="16"/>
      <c r="H5" s="16"/>
      <c r="I5" s="17"/>
      <c r="J5" s="15"/>
      <c r="K5" s="16"/>
      <c r="L5" s="16"/>
      <c r="M5" s="16"/>
      <c r="N5" s="17"/>
    </row>
    <row r="6" spans="2:15" ht="15.75" thickBot="1">
      <c r="B6" s="27" t="s">
        <v>17</v>
      </c>
      <c r="C6" s="29">
        <f>SUM(C16:C17)</f>
        <v>811216</v>
      </c>
      <c r="D6" s="29">
        <f t="shared" ref="D6:G6" si="0">SUM(D16:D17)</f>
        <v>823604</v>
      </c>
      <c r="E6" s="29">
        <f t="shared" si="0"/>
        <v>830801</v>
      </c>
      <c r="F6" s="29">
        <f t="shared" si="0"/>
        <v>838493</v>
      </c>
      <c r="G6" s="29">
        <f t="shared" si="0"/>
        <v>841842</v>
      </c>
      <c r="H6" s="449" t="s">
        <v>66</v>
      </c>
      <c r="I6" s="450"/>
      <c r="J6" s="33">
        <v>863710.99803598889</v>
      </c>
      <c r="K6" s="29">
        <v>870501.25809698913</v>
      </c>
      <c r="L6" s="29">
        <v>877345.84023847734</v>
      </c>
      <c r="M6" s="29">
        <v>884245.17903709749</v>
      </c>
      <c r="N6" s="30">
        <v>891199.71254610666</v>
      </c>
    </row>
    <row r="7" spans="2:15">
      <c r="B7" s="63" t="s">
        <v>69</v>
      </c>
      <c r="C7" s="16"/>
      <c r="D7" s="16"/>
      <c r="E7" s="16"/>
      <c r="F7" s="16"/>
      <c r="G7" s="16"/>
      <c r="H7" s="16"/>
      <c r="I7" s="17"/>
      <c r="J7" s="15"/>
      <c r="K7" s="16"/>
      <c r="L7" s="16"/>
      <c r="M7" s="16"/>
      <c r="N7" s="17"/>
    </row>
    <row r="8" spans="2:15" ht="15.75" thickBot="1">
      <c r="B8" s="28" t="s">
        <v>17</v>
      </c>
      <c r="C8" s="13">
        <f>SUM(C16:C17)</f>
        <v>811216</v>
      </c>
      <c r="D8" s="13">
        <f t="shared" ref="D8:I8" si="1">SUM(D16:D17)</f>
        <v>823604</v>
      </c>
      <c r="E8" s="13">
        <f t="shared" si="1"/>
        <v>830801</v>
      </c>
      <c r="F8" s="13">
        <f t="shared" si="1"/>
        <v>838493</v>
      </c>
      <c r="G8" s="13">
        <f t="shared" si="1"/>
        <v>841842</v>
      </c>
      <c r="H8" s="13">
        <f t="shared" si="1"/>
        <v>845320.80999999994</v>
      </c>
      <c r="I8" s="32">
        <f t="shared" si="1"/>
        <v>846763</v>
      </c>
      <c r="J8" s="12">
        <f>SUM(J16:J17)-J35</f>
        <v>853150</v>
      </c>
      <c r="K8" s="13">
        <f>SUM(K16:K17)-K35</f>
        <v>859592</v>
      </c>
      <c r="L8" s="13">
        <f>+K8-L34</f>
        <v>859592</v>
      </c>
      <c r="M8" s="13">
        <f t="shared" ref="M8" si="2">+L8-M34</f>
        <v>859592</v>
      </c>
      <c r="N8" s="14">
        <f>+M8-N34</f>
        <v>859592</v>
      </c>
    </row>
    <row r="9" spans="2:15">
      <c r="B9" s="94" t="s">
        <v>37</v>
      </c>
      <c r="C9" s="70"/>
      <c r="D9" s="70"/>
      <c r="E9" s="70"/>
      <c r="F9" s="70"/>
      <c r="G9" s="70"/>
      <c r="H9" s="70"/>
      <c r="I9" s="95"/>
      <c r="J9" s="69"/>
      <c r="K9" s="70"/>
      <c r="L9" s="70"/>
      <c r="M9" s="70"/>
      <c r="N9" s="71"/>
    </row>
    <row r="10" spans="2:15">
      <c r="B10" s="27" t="s">
        <v>84</v>
      </c>
      <c r="C10" s="29"/>
      <c r="D10" s="29"/>
      <c r="E10" s="29"/>
      <c r="F10" s="29"/>
      <c r="G10" s="29"/>
      <c r="H10" s="29"/>
      <c r="I10" s="31"/>
      <c r="J10" s="283"/>
      <c r="K10" s="277"/>
      <c r="L10" s="277"/>
      <c r="M10" s="277"/>
      <c r="N10" s="280"/>
    </row>
    <row r="11" spans="2:15" ht="15.75" thickBot="1">
      <c r="B11" s="28"/>
      <c r="C11" s="13"/>
      <c r="D11" s="13"/>
      <c r="E11" s="13"/>
      <c r="F11" s="13"/>
      <c r="G11" s="24"/>
      <c r="H11" s="13"/>
      <c r="I11" s="32"/>
      <c r="J11" s="12"/>
      <c r="K11" s="13"/>
      <c r="L11" s="13"/>
      <c r="M11" s="13"/>
      <c r="N11" s="14"/>
    </row>
    <row r="12" spans="2:15">
      <c r="B12" s="21"/>
      <c r="J12" s="54"/>
      <c r="K12" s="54"/>
      <c r="L12" s="54"/>
      <c r="M12" s="54"/>
      <c r="N12" s="54"/>
    </row>
    <row r="13" spans="2:15" ht="15.75" thickBot="1">
      <c r="B13" s="21"/>
    </row>
    <row r="14" spans="2:15" ht="15.75" thickBot="1">
      <c r="B14" s="35" t="s">
        <v>86</v>
      </c>
      <c r="C14" s="2" t="s">
        <v>15</v>
      </c>
      <c r="D14" s="25" t="s">
        <v>14</v>
      </c>
      <c r="E14" s="25" t="s">
        <v>13</v>
      </c>
      <c r="F14" s="25" t="s">
        <v>8</v>
      </c>
      <c r="G14" s="18" t="s">
        <v>9</v>
      </c>
      <c r="H14" s="19" t="s">
        <v>10</v>
      </c>
      <c r="I14" s="19" t="s">
        <v>11</v>
      </c>
      <c r="J14" s="34" t="s">
        <v>1</v>
      </c>
      <c r="K14" s="19" t="s">
        <v>2</v>
      </c>
      <c r="L14" s="19" t="s">
        <v>3</v>
      </c>
      <c r="M14" s="19" t="s">
        <v>4</v>
      </c>
      <c r="N14" s="20" t="s">
        <v>5</v>
      </c>
    </row>
    <row r="15" spans="2:15" ht="15.75" thickBot="1">
      <c r="B15" s="62"/>
      <c r="C15" s="431" t="s">
        <v>70</v>
      </c>
      <c r="D15" s="432"/>
      <c r="E15" s="432"/>
      <c r="F15" s="432"/>
      <c r="G15" s="433"/>
      <c r="H15" s="80" t="s">
        <v>71</v>
      </c>
      <c r="I15" s="431" t="s">
        <v>72</v>
      </c>
      <c r="J15" s="432"/>
      <c r="K15" s="432"/>
      <c r="L15" s="432"/>
      <c r="M15" s="432"/>
      <c r="N15" s="433"/>
    </row>
    <row r="16" spans="2:15">
      <c r="B16" s="97" t="s">
        <v>95</v>
      </c>
      <c r="C16" s="102">
        <v>710517</v>
      </c>
      <c r="D16" s="102">
        <v>722673</v>
      </c>
      <c r="E16" s="102">
        <v>732016</v>
      </c>
      <c r="F16" s="102">
        <v>740569</v>
      </c>
      <c r="G16" s="109">
        <v>744732</v>
      </c>
      <c r="H16" s="115">
        <v>749228.47</v>
      </c>
      <c r="I16" s="112">
        <v>751463</v>
      </c>
      <c r="J16" s="102">
        <v>757850</v>
      </c>
      <c r="K16" s="102">
        <v>764292</v>
      </c>
      <c r="L16" s="102">
        <v>770788</v>
      </c>
      <c r="M16" s="102">
        <v>777340</v>
      </c>
      <c r="N16" s="103">
        <v>783947</v>
      </c>
      <c r="O16" t="s">
        <v>73</v>
      </c>
    </row>
    <row r="17" spans="2:15">
      <c r="B17" s="98" t="s">
        <v>96</v>
      </c>
      <c r="C17" s="104">
        <v>100699</v>
      </c>
      <c r="D17" s="104">
        <v>100931</v>
      </c>
      <c r="E17" s="104">
        <v>98785</v>
      </c>
      <c r="F17" s="104">
        <v>97924</v>
      </c>
      <c r="G17" s="110">
        <v>97110</v>
      </c>
      <c r="H17" s="116">
        <v>96092.34</v>
      </c>
      <c r="I17" s="113">
        <v>95300</v>
      </c>
      <c r="J17" s="104">
        <v>95300</v>
      </c>
      <c r="K17" s="104">
        <v>95300</v>
      </c>
      <c r="L17" s="104">
        <v>95300</v>
      </c>
      <c r="M17" s="104">
        <v>95300</v>
      </c>
      <c r="N17" s="105">
        <v>95300</v>
      </c>
      <c r="O17" t="s">
        <v>74</v>
      </c>
    </row>
    <row r="18" spans="2:15">
      <c r="B18" s="98" t="s">
        <v>92</v>
      </c>
      <c r="C18" s="104">
        <v>1406</v>
      </c>
      <c r="D18" s="104">
        <v>1489</v>
      </c>
      <c r="E18" s="104">
        <v>3354</v>
      </c>
      <c r="F18" s="104">
        <v>3731</v>
      </c>
      <c r="G18" s="110">
        <v>3982</v>
      </c>
      <c r="H18" s="116">
        <v>4370.1499999999996</v>
      </c>
      <c r="I18" s="113">
        <v>4500</v>
      </c>
      <c r="J18" s="104">
        <v>4500</v>
      </c>
      <c r="K18" s="104">
        <v>4500</v>
      </c>
      <c r="L18" s="104">
        <v>4500</v>
      </c>
      <c r="M18" s="104">
        <v>4500</v>
      </c>
      <c r="N18" s="105">
        <v>4500</v>
      </c>
      <c r="O18" t="s">
        <v>75</v>
      </c>
    </row>
    <row r="19" spans="2:15">
      <c r="B19" s="98" t="s">
        <v>93</v>
      </c>
      <c r="C19" s="104">
        <v>211</v>
      </c>
      <c r="D19" s="104">
        <v>217</v>
      </c>
      <c r="E19" s="104">
        <v>223</v>
      </c>
      <c r="F19" s="104">
        <v>230</v>
      </c>
      <c r="G19" s="110">
        <v>238</v>
      </c>
      <c r="H19" s="116">
        <v>244.54</v>
      </c>
      <c r="I19" s="113">
        <v>228</v>
      </c>
      <c r="J19" s="104">
        <v>228</v>
      </c>
      <c r="K19" s="104">
        <v>228</v>
      </c>
      <c r="L19" s="104">
        <v>228</v>
      </c>
      <c r="M19" s="104">
        <v>228</v>
      </c>
      <c r="N19" s="105">
        <v>228</v>
      </c>
      <c r="O19" t="s">
        <v>76</v>
      </c>
    </row>
    <row r="20" spans="2:15">
      <c r="B20" s="98" t="s">
        <v>94</v>
      </c>
      <c r="C20" s="104">
        <v>1634</v>
      </c>
      <c r="D20" s="104">
        <v>1654</v>
      </c>
      <c r="E20" s="104">
        <v>1677</v>
      </c>
      <c r="F20" s="104">
        <v>1699</v>
      </c>
      <c r="G20" s="110">
        <v>1704</v>
      </c>
      <c r="H20" s="116">
        <v>1831</v>
      </c>
      <c r="I20" s="113">
        <v>1800</v>
      </c>
      <c r="J20" s="104">
        <v>1800</v>
      </c>
      <c r="K20" s="104">
        <v>1800</v>
      </c>
      <c r="L20" s="104">
        <v>1800</v>
      </c>
      <c r="M20" s="104">
        <v>1800</v>
      </c>
      <c r="N20" s="105">
        <v>1800</v>
      </c>
      <c r="O20" t="s">
        <v>77</v>
      </c>
    </row>
    <row r="21" spans="2:15" ht="15.75" thickBot="1">
      <c r="B21" s="99" t="s">
        <v>0</v>
      </c>
      <c r="C21" s="106">
        <v>814467</v>
      </c>
      <c r="D21" s="106">
        <v>826964</v>
      </c>
      <c r="E21" s="106">
        <v>836055</v>
      </c>
      <c r="F21" s="106">
        <v>844153</v>
      </c>
      <c r="G21" s="111">
        <v>847766</v>
      </c>
      <c r="H21" s="117">
        <v>851766.5</v>
      </c>
      <c r="I21" s="114">
        <v>853291</v>
      </c>
      <c r="J21" s="106">
        <v>859678</v>
      </c>
      <c r="K21" s="106">
        <v>866120</v>
      </c>
      <c r="L21" s="106">
        <v>872616</v>
      </c>
      <c r="M21" s="106">
        <v>879168</v>
      </c>
      <c r="N21" s="107">
        <v>885775</v>
      </c>
      <c r="O21" t="s">
        <v>78</v>
      </c>
    </row>
    <row r="22" spans="2:15">
      <c r="J22" s="54"/>
      <c r="K22" s="54"/>
      <c r="L22" s="54"/>
      <c r="M22" s="54"/>
      <c r="N22" s="54"/>
    </row>
    <row r="23" spans="2:15" ht="15.75" thickBot="1"/>
    <row r="24" spans="2:15" ht="15.75" thickBot="1">
      <c r="B24" s="35" t="s">
        <v>170</v>
      </c>
      <c r="C24" s="2" t="s">
        <v>15</v>
      </c>
      <c r="D24" s="25" t="s">
        <v>14</v>
      </c>
      <c r="E24" s="25" t="s">
        <v>13</v>
      </c>
      <c r="F24" s="25" t="s">
        <v>8</v>
      </c>
      <c r="G24" s="18" t="s">
        <v>9</v>
      </c>
      <c r="H24" s="19" t="s">
        <v>10</v>
      </c>
      <c r="I24" s="19" t="s">
        <v>11</v>
      </c>
      <c r="J24" s="34" t="s">
        <v>1</v>
      </c>
      <c r="K24" s="19" t="s">
        <v>2</v>
      </c>
      <c r="L24" s="19" t="s">
        <v>3</v>
      </c>
      <c r="M24" s="19" t="s">
        <v>4</v>
      </c>
      <c r="N24" s="20" t="s">
        <v>5</v>
      </c>
    </row>
    <row r="25" spans="2:15" ht="15.75" thickBot="1">
      <c r="B25" s="201"/>
      <c r="C25" s="446" t="s">
        <v>12</v>
      </c>
      <c r="D25" s="447"/>
      <c r="E25" s="447"/>
      <c r="F25" s="447"/>
      <c r="G25" s="447"/>
      <c r="H25" s="447"/>
      <c r="I25" s="448"/>
      <c r="J25" s="431" t="s">
        <v>16</v>
      </c>
      <c r="K25" s="432"/>
      <c r="L25" s="432"/>
      <c r="M25" s="432"/>
      <c r="N25" s="433"/>
    </row>
    <row r="26" spans="2:15">
      <c r="B26" s="202" t="s">
        <v>87</v>
      </c>
      <c r="C26" s="203"/>
      <c r="D26" s="203"/>
      <c r="E26" s="203"/>
      <c r="F26" s="203"/>
      <c r="G26" s="203"/>
      <c r="H26" s="203"/>
      <c r="I26" s="204"/>
      <c r="J26" s="288"/>
      <c r="K26" s="279"/>
      <c r="L26" s="279"/>
      <c r="M26" s="279"/>
      <c r="N26" s="278"/>
    </row>
    <row r="27" spans="2:15">
      <c r="B27" s="98" t="s">
        <v>100</v>
      </c>
      <c r="C27" s="104"/>
      <c r="D27" s="104"/>
      <c r="E27" s="104"/>
      <c r="F27" s="104"/>
      <c r="G27" s="104"/>
      <c r="H27" s="104"/>
      <c r="I27" s="110"/>
      <c r="J27" s="284"/>
      <c r="K27" s="275"/>
      <c r="L27" s="275"/>
      <c r="M27" s="275"/>
      <c r="N27" s="285"/>
    </row>
    <row r="28" spans="2:15">
      <c r="B28" s="98" t="s">
        <v>171</v>
      </c>
      <c r="C28" s="104"/>
      <c r="D28" s="104"/>
      <c r="E28" s="104"/>
      <c r="F28" s="104"/>
      <c r="G28" s="104"/>
      <c r="H28" s="104"/>
      <c r="I28" s="110"/>
      <c r="J28" s="284"/>
      <c r="K28" s="275"/>
      <c r="L28" s="275"/>
      <c r="M28" s="275"/>
      <c r="N28" s="285"/>
    </row>
    <row r="29" spans="2:15">
      <c r="B29" s="98" t="s">
        <v>90</v>
      </c>
      <c r="C29" s="104"/>
      <c r="D29" s="104"/>
      <c r="E29" s="104"/>
      <c r="F29" s="104"/>
      <c r="G29" s="104"/>
      <c r="H29" s="104"/>
      <c r="I29" s="110"/>
      <c r="J29" s="284"/>
      <c r="K29" s="275"/>
      <c r="L29" s="275"/>
      <c r="M29" s="275"/>
      <c r="N29" s="285"/>
    </row>
    <row r="30" spans="2:15">
      <c r="B30" s="98" t="s">
        <v>91</v>
      </c>
      <c r="C30" s="104"/>
      <c r="D30" s="104"/>
      <c r="E30" s="104"/>
      <c r="F30" s="104"/>
      <c r="G30" s="104"/>
      <c r="H30" s="104"/>
      <c r="I30" s="110"/>
      <c r="J30" s="284"/>
      <c r="K30" s="275"/>
      <c r="L30" s="275"/>
      <c r="M30" s="275"/>
      <c r="N30" s="285"/>
    </row>
    <row r="31" spans="2:15">
      <c r="B31" s="118" t="s">
        <v>97</v>
      </c>
      <c r="C31" s="119"/>
      <c r="D31" s="119"/>
      <c r="E31" s="119"/>
      <c r="F31" s="119"/>
      <c r="G31" s="119"/>
      <c r="H31" s="119"/>
      <c r="I31" s="120"/>
      <c r="J31" s="282"/>
      <c r="K31" s="281"/>
      <c r="L31" s="287"/>
      <c r="M31" s="287"/>
      <c r="N31" s="276"/>
    </row>
    <row r="32" spans="2:15">
      <c r="B32" s="98" t="s">
        <v>88</v>
      </c>
      <c r="C32" s="104"/>
      <c r="D32" s="104"/>
      <c r="E32" s="104"/>
      <c r="F32" s="104"/>
      <c r="G32" s="104"/>
      <c r="H32" s="104"/>
      <c r="I32" s="110"/>
      <c r="J32" s="284"/>
      <c r="K32" s="275"/>
      <c r="L32" s="275"/>
      <c r="M32" s="275"/>
      <c r="N32" s="285"/>
    </row>
    <row r="33" spans="2:15">
      <c r="B33" s="98" t="s">
        <v>89</v>
      </c>
      <c r="C33" s="104"/>
      <c r="D33" s="104"/>
      <c r="E33" s="104"/>
      <c r="F33" s="104"/>
      <c r="G33" s="104"/>
      <c r="H33" s="104"/>
      <c r="I33" s="110"/>
      <c r="J33" s="284"/>
      <c r="K33" s="275"/>
      <c r="L33" s="275"/>
      <c r="M33" s="275"/>
      <c r="N33" s="285"/>
    </row>
    <row r="34" spans="2:15">
      <c r="B34" s="121" t="s">
        <v>98</v>
      </c>
      <c r="C34" s="122"/>
      <c r="D34" s="122"/>
      <c r="E34" s="122"/>
      <c r="F34" s="122"/>
      <c r="G34" s="122"/>
      <c r="H34" s="122"/>
      <c r="I34" s="123"/>
      <c r="J34" s="286"/>
      <c r="K34" s="308"/>
      <c r="L34" s="308"/>
      <c r="M34" s="308"/>
      <c r="N34" s="309"/>
    </row>
    <row r="35" spans="2:15">
      <c r="B35" s="121" t="s">
        <v>99</v>
      </c>
      <c r="C35" s="122"/>
      <c r="D35" s="122"/>
      <c r="E35" s="122"/>
      <c r="F35" s="122"/>
      <c r="G35" s="122"/>
      <c r="H35" s="122"/>
      <c r="I35" s="123"/>
      <c r="J35" s="286"/>
      <c r="K35" s="308"/>
      <c r="L35" s="308"/>
      <c r="M35" s="308"/>
      <c r="N35" s="309"/>
    </row>
    <row r="36" spans="2:15" ht="15.75" thickBot="1">
      <c r="B36" s="99"/>
      <c r="C36" s="106"/>
      <c r="D36" s="106"/>
      <c r="E36" s="106"/>
      <c r="F36" s="106"/>
      <c r="G36" s="106"/>
      <c r="H36" s="106"/>
      <c r="I36" s="111"/>
      <c r="J36" s="310"/>
      <c r="K36" s="311"/>
      <c r="L36" s="311"/>
      <c r="M36" s="311"/>
      <c r="N36" s="312"/>
    </row>
    <row r="37" spans="2:15">
      <c r="B37" s="96"/>
      <c r="C37" s="108"/>
      <c r="D37" s="108"/>
      <c r="E37" s="108"/>
      <c r="F37" s="108"/>
      <c r="G37" s="108"/>
      <c r="H37" s="108"/>
      <c r="I37" s="108"/>
      <c r="J37" s="108"/>
      <c r="K37" s="108"/>
      <c r="L37" s="108"/>
      <c r="M37" s="108"/>
      <c r="N37" s="108"/>
    </row>
    <row r="38" spans="2:15">
      <c r="B38" s="96"/>
      <c r="C38" s="108"/>
      <c r="D38" s="108"/>
      <c r="E38" s="108"/>
      <c r="F38" s="108"/>
      <c r="G38" s="108"/>
      <c r="H38" s="108"/>
      <c r="I38" s="108"/>
      <c r="J38" s="108"/>
      <c r="K38" s="108"/>
      <c r="L38" s="108"/>
      <c r="M38" s="108"/>
      <c r="N38" s="108"/>
    </row>
    <row r="39" spans="2:15" ht="17.25">
      <c r="B39" s="37" t="s">
        <v>7</v>
      </c>
    </row>
    <row r="40" spans="2:15">
      <c r="B40" t="s">
        <v>85</v>
      </c>
      <c r="O40" s="54"/>
    </row>
    <row r="41" spans="2:15">
      <c r="B41" s="100" t="s">
        <v>217</v>
      </c>
      <c r="C41" s="100"/>
      <c r="D41" s="100"/>
      <c r="E41" s="100"/>
      <c r="F41" s="100"/>
    </row>
    <row r="42" spans="2:15">
      <c r="B42" s="100" t="s">
        <v>218</v>
      </c>
      <c r="C42" s="100"/>
      <c r="D42" s="100"/>
      <c r="E42" s="100"/>
      <c r="F42" s="100"/>
    </row>
  </sheetData>
  <sheetProtection password="FBF4" sheet="1" objects="1" scenarios="1"/>
  <mergeCells count="7">
    <mergeCell ref="C25:I25"/>
    <mergeCell ref="J25:N25"/>
    <mergeCell ref="C4:I4"/>
    <mergeCell ref="J4:N4"/>
    <mergeCell ref="H6:I6"/>
    <mergeCell ref="C15:G15"/>
    <mergeCell ref="I15:N15"/>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B1:O49"/>
  <sheetViews>
    <sheetView zoomScale="85" zoomScaleNormal="85" workbookViewId="0">
      <selection activeCell="H23" sqref="H23"/>
    </sheetView>
  </sheetViews>
  <sheetFormatPr defaultRowHeight="15"/>
  <cols>
    <col min="1" max="1" width="4.28515625" customWidth="1"/>
    <col min="2" max="2" width="54.85546875" customWidth="1"/>
    <col min="3" max="14" width="12.85546875" customWidth="1"/>
    <col min="15" max="15" width="12.7109375" customWidth="1"/>
  </cols>
  <sheetData>
    <row r="1" spans="2:15" ht="15.75" thickBot="1"/>
    <row r="2" spans="2:15" ht="15.75" thickBot="1">
      <c r="B2" s="35" t="s">
        <v>80</v>
      </c>
      <c r="C2" s="2" t="s">
        <v>15</v>
      </c>
      <c r="D2" s="25" t="s">
        <v>14</v>
      </c>
      <c r="E2" s="25" t="s">
        <v>13</v>
      </c>
      <c r="F2" s="25" t="s">
        <v>8</v>
      </c>
      <c r="G2" s="18" t="s">
        <v>9</v>
      </c>
      <c r="H2" s="19" t="s">
        <v>10</v>
      </c>
      <c r="I2" s="19" t="s">
        <v>11</v>
      </c>
      <c r="J2" s="34" t="s">
        <v>1</v>
      </c>
      <c r="K2" s="19" t="s">
        <v>2</v>
      </c>
      <c r="L2" s="19" t="s">
        <v>3</v>
      </c>
      <c r="M2" s="19" t="s">
        <v>4</v>
      </c>
      <c r="N2" s="20" t="s">
        <v>5</v>
      </c>
      <c r="O2" s="78"/>
    </row>
    <row r="3" spans="2:15" ht="15.75" thickBot="1">
      <c r="B3" s="22" t="s">
        <v>52</v>
      </c>
      <c r="C3" s="460" t="s">
        <v>12</v>
      </c>
      <c r="D3" s="461"/>
      <c r="E3" s="461"/>
      <c r="F3" s="461"/>
      <c r="G3" s="461"/>
      <c r="H3" s="461"/>
      <c r="I3" s="462"/>
      <c r="J3" s="431" t="s">
        <v>16</v>
      </c>
      <c r="K3" s="432"/>
      <c r="L3" s="432"/>
      <c r="M3" s="432"/>
      <c r="N3" s="433"/>
      <c r="O3" s="79" t="s">
        <v>0</v>
      </c>
    </row>
    <row r="4" spans="2:15">
      <c r="B4" s="64" t="s">
        <v>56</v>
      </c>
      <c r="C4" s="277"/>
      <c r="D4" s="277"/>
      <c r="E4" s="277"/>
      <c r="F4" s="277"/>
      <c r="G4" s="277"/>
      <c r="H4" s="277"/>
      <c r="I4" s="313"/>
      <c r="J4" s="314"/>
      <c r="K4" s="315"/>
      <c r="L4" s="315"/>
      <c r="M4" s="315"/>
      <c r="N4" s="316"/>
      <c r="O4" s="317"/>
    </row>
    <row r="5" spans="2:15">
      <c r="B5" s="64" t="s">
        <v>54</v>
      </c>
      <c r="C5" s="277"/>
      <c r="D5" s="277"/>
      <c r="E5" s="277"/>
      <c r="F5" s="277"/>
      <c r="G5" s="277"/>
      <c r="H5" s="277"/>
      <c r="I5" s="313"/>
      <c r="J5" s="318"/>
      <c r="K5" s="319"/>
      <c r="L5" s="319"/>
      <c r="M5" s="319"/>
      <c r="N5" s="320"/>
      <c r="O5" s="317"/>
    </row>
    <row r="6" spans="2:15">
      <c r="B6" s="64" t="s">
        <v>57</v>
      </c>
      <c r="C6" s="277"/>
      <c r="D6" s="277"/>
      <c r="E6" s="277"/>
      <c r="F6" s="277"/>
      <c r="G6" s="277"/>
      <c r="H6" s="277"/>
      <c r="I6" s="313"/>
      <c r="J6" s="318"/>
      <c r="K6" s="319"/>
      <c r="L6" s="319"/>
      <c r="M6" s="319"/>
      <c r="N6" s="320"/>
      <c r="O6" s="317"/>
    </row>
    <row r="7" spans="2:15" ht="15.75" thickBot="1">
      <c r="B7" s="85" t="s">
        <v>30</v>
      </c>
      <c r="C7" s="321"/>
      <c r="D7" s="321"/>
      <c r="E7" s="321"/>
      <c r="F7" s="321"/>
      <c r="G7" s="321"/>
      <c r="H7" s="321"/>
      <c r="I7" s="322"/>
      <c r="J7" s="323"/>
      <c r="K7" s="321"/>
      <c r="L7" s="321"/>
      <c r="M7" s="321"/>
      <c r="N7" s="324"/>
      <c r="O7" s="325"/>
    </row>
    <row r="8" spans="2:15" ht="15.75" thickBot="1">
      <c r="B8" s="23"/>
      <c r="C8" s="399"/>
      <c r="D8" s="399"/>
      <c r="E8" s="399"/>
      <c r="F8" s="399"/>
      <c r="G8" s="399"/>
      <c r="H8" s="399"/>
      <c r="I8" s="399"/>
      <c r="J8" s="399"/>
      <c r="K8" s="399"/>
      <c r="L8" s="399"/>
      <c r="M8" s="399"/>
      <c r="N8" s="399"/>
      <c r="O8" s="399"/>
    </row>
    <row r="9" spans="2:15" ht="15.75" thickBot="1">
      <c r="B9" s="35" t="s">
        <v>39</v>
      </c>
      <c r="C9" s="326" t="s">
        <v>15</v>
      </c>
      <c r="D9" s="327" t="s">
        <v>14</v>
      </c>
      <c r="E9" s="327" t="s">
        <v>13</v>
      </c>
      <c r="F9" s="327" t="s">
        <v>8</v>
      </c>
      <c r="G9" s="328" t="s">
        <v>9</v>
      </c>
      <c r="H9" s="329" t="s">
        <v>10</v>
      </c>
      <c r="I9" s="329" t="s">
        <v>11</v>
      </c>
      <c r="J9" s="330" t="s">
        <v>1</v>
      </c>
      <c r="K9" s="329" t="s">
        <v>2</v>
      </c>
      <c r="L9" s="329" t="s">
        <v>3</v>
      </c>
      <c r="M9" s="329" t="s">
        <v>4</v>
      </c>
      <c r="N9" s="331" t="s">
        <v>5</v>
      </c>
      <c r="O9" s="332"/>
    </row>
    <row r="10" spans="2:15" ht="15.75" thickBot="1">
      <c r="B10" s="22" t="s">
        <v>38</v>
      </c>
      <c r="C10" s="451" t="s">
        <v>12</v>
      </c>
      <c r="D10" s="452"/>
      <c r="E10" s="452"/>
      <c r="F10" s="452"/>
      <c r="G10" s="452"/>
      <c r="H10" s="452"/>
      <c r="I10" s="453"/>
      <c r="J10" s="454" t="s">
        <v>16</v>
      </c>
      <c r="K10" s="455"/>
      <c r="L10" s="455"/>
      <c r="M10" s="455"/>
      <c r="N10" s="456"/>
      <c r="O10" s="333" t="s">
        <v>35</v>
      </c>
    </row>
    <row r="11" spans="2:15">
      <c r="B11" s="26" t="s">
        <v>33</v>
      </c>
      <c r="C11" s="334"/>
      <c r="D11" s="334"/>
      <c r="E11" s="334"/>
      <c r="F11" s="334"/>
      <c r="G11" s="334"/>
      <c r="H11" s="334"/>
      <c r="I11" s="335"/>
      <c r="J11" s="314"/>
      <c r="K11" s="315"/>
      <c r="L11" s="315"/>
      <c r="M11" s="315"/>
      <c r="N11" s="316"/>
      <c r="O11" s="336"/>
    </row>
    <row r="12" spans="2:15" ht="15.75" thickBot="1">
      <c r="B12" s="28" t="s">
        <v>34</v>
      </c>
      <c r="C12" s="337"/>
      <c r="D12" s="337"/>
      <c r="E12" s="337"/>
      <c r="F12" s="337"/>
      <c r="G12" s="337"/>
      <c r="H12" s="337"/>
      <c r="I12" s="338"/>
      <c r="J12" s="339"/>
      <c r="K12" s="340"/>
      <c r="L12" s="340"/>
      <c r="M12" s="340"/>
      <c r="N12" s="338"/>
      <c r="O12" s="341"/>
    </row>
    <row r="13" spans="2:15" ht="15.75" thickBot="1">
      <c r="C13" s="399"/>
      <c r="D13" s="399"/>
      <c r="E13" s="399"/>
      <c r="F13" s="399"/>
      <c r="G13" s="399"/>
      <c r="H13" s="399"/>
      <c r="I13" s="399"/>
      <c r="J13" s="399"/>
      <c r="K13" s="399"/>
      <c r="L13" s="399"/>
      <c r="M13" s="399"/>
      <c r="N13" s="399"/>
      <c r="O13" s="399"/>
    </row>
    <row r="14" spans="2:15" ht="15.75" thickBot="1">
      <c r="B14" s="35" t="s">
        <v>53</v>
      </c>
      <c r="C14" s="326" t="s">
        <v>15</v>
      </c>
      <c r="D14" s="327" t="s">
        <v>14</v>
      </c>
      <c r="E14" s="327" t="s">
        <v>13</v>
      </c>
      <c r="F14" s="327" t="s">
        <v>8</v>
      </c>
      <c r="G14" s="328" t="s">
        <v>9</v>
      </c>
      <c r="H14" s="329" t="s">
        <v>10</v>
      </c>
      <c r="I14" s="329" t="s">
        <v>11</v>
      </c>
      <c r="J14" s="330" t="s">
        <v>1</v>
      </c>
      <c r="K14" s="329" t="s">
        <v>2</v>
      </c>
      <c r="L14" s="329" t="s">
        <v>3</v>
      </c>
      <c r="M14" s="329" t="s">
        <v>4</v>
      </c>
      <c r="N14" s="331" t="s">
        <v>5</v>
      </c>
      <c r="O14" s="332"/>
    </row>
    <row r="15" spans="2:15" ht="15.75" thickBot="1">
      <c r="B15" s="22" t="s">
        <v>44</v>
      </c>
      <c r="C15" s="451" t="s">
        <v>12</v>
      </c>
      <c r="D15" s="452"/>
      <c r="E15" s="452"/>
      <c r="F15" s="452"/>
      <c r="G15" s="452"/>
      <c r="H15" s="452"/>
      <c r="I15" s="453"/>
      <c r="J15" s="454" t="s">
        <v>16</v>
      </c>
      <c r="K15" s="455"/>
      <c r="L15" s="455"/>
      <c r="M15" s="455"/>
      <c r="N15" s="456"/>
      <c r="O15" s="333"/>
    </row>
    <row r="16" spans="2:15">
      <c r="B16" s="199" t="s">
        <v>49</v>
      </c>
      <c r="C16" s="315"/>
      <c r="D16" s="315"/>
      <c r="E16" s="315"/>
      <c r="F16" s="315"/>
      <c r="G16" s="315"/>
      <c r="H16" s="315"/>
      <c r="I16" s="342"/>
      <c r="J16" s="314"/>
      <c r="K16" s="315"/>
      <c r="L16" s="315"/>
      <c r="M16" s="315"/>
      <c r="N16" s="316"/>
      <c r="O16" s="343"/>
    </row>
    <row r="17" spans="2:15" ht="15.75" thickBot="1">
      <c r="B17" s="28" t="s">
        <v>48</v>
      </c>
      <c r="C17" s="340"/>
      <c r="D17" s="340"/>
      <c r="E17" s="340"/>
      <c r="F17" s="340"/>
      <c r="G17" s="340"/>
      <c r="H17" s="340"/>
      <c r="I17" s="344"/>
      <c r="J17" s="339"/>
      <c r="K17" s="345"/>
      <c r="L17" s="345"/>
      <c r="M17" s="345"/>
      <c r="N17" s="346"/>
      <c r="O17" s="347"/>
    </row>
    <row r="18" spans="2:15" ht="15.75" thickBot="1">
      <c r="C18" s="399"/>
      <c r="D18" s="399"/>
      <c r="E18" s="399"/>
      <c r="F18" s="399"/>
      <c r="G18" s="393"/>
      <c r="H18" s="392"/>
      <c r="I18" s="391"/>
      <c r="J18" s="399"/>
      <c r="K18" s="399"/>
      <c r="L18" s="399"/>
      <c r="M18" s="399"/>
      <c r="N18" s="399"/>
      <c r="O18" s="399"/>
    </row>
    <row r="19" spans="2:15" ht="15.75" thickBot="1">
      <c r="B19" s="35" t="s">
        <v>53</v>
      </c>
      <c r="C19" s="326" t="s">
        <v>15</v>
      </c>
      <c r="D19" s="327" t="s">
        <v>14</v>
      </c>
      <c r="E19" s="327" t="s">
        <v>13</v>
      </c>
      <c r="F19" s="327" t="s">
        <v>8</v>
      </c>
      <c r="G19" s="328" t="s">
        <v>9</v>
      </c>
      <c r="H19" s="329" t="s">
        <v>10</v>
      </c>
      <c r="I19" s="329" t="s">
        <v>11</v>
      </c>
      <c r="J19" s="330" t="s">
        <v>1</v>
      </c>
      <c r="K19" s="329" t="s">
        <v>2</v>
      </c>
      <c r="L19" s="329" t="s">
        <v>3</v>
      </c>
      <c r="M19" s="329" t="s">
        <v>4</v>
      </c>
      <c r="N19" s="331" t="s">
        <v>5</v>
      </c>
      <c r="O19" s="332"/>
    </row>
    <row r="20" spans="2:15" ht="15.75" thickBot="1">
      <c r="B20" s="62" t="s">
        <v>43</v>
      </c>
      <c r="C20" s="454" t="s">
        <v>12</v>
      </c>
      <c r="D20" s="455"/>
      <c r="E20" s="455"/>
      <c r="F20" s="455"/>
      <c r="G20" s="455"/>
      <c r="H20" s="455"/>
      <c r="I20" s="456"/>
      <c r="J20" s="454" t="s">
        <v>16</v>
      </c>
      <c r="K20" s="455"/>
      <c r="L20" s="455"/>
      <c r="M20" s="455"/>
      <c r="N20" s="456"/>
      <c r="O20" s="348" t="s">
        <v>0</v>
      </c>
    </row>
    <row r="21" spans="2:15">
      <c r="B21" s="199" t="s">
        <v>81</v>
      </c>
      <c r="C21" s="315"/>
      <c r="D21" s="315"/>
      <c r="E21" s="315"/>
      <c r="F21" s="315"/>
      <c r="G21" s="315"/>
      <c r="H21" s="315"/>
      <c r="I21" s="342"/>
      <c r="J21" s="349"/>
      <c r="K21" s="350"/>
      <c r="L21" s="350"/>
      <c r="M21" s="350"/>
      <c r="N21" s="351"/>
      <c r="O21" s="343"/>
    </row>
    <row r="22" spans="2:15">
      <c r="B22" s="64" t="s">
        <v>82</v>
      </c>
      <c r="C22" s="277"/>
      <c r="D22" s="277"/>
      <c r="E22" s="277"/>
      <c r="F22" s="277"/>
      <c r="G22" s="277"/>
      <c r="H22" s="277"/>
      <c r="I22" s="313"/>
      <c r="J22" s="352"/>
      <c r="K22" s="353"/>
      <c r="L22" s="353"/>
      <c r="M22" s="353"/>
      <c r="N22" s="354"/>
      <c r="O22" s="317"/>
    </row>
    <row r="23" spans="2:15" ht="15.75" thickBot="1">
      <c r="B23" s="28" t="s">
        <v>42</v>
      </c>
      <c r="C23" s="340"/>
      <c r="D23" s="340"/>
      <c r="E23" s="340"/>
      <c r="F23" s="340"/>
      <c r="G23" s="340"/>
      <c r="H23" s="340"/>
      <c r="I23" s="344"/>
      <c r="J23" s="355"/>
      <c r="K23" s="345"/>
      <c r="L23" s="345"/>
      <c r="M23" s="345"/>
      <c r="N23" s="346"/>
      <c r="O23" s="341"/>
    </row>
    <row r="24" spans="2:15" ht="15.75" thickBot="1">
      <c r="C24" s="399"/>
      <c r="D24" s="399"/>
      <c r="E24" s="399"/>
      <c r="F24" s="399"/>
      <c r="G24" s="399"/>
      <c r="H24" s="399"/>
      <c r="I24" s="399"/>
      <c r="J24" s="399"/>
      <c r="K24" s="399"/>
      <c r="L24" s="399"/>
      <c r="M24" s="399"/>
      <c r="N24" s="399"/>
      <c r="O24" s="399"/>
    </row>
    <row r="25" spans="2:15" ht="15.75" thickBot="1">
      <c r="B25" s="124" t="s">
        <v>53</v>
      </c>
      <c r="C25" s="326" t="s">
        <v>15</v>
      </c>
      <c r="D25" s="327" t="s">
        <v>14</v>
      </c>
      <c r="E25" s="327" t="s">
        <v>13</v>
      </c>
      <c r="F25" s="327" t="s">
        <v>8</v>
      </c>
      <c r="G25" s="328" t="s">
        <v>9</v>
      </c>
      <c r="H25" s="329" t="s">
        <v>10</v>
      </c>
      <c r="I25" s="329" t="s">
        <v>11</v>
      </c>
      <c r="J25" s="330" t="s">
        <v>1</v>
      </c>
      <c r="K25" s="329" t="s">
        <v>2</v>
      </c>
      <c r="L25" s="329" t="s">
        <v>3</v>
      </c>
      <c r="M25" s="329" t="s">
        <v>4</v>
      </c>
      <c r="N25" s="331" t="s">
        <v>5</v>
      </c>
      <c r="O25" s="332"/>
    </row>
    <row r="26" spans="2:15" ht="30.75" thickBot="1">
      <c r="B26" s="101" t="s">
        <v>83</v>
      </c>
      <c r="C26" s="451" t="s">
        <v>12</v>
      </c>
      <c r="D26" s="452"/>
      <c r="E26" s="452"/>
      <c r="F26" s="452"/>
      <c r="G26" s="452"/>
      <c r="H26" s="452"/>
      <c r="I26" s="453"/>
      <c r="J26" s="454" t="s">
        <v>16</v>
      </c>
      <c r="K26" s="455"/>
      <c r="L26" s="455"/>
      <c r="M26" s="455"/>
      <c r="N26" s="456"/>
      <c r="O26" s="333" t="s">
        <v>0</v>
      </c>
    </row>
    <row r="27" spans="2:15">
      <c r="B27" s="127" t="s">
        <v>102</v>
      </c>
      <c r="C27" s="283"/>
      <c r="D27" s="277"/>
      <c r="E27" s="277"/>
      <c r="F27" s="277"/>
      <c r="G27" s="277"/>
      <c r="H27" s="277"/>
      <c r="I27" s="280"/>
      <c r="J27" s="283"/>
      <c r="K27" s="277"/>
      <c r="L27" s="277"/>
      <c r="M27" s="277"/>
      <c r="N27" s="280"/>
      <c r="O27" s="457"/>
    </row>
    <row r="28" spans="2:15">
      <c r="B28" s="125" t="s">
        <v>103</v>
      </c>
      <c r="C28" s="283"/>
      <c r="D28" s="277"/>
      <c r="E28" s="277"/>
      <c r="F28" s="277"/>
      <c r="G28" s="277"/>
      <c r="H28" s="277"/>
      <c r="I28" s="280"/>
      <c r="J28" s="283"/>
      <c r="K28" s="277"/>
      <c r="L28" s="277"/>
      <c r="M28" s="277"/>
      <c r="N28" s="280"/>
      <c r="O28" s="458"/>
    </row>
    <row r="29" spans="2:15">
      <c r="B29" s="125" t="s">
        <v>104</v>
      </c>
      <c r="C29" s="283"/>
      <c r="D29" s="277"/>
      <c r="E29" s="277"/>
      <c r="F29" s="277"/>
      <c r="G29" s="277"/>
      <c r="H29" s="277"/>
      <c r="I29" s="280"/>
      <c r="J29" s="283"/>
      <c r="K29" s="277"/>
      <c r="L29" s="277"/>
      <c r="M29" s="277"/>
      <c r="N29" s="280"/>
      <c r="O29" s="458"/>
    </row>
    <row r="30" spans="2:15" s="129" customFormat="1" ht="15.75" thickBot="1">
      <c r="B30" s="125" t="s">
        <v>105</v>
      </c>
      <c r="C30" s="283"/>
      <c r="D30" s="277"/>
      <c r="E30" s="277"/>
      <c r="F30" s="277"/>
      <c r="G30" s="277"/>
      <c r="H30" s="277"/>
      <c r="I30" s="280"/>
      <c r="J30" s="283"/>
      <c r="K30" s="277"/>
      <c r="L30" s="277"/>
      <c r="M30" s="277"/>
      <c r="N30" s="280"/>
      <c r="O30" s="459"/>
    </row>
    <row r="31" spans="2:15" s="129" customFormat="1" ht="15.75" thickBot="1">
      <c r="B31" s="197" t="s">
        <v>166</v>
      </c>
      <c r="C31" s="356"/>
      <c r="D31" s="357"/>
      <c r="E31" s="357"/>
      <c r="F31" s="357"/>
      <c r="G31" s="357"/>
      <c r="H31" s="357"/>
      <c r="I31" s="358"/>
      <c r="J31" s="359"/>
      <c r="K31" s="360"/>
      <c r="L31" s="360"/>
      <c r="M31" s="360"/>
      <c r="N31" s="361"/>
      <c r="O31" s="362"/>
    </row>
    <row r="32" spans="2:15">
      <c r="B32" s="128" t="s">
        <v>106</v>
      </c>
      <c r="C32" s="363"/>
      <c r="D32" s="364"/>
      <c r="E32" s="364"/>
      <c r="F32" s="364"/>
      <c r="G32" s="364"/>
      <c r="H32" s="364"/>
      <c r="I32" s="365"/>
      <c r="J32" s="366"/>
      <c r="K32" s="367"/>
      <c r="L32" s="367"/>
      <c r="M32" s="367"/>
      <c r="N32" s="368"/>
      <c r="O32" s="457"/>
    </row>
    <row r="33" spans="2:15">
      <c r="B33" s="126" t="s">
        <v>158</v>
      </c>
      <c r="C33" s="369"/>
      <c r="D33" s="370"/>
      <c r="E33" s="370"/>
      <c r="F33" s="370"/>
      <c r="G33" s="370"/>
      <c r="H33" s="370"/>
      <c r="I33" s="371"/>
      <c r="J33" s="372"/>
      <c r="K33" s="373"/>
      <c r="L33" s="373"/>
      <c r="M33" s="373"/>
      <c r="N33" s="374"/>
      <c r="O33" s="458"/>
    </row>
    <row r="34" spans="2:15">
      <c r="B34" s="195" t="str">
        <f>+'Base Step Trend'!B16</f>
        <v>Adjusted base (pre-energy data services)</v>
      </c>
      <c r="C34" s="369"/>
      <c r="D34" s="370"/>
      <c r="E34" s="370"/>
      <c r="F34" s="370"/>
      <c r="G34" s="370"/>
      <c r="H34" s="370"/>
      <c r="I34" s="371"/>
      <c r="J34" s="372"/>
      <c r="K34" s="373"/>
      <c r="L34" s="373"/>
      <c r="M34" s="373"/>
      <c r="N34" s="374"/>
      <c r="O34" s="458"/>
    </row>
    <row r="35" spans="2:15">
      <c r="B35" s="195" t="s">
        <v>159</v>
      </c>
      <c r="C35" s="369"/>
      <c r="D35" s="370"/>
      <c r="E35" s="370"/>
      <c r="F35" s="370"/>
      <c r="G35" s="370"/>
      <c r="H35" s="370"/>
      <c r="I35" s="371"/>
      <c r="J35" s="372"/>
      <c r="K35" s="373"/>
      <c r="L35" s="373"/>
      <c r="M35" s="373"/>
      <c r="N35" s="374"/>
      <c r="O35" s="458"/>
    </row>
    <row r="36" spans="2:15">
      <c r="B36" s="195" t="s">
        <v>164</v>
      </c>
      <c r="C36" s="369"/>
      <c r="D36" s="370"/>
      <c r="E36" s="370"/>
      <c r="F36" s="375"/>
      <c r="G36" s="375"/>
      <c r="H36" s="370"/>
      <c r="I36" s="371"/>
      <c r="J36" s="372"/>
      <c r="K36" s="373"/>
      <c r="L36" s="373"/>
      <c r="M36" s="373"/>
      <c r="N36" s="374"/>
      <c r="O36" s="458"/>
    </row>
    <row r="37" spans="2:15">
      <c r="B37" s="195" t="s">
        <v>160</v>
      </c>
      <c r="C37" s="369"/>
      <c r="D37" s="370"/>
      <c r="E37" s="370"/>
      <c r="F37" s="370"/>
      <c r="G37" s="370"/>
      <c r="H37" s="370"/>
      <c r="I37" s="371"/>
      <c r="J37" s="372"/>
      <c r="K37" s="373"/>
      <c r="L37" s="373"/>
      <c r="M37" s="373"/>
      <c r="N37" s="373"/>
      <c r="O37" s="458"/>
    </row>
    <row r="38" spans="2:15">
      <c r="B38" s="196" t="s">
        <v>161</v>
      </c>
      <c r="C38" s="369"/>
      <c r="D38" s="370"/>
      <c r="E38" s="370"/>
      <c r="F38" s="370"/>
      <c r="G38" s="370"/>
      <c r="H38" s="370"/>
      <c r="I38" s="371"/>
      <c r="J38" s="372"/>
      <c r="K38" s="373"/>
      <c r="L38" s="373"/>
      <c r="M38" s="373"/>
      <c r="N38" s="376"/>
      <c r="O38" s="458"/>
    </row>
    <row r="39" spans="2:15">
      <c r="B39" s="194" t="s">
        <v>162</v>
      </c>
      <c r="C39" s="369"/>
      <c r="D39" s="370"/>
      <c r="E39" s="370"/>
      <c r="F39" s="370"/>
      <c r="G39" s="370"/>
      <c r="H39" s="370"/>
      <c r="I39" s="371"/>
      <c r="J39" s="372"/>
      <c r="K39" s="373"/>
      <c r="L39" s="373"/>
      <c r="M39" s="373"/>
      <c r="N39" s="376"/>
      <c r="O39" s="458"/>
    </row>
    <row r="40" spans="2:15" ht="15.75" thickBot="1">
      <c r="B40" s="194" t="s">
        <v>163</v>
      </c>
      <c r="C40" s="369"/>
      <c r="D40" s="370"/>
      <c r="E40" s="370"/>
      <c r="F40" s="370"/>
      <c r="G40" s="370"/>
      <c r="H40" s="370"/>
      <c r="I40" s="371"/>
      <c r="J40" s="372"/>
      <c r="K40" s="373"/>
      <c r="L40" s="373"/>
      <c r="M40" s="373"/>
      <c r="N40" s="374"/>
      <c r="O40" s="459"/>
    </row>
    <row r="41" spans="2:15" s="11" customFormat="1" ht="15.75" thickBot="1">
      <c r="B41" s="197" t="s">
        <v>167</v>
      </c>
      <c r="C41" s="377"/>
      <c r="D41" s="378"/>
      <c r="E41" s="378"/>
      <c r="F41" s="378"/>
      <c r="G41" s="378"/>
      <c r="H41" s="378"/>
      <c r="I41" s="379"/>
      <c r="J41" s="359"/>
      <c r="K41" s="360"/>
      <c r="L41" s="360"/>
      <c r="M41" s="360"/>
      <c r="N41" s="361"/>
      <c r="O41" s="380"/>
    </row>
    <row r="42" spans="2:15" s="11" customFormat="1" ht="15.75" thickBot="1">
      <c r="B42" s="198" t="s">
        <v>101</v>
      </c>
      <c r="C42" s="381"/>
      <c r="D42" s="382"/>
      <c r="E42" s="382"/>
      <c r="F42" s="382"/>
      <c r="G42" s="383"/>
      <c r="H42" s="382"/>
      <c r="I42" s="384"/>
      <c r="J42" s="385"/>
      <c r="K42" s="386"/>
      <c r="L42" s="386"/>
      <c r="M42" s="386"/>
      <c r="N42" s="387"/>
      <c r="O42" s="388"/>
    </row>
    <row r="43" spans="2:15">
      <c r="B43" s="21"/>
    </row>
    <row r="44" spans="2:15">
      <c r="B44" s="21"/>
    </row>
    <row r="45" spans="2:15" ht="17.25">
      <c r="B45" s="37" t="s">
        <v>7</v>
      </c>
    </row>
    <row r="46" spans="2:15">
      <c r="B46" s="100" t="s">
        <v>79</v>
      </c>
      <c r="C46" s="100"/>
      <c r="D46" s="100"/>
      <c r="E46" s="100"/>
    </row>
    <row r="47" spans="2:15">
      <c r="B47" t="s">
        <v>50</v>
      </c>
    </row>
    <row r="48" spans="2:15">
      <c r="B48" t="s">
        <v>55</v>
      </c>
    </row>
    <row r="49" spans="2:2">
      <c r="B49" t="s">
        <v>165</v>
      </c>
    </row>
  </sheetData>
  <sheetProtection password="FBF4" sheet="1" objects="1" scenarios="1"/>
  <mergeCells count="12">
    <mergeCell ref="O32:O40"/>
    <mergeCell ref="C3:I3"/>
    <mergeCell ref="J3:N3"/>
    <mergeCell ref="C26:I26"/>
    <mergeCell ref="J26:N26"/>
    <mergeCell ref="C20:I20"/>
    <mergeCell ref="J20:N20"/>
    <mergeCell ref="C15:I15"/>
    <mergeCell ref="J15:N15"/>
    <mergeCell ref="C10:I10"/>
    <mergeCell ref="J10:N10"/>
    <mergeCell ref="O27:O30"/>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dimension ref="A1:T54"/>
  <sheetViews>
    <sheetView workbookViewId="0">
      <selection activeCell="G19" sqref="G19"/>
    </sheetView>
  </sheetViews>
  <sheetFormatPr defaultRowHeight="15"/>
  <cols>
    <col min="1" max="1" width="3.42578125" style="131" customWidth="1"/>
    <col min="2" max="2" width="2.140625" style="131" customWidth="1"/>
    <col min="3" max="3" width="37.85546875" style="131" customWidth="1"/>
    <col min="4" max="4" width="18.28515625" style="131" customWidth="1"/>
    <col min="5" max="9" width="9.140625" style="131"/>
    <col min="10" max="10" width="8.7109375" style="131" customWidth="1"/>
    <col min="11" max="11" width="11.7109375" style="131" customWidth="1"/>
    <col min="12" max="12" width="10.7109375" style="131" bestFit="1" customWidth="1"/>
    <col min="13" max="15" width="10.5703125" style="131" bestFit="1" customWidth="1"/>
    <col min="16" max="16384" width="9.140625" style="131"/>
  </cols>
  <sheetData>
    <row r="1" spans="2:10" ht="15.75" thickBot="1"/>
    <row r="2" spans="2:10" ht="15.75" thickBot="1">
      <c r="B2" s="132" t="s">
        <v>131</v>
      </c>
      <c r="C2" s="133"/>
      <c r="D2" s="134" t="s">
        <v>120</v>
      </c>
      <c r="E2" s="135" t="s">
        <v>132</v>
      </c>
      <c r="F2" s="136"/>
    </row>
    <row r="3" spans="2:10" ht="15.75" thickBot="1">
      <c r="B3" s="137" t="s">
        <v>133</v>
      </c>
      <c r="C3" s="138"/>
      <c r="D3" s="138"/>
      <c r="E3" s="139"/>
      <c r="F3" s="140"/>
    </row>
    <row r="4" spans="2:10">
      <c r="B4" s="141"/>
      <c r="C4" s="142" t="s">
        <v>134</v>
      </c>
      <c r="D4" s="143" t="s">
        <v>135</v>
      </c>
      <c r="E4" s="397"/>
      <c r="F4" s="144"/>
      <c r="G4" s="145"/>
    </row>
    <row r="5" spans="2:10">
      <c r="B5" s="141"/>
      <c r="C5" s="142" t="s">
        <v>136</v>
      </c>
      <c r="D5" s="143" t="s">
        <v>135</v>
      </c>
      <c r="E5" s="397"/>
      <c r="F5" s="144"/>
      <c r="G5" s="145"/>
    </row>
    <row r="6" spans="2:10">
      <c r="B6" s="141"/>
      <c r="C6" s="142" t="s">
        <v>137</v>
      </c>
      <c r="D6" s="143" t="s">
        <v>138</v>
      </c>
      <c r="E6" s="396"/>
      <c r="F6" s="146"/>
      <c r="H6" s="145"/>
    </row>
    <row r="7" spans="2:10">
      <c r="B7" s="141"/>
      <c r="C7" s="142" t="s">
        <v>139</v>
      </c>
      <c r="D7" s="143" t="s">
        <v>140</v>
      </c>
      <c r="E7" s="395"/>
      <c r="F7" s="146"/>
      <c r="H7" s="145"/>
    </row>
    <row r="8" spans="2:10" ht="15.75" thickBot="1">
      <c r="B8" s="141"/>
      <c r="C8" s="142"/>
      <c r="D8" s="143"/>
      <c r="E8" s="394"/>
      <c r="F8" s="144"/>
    </row>
    <row r="9" spans="2:10" ht="15.75" thickBot="1">
      <c r="B9" s="137" t="s">
        <v>141</v>
      </c>
      <c r="C9" s="138"/>
      <c r="D9" s="138"/>
      <c r="E9" s="400"/>
      <c r="F9" s="140"/>
    </row>
    <row r="10" spans="2:10">
      <c r="B10" s="147"/>
      <c r="C10" s="148" t="s">
        <v>142</v>
      </c>
      <c r="D10" s="149" t="s">
        <v>143</v>
      </c>
      <c r="E10" s="389"/>
      <c r="F10" s="144"/>
    </row>
    <row r="11" spans="2:10" ht="15.75" thickBot="1">
      <c r="B11" s="150"/>
      <c r="C11" s="151" t="s">
        <v>144</v>
      </c>
      <c r="D11" s="152" t="s">
        <v>143</v>
      </c>
      <c r="E11" s="390"/>
      <c r="F11" s="144"/>
    </row>
    <row r="12" spans="2:10" s="154" customFormat="1" ht="15.75" thickBot="1">
      <c r="B12" s="153"/>
      <c r="C12" s="144"/>
      <c r="D12" s="144"/>
      <c r="E12" s="144"/>
    </row>
    <row r="13" spans="2:10" ht="15.75" thickBot="1">
      <c r="B13" s="155" t="s">
        <v>145</v>
      </c>
      <c r="C13" s="133"/>
      <c r="D13" s="133" t="s">
        <v>120</v>
      </c>
      <c r="E13" s="156" t="s">
        <v>11</v>
      </c>
      <c r="F13" s="156" t="s">
        <v>1</v>
      </c>
      <c r="G13" s="156" t="s">
        <v>2</v>
      </c>
      <c r="H13" s="156" t="s">
        <v>3</v>
      </c>
      <c r="I13" s="156" t="s">
        <v>4</v>
      </c>
      <c r="J13" s="157" t="s">
        <v>5</v>
      </c>
    </row>
    <row r="14" spans="2:10" ht="15.75" thickBot="1">
      <c r="B14" s="158" t="s">
        <v>133</v>
      </c>
      <c r="C14" s="159"/>
      <c r="D14" s="159"/>
      <c r="E14" s="159"/>
      <c r="F14" s="159"/>
      <c r="G14" s="159"/>
      <c r="H14" s="159"/>
      <c r="I14" s="159"/>
      <c r="J14" s="160"/>
    </row>
    <row r="15" spans="2:10">
      <c r="B15" s="147"/>
      <c r="C15" s="148" t="s">
        <v>146</v>
      </c>
      <c r="D15" s="149" t="s">
        <v>147</v>
      </c>
      <c r="E15" s="398"/>
      <c r="F15" s="398"/>
      <c r="G15" s="398"/>
      <c r="H15" s="398"/>
      <c r="I15" s="398"/>
      <c r="J15" s="401"/>
    </row>
    <row r="16" spans="2:10">
      <c r="B16" s="161"/>
      <c r="C16" s="142" t="s">
        <v>148</v>
      </c>
      <c r="D16" s="143" t="s">
        <v>149</v>
      </c>
      <c r="E16" s="402"/>
      <c r="F16" s="402"/>
      <c r="G16" s="402"/>
      <c r="H16" s="402"/>
      <c r="I16" s="402"/>
      <c r="J16" s="403"/>
    </row>
    <row r="17" spans="1:20">
      <c r="B17" s="161"/>
      <c r="C17" s="142" t="s">
        <v>150</v>
      </c>
      <c r="D17" s="143" t="s">
        <v>149</v>
      </c>
      <c r="E17" s="402"/>
      <c r="F17" s="402"/>
      <c r="G17" s="402"/>
      <c r="H17" s="402"/>
      <c r="I17" s="402"/>
      <c r="J17" s="403"/>
    </row>
    <row r="18" spans="1:20">
      <c r="B18" s="161"/>
      <c r="C18" s="142" t="s">
        <v>142</v>
      </c>
      <c r="D18" s="162" t="s">
        <v>143</v>
      </c>
      <c r="E18" s="404"/>
      <c r="F18" s="404"/>
      <c r="G18" s="404"/>
      <c r="H18" s="404"/>
      <c r="I18" s="404"/>
      <c r="J18" s="405"/>
    </row>
    <row r="19" spans="1:20">
      <c r="B19" s="161"/>
      <c r="C19" s="142" t="s">
        <v>144</v>
      </c>
      <c r="D19" s="162" t="s">
        <v>143</v>
      </c>
      <c r="E19" s="406"/>
      <c r="F19" s="406"/>
      <c r="G19" s="406"/>
      <c r="H19" s="406"/>
      <c r="I19" s="406"/>
      <c r="J19" s="407"/>
    </row>
    <row r="20" spans="1:20">
      <c r="B20" s="161"/>
      <c r="C20" s="142" t="s">
        <v>151</v>
      </c>
      <c r="D20" s="162" t="s">
        <v>152</v>
      </c>
      <c r="E20" s="408"/>
      <c r="F20" s="408"/>
      <c r="G20" s="408"/>
      <c r="H20" s="408"/>
      <c r="I20" s="408"/>
      <c r="J20" s="409"/>
    </row>
    <row r="21" spans="1:20">
      <c r="B21" s="141"/>
      <c r="C21" s="142" t="s">
        <v>137</v>
      </c>
      <c r="D21" s="162" t="s">
        <v>138</v>
      </c>
      <c r="E21" s="410"/>
      <c r="F21" s="410"/>
      <c r="G21" s="410"/>
      <c r="H21" s="410"/>
      <c r="I21" s="410"/>
      <c r="J21" s="411"/>
      <c r="K21" s="163"/>
      <c r="L21" s="163"/>
      <c r="M21" s="163"/>
      <c r="N21" s="163"/>
      <c r="O21" s="163"/>
    </row>
    <row r="22" spans="1:20">
      <c r="B22" s="164"/>
      <c r="C22" s="165" t="s">
        <v>153</v>
      </c>
      <c r="D22" s="166" t="s">
        <v>154</v>
      </c>
      <c r="E22" s="412"/>
      <c r="F22" s="412"/>
      <c r="G22" s="412"/>
      <c r="H22" s="412"/>
      <c r="I22" s="412"/>
      <c r="J22" s="413"/>
      <c r="K22" s="167"/>
      <c r="L22" s="167"/>
      <c r="M22" s="167"/>
      <c r="N22" s="167"/>
      <c r="O22" s="167"/>
    </row>
    <row r="23" spans="1:20">
      <c r="B23" s="164"/>
      <c r="C23" s="165" t="s">
        <v>155</v>
      </c>
      <c r="D23" s="168" t="s">
        <v>156</v>
      </c>
      <c r="E23" s="414"/>
      <c r="F23" s="414"/>
      <c r="G23" s="414"/>
      <c r="H23" s="414"/>
      <c r="I23" s="414"/>
      <c r="J23" s="415"/>
      <c r="K23" s="169"/>
      <c r="L23" s="169"/>
      <c r="M23" s="169"/>
      <c r="N23" s="169"/>
      <c r="O23" s="169"/>
    </row>
    <row r="24" spans="1:20" ht="15.75" thickBot="1">
      <c r="A24" s="154"/>
      <c r="B24" s="170" t="s">
        <v>157</v>
      </c>
      <c r="C24" s="171"/>
      <c r="D24" s="172"/>
      <c r="E24" s="416"/>
      <c r="F24" s="417"/>
      <c r="G24" s="417"/>
      <c r="H24" s="417"/>
      <c r="I24" s="417"/>
      <c r="J24" s="418"/>
      <c r="K24" s="173"/>
      <c r="L24" s="173"/>
      <c r="M24" s="173"/>
      <c r="N24" s="173"/>
      <c r="O24" s="173"/>
      <c r="P24" s="154"/>
      <c r="Q24" s="154"/>
      <c r="R24" s="154"/>
      <c r="S24" s="154"/>
      <c r="T24" s="154"/>
    </row>
    <row r="25" spans="1:20">
      <c r="A25" s="154"/>
      <c r="B25" s="153"/>
      <c r="C25" s="174"/>
      <c r="D25" s="174"/>
      <c r="E25" s="175"/>
      <c r="F25" s="175"/>
      <c r="G25" s="175"/>
      <c r="H25" s="175"/>
      <c r="I25" s="175"/>
      <c r="J25" s="154"/>
      <c r="K25" s="154"/>
      <c r="L25" s="154"/>
      <c r="M25" s="154"/>
      <c r="N25" s="154"/>
      <c r="O25" s="154"/>
      <c r="P25" s="154"/>
      <c r="Q25" s="154"/>
      <c r="R25" s="154"/>
      <c r="S25" s="154"/>
      <c r="T25" s="154"/>
    </row>
    <row r="26" spans="1:20">
      <c r="A26" s="154"/>
      <c r="B26" s="153"/>
      <c r="C26" s="144"/>
      <c r="D26" s="144"/>
      <c r="E26" s="144"/>
      <c r="F26" s="144"/>
      <c r="G26" s="144"/>
      <c r="H26" s="144"/>
      <c r="I26" s="144"/>
      <c r="J26" s="154"/>
      <c r="K26" s="176"/>
      <c r="L26" s="176"/>
      <c r="M26" s="176"/>
      <c r="N26" s="176"/>
      <c r="O26" s="176"/>
      <c r="P26" s="154"/>
      <c r="Q26" s="154"/>
      <c r="R26" s="154"/>
      <c r="S26" s="154"/>
      <c r="T26" s="154"/>
    </row>
    <row r="27" spans="1:20">
      <c r="A27" s="154"/>
      <c r="B27" s="153"/>
      <c r="C27" s="144"/>
      <c r="D27" s="144"/>
      <c r="E27" s="177"/>
      <c r="F27" s="177"/>
      <c r="G27" s="177"/>
      <c r="H27" s="177"/>
      <c r="I27" s="177"/>
      <c r="J27" s="154"/>
      <c r="K27" s="154"/>
      <c r="L27" s="178"/>
      <c r="M27" s="154"/>
      <c r="N27" s="154"/>
      <c r="O27" s="154"/>
      <c r="P27" s="154"/>
      <c r="Q27" s="154"/>
      <c r="R27" s="154"/>
      <c r="S27" s="154"/>
      <c r="T27" s="154"/>
    </row>
    <row r="28" spans="1:20">
      <c r="A28" s="154"/>
      <c r="B28" s="153"/>
      <c r="C28" s="144"/>
      <c r="D28" s="144"/>
      <c r="E28" s="177"/>
      <c r="F28" s="177"/>
      <c r="G28" s="177"/>
      <c r="H28" s="177"/>
      <c r="I28" s="177"/>
      <c r="J28" s="154"/>
      <c r="K28" s="154"/>
      <c r="L28" s="154"/>
      <c r="M28" s="154"/>
      <c r="N28" s="154"/>
      <c r="O28" s="154"/>
      <c r="P28" s="154"/>
      <c r="Q28" s="154"/>
      <c r="R28" s="154"/>
      <c r="S28" s="154"/>
      <c r="T28" s="154"/>
    </row>
    <row r="29" spans="1:20">
      <c r="A29" s="154"/>
      <c r="B29" s="153"/>
      <c r="C29" s="144"/>
      <c r="D29" s="144"/>
      <c r="E29" s="179"/>
      <c r="F29" s="179"/>
      <c r="G29" s="179"/>
      <c r="H29" s="179"/>
      <c r="I29" s="179"/>
      <c r="J29" s="154"/>
      <c r="K29" s="154"/>
      <c r="L29" s="154"/>
      <c r="M29" s="154"/>
      <c r="N29" s="154"/>
      <c r="O29" s="154"/>
      <c r="P29" s="154"/>
      <c r="Q29" s="154"/>
      <c r="R29" s="154"/>
      <c r="S29" s="154"/>
      <c r="T29" s="154"/>
    </row>
    <row r="30" spans="1:20">
      <c r="A30" s="154"/>
      <c r="B30" s="153"/>
      <c r="C30" s="144"/>
      <c r="D30" s="144"/>
      <c r="E30" s="180"/>
      <c r="F30" s="180"/>
      <c r="G30" s="180"/>
      <c r="H30" s="180"/>
      <c r="I30" s="180"/>
      <c r="J30" s="154"/>
      <c r="K30" s="154"/>
      <c r="L30" s="154"/>
      <c r="M30" s="154"/>
      <c r="N30" s="154"/>
      <c r="O30" s="154"/>
      <c r="P30" s="154"/>
      <c r="Q30" s="154"/>
      <c r="R30" s="154"/>
      <c r="S30" s="154"/>
      <c r="T30" s="154"/>
    </row>
    <row r="31" spans="1:20">
      <c r="A31" s="154"/>
      <c r="B31" s="181"/>
      <c r="C31" s="174"/>
      <c r="D31" s="174"/>
      <c r="E31" s="175"/>
      <c r="F31" s="175"/>
      <c r="G31" s="175"/>
      <c r="H31" s="175"/>
      <c r="I31" s="175"/>
      <c r="J31" s="154"/>
      <c r="K31" s="154"/>
      <c r="L31" s="154"/>
      <c r="M31" s="154"/>
      <c r="N31" s="154"/>
      <c r="O31" s="154"/>
      <c r="P31" s="154"/>
      <c r="Q31" s="154"/>
      <c r="R31" s="154"/>
      <c r="S31" s="154"/>
      <c r="T31" s="154"/>
    </row>
    <row r="32" spans="1:20">
      <c r="A32" s="154"/>
      <c r="B32" s="181"/>
      <c r="C32" s="174"/>
      <c r="D32" s="174"/>
      <c r="E32" s="174"/>
      <c r="F32" s="174"/>
      <c r="G32" s="174"/>
      <c r="H32" s="174"/>
      <c r="I32" s="174"/>
      <c r="J32" s="154"/>
      <c r="K32" s="154"/>
      <c r="L32" s="154"/>
      <c r="M32" s="154"/>
      <c r="N32" s="154"/>
      <c r="O32" s="154"/>
      <c r="P32" s="154"/>
      <c r="Q32" s="154"/>
      <c r="R32" s="154"/>
      <c r="S32" s="154"/>
      <c r="T32" s="154"/>
    </row>
    <row r="33" spans="1:20">
      <c r="A33" s="154"/>
      <c r="B33" s="154"/>
      <c r="C33" s="154"/>
      <c r="D33" s="154"/>
      <c r="E33" s="154"/>
      <c r="F33" s="154"/>
      <c r="G33" s="154"/>
      <c r="H33" s="154"/>
      <c r="I33" s="154"/>
      <c r="J33" s="154"/>
      <c r="K33" s="154"/>
      <c r="L33" s="154"/>
      <c r="M33" s="154"/>
      <c r="N33" s="154"/>
      <c r="O33" s="154"/>
      <c r="P33" s="154"/>
      <c r="Q33" s="154"/>
      <c r="R33" s="154"/>
      <c r="S33" s="154"/>
      <c r="T33" s="154"/>
    </row>
    <row r="34" spans="1:20">
      <c r="A34" s="154"/>
      <c r="B34" s="182"/>
      <c r="C34" s="183"/>
      <c r="D34" s="183"/>
      <c r="E34" s="184"/>
      <c r="F34" s="184"/>
      <c r="G34" s="184"/>
      <c r="H34" s="184"/>
      <c r="I34" s="184"/>
      <c r="J34" s="154"/>
      <c r="K34" s="154"/>
      <c r="L34" s="154"/>
      <c r="M34" s="154"/>
      <c r="N34" s="154"/>
      <c r="O34" s="154"/>
      <c r="P34" s="154"/>
      <c r="Q34" s="154"/>
      <c r="R34" s="154"/>
      <c r="S34" s="154"/>
      <c r="T34" s="154"/>
    </row>
    <row r="35" spans="1:20">
      <c r="A35" s="154"/>
      <c r="B35" s="140"/>
      <c r="C35" s="140"/>
      <c r="D35" s="140"/>
      <c r="E35" s="140"/>
      <c r="F35" s="140"/>
      <c r="G35" s="140"/>
      <c r="H35" s="140"/>
      <c r="I35" s="140"/>
      <c r="J35" s="154"/>
      <c r="K35" s="154"/>
      <c r="L35" s="154"/>
      <c r="M35" s="154"/>
      <c r="N35" s="154"/>
      <c r="O35" s="154"/>
      <c r="P35" s="154"/>
      <c r="Q35" s="154"/>
      <c r="R35" s="154"/>
      <c r="S35" s="154"/>
      <c r="T35" s="154"/>
    </row>
    <row r="36" spans="1:20">
      <c r="A36" s="154"/>
      <c r="B36" s="153"/>
      <c r="C36" s="144"/>
      <c r="D36" s="144"/>
      <c r="E36" s="185"/>
      <c r="F36" s="185"/>
      <c r="G36" s="185"/>
      <c r="H36" s="185"/>
      <c r="I36" s="185"/>
      <c r="J36" s="154"/>
      <c r="K36" s="154"/>
      <c r="L36" s="154"/>
      <c r="M36" s="154"/>
      <c r="N36" s="154"/>
      <c r="O36" s="154"/>
      <c r="P36" s="154"/>
      <c r="Q36" s="154"/>
      <c r="R36" s="154"/>
      <c r="S36" s="154"/>
      <c r="T36" s="154"/>
    </row>
    <row r="37" spans="1:20">
      <c r="A37" s="154"/>
      <c r="B37" s="153"/>
      <c r="C37" s="144"/>
      <c r="D37" s="144"/>
      <c r="E37" s="177"/>
      <c r="F37" s="177"/>
      <c r="G37" s="177"/>
      <c r="H37" s="177"/>
      <c r="I37" s="177"/>
      <c r="J37" s="154"/>
      <c r="K37" s="154"/>
      <c r="L37" s="154"/>
      <c r="M37" s="154"/>
      <c r="N37" s="154"/>
      <c r="O37" s="154"/>
      <c r="P37" s="154"/>
      <c r="Q37" s="154"/>
      <c r="R37" s="154"/>
      <c r="S37" s="154"/>
      <c r="T37" s="154"/>
    </row>
    <row r="38" spans="1:20">
      <c r="A38" s="154"/>
      <c r="B38" s="153"/>
      <c r="C38" s="144"/>
      <c r="D38" s="144"/>
      <c r="E38" s="144"/>
      <c r="F38" s="144"/>
      <c r="G38" s="144"/>
      <c r="H38" s="144"/>
      <c r="I38" s="144"/>
      <c r="J38" s="154"/>
      <c r="K38" s="154"/>
      <c r="L38" s="154"/>
      <c r="M38" s="154"/>
      <c r="N38" s="154"/>
      <c r="O38" s="154"/>
      <c r="P38" s="154"/>
      <c r="Q38" s="154"/>
      <c r="R38" s="154"/>
      <c r="S38" s="154"/>
      <c r="T38" s="154"/>
    </row>
    <row r="39" spans="1:20">
      <c r="A39" s="154"/>
      <c r="B39" s="153"/>
      <c r="C39" s="144"/>
      <c r="D39" s="144"/>
      <c r="E39" s="177"/>
      <c r="F39" s="177"/>
      <c r="G39" s="177"/>
      <c r="H39" s="177"/>
      <c r="I39" s="177"/>
      <c r="J39" s="154"/>
      <c r="K39" s="154"/>
      <c r="L39" s="154"/>
      <c r="M39" s="154"/>
      <c r="N39" s="154"/>
      <c r="O39" s="154"/>
      <c r="P39" s="154"/>
      <c r="Q39" s="154"/>
      <c r="R39" s="154"/>
      <c r="S39" s="154"/>
      <c r="T39" s="154"/>
    </row>
    <row r="40" spans="1:20">
      <c r="A40" s="154"/>
      <c r="B40" s="153"/>
      <c r="C40" s="144"/>
      <c r="D40" s="144"/>
      <c r="E40" s="177"/>
      <c r="F40" s="177"/>
      <c r="G40" s="177"/>
      <c r="H40" s="177"/>
      <c r="I40" s="177"/>
      <c r="J40" s="154"/>
      <c r="K40" s="154"/>
      <c r="L40" s="154"/>
      <c r="M40" s="154"/>
      <c r="N40" s="154"/>
      <c r="O40" s="154"/>
      <c r="P40" s="154"/>
      <c r="Q40" s="154"/>
      <c r="R40" s="154"/>
      <c r="S40" s="154"/>
      <c r="T40" s="154"/>
    </row>
    <row r="41" spans="1:20">
      <c r="A41" s="154"/>
      <c r="B41" s="153"/>
      <c r="C41" s="144"/>
      <c r="D41" s="144"/>
      <c r="E41" s="176"/>
      <c r="F41" s="176"/>
      <c r="G41" s="176"/>
      <c r="H41" s="176"/>
      <c r="I41" s="176"/>
      <c r="J41" s="154"/>
      <c r="K41" s="154"/>
      <c r="L41" s="154"/>
      <c r="M41" s="154"/>
      <c r="N41" s="154"/>
      <c r="O41" s="154"/>
      <c r="P41" s="154"/>
      <c r="Q41" s="154"/>
      <c r="R41" s="154"/>
      <c r="S41" s="154"/>
      <c r="T41" s="154"/>
    </row>
    <row r="42" spans="1:20">
      <c r="A42" s="154"/>
      <c r="B42" s="153"/>
      <c r="C42" s="144"/>
      <c r="D42" s="144"/>
      <c r="E42" s="180"/>
      <c r="F42" s="180"/>
      <c r="G42" s="180"/>
      <c r="H42" s="180"/>
      <c r="I42" s="180"/>
      <c r="J42" s="154"/>
      <c r="K42" s="154"/>
      <c r="L42" s="154"/>
      <c r="M42" s="154"/>
      <c r="N42" s="154"/>
      <c r="O42" s="154"/>
      <c r="P42" s="154"/>
      <c r="Q42" s="154"/>
      <c r="R42" s="154"/>
      <c r="S42" s="154"/>
      <c r="T42" s="154"/>
    </row>
    <row r="43" spans="1:20">
      <c r="A43" s="154"/>
      <c r="B43" s="181"/>
      <c r="C43" s="174"/>
      <c r="D43" s="174"/>
      <c r="E43" s="175"/>
      <c r="F43" s="175"/>
      <c r="G43" s="175"/>
      <c r="H43" s="175"/>
      <c r="I43" s="175"/>
      <c r="J43" s="154"/>
      <c r="K43" s="154"/>
      <c r="L43" s="154"/>
      <c r="M43" s="154"/>
      <c r="N43" s="154"/>
      <c r="O43" s="154"/>
      <c r="P43" s="154"/>
      <c r="Q43" s="154"/>
      <c r="R43" s="154"/>
      <c r="S43" s="154"/>
      <c r="T43" s="154"/>
    </row>
    <row r="44" spans="1:20">
      <c r="A44" s="154"/>
      <c r="B44" s="181"/>
      <c r="C44" s="174"/>
      <c r="D44" s="174"/>
      <c r="E44" s="175"/>
      <c r="F44" s="175"/>
      <c r="G44" s="175"/>
      <c r="H44" s="175"/>
      <c r="I44" s="175"/>
      <c r="J44" s="154"/>
      <c r="K44" s="154"/>
      <c r="L44" s="154"/>
      <c r="M44" s="154"/>
      <c r="N44" s="154"/>
      <c r="O44" s="154"/>
      <c r="P44" s="154"/>
      <c r="Q44" s="154"/>
      <c r="R44" s="154"/>
      <c r="S44" s="154"/>
      <c r="T44" s="154"/>
    </row>
    <row r="45" spans="1:20">
      <c r="A45" s="154"/>
      <c r="B45" s="140"/>
      <c r="C45" s="140"/>
      <c r="D45" s="140"/>
      <c r="E45" s="140"/>
      <c r="F45" s="140"/>
      <c r="G45" s="140"/>
      <c r="H45" s="140"/>
      <c r="I45" s="140"/>
      <c r="J45" s="154"/>
      <c r="K45" s="154"/>
      <c r="L45" s="154"/>
      <c r="M45" s="154"/>
      <c r="N45" s="154"/>
      <c r="O45" s="154"/>
      <c r="P45" s="154"/>
      <c r="Q45" s="154"/>
      <c r="R45" s="154"/>
      <c r="S45" s="154"/>
      <c r="T45" s="154"/>
    </row>
    <row r="46" spans="1:20">
      <c r="A46" s="154"/>
      <c r="B46" s="153"/>
      <c r="C46" s="144"/>
      <c r="D46" s="144"/>
      <c r="E46" s="177"/>
      <c r="F46" s="177"/>
      <c r="G46" s="177"/>
      <c r="H46" s="177"/>
      <c r="I46" s="177"/>
      <c r="J46" s="154"/>
      <c r="K46" s="154"/>
      <c r="L46" s="154"/>
      <c r="M46" s="154"/>
      <c r="N46" s="154"/>
      <c r="O46" s="154"/>
      <c r="P46" s="154"/>
      <c r="Q46" s="154"/>
      <c r="R46" s="154"/>
      <c r="S46" s="154"/>
      <c r="T46" s="154"/>
    </row>
    <row r="47" spans="1:20">
      <c r="A47" s="154"/>
      <c r="B47" s="153"/>
      <c r="C47" s="144"/>
      <c r="D47" s="144"/>
      <c r="E47" s="144"/>
      <c r="F47" s="144"/>
      <c r="G47" s="144"/>
      <c r="H47" s="144"/>
      <c r="I47" s="144"/>
      <c r="J47" s="154"/>
      <c r="K47" s="154"/>
      <c r="L47" s="154"/>
      <c r="M47" s="154"/>
      <c r="N47" s="154"/>
      <c r="O47" s="154"/>
      <c r="P47" s="154"/>
      <c r="Q47" s="154"/>
      <c r="R47" s="154"/>
      <c r="S47" s="154"/>
      <c r="T47" s="154"/>
    </row>
    <row r="48" spans="1:20">
      <c r="A48" s="154"/>
      <c r="B48" s="153"/>
      <c r="C48" s="144"/>
      <c r="D48" s="144"/>
      <c r="E48" s="177"/>
      <c r="F48" s="177"/>
      <c r="G48" s="177"/>
      <c r="H48" s="177"/>
      <c r="I48" s="177"/>
      <c r="J48" s="154"/>
      <c r="K48" s="154"/>
      <c r="L48" s="154"/>
      <c r="M48" s="154"/>
      <c r="N48" s="154"/>
      <c r="O48" s="154"/>
      <c r="P48" s="154"/>
      <c r="Q48" s="154"/>
      <c r="R48" s="154"/>
      <c r="S48" s="154"/>
      <c r="T48" s="154"/>
    </row>
    <row r="49" spans="1:20">
      <c r="A49" s="154"/>
      <c r="B49" s="153"/>
      <c r="C49" s="144"/>
      <c r="D49" s="144"/>
      <c r="E49" s="177"/>
      <c r="F49" s="177"/>
      <c r="G49" s="177"/>
      <c r="H49" s="177"/>
      <c r="I49" s="177"/>
      <c r="J49" s="154"/>
      <c r="K49" s="154"/>
      <c r="L49" s="154"/>
      <c r="M49" s="154"/>
      <c r="N49" s="154"/>
      <c r="O49" s="154"/>
      <c r="P49" s="154"/>
      <c r="Q49" s="154"/>
      <c r="R49" s="154"/>
      <c r="S49" s="154"/>
      <c r="T49" s="154"/>
    </row>
    <row r="50" spans="1:20">
      <c r="A50" s="154"/>
      <c r="B50" s="153"/>
      <c r="C50" s="144"/>
      <c r="D50" s="144"/>
      <c r="E50" s="179"/>
      <c r="F50" s="179"/>
      <c r="G50" s="179"/>
      <c r="H50" s="179"/>
      <c r="I50" s="179"/>
      <c r="J50" s="154"/>
      <c r="K50" s="154"/>
      <c r="L50" s="154"/>
      <c r="M50" s="154"/>
      <c r="N50" s="154"/>
      <c r="O50" s="154"/>
      <c r="P50" s="154"/>
      <c r="Q50" s="154"/>
      <c r="R50" s="154"/>
      <c r="S50" s="154"/>
      <c r="T50" s="154"/>
    </row>
    <row r="51" spans="1:20">
      <c r="A51" s="154"/>
      <c r="B51" s="153"/>
      <c r="C51" s="144"/>
      <c r="D51" s="144"/>
      <c r="E51" s="180"/>
      <c r="F51" s="180"/>
      <c r="G51" s="180"/>
      <c r="H51" s="180"/>
      <c r="I51" s="180"/>
      <c r="J51" s="154"/>
      <c r="K51" s="154"/>
      <c r="L51" s="154"/>
      <c r="M51" s="154"/>
      <c r="N51" s="154"/>
      <c r="O51" s="154"/>
      <c r="P51" s="154"/>
      <c r="Q51" s="154"/>
      <c r="R51" s="154"/>
      <c r="S51" s="154"/>
      <c r="T51" s="154"/>
    </row>
    <row r="52" spans="1:20">
      <c r="A52" s="154"/>
      <c r="B52" s="181"/>
      <c r="C52" s="174"/>
      <c r="D52" s="174"/>
      <c r="E52" s="175"/>
      <c r="F52" s="175"/>
      <c r="G52" s="175"/>
      <c r="H52" s="175"/>
      <c r="I52" s="175"/>
      <c r="J52" s="154"/>
      <c r="K52" s="154"/>
      <c r="L52" s="154"/>
      <c r="M52" s="154"/>
      <c r="N52" s="154"/>
      <c r="O52" s="154"/>
      <c r="P52" s="154"/>
      <c r="Q52" s="154"/>
      <c r="R52" s="154"/>
      <c r="S52" s="154"/>
      <c r="T52" s="154"/>
    </row>
    <row r="53" spans="1:20">
      <c r="A53" s="154"/>
      <c r="B53" s="181"/>
      <c r="C53" s="174"/>
      <c r="D53" s="174"/>
      <c r="E53" s="174"/>
      <c r="F53" s="174"/>
      <c r="G53" s="174"/>
      <c r="H53" s="174"/>
      <c r="I53" s="174"/>
      <c r="J53" s="154"/>
      <c r="K53" s="154"/>
      <c r="L53" s="154"/>
      <c r="M53" s="154"/>
      <c r="N53" s="154"/>
      <c r="O53" s="154"/>
      <c r="P53" s="154"/>
      <c r="Q53" s="154"/>
      <c r="R53" s="154"/>
      <c r="S53" s="154"/>
      <c r="T53" s="154"/>
    </row>
    <row r="54" spans="1:20">
      <c r="A54" s="154"/>
      <c r="B54" s="154"/>
      <c r="C54" s="154"/>
      <c r="D54" s="154"/>
      <c r="E54" s="154"/>
      <c r="F54" s="154"/>
      <c r="G54" s="154"/>
      <c r="H54" s="154"/>
      <c r="I54" s="154"/>
      <c r="J54" s="154"/>
      <c r="K54" s="154"/>
      <c r="L54" s="154"/>
      <c r="M54" s="154"/>
      <c r="N54" s="154"/>
      <c r="O54" s="154"/>
      <c r="P54" s="154"/>
      <c r="Q54" s="154"/>
      <c r="R54" s="154"/>
      <c r="S54" s="154"/>
      <c r="T54" s="154"/>
    </row>
  </sheetData>
  <sheetProtection password="FBF4"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K14"/>
  <sheetViews>
    <sheetView workbookViewId="0">
      <selection activeCell="D11" sqref="D11"/>
    </sheetView>
  </sheetViews>
  <sheetFormatPr defaultRowHeight="15"/>
  <cols>
    <col min="1" max="1" width="9.140625" style="100"/>
    <col min="2" max="2" width="65.42578125" style="100" customWidth="1"/>
    <col min="3" max="16384" width="9.140625" style="100"/>
  </cols>
  <sheetData>
    <row r="1" spans="1:11">
      <c r="A1" s="186" t="s">
        <v>107</v>
      </c>
    </row>
    <row r="3" spans="1:11">
      <c r="A3" s="186" t="s">
        <v>108</v>
      </c>
      <c r="B3" s="187"/>
      <c r="C3" s="186"/>
      <c r="D3" s="186"/>
      <c r="F3" s="188">
        <v>100</v>
      </c>
      <c r="G3" s="186"/>
    </row>
    <row r="4" spans="1:11" ht="45">
      <c r="A4" s="189" t="s">
        <v>109</v>
      </c>
      <c r="B4" s="190" t="s">
        <v>110</v>
      </c>
      <c r="C4" s="189" t="s">
        <v>111</v>
      </c>
      <c r="D4" s="189" t="s">
        <v>112</v>
      </c>
      <c r="E4" s="189" t="s">
        <v>113</v>
      </c>
      <c r="F4" s="189" t="s">
        <v>114</v>
      </c>
      <c r="G4" s="189" t="s">
        <v>112</v>
      </c>
      <c r="H4" s="189" t="s">
        <v>115</v>
      </c>
      <c r="I4" s="189" t="s">
        <v>7</v>
      </c>
      <c r="J4" s="191" t="s">
        <v>116</v>
      </c>
      <c r="K4" s="191" t="s">
        <v>117</v>
      </c>
    </row>
    <row r="5" spans="1:11">
      <c r="A5" s="192" t="s">
        <v>118</v>
      </c>
      <c r="B5" s="130" t="s">
        <v>119</v>
      </c>
      <c r="C5" s="419"/>
      <c r="D5" s="419"/>
      <c r="E5" s="419"/>
      <c r="F5" s="420"/>
      <c r="G5" s="419"/>
      <c r="H5" s="419"/>
      <c r="I5" s="419"/>
      <c r="J5" s="420"/>
      <c r="K5" s="420"/>
    </row>
    <row r="6" spans="1:11">
      <c r="A6" s="192" t="s">
        <v>118</v>
      </c>
      <c r="B6" s="130" t="s">
        <v>121</v>
      </c>
      <c r="C6" s="419"/>
      <c r="D6" s="419"/>
      <c r="E6" s="419"/>
      <c r="F6" s="420"/>
      <c r="G6" s="419"/>
      <c r="H6" s="419"/>
      <c r="I6" s="419"/>
      <c r="J6" s="420"/>
      <c r="K6" s="420"/>
    </row>
    <row r="7" spans="1:11">
      <c r="A7" s="192" t="s">
        <v>118</v>
      </c>
      <c r="B7" s="130" t="s">
        <v>122</v>
      </c>
      <c r="C7" s="419"/>
      <c r="D7" s="419"/>
      <c r="E7" s="419"/>
      <c r="F7" s="420"/>
      <c r="G7" s="419"/>
      <c r="H7" s="419"/>
      <c r="I7" s="419"/>
      <c r="J7" s="420"/>
      <c r="K7" s="420"/>
    </row>
    <row r="8" spans="1:11">
      <c r="A8" s="192" t="s">
        <v>118</v>
      </c>
      <c r="B8" s="130" t="s">
        <v>123</v>
      </c>
      <c r="C8" s="419"/>
      <c r="D8" s="419"/>
      <c r="E8" s="419"/>
      <c r="F8" s="420"/>
      <c r="G8" s="419"/>
      <c r="H8" s="419"/>
      <c r="I8" s="419"/>
      <c r="J8" s="420"/>
      <c r="K8" s="420"/>
    </row>
    <row r="9" spans="1:11">
      <c r="A9" s="192" t="s">
        <v>118</v>
      </c>
      <c r="B9" s="130" t="s">
        <v>124</v>
      </c>
      <c r="C9" s="419"/>
      <c r="D9" s="419"/>
      <c r="E9" s="419"/>
      <c r="F9" s="420"/>
      <c r="G9" s="419"/>
      <c r="H9" s="419"/>
      <c r="I9" s="419"/>
      <c r="J9" s="420"/>
      <c r="K9" s="420"/>
    </row>
    <row r="10" spans="1:11">
      <c r="A10" s="192" t="s">
        <v>118</v>
      </c>
      <c r="B10" s="130" t="s">
        <v>125</v>
      </c>
      <c r="C10" s="419"/>
      <c r="D10" s="419"/>
      <c r="E10" s="419"/>
      <c r="F10" s="420"/>
      <c r="G10" s="419"/>
      <c r="H10" s="419"/>
      <c r="I10" s="419"/>
      <c r="J10" s="420"/>
      <c r="K10" s="420"/>
    </row>
    <row r="11" spans="1:11">
      <c r="A11" s="192" t="s">
        <v>118</v>
      </c>
      <c r="B11" s="130" t="s">
        <v>126</v>
      </c>
      <c r="C11" s="419"/>
      <c r="D11" s="419"/>
      <c r="E11" s="419"/>
      <c r="F11" s="420"/>
      <c r="G11" s="419"/>
      <c r="H11" s="419"/>
      <c r="I11" s="419"/>
      <c r="J11" s="420"/>
      <c r="K11" s="420"/>
    </row>
    <row r="12" spans="1:11" ht="30">
      <c r="A12" s="192" t="s">
        <v>118</v>
      </c>
      <c r="B12" s="130" t="s">
        <v>127</v>
      </c>
      <c r="C12" s="419"/>
      <c r="D12" s="419"/>
      <c r="E12" s="419"/>
      <c r="F12" s="420"/>
      <c r="G12" s="419"/>
      <c r="H12" s="419"/>
      <c r="I12" s="419"/>
      <c r="J12" s="420"/>
      <c r="K12" s="420"/>
    </row>
    <row r="13" spans="1:11">
      <c r="A13" s="193" t="s">
        <v>128</v>
      </c>
      <c r="B13" s="130" t="s">
        <v>129</v>
      </c>
      <c r="C13" s="419"/>
      <c r="D13" s="419"/>
      <c r="E13" s="419"/>
      <c r="F13" s="420"/>
      <c r="G13" s="419"/>
      <c r="H13" s="419"/>
      <c r="I13" s="421"/>
      <c r="J13" s="420"/>
      <c r="K13" s="420"/>
    </row>
    <row r="14" spans="1:11">
      <c r="A14" s="193" t="s">
        <v>128</v>
      </c>
      <c r="B14" s="130" t="s">
        <v>130</v>
      </c>
      <c r="C14" s="419"/>
      <c r="D14" s="419"/>
      <c r="E14" s="419"/>
      <c r="F14" s="420"/>
      <c r="G14" s="419"/>
      <c r="H14" s="419"/>
      <c r="I14" s="419"/>
      <c r="J14" s="420"/>
      <c r="K14" s="420"/>
    </row>
  </sheetData>
  <sheetProtection password="FBF4"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dimension ref="B2:M37"/>
  <sheetViews>
    <sheetView workbookViewId="0">
      <selection activeCell="L24" sqref="L24"/>
    </sheetView>
  </sheetViews>
  <sheetFormatPr defaultRowHeight="15"/>
  <cols>
    <col min="1" max="1" width="3.140625" customWidth="1"/>
    <col min="2" max="2" width="15.42578125" customWidth="1"/>
    <col min="3" max="3" width="66.140625" bestFit="1" customWidth="1"/>
    <col min="4" max="9" width="15.7109375" customWidth="1"/>
    <col min="10" max="10" width="9.5703125" bestFit="1" customWidth="1"/>
  </cols>
  <sheetData>
    <row r="2" spans="2:10" ht="15.75" thickBot="1">
      <c r="B2" s="220" t="s">
        <v>198</v>
      </c>
      <c r="C2" s="220"/>
      <c r="D2" s="220"/>
      <c r="E2" s="220"/>
      <c r="F2" s="220"/>
      <c r="G2" s="220"/>
      <c r="H2" s="220"/>
      <c r="I2" s="220"/>
    </row>
    <row r="3" spans="2:10" ht="15.75">
      <c r="B3" s="235"/>
      <c r="C3" s="236" t="s">
        <v>191</v>
      </c>
      <c r="D3" s="237"/>
      <c r="E3" s="237"/>
      <c r="F3" s="237"/>
      <c r="G3" s="237"/>
      <c r="H3" s="237"/>
      <c r="I3" s="238"/>
    </row>
    <row r="4" spans="2:10">
      <c r="B4" s="239"/>
      <c r="C4" s="240" t="s">
        <v>190</v>
      </c>
      <c r="D4" s="240" t="s">
        <v>189</v>
      </c>
      <c r="E4" s="241"/>
      <c r="F4" s="241"/>
      <c r="G4" s="241"/>
      <c r="H4" s="241"/>
      <c r="I4" s="242"/>
    </row>
    <row r="5" spans="2:10" s="100" customFormat="1" ht="16.5" customHeight="1">
      <c r="B5" s="239"/>
      <c r="C5" s="240" t="s">
        <v>188</v>
      </c>
      <c r="D5" s="243">
        <v>2009</v>
      </c>
      <c r="E5" s="243">
        <v>2010</v>
      </c>
      <c r="F5" s="243">
        <v>2011</v>
      </c>
      <c r="G5" s="243">
        <v>2012</v>
      </c>
      <c r="H5" s="243">
        <v>2013</v>
      </c>
      <c r="I5" s="242"/>
    </row>
    <row r="6" spans="2:10">
      <c r="B6" s="244" t="s">
        <v>187</v>
      </c>
      <c r="C6" s="240" t="s">
        <v>186</v>
      </c>
      <c r="D6" s="241"/>
      <c r="E6" s="241"/>
      <c r="F6" s="241"/>
      <c r="G6" s="241"/>
      <c r="H6" s="241"/>
      <c r="I6" s="242"/>
    </row>
    <row r="7" spans="2:10" ht="15.75">
      <c r="B7" s="244"/>
      <c r="C7" s="245" t="s">
        <v>185</v>
      </c>
      <c r="D7" s="241"/>
      <c r="E7" s="241"/>
      <c r="F7" s="241"/>
      <c r="G7" s="241"/>
      <c r="H7" s="241"/>
      <c r="I7" s="242"/>
    </row>
    <row r="8" spans="2:10">
      <c r="B8" s="239"/>
      <c r="C8" s="246" t="s">
        <v>197</v>
      </c>
      <c r="D8" s="247"/>
      <c r="E8" s="247"/>
      <c r="F8" s="247"/>
      <c r="G8" s="247"/>
      <c r="H8" s="247"/>
      <c r="I8" s="242"/>
    </row>
    <row r="9" spans="2:10">
      <c r="B9" s="248" t="s">
        <v>184</v>
      </c>
      <c r="C9" s="249" t="s">
        <v>183</v>
      </c>
      <c r="D9" s="221">
        <v>1062.8520000000001</v>
      </c>
      <c r="E9" s="221">
        <v>1510.4269999999999</v>
      </c>
      <c r="F9" s="221">
        <v>1585.809</v>
      </c>
      <c r="G9" s="221">
        <v>1713.4960000000001</v>
      </c>
      <c r="H9" s="221">
        <v>1366.8989999999999</v>
      </c>
      <c r="I9" s="242"/>
      <c r="J9" s="219"/>
    </row>
    <row r="10" spans="2:10">
      <c r="B10" s="248" t="s">
        <v>182</v>
      </c>
      <c r="C10" s="249" t="s">
        <v>181</v>
      </c>
      <c r="D10" s="221">
        <v>3331.5880000000002</v>
      </c>
      <c r="E10" s="221">
        <v>3388.6509999999998</v>
      </c>
      <c r="F10" s="221">
        <v>3396.89</v>
      </c>
      <c r="G10" s="221">
        <v>3383.4209999999998</v>
      </c>
      <c r="H10" s="221">
        <v>3576.7869999999998</v>
      </c>
      <c r="I10" s="242"/>
      <c r="J10" s="219"/>
    </row>
    <row r="11" spans="2:10">
      <c r="B11" s="248" t="s">
        <v>180</v>
      </c>
      <c r="C11" s="249" t="s">
        <v>179</v>
      </c>
      <c r="D11" s="221">
        <v>72.92</v>
      </c>
      <c r="E11" s="221">
        <v>83.590999999999994</v>
      </c>
      <c r="F11" s="221">
        <v>0</v>
      </c>
      <c r="G11" s="221">
        <v>125.20399999999999</v>
      </c>
      <c r="H11" s="221">
        <v>130.977</v>
      </c>
      <c r="I11" s="242"/>
    </row>
    <row r="12" spans="2:10">
      <c r="B12" s="248" t="s">
        <v>178</v>
      </c>
      <c r="C12" s="249" t="s">
        <v>177</v>
      </c>
      <c r="D12" s="221">
        <v>603.90700000000004</v>
      </c>
      <c r="E12" s="221">
        <v>611.16</v>
      </c>
      <c r="F12" s="221">
        <v>0</v>
      </c>
      <c r="G12" s="221">
        <v>778.654</v>
      </c>
      <c r="H12" s="221">
        <v>615.91200000000003</v>
      </c>
      <c r="I12" s="242"/>
    </row>
    <row r="13" spans="2:10">
      <c r="B13" s="250" t="s">
        <v>176</v>
      </c>
      <c r="C13" s="251" t="s">
        <v>175</v>
      </c>
      <c r="D13" s="252">
        <f>SUM(D9:D12)</f>
        <v>5071.2670000000007</v>
      </c>
      <c r="E13" s="252">
        <f>SUM(E9:E12)</f>
        <v>5593.8289999999997</v>
      </c>
      <c r="F13" s="252">
        <f>SUM(F9:F12)</f>
        <v>4982.6989999999996</v>
      </c>
      <c r="G13" s="252">
        <f>SUM(G9:G12)</f>
        <v>6000.7749999999996</v>
      </c>
      <c r="H13" s="252">
        <f>SUM(H9:H12)</f>
        <v>5690.5749999999998</v>
      </c>
      <c r="I13" s="242"/>
    </row>
    <row r="14" spans="2:10">
      <c r="B14" s="239"/>
      <c r="C14" s="253" t="s">
        <v>199</v>
      </c>
      <c r="D14" s="252">
        <f>+D15-D13</f>
        <v>-26.431999999999789</v>
      </c>
      <c r="E14" s="252">
        <f t="shared" ref="E14:H14" si="0">+E15-E13</f>
        <v>-30.212000000000444</v>
      </c>
      <c r="F14" s="252">
        <f t="shared" si="0"/>
        <v>0</v>
      </c>
      <c r="G14" s="252">
        <f t="shared" si="0"/>
        <v>-67.886999999999716</v>
      </c>
      <c r="H14" s="252">
        <f t="shared" si="0"/>
        <v>-63.682999999999993</v>
      </c>
      <c r="I14" s="242"/>
    </row>
    <row r="15" spans="2:10">
      <c r="B15" s="239"/>
      <c r="C15" s="254" t="s">
        <v>200</v>
      </c>
      <c r="D15" s="252">
        <f>+'Base Step Trend'!C5*10^-3</f>
        <v>5044.8350000000009</v>
      </c>
      <c r="E15" s="252">
        <f>+'Base Step Trend'!D5*10^-3</f>
        <v>5563.6169999999993</v>
      </c>
      <c r="F15" s="252">
        <f>+'Base Step Trend'!E5*10^-3</f>
        <v>4982.6990000000005</v>
      </c>
      <c r="G15" s="252">
        <f>+'Base Step Trend'!F5*10^-3</f>
        <v>5932.8879999999999</v>
      </c>
      <c r="H15" s="252">
        <f>+'Base Step Trend'!G5*10^-3</f>
        <v>5626.8919999999998</v>
      </c>
      <c r="I15" s="242"/>
    </row>
    <row r="16" spans="2:10" ht="15.75" thickBot="1">
      <c r="B16" s="255"/>
      <c r="C16" s="256"/>
      <c r="D16" s="257"/>
      <c r="E16" s="257"/>
      <c r="F16" s="257"/>
      <c r="G16" s="257"/>
      <c r="H16" s="257"/>
      <c r="I16" s="258"/>
    </row>
    <row r="17" spans="3:10">
      <c r="C17" s="214"/>
      <c r="D17" s="206"/>
      <c r="E17" s="206"/>
      <c r="F17" s="206"/>
      <c r="G17" s="206"/>
      <c r="H17" s="206"/>
    </row>
    <row r="19" spans="3:10" ht="15.75" thickBot="1">
      <c r="D19" s="213"/>
      <c r="E19" s="213"/>
      <c r="F19" s="213"/>
      <c r="G19" s="213"/>
      <c r="H19" s="213"/>
      <c r="I19" s="213"/>
      <c r="J19" s="213"/>
    </row>
    <row r="20" spans="3:10" ht="15.75" thickBot="1">
      <c r="C20" s="224" t="s">
        <v>212</v>
      </c>
      <c r="D20" s="225"/>
      <c r="E20" s="225"/>
      <c r="F20" s="225"/>
      <c r="G20" s="225"/>
      <c r="H20" s="225"/>
      <c r="I20" s="226"/>
      <c r="J20" s="213"/>
    </row>
    <row r="21" spans="3:10" ht="15.75" thickBot="1">
      <c r="C21" s="223" t="s">
        <v>206</v>
      </c>
      <c r="D21" s="227">
        <v>2009</v>
      </c>
      <c r="E21" s="227">
        <v>2010</v>
      </c>
      <c r="F21" s="227">
        <v>2011</v>
      </c>
      <c r="G21" s="227">
        <v>2012</v>
      </c>
      <c r="H21" s="227">
        <v>2013</v>
      </c>
      <c r="I21" s="228">
        <v>2014</v>
      </c>
    </row>
    <row r="22" spans="3:10" ht="15.75" thickBot="1">
      <c r="C22" s="262" t="s">
        <v>205</v>
      </c>
      <c r="D22" s="463" t="s">
        <v>203</v>
      </c>
      <c r="E22" s="464"/>
      <c r="F22" s="464"/>
      <c r="G22" s="464"/>
      <c r="H22" s="465"/>
      <c r="I22" s="263" t="s">
        <v>204</v>
      </c>
    </row>
    <row r="23" spans="3:10">
      <c r="C23" s="232" t="s">
        <v>183</v>
      </c>
      <c r="D23" s="266">
        <f>+D9*10^3</f>
        <v>1062852</v>
      </c>
      <c r="E23" s="266">
        <f t="shared" ref="E23:H23" si="1">+E9*10^3</f>
        <v>1510427</v>
      </c>
      <c r="F23" s="266">
        <f t="shared" si="1"/>
        <v>1585809</v>
      </c>
      <c r="G23" s="266">
        <f t="shared" si="1"/>
        <v>1713496</v>
      </c>
      <c r="H23" s="266">
        <f t="shared" si="1"/>
        <v>1366899</v>
      </c>
      <c r="I23" s="268">
        <v>1155191</v>
      </c>
      <c r="J23" s="219"/>
    </row>
    <row r="24" spans="3:10">
      <c r="C24" s="233" t="s">
        <v>181</v>
      </c>
      <c r="D24" s="267">
        <f t="shared" ref="D24:H24" si="2">+D10*10^3</f>
        <v>3331588</v>
      </c>
      <c r="E24" s="267">
        <f t="shared" si="2"/>
        <v>3388651</v>
      </c>
      <c r="F24" s="267">
        <f t="shared" si="2"/>
        <v>3396890</v>
      </c>
      <c r="G24" s="267">
        <f t="shared" si="2"/>
        <v>3383421</v>
      </c>
      <c r="H24" s="267">
        <f t="shared" si="2"/>
        <v>3576787</v>
      </c>
      <c r="I24" s="269">
        <v>3513199</v>
      </c>
      <c r="J24" s="219"/>
    </row>
    <row r="25" spans="3:10">
      <c r="C25" s="233" t="s">
        <v>195</v>
      </c>
      <c r="D25" s="267">
        <f>(SUM(D11:D12)+D14)*10^3</f>
        <v>650395.00000000023</v>
      </c>
      <c r="E25" s="267">
        <f>(SUM(E11:E12)+E14)*10^3</f>
        <v>664538.99999999953</v>
      </c>
      <c r="F25" s="267">
        <f>AVERAGE(E25,G25)</f>
        <v>750254.99999999988</v>
      </c>
      <c r="G25" s="267">
        <f>(SUM(G11:G12)+G14)*10^3</f>
        <v>835971.00000000023</v>
      </c>
      <c r="H25" s="267">
        <f>(SUM(H11:H12)+H14)*10^3</f>
        <v>683206</v>
      </c>
      <c r="I25" s="269">
        <v>850669</v>
      </c>
    </row>
    <row r="26" spans="3:10" ht="15.75" thickBot="1">
      <c r="C26" s="234" t="s">
        <v>202</v>
      </c>
      <c r="D26" s="270">
        <f t="shared" ref="D26:I26" si="3">SUM(D23:D25)</f>
        <v>5044835</v>
      </c>
      <c r="E26" s="270">
        <f t="shared" si="3"/>
        <v>5563617</v>
      </c>
      <c r="F26" s="270">
        <f t="shared" si="3"/>
        <v>5732954</v>
      </c>
      <c r="G26" s="270">
        <f t="shared" si="3"/>
        <v>5932888</v>
      </c>
      <c r="H26" s="270">
        <f t="shared" si="3"/>
        <v>5626892</v>
      </c>
      <c r="I26" s="271">
        <f t="shared" si="3"/>
        <v>5519059</v>
      </c>
    </row>
    <row r="27" spans="3:10" ht="15.75" thickBot="1">
      <c r="C27" s="229" t="s">
        <v>201</v>
      </c>
      <c r="D27" s="230">
        <f t="shared" ref="D27" si="4">+D25/D26</f>
        <v>0.12892294792594808</v>
      </c>
      <c r="E27" s="230">
        <f t="shared" ref="E27" si="5">+E25/E26</f>
        <v>0.11944370002464216</v>
      </c>
      <c r="F27" s="230">
        <f t="shared" ref="F27" si="6">+F25/F26</f>
        <v>0.13086708876436126</v>
      </c>
      <c r="G27" s="230">
        <f t="shared" ref="G27" si="7">+G25/G26</f>
        <v>0.14090456452237093</v>
      </c>
      <c r="H27" s="230">
        <f t="shared" ref="H27:I27" si="8">+H25/H26</f>
        <v>0.12141800482397742</v>
      </c>
      <c r="I27" s="231">
        <f t="shared" si="8"/>
        <v>0.15413297810369486</v>
      </c>
      <c r="J27" s="222" t="s">
        <v>12</v>
      </c>
    </row>
    <row r="28" spans="3:10" ht="15.75" thickBot="1">
      <c r="C28" s="223" t="s">
        <v>52</v>
      </c>
      <c r="D28" s="227"/>
      <c r="E28" s="227"/>
      <c r="F28" s="227"/>
      <c r="G28" s="227"/>
      <c r="H28" s="227"/>
      <c r="I28" s="228"/>
    </row>
    <row r="29" spans="3:10" ht="15.75" thickBot="1">
      <c r="C29" s="264" t="s">
        <v>205</v>
      </c>
      <c r="D29" s="463" t="s">
        <v>203</v>
      </c>
      <c r="E29" s="464"/>
      <c r="F29" s="464"/>
      <c r="G29" s="464"/>
      <c r="H29" s="465"/>
      <c r="I29" s="265" t="s">
        <v>209</v>
      </c>
    </row>
    <row r="30" spans="3:10">
      <c r="C30" s="261" t="s">
        <v>207</v>
      </c>
      <c r="D30" s="272">
        <f>+Workings!C4</f>
        <v>0</v>
      </c>
      <c r="E30" s="272">
        <f>+Workings!D4</f>
        <v>0</v>
      </c>
      <c r="F30" s="272">
        <f>+Workings!E4</f>
        <v>0</v>
      </c>
      <c r="G30" s="272">
        <f>+Workings!F4</f>
        <v>0</v>
      </c>
      <c r="H30" s="272">
        <f>+Workings!G4</f>
        <v>0</v>
      </c>
      <c r="I30" s="272">
        <v>1244700</v>
      </c>
      <c r="J30" s="213"/>
    </row>
    <row r="31" spans="3:10">
      <c r="C31" s="260" t="s">
        <v>208</v>
      </c>
      <c r="D31" s="272">
        <f>+Workings!C5</f>
        <v>0</v>
      </c>
      <c r="E31" s="272">
        <f>+Workings!D5</f>
        <v>0</v>
      </c>
      <c r="F31" s="272">
        <f>+Workings!E5</f>
        <v>0</v>
      </c>
      <c r="G31" s="272">
        <f>+Workings!F5</f>
        <v>0</v>
      </c>
      <c r="H31" s="272">
        <f>+Workings!G5</f>
        <v>0</v>
      </c>
      <c r="I31" s="267">
        <v>200990.690532843</v>
      </c>
      <c r="J31" s="213"/>
    </row>
    <row r="32" spans="3:10">
      <c r="D32" s="259"/>
      <c r="E32" s="259"/>
      <c r="F32" s="259"/>
      <c r="G32" s="259"/>
      <c r="H32" s="259"/>
      <c r="I32" s="259"/>
    </row>
    <row r="33" spans="3:13">
      <c r="C33" t="s">
        <v>193</v>
      </c>
      <c r="D33" s="259"/>
      <c r="E33" s="259"/>
      <c r="F33" s="259"/>
      <c r="G33" s="219">
        <f t="shared" ref="G33:H33" si="9">+G23+G30</f>
        <v>1713496</v>
      </c>
      <c r="H33" s="219">
        <f t="shared" si="9"/>
        <v>1366899</v>
      </c>
      <c r="I33" s="219">
        <f>+I23+I30</f>
        <v>2399891</v>
      </c>
      <c r="J33" s="213">
        <f>+I33/I$37</f>
        <v>0.34457677685992971</v>
      </c>
      <c r="K33" s="213">
        <f>SUM(G33:H33)/SUM(G$37:H$37)</f>
        <v>0.19498555472445747</v>
      </c>
      <c r="L33" s="273">
        <f>SUM(G33:I33)/SUM(G$37:I$37)</f>
        <v>0.24075604959796146</v>
      </c>
    </row>
    <row r="34" spans="3:13">
      <c r="C34" t="s">
        <v>210</v>
      </c>
      <c r="D34" s="259"/>
      <c r="E34" s="259"/>
      <c r="F34" s="259"/>
      <c r="G34" s="219">
        <f t="shared" ref="G34:H34" si="10">+G24</f>
        <v>3383421</v>
      </c>
      <c r="H34" s="219">
        <f t="shared" si="10"/>
        <v>3576787</v>
      </c>
      <c r="I34" s="219">
        <f>+I24</f>
        <v>3513199</v>
      </c>
      <c r="J34" s="213">
        <f>+I34/I$37</f>
        <v>0.50442573762205378</v>
      </c>
      <c r="K34" s="213">
        <f>SUM(G34:H34)/SUM(G$37:H$37)</f>
        <v>0.44057337382952727</v>
      </c>
      <c r="L34" s="273">
        <f>SUM(G34:I34)/SUM(G$37:I$37)</f>
        <v>0.46011031087640986</v>
      </c>
    </row>
    <row r="35" spans="3:13">
      <c r="C35" t="s">
        <v>211</v>
      </c>
      <c r="D35" s="259"/>
      <c r="E35" s="259"/>
      <c r="F35" s="259"/>
      <c r="G35" s="219">
        <v>2092955.73046875</v>
      </c>
      <c r="H35" s="219">
        <v>2145332</v>
      </c>
      <c r="I35" s="219">
        <f>+Workings!I17</f>
        <v>0</v>
      </c>
      <c r="J35" s="213">
        <f>+I35/I$37</f>
        <v>0</v>
      </c>
      <c r="K35" s="213">
        <f>SUM(G35:H35)/SUM(G$37:H$37)</f>
        <v>0.2682788681994715</v>
      </c>
      <c r="L35" s="273">
        <f>SUM(G35:I35)/SUM(G$37:I$37)</f>
        <v>0.18619345980249313</v>
      </c>
    </row>
    <row r="36" spans="3:13">
      <c r="C36" t="s">
        <v>195</v>
      </c>
      <c r="G36" s="219">
        <f t="shared" ref="G36:H36" si="11">+G25+G31</f>
        <v>835971.00000000023</v>
      </c>
      <c r="H36" s="219">
        <f t="shared" si="11"/>
        <v>683206</v>
      </c>
      <c r="I36" s="219">
        <f>+I25+I31</f>
        <v>1051659.6905328431</v>
      </c>
      <c r="J36" s="213">
        <f>+I36/I$37</f>
        <v>0.15099748551801653</v>
      </c>
      <c r="K36" s="213">
        <f>SUM(G36:H36)/SUM(G$37:H$37)</f>
        <v>9.6162203246543759E-2</v>
      </c>
      <c r="L36" s="273">
        <f>SUM(G36:I36)/SUM(G$37:I$37)</f>
        <v>0.11294017972313568</v>
      </c>
      <c r="M36" t="s">
        <v>214</v>
      </c>
    </row>
    <row r="37" spans="3:13">
      <c r="G37" s="219">
        <f t="shared" ref="G37:H37" si="12">SUM(G33:G36)</f>
        <v>8025843.73046875</v>
      </c>
      <c r="H37" s="219">
        <f t="shared" si="12"/>
        <v>7772224</v>
      </c>
      <c r="I37" s="219">
        <f>SUM(I33:I36)</f>
        <v>6964749.6905328427</v>
      </c>
    </row>
  </sheetData>
  <sheetProtection password="FBF4" sheet="1" objects="1" scenarios="1"/>
  <mergeCells count="2">
    <mergeCell ref="D22:H22"/>
    <mergeCell ref="D29:H29"/>
  </mergeCells>
  <dataValidations disablePrompts="1" count="1">
    <dataValidation type="custom" operator="greaterThanOrEqual" allowBlank="1" showInputMessage="1" showErrorMessage="1" errorTitle="Opex" error="Must be a number" promptTitle="Opex - alternative control" prompt="Enter value in $ thousands" sqref="I23:I25">
      <formula1>ISNUMBER(I23)</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Outputs to SEM</vt:lpstr>
      <vt:lpstr>Base Step Trend</vt:lpstr>
      <vt:lpstr>Volumes</vt:lpstr>
      <vt:lpstr>Workings</vt:lpstr>
      <vt:lpstr>Swiss Cheese Model</vt:lpstr>
      <vt:lpstr>Change to 'Secure' 3ph Meter</vt:lpstr>
      <vt:lpstr>EB RIN Data</vt:lpstr>
      <vt:lpstr>Cust16</vt:lpstr>
      <vt:lpstr>Cust17</vt:lpstr>
      <vt:lpstr>Cust18</vt:lpstr>
      <vt:lpstr>Cust19</vt:lpstr>
      <vt:lpstr>Cust20</vt:lpstr>
    </vt:vector>
  </TitlesOfParts>
  <Company>SA Power Networks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walkts</dc:creator>
  <cp:lastModifiedBy>gusltv</cp:lastModifiedBy>
  <dcterms:created xsi:type="dcterms:W3CDTF">2015-05-30T09:36:08Z</dcterms:created>
  <dcterms:modified xsi:type="dcterms:W3CDTF">2015-07-07T00:28:40Z</dcterms:modified>
</cp:coreProperties>
</file>